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0185" yWindow="765" windowWidth="10125" windowHeight="7200" tabRatio="588" firstSheet="1" activeTab="1"/>
  </bookViews>
  <sheets>
    <sheet name="Сведения по домам" sheetId="1" state="hidden" r:id="rId1"/>
    <sheet name="В18" sheetId="4" r:id="rId2"/>
  </sheets>
  <definedNames>
    <definedName name="_xlnm._FilterDatabase" localSheetId="1" hidden="1">В18!$A$1:$A$229</definedName>
    <definedName name="_xlnm.Print_Area" localSheetId="1">В18!$A$1:$H$163</definedName>
  </definedNames>
  <calcPr calcId="145621"/>
</workbook>
</file>

<file path=xl/calcChain.xml><?xml version="1.0" encoding="utf-8"?>
<calcChain xmlns="http://schemas.openxmlformats.org/spreadsheetml/2006/main">
  <c r="F23" i="4" l="1"/>
  <c r="D91" i="4"/>
  <c r="G91" i="4"/>
  <c r="D16" i="4" l="1"/>
  <c r="D14" i="4"/>
  <c r="D39" i="4" l="1"/>
  <c r="G39" i="4"/>
  <c r="D139" i="4" l="1"/>
  <c r="G141" i="4" l="1"/>
  <c r="D141" i="4"/>
  <c r="G40" i="4" l="1"/>
  <c r="D40" i="4"/>
  <c r="G9" i="4" l="1"/>
  <c r="D9" i="4"/>
  <c r="G113" i="4" l="1"/>
  <c r="D113" i="4"/>
  <c r="D10" i="4" l="1"/>
  <c r="G88" i="4"/>
  <c r="D88" i="4"/>
  <c r="G15" i="4"/>
  <c r="D15" i="4"/>
  <c r="D122" i="4"/>
  <c r="G122" i="4"/>
  <c r="D123" i="4"/>
  <c r="G123" i="4"/>
  <c r="D120" i="4"/>
  <c r="G120" i="4"/>
  <c r="D121" i="4"/>
  <c r="G121" i="4"/>
  <c r="G59" i="4"/>
  <c r="D59" i="4"/>
  <c r="G138" i="4"/>
  <c r="D138" i="4"/>
  <c r="G11" i="4"/>
  <c r="D11" i="4"/>
  <c r="G12" i="4" l="1"/>
  <c r="D33" i="4" l="1"/>
  <c r="G33" i="4"/>
  <c r="G87" i="4"/>
  <c r="D87" i="4"/>
  <c r="D89" i="4"/>
  <c r="G89" i="4"/>
  <c r="D90" i="4"/>
  <c r="G90" i="4"/>
  <c r="G96" i="4"/>
  <c r="D96" i="4"/>
  <c r="D67" i="4"/>
  <c r="G67" i="4"/>
  <c r="D68" i="4"/>
  <c r="G68" i="4"/>
  <c r="G151" i="4" l="1"/>
  <c r="D151" i="4"/>
  <c r="G150" i="4"/>
  <c r="D150" i="4"/>
  <c r="G149" i="4"/>
  <c r="D149" i="4"/>
  <c r="G148" i="4"/>
  <c r="D148" i="4"/>
  <c r="G147" i="4"/>
  <c r="D147" i="4"/>
  <c r="G146" i="4"/>
  <c r="D146" i="4"/>
  <c r="G145" i="4"/>
  <c r="D145" i="4"/>
  <c r="G144" i="4"/>
  <c r="D144" i="4"/>
  <c r="G143" i="4"/>
  <c r="D143" i="4"/>
  <c r="G142" i="4"/>
  <c r="D142" i="4"/>
  <c r="G137" i="4"/>
  <c r="D137" i="4"/>
  <c r="G136" i="4"/>
  <c r="D136" i="4"/>
  <c r="G135" i="4"/>
  <c r="D135" i="4"/>
  <c r="G134" i="4"/>
  <c r="D134" i="4"/>
  <c r="G133" i="4"/>
  <c r="D133" i="4"/>
  <c r="G132" i="4"/>
  <c r="D132" i="4"/>
  <c r="G131" i="4"/>
  <c r="D131" i="4"/>
  <c r="G130" i="4"/>
  <c r="D130" i="4"/>
  <c r="G129" i="4"/>
  <c r="D129" i="4"/>
  <c r="G128" i="4"/>
  <c r="D128" i="4"/>
  <c r="G126" i="4"/>
  <c r="D126" i="4"/>
  <c r="G125" i="4"/>
  <c r="D125" i="4"/>
  <c r="G119" i="4"/>
  <c r="D119" i="4"/>
  <c r="G118" i="4"/>
  <c r="D118" i="4"/>
  <c r="G117" i="4"/>
  <c r="D117" i="4"/>
  <c r="G116" i="4"/>
  <c r="D116" i="4"/>
  <c r="G115" i="4"/>
  <c r="D115" i="4"/>
  <c r="G114" i="4"/>
  <c r="D114" i="4"/>
  <c r="G112" i="4"/>
  <c r="D112" i="4"/>
  <c r="G110" i="4"/>
  <c r="D110" i="4"/>
  <c r="G109" i="4"/>
  <c r="D109" i="4"/>
  <c r="G108" i="4"/>
  <c r="D108" i="4"/>
  <c r="G107" i="4"/>
  <c r="D107" i="4"/>
  <c r="G106" i="4"/>
  <c r="D106" i="4"/>
  <c r="G105" i="4"/>
  <c r="D105" i="4"/>
  <c r="G104" i="4"/>
  <c r="D104" i="4"/>
  <c r="G103" i="4"/>
  <c r="D103" i="4"/>
  <c r="G102" i="4"/>
  <c r="D102" i="4"/>
  <c r="G100" i="4"/>
  <c r="D100" i="4"/>
  <c r="G99" i="4"/>
  <c r="D99" i="4"/>
  <c r="G98" i="4"/>
  <c r="D98" i="4"/>
  <c r="G95" i="4"/>
  <c r="D95" i="4"/>
  <c r="G94" i="4"/>
  <c r="D94" i="4"/>
  <c r="G93" i="4"/>
  <c r="D93" i="4"/>
  <c r="G86" i="4"/>
  <c r="D86" i="4"/>
  <c r="G85" i="4"/>
  <c r="D85" i="4"/>
  <c r="G84" i="4"/>
  <c r="D84" i="4"/>
  <c r="G83" i="4"/>
  <c r="D83" i="4"/>
  <c r="G82" i="4"/>
  <c r="D82" i="4"/>
  <c r="G81" i="4"/>
  <c r="D81" i="4"/>
  <c r="G80" i="4"/>
  <c r="D80" i="4"/>
  <c r="G79" i="4"/>
  <c r="D79" i="4"/>
  <c r="G78" i="4"/>
  <c r="D78" i="4"/>
  <c r="G77" i="4"/>
  <c r="D77" i="4"/>
  <c r="G76" i="4"/>
  <c r="D76" i="4"/>
  <c r="G75" i="4"/>
  <c r="D75" i="4"/>
  <c r="G74" i="4"/>
  <c r="D74" i="4"/>
  <c r="G73" i="4"/>
  <c r="D73" i="4"/>
  <c r="G72" i="4"/>
  <c r="D72" i="4"/>
  <c r="G71" i="4"/>
  <c r="D71" i="4"/>
  <c r="G70" i="4"/>
  <c r="D70" i="4"/>
  <c r="G69" i="4"/>
  <c r="D69" i="4"/>
  <c r="G66" i="4"/>
  <c r="D66" i="4"/>
  <c r="G65" i="4"/>
  <c r="D65" i="4"/>
  <c r="G64" i="4"/>
  <c r="D64" i="4"/>
  <c r="G63" i="4"/>
  <c r="D63" i="4"/>
  <c r="G62" i="4"/>
  <c r="D62" i="4"/>
  <c r="G58" i="4"/>
  <c r="G57" i="4"/>
  <c r="G56" i="4"/>
  <c r="G55" i="4"/>
  <c r="D54" i="4"/>
  <c r="G54" i="4"/>
  <c r="G53" i="4"/>
  <c r="D53" i="4"/>
  <c r="G52" i="4"/>
  <c r="D52" i="4"/>
  <c r="D51" i="4"/>
  <c r="G51" i="4"/>
  <c r="D50" i="4"/>
  <c r="G50" i="4"/>
  <c r="D49" i="4"/>
  <c r="G49" i="4"/>
  <c r="G47" i="4"/>
  <c r="D47" i="4"/>
  <c r="G46" i="4"/>
  <c r="D46" i="4"/>
  <c r="G45" i="4"/>
  <c r="D45" i="4"/>
  <c r="G44" i="4"/>
  <c r="D44" i="4"/>
  <c r="G42" i="4"/>
  <c r="D42" i="4"/>
  <c r="G41" i="4"/>
  <c r="D41" i="4"/>
  <c r="G38" i="4"/>
  <c r="D38" i="4"/>
  <c r="G37" i="4"/>
  <c r="D37" i="4"/>
  <c r="G36" i="4"/>
  <c r="D36" i="4"/>
  <c r="G35" i="4"/>
  <c r="D35" i="4"/>
  <c r="G34" i="4"/>
  <c r="D34" i="4"/>
  <c r="G32" i="4"/>
  <c r="D32" i="4"/>
  <c r="G31" i="4"/>
  <c r="D31" i="4"/>
  <c r="G29" i="4"/>
  <c r="D29" i="4"/>
  <c r="G28" i="4"/>
  <c r="D28" i="4"/>
  <c r="G27" i="4"/>
  <c r="D27" i="4"/>
  <c r="G26" i="4"/>
  <c r="D26" i="4"/>
  <c r="G25" i="4"/>
  <c r="D25" i="4"/>
  <c r="G24" i="4"/>
  <c r="D24" i="4"/>
  <c r="G48" i="4"/>
  <c r="D48" i="4"/>
  <c r="G23" i="4"/>
  <c r="D23" i="4"/>
  <c r="G22" i="4"/>
  <c r="D22" i="4"/>
  <c r="G21" i="4"/>
  <c r="D21" i="4"/>
  <c r="G20" i="4"/>
  <c r="D20" i="4"/>
  <c r="G19" i="4"/>
  <c r="D19" i="4"/>
  <c r="D12" i="4"/>
  <c r="G10" i="4"/>
  <c r="G152" i="4" l="1"/>
  <c r="G153" i="4" s="1"/>
  <c r="D58" i="4"/>
  <c r="D56" i="4"/>
  <c r="D57" i="4"/>
  <c r="D55" i="4"/>
  <c r="G154" i="4" l="1"/>
  <c r="D152" i="4"/>
  <c r="D154" i="4" s="1"/>
  <c r="GK622" i="1" l="1"/>
  <c r="GK621" i="1"/>
  <c r="DN470" i="1"/>
  <c r="DK470" i="1"/>
  <c r="DH470" i="1"/>
  <c r="DD470" i="1"/>
  <c r="DE470" i="1" s="1"/>
  <c r="DB470" i="1"/>
  <c r="CY470" i="1"/>
  <c r="CV470" i="1"/>
  <c r="CR470" i="1"/>
  <c r="CS470" i="1" s="1"/>
  <c r="CP470" i="1"/>
  <c r="CM470" i="1"/>
  <c r="CJ470" i="1"/>
  <c r="CF470" i="1"/>
  <c r="CG470" i="1" s="1"/>
  <c r="CD470" i="1"/>
  <c r="CA470" i="1"/>
  <c r="BX470" i="1"/>
  <c r="BU470" i="1"/>
  <c r="BQ470" i="1"/>
  <c r="BR470" i="1" s="1"/>
  <c r="BO470" i="1"/>
  <c r="EU466" i="1"/>
  <c r="ER466" i="1"/>
  <c r="EO466" i="1"/>
  <c r="EL466" i="1"/>
  <c r="EI466" i="1"/>
  <c r="EF466" i="1"/>
  <c r="EC466" i="1"/>
  <c r="DZ466" i="1"/>
  <c r="DW466" i="1"/>
  <c r="DT466" i="1"/>
  <c r="DQ466" i="1"/>
  <c r="DN466" i="1"/>
  <c r="DK466" i="1"/>
  <c r="DH466" i="1"/>
  <c r="DD466" i="1"/>
  <c r="DE466" i="1" s="1"/>
  <c r="DB466" i="1"/>
  <c r="CY466" i="1"/>
  <c r="CV466" i="1"/>
  <c r="CR466" i="1"/>
  <c r="CS466" i="1" s="1"/>
  <c r="CP466" i="1"/>
  <c r="CM466" i="1"/>
  <c r="CJ466" i="1"/>
  <c r="CF466" i="1"/>
  <c r="CG466" i="1" s="1"/>
  <c r="CD466" i="1"/>
  <c r="CA466" i="1"/>
  <c r="BX466" i="1"/>
  <c r="BU466" i="1"/>
  <c r="BQ466" i="1"/>
  <c r="BR466" i="1" s="1"/>
  <c r="BO466" i="1"/>
  <c r="EU465" i="1"/>
  <c r="ER465" i="1"/>
  <c r="EO465" i="1"/>
  <c r="EL465" i="1"/>
  <c r="EI465" i="1"/>
  <c r="EF465" i="1"/>
  <c r="EC465" i="1"/>
  <c r="DZ465" i="1"/>
  <c r="DW465" i="1"/>
  <c r="DT465" i="1"/>
  <c r="DQ465" i="1"/>
  <c r="DN465" i="1"/>
  <c r="DK465" i="1"/>
  <c r="DH465" i="1"/>
  <c r="DD465" i="1"/>
  <c r="DE465" i="1" s="1"/>
  <c r="DB465" i="1"/>
  <c r="CY465" i="1"/>
  <c r="CV465" i="1"/>
  <c r="CR465" i="1"/>
  <c r="CS465" i="1" s="1"/>
  <c r="CP465" i="1"/>
  <c r="CM465" i="1"/>
  <c r="CJ465" i="1"/>
  <c r="CF465" i="1"/>
  <c r="CG465" i="1" s="1"/>
  <c r="CD465" i="1"/>
  <c r="CA465" i="1"/>
  <c r="BX465" i="1"/>
  <c r="BU465" i="1"/>
  <c r="BQ465" i="1"/>
  <c r="BR465" i="1" s="1"/>
  <c r="BO465" i="1"/>
  <c r="EU464" i="1"/>
  <c r="ER464" i="1"/>
  <c r="EO464" i="1"/>
  <c r="EL464" i="1"/>
  <c r="EI464" i="1"/>
  <c r="EF464" i="1"/>
  <c r="EC464" i="1"/>
  <c r="DZ464" i="1"/>
  <c r="DW464" i="1"/>
  <c r="DT464" i="1"/>
  <c r="DQ464" i="1"/>
  <c r="DN464" i="1"/>
  <c r="DK464" i="1"/>
  <c r="DH464" i="1"/>
  <c r="DD464" i="1"/>
  <c r="DE464" i="1" s="1"/>
  <c r="DB464" i="1"/>
  <c r="CY464" i="1"/>
  <c r="CV464" i="1"/>
  <c r="CR464" i="1"/>
  <c r="CS464" i="1" s="1"/>
  <c r="CP464" i="1"/>
  <c r="CM464" i="1"/>
  <c r="CJ464" i="1"/>
  <c r="CF464" i="1"/>
  <c r="CG464" i="1" s="1"/>
  <c r="CD464" i="1"/>
  <c r="CA464" i="1"/>
  <c r="BX464" i="1"/>
  <c r="BU464" i="1"/>
  <c r="BQ464" i="1"/>
  <c r="BR464" i="1" s="1"/>
  <c r="BO464" i="1"/>
  <c r="EU463" i="1"/>
  <c r="ER463" i="1"/>
  <c r="EO463" i="1"/>
  <c r="EL463" i="1"/>
  <c r="EI463" i="1"/>
  <c r="EF463" i="1"/>
  <c r="EC463" i="1"/>
  <c r="DZ463" i="1"/>
  <c r="DW463" i="1"/>
  <c r="DT463" i="1"/>
  <c r="DQ463" i="1"/>
  <c r="DN463" i="1"/>
  <c r="DK463" i="1"/>
  <c r="DH463" i="1"/>
  <c r="DD463" i="1"/>
  <c r="DE463" i="1" s="1"/>
  <c r="DB463" i="1"/>
  <c r="CY463" i="1"/>
  <c r="CV463" i="1"/>
  <c r="CR463" i="1"/>
  <c r="CS463" i="1" s="1"/>
  <c r="CP463" i="1"/>
  <c r="CM463" i="1"/>
  <c r="CJ463" i="1"/>
  <c r="CF463" i="1"/>
  <c r="CG463" i="1" s="1"/>
  <c r="CD463" i="1"/>
  <c r="CA463" i="1"/>
  <c r="BX463" i="1"/>
  <c r="BU463" i="1"/>
  <c r="BQ463" i="1"/>
  <c r="BR463" i="1" s="1"/>
  <c r="BO463" i="1"/>
  <c r="DK453" i="1"/>
  <c r="DH453" i="1"/>
  <c r="DD453" i="1"/>
  <c r="DE453" i="1" s="1"/>
  <c r="DB453" i="1"/>
  <c r="CY453" i="1"/>
  <c r="CV453" i="1"/>
  <c r="CR453" i="1"/>
  <c r="CS453" i="1" s="1"/>
  <c r="CP453" i="1"/>
  <c r="CM453" i="1"/>
  <c r="CJ453" i="1"/>
  <c r="CF453" i="1"/>
  <c r="CG453" i="1" s="1"/>
  <c r="CD453" i="1"/>
  <c r="CA453" i="1"/>
  <c r="BX453" i="1"/>
  <c r="BU453" i="1"/>
  <c r="BQ453" i="1"/>
  <c r="BR453" i="1" s="1"/>
  <c r="BO453" i="1"/>
  <c r="DN446" i="1"/>
  <c r="DK446" i="1"/>
  <c r="DH446" i="1"/>
  <c r="DD446" i="1"/>
  <c r="DE446" i="1" s="1"/>
  <c r="DB446" i="1"/>
  <c r="CY446" i="1"/>
  <c r="CV446" i="1"/>
  <c r="CR446" i="1"/>
  <c r="CS446" i="1" s="1"/>
  <c r="CP446" i="1"/>
  <c r="CM446" i="1"/>
  <c r="CJ446" i="1"/>
  <c r="CF446" i="1"/>
  <c r="CG446" i="1" s="1"/>
  <c r="CD446" i="1"/>
  <c r="CA446" i="1"/>
  <c r="BX446" i="1"/>
  <c r="BU446" i="1"/>
  <c r="BQ446" i="1"/>
  <c r="BR446" i="1" s="1"/>
  <c r="BO446" i="1"/>
  <c r="BM300" i="1"/>
  <c r="BM244" i="1"/>
  <c r="BL246" i="1"/>
  <c r="BL247" i="1"/>
  <c r="BL248" i="1"/>
  <c r="BL249" i="1"/>
  <c r="BL250" i="1"/>
  <c r="BL251" i="1"/>
  <c r="BL252" i="1"/>
  <c r="BL253" i="1"/>
  <c r="BL254" i="1"/>
  <c r="BL255" i="1"/>
  <c r="BL256" i="1"/>
  <c r="BL257" i="1"/>
  <c r="BL258" i="1"/>
  <c r="BL259" i="1"/>
  <c r="BL260" i="1"/>
  <c r="BL261" i="1"/>
  <c r="BL262" i="1"/>
  <c r="BL263" i="1"/>
  <c r="BL264" i="1"/>
  <c r="BL265" i="1"/>
  <c r="BL266" i="1"/>
  <c r="BL267" i="1"/>
  <c r="BL268" i="1"/>
  <c r="BL269" i="1"/>
  <c r="BL270" i="1"/>
  <c r="BL271" i="1"/>
  <c r="BL272" i="1"/>
  <c r="BL273" i="1"/>
  <c r="BL274" i="1"/>
  <c r="BL275" i="1"/>
  <c r="BL276" i="1"/>
  <c r="BL277" i="1"/>
  <c r="BL278" i="1"/>
  <c r="BL279" i="1"/>
  <c r="BL280" i="1"/>
  <c r="BL281" i="1"/>
  <c r="BL282" i="1"/>
  <c r="BL283" i="1"/>
  <c r="BL284" i="1"/>
  <c r="BL285" i="1"/>
  <c r="BL286" i="1"/>
  <c r="BL287" i="1"/>
  <c r="BO443" i="1" l="1"/>
  <c r="BO444" i="1"/>
  <c r="BO445" i="1"/>
  <c r="BO447" i="1"/>
  <c r="BO448" i="1"/>
  <c r="BO449" i="1"/>
  <c r="BO450" i="1"/>
  <c r="BO451" i="1"/>
  <c r="BO452" i="1"/>
  <c r="BO454" i="1"/>
  <c r="BO455" i="1"/>
  <c r="BO456" i="1"/>
  <c r="BO457" i="1"/>
  <c r="BO458" i="1"/>
  <c r="BO459" i="1"/>
  <c r="BO460" i="1"/>
  <c r="BO461" i="1"/>
  <c r="BO462" i="1"/>
  <c r="BO467" i="1"/>
  <c r="BO468" i="1"/>
  <c r="BO469" i="1"/>
  <c r="BO471" i="1"/>
  <c r="BO472" i="1"/>
  <c r="BO473" i="1"/>
  <c r="BO474" i="1"/>
  <c r="BO475" i="1"/>
  <c r="BO476" i="1"/>
  <c r="BI74" i="1" l="1"/>
  <c r="BL9" i="1" l="1"/>
  <c r="BL10" i="1"/>
  <c r="BL11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72" i="1"/>
  <c r="BL73" i="1"/>
  <c r="BL8" i="1"/>
  <c r="A624" i="1" l="1"/>
  <c r="H624" i="1"/>
  <c r="K624" i="1"/>
  <c r="N624" i="1"/>
  <c r="Q624" i="1"/>
  <c r="T624" i="1"/>
  <c r="W624" i="1"/>
  <c r="Z624" i="1"/>
  <c r="AC624" i="1"/>
  <c r="AF624" i="1"/>
  <c r="AI624" i="1"/>
  <c r="AL624" i="1"/>
  <c r="AO624" i="1"/>
  <c r="AR624" i="1"/>
  <c r="AU624" i="1"/>
  <c r="AX624" i="1"/>
  <c r="BA624" i="1"/>
  <c r="BD624" i="1"/>
  <c r="BG624" i="1"/>
  <c r="BK624" i="1"/>
  <c r="BN624" i="1"/>
  <c r="BQ624" i="1"/>
  <c r="BT624" i="1"/>
  <c r="BW624" i="1"/>
  <c r="BZ624" i="1"/>
  <c r="CC624" i="1"/>
  <c r="CF624" i="1"/>
  <c r="CI624" i="1"/>
  <c r="CL624" i="1"/>
  <c r="CO624" i="1"/>
  <c r="CR624" i="1"/>
  <c r="CU624" i="1"/>
  <c r="CX624" i="1"/>
  <c r="DA624" i="1"/>
  <c r="DD624" i="1"/>
  <c r="DG624" i="1"/>
  <c r="DJ624" i="1"/>
  <c r="DM624" i="1"/>
  <c r="DP624" i="1"/>
  <c r="DS624" i="1"/>
  <c r="DV624" i="1"/>
  <c r="DY624" i="1"/>
  <c r="EB624" i="1"/>
  <c r="EE624" i="1"/>
  <c r="EH624" i="1"/>
  <c r="EK624" i="1"/>
  <c r="EN624" i="1"/>
  <c r="EQ624" i="1"/>
  <c r="ET624" i="1"/>
  <c r="EW624" i="1"/>
  <c r="EZ624" i="1"/>
  <c r="FF624" i="1"/>
  <c r="FI624" i="1"/>
  <c r="FL624" i="1"/>
  <c r="FO624" i="1"/>
  <c r="FR624" i="1"/>
  <c r="FU624" i="1"/>
  <c r="FX624" i="1"/>
  <c r="GA624" i="1"/>
  <c r="GD624" i="1"/>
  <c r="GG624" i="1"/>
  <c r="GJ624" i="1"/>
  <c r="GM624" i="1"/>
  <c r="GP624" i="1"/>
  <c r="GS624" i="1"/>
  <c r="GV624" i="1"/>
  <c r="GY624" i="1"/>
  <c r="HB624" i="1"/>
  <c r="HE624" i="1"/>
  <c r="I5" i="1" l="1"/>
  <c r="L5" i="1"/>
  <c r="O5" i="1"/>
  <c r="Q5" i="1"/>
  <c r="R5" i="1" s="1"/>
  <c r="T5" i="1"/>
  <c r="U5" i="1"/>
  <c r="W5" i="1"/>
  <c r="X5" i="1" s="1"/>
  <c r="Z5" i="1"/>
  <c r="AA5" i="1"/>
  <c r="AC5" i="1"/>
  <c r="AD5" i="1" s="1"/>
  <c r="AF5" i="1"/>
  <c r="AG5" i="1"/>
  <c r="AI5" i="1"/>
  <c r="AJ5" i="1" s="1"/>
  <c r="AM5" i="1"/>
  <c r="AO5" i="1"/>
  <c r="AP5" i="1" s="1"/>
  <c r="AS5" i="1"/>
  <c r="AV5" i="1"/>
  <c r="AX5" i="1"/>
  <c r="AY5" i="1" s="1"/>
  <c r="BB5" i="1"/>
  <c r="BE5" i="1"/>
  <c r="BH5" i="1"/>
  <c r="BL5" i="1"/>
  <c r="BO5" i="1"/>
  <c r="BQ5" i="1"/>
  <c r="BR5" i="1" s="1"/>
  <c r="BU5" i="1"/>
  <c r="BX5" i="1"/>
  <c r="CA5" i="1"/>
  <c r="CD5" i="1"/>
  <c r="CF5" i="1"/>
  <c r="CG5" i="1"/>
  <c r="CJ5" i="1"/>
  <c r="CM5" i="1"/>
  <c r="CP5" i="1"/>
  <c r="CR5" i="1"/>
  <c r="CS5" i="1" s="1"/>
  <c r="CV5" i="1"/>
  <c r="CY5" i="1"/>
  <c r="DB5" i="1"/>
  <c r="DD5" i="1"/>
  <c r="DE5" i="1" s="1"/>
  <c r="DH5" i="1"/>
  <c r="DK5" i="1"/>
  <c r="DN5" i="1"/>
  <c r="DQ5" i="1"/>
  <c r="DT5" i="1"/>
  <c r="DW5" i="1"/>
  <c r="DZ5" i="1"/>
  <c r="EC5" i="1"/>
  <c r="EF5" i="1"/>
  <c r="EI5" i="1"/>
  <c r="EL5" i="1"/>
  <c r="EO5" i="1"/>
  <c r="ER5" i="1"/>
  <c r="EU5" i="1"/>
  <c r="EX5" i="1"/>
  <c r="FA5" i="1"/>
  <c r="FD5" i="1"/>
  <c r="FG5" i="1"/>
  <c r="FJ5" i="1"/>
  <c r="FM5" i="1"/>
  <c r="FP5" i="1"/>
  <c r="FS5" i="1"/>
  <c r="FV5" i="1"/>
  <c r="FY5" i="1"/>
  <c r="GB5" i="1"/>
  <c r="GE5" i="1"/>
  <c r="GH5" i="1"/>
  <c r="GK5" i="1"/>
  <c r="GN5" i="1"/>
  <c r="GQ5" i="1"/>
  <c r="GT5" i="1"/>
  <c r="GW5" i="1"/>
  <c r="GZ5" i="1"/>
  <c r="HC5" i="1"/>
  <c r="HF5" i="1"/>
  <c r="I6" i="1"/>
  <c r="L6" i="1"/>
  <c r="O6" i="1"/>
  <c r="Q6" i="1"/>
  <c r="R6" i="1" s="1"/>
  <c r="T6" i="1"/>
  <c r="U6" i="1" s="1"/>
  <c r="W6" i="1"/>
  <c r="X6" i="1" s="1"/>
  <c r="Z6" i="1"/>
  <c r="AA6" i="1" s="1"/>
  <c r="AC6" i="1"/>
  <c r="AD6" i="1" s="1"/>
  <c r="AF6" i="1"/>
  <c r="AG6" i="1" s="1"/>
  <c r="AI6" i="1"/>
  <c r="AJ6" i="1" s="1"/>
  <c r="AM6" i="1"/>
  <c r="AO6" i="1"/>
  <c r="AP6" i="1"/>
  <c r="AS6" i="1"/>
  <c r="AV6" i="1"/>
  <c r="AX6" i="1"/>
  <c r="AY6" i="1"/>
  <c r="BB6" i="1"/>
  <c r="BE6" i="1"/>
  <c r="BH6" i="1"/>
  <c r="BL6" i="1"/>
  <c r="BO6" i="1"/>
  <c r="BQ6" i="1"/>
  <c r="BR6" i="1" s="1"/>
  <c r="BU6" i="1"/>
  <c r="BX6" i="1"/>
  <c r="CA6" i="1"/>
  <c r="CD6" i="1"/>
  <c r="CF6" i="1"/>
  <c r="CG6" i="1" s="1"/>
  <c r="CJ6" i="1"/>
  <c r="CM6" i="1"/>
  <c r="CP6" i="1"/>
  <c r="CR6" i="1"/>
  <c r="CS6" i="1" s="1"/>
  <c r="CV6" i="1"/>
  <c r="CY6" i="1"/>
  <c r="DB6" i="1"/>
  <c r="DD6" i="1"/>
  <c r="DE6" i="1" s="1"/>
  <c r="DH6" i="1"/>
  <c r="DK6" i="1"/>
  <c r="DN6" i="1"/>
  <c r="DQ6" i="1"/>
  <c r="DT6" i="1"/>
  <c r="DW6" i="1"/>
  <c r="DZ6" i="1"/>
  <c r="EC6" i="1"/>
  <c r="EF6" i="1"/>
  <c r="EI6" i="1"/>
  <c r="EL6" i="1"/>
  <c r="EO6" i="1"/>
  <c r="ER6" i="1"/>
  <c r="EU6" i="1"/>
  <c r="EX6" i="1"/>
  <c r="FA6" i="1"/>
  <c r="FD6" i="1"/>
  <c r="FG6" i="1"/>
  <c r="FJ6" i="1"/>
  <c r="FM6" i="1"/>
  <c r="FP6" i="1"/>
  <c r="FS6" i="1"/>
  <c r="FV6" i="1"/>
  <c r="FY6" i="1"/>
  <c r="GB6" i="1"/>
  <c r="GE6" i="1"/>
  <c r="GH6" i="1"/>
  <c r="GK6" i="1"/>
  <c r="GN6" i="1"/>
  <c r="GQ6" i="1"/>
  <c r="GT6" i="1"/>
  <c r="GW6" i="1"/>
  <c r="GZ6" i="1"/>
  <c r="HC6" i="1"/>
  <c r="HF6" i="1"/>
  <c r="I7" i="1"/>
  <c r="L7" i="1"/>
  <c r="O7" i="1"/>
  <c r="Q7" i="1"/>
  <c r="R7" i="1" s="1"/>
  <c r="T7" i="1"/>
  <c r="U7" i="1" s="1"/>
  <c r="W7" i="1"/>
  <c r="X7" i="1" s="1"/>
  <c r="Z7" i="1"/>
  <c r="AA7" i="1" s="1"/>
  <c r="AC7" i="1"/>
  <c r="AD7" i="1" s="1"/>
  <c r="AF7" i="1"/>
  <c r="AG7" i="1" s="1"/>
  <c r="AI7" i="1"/>
  <c r="AJ7" i="1" s="1"/>
  <c r="AM7" i="1"/>
  <c r="AO7" i="1"/>
  <c r="AP7" i="1" s="1"/>
  <c r="AS7" i="1"/>
  <c r="AV7" i="1"/>
  <c r="AX7" i="1"/>
  <c r="AY7" i="1" s="1"/>
  <c r="BB7" i="1"/>
  <c r="BE7" i="1"/>
  <c r="BH7" i="1"/>
  <c r="BL7" i="1"/>
  <c r="BO7" i="1"/>
  <c r="BQ7" i="1"/>
  <c r="BR7" i="1" s="1"/>
  <c r="BU7" i="1"/>
  <c r="BX7" i="1"/>
  <c r="CA7" i="1"/>
  <c r="CD7" i="1"/>
  <c r="CF7" i="1"/>
  <c r="CG7" i="1" s="1"/>
  <c r="CJ7" i="1"/>
  <c r="CM7" i="1"/>
  <c r="CP7" i="1"/>
  <c r="CR7" i="1"/>
  <c r="CS7" i="1" s="1"/>
  <c r="CV7" i="1"/>
  <c r="CY7" i="1"/>
  <c r="DB7" i="1"/>
  <c r="DD7" i="1"/>
  <c r="DE7" i="1" s="1"/>
  <c r="DH7" i="1"/>
  <c r="DK7" i="1"/>
  <c r="DN7" i="1"/>
  <c r="DQ7" i="1"/>
  <c r="DT7" i="1"/>
  <c r="DW7" i="1"/>
  <c r="DZ7" i="1"/>
  <c r="EC7" i="1"/>
  <c r="EF7" i="1"/>
  <c r="EI7" i="1"/>
  <c r="EL7" i="1"/>
  <c r="EO7" i="1"/>
  <c r="ER7" i="1"/>
  <c r="EU7" i="1"/>
  <c r="EX7" i="1"/>
  <c r="FA7" i="1"/>
  <c r="FD7" i="1"/>
  <c r="FG7" i="1"/>
  <c r="FJ7" i="1"/>
  <c r="FM7" i="1"/>
  <c r="FP7" i="1"/>
  <c r="FS7" i="1"/>
  <c r="FV7" i="1"/>
  <c r="FY7" i="1"/>
  <c r="GB7" i="1"/>
  <c r="GE7" i="1"/>
  <c r="GH7" i="1"/>
  <c r="GK7" i="1"/>
  <c r="GN7" i="1"/>
  <c r="GQ7" i="1"/>
  <c r="GT7" i="1"/>
  <c r="GW7" i="1"/>
  <c r="GZ7" i="1"/>
  <c r="HC7" i="1"/>
  <c r="HF7" i="1"/>
  <c r="I8" i="1"/>
  <c r="L8" i="1"/>
  <c r="O8" i="1"/>
  <c r="Q8" i="1"/>
  <c r="R8" i="1" s="1"/>
  <c r="T8" i="1"/>
  <c r="U8" i="1" s="1"/>
  <c r="W8" i="1"/>
  <c r="X8" i="1" s="1"/>
  <c r="Z8" i="1"/>
  <c r="AA8" i="1" s="1"/>
  <c r="AC8" i="1"/>
  <c r="AD8" i="1" s="1"/>
  <c r="AF8" i="1"/>
  <c r="AG8" i="1" s="1"/>
  <c r="AI8" i="1"/>
  <c r="AJ8" i="1" s="1"/>
  <c r="AM8" i="1"/>
  <c r="AO8" i="1"/>
  <c r="AP8" i="1" s="1"/>
  <c r="AS8" i="1"/>
  <c r="AV8" i="1"/>
  <c r="AX8" i="1"/>
  <c r="AY8" i="1" s="1"/>
  <c r="BB8" i="1"/>
  <c r="BE8" i="1"/>
  <c r="BH8" i="1"/>
  <c r="BH74" i="1" s="1"/>
  <c r="BO8" i="1"/>
  <c r="BQ8" i="1"/>
  <c r="BR8" i="1" s="1"/>
  <c r="BU8" i="1"/>
  <c r="BX8" i="1"/>
  <c r="CA8" i="1"/>
  <c r="CD8" i="1"/>
  <c r="CF8" i="1"/>
  <c r="CG8" i="1" s="1"/>
  <c r="CJ8" i="1"/>
  <c r="CM8" i="1"/>
  <c r="CP8" i="1"/>
  <c r="CR8" i="1"/>
  <c r="CS8" i="1" s="1"/>
  <c r="CV8" i="1"/>
  <c r="CY8" i="1"/>
  <c r="DB8" i="1"/>
  <c r="DD8" i="1"/>
  <c r="DE8" i="1" s="1"/>
  <c r="DH8" i="1"/>
  <c r="DK8" i="1"/>
  <c r="DN8" i="1"/>
  <c r="DQ8" i="1"/>
  <c r="DT8" i="1"/>
  <c r="DW8" i="1"/>
  <c r="DZ8" i="1"/>
  <c r="EC8" i="1"/>
  <c r="EF8" i="1"/>
  <c r="EI8" i="1"/>
  <c r="EL8" i="1"/>
  <c r="EO8" i="1"/>
  <c r="ER8" i="1"/>
  <c r="EU8" i="1"/>
  <c r="EX8" i="1"/>
  <c r="FA8" i="1"/>
  <c r="FD8" i="1"/>
  <c r="FG8" i="1"/>
  <c r="FJ8" i="1"/>
  <c r="FM8" i="1"/>
  <c r="FP8" i="1"/>
  <c r="FS8" i="1"/>
  <c r="FV8" i="1"/>
  <c r="FY8" i="1"/>
  <c r="GB8" i="1"/>
  <c r="GE8" i="1"/>
  <c r="GH8" i="1"/>
  <c r="GK8" i="1"/>
  <c r="GN8" i="1"/>
  <c r="GQ8" i="1"/>
  <c r="GT8" i="1"/>
  <c r="GW8" i="1"/>
  <c r="GZ8" i="1"/>
  <c r="HC8" i="1"/>
  <c r="HF8" i="1"/>
  <c r="I9" i="1"/>
  <c r="L9" i="1"/>
  <c r="O9" i="1"/>
  <c r="Q9" i="1"/>
  <c r="R9" i="1" s="1"/>
  <c r="T9" i="1"/>
  <c r="U9" i="1" s="1"/>
  <c r="W9" i="1"/>
  <c r="X9" i="1" s="1"/>
  <c r="Z9" i="1"/>
  <c r="AA9" i="1" s="1"/>
  <c r="AC9" i="1"/>
  <c r="AD9" i="1" s="1"/>
  <c r="AF9" i="1"/>
  <c r="AG9" i="1" s="1"/>
  <c r="AI9" i="1"/>
  <c r="AJ9" i="1" s="1"/>
  <c r="AM9" i="1"/>
  <c r="AO9" i="1"/>
  <c r="AP9" i="1" s="1"/>
  <c r="AS9" i="1"/>
  <c r="AV9" i="1"/>
  <c r="AX9" i="1"/>
  <c r="AY9" i="1" s="1"/>
  <c r="BB9" i="1"/>
  <c r="BE9" i="1"/>
  <c r="BH9" i="1"/>
  <c r="BO9" i="1"/>
  <c r="BQ9" i="1"/>
  <c r="BR9" i="1" s="1"/>
  <c r="BU9" i="1"/>
  <c r="BX9" i="1"/>
  <c r="CA9" i="1"/>
  <c r="CD9" i="1"/>
  <c r="CF9" i="1"/>
  <c r="CG9" i="1" s="1"/>
  <c r="CJ9" i="1"/>
  <c r="CM9" i="1"/>
  <c r="CP9" i="1"/>
  <c r="CR9" i="1"/>
  <c r="CS9" i="1" s="1"/>
  <c r="CV9" i="1"/>
  <c r="CY9" i="1"/>
  <c r="DB9" i="1"/>
  <c r="DD9" i="1"/>
  <c r="DE9" i="1" s="1"/>
  <c r="DH9" i="1"/>
  <c r="DK9" i="1"/>
  <c r="DN9" i="1"/>
  <c r="DQ9" i="1"/>
  <c r="DT9" i="1"/>
  <c r="DW9" i="1"/>
  <c r="DZ9" i="1"/>
  <c r="EC9" i="1"/>
  <c r="EF9" i="1"/>
  <c r="EI9" i="1"/>
  <c r="EL9" i="1"/>
  <c r="EO9" i="1"/>
  <c r="ER9" i="1"/>
  <c r="EU9" i="1"/>
  <c r="EX9" i="1"/>
  <c r="FA9" i="1"/>
  <c r="FD9" i="1"/>
  <c r="FG9" i="1"/>
  <c r="FJ9" i="1"/>
  <c r="FM9" i="1"/>
  <c r="FP9" i="1"/>
  <c r="FS9" i="1"/>
  <c r="FV9" i="1"/>
  <c r="FY9" i="1"/>
  <c r="GB9" i="1"/>
  <c r="GE9" i="1"/>
  <c r="GH9" i="1"/>
  <c r="GK9" i="1"/>
  <c r="GN9" i="1"/>
  <c r="GQ9" i="1"/>
  <c r="GT9" i="1"/>
  <c r="GW9" i="1"/>
  <c r="GZ9" i="1"/>
  <c r="HC9" i="1"/>
  <c r="HF9" i="1"/>
  <c r="I10" i="1"/>
  <c r="L10" i="1"/>
  <c r="O10" i="1"/>
  <c r="Q10" i="1"/>
  <c r="R10" i="1" s="1"/>
  <c r="T10" i="1"/>
  <c r="U10" i="1" s="1"/>
  <c r="W10" i="1"/>
  <c r="X10" i="1" s="1"/>
  <c r="Z10" i="1"/>
  <c r="AA10" i="1" s="1"/>
  <c r="AC10" i="1"/>
  <c r="AD10" i="1" s="1"/>
  <c r="AF10" i="1"/>
  <c r="AG10" i="1" s="1"/>
  <c r="AI10" i="1"/>
  <c r="AJ10" i="1" s="1"/>
  <c r="AM10" i="1"/>
  <c r="AO10" i="1"/>
  <c r="AP10" i="1" s="1"/>
  <c r="AS10" i="1"/>
  <c r="AV10" i="1"/>
  <c r="AX10" i="1"/>
  <c r="AY10" i="1" s="1"/>
  <c r="BB10" i="1"/>
  <c r="BE10" i="1"/>
  <c r="BH10" i="1"/>
  <c r="BO10" i="1"/>
  <c r="BQ10" i="1"/>
  <c r="BR10" i="1" s="1"/>
  <c r="BU10" i="1"/>
  <c r="BX10" i="1"/>
  <c r="CA10" i="1"/>
  <c r="CD10" i="1"/>
  <c r="CF10" i="1"/>
  <c r="CG10" i="1" s="1"/>
  <c r="CJ10" i="1"/>
  <c r="CM10" i="1"/>
  <c r="CP10" i="1"/>
  <c r="CR10" i="1"/>
  <c r="CS10" i="1" s="1"/>
  <c r="CV10" i="1"/>
  <c r="CY10" i="1"/>
  <c r="DB10" i="1"/>
  <c r="DD10" i="1"/>
  <c r="DE10" i="1" s="1"/>
  <c r="DH10" i="1"/>
  <c r="DK10" i="1"/>
  <c r="DN10" i="1"/>
  <c r="DQ10" i="1"/>
  <c r="DT10" i="1"/>
  <c r="DW10" i="1"/>
  <c r="DZ10" i="1"/>
  <c r="EC10" i="1"/>
  <c r="EF10" i="1"/>
  <c r="EI10" i="1"/>
  <c r="EL10" i="1"/>
  <c r="EO10" i="1"/>
  <c r="ER10" i="1"/>
  <c r="EU10" i="1"/>
  <c r="EX10" i="1"/>
  <c r="FA10" i="1"/>
  <c r="FD10" i="1"/>
  <c r="FG10" i="1"/>
  <c r="FJ10" i="1"/>
  <c r="FM10" i="1"/>
  <c r="FP10" i="1"/>
  <c r="FS10" i="1"/>
  <c r="FV10" i="1"/>
  <c r="FY10" i="1"/>
  <c r="GB10" i="1"/>
  <c r="GE10" i="1"/>
  <c r="GH10" i="1"/>
  <c r="GK10" i="1"/>
  <c r="GN10" i="1"/>
  <c r="GQ10" i="1"/>
  <c r="GT10" i="1"/>
  <c r="GW10" i="1"/>
  <c r="GZ10" i="1"/>
  <c r="HC10" i="1"/>
  <c r="HF10" i="1"/>
  <c r="I11" i="1"/>
  <c r="L11" i="1"/>
  <c r="O11" i="1"/>
  <c r="Q11" i="1"/>
  <c r="R11" i="1" s="1"/>
  <c r="T11" i="1"/>
  <c r="U11" i="1" s="1"/>
  <c r="W11" i="1"/>
  <c r="X11" i="1" s="1"/>
  <c r="Z11" i="1"/>
  <c r="AA11" i="1" s="1"/>
  <c r="AC11" i="1"/>
  <c r="AD11" i="1" s="1"/>
  <c r="AF11" i="1"/>
  <c r="AG11" i="1" s="1"/>
  <c r="AI11" i="1"/>
  <c r="AJ11" i="1" s="1"/>
  <c r="AM11" i="1"/>
  <c r="AO11" i="1"/>
  <c r="AP11" i="1" s="1"/>
  <c r="AS11" i="1"/>
  <c r="AV11" i="1"/>
  <c r="AX11" i="1"/>
  <c r="AY11" i="1" s="1"/>
  <c r="BB11" i="1"/>
  <c r="BE11" i="1"/>
  <c r="BH11" i="1"/>
  <c r="BO11" i="1"/>
  <c r="BQ11" i="1"/>
  <c r="BR11" i="1" s="1"/>
  <c r="BU11" i="1"/>
  <c r="BX11" i="1"/>
  <c r="CA11" i="1"/>
  <c r="CD11" i="1"/>
  <c r="CF11" i="1"/>
  <c r="CG11" i="1" s="1"/>
  <c r="CJ11" i="1"/>
  <c r="CM11" i="1"/>
  <c r="CP11" i="1"/>
  <c r="CR11" i="1"/>
  <c r="CS11" i="1" s="1"/>
  <c r="CV11" i="1"/>
  <c r="CY11" i="1"/>
  <c r="DB11" i="1"/>
  <c r="DD11" i="1"/>
  <c r="DE11" i="1" s="1"/>
  <c r="DH11" i="1"/>
  <c r="DK11" i="1"/>
  <c r="DN11" i="1"/>
  <c r="DQ11" i="1"/>
  <c r="DT11" i="1"/>
  <c r="DW11" i="1"/>
  <c r="DZ11" i="1"/>
  <c r="EC11" i="1"/>
  <c r="EF11" i="1"/>
  <c r="EI11" i="1"/>
  <c r="EL11" i="1"/>
  <c r="EO11" i="1"/>
  <c r="ER11" i="1"/>
  <c r="EU11" i="1"/>
  <c r="EX11" i="1"/>
  <c r="FA11" i="1"/>
  <c r="FD11" i="1"/>
  <c r="FG11" i="1"/>
  <c r="FJ11" i="1"/>
  <c r="FM11" i="1"/>
  <c r="FP11" i="1"/>
  <c r="FS11" i="1"/>
  <c r="FV11" i="1"/>
  <c r="FY11" i="1"/>
  <c r="GB11" i="1"/>
  <c r="GE11" i="1"/>
  <c r="GH11" i="1"/>
  <c r="GK11" i="1"/>
  <c r="GN11" i="1"/>
  <c r="GQ11" i="1"/>
  <c r="GT11" i="1"/>
  <c r="GW11" i="1"/>
  <c r="GZ11" i="1"/>
  <c r="HC11" i="1"/>
  <c r="HF11" i="1"/>
  <c r="I12" i="1"/>
  <c r="L12" i="1"/>
  <c r="O12" i="1"/>
  <c r="Q12" i="1"/>
  <c r="R12" i="1" s="1"/>
  <c r="T12" i="1"/>
  <c r="U12" i="1" s="1"/>
  <c r="W12" i="1"/>
  <c r="X12" i="1" s="1"/>
  <c r="Z12" i="1"/>
  <c r="AA12" i="1" s="1"/>
  <c r="AC12" i="1"/>
  <c r="AD12" i="1" s="1"/>
  <c r="AF12" i="1"/>
  <c r="AG12" i="1" s="1"/>
  <c r="AI12" i="1"/>
  <c r="AJ12" i="1" s="1"/>
  <c r="AM12" i="1"/>
  <c r="AO12" i="1"/>
  <c r="AP12" i="1" s="1"/>
  <c r="AS12" i="1"/>
  <c r="AV12" i="1"/>
  <c r="AX12" i="1"/>
  <c r="AY12" i="1" s="1"/>
  <c r="BB12" i="1"/>
  <c r="BE12" i="1"/>
  <c r="BH12" i="1"/>
  <c r="BO12" i="1"/>
  <c r="BQ12" i="1"/>
  <c r="BR12" i="1" s="1"/>
  <c r="BU12" i="1"/>
  <c r="BX12" i="1"/>
  <c r="CA12" i="1"/>
  <c r="CD12" i="1"/>
  <c r="CF12" i="1"/>
  <c r="CG12" i="1" s="1"/>
  <c r="CJ12" i="1"/>
  <c r="CM12" i="1"/>
  <c r="CP12" i="1"/>
  <c r="CR12" i="1"/>
  <c r="CS12" i="1" s="1"/>
  <c r="CV12" i="1"/>
  <c r="CY12" i="1"/>
  <c r="DB12" i="1"/>
  <c r="DD12" i="1"/>
  <c r="DE12" i="1" s="1"/>
  <c r="DH12" i="1"/>
  <c r="DK12" i="1"/>
  <c r="DN12" i="1"/>
  <c r="DQ12" i="1"/>
  <c r="DT12" i="1"/>
  <c r="DW12" i="1"/>
  <c r="DZ12" i="1"/>
  <c r="EC12" i="1"/>
  <c r="EF12" i="1"/>
  <c r="EI12" i="1"/>
  <c r="EL12" i="1"/>
  <c r="EO12" i="1"/>
  <c r="ER12" i="1"/>
  <c r="EU12" i="1"/>
  <c r="EX12" i="1"/>
  <c r="FA12" i="1"/>
  <c r="FD12" i="1"/>
  <c r="FG12" i="1"/>
  <c r="FJ12" i="1"/>
  <c r="FM12" i="1"/>
  <c r="FP12" i="1"/>
  <c r="FS12" i="1"/>
  <c r="FV12" i="1"/>
  <c r="FY12" i="1"/>
  <c r="GB12" i="1"/>
  <c r="GE12" i="1"/>
  <c r="GH12" i="1"/>
  <c r="GK12" i="1"/>
  <c r="GN12" i="1"/>
  <c r="GQ12" i="1"/>
  <c r="GT12" i="1"/>
  <c r="GW12" i="1"/>
  <c r="GZ12" i="1"/>
  <c r="HC12" i="1"/>
  <c r="HF12" i="1"/>
  <c r="I13" i="1"/>
  <c r="L13" i="1"/>
  <c r="O13" i="1"/>
  <c r="Q13" i="1"/>
  <c r="R13" i="1" s="1"/>
  <c r="T13" i="1"/>
  <c r="U13" i="1" s="1"/>
  <c r="W13" i="1"/>
  <c r="X13" i="1" s="1"/>
  <c r="Z13" i="1"/>
  <c r="AA13" i="1" s="1"/>
  <c r="AC13" i="1"/>
  <c r="AD13" i="1" s="1"/>
  <c r="AF13" i="1"/>
  <c r="AG13" i="1" s="1"/>
  <c r="AI13" i="1"/>
  <c r="AJ13" i="1" s="1"/>
  <c r="AM13" i="1"/>
  <c r="AO13" i="1"/>
  <c r="AP13" i="1" s="1"/>
  <c r="AS13" i="1"/>
  <c r="AV13" i="1"/>
  <c r="AX13" i="1"/>
  <c r="AY13" i="1" s="1"/>
  <c r="BB13" i="1"/>
  <c r="BE13" i="1"/>
  <c r="BH13" i="1"/>
  <c r="BO13" i="1"/>
  <c r="BQ13" i="1"/>
  <c r="BR13" i="1" s="1"/>
  <c r="BU13" i="1"/>
  <c r="BX13" i="1"/>
  <c r="CA13" i="1"/>
  <c r="CD13" i="1"/>
  <c r="CF13" i="1"/>
  <c r="CG13" i="1" s="1"/>
  <c r="CJ13" i="1"/>
  <c r="CM13" i="1"/>
  <c r="CP13" i="1"/>
  <c r="CR13" i="1"/>
  <c r="CS13" i="1" s="1"/>
  <c r="CV13" i="1"/>
  <c r="CY13" i="1"/>
  <c r="DB13" i="1"/>
  <c r="DD13" i="1"/>
  <c r="DE13" i="1" s="1"/>
  <c r="DH13" i="1"/>
  <c r="DK13" i="1"/>
  <c r="DN13" i="1"/>
  <c r="DQ13" i="1"/>
  <c r="DT13" i="1"/>
  <c r="DW13" i="1"/>
  <c r="DZ13" i="1"/>
  <c r="EC13" i="1"/>
  <c r="EF13" i="1"/>
  <c r="EI13" i="1"/>
  <c r="EL13" i="1"/>
  <c r="EO13" i="1"/>
  <c r="ER13" i="1"/>
  <c r="EU13" i="1"/>
  <c r="EX13" i="1"/>
  <c r="FA13" i="1"/>
  <c r="FD13" i="1"/>
  <c r="FG13" i="1"/>
  <c r="FJ13" i="1"/>
  <c r="FM13" i="1"/>
  <c r="FP13" i="1"/>
  <c r="FS13" i="1"/>
  <c r="FV13" i="1"/>
  <c r="FY13" i="1"/>
  <c r="GB13" i="1"/>
  <c r="GE13" i="1"/>
  <c r="GH13" i="1"/>
  <c r="GK13" i="1"/>
  <c r="GN13" i="1"/>
  <c r="GQ13" i="1"/>
  <c r="GT13" i="1"/>
  <c r="GW13" i="1"/>
  <c r="GZ13" i="1"/>
  <c r="HC13" i="1"/>
  <c r="HF13" i="1"/>
  <c r="I14" i="1"/>
  <c r="L14" i="1"/>
  <c r="O14" i="1"/>
  <c r="Q14" i="1"/>
  <c r="R14" i="1" s="1"/>
  <c r="T14" i="1"/>
  <c r="U14" i="1" s="1"/>
  <c r="W14" i="1"/>
  <c r="X14" i="1" s="1"/>
  <c r="Z14" i="1"/>
  <c r="AA14" i="1" s="1"/>
  <c r="AC14" i="1"/>
  <c r="AD14" i="1" s="1"/>
  <c r="AF14" i="1"/>
  <c r="AG14" i="1" s="1"/>
  <c r="AI14" i="1"/>
  <c r="AJ14" i="1" s="1"/>
  <c r="AM14" i="1"/>
  <c r="AO14" i="1"/>
  <c r="AP14" i="1" s="1"/>
  <c r="AS14" i="1"/>
  <c r="AV14" i="1"/>
  <c r="AX14" i="1"/>
  <c r="AY14" i="1" s="1"/>
  <c r="BB14" i="1"/>
  <c r="BE14" i="1"/>
  <c r="BH14" i="1"/>
  <c r="BO14" i="1"/>
  <c r="BQ14" i="1"/>
  <c r="BR14" i="1" s="1"/>
  <c r="BU14" i="1"/>
  <c r="BX14" i="1"/>
  <c r="CA14" i="1"/>
  <c r="CD14" i="1"/>
  <c r="CF14" i="1"/>
  <c r="CG14" i="1" s="1"/>
  <c r="CJ14" i="1"/>
  <c r="CM14" i="1"/>
  <c r="CP14" i="1"/>
  <c r="CR14" i="1"/>
  <c r="CS14" i="1" s="1"/>
  <c r="CV14" i="1"/>
  <c r="CY14" i="1"/>
  <c r="DB14" i="1"/>
  <c r="DD14" i="1"/>
  <c r="DE14" i="1" s="1"/>
  <c r="DH14" i="1"/>
  <c r="DK14" i="1"/>
  <c r="DN14" i="1"/>
  <c r="DQ14" i="1"/>
  <c r="DT14" i="1"/>
  <c r="DW14" i="1"/>
  <c r="DZ14" i="1"/>
  <c r="EC14" i="1"/>
  <c r="EF14" i="1"/>
  <c r="EI14" i="1"/>
  <c r="EL14" i="1"/>
  <c r="EO14" i="1"/>
  <c r="ER14" i="1"/>
  <c r="EU14" i="1"/>
  <c r="EX14" i="1"/>
  <c r="FA14" i="1"/>
  <c r="FD14" i="1"/>
  <c r="FG14" i="1"/>
  <c r="FJ14" i="1"/>
  <c r="FM14" i="1"/>
  <c r="FP14" i="1"/>
  <c r="FS14" i="1"/>
  <c r="FV14" i="1"/>
  <c r="FY14" i="1"/>
  <c r="GB14" i="1"/>
  <c r="GE14" i="1"/>
  <c r="GH14" i="1"/>
  <c r="GK14" i="1"/>
  <c r="GN14" i="1"/>
  <c r="GQ14" i="1"/>
  <c r="GT14" i="1"/>
  <c r="GW14" i="1"/>
  <c r="GZ14" i="1"/>
  <c r="HC14" i="1"/>
  <c r="HF14" i="1"/>
  <c r="I15" i="1"/>
  <c r="L15" i="1"/>
  <c r="O15" i="1"/>
  <c r="Q15" i="1"/>
  <c r="R15" i="1" s="1"/>
  <c r="T15" i="1"/>
  <c r="U15" i="1" s="1"/>
  <c r="W15" i="1"/>
  <c r="X15" i="1" s="1"/>
  <c r="Z15" i="1"/>
  <c r="AA15" i="1" s="1"/>
  <c r="AC15" i="1"/>
  <c r="AD15" i="1" s="1"/>
  <c r="AF15" i="1"/>
  <c r="AG15" i="1" s="1"/>
  <c r="AI15" i="1"/>
  <c r="AJ15" i="1" s="1"/>
  <c r="AM15" i="1"/>
  <c r="AO15" i="1"/>
  <c r="AP15" i="1" s="1"/>
  <c r="AS15" i="1"/>
  <c r="AV15" i="1"/>
  <c r="AX15" i="1"/>
  <c r="AY15" i="1" s="1"/>
  <c r="BB15" i="1"/>
  <c r="BE15" i="1"/>
  <c r="BH15" i="1"/>
  <c r="BO15" i="1"/>
  <c r="BQ15" i="1"/>
  <c r="BR15" i="1" s="1"/>
  <c r="BU15" i="1"/>
  <c r="BX15" i="1"/>
  <c r="CA15" i="1"/>
  <c r="CD15" i="1"/>
  <c r="CF15" i="1"/>
  <c r="CG15" i="1" s="1"/>
  <c r="CJ15" i="1"/>
  <c r="CM15" i="1"/>
  <c r="CP15" i="1"/>
  <c r="CR15" i="1"/>
  <c r="CS15" i="1" s="1"/>
  <c r="CV15" i="1"/>
  <c r="CY15" i="1"/>
  <c r="DB15" i="1"/>
  <c r="DD15" i="1"/>
  <c r="DE15" i="1" s="1"/>
  <c r="DH15" i="1"/>
  <c r="DK15" i="1"/>
  <c r="DN15" i="1"/>
  <c r="DQ15" i="1"/>
  <c r="DT15" i="1"/>
  <c r="DW15" i="1"/>
  <c r="DZ15" i="1"/>
  <c r="EC15" i="1"/>
  <c r="EF15" i="1"/>
  <c r="EI15" i="1"/>
  <c r="EL15" i="1"/>
  <c r="EO15" i="1"/>
  <c r="ER15" i="1"/>
  <c r="EU15" i="1"/>
  <c r="EX15" i="1"/>
  <c r="FA15" i="1"/>
  <c r="FD15" i="1"/>
  <c r="FG15" i="1"/>
  <c r="FJ15" i="1"/>
  <c r="FM15" i="1"/>
  <c r="FP15" i="1"/>
  <c r="FS15" i="1"/>
  <c r="FV15" i="1"/>
  <c r="FY15" i="1"/>
  <c r="GB15" i="1"/>
  <c r="GE15" i="1"/>
  <c r="GH15" i="1"/>
  <c r="GK15" i="1"/>
  <c r="GN15" i="1"/>
  <c r="GQ15" i="1"/>
  <c r="GT15" i="1"/>
  <c r="GW15" i="1"/>
  <c r="GZ15" i="1"/>
  <c r="HC15" i="1"/>
  <c r="HF15" i="1"/>
  <c r="I16" i="1"/>
  <c r="L16" i="1"/>
  <c r="O16" i="1"/>
  <c r="Q16" i="1"/>
  <c r="R16" i="1" s="1"/>
  <c r="T16" i="1"/>
  <c r="U16" i="1" s="1"/>
  <c r="W16" i="1"/>
  <c r="X16" i="1" s="1"/>
  <c r="Z16" i="1"/>
  <c r="AA16" i="1" s="1"/>
  <c r="AC16" i="1"/>
  <c r="AD16" i="1" s="1"/>
  <c r="AF16" i="1"/>
  <c r="AG16" i="1" s="1"/>
  <c r="AI16" i="1"/>
  <c r="AJ16" i="1" s="1"/>
  <c r="AM16" i="1"/>
  <c r="AO16" i="1"/>
  <c r="AP16" i="1" s="1"/>
  <c r="AS16" i="1"/>
  <c r="AV16" i="1"/>
  <c r="AX16" i="1"/>
  <c r="AY16" i="1" s="1"/>
  <c r="BB16" i="1"/>
  <c r="BE16" i="1"/>
  <c r="BH16" i="1"/>
  <c r="BO16" i="1"/>
  <c r="BQ16" i="1"/>
  <c r="BR16" i="1" s="1"/>
  <c r="BU16" i="1"/>
  <c r="BX16" i="1"/>
  <c r="CA16" i="1"/>
  <c r="CD16" i="1"/>
  <c r="CF16" i="1"/>
  <c r="CG16" i="1" s="1"/>
  <c r="CJ16" i="1"/>
  <c r="CM16" i="1"/>
  <c r="CP16" i="1"/>
  <c r="CR16" i="1"/>
  <c r="CS16" i="1" s="1"/>
  <c r="CV16" i="1"/>
  <c r="CY16" i="1"/>
  <c r="DB16" i="1"/>
  <c r="DD16" i="1"/>
  <c r="DE16" i="1" s="1"/>
  <c r="DH16" i="1"/>
  <c r="DK16" i="1"/>
  <c r="DN16" i="1"/>
  <c r="DQ16" i="1"/>
  <c r="DT16" i="1"/>
  <c r="DW16" i="1"/>
  <c r="DZ16" i="1"/>
  <c r="EC16" i="1"/>
  <c r="EF16" i="1"/>
  <c r="EI16" i="1"/>
  <c r="EL16" i="1"/>
  <c r="EO16" i="1"/>
  <c r="ER16" i="1"/>
  <c r="EU16" i="1"/>
  <c r="EX16" i="1"/>
  <c r="FA16" i="1"/>
  <c r="FD16" i="1"/>
  <c r="FG16" i="1"/>
  <c r="FJ16" i="1"/>
  <c r="FM16" i="1"/>
  <c r="FP16" i="1"/>
  <c r="FS16" i="1"/>
  <c r="FV16" i="1"/>
  <c r="FY16" i="1"/>
  <c r="GB16" i="1"/>
  <c r="GE16" i="1"/>
  <c r="GH16" i="1"/>
  <c r="GK16" i="1"/>
  <c r="GN16" i="1"/>
  <c r="GQ16" i="1"/>
  <c r="GT16" i="1"/>
  <c r="GW16" i="1"/>
  <c r="GZ16" i="1"/>
  <c r="HC16" i="1"/>
  <c r="HF16" i="1"/>
  <c r="I17" i="1"/>
  <c r="L17" i="1"/>
  <c r="O17" i="1"/>
  <c r="Q17" i="1"/>
  <c r="R17" i="1" s="1"/>
  <c r="T17" i="1"/>
  <c r="U17" i="1" s="1"/>
  <c r="W17" i="1"/>
  <c r="X17" i="1" s="1"/>
  <c r="Z17" i="1"/>
  <c r="AA17" i="1" s="1"/>
  <c r="AC17" i="1"/>
  <c r="AD17" i="1" s="1"/>
  <c r="AF17" i="1"/>
  <c r="AG17" i="1" s="1"/>
  <c r="AI17" i="1"/>
  <c r="AJ17" i="1" s="1"/>
  <c r="AM17" i="1"/>
  <c r="AO17" i="1"/>
  <c r="AP17" i="1" s="1"/>
  <c r="AS17" i="1"/>
  <c r="AV17" i="1"/>
  <c r="AX17" i="1"/>
  <c r="AY17" i="1" s="1"/>
  <c r="BB17" i="1"/>
  <c r="BE17" i="1"/>
  <c r="BH17" i="1"/>
  <c r="BO17" i="1"/>
  <c r="BQ17" i="1"/>
  <c r="BR17" i="1" s="1"/>
  <c r="BU17" i="1"/>
  <c r="BX17" i="1"/>
  <c r="CA17" i="1"/>
  <c r="CD17" i="1"/>
  <c r="CF17" i="1"/>
  <c r="CG17" i="1" s="1"/>
  <c r="CJ17" i="1"/>
  <c r="CM17" i="1"/>
  <c r="CP17" i="1"/>
  <c r="CR17" i="1"/>
  <c r="CS17" i="1" s="1"/>
  <c r="CV17" i="1"/>
  <c r="CY17" i="1"/>
  <c r="DB17" i="1"/>
  <c r="DD17" i="1"/>
  <c r="DE17" i="1" s="1"/>
  <c r="DH17" i="1"/>
  <c r="DK17" i="1"/>
  <c r="DN17" i="1"/>
  <c r="DQ17" i="1"/>
  <c r="DT17" i="1"/>
  <c r="DW17" i="1"/>
  <c r="DZ17" i="1"/>
  <c r="EC17" i="1"/>
  <c r="EF17" i="1"/>
  <c r="EI17" i="1"/>
  <c r="EL17" i="1"/>
  <c r="EO17" i="1"/>
  <c r="ER17" i="1"/>
  <c r="EU17" i="1"/>
  <c r="EX17" i="1"/>
  <c r="FA17" i="1"/>
  <c r="FD17" i="1"/>
  <c r="FG17" i="1"/>
  <c r="FJ17" i="1"/>
  <c r="FM17" i="1"/>
  <c r="FP17" i="1"/>
  <c r="FS17" i="1"/>
  <c r="FV17" i="1"/>
  <c r="FY17" i="1"/>
  <c r="GB17" i="1"/>
  <c r="GE17" i="1"/>
  <c r="GH17" i="1"/>
  <c r="GK17" i="1"/>
  <c r="GN17" i="1"/>
  <c r="GQ17" i="1"/>
  <c r="GT17" i="1"/>
  <c r="GW17" i="1"/>
  <c r="GZ17" i="1"/>
  <c r="HC17" i="1"/>
  <c r="HF17" i="1"/>
  <c r="I18" i="1"/>
  <c r="L18" i="1"/>
  <c r="O18" i="1"/>
  <c r="Q18" i="1"/>
  <c r="R18" i="1" s="1"/>
  <c r="T18" i="1"/>
  <c r="U18" i="1" s="1"/>
  <c r="W18" i="1"/>
  <c r="X18" i="1" s="1"/>
  <c r="Z18" i="1"/>
  <c r="AA18" i="1" s="1"/>
  <c r="AC18" i="1"/>
  <c r="AD18" i="1" s="1"/>
  <c r="AF18" i="1"/>
  <c r="AG18" i="1" s="1"/>
  <c r="AI18" i="1"/>
  <c r="AJ18" i="1" s="1"/>
  <c r="AM18" i="1"/>
  <c r="AO18" i="1"/>
  <c r="AP18" i="1" s="1"/>
  <c r="AS18" i="1"/>
  <c r="AV18" i="1"/>
  <c r="AX18" i="1"/>
  <c r="AY18" i="1" s="1"/>
  <c r="BB18" i="1"/>
  <c r="BE18" i="1"/>
  <c r="BH18" i="1"/>
  <c r="BO18" i="1"/>
  <c r="BQ18" i="1"/>
  <c r="BR18" i="1" s="1"/>
  <c r="BU18" i="1"/>
  <c r="BX18" i="1"/>
  <c r="CA18" i="1"/>
  <c r="CD18" i="1"/>
  <c r="CF18" i="1"/>
  <c r="CG18" i="1" s="1"/>
  <c r="CJ18" i="1"/>
  <c r="CM18" i="1"/>
  <c r="CP18" i="1"/>
  <c r="CR18" i="1"/>
  <c r="CS18" i="1" s="1"/>
  <c r="CV18" i="1"/>
  <c r="CY18" i="1"/>
  <c r="DB18" i="1"/>
  <c r="DD18" i="1"/>
  <c r="DE18" i="1" s="1"/>
  <c r="DH18" i="1"/>
  <c r="DK18" i="1"/>
  <c r="DN18" i="1"/>
  <c r="DQ18" i="1"/>
  <c r="DT18" i="1"/>
  <c r="DW18" i="1"/>
  <c r="DZ18" i="1"/>
  <c r="EC18" i="1"/>
  <c r="EF18" i="1"/>
  <c r="EI18" i="1"/>
  <c r="EL18" i="1"/>
  <c r="EO18" i="1"/>
  <c r="ER18" i="1"/>
  <c r="EU18" i="1"/>
  <c r="EX18" i="1"/>
  <c r="FA18" i="1"/>
  <c r="FD18" i="1"/>
  <c r="FG18" i="1"/>
  <c r="FJ18" i="1"/>
  <c r="FM18" i="1"/>
  <c r="FP18" i="1"/>
  <c r="FS18" i="1"/>
  <c r="FV18" i="1"/>
  <c r="FY18" i="1"/>
  <c r="GB18" i="1"/>
  <c r="GE18" i="1"/>
  <c r="GH18" i="1"/>
  <c r="GK18" i="1"/>
  <c r="GN18" i="1"/>
  <c r="GQ18" i="1"/>
  <c r="GT18" i="1"/>
  <c r="GW18" i="1"/>
  <c r="GZ18" i="1"/>
  <c r="HC18" i="1"/>
  <c r="HF18" i="1"/>
  <c r="I19" i="1"/>
  <c r="L19" i="1"/>
  <c r="O19" i="1"/>
  <c r="Q19" i="1"/>
  <c r="R19" i="1" s="1"/>
  <c r="T19" i="1"/>
  <c r="U19" i="1" s="1"/>
  <c r="W19" i="1"/>
  <c r="X19" i="1" s="1"/>
  <c r="Z19" i="1"/>
  <c r="AA19" i="1" s="1"/>
  <c r="AC19" i="1"/>
  <c r="AD19" i="1" s="1"/>
  <c r="AF19" i="1"/>
  <c r="AG19" i="1" s="1"/>
  <c r="AI19" i="1"/>
  <c r="AJ19" i="1" s="1"/>
  <c r="AM19" i="1"/>
  <c r="AO19" i="1"/>
  <c r="AP19" i="1" s="1"/>
  <c r="AS19" i="1"/>
  <c r="AV19" i="1"/>
  <c r="AX19" i="1"/>
  <c r="AY19" i="1" s="1"/>
  <c r="BB19" i="1"/>
  <c r="BE19" i="1"/>
  <c r="BH19" i="1"/>
  <c r="BO19" i="1"/>
  <c r="BQ19" i="1"/>
  <c r="BR19" i="1" s="1"/>
  <c r="BU19" i="1"/>
  <c r="BX19" i="1"/>
  <c r="CA19" i="1"/>
  <c r="CD19" i="1"/>
  <c r="CF19" i="1"/>
  <c r="CG19" i="1" s="1"/>
  <c r="CJ19" i="1"/>
  <c r="CM19" i="1"/>
  <c r="CP19" i="1"/>
  <c r="CR19" i="1"/>
  <c r="CS19" i="1" s="1"/>
  <c r="CV19" i="1"/>
  <c r="CY19" i="1"/>
  <c r="DB19" i="1"/>
  <c r="DD19" i="1"/>
  <c r="DE19" i="1" s="1"/>
  <c r="DH19" i="1"/>
  <c r="DK19" i="1"/>
  <c r="DN19" i="1"/>
  <c r="DQ19" i="1"/>
  <c r="DT19" i="1"/>
  <c r="DW19" i="1"/>
  <c r="DZ19" i="1"/>
  <c r="EC19" i="1"/>
  <c r="EF19" i="1"/>
  <c r="EI19" i="1"/>
  <c r="EL19" i="1"/>
  <c r="EO19" i="1"/>
  <c r="ER19" i="1"/>
  <c r="EU19" i="1"/>
  <c r="EX19" i="1"/>
  <c r="FA19" i="1"/>
  <c r="FD19" i="1"/>
  <c r="FG19" i="1"/>
  <c r="FJ19" i="1"/>
  <c r="FM19" i="1"/>
  <c r="FP19" i="1"/>
  <c r="FS19" i="1"/>
  <c r="FV19" i="1"/>
  <c r="FY19" i="1"/>
  <c r="GB19" i="1"/>
  <c r="GE19" i="1"/>
  <c r="GH19" i="1"/>
  <c r="GK19" i="1"/>
  <c r="GN19" i="1"/>
  <c r="GQ19" i="1"/>
  <c r="GT19" i="1"/>
  <c r="GW19" i="1"/>
  <c r="GZ19" i="1"/>
  <c r="HC19" i="1"/>
  <c r="HF19" i="1"/>
  <c r="I20" i="1"/>
  <c r="L20" i="1"/>
  <c r="O20" i="1"/>
  <c r="Q20" i="1"/>
  <c r="R20" i="1" s="1"/>
  <c r="T20" i="1"/>
  <c r="U20" i="1" s="1"/>
  <c r="W20" i="1"/>
  <c r="X20" i="1" s="1"/>
  <c r="Z20" i="1"/>
  <c r="AA20" i="1" s="1"/>
  <c r="AC20" i="1"/>
  <c r="AD20" i="1" s="1"/>
  <c r="AF20" i="1"/>
  <c r="AG20" i="1" s="1"/>
  <c r="AI20" i="1"/>
  <c r="AJ20" i="1" s="1"/>
  <c r="AM20" i="1"/>
  <c r="AO20" i="1"/>
  <c r="AP20" i="1" s="1"/>
  <c r="AS20" i="1"/>
  <c r="AV20" i="1"/>
  <c r="AX20" i="1"/>
  <c r="AY20" i="1" s="1"/>
  <c r="BB20" i="1"/>
  <c r="BE20" i="1"/>
  <c r="BH20" i="1"/>
  <c r="BO20" i="1"/>
  <c r="BQ20" i="1"/>
  <c r="BR20" i="1" s="1"/>
  <c r="BU20" i="1"/>
  <c r="BX20" i="1"/>
  <c r="CA20" i="1"/>
  <c r="CD20" i="1"/>
  <c r="CF20" i="1"/>
  <c r="CG20" i="1" s="1"/>
  <c r="CJ20" i="1"/>
  <c r="CM20" i="1"/>
  <c r="CP20" i="1"/>
  <c r="CR20" i="1"/>
  <c r="CS20" i="1" s="1"/>
  <c r="CV20" i="1"/>
  <c r="CY20" i="1"/>
  <c r="DB20" i="1"/>
  <c r="DD20" i="1"/>
  <c r="DE20" i="1" s="1"/>
  <c r="DH20" i="1"/>
  <c r="DK20" i="1"/>
  <c r="DN20" i="1"/>
  <c r="DQ20" i="1"/>
  <c r="DT20" i="1"/>
  <c r="DW20" i="1"/>
  <c r="DZ20" i="1"/>
  <c r="EC20" i="1"/>
  <c r="EF20" i="1"/>
  <c r="EI20" i="1"/>
  <c r="EL20" i="1"/>
  <c r="EO20" i="1"/>
  <c r="ER20" i="1"/>
  <c r="EU20" i="1"/>
  <c r="EX20" i="1"/>
  <c r="FA20" i="1"/>
  <c r="FD20" i="1"/>
  <c r="FG20" i="1"/>
  <c r="FJ20" i="1"/>
  <c r="FM20" i="1"/>
  <c r="FP20" i="1"/>
  <c r="FS20" i="1"/>
  <c r="FV20" i="1"/>
  <c r="FY20" i="1"/>
  <c r="GB20" i="1"/>
  <c r="GE20" i="1"/>
  <c r="GH20" i="1"/>
  <c r="GK20" i="1"/>
  <c r="GN20" i="1"/>
  <c r="GQ20" i="1"/>
  <c r="GT20" i="1"/>
  <c r="GW20" i="1"/>
  <c r="GZ20" i="1"/>
  <c r="HC20" i="1"/>
  <c r="HF20" i="1"/>
  <c r="I21" i="1"/>
  <c r="L21" i="1"/>
  <c r="O21" i="1"/>
  <c r="Q21" i="1"/>
  <c r="R21" i="1" s="1"/>
  <c r="T21" i="1"/>
  <c r="U21" i="1" s="1"/>
  <c r="W21" i="1"/>
  <c r="X21" i="1" s="1"/>
  <c r="Z21" i="1"/>
  <c r="AA21" i="1" s="1"/>
  <c r="AC21" i="1"/>
  <c r="AD21" i="1" s="1"/>
  <c r="AF21" i="1"/>
  <c r="AG21" i="1" s="1"/>
  <c r="AI21" i="1"/>
  <c r="AJ21" i="1" s="1"/>
  <c r="AM21" i="1"/>
  <c r="AO21" i="1"/>
  <c r="AP21" i="1" s="1"/>
  <c r="AS21" i="1"/>
  <c r="AV21" i="1"/>
  <c r="AX21" i="1"/>
  <c r="AY21" i="1" s="1"/>
  <c r="BB21" i="1"/>
  <c r="BE21" i="1"/>
  <c r="BH21" i="1"/>
  <c r="BO21" i="1"/>
  <c r="BQ21" i="1"/>
  <c r="BR21" i="1" s="1"/>
  <c r="BU21" i="1"/>
  <c r="BX21" i="1"/>
  <c r="CA21" i="1"/>
  <c r="CD21" i="1"/>
  <c r="CF21" i="1"/>
  <c r="CG21" i="1" s="1"/>
  <c r="CJ21" i="1"/>
  <c r="CM21" i="1"/>
  <c r="CP21" i="1"/>
  <c r="CR21" i="1"/>
  <c r="CS21" i="1" s="1"/>
  <c r="CV21" i="1"/>
  <c r="CY21" i="1"/>
  <c r="DB21" i="1"/>
  <c r="DD21" i="1"/>
  <c r="DE21" i="1" s="1"/>
  <c r="DH21" i="1"/>
  <c r="DK21" i="1"/>
  <c r="DN21" i="1"/>
  <c r="DQ21" i="1"/>
  <c r="DT21" i="1"/>
  <c r="DW21" i="1"/>
  <c r="DZ21" i="1"/>
  <c r="EC21" i="1"/>
  <c r="EF21" i="1"/>
  <c r="EI21" i="1"/>
  <c r="EL21" i="1"/>
  <c r="EO21" i="1"/>
  <c r="ER21" i="1"/>
  <c r="EU21" i="1"/>
  <c r="EX21" i="1"/>
  <c r="FA21" i="1"/>
  <c r="FD21" i="1"/>
  <c r="FG21" i="1"/>
  <c r="FJ21" i="1"/>
  <c r="FM21" i="1"/>
  <c r="FP21" i="1"/>
  <c r="FS21" i="1"/>
  <c r="FV21" i="1"/>
  <c r="FY21" i="1"/>
  <c r="GB21" i="1"/>
  <c r="GE21" i="1"/>
  <c r="GH21" i="1"/>
  <c r="GK21" i="1"/>
  <c r="GN21" i="1"/>
  <c r="GQ21" i="1"/>
  <c r="GT21" i="1"/>
  <c r="GW21" i="1"/>
  <c r="GZ21" i="1"/>
  <c r="HC21" i="1"/>
  <c r="HF21" i="1"/>
  <c r="I22" i="1"/>
  <c r="L22" i="1"/>
  <c r="O22" i="1"/>
  <c r="Q22" i="1"/>
  <c r="R22" i="1" s="1"/>
  <c r="T22" i="1"/>
  <c r="U22" i="1" s="1"/>
  <c r="W22" i="1"/>
  <c r="X22" i="1" s="1"/>
  <c r="Z22" i="1"/>
  <c r="AA22" i="1" s="1"/>
  <c r="AC22" i="1"/>
  <c r="AD22" i="1" s="1"/>
  <c r="AF22" i="1"/>
  <c r="AG22" i="1" s="1"/>
  <c r="AI22" i="1"/>
  <c r="AJ22" i="1" s="1"/>
  <c r="AM22" i="1"/>
  <c r="AO22" i="1"/>
  <c r="AP22" i="1" s="1"/>
  <c r="AS22" i="1"/>
  <c r="AV22" i="1"/>
  <c r="AX22" i="1"/>
  <c r="AY22" i="1" s="1"/>
  <c r="BB22" i="1"/>
  <c r="BE22" i="1"/>
  <c r="BH22" i="1"/>
  <c r="BO22" i="1"/>
  <c r="BQ22" i="1"/>
  <c r="BR22" i="1" s="1"/>
  <c r="BU22" i="1"/>
  <c r="BX22" i="1"/>
  <c r="CA22" i="1"/>
  <c r="CD22" i="1"/>
  <c r="CF22" i="1"/>
  <c r="CG22" i="1" s="1"/>
  <c r="CJ22" i="1"/>
  <c r="CM22" i="1"/>
  <c r="CP22" i="1"/>
  <c r="CR22" i="1"/>
  <c r="CS22" i="1" s="1"/>
  <c r="CV22" i="1"/>
  <c r="CY22" i="1"/>
  <c r="DB22" i="1"/>
  <c r="DD22" i="1"/>
  <c r="DE22" i="1" s="1"/>
  <c r="DH22" i="1"/>
  <c r="DK22" i="1"/>
  <c r="DN22" i="1"/>
  <c r="DQ22" i="1"/>
  <c r="DT22" i="1"/>
  <c r="DW22" i="1"/>
  <c r="DZ22" i="1"/>
  <c r="EC22" i="1"/>
  <c r="EF22" i="1"/>
  <c r="EI22" i="1"/>
  <c r="EL22" i="1"/>
  <c r="EO22" i="1"/>
  <c r="ER22" i="1"/>
  <c r="EU22" i="1"/>
  <c r="EX22" i="1"/>
  <c r="FA22" i="1"/>
  <c r="FD22" i="1"/>
  <c r="FG22" i="1"/>
  <c r="FJ22" i="1"/>
  <c r="FM22" i="1"/>
  <c r="FP22" i="1"/>
  <c r="FS22" i="1"/>
  <c r="FV22" i="1"/>
  <c r="FY22" i="1"/>
  <c r="GB22" i="1"/>
  <c r="GE22" i="1"/>
  <c r="GH22" i="1"/>
  <c r="GK22" i="1"/>
  <c r="GN22" i="1"/>
  <c r="GQ22" i="1"/>
  <c r="GT22" i="1"/>
  <c r="GW22" i="1"/>
  <c r="GZ22" i="1"/>
  <c r="HC22" i="1"/>
  <c r="HF22" i="1"/>
  <c r="I23" i="1"/>
  <c r="L23" i="1"/>
  <c r="O23" i="1"/>
  <c r="Q23" i="1"/>
  <c r="R23" i="1" s="1"/>
  <c r="T23" i="1"/>
  <c r="U23" i="1" s="1"/>
  <c r="W23" i="1"/>
  <c r="X23" i="1" s="1"/>
  <c r="Z23" i="1"/>
  <c r="AA23" i="1" s="1"/>
  <c r="AC23" i="1"/>
  <c r="AD23" i="1" s="1"/>
  <c r="AF23" i="1"/>
  <c r="AG23" i="1" s="1"/>
  <c r="AI23" i="1"/>
  <c r="AJ23" i="1" s="1"/>
  <c r="AM23" i="1"/>
  <c r="AO23" i="1"/>
  <c r="AP23" i="1" s="1"/>
  <c r="AS23" i="1"/>
  <c r="AV23" i="1"/>
  <c r="AX23" i="1"/>
  <c r="AY23" i="1" s="1"/>
  <c r="BB23" i="1"/>
  <c r="BE23" i="1"/>
  <c r="BH23" i="1"/>
  <c r="BO23" i="1"/>
  <c r="BQ23" i="1"/>
  <c r="BR23" i="1" s="1"/>
  <c r="BU23" i="1"/>
  <c r="BX23" i="1"/>
  <c r="CA23" i="1"/>
  <c r="CD23" i="1"/>
  <c r="CF23" i="1"/>
  <c r="CG23" i="1" s="1"/>
  <c r="CJ23" i="1"/>
  <c r="CM23" i="1"/>
  <c r="CP23" i="1"/>
  <c r="CR23" i="1"/>
  <c r="CS23" i="1" s="1"/>
  <c r="CV23" i="1"/>
  <c r="CY23" i="1"/>
  <c r="DB23" i="1"/>
  <c r="DD23" i="1"/>
  <c r="DE23" i="1" s="1"/>
  <c r="DH23" i="1"/>
  <c r="DK23" i="1"/>
  <c r="DN23" i="1"/>
  <c r="DQ23" i="1"/>
  <c r="DT23" i="1"/>
  <c r="DW23" i="1"/>
  <c r="DZ23" i="1"/>
  <c r="EC23" i="1"/>
  <c r="EF23" i="1"/>
  <c r="EI23" i="1"/>
  <c r="EL23" i="1"/>
  <c r="EO23" i="1"/>
  <c r="ER23" i="1"/>
  <c r="EU23" i="1"/>
  <c r="EX23" i="1"/>
  <c r="FA23" i="1"/>
  <c r="FD23" i="1"/>
  <c r="FG23" i="1"/>
  <c r="FJ23" i="1"/>
  <c r="FM23" i="1"/>
  <c r="FP23" i="1"/>
  <c r="FS23" i="1"/>
  <c r="FV23" i="1"/>
  <c r="FY23" i="1"/>
  <c r="GB23" i="1"/>
  <c r="GE23" i="1"/>
  <c r="GH23" i="1"/>
  <c r="GK23" i="1"/>
  <c r="GN23" i="1"/>
  <c r="GQ23" i="1"/>
  <c r="GT23" i="1"/>
  <c r="GW23" i="1"/>
  <c r="GZ23" i="1"/>
  <c r="HC23" i="1"/>
  <c r="HF23" i="1"/>
  <c r="I24" i="1"/>
  <c r="L24" i="1"/>
  <c r="O24" i="1"/>
  <c r="Q24" i="1"/>
  <c r="R24" i="1" s="1"/>
  <c r="T24" i="1"/>
  <c r="U24" i="1" s="1"/>
  <c r="W24" i="1"/>
  <c r="X24" i="1" s="1"/>
  <c r="Z24" i="1"/>
  <c r="AA24" i="1" s="1"/>
  <c r="AC24" i="1"/>
  <c r="AD24" i="1" s="1"/>
  <c r="AF24" i="1"/>
  <c r="AG24" i="1" s="1"/>
  <c r="AI24" i="1"/>
  <c r="AJ24" i="1" s="1"/>
  <c r="AM24" i="1"/>
  <c r="AO24" i="1"/>
  <c r="AP24" i="1" s="1"/>
  <c r="AS24" i="1"/>
  <c r="AV24" i="1"/>
  <c r="AX24" i="1"/>
  <c r="AY24" i="1" s="1"/>
  <c r="BB24" i="1"/>
  <c r="BE24" i="1"/>
  <c r="BH24" i="1"/>
  <c r="BO24" i="1"/>
  <c r="BQ24" i="1"/>
  <c r="BR24" i="1" s="1"/>
  <c r="BU24" i="1"/>
  <c r="BX24" i="1"/>
  <c r="CA24" i="1"/>
  <c r="CD24" i="1"/>
  <c r="CF24" i="1"/>
  <c r="CG24" i="1" s="1"/>
  <c r="CJ24" i="1"/>
  <c r="CM24" i="1"/>
  <c r="CP24" i="1"/>
  <c r="CR24" i="1"/>
  <c r="CS24" i="1" s="1"/>
  <c r="CV24" i="1"/>
  <c r="CY24" i="1"/>
  <c r="DB24" i="1"/>
  <c r="DD24" i="1"/>
  <c r="DE24" i="1" s="1"/>
  <c r="DH24" i="1"/>
  <c r="DK24" i="1"/>
  <c r="DN24" i="1"/>
  <c r="DQ24" i="1"/>
  <c r="DT24" i="1"/>
  <c r="DW24" i="1"/>
  <c r="DZ24" i="1"/>
  <c r="EC24" i="1"/>
  <c r="EF24" i="1"/>
  <c r="EI24" i="1"/>
  <c r="EL24" i="1"/>
  <c r="EO24" i="1"/>
  <c r="ER24" i="1"/>
  <c r="EU24" i="1"/>
  <c r="EX24" i="1"/>
  <c r="FA24" i="1"/>
  <c r="FD24" i="1"/>
  <c r="FG24" i="1"/>
  <c r="FJ24" i="1"/>
  <c r="FM24" i="1"/>
  <c r="FP24" i="1"/>
  <c r="FS24" i="1"/>
  <c r="FV24" i="1"/>
  <c r="FY24" i="1"/>
  <c r="GB24" i="1"/>
  <c r="GE24" i="1"/>
  <c r="GH24" i="1"/>
  <c r="GK24" i="1"/>
  <c r="GN24" i="1"/>
  <c r="GQ24" i="1"/>
  <c r="GT24" i="1"/>
  <c r="GW24" i="1"/>
  <c r="GZ24" i="1"/>
  <c r="HC24" i="1"/>
  <c r="HF24" i="1"/>
  <c r="I25" i="1"/>
  <c r="L25" i="1"/>
  <c r="O25" i="1"/>
  <c r="Q25" i="1"/>
  <c r="R25" i="1" s="1"/>
  <c r="T25" i="1"/>
  <c r="U25" i="1" s="1"/>
  <c r="W25" i="1"/>
  <c r="X25" i="1" s="1"/>
  <c r="Z25" i="1"/>
  <c r="AA25" i="1" s="1"/>
  <c r="AC25" i="1"/>
  <c r="AD25" i="1" s="1"/>
  <c r="AF25" i="1"/>
  <c r="AG25" i="1" s="1"/>
  <c r="AI25" i="1"/>
  <c r="AJ25" i="1" s="1"/>
  <c r="AM25" i="1"/>
  <c r="AO25" i="1"/>
  <c r="AP25" i="1" s="1"/>
  <c r="AS25" i="1"/>
  <c r="AV25" i="1"/>
  <c r="AX25" i="1"/>
  <c r="AY25" i="1" s="1"/>
  <c r="BB25" i="1"/>
  <c r="BE25" i="1"/>
  <c r="BH25" i="1"/>
  <c r="BO25" i="1"/>
  <c r="BQ25" i="1"/>
  <c r="BR25" i="1" s="1"/>
  <c r="BU25" i="1"/>
  <c r="BX25" i="1"/>
  <c r="CA25" i="1"/>
  <c r="CD25" i="1"/>
  <c r="CF25" i="1"/>
  <c r="CG25" i="1" s="1"/>
  <c r="CJ25" i="1"/>
  <c r="CM25" i="1"/>
  <c r="CP25" i="1"/>
  <c r="CR25" i="1"/>
  <c r="CS25" i="1" s="1"/>
  <c r="CV25" i="1"/>
  <c r="CY25" i="1"/>
  <c r="DB25" i="1"/>
  <c r="DD25" i="1"/>
  <c r="DE25" i="1" s="1"/>
  <c r="DH25" i="1"/>
  <c r="DK25" i="1"/>
  <c r="DN25" i="1"/>
  <c r="DQ25" i="1"/>
  <c r="DT25" i="1"/>
  <c r="DW25" i="1"/>
  <c r="DZ25" i="1"/>
  <c r="EC25" i="1"/>
  <c r="EF25" i="1"/>
  <c r="EI25" i="1"/>
  <c r="EL25" i="1"/>
  <c r="EO25" i="1"/>
  <c r="ER25" i="1"/>
  <c r="EU25" i="1"/>
  <c r="EX25" i="1"/>
  <c r="FA25" i="1"/>
  <c r="FD25" i="1"/>
  <c r="FG25" i="1"/>
  <c r="FJ25" i="1"/>
  <c r="FM25" i="1"/>
  <c r="FP25" i="1"/>
  <c r="FS25" i="1"/>
  <c r="FV25" i="1"/>
  <c r="FY25" i="1"/>
  <c r="GB25" i="1"/>
  <c r="GE25" i="1"/>
  <c r="GH25" i="1"/>
  <c r="GK25" i="1"/>
  <c r="GN25" i="1"/>
  <c r="GQ25" i="1"/>
  <c r="GT25" i="1"/>
  <c r="GW25" i="1"/>
  <c r="GZ25" i="1"/>
  <c r="HC25" i="1"/>
  <c r="HF25" i="1"/>
  <c r="I26" i="1"/>
  <c r="L26" i="1"/>
  <c r="O26" i="1"/>
  <c r="Q26" i="1"/>
  <c r="R26" i="1" s="1"/>
  <c r="T26" i="1"/>
  <c r="U26" i="1" s="1"/>
  <c r="W26" i="1"/>
  <c r="X26" i="1" s="1"/>
  <c r="Z26" i="1"/>
  <c r="AA26" i="1" s="1"/>
  <c r="AC26" i="1"/>
  <c r="AD26" i="1" s="1"/>
  <c r="AF26" i="1"/>
  <c r="AG26" i="1" s="1"/>
  <c r="AI26" i="1"/>
  <c r="AJ26" i="1" s="1"/>
  <c r="AM26" i="1"/>
  <c r="AO26" i="1"/>
  <c r="AP26" i="1" s="1"/>
  <c r="AS26" i="1"/>
  <c r="AV26" i="1"/>
  <c r="AX26" i="1"/>
  <c r="AY26" i="1" s="1"/>
  <c r="BB26" i="1"/>
  <c r="BE26" i="1"/>
  <c r="BH26" i="1"/>
  <c r="BO26" i="1"/>
  <c r="BQ26" i="1"/>
  <c r="BR26" i="1" s="1"/>
  <c r="BU26" i="1"/>
  <c r="BX26" i="1"/>
  <c r="CA26" i="1"/>
  <c r="CD26" i="1"/>
  <c r="CF26" i="1"/>
  <c r="CG26" i="1" s="1"/>
  <c r="CJ26" i="1"/>
  <c r="CM26" i="1"/>
  <c r="CP26" i="1"/>
  <c r="CR26" i="1"/>
  <c r="CS26" i="1" s="1"/>
  <c r="CV26" i="1"/>
  <c r="CY26" i="1"/>
  <c r="DB26" i="1"/>
  <c r="DD26" i="1"/>
  <c r="DE26" i="1" s="1"/>
  <c r="DH26" i="1"/>
  <c r="DK26" i="1"/>
  <c r="DN26" i="1"/>
  <c r="DQ26" i="1"/>
  <c r="DT26" i="1"/>
  <c r="DW26" i="1"/>
  <c r="DZ26" i="1"/>
  <c r="EC26" i="1"/>
  <c r="EF26" i="1"/>
  <c r="EI26" i="1"/>
  <c r="EL26" i="1"/>
  <c r="EO26" i="1"/>
  <c r="ER26" i="1"/>
  <c r="EU26" i="1"/>
  <c r="EX26" i="1"/>
  <c r="FA26" i="1"/>
  <c r="FD26" i="1"/>
  <c r="FG26" i="1"/>
  <c r="FJ26" i="1"/>
  <c r="FM26" i="1"/>
  <c r="FP26" i="1"/>
  <c r="FS26" i="1"/>
  <c r="FV26" i="1"/>
  <c r="FY26" i="1"/>
  <c r="GB26" i="1"/>
  <c r="GE26" i="1"/>
  <c r="GH26" i="1"/>
  <c r="GK26" i="1"/>
  <c r="GN26" i="1"/>
  <c r="GQ26" i="1"/>
  <c r="GT26" i="1"/>
  <c r="GW26" i="1"/>
  <c r="GZ26" i="1"/>
  <c r="HC26" i="1"/>
  <c r="HF26" i="1"/>
  <c r="I27" i="1"/>
  <c r="L27" i="1"/>
  <c r="O27" i="1"/>
  <c r="Q27" i="1"/>
  <c r="R27" i="1" s="1"/>
  <c r="T27" i="1"/>
  <c r="U27" i="1" s="1"/>
  <c r="W27" i="1"/>
  <c r="X27" i="1" s="1"/>
  <c r="Z27" i="1"/>
  <c r="AA27" i="1" s="1"/>
  <c r="AC27" i="1"/>
  <c r="AD27" i="1" s="1"/>
  <c r="AF27" i="1"/>
  <c r="AG27" i="1" s="1"/>
  <c r="AI27" i="1"/>
  <c r="AJ27" i="1" s="1"/>
  <c r="AM27" i="1"/>
  <c r="AO27" i="1"/>
  <c r="AP27" i="1" s="1"/>
  <c r="AS27" i="1"/>
  <c r="AV27" i="1"/>
  <c r="AX27" i="1"/>
  <c r="AY27" i="1" s="1"/>
  <c r="BB27" i="1"/>
  <c r="BE27" i="1"/>
  <c r="BH27" i="1"/>
  <c r="BO27" i="1"/>
  <c r="BQ27" i="1"/>
  <c r="BR27" i="1" s="1"/>
  <c r="BU27" i="1"/>
  <c r="BX27" i="1"/>
  <c r="CA27" i="1"/>
  <c r="CD27" i="1"/>
  <c r="CF27" i="1"/>
  <c r="CG27" i="1" s="1"/>
  <c r="CJ27" i="1"/>
  <c r="CM27" i="1"/>
  <c r="CP27" i="1"/>
  <c r="CR27" i="1"/>
  <c r="CS27" i="1" s="1"/>
  <c r="CV27" i="1"/>
  <c r="CY27" i="1"/>
  <c r="DB27" i="1"/>
  <c r="DD27" i="1"/>
  <c r="DE27" i="1" s="1"/>
  <c r="DH27" i="1"/>
  <c r="DK27" i="1"/>
  <c r="DN27" i="1"/>
  <c r="DQ27" i="1"/>
  <c r="DT27" i="1"/>
  <c r="DW27" i="1"/>
  <c r="DZ27" i="1"/>
  <c r="EC27" i="1"/>
  <c r="EF27" i="1"/>
  <c r="EI27" i="1"/>
  <c r="EL27" i="1"/>
  <c r="EO27" i="1"/>
  <c r="ER27" i="1"/>
  <c r="EU27" i="1"/>
  <c r="EX27" i="1"/>
  <c r="FA27" i="1"/>
  <c r="FD27" i="1"/>
  <c r="FG27" i="1"/>
  <c r="FJ27" i="1"/>
  <c r="FM27" i="1"/>
  <c r="FP27" i="1"/>
  <c r="FS27" i="1"/>
  <c r="FV27" i="1"/>
  <c r="FY27" i="1"/>
  <c r="GB27" i="1"/>
  <c r="GE27" i="1"/>
  <c r="GH27" i="1"/>
  <c r="GK27" i="1"/>
  <c r="GN27" i="1"/>
  <c r="GQ27" i="1"/>
  <c r="GT27" i="1"/>
  <c r="GW27" i="1"/>
  <c r="GZ27" i="1"/>
  <c r="HC27" i="1"/>
  <c r="HF27" i="1"/>
  <c r="I28" i="1"/>
  <c r="L28" i="1"/>
  <c r="O28" i="1"/>
  <c r="Q28" i="1"/>
  <c r="R28" i="1" s="1"/>
  <c r="T28" i="1"/>
  <c r="U28" i="1" s="1"/>
  <c r="W28" i="1"/>
  <c r="X28" i="1" s="1"/>
  <c r="Z28" i="1"/>
  <c r="AA28" i="1" s="1"/>
  <c r="AC28" i="1"/>
  <c r="AD28" i="1" s="1"/>
  <c r="AF28" i="1"/>
  <c r="AG28" i="1" s="1"/>
  <c r="AI28" i="1"/>
  <c r="AJ28" i="1" s="1"/>
  <c r="AM28" i="1"/>
  <c r="AO28" i="1"/>
  <c r="AP28" i="1" s="1"/>
  <c r="AS28" i="1"/>
  <c r="AV28" i="1"/>
  <c r="AX28" i="1"/>
  <c r="AY28" i="1" s="1"/>
  <c r="BB28" i="1"/>
  <c r="BE28" i="1"/>
  <c r="BH28" i="1"/>
  <c r="BO28" i="1"/>
  <c r="BQ28" i="1"/>
  <c r="BR28" i="1" s="1"/>
  <c r="BU28" i="1"/>
  <c r="BX28" i="1"/>
  <c r="CA28" i="1"/>
  <c r="CD28" i="1"/>
  <c r="CF28" i="1"/>
  <c r="CG28" i="1" s="1"/>
  <c r="CJ28" i="1"/>
  <c r="CM28" i="1"/>
  <c r="CP28" i="1"/>
  <c r="CR28" i="1"/>
  <c r="CS28" i="1" s="1"/>
  <c r="CV28" i="1"/>
  <c r="CY28" i="1"/>
  <c r="DB28" i="1"/>
  <c r="DD28" i="1"/>
  <c r="DE28" i="1" s="1"/>
  <c r="DH28" i="1"/>
  <c r="DK28" i="1"/>
  <c r="DN28" i="1"/>
  <c r="DQ28" i="1"/>
  <c r="DT28" i="1"/>
  <c r="DW28" i="1"/>
  <c r="DZ28" i="1"/>
  <c r="EC28" i="1"/>
  <c r="EF28" i="1"/>
  <c r="EI28" i="1"/>
  <c r="EL28" i="1"/>
  <c r="EO28" i="1"/>
  <c r="ER28" i="1"/>
  <c r="EU28" i="1"/>
  <c r="EX28" i="1"/>
  <c r="FA28" i="1"/>
  <c r="FD28" i="1"/>
  <c r="FG28" i="1"/>
  <c r="FJ28" i="1"/>
  <c r="FM28" i="1"/>
  <c r="FP28" i="1"/>
  <c r="FS28" i="1"/>
  <c r="FV28" i="1"/>
  <c r="FY28" i="1"/>
  <c r="GB28" i="1"/>
  <c r="GE28" i="1"/>
  <c r="GH28" i="1"/>
  <c r="GK28" i="1"/>
  <c r="GN28" i="1"/>
  <c r="GQ28" i="1"/>
  <c r="GT28" i="1"/>
  <c r="GW28" i="1"/>
  <c r="GZ28" i="1"/>
  <c r="HC28" i="1"/>
  <c r="HF28" i="1"/>
  <c r="I29" i="1"/>
  <c r="L29" i="1"/>
  <c r="O29" i="1"/>
  <c r="Q29" i="1"/>
  <c r="R29" i="1" s="1"/>
  <c r="T29" i="1"/>
  <c r="U29" i="1" s="1"/>
  <c r="W29" i="1"/>
  <c r="X29" i="1" s="1"/>
  <c r="Z29" i="1"/>
  <c r="AA29" i="1" s="1"/>
  <c r="AC29" i="1"/>
  <c r="AD29" i="1" s="1"/>
  <c r="AF29" i="1"/>
  <c r="AG29" i="1" s="1"/>
  <c r="AI29" i="1"/>
  <c r="AJ29" i="1" s="1"/>
  <c r="AM29" i="1"/>
  <c r="AO29" i="1"/>
  <c r="AP29" i="1" s="1"/>
  <c r="AS29" i="1"/>
  <c r="AV29" i="1"/>
  <c r="AX29" i="1"/>
  <c r="AY29" i="1" s="1"/>
  <c r="BB29" i="1"/>
  <c r="BE29" i="1"/>
  <c r="BH29" i="1"/>
  <c r="BO29" i="1"/>
  <c r="BQ29" i="1"/>
  <c r="BR29" i="1" s="1"/>
  <c r="BU29" i="1"/>
  <c r="BX29" i="1"/>
  <c r="CA29" i="1"/>
  <c r="CD29" i="1"/>
  <c r="CF29" i="1"/>
  <c r="CG29" i="1" s="1"/>
  <c r="CJ29" i="1"/>
  <c r="CM29" i="1"/>
  <c r="CP29" i="1"/>
  <c r="CR29" i="1"/>
  <c r="CS29" i="1" s="1"/>
  <c r="CV29" i="1"/>
  <c r="CY29" i="1"/>
  <c r="DB29" i="1"/>
  <c r="DD29" i="1"/>
  <c r="DE29" i="1" s="1"/>
  <c r="DH29" i="1"/>
  <c r="DK29" i="1"/>
  <c r="DN29" i="1"/>
  <c r="DQ29" i="1"/>
  <c r="DT29" i="1"/>
  <c r="DW29" i="1"/>
  <c r="DZ29" i="1"/>
  <c r="EC29" i="1"/>
  <c r="EF29" i="1"/>
  <c r="EI29" i="1"/>
  <c r="EL29" i="1"/>
  <c r="EO29" i="1"/>
  <c r="ER29" i="1"/>
  <c r="EU29" i="1"/>
  <c r="EX29" i="1"/>
  <c r="FA29" i="1"/>
  <c r="FD29" i="1"/>
  <c r="FG29" i="1"/>
  <c r="FJ29" i="1"/>
  <c r="FM29" i="1"/>
  <c r="FP29" i="1"/>
  <c r="FS29" i="1"/>
  <c r="FV29" i="1"/>
  <c r="FY29" i="1"/>
  <c r="GB29" i="1"/>
  <c r="GE29" i="1"/>
  <c r="GH29" i="1"/>
  <c r="GK29" i="1"/>
  <c r="GN29" i="1"/>
  <c r="GQ29" i="1"/>
  <c r="GT29" i="1"/>
  <c r="GW29" i="1"/>
  <c r="GZ29" i="1"/>
  <c r="HC29" i="1"/>
  <c r="HF29" i="1"/>
  <c r="I30" i="1"/>
  <c r="L30" i="1"/>
  <c r="O30" i="1"/>
  <c r="Q30" i="1"/>
  <c r="R30" i="1" s="1"/>
  <c r="T30" i="1"/>
  <c r="U30" i="1" s="1"/>
  <c r="W30" i="1"/>
  <c r="X30" i="1" s="1"/>
  <c r="Z30" i="1"/>
  <c r="AA30" i="1" s="1"/>
  <c r="AC30" i="1"/>
  <c r="AD30" i="1" s="1"/>
  <c r="AF30" i="1"/>
  <c r="AG30" i="1" s="1"/>
  <c r="AI30" i="1"/>
  <c r="AJ30" i="1" s="1"/>
  <c r="AM30" i="1"/>
  <c r="AO30" i="1"/>
  <c r="AP30" i="1" s="1"/>
  <c r="AS30" i="1"/>
  <c r="AV30" i="1"/>
  <c r="AX30" i="1"/>
  <c r="AY30" i="1" s="1"/>
  <c r="BB30" i="1"/>
  <c r="BE30" i="1"/>
  <c r="BH30" i="1"/>
  <c r="BO30" i="1"/>
  <c r="BQ30" i="1"/>
  <c r="BR30" i="1" s="1"/>
  <c r="BU30" i="1"/>
  <c r="BX30" i="1"/>
  <c r="CA30" i="1"/>
  <c r="CD30" i="1"/>
  <c r="CF30" i="1"/>
  <c r="CG30" i="1" s="1"/>
  <c r="CJ30" i="1"/>
  <c r="CM30" i="1"/>
  <c r="CP30" i="1"/>
  <c r="CR30" i="1"/>
  <c r="CS30" i="1" s="1"/>
  <c r="CV30" i="1"/>
  <c r="CY30" i="1"/>
  <c r="DB30" i="1"/>
  <c r="DD30" i="1"/>
  <c r="DE30" i="1" s="1"/>
  <c r="DH30" i="1"/>
  <c r="DK30" i="1"/>
  <c r="DN30" i="1"/>
  <c r="DQ30" i="1"/>
  <c r="DT30" i="1"/>
  <c r="DW30" i="1"/>
  <c r="DZ30" i="1"/>
  <c r="EC30" i="1"/>
  <c r="EF30" i="1"/>
  <c r="EI30" i="1"/>
  <c r="EL30" i="1"/>
  <c r="EO30" i="1"/>
  <c r="ER30" i="1"/>
  <c r="EU30" i="1"/>
  <c r="EX30" i="1"/>
  <c r="FA30" i="1"/>
  <c r="FD30" i="1"/>
  <c r="FG30" i="1"/>
  <c r="FJ30" i="1"/>
  <c r="FM30" i="1"/>
  <c r="FP30" i="1"/>
  <c r="FS30" i="1"/>
  <c r="FV30" i="1"/>
  <c r="FY30" i="1"/>
  <c r="GB30" i="1"/>
  <c r="GE30" i="1"/>
  <c r="GH30" i="1"/>
  <c r="GK30" i="1"/>
  <c r="GN30" i="1"/>
  <c r="GQ30" i="1"/>
  <c r="GT30" i="1"/>
  <c r="GW30" i="1"/>
  <c r="GZ30" i="1"/>
  <c r="HC30" i="1"/>
  <c r="HF30" i="1"/>
  <c r="I31" i="1"/>
  <c r="L31" i="1"/>
  <c r="O31" i="1"/>
  <c r="Q31" i="1"/>
  <c r="R31" i="1" s="1"/>
  <c r="T31" i="1"/>
  <c r="U31" i="1" s="1"/>
  <c r="W31" i="1"/>
  <c r="X31" i="1" s="1"/>
  <c r="Z31" i="1"/>
  <c r="AA31" i="1" s="1"/>
  <c r="AC31" i="1"/>
  <c r="AD31" i="1" s="1"/>
  <c r="AF31" i="1"/>
  <c r="AG31" i="1" s="1"/>
  <c r="AI31" i="1"/>
  <c r="AJ31" i="1" s="1"/>
  <c r="AM31" i="1"/>
  <c r="AO31" i="1"/>
  <c r="AP31" i="1" s="1"/>
  <c r="AS31" i="1"/>
  <c r="AV31" i="1"/>
  <c r="AX31" i="1"/>
  <c r="AY31" i="1" s="1"/>
  <c r="BB31" i="1"/>
  <c r="BE31" i="1"/>
  <c r="BH31" i="1"/>
  <c r="BO31" i="1"/>
  <c r="BQ31" i="1"/>
  <c r="BR31" i="1" s="1"/>
  <c r="BU31" i="1"/>
  <c r="BX31" i="1"/>
  <c r="CA31" i="1"/>
  <c r="CD31" i="1"/>
  <c r="CF31" i="1"/>
  <c r="CG31" i="1" s="1"/>
  <c r="CJ31" i="1"/>
  <c r="CM31" i="1"/>
  <c r="CP31" i="1"/>
  <c r="CR31" i="1"/>
  <c r="CS31" i="1" s="1"/>
  <c r="CV31" i="1"/>
  <c r="CY31" i="1"/>
  <c r="DB31" i="1"/>
  <c r="DD31" i="1"/>
  <c r="DE31" i="1" s="1"/>
  <c r="DH31" i="1"/>
  <c r="DK31" i="1"/>
  <c r="DN31" i="1"/>
  <c r="DQ31" i="1"/>
  <c r="DT31" i="1"/>
  <c r="DW31" i="1"/>
  <c r="DZ31" i="1"/>
  <c r="EC31" i="1"/>
  <c r="EF31" i="1"/>
  <c r="EI31" i="1"/>
  <c r="EL31" i="1"/>
  <c r="EO31" i="1"/>
  <c r="ER31" i="1"/>
  <c r="EU31" i="1"/>
  <c r="EX31" i="1"/>
  <c r="FA31" i="1"/>
  <c r="FD31" i="1"/>
  <c r="FG31" i="1"/>
  <c r="FJ31" i="1"/>
  <c r="FM31" i="1"/>
  <c r="FP31" i="1"/>
  <c r="FS31" i="1"/>
  <c r="FV31" i="1"/>
  <c r="FY31" i="1"/>
  <c r="GB31" i="1"/>
  <c r="GE31" i="1"/>
  <c r="GH31" i="1"/>
  <c r="GK31" i="1"/>
  <c r="GN31" i="1"/>
  <c r="GQ31" i="1"/>
  <c r="GT31" i="1"/>
  <c r="GW31" i="1"/>
  <c r="GZ31" i="1"/>
  <c r="HC31" i="1"/>
  <c r="HF31" i="1"/>
  <c r="I32" i="1"/>
  <c r="L32" i="1"/>
  <c r="O32" i="1"/>
  <c r="Q32" i="1"/>
  <c r="R32" i="1" s="1"/>
  <c r="T32" i="1"/>
  <c r="U32" i="1" s="1"/>
  <c r="W32" i="1"/>
  <c r="X32" i="1" s="1"/>
  <c r="Z32" i="1"/>
  <c r="AA32" i="1" s="1"/>
  <c r="AC32" i="1"/>
  <c r="AD32" i="1" s="1"/>
  <c r="AF32" i="1"/>
  <c r="AG32" i="1" s="1"/>
  <c r="AI32" i="1"/>
  <c r="AJ32" i="1" s="1"/>
  <c r="AM32" i="1"/>
  <c r="AO32" i="1"/>
  <c r="AP32" i="1" s="1"/>
  <c r="AS32" i="1"/>
  <c r="AV32" i="1"/>
  <c r="AX32" i="1"/>
  <c r="AY32" i="1" s="1"/>
  <c r="BB32" i="1"/>
  <c r="BE32" i="1"/>
  <c r="BH32" i="1"/>
  <c r="BO32" i="1"/>
  <c r="BQ32" i="1"/>
  <c r="BR32" i="1" s="1"/>
  <c r="BU32" i="1"/>
  <c r="BX32" i="1"/>
  <c r="CA32" i="1"/>
  <c r="CD32" i="1"/>
  <c r="CF32" i="1"/>
  <c r="CG32" i="1" s="1"/>
  <c r="CJ32" i="1"/>
  <c r="CM32" i="1"/>
  <c r="CP32" i="1"/>
  <c r="CR32" i="1"/>
  <c r="CS32" i="1" s="1"/>
  <c r="CV32" i="1"/>
  <c r="CY32" i="1"/>
  <c r="DB32" i="1"/>
  <c r="DD32" i="1"/>
  <c r="DE32" i="1" s="1"/>
  <c r="DH32" i="1"/>
  <c r="DK32" i="1"/>
  <c r="DN32" i="1"/>
  <c r="DQ32" i="1"/>
  <c r="DT32" i="1"/>
  <c r="DW32" i="1"/>
  <c r="DZ32" i="1"/>
  <c r="EC32" i="1"/>
  <c r="EF32" i="1"/>
  <c r="EI32" i="1"/>
  <c r="EL32" i="1"/>
  <c r="EO32" i="1"/>
  <c r="ER32" i="1"/>
  <c r="EU32" i="1"/>
  <c r="EX32" i="1"/>
  <c r="FA32" i="1"/>
  <c r="FD32" i="1"/>
  <c r="FG32" i="1"/>
  <c r="FJ32" i="1"/>
  <c r="FM32" i="1"/>
  <c r="FP32" i="1"/>
  <c r="FS32" i="1"/>
  <c r="FV32" i="1"/>
  <c r="FY32" i="1"/>
  <c r="GB32" i="1"/>
  <c r="GE32" i="1"/>
  <c r="GH32" i="1"/>
  <c r="GK32" i="1"/>
  <c r="GN32" i="1"/>
  <c r="GQ32" i="1"/>
  <c r="GT32" i="1"/>
  <c r="GW32" i="1"/>
  <c r="GZ32" i="1"/>
  <c r="HC32" i="1"/>
  <c r="HF32" i="1"/>
  <c r="I33" i="1"/>
  <c r="L33" i="1"/>
  <c r="O33" i="1"/>
  <c r="Q33" i="1"/>
  <c r="R33" i="1" s="1"/>
  <c r="T33" i="1"/>
  <c r="U33" i="1" s="1"/>
  <c r="W33" i="1"/>
  <c r="X33" i="1" s="1"/>
  <c r="Z33" i="1"/>
  <c r="AA33" i="1" s="1"/>
  <c r="AC33" i="1"/>
  <c r="AD33" i="1" s="1"/>
  <c r="AF33" i="1"/>
  <c r="AG33" i="1" s="1"/>
  <c r="AI33" i="1"/>
  <c r="AJ33" i="1" s="1"/>
  <c r="AM33" i="1"/>
  <c r="AO33" i="1"/>
  <c r="AP33" i="1" s="1"/>
  <c r="AS33" i="1"/>
  <c r="AV33" i="1"/>
  <c r="AX33" i="1"/>
  <c r="AY33" i="1" s="1"/>
  <c r="BB33" i="1"/>
  <c r="BE33" i="1"/>
  <c r="BH33" i="1"/>
  <c r="BO33" i="1"/>
  <c r="BQ33" i="1"/>
  <c r="BR33" i="1" s="1"/>
  <c r="BU33" i="1"/>
  <c r="BX33" i="1"/>
  <c r="CA33" i="1"/>
  <c r="CD33" i="1"/>
  <c r="CF33" i="1"/>
  <c r="CG33" i="1" s="1"/>
  <c r="CJ33" i="1"/>
  <c r="CM33" i="1"/>
  <c r="CP33" i="1"/>
  <c r="CR33" i="1"/>
  <c r="CS33" i="1" s="1"/>
  <c r="CV33" i="1"/>
  <c r="CY33" i="1"/>
  <c r="DB33" i="1"/>
  <c r="DD33" i="1"/>
  <c r="DE33" i="1" s="1"/>
  <c r="DH33" i="1"/>
  <c r="DK33" i="1"/>
  <c r="DN33" i="1"/>
  <c r="DQ33" i="1"/>
  <c r="DT33" i="1"/>
  <c r="DW33" i="1"/>
  <c r="DZ33" i="1"/>
  <c r="EC33" i="1"/>
  <c r="EF33" i="1"/>
  <c r="EI33" i="1"/>
  <c r="EL33" i="1"/>
  <c r="EO33" i="1"/>
  <c r="ER33" i="1"/>
  <c r="EU33" i="1"/>
  <c r="EX33" i="1"/>
  <c r="FA33" i="1"/>
  <c r="FD33" i="1"/>
  <c r="FG33" i="1"/>
  <c r="FJ33" i="1"/>
  <c r="FM33" i="1"/>
  <c r="FP33" i="1"/>
  <c r="FS33" i="1"/>
  <c r="FV33" i="1"/>
  <c r="FY33" i="1"/>
  <c r="GB33" i="1"/>
  <c r="GE33" i="1"/>
  <c r="GH33" i="1"/>
  <c r="GK33" i="1"/>
  <c r="GN33" i="1"/>
  <c r="GQ33" i="1"/>
  <c r="GT33" i="1"/>
  <c r="GW33" i="1"/>
  <c r="GZ33" i="1"/>
  <c r="HC33" i="1"/>
  <c r="HF33" i="1"/>
  <c r="I34" i="1"/>
  <c r="L34" i="1"/>
  <c r="O34" i="1"/>
  <c r="Q34" i="1"/>
  <c r="R34" i="1" s="1"/>
  <c r="T34" i="1"/>
  <c r="U34" i="1" s="1"/>
  <c r="W34" i="1"/>
  <c r="X34" i="1" s="1"/>
  <c r="Z34" i="1"/>
  <c r="AA34" i="1" s="1"/>
  <c r="AC34" i="1"/>
  <c r="AD34" i="1" s="1"/>
  <c r="AF34" i="1"/>
  <c r="AG34" i="1" s="1"/>
  <c r="AI34" i="1"/>
  <c r="AJ34" i="1" s="1"/>
  <c r="AM34" i="1"/>
  <c r="AO34" i="1"/>
  <c r="AP34" i="1" s="1"/>
  <c r="AS34" i="1"/>
  <c r="AV34" i="1"/>
  <c r="AX34" i="1"/>
  <c r="AY34" i="1" s="1"/>
  <c r="BB34" i="1"/>
  <c r="BE34" i="1"/>
  <c r="BH34" i="1"/>
  <c r="BO34" i="1"/>
  <c r="BQ34" i="1"/>
  <c r="BR34" i="1" s="1"/>
  <c r="BU34" i="1"/>
  <c r="BX34" i="1"/>
  <c r="CA34" i="1"/>
  <c r="CD34" i="1"/>
  <c r="CF34" i="1"/>
  <c r="CG34" i="1" s="1"/>
  <c r="CJ34" i="1"/>
  <c r="CM34" i="1"/>
  <c r="CP34" i="1"/>
  <c r="CR34" i="1"/>
  <c r="CS34" i="1" s="1"/>
  <c r="CV34" i="1"/>
  <c r="CY34" i="1"/>
  <c r="DB34" i="1"/>
  <c r="DD34" i="1"/>
  <c r="DE34" i="1" s="1"/>
  <c r="DH34" i="1"/>
  <c r="DK34" i="1"/>
  <c r="DN34" i="1"/>
  <c r="DQ34" i="1"/>
  <c r="DT34" i="1"/>
  <c r="DW34" i="1"/>
  <c r="DZ34" i="1"/>
  <c r="EC34" i="1"/>
  <c r="EF34" i="1"/>
  <c r="EI34" i="1"/>
  <c r="EL34" i="1"/>
  <c r="EO34" i="1"/>
  <c r="ER34" i="1"/>
  <c r="EU34" i="1"/>
  <c r="EX34" i="1"/>
  <c r="FA34" i="1"/>
  <c r="FD34" i="1"/>
  <c r="FG34" i="1"/>
  <c r="FJ34" i="1"/>
  <c r="FM34" i="1"/>
  <c r="FP34" i="1"/>
  <c r="FS34" i="1"/>
  <c r="FV34" i="1"/>
  <c r="FY34" i="1"/>
  <c r="GB34" i="1"/>
  <c r="GE34" i="1"/>
  <c r="GH34" i="1"/>
  <c r="GK34" i="1"/>
  <c r="GN34" i="1"/>
  <c r="GQ34" i="1"/>
  <c r="GT34" i="1"/>
  <c r="GW34" i="1"/>
  <c r="GZ34" i="1"/>
  <c r="HC34" i="1"/>
  <c r="HF34" i="1"/>
  <c r="I35" i="1"/>
  <c r="L35" i="1"/>
  <c r="O35" i="1"/>
  <c r="Q35" i="1"/>
  <c r="R35" i="1" s="1"/>
  <c r="T35" i="1"/>
  <c r="U35" i="1" s="1"/>
  <c r="W35" i="1"/>
  <c r="X35" i="1" s="1"/>
  <c r="Z35" i="1"/>
  <c r="AA35" i="1" s="1"/>
  <c r="AC35" i="1"/>
  <c r="AD35" i="1" s="1"/>
  <c r="AF35" i="1"/>
  <c r="AG35" i="1" s="1"/>
  <c r="AI35" i="1"/>
  <c r="AJ35" i="1" s="1"/>
  <c r="AM35" i="1"/>
  <c r="AO35" i="1"/>
  <c r="AP35" i="1" s="1"/>
  <c r="AS35" i="1"/>
  <c r="AV35" i="1"/>
  <c r="AX35" i="1"/>
  <c r="AY35" i="1" s="1"/>
  <c r="BB35" i="1"/>
  <c r="BE35" i="1"/>
  <c r="BH35" i="1"/>
  <c r="BO35" i="1"/>
  <c r="BQ35" i="1"/>
  <c r="BR35" i="1" s="1"/>
  <c r="BU35" i="1"/>
  <c r="BX35" i="1"/>
  <c r="CA35" i="1"/>
  <c r="CD35" i="1"/>
  <c r="CF35" i="1"/>
  <c r="CG35" i="1" s="1"/>
  <c r="CJ35" i="1"/>
  <c r="CM35" i="1"/>
  <c r="CP35" i="1"/>
  <c r="CR35" i="1"/>
  <c r="CS35" i="1" s="1"/>
  <c r="CV35" i="1"/>
  <c r="CY35" i="1"/>
  <c r="DB35" i="1"/>
  <c r="DD35" i="1"/>
  <c r="DE35" i="1" s="1"/>
  <c r="DH35" i="1"/>
  <c r="DK35" i="1"/>
  <c r="DN35" i="1"/>
  <c r="DQ35" i="1"/>
  <c r="DT35" i="1"/>
  <c r="DW35" i="1"/>
  <c r="DZ35" i="1"/>
  <c r="EC35" i="1"/>
  <c r="EF35" i="1"/>
  <c r="EI35" i="1"/>
  <c r="EL35" i="1"/>
  <c r="EO35" i="1"/>
  <c r="ER35" i="1"/>
  <c r="EU35" i="1"/>
  <c r="EX35" i="1"/>
  <c r="FA35" i="1"/>
  <c r="FD35" i="1"/>
  <c r="FG35" i="1"/>
  <c r="FJ35" i="1"/>
  <c r="FM35" i="1"/>
  <c r="FP35" i="1"/>
  <c r="FS35" i="1"/>
  <c r="FV35" i="1"/>
  <c r="FY35" i="1"/>
  <c r="GB35" i="1"/>
  <c r="GE35" i="1"/>
  <c r="GH35" i="1"/>
  <c r="GK35" i="1"/>
  <c r="GN35" i="1"/>
  <c r="GQ35" i="1"/>
  <c r="GT35" i="1"/>
  <c r="GW35" i="1"/>
  <c r="GZ35" i="1"/>
  <c r="HC35" i="1"/>
  <c r="HF35" i="1"/>
  <c r="I36" i="1"/>
  <c r="L36" i="1"/>
  <c r="O36" i="1"/>
  <c r="Q36" i="1"/>
  <c r="R36" i="1" s="1"/>
  <c r="T36" i="1"/>
  <c r="U36" i="1" s="1"/>
  <c r="W36" i="1"/>
  <c r="X36" i="1" s="1"/>
  <c r="Z36" i="1"/>
  <c r="AA36" i="1" s="1"/>
  <c r="AC36" i="1"/>
  <c r="AD36" i="1" s="1"/>
  <c r="AF36" i="1"/>
  <c r="AG36" i="1" s="1"/>
  <c r="AI36" i="1"/>
  <c r="AJ36" i="1" s="1"/>
  <c r="AM36" i="1"/>
  <c r="AO36" i="1"/>
  <c r="AP36" i="1" s="1"/>
  <c r="AS36" i="1"/>
  <c r="AV36" i="1"/>
  <c r="AX36" i="1"/>
  <c r="AY36" i="1" s="1"/>
  <c r="BB36" i="1"/>
  <c r="BE36" i="1"/>
  <c r="BH36" i="1"/>
  <c r="BO36" i="1"/>
  <c r="BQ36" i="1"/>
  <c r="BR36" i="1" s="1"/>
  <c r="BU36" i="1"/>
  <c r="BX36" i="1"/>
  <c r="CA36" i="1"/>
  <c r="CD36" i="1"/>
  <c r="CF36" i="1"/>
  <c r="CG36" i="1" s="1"/>
  <c r="CJ36" i="1"/>
  <c r="CM36" i="1"/>
  <c r="CP36" i="1"/>
  <c r="CR36" i="1"/>
  <c r="CS36" i="1" s="1"/>
  <c r="CV36" i="1"/>
  <c r="CY36" i="1"/>
  <c r="DB36" i="1"/>
  <c r="DD36" i="1"/>
  <c r="DE36" i="1" s="1"/>
  <c r="DH36" i="1"/>
  <c r="DK36" i="1"/>
  <c r="DN36" i="1"/>
  <c r="DQ36" i="1"/>
  <c r="DT36" i="1"/>
  <c r="DW36" i="1"/>
  <c r="DZ36" i="1"/>
  <c r="EC36" i="1"/>
  <c r="EF36" i="1"/>
  <c r="EI36" i="1"/>
  <c r="EL36" i="1"/>
  <c r="EO36" i="1"/>
  <c r="ER36" i="1"/>
  <c r="EU36" i="1"/>
  <c r="EX36" i="1"/>
  <c r="FA36" i="1"/>
  <c r="FD36" i="1"/>
  <c r="FG36" i="1"/>
  <c r="FJ36" i="1"/>
  <c r="FM36" i="1"/>
  <c r="FP36" i="1"/>
  <c r="FS36" i="1"/>
  <c r="FV36" i="1"/>
  <c r="FY36" i="1"/>
  <c r="GB36" i="1"/>
  <c r="GE36" i="1"/>
  <c r="GH36" i="1"/>
  <c r="GK36" i="1"/>
  <c r="GN36" i="1"/>
  <c r="GQ36" i="1"/>
  <c r="GT36" i="1"/>
  <c r="GW36" i="1"/>
  <c r="GZ36" i="1"/>
  <c r="HC36" i="1"/>
  <c r="HF36" i="1"/>
  <c r="I37" i="1"/>
  <c r="L37" i="1"/>
  <c r="O37" i="1"/>
  <c r="Q37" i="1"/>
  <c r="R37" i="1" s="1"/>
  <c r="T37" i="1"/>
  <c r="U37" i="1" s="1"/>
  <c r="W37" i="1"/>
  <c r="X37" i="1" s="1"/>
  <c r="Z37" i="1"/>
  <c r="AA37" i="1" s="1"/>
  <c r="AC37" i="1"/>
  <c r="AD37" i="1" s="1"/>
  <c r="AF37" i="1"/>
  <c r="AG37" i="1" s="1"/>
  <c r="AI37" i="1"/>
  <c r="AJ37" i="1" s="1"/>
  <c r="AM37" i="1"/>
  <c r="AO37" i="1"/>
  <c r="AP37" i="1" s="1"/>
  <c r="AS37" i="1"/>
  <c r="AV37" i="1"/>
  <c r="AX37" i="1"/>
  <c r="AY37" i="1" s="1"/>
  <c r="BB37" i="1"/>
  <c r="BE37" i="1"/>
  <c r="BH37" i="1"/>
  <c r="BO37" i="1"/>
  <c r="BQ37" i="1"/>
  <c r="BR37" i="1" s="1"/>
  <c r="BU37" i="1"/>
  <c r="BX37" i="1"/>
  <c r="CA37" i="1"/>
  <c r="CD37" i="1"/>
  <c r="CF37" i="1"/>
  <c r="CG37" i="1" s="1"/>
  <c r="CJ37" i="1"/>
  <c r="CM37" i="1"/>
  <c r="CP37" i="1"/>
  <c r="CR37" i="1"/>
  <c r="CS37" i="1" s="1"/>
  <c r="CV37" i="1"/>
  <c r="CY37" i="1"/>
  <c r="DB37" i="1"/>
  <c r="DD37" i="1"/>
  <c r="DE37" i="1" s="1"/>
  <c r="DH37" i="1"/>
  <c r="DK37" i="1"/>
  <c r="DN37" i="1"/>
  <c r="DQ37" i="1"/>
  <c r="DT37" i="1"/>
  <c r="DW37" i="1"/>
  <c r="DZ37" i="1"/>
  <c r="EC37" i="1"/>
  <c r="EF37" i="1"/>
  <c r="EI37" i="1"/>
  <c r="EL37" i="1"/>
  <c r="EO37" i="1"/>
  <c r="ER37" i="1"/>
  <c r="EU37" i="1"/>
  <c r="EX37" i="1"/>
  <c r="FA37" i="1"/>
  <c r="FD37" i="1"/>
  <c r="FG37" i="1"/>
  <c r="FJ37" i="1"/>
  <c r="FM37" i="1"/>
  <c r="FP37" i="1"/>
  <c r="FS37" i="1"/>
  <c r="FV37" i="1"/>
  <c r="FY37" i="1"/>
  <c r="GB37" i="1"/>
  <c r="GE37" i="1"/>
  <c r="GH37" i="1"/>
  <c r="GK37" i="1"/>
  <c r="GN37" i="1"/>
  <c r="GQ37" i="1"/>
  <c r="GT37" i="1"/>
  <c r="GW37" i="1"/>
  <c r="GZ37" i="1"/>
  <c r="HC37" i="1"/>
  <c r="HF37" i="1"/>
  <c r="I38" i="1"/>
  <c r="L38" i="1"/>
  <c r="O38" i="1"/>
  <c r="Q38" i="1"/>
  <c r="R38" i="1" s="1"/>
  <c r="T38" i="1"/>
  <c r="U38" i="1" s="1"/>
  <c r="W38" i="1"/>
  <c r="X38" i="1" s="1"/>
  <c r="Z38" i="1"/>
  <c r="AA38" i="1" s="1"/>
  <c r="AC38" i="1"/>
  <c r="AD38" i="1" s="1"/>
  <c r="AF38" i="1"/>
  <c r="AG38" i="1" s="1"/>
  <c r="AI38" i="1"/>
  <c r="AJ38" i="1" s="1"/>
  <c r="AM38" i="1"/>
  <c r="AO38" i="1"/>
  <c r="AP38" i="1" s="1"/>
  <c r="AS38" i="1"/>
  <c r="AV38" i="1"/>
  <c r="AX38" i="1"/>
  <c r="AY38" i="1" s="1"/>
  <c r="BB38" i="1"/>
  <c r="BE38" i="1"/>
  <c r="BH38" i="1"/>
  <c r="BO38" i="1"/>
  <c r="BQ38" i="1"/>
  <c r="BR38" i="1" s="1"/>
  <c r="BU38" i="1"/>
  <c r="BX38" i="1"/>
  <c r="CA38" i="1"/>
  <c r="CD38" i="1"/>
  <c r="CF38" i="1"/>
  <c r="CG38" i="1" s="1"/>
  <c r="CJ38" i="1"/>
  <c r="CM38" i="1"/>
  <c r="CP38" i="1"/>
  <c r="CR38" i="1"/>
  <c r="CS38" i="1" s="1"/>
  <c r="CV38" i="1"/>
  <c r="CY38" i="1"/>
  <c r="DB38" i="1"/>
  <c r="DD38" i="1"/>
  <c r="DE38" i="1" s="1"/>
  <c r="DH38" i="1"/>
  <c r="DK38" i="1"/>
  <c r="DN38" i="1"/>
  <c r="DQ38" i="1"/>
  <c r="DT38" i="1"/>
  <c r="DW38" i="1"/>
  <c r="DZ38" i="1"/>
  <c r="EC38" i="1"/>
  <c r="EF38" i="1"/>
  <c r="EI38" i="1"/>
  <c r="EL38" i="1"/>
  <c r="EO38" i="1"/>
  <c r="ER38" i="1"/>
  <c r="EU38" i="1"/>
  <c r="EX38" i="1"/>
  <c r="FA38" i="1"/>
  <c r="FD38" i="1"/>
  <c r="FG38" i="1"/>
  <c r="FJ38" i="1"/>
  <c r="FM38" i="1"/>
  <c r="FP38" i="1"/>
  <c r="FS38" i="1"/>
  <c r="FV38" i="1"/>
  <c r="FY38" i="1"/>
  <c r="GB38" i="1"/>
  <c r="GE38" i="1"/>
  <c r="GH38" i="1"/>
  <c r="GK38" i="1"/>
  <c r="GN38" i="1"/>
  <c r="GQ38" i="1"/>
  <c r="GT38" i="1"/>
  <c r="GW38" i="1"/>
  <c r="GZ38" i="1"/>
  <c r="HC38" i="1"/>
  <c r="HF38" i="1"/>
  <c r="I39" i="1"/>
  <c r="L39" i="1"/>
  <c r="O39" i="1"/>
  <c r="Q39" i="1"/>
  <c r="R39" i="1" s="1"/>
  <c r="W39" i="1"/>
  <c r="X39" i="1" s="1"/>
  <c r="Z39" i="1"/>
  <c r="AA39" i="1" s="1"/>
  <c r="AC39" i="1"/>
  <c r="AD39" i="1" s="1"/>
  <c r="AF39" i="1"/>
  <c r="AG39" i="1" s="1"/>
  <c r="AI39" i="1"/>
  <c r="AJ39" i="1" s="1"/>
  <c r="AM39" i="1"/>
  <c r="AO39" i="1"/>
  <c r="AP39" i="1" s="1"/>
  <c r="AS39" i="1"/>
  <c r="AV39" i="1"/>
  <c r="AX39" i="1"/>
  <c r="AY39" i="1" s="1"/>
  <c r="BB39" i="1"/>
  <c r="BE39" i="1"/>
  <c r="BH39" i="1"/>
  <c r="BO39" i="1"/>
  <c r="BQ39" i="1"/>
  <c r="BR39" i="1" s="1"/>
  <c r="BU39" i="1"/>
  <c r="BX39" i="1"/>
  <c r="CA39" i="1"/>
  <c r="CD39" i="1"/>
  <c r="CF39" i="1"/>
  <c r="CG39" i="1" s="1"/>
  <c r="CJ39" i="1"/>
  <c r="CM39" i="1"/>
  <c r="CP39" i="1"/>
  <c r="CR39" i="1"/>
  <c r="CS39" i="1" s="1"/>
  <c r="CV39" i="1"/>
  <c r="CY39" i="1"/>
  <c r="DB39" i="1"/>
  <c r="DD39" i="1"/>
  <c r="DE39" i="1" s="1"/>
  <c r="DH39" i="1"/>
  <c r="DK39" i="1"/>
  <c r="DN39" i="1"/>
  <c r="DQ39" i="1"/>
  <c r="DT39" i="1"/>
  <c r="DW39" i="1"/>
  <c r="DZ39" i="1"/>
  <c r="EC39" i="1"/>
  <c r="EF39" i="1"/>
  <c r="EI39" i="1"/>
  <c r="EL39" i="1"/>
  <c r="EO39" i="1"/>
  <c r="ER39" i="1"/>
  <c r="EU39" i="1"/>
  <c r="EX39" i="1"/>
  <c r="FA39" i="1"/>
  <c r="FD39" i="1"/>
  <c r="FG39" i="1"/>
  <c r="FJ39" i="1"/>
  <c r="FM39" i="1"/>
  <c r="FP39" i="1"/>
  <c r="FS39" i="1"/>
  <c r="FV39" i="1"/>
  <c r="FY39" i="1"/>
  <c r="GB39" i="1"/>
  <c r="GE39" i="1"/>
  <c r="GH39" i="1"/>
  <c r="GK39" i="1"/>
  <c r="GN39" i="1"/>
  <c r="GQ39" i="1"/>
  <c r="GT39" i="1"/>
  <c r="GW39" i="1"/>
  <c r="GZ39" i="1"/>
  <c r="HC39" i="1"/>
  <c r="HF39" i="1"/>
  <c r="I40" i="1"/>
  <c r="L40" i="1"/>
  <c r="O40" i="1"/>
  <c r="Q40" i="1"/>
  <c r="R40" i="1" s="1"/>
  <c r="T40" i="1"/>
  <c r="U40" i="1" s="1"/>
  <c r="W40" i="1"/>
  <c r="X40" i="1" s="1"/>
  <c r="Z40" i="1"/>
  <c r="AA40" i="1" s="1"/>
  <c r="AC40" i="1"/>
  <c r="AD40" i="1" s="1"/>
  <c r="AF40" i="1"/>
  <c r="AG40" i="1" s="1"/>
  <c r="AI40" i="1"/>
  <c r="AJ40" i="1" s="1"/>
  <c r="AM40" i="1"/>
  <c r="AO40" i="1"/>
  <c r="AP40" i="1" s="1"/>
  <c r="AS40" i="1"/>
  <c r="AV40" i="1"/>
  <c r="AX40" i="1"/>
  <c r="AY40" i="1" s="1"/>
  <c r="BB40" i="1"/>
  <c r="BE40" i="1"/>
  <c r="BH40" i="1"/>
  <c r="BO40" i="1"/>
  <c r="BQ40" i="1"/>
  <c r="BR40" i="1" s="1"/>
  <c r="BU40" i="1"/>
  <c r="BX40" i="1"/>
  <c r="CA40" i="1"/>
  <c r="CD40" i="1"/>
  <c r="CF40" i="1"/>
  <c r="CG40" i="1" s="1"/>
  <c r="CJ40" i="1"/>
  <c r="CM40" i="1"/>
  <c r="CP40" i="1"/>
  <c r="CR40" i="1"/>
  <c r="CS40" i="1" s="1"/>
  <c r="CV40" i="1"/>
  <c r="CY40" i="1"/>
  <c r="DB40" i="1"/>
  <c r="DD40" i="1"/>
  <c r="DE40" i="1" s="1"/>
  <c r="DH40" i="1"/>
  <c r="DK40" i="1"/>
  <c r="DN40" i="1"/>
  <c r="DQ40" i="1"/>
  <c r="DT40" i="1"/>
  <c r="DW40" i="1"/>
  <c r="DZ40" i="1"/>
  <c r="EC40" i="1"/>
  <c r="EF40" i="1"/>
  <c r="EI40" i="1"/>
  <c r="EL40" i="1"/>
  <c r="EO40" i="1"/>
  <c r="ER40" i="1"/>
  <c r="EU40" i="1"/>
  <c r="EX40" i="1"/>
  <c r="FA40" i="1"/>
  <c r="FD40" i="1"/>
  <c r="FG40" i="1"/>
  <c r="FJ40" i="1"/>
  <c r="FM40" i="1"/>
  <c r="FP40" i="1"/>
  <c r="FS40" i="1"/>
  <c r="FV40" i="1"/>
  <c r="FY40" i="1"/>
  <c r="GB40" i="1"/>
  <c r="GE40" i="1"/>
  <c r="GH40" i="1"/>
  <c r="GK40" i="1"/>
  <c r="GN40" i="1"/>
  <c r="GQ40" i="1"/>
  <c r="GT40" i="1"/>
  <c r="GW40" i="1"/>
  <c r="GZ40" i="1"/>
  <c r="HC40" i="1"/>
  <c r="HF40" i="1"/>
  <c r="I41" i="1"/>
  <c r="L41" i="1"/>
  <c r="O41" i="1"/>
  <c r="Q41" i="1"/>
  <c r="R41" i="1" s="1"/>
  <c r="T41" i="1"/>
  <c r="U41" i="1" s="1"/>
  <c r="W41" i="1"/>
  <c r="X41" i="1" s="1"/>
  <c r="Z41" i="1"/>
  <c r="AA41" i="1" s="1"/>
  <c r="AC41" i="1"/>
  <c r="AD41" i="1" s="1"/>
  <c r="AF41" i="1"/>
  <c r="AG41" i="1" s="1"/>
  <c r="AI41" i="1"/>
  <c r="AJ41" i="1" s="1"/>
  <c r="AM41" i="1"/>
  <c r="AO41" i="1"/>
  <c r="AP41" i="1" s="1"/>
  <c r="AS41" i="1"/>
  <c r="AV41" i="1"/>
  <c r="AX41" i="1"/>
  <c r="AY41" i="1" s="1"/>
  <c r="BB41" i="1"/>
  <c r="BE41" i="1"/>
  <c r="BH41" i="1"/>
  <c r="BO41" i="1"/>
  <c r="BQ41" i="1"/>
  <c r="BR41" i="1" s="1"/>
  <c r="BU41" i="1"/>
  <c r="BX41" i="1"/>
  <c r="CA41" i="1"/>
  <c r="CD41" i="1"/>
  <c r="CF41" i="1"/>
  <c r="CG41" i="1" s="1"/>
  <c r="CJ41" i="1"/>
  <c r="CM41" i="1"/>
  <c r="CP41" i="1"/>
  <c r="CR41" i="1"/>
  <c r="CS41" i="1" s="1"/>
  <c r="CV41" i="1"/>
  <c r="CY41" i="1"/>
  <c r="DB41" i="1"/>
  <c r="DD41" i="1"/>
  <c r="DE41" i="1" s="1"/>
  <c r="DH41" i="1"/>
  <c r="DK41" i="1"/>
  <c r="DN41" i="1"/>
  <c r="DQ41" i="1"/>
  <c r="DT41" i="1"/>
  <c r="DW41" i="1"/>
  <c r="DZ41" i="1"/>
  <c r="EC41" i="1"/>
  <c r="EF41" i="1"/>
  <c r="EI41" i="1"/>
  <c r="EL41" i="1"/>
  <c r="EO41" i="1"/>
  <c r="ER41" i="1"/>
  <c r="EU41" i="1"/>
  <c r="EX41" i="1"/>
  <c r="FA41" i="1"/>
  <c r="FD41" i="1"/>
  <c r="FG41" i="1"/>
  <c r="FJ41" i="1"/>
  <c r="FM41" i="1"/>
  <c r="FP41" i="1"/>
  <c r="FS41" i="1"/>
  <c r="FV41" i="1"/>
  <c r="FY41" i="1"/>
  <c r="GB41" i="1"/>
  <c r="GE41" i="1"/>
  <c r="GH41" i="1"/>
  <c r="GK41" i="1"/>
  <c r="GN41" i="1"/>
  <c r="GQ41" i="1"/>
  <c r="GT41" i="1"/>
  <c r="GW41" i="1"/>
  <c r="GZ41" i="1"/>
  <c r="HC41" i="1"/>
  <c r="HF41" i="1"/>
  <c r="I42" i="1"/>
  <c r="L42" i="1"/>
  <c r="O42" i="1"/>
  <c r="Q42" i="1"/>
  <c r="R42" i="1" s="1"/>
  <c r="T42" i="1"/>
  <c r="U42" i="1" s="1"/>
  <c r="W42" i="1"/>
  <c r="X42" i="1" s="1"/>
  <c r="Z42" i="1"/>
  <c r="AA42" i="1" s="1"/>
  <c r="AC42" i="1"/>
  <c r="AD42" i="1" s="1"/>
  <c r="AF42" i="1"/>
  <c r="AG42" i="1" s="1"/>
  <c r="AI42" i="1"/>
  <c r="AJ42" i="1" s="1"/>
  <c r="AM42" i="1"/>
  <c r="AO42" i="1"/>
  <c r="AP42" i="1" s="1"/>
  <c r="AS42" i="1"/>
  <c r="AV42" i="1"/>
  <c r="AX42" i="1"/>
  <c r="AY42" i="1" s="1"/>
  <c r="BB42" i="1"/>
  <c r="BE42" i="1"/>
  <c r="BH42" i="1"/>
  <c r="BO42" i="1"/>
  <c r="BQ42" i="1"/>
  <c r="BR42" i="1" s="1"/>
  <c r="BU42" i="1"/>
  <c r="BX42" i="1"/>
  <c r="CA42" i="1"/>
  <c r="CD42" i="1"/>
  <c r="CF42" i="1"/>
  <c r="CG42" i="1" s="1"/>
  <c r="CJ42" i="1"/>
  <c r="CM42" i="1"/>
  <c r="CP42" i="1"/>
  <c r="CR42" i="1"/>
  <c r="CS42" i="1" s="1"/>
  <c r="CV42" i="1"/>
  <c r="CY42" i="1"/>
  <c r="DB42" i="1"/>
  <c r="DD42" i="1"/>
  <c r="DE42" i="1" s="1"/>
  <c r="DH42" i="1"/>
  <c r="DK42" i="1"/>
  <c r="DN42" i="1"/>
  <c r="DQ42" i="1"/>
  <c r="DT42" i="1"/>
  <c r="DW42" i="1"/>
  <c r="DZ42" i="1"/>
  <c r="EC42" i="1"/>
  <c r="EF42" i="1"/>
  <c r="EI42" i="1"/>
  <c r="EL42" i="1"/>
  <c r="EO42" i="1"/>
  <c r="ER42" i="1"/>
  <c r="EU42" i="1"/>
  <c r="EX42" i="1"/>
  <c r="FA42" i="1"/>
  <c r="FD42" i="1"/>
  <c r="FG42" i="1"/>
  <c r="FJ42" i="1"/>
  <c r="FM42" i="1"/>
  <c r="FP42" i="1"/>
  <c r="FS42" i="1"/>
  <c r="FV42" i="1"/>
  <c r="FY42" i="1"/>
  <c r="GB42" i="1"/>
  <c r="GE42" i="1"/>
  <c r="GH42" i="1"/>
  <c r="GK42" i="1"/>
  <c r="GN42" i="1"/>
  <c r="GQ42" i="1"/>
  <c r="GT42" i="1"/>
  <c r="GW42" i="1"/>
  <c r="GZ42" i="1"/>
  <c r="HC42" i="1"/>
  <c r="HF42" i="1"/>
  <c r="I43" i="1"/>
  <c r="L43" i="1"/>
  <c r="O43" i="1"/>
  <c r="Q43" i="1"/>
  <c r="R43" i="1" s="1"/>
  <c r="T43" i="1"/>
  <c r="U43" i="1" s="1"/>
  <c r="W43" i="1"/>
  <c r="X43" i="1" s="1"/>
  <c r="Z43" i="1"/>
  <c r="AA43" i="1" s="1"/>
  <c r="AC43" i="1"/>
  <c r="AD43" i="1" s="1"/>
  <c r="AF43" i="1"/>
  <c r="AG43" i="1" s="1"/>
  <c r="AI43" i="1"/>
  <c r="AJ43" i="1" s="1"/>
  <c r="AM43" i="1"/>
  <c r="AO43" i="1"/>
  <c r="AP43" i="1" s="1"/>
  <c r="AS43" i="1"/>
  <c r="AV43" i="1"/>
  <c r="AX43" i="1"/>
  <c r="AY43" i="1" s="1"/>
  <c r="BB43" i="1"/>
  <c r="BE43" i="1"/>
  <c r="BH43" i="1"/>
  <c r="BO43" i="1"/>
  <c r="BQ43" i="1"/>
  <c r="BR43" i="1" s="1"/>
  <c r="BU43" i="1"/>
  <c r="BX43" i="1"/>
  <c r="CA43" i="1"/>
  <c r="CD43" i="1"/>
  <c r="CF43" i="1"/>
  <c r="CG43" i="1" s="1"/>
  <c r="CJ43" i="1"/>
  <c r="CM43" i="1"/>
  <c r="CP43" i="1"/>
  <c r="CR43" i="1"/>
  <c r="CS43" i="1" s="1"/>
  <c r="CV43" i="1"/>
  <c r="CY43" i="1"/>
  <c r="DB43" i="1"/>
  <c r="DD43" i="1"/>
  <c r="DE43" i="1" s="1"/>
  <c r="DH43" i="1"/>
  <c r="DK43" i="1"/>
  <c r="DN43" i="1"/>
  <c r="DQ43" i="1"/>
  <c r="DT43" i="1"/>
  <c r="DW43" i="1"/>
  <c r="DZ43" i="1"/>
  <c r="EC43" i="1"/>
  <c r="EF43" i="1"/>
  <c r="EI43" i="1"/>
  <c r="EL43" i="1"/>
  <c r="EO43" i="1"/>
  <c r="ER43" i="1"/>
  <c r="EU43" i="1"/>
  <c r="EX43" i="1"/>
  <c r="FA43" i="1"/>
  <c r="FD43" i="1"/>
  <c r="FG43" i="1"/>
  <c r="FJ43" i="1"/>
  <c r="FM43" i="1"/>
  <c r="FP43" i="1"/>
  <c r="FS43" i="1"/>
  <c r="FV43" i="1"/>
  <c r="FY43" i="1"/>
  <c r="GB43" i="1"/>
  <c r="GE43" i="1"/>
  <c r="GH43" i="1"/>
  <c r="GK43" i="1"/>
  <c r="GN43" i="1"/>
  <c r="GQ43" i="1"/>
  <c r="GT43" i="1"/>
  <c r="GW43" i="1"/>
  <c r="GZ43" i="1"/>
  <c r="HC43" i="1"/>
  <c r="HF43" i="1"/>
  <c r="I44" i="1"/>
  <c r="L44" i="1"/>
  <c r="O44" i="1"/>
  <c r="Q44" i="1"/>
  <c r="R44" i="1" s="1"/>
  <c r="T44" i="1"/>
  <c r="U44" i="1" s="1"/>
  <c r="W44" i="1"/>
  <c r="X44" i="1" s="1"/>
  <c r="Z44" i="1"/>
  <c r="AA44" i="1" s="1"/>
  <c r="AC44" i="1"/>
  <c r="AD44" i="1" s="1"/>
  <c r="AF44" i="1"/>
  <c r="AG44" i="1" s="1"/>
  <c r="AI44" i="1"/>
  <c r="AJ44" i="1" s="1"/>
  <c r="AM44" i="1"/>
  <c r="AO44" i="1"/>
  <c r="AP44" i="1" s="1"/>
  <c r="AS44" i="1"/>
  <c r="AV44" i="1"/>
  <c r="AX44" i="1"/>
  <c r="AY44" i="1" s="1"/>
  <c r="BB44" i="1"/>
  <c r="BE44" i="1"/>
  <c r="BH44" i="1"/>
  <c r="BO44" i="1"/>
  <c r="BQ44" i="1"/>
  <c r="BR44" i="1" s="1"/>
  <c r="BU44" i="1"/>
  <c r="BX44" i="1"/>
  <c r="CA44" i="1"/>
  <c r="CD44" i="1"/>
  <c r="CF44" i="1"/>
  <c r="CG44" i="1" s="1"/>
  <c r="CJ44" i="1"/>
  <c r="CM44" i="1"/>
  <c r="CP44" i="1"/>
  <c r="CR44" i="1"/>
  <c r="CS44" i="1" s="1"/>
  <c r="CV44" i="1"/>
  <c r="CY44" i="1"/>
  <c r="DB44" i="1"/>
  <c r="DD44" i="1"/>
  <c r="DE44" i="1" s="1"/>
  <c r="DH44" i="1"/>
  <c r="DK44" i="1"/>
  <c r="DN44" i="1"/>
  <c r="DQ44" i="1"/>
  <c r="DT44" i="1"/>
  <c r="DW44" i="1"/>
  <c r="DZ44" i="1"/>
  <c r="EC44" i="1"/>
  <c r="EF44" i="1"/>
  <c r="EI44" i="1"/>
  <c r="EL44" i="1"/>
  <c r="EO44" i="1"/>
  <c r="ER44" i="1"/>
  <c r="EU44" i="1"/>
  <c r="EX44" i="1"/>
  <c r="FA44" i="1"/>
  <c r="FD44" i="1"/>
  <c r="FG44" i="1"/>
  <c r="FJ44" i="1"/>
  <c r="FM44" i="1"/>
  <c r="FP44" i="1"/>
  <c r="FS44" i="1"/>
  <c r="FV44" i="1"/>
  <c r="FY44" i="1"/>
  <c r="GB44" i="1"/>
  <c r="GE44" i="1"/>
  <c r="GH44" i="1"/>
  <c r="GK44" i="1"/>
  <c r="GN44" i="1"/>
  <c r="GQ44" i="1"/>
  <c r="GT44" i="1"/>
  <c r="GW44" i="1"/>
  <c r="GZ44" i="1"/>
  <c r="HC44" i="1"/>
  <c r="HF44" i="1"/>
  <c r="I45" i="1"/>
  <c r="L45" i="1"/>
  <c r="O45" i="1"/>
  <c r="Q45" i="1"/>
  <c r="R45" i="1" s="1"/>
  <c r="T45" i="1"/>
  <c r="U45" i="1" s="1"/>
  <c r="W45" i="1"/>
  <c r="X45" i="1" s="1"/>
  <c r="Z45" i="1"/>
  <c r="AA45" i="1" s="1"/>
  <c r="AC45" i="1"/>
  <c r="AD45" i="1" s="1"/>
  <c r="AF45" i="1"/>
  <c r="AG45" i="1" s="1"/>
  <c r="AI45" i="1"/>
  <c r="AJ45" i="1" s="1"/>
  <c r="AM45" i="1"/>
  <c r="AO45" i="1"/>
  <c r="AP45" i="1" s="1"/>
  <c r="AS45" i="1"/>
  <c r="AV45" i="1"/>
  <c r="AX45" i="1"/>
  <c r="AY45" i="1" s="1"/>
  <c r="BB45" i="1"/>
  <c r="BE45" i="1"/>
  <c r="BH45" i="1"/>
  <c r="BO45" i="1"/>
  <c r="BQ45" i="1"/>
  <c r="BR45" i="1" s="1"/>
  <c r="BU45" i="1"/>
  <c r="BX45" i="1"/>
  <c r="CA45" i="1"/>
  <c r="CD45" i="1"/>
  <c r="CF45" i="1"/>
  <c r="CG45" i="1" s="1"/>
  <c r="CJ45" i="1"/>
  <c r="CM45" i="1"/>
  <c r="CP45" i="1"/>
  <c r="CR45" i="1"/>
  <c r="CS45" i="1" s="1"/>
  <c r="CV45" i="1"/>
  <c r="CY45" i="1"/>
  <c r="DB45" i="1"/>
  <c r="DD45" i="1"/>
  <c r="DE45" i="1" s="1"/>
  <c r="DH45" i="1"/>
  <c r="DK45" i="1"/>
  <c r="DN45" i="1"/>
  <c r="DQ45" i="1"/>
  <c r="DT45" i="1"/>
  <c r="DW45" i="1"/>
  <c r="DZ45" i="1"/>
  <c r="EC45" i="1"/>
  <c r="EF45" i="1"/>
  <c r="EI45" i="1"/>
  <c r="EL45" i="1"/>
  <c r="EO45" i="1"/>
  <c r="ER45" i="1"/>
  <c r="EU45" i="1"/>
  <c r="EX45" i="1"/>
  <c r="FA45" i="1"/>
  <c r="FD45" i="1"/>
  <c r="FG45" i="1"/>
  <c r="FJ45" i="1"/>
  <c r="FM45" i="1"/>
  <c r="FP45" i="1"/>
  <c r="FS45" i="1"/>
  <c r="FV45" i="1"/>
  <c r="FY45" i="1"/>
  <c r="GB45" i="1"/>
  <c r="GE45" i="1"/>
  <c r="GH45" i="1"/>
  <c r="GK45" i="1"/>
  <c r="GN45" i="1"/>
  <c r="GQ45" i="1"/>
  <c r="GT45" i="1"/>
  <c r="GW45" i="1"/>
  <c r="GZ45" i="1"/>
  <c r="HC45" i="1"/>
  <c r="HF45" i="1"/>
  <c r="I46" i="1"/>
  <c r="L46" i="1"/>
  <c r="O46" i="1"/>
  <c r="Q46" i="1"/>
  <c r="R46" i="1" s="1"/>
  <c r="T46" i="1"/>
  <c r="U46" i="1" s="1"/>
  <c r="W46" i="1"/>
  <c r="X46" i="1" s="1"/>
  <c r="Z46" i="1"/>
  <c r="AA46" i="1" s="1"/>
  <c r="AC46" i="1"/>
  <c r="AD46" i="1" s="1"/>
  <c r="AF46" i="1"/>
  <c r="AG46" i="1" s="1"/>
  <c r="AI46" i="1"/>
  <c r="AJ46" i="1" s="1"/>
  <c r="AM46" i="1"/>
  <c r="AO46" i="1"/>
  <c r="AP46" i="1" s="1"/>
  <c r="AS46" i="1"/>
  <c r="AV46" i="1"/>
  <c r="AX46" i="1"/>
  <c r="AY46" i="1" s="1"/>
  <c r="BB46" i="1"/>
  <c r="BE46" i="1"/>
  <c r="BH46" i="1"/>
  <c r="BO46" i="1"/>
  <c r="BQ46" i="1"/>
  <c r="BR46" i="1" s="1"/>
  <c r="BU46" i="1"/>
  <c r="BX46" i="1"/>
  <c r="CA46" i="1"/>
  <c r="CD46" i="1"/>
  <c r="CF46" i="1"/>
  <c r="CG46" i="1" s="1"/>
  <c r="CJ46" i="1"/>
  <c r="CM46" i="1"/>
  <c r="CP46" i="1"/>
  <c r="CR46" i="1"/>
  <c r="CS46" i="1" s="1"/>
  <c r="CV46" i="1"/>
  <c r="CY46" i="1"/>
  <c r="DB46" i="1"/>
  <c r="DD46" i="1"/>
  <c r="DE46" i="1" s="1"/>
  <c r="DH46" i="1"/>
  <c r="DK46" i="1"/>
  <c r="DN46" i="1"/>
  <c r="DQ46" i="1"/>
  <c r="DT46" i="1"/>
  <c r="DW46" i="1"/>
  <c r="DZ46" i="1"/>
  <c r="EC46" i="1"/>
  <c r="EF46" i="1"/>
  <c r="EI46" i="1"/>
  <c r="EL46" i="1"/>
  <c r="EO46" i="1"/>
  <c r="ER46" i="1"/>
  <c r="EU46" i="1"/>
  <c r="EX46" i="1"/>
  <c r="FA46" i="1"/>
  <c r="FD46" i="1"/>
  <c r="FG46" i="1"/>
  <c r="FJ46" i="1"/>
  <c r="FM46" i="1"/>
  <c r="FP46" i="1"/>
  <c r="FS46" i="1"/>
  <c r="FV46" i="1"/>
  <c r="FY46" i="1"/>
  <c r="GB46" i="1"/>
  <c r="GE46" i="1"/>
  <c r="GH46" i="1"/>
  <c r="GK46" i="1"/>
  <c r="GN46" i="1"/>
  <c r="GQ46" i="1"/>
  <c r="GT46" i="1"/>
  <c r="GW46" i="1"/>
  <c r="GZ46" i="1"/>
  <c r="HC46" i="1"/>
  <c r="HF46" i="1"/>
  <c r="I47" i="1"/>
  <c r="L47" i="1"/>
  <c r="O47" i="1"/>
  <c r="Q47" i="1"/>
  <c r="R47" i="1" s="1"/>
  <c r="T47" i="1"/>
  <c r="U47" i="1" s="1"/>
  <c r="W47" i="1"/>
  <c r="X47" i="1" s="1"/>
  <c r="Z47" i="1"/>
  <c r="AA47" i="1" s="1"/>
  <c r="AC47" i="1"/>
  <c r="AD47" i="1" s="1"/>
  <c r="AF47" i="1"/>
  <c r="AG47" i="1" s="1"/>
  <c r="AI47" i="1"/>
  <c r="AJ47" i="1" s="1"/>
  <c r="AM47" i="1"/>
  <c r="AO47" i="1"/>
  <c r="AP47" i="1" s="1"/>
  <c r="AS47" i="1"/>
  <c r="AV47" i="1"/>
  <c r="AX47" i="1"/>
  <c r="AY47" i="1" s="1"/>
  <c r="BB47" i="1"/>
  <c r="BE47" i="1"/>
  <c r="BH47" i="1"/>
  <c r="BO47" i="1"/>
  <c r="BQ47" i="1"/>
  <c r="BR47" i="1" s="1"/>
  <c r="BU47" i="1"/>
  <c r="BX47" i="1"/>
  <c r="CA47" i="1"/>
  <c r="CD47" i="1"/>
  <c r="CF47" i="1"/>
  <c r="CG47" i="1" s="1"/>
  <c r="CJ47" i="1"/>
  <c r="CM47" i="1"/>
  <c r="CP47" i="1"/>
  <c r="CR47" i="1"/>
  <c r="CS47" i="1" s="1"/>
  <c r="CV47" i="1"/>
  <c r="CY47" i="1"/>
  <c r="DB47" i="1"/>
  <c r="DD47" i="1"/>
  <c r="DE47" i="1" s="1"/>
  <c r="DH47" i="1"/>
  <c r="DK47" i="1"/>
  <c r="DN47" i="1"/>
  <c r="DQ47" i="1"/>
  <c r="DT47" i="1"/>
  <c r="DW47" i="1"/>
  <c r="DZ47" i="1"/>
  <c r="EC47" i="1"/>
  <c r="EF47" i="1"/>
  <c r="EI47" i="1"/>
  <c r="EL47" i="1"/>
  <c r="EO47" i="1"/>
  <c r="ER47" i="1"/>
  <c r="EU47" i="1"/>
  <c r="EX47" i="1"/>
  <c r="FA47" i="1"/>
  <c r="FD47" i="1"/>
  <c r="FG47" i="1"/>
  <c r="FJ47" i="1"/>
  <c r="FM47" i="1"/>
  <c r="FP47" i="1"/>
  <c r="FS47" i="1"/>
  <c r="FV47" i="1"/>
  <c r="FY47" i="1"/>
  <c r="GB47" i="1"/>
  <c r="GE47" i="1"/>
  <c r="GH47" i="1"/>
  <c r="GK47" i="1"/>
  <c r="GN47" i="1"/>
  <c r="GQ47" i="1"/>
  <c r="GT47" i="1"/>
  <c r="GW47" i="1"/>
  <c r="GZ47" i="1"/>
  <c r="HC47" i="1"/>
  <c r="HF47" i="1"/>
  <c r="I48" i="1"/>
  <c r="L48" i="1"/>
  <c r="O48" i="1"/>
  <c r="Q48" i="1"/>
  <c r="R48" i="1" s="1"/>
  <c r="T48" i="1"/>
  <c r="U48" i="1" s="1"/>
  <c r="W48" i="1"/>
  <c r="X48" i="1" s="1"/>
  <c r="Z48" i="1"/>
  <c r="AA48" i="1" s="1"/>
  <c r="AC48" i="1"/>
  <c r="AD48" i="1" s="1"/>
  <c r="AF48" i="1"/>
  <c r="AG48" i="1" s="1"/>
  <c r="AI48" i="1"/>
  <c r="AJ48" i="1" s="1"/>
  <c r="AM48" i="1"/>
  <c r="AO48" i="1"/>
  <c r="AP48" i="1" s="1"/>
  <c r="AS48" i="1"/>
  <c r="AV48" i="1"/>
  <c r="AX48" i="1"/>
  <c r="AY48" i="1" s="1"/>
  <c r="BB48" i="1"/>
  <c r="BE48" i="1"/>
  <c r="BH48" i="1"/>
  <c r="BO48" i="1"/>
  <c r="BQ48" i="1"/>
  <c r="BR48" i="1" s="1"/>
  <c r="BU48" i="1"/>
  <c r="BX48" i="1"/>
  <c r="CA48" i="1"/>
  <c r="CD48" i="1"/>
  <c r="CF48" i="1"/>
  <c r="CG48" i="1" s="1"/>
  <c r="CJ48" i="1"/>
  <c r="CM48" i="1"/>
  <c r="CP48" i="1"/>
  <c r="CR48" i="1"/>
  <c r="CS48" i="1" s="1"/>
  <c r="CV48" i="1"/>
  <c r="CY48" i="1"/>
  <c r="DB48" i="1"/>
  <c r="DD48" i="1"/>
  <c r="DE48" i="1" s="1"/>
  <c r="DH48" i="1"/>
  <c r="DK48" i="1"/>
  <c r="DN48" i="1"/>
  <c r="DQ48" i="1"/>
  <c r="DT48" i="1"/>
  <c r="DW48" i="1"/>
  <c r="DZ48" i="1"/>
  <c r="EC48" i="1"/>
  <c r="EF48" i="1"/>
  <c r="EI48" i="1"/>
  <c r="EL48" i="1"/>
  <c r="EO48" i="1"/>
  <c r="ER48" i="1"/>
  <c r="EU48" i="1"/>
  <c r="EX48" i="1"/>
  <c r="FA48" i="1"/>
  <c r="FD48" i="1"/>
  <c r="FG48" i="1"/>
  <c r="FJ48" i="1"/>
  <c r="FM48" i="1"/>
  <c r="FP48" i="1"/>
  <c r="FS48" i="1"/>
  <c r="FV48" i="1"/>
  <c r="FY48" i="1"/>
  <c r="GB48" i="1"/>
  <c r="GE48" i="1"/>
  <c r="GH48" i="1"/>
  <c r="GK48" i="1"/>
  <c r="GN48" i="1"/>
  <c r="GQ48" i="1"/>
  <c r="GT48" i="1"/>
  <c r="GW48" i="1"/>
  <c r="GZ48" i="1"/>
  <c r="HC48" i="1"/>
  <c r="HF48" i="1"/>
  <c r="I49" i="1"/>
  <c r="L49" i="1"/>
  <c r="O49" i="1"/>
  <c r="Q49" i="1"/>
  <c r="R49" i="1" s="1"/>
  <c r="T49" i="1"/>
  <c r="U49" i="1" s="1"/>
  <c r="W49" i="1"/>
  <c r="X49" i="1" s="1"/>
  <c r="Z49" i="1"/>
  <c r="AA49" i="1" s="1"/>
  <c r="AC49" i="1"/>
  <c r="AD49" i="1" s="1"/>
  <c r="AF49" i="1"/>
  <c r="AG49" i="1" s="1"/>
  <c r="AI49" i="1"/>
  <c r="AJ49" i="1" s="1"/>
  <c r="AM49" i="1"/>
  <c r="AO49" i="1"/>
  <c r="AP49" i="1" s="1"/>
  <c r="AS49" i="1"/>
  <c r="AV49" i="1"/>
  <c r="AX49" i="1"/>
  <c r="AY49" i="1" s="1"/>
  <c r="BB49" i="1"/>
  <c r="BE49" i="1"/>
  <c r="BH49" i="1"/>
  <c r="BO49" i="1"/>
  <c r="BQ49" i="1"/>
  <c r="BR49" i="1" s="1"/>
  <c r="BU49" i="1"/>
  <c r="BX49" i="1"/>
  <c r="CA49" i="1"/>
  <c r="CD49" i="1"/>
  <c r="CF49" i="1"/>
  <c r="CG49" i="1" s="1"/>
  <c r="CJ49" i="1"/>
  <c r="CM49" i="1"/>
  <c r="CP49" i="1"/>
  <c r="CR49" i="1"/>
  <c r="CS49" i="1" s="1"/>
  <c r="CV49" i="1"/>
  <c r="CY49" i="1"/>
  <c r="DB49" i="1"/>
  <c r="DD49" i="1"/>
  <c r="DE49" i="1" s="1"/>
  <c r="DH49" i="1"/>
  <c r="DK49" i="1"/>
  <c r="DN49" i="1"/>
  <c r="DQ49" i="1"/>
  <c r="DT49" i="1"/>
  <c r="DW49" i="1"/>
  <c r="DZ49" i="1"/>
  <c r="EC49" i="1"/>
  <c r="EF49" i="1"/>
  <c r="EI49" i="1"/>
  <c r="EL49" i="1"/>
  <c r="EO49" i="1"/>
  <c r="ER49" i="1"/>
  <c r="EU49" i="1"/>
  <c r="EX49" i="1"/>
  <c r="FA49" i="1"/>
  <c r="FD49" i="1"/>
  <c r="FG49" i="1"/>
  <c r="FJ49" i="1"/>
  <c r="FM49" i="1"/>
  <c r="FP49" i="1"/>
  <c r="FS49" i="1"/>
  <c r="FV49" i="1"/>
  <c r="FY49" i="1"/>
  <c r="GB49" i="1"/>
  <c r="GE49" i="1"/>
  <c r="GH49" i="1"/>
  <c r="GK49" i="1"/>
  <c r="GN49" i="1"/>
  <c r="GQ49" i="1"/>
  <c r="GT49" i="1"/>
  <c r="GW49" i="1"/>
  <c r="GZ49" i="1"/>
  <c r="HC49" i="1"/>
  <c r="HF49" i="1"/>
  <c r="I50" i="1"/>
  <c r="L50" i="1"/>
  <c r="O50" i="1"/>
  <c r="Q50" i="1"/>
  <c r="R50" i="1" s="1"/>
  <c r="T50" i="1"/>
  <c r="U50" i="1" s="1"/>
  <c r="W50" i="1"/>
  <c r="X50" i="1" s="1"/>
  <c r="Z50" i="1"/>
  <c r="AA50" i="1" s="1"/>
  <c r="AC50" i="1"/>
  <c r="AD50" i="1" s="1"/>
  <c r="AF50" i="1"/>
  <c r="AG50" i="1" s="1"/>
  <c r="AI50" i="1"/>
  <c r="AJ50" i="1" s="1"/>
  <c r="AM50" i="1"/>
  <c r="AO50" i="1"/>
  <c r="AP50" i="1" s="1"/>
  <c r="AS50" i="1"/>
  <c r="AV50" i="1"/>
  <c r="AX50" i="1"/>
  <c r="AY50" i="1" s="1"/>
  <c r="BB50" i="1"/>
  <c r="BE50" i="1"/>
  <c r="BH50" i="1"/>
  <c r="BO50" i="1"/>
  <c r="BQ50" i="1"/>
  <c r="BR50" i="1" s="1"/>
  <c r="BU50" i="1"/>
  <c r="BX50" i="1"/>
  <c r="CA50" i="1"/>
  <c r="CD50" i="1"/>
  <c r="CF50" i="1"/>
  <c r="CG50" i="1" s="1"/>
  <c r="CJ50" i="1"/>
  <c r="CM50" i="1"/>
  <c r="CP50" i="1"/>
  <c r="CR50" i="1"/>
  <c r="CS50" i="1" s="1"/>
  <c r="CV50" i="1"/>
  <c r="CY50" i="1"/>
  <c r="DB50" i="1"/>
  <c r="DD50" i="1"/>
  <c r="DE50" i="1" s="1"/>
  <c r="DH50" i="1"/>
  <c r="DK50" i="1"/>
  <c r="DN50" i="1"/>
  <c r="DQ50" i="1"/>
  <c r="DT50" i="1"/>
  <c r="DW50" i="1"/>
  <c r="DZ50" i="1"/>
  <c r="EC50" i="1"/>
  <c r="EF50" i="1"/>
  <c r="EI50" i="1"/>
  <c r="EL50" i="1"/>
  <c r="EO50" i="1"/>
  <c r="ER50" i="1"/>
  <c r="EU50" i="1"/>
  <c r="EX50" i="1"/>
  <c r="FA50" i="1"/>
  <c r="FD50" i="1"/>
  <c r="FG50" i="1"/>
  <c r="FJ50" i="1"/>
  <c r="FM50" i="1"/>
  <c r="FP50" i="1"/>
  <c r="FS50" i="1"/>
  <c r="FV50" i="1"/>
  <c r="FY50" i="1"/>
  <c r="GB50" i="1"/>
  <c r="GE50" i="1"/>
  <c r="GH50" i="1"/>
  <c r="GK50" i="1"/>
  <c r="GN50" i="1"/>
  <c r="GQ50" i="1"/>
  <c r="GT50" i="1"/>
  <c r="GW50" i="1"/>
  <c r="GZ50" i="1"/>
  <c r="HC50" i="1"/>
  <c r="HF50" i="1"/>
  <c r="I51" i="1"/>
  <c r="L51" i="1"/>
  <c r="O51" i="1"/>
  <c r="Q51" i="1"/>
  <c r="R51" i="1" s="1"/>
  <c r="T51" i="1"/>
  <c r="U51" i="1" s="1"/>
  <c r="W51" i="1"/>
  <c r="X51" i="1" s="1"/>
  <c r="Z51" i="1"/>
  <c r="AA51" i="1" s="1"/>
  <c r="AC51" i="1"/>
  <c r="AD51" i="1" s="1"/>
  <c r="AF51" i="1"/>
  <c r="AG51" i="1" s="1"/>
  <c r="AI51" i="1"/>
  <c r="AJ51" i="1" s="1"/>
  <c r="AM51" i="1"/>
  <c r="AO51" i="1"/>
  <c r="AP51" i="1" s="1"/>
  <c r="AS51" i="1"/>
  <c r="AV51" i="1"/>
  <c r="AX51" i="1"/>
  <c r="AY51" i="1" s="1"/>
  <c r="BB51" i="1"/>
  <c r="BE51" i="1"/>
  <c r="BH51" i="1"/>
  <c r="BO51" i="1"/>
  <c r="BQ51" i="1"/>
  <c r="BR51" i="1" s="1"/>
  <c r="BU51" i="1"/>
  <c r="BX51" i="1"/>
  <c r="CA51" i="1"/>
  <c r="CD51" i="1"/>
  <c r="CF51" i="1"/>
  <c r="CG51" i="1" s="1"/>
  <c r="CJ51" i="1"/>
  <c r="CM51" i="1"/>
  <c r="CP51" i="1"/>
  <c r="CR51" i="1"/>
  <c r="CS51" i="1" s="1"/>
  <c r="CV51" i="1"/>
  <c r="CY51" i="1"/>
  <c r="DB51" i="1"/>
  <c r="DD51" i="1"/>
  <c r="DE51" i="1" s="1"/>
  <c r="DH51" i="1"/>
  <c r="DK51" i="1"/>
  <c r="DN51" i="1"/>
  <c r="DQ51" i="1"/>
  <c r="DT51" i="1"/>
  <c r="DW51" i="1"/>
  <c r="DZ51" i="1"/>
  <c r="EC51" i="1"/>
  <c r="EF51" i="1"/>
  <c r="EI51" i="1"/>
  <c r="EL51" i="1"/>
  <c r="EO51" i="1"/>
  <c r="ER51" i="1"/>
  <c r="EU51" i="1"/>
  <c r="EX51" i="1"/>
  <c r="FA51" i="1"/>
  <c r="FD51" i="1"/>
  <c r="FG51" i="1"/>
  <c r="FJ51" i="1"/>
  <c r="FM51" i="1"/>
  <c r="FP51" i="1"/>
  <c r="FS51" i="1"/>
  <c r="FV51" i="1"/>
  <c r="FY51" i="1"/>
  <c r="GB51" i="1"/>
  <c r="GE51" i="1"/>
  <c r="GH51" i="1"/>
  <c r="GK51" i="1"/>
  <c r="GN51" i="1"/>
  <c r="GQ51" i="1"/>
  <c r="GT51" i="1"/>
  <c r="GW51" i="1"/>
  <c r="GZ51" i="1"/>
  <c r="HC51" i="1"/>
  <c r="HF51" i="1"/>
  <c r="I52" i="1"/>
  <c r="L52" i="1"/>
  <c r="O52" i="1"/>
  <c r="Q52" i="1"/>
  <c r="R52" i="1" s="1"/>
  <c r="T52" i="1"/>
  <c r="U52" i="1" s="1"/>
  <c r="W52" i="1"/>
  <c r="X52" i="1" s="1"/>
  <c r="Z52" i="1"/>
  <c r="AA52" i="1" s="1"/>
  <c r="AC52" i="1"/>
  <c r="AD52" i="1" s="1"/>
  <c r="AF52" i="1"/>
  <c r="AG52" i="1" s="1"/>
  <c r="AI52" i="1"/>
  <c r="AJ52" i="1" s="1"/>
  <c r="AM52" i="1"/>
  <c r="AO52" i="1"/>
  <c r="AP52" i="1" s="1"/>
  <c r="AS52" i="1"/>
  <c r="AV52" i="1"/>
  <c r="AX52" i="1"/>
  <c r="AY52" i="1" s="1"/>
  <c r="BB52" i="1"/>
  <c r="BE52" i="1"/>
  <c r="BH52" i="1"/>
  <c r="BO52" i="1"/>
  <c r="BQ52" i="1"/>
  <c r="BR52" i="1" s="1"/>
  <c r="BU52" i="1"/>
  <c r="BX52" i="1"/>
  <c r="CA52" i="1"/>
  <c r="CD52" i="1"/>
  <c r="CF52" i="1"/>
  <c r="CG52" i="1" s="1"/>
  <c r="CJ52" i="1"/>
  <c r="CM52" i="1"/>
  <c r="CP52" i="1"/>
  <c r="CR52" i="1"/>
  <c r="CS52" i="1" s="1"/>
  <c r="CV52" i="1"/>
  <c r="CY52" i="1"/>
  <c r="DB52" i="1"/>
  <c r="DD52" i="1"/>
  <c r="DE52" i="1" s="1"/>
  <c r="DH52" i="1"/>
  <c r="DK52" i="1"/>
  <c r="DN52" i="1"/>
  <c r="DQ52" i="1"/>
  <c r="DT52" i="1"/>
  <c r="DW52" i="1"/>
  <c r="DZ52" i="1"/>
  <c r="EC52" i="1"/>
  <c r="EF52" i="1"/>
  <c r="EI52" i="1"/>
  <c r="EL52" i="1"/>
  <c r="EO52" i="1"/>
  <c r="ER52" i="1"/>
  <c r="EU52" i="1"/>
  <c r="EX52" i="1"/>
  <c r="FA52" i="1"/>
  <c r="FD52" i="1"/>
  <c r="FG52" i="1"/>
  <c r="FJ52" i="1"/>
  <c r="FM52" i="1"/>
  <c r="FP52" i="1"/>
  <c r="FS52" i="1"/>
  <c r="FV52" i="1"/>
  <c r="FY52" i="1"/>
  <c r="GB52" i="1"/>
  <c r="GE52" i="1"/>
  <c r="GH52" i="1"/>
  <c r="GK52" i="1"/>
  <c r="GN52" i="1"/>
  <c r="GQ52" i="1"/>
  <c r="GT52" i="1"/>
  <c r="GW52" i="1"/>
  <c r="GZ52" i="1"/>
  <c r="HC52" i="1"/>
  <c r="HF52" i="1"/>
  <c r="I53" i="1"/>
  <c r="L53" i="1"/>
  <c r="O53" i="1"/>
  <c r="Q53" i="1"/>
  <c r="R53" i="1" s="1"/>
  <c r="T53" i="1"/>
  <c r="U53" i="1" s="1"/>
  <c r="W53" i="1"/>
  <c r="X53" i="1" s="1"/>
  <c r="Z53" i="1"/>
  <c r="AA53" i="1" s="1"/>
  <c r="AC53" i="1"/>
  <c r="AD53" i="1" s="1"/>
  <c r="AF53" i="1"/>
  <c r="AG53" i="1" s="1"/>
  <c r="AI53" i="1"/>
  <c r="AJ53" i="1" s="1"/>
  <c r="AM53" i="1"/>
  <c r="AO53" i="1"/>
  <c r="AP53" i="1" s="1"/>
  <c r="AS53" i="1"/>
  <c r="AV53" i="1"/>
  <c r="AX53" i="1"/>
  <c r="AY53" i="1" s="1"/>
  <c r="BB53" i="1"/>
  <c r="BE53" i="1"/>
  <c r="BH53" i="1"/>
  <c r="BO53" i="1"/>
  <c r="BQ53" i="1"/>
  <c r="BR53" i="1" s="1"/>
  <c r="BU53" i="1"/>
  <c r="BX53" i="1"/>
  <c r="CA53" i="1"/>
  <c r="CD53" i="1"/>
  <c r="CF53" i="1"/>
  <c r="CG53" i="1" s="1"/>
  <c r="CJ53" i="1"/>
  <c r="CM53" i="1"/>
  <c r="CP53" i="1"/>
  <c r="CR53" i="1"/>
  <c r="CS53" i="1" s="1"/>
  <c r="CV53" i="1"/>
  <c r="CY53" i="1"/>
  <c r="DB53" i="1"/>
  <c r="DD53" i="1"/>
  <c r="DE53" i="1" s="1"/>
  <c r="DH53" i="1"/>
  <c r="DK53" i="1"/>
  <c r="DN53" i="1"/>
  <c r="DQ53" i="1"/>
  <c r="DT53" i="1"/>
  <c r="DW53" i="1"/>
  <c r="DZ53" i="1"/>
  <c r="EC53" i="1"/>
  <c r="EF53" i="1"/>
  <c r="EI53" i="1"/>
  <c r="EL53" i="1"/>
  <c r="EO53" i="1"/>
  <c r="ER53" i="1"/>
  <c r="EU53" i="1"/>
  <c r="EX53" i="1"/>
  <c r="FA53" i="1"/>
  <c r="FD53" i="1"/>
  <c r="FG53" i="1"/>
  <c r="FJ53" i="1"/>
  <c r="FM53" i="1"/>
  <c r="FP53" i="1"/>
  <c r="FS53" i="1"/>
  <c r="FV53" i="1"/>
  <c r="FY53" i="1"/>
  <c r="GB53" i="1"/>
  <c r="GE53" i="1"/>
  <c r="GH53" i="1"/>
  <c r="GK53" i="1"/>
  <c r="GN53" i="1"/>
  <c r="GQ53" i="1"/>
  <c r="GT53" i="1"/>
  <c r="GW53" i="1"/>
  <c r="GZ53" i="1"/>
  <c r="HC53" i="1"/>
  <c r="HF53" i="1"/>
  <c r="I54" i="1"/>
  <c r="L54" i="1"/>
  <c r="O54" i="1"/>
  <c r="Q54" i="1"/>
  <c r="R54" i="1" s="1"/>
  <c r="T54" i="1"/>
  <c r="U54" i="1" s="1"/>
  <c r="W54" i="1"/>
  <c r="X54" i="1" s="1"/>
  <c r="Z54" i="1"/>
  <c r="AA54" i="1" s="1"/>
  <c r="AC54" i="1"/>
  <c r="AD54" i="1" s="1"/>
  <c r="AF54" i="1"/>
  <c r="AG54" i="1" s="1"/>
  <c r="AI54" i="1"/>
  <c r="AJ54" i="1" s="1"/>
  <c r="AM54" i="1"/>
  <c r="AO54" i="1"/>
  <c r="AP54" i="1" s="1"/>
  <c r="AS54" i="1"/>
  <c r="AV54" i="1"/>
  <c r="AX54" i="1"/>
  <c r="AY54" i="1" s="1"/>
  <c r="BB54" i="1"/>
  <c r="BE54" i="1"/>
  <c r="BH54" i="1"/>
  <c r="BO54" i="1"/>
  <c r="BQ54" i="1"/>
  <c r="BR54" i="1" s="1"/>
  <c r="BU54" i="1"/>
  <c r="BX54" i="1"/>
  <c r="CA54" i="1"/>
  <c r="CD54" i="1"/>
  <c r="CF54" i="1"/>
  <c r="CG54" i="1" s="1"/>
  <c r="CJ54" i="1"/>
  <c r="CM54" i="1"/>
  <c r="CP54" i="1"/>
  <c r="CR54" i="1"/>
  <c r="CS54" i="1" s="1"/>
  <c r="CV54" i="1"/>
  <c r="CY54" i="1"/>
  <c r="DB54" i="1"/>
  <c r="DD54" i="1"/>
  <c r="DE54" i="1" s="1"/>
  <c r="DH54" i="1"/>
  <c r="DK54" i="1"/>
  <c r="DN54" i="1"/>
  <c r="DQ54" i="1"/>
  <c r="DT54" i="1"/>
  <c r="DW54" i="1"/>
  <c r="DZ54" i="1"/>
  <c r="EC54" i="1"/>
  <c r="EF54" i="1"/>
  <c r="EI54" i="1"/>
  <c r="EL54" i="1"/>
  <c r="EO54" i="1"/>
  <c r="ER54" i="1"/>
  <c r="EU54" i="1"/>
  <c r="EX54" i="1"/>
  <c r="FA54" i="1"/>
  <c r="FD54" i="1"/>
  <c r="FG54" i="1"/>
  <c r="FJ54" i="1"/>
  <c r="FM54" i="1"/>
  <c r="FP54" i="1"/>
  <c r="FS54" i="1"/>
  <c r="FV54" i="1"/>
  <c r="FY54" i="1"/>
  <c r="GB54" i="1"/>
  <c r="GE54" i="1"/>
  <c r="GH54" i="1"/>
  <c r="GK54" i="1"/>
  <c r="GN54" i="1"/>
  <c r="GQ54" i="1"/>
  <c r="GT54" i="1"/>
  <c r="GW54" i="1"/>
  <c r="GZ54" i="1"/>
  <c r="HC54" i="1"/>
  <c r="HF54" i="1"/>
  <c r="I55" i="1"/>
  <c r="L55" i="1"/>
  <c r="O55" i="1"/>
  <c r="Q55" i="1"/>
  <c r="R55" i="1" s="1"/>
  <c r="T55" i="1"/>
  <c r="U55" i="1" s="1"/>
  <c r="W55" i="1"/>
  <c r="X55" i="1" s="1"/>
  <c r="Z55" i="1"/>
  <c r="AA55" i="1" s="1"/>
  <c r="AC55" i="1"/>
  <c r="AD55" i="1" s="1"/>
  <c r="AF55" i="1"/>
  <c r="AG55" i="1" s="1"/>
  <c r="AI55" i="1"/>
  <c r="AJ55" i="1" s="1"/>
  <c r="AM55" i="1"/>
  <c r="AO55" i="1"/>
  <c r="AP55" i="1" s="1"/>
  <c r="AS55" i="1"/>
  <c r="AV55" i="1"/>
  <c r="AX55" i="1"/>
  <c r="AY55" i="1" s="1"/>
  <c r="BB55" i="1"/>
  <c r="BE55" i="1"/>
  <c r="BH55" i="1"/>
  <c r="BO55" i="1"/>
  <c r="BQ55" i="1"/>
  <c r="BR55" i="1" s="1"/>
  <c r="BU55" i="1"/>
  <c r="BX55" i="1"/>
  <c r="CA55" i="1"/>
  <c r="CD55" i="1"/>
  <c r="CF55" i="1"/>
  <c r="CG55" i="1" s="1"/>
  <c r="CJ55" i="1"/>
  <c r="CM55" i="1"/>
  <c r="CP55" i="1"/>
  <c r="CR55" i="1"/>
  <c r="CS55" i="1" s="1"/>
  <c r="CV55" i="1"/>
  <c r="CY55" i="1"/>
  <c r="DB55" i="1"/>
  <c r="DD55" i="1"/>
  <c r="DE55" i="1" s="1"/>
  <c r="DH55" i="1"/>
  <c r="DK55" i="1"/>
  <c r="DN55" i="1"/>
  <c r="DQ55" i="1"/>
  <c r="DT55" i="1"/>
  <c r="DW55" i="1"/>
  <c r="DZ55" i="1"/>
  <c r="EC55" i="1"/>
  <c r="EF55" i="1"/>
  <c r="EI55" i="1"/>
  <c r="EL55" i="1"/>
  <c r="EO55" i="1"/>
  <c r="ER55" i="1"/>
  <c r="EU55" i="1"/>
  <c r="EX55" i="1"/>
  <c r="FA55" i="1"/>
  <c r="FD55" i="1"/>
  <c r="FG55" i="1"/>
  <c r="FJ55" i="1"/>
  <c r="FM55" i="1"/>
  <c r="FP55" i="1"/>
  <c r="FS55" i="1"/>
  <c r="FV55" i="1"/>
  <c r="FY55" i="1"/>
  <c r="GB55" i="1"/>
  <c r="GE55" i="1"/>
  <c r="GH55" i="1"/>
  <c r="GK55" i="1"/>
  <c r="GN55" i="1"/>
  <c r="GQ55" i="1"/>
  <c r="GT55" i="1"/>
  <c r="GW55" i="1"/>
  <c r="GZ55" i="1"/>
  <c r="HC55" i="1"/>
  <c r="HF55" i="1"/>
  <c r="I56" i="1"/>
  <c r="L56" i="1"/>
  <c r="O56" i="1"/>
  <c r="Q56" i="1"/>
  <c r="R56" i="1" s="1"/>
  <c r="T56" i="1"/>
  <c r="U56" i="1" s="1"/>
  <c r="W56" i="1"/>
  <c r="X56" i="1" s="1"/>
  <c r="Z56" i="1"/>
  <c r="AA56" i="1" s="1"/>
  <c r="AC56" i="1"/>
  <c r="AD56" i="1" s="1"/>
  <c r="AF56" i="1"/>
  <c r="AG56" i="1" s="1"/>
  <c r="AI56" i="1"/>
  <c r="AJ56" i="1" s="1"/>
  <c r="AM56" i="1"/>
  <c r="AO56" i="1"/>
  <c r="AP56" i="1" s="1"/>
  <c r="AS56" i="1"/>
  <c r="AV56" i="1"/>
  <c r="AX56" i="1"/>
  <c r="AY56" i="1" s="1"/>
  <c r="BB56" i="1"/>
  <c r="BE56" i="1"/>
  <c r="BH56" i="1"/>
  <c r="BO56" i="1"/>
  <c r="BQ56" i="1"/>
  <c r="BR56" i="1" s="1"/>
  <c r="BU56" i="1"/>
  <c r="BX56" i="1"/>
  <c r="CA56" i="1"/>
  <c r="CD56" i="1"/>
  <c r="CF56" i="1"/>
  <c r="CG56" i="1" s="1"/>
  <c r="CJ56" i="1"/>
  <c r="CM56" i="1"/>
  <c r="CP56" i="1"/>
  <c r="CR56" i="1"/>
  <c r="CS56" i="1" s="1"/>
  <c r="CV56" i="1"/>
  <c r="CY56" i="1"/>
  <c r="DB56" i="1"/>
  <c r="DD56" i="1"/>
  <c r="DE56" i="1" s="1"/>
  <c r="DH56" i="1"/>
  <c r="DK56" i="1"/>
  <c r="DN56" i="1"/>
  <c r="DQ56" i="1"/>
  <c r="DT56" i="1"/>
  <c r="DW56" i="1"/>
  <c r="DZ56" i="1"/>
  <c r="EC56" i="1"/>
  <c r="EF56" i="1"/>
  <c r="EI56" i="1"/>
  <c r="EL56" i="1"/>
  <c r="EO56" i="1"/>
  <c r="ER56" i="1"/>
  <c r="EU56" i="1"/>
  <c r="EX56" i="1"/>
  <c r="FA56" i="1"/>
  <c r="FD56" i="1"/>
  <c r="FG56" i="1"/>
  <c r="FJ56" i="1"/>
  <c r="FM56" i="1"/>
  <c r="FP56" i="1"/>
  <c r="FS56" i="1"/>
  <c r="FV56" i="1"/>
  <c r="FY56" i="1"/>
  <c r="GB56" i="1"/>
  <c r="GE56" i="1"/>
  <c r="GH56" i="1"/>
  <c r="GK56" i="1"/>
  <c r="GN56" i="1"/>
  <c r="GQ56" i="1"/>
  <c r="GT56" i="1"/>
  <c r="GW56" i="1"/>
  <c r="GZ56" i="1"/>
  <c r="HC56" i="1"/>
  <c r="HF56" i="1"/>
  <c r="I57" i="1"/>
  <c r="L57" i="1"/>
  <c r="O57" i="1"/>
  <c r="Q57" i="1"/>
  <c r="R57" i="1" s="1"/>
  <c r="T57" i="1"/>
  <c r="U57" i="1" s="1"/>
  <c r="W57" i="1"/>
  <c r="X57" i="1" s="1"/>
  <c r="Z57" i="1"/>
  <c r="AA57" i="1" s="1"/>
  <c r="AC57" i="1"/>
  <c r="AD57" i="1" s="1"/>
  <c r="AF57" i="1"/>
  <c r="AG57" i="1" s="1"/>
  <c r="AI57" i="1"/>
  <c r="AJ57" i="1" s="1"/>
  <c r="AM57" i="1"/>
  <c r="AO57" i="1"/>
  <c r="AP57" i="1" s="1"/>
  <c r="AS57" i="1"/>
  <c r="AV57" i="1"/>
  <c r="AX57" i="1"/>
  <c r="AY57" i="1" s="1"/>
  <c r="BB57" i="1"/>
  <c r="BE57" i="1"/>
  <c r="BH57" i="1"/>
  <c r="BO57" i="1"/>
  <c r="BQ57" i="1"/>
  <c r="BR57" i="1" s="1"/>
  <c r="BU57" i="1"/>
  <c r="BX57" i="1"/>
  <c r="CA57" i="1"/>
  <c r="CD57" i="1"/>
  <c r="CF57" i="1"/>
  <c r="CG57" i="1" s="1"/>
  <c r="CJ57" i="1"/>
  <c r="CM57" i="1"/>
  <c r="CP57" i="1"/>
  <c r="CR57" i="1"/>
  <c r="CS57" i="1" s="1"/>
  <c r="CV57" i="1"/>
  <c r="CY57" i="1"/>
  <c r="DB57" i="1"/>
  <c r="DD57" i="1"/>
  <c r="DE57" i="1" s="1"/>
  <c r="DH57" i="1"/>
  <c r="DK57" i="1"/>
  <c r="DN57" i="1"/>
  <c r="DQ57" i="1"/>
  <c r="DT57" i="1"/>
  <c r="DW57" i="1"/>
  <c r="DZ57" i="1"/>
  <c r="EC57" i="1"/>
  <c r="EF57" i="1"/>
  <c r="EI57" i="1"/>
  <c r="EL57" i="1"/>
  <c r="EO57" i="1"/>
  <c r="ER57" i="1"/>
  <c r="EU57" i="1"/>
  <c r="EX57" i="1"/>
  <c r="FA57" i="1"/>
  <c r="FD57" i="1"/>
  <c r="FG57" i="1"/>
  <c r="FJ57" i="1"/>
  <c r="FM57" i="1"/>
  <c r="FP57" i="1"/>
  <c r="FS57" i="1"/>
  <c r="FV57" i="1"/>
  <c r="FY57" i="1"/>
  <c r="GB57" i="1"/>
  <c r="GE57" i="1"/>
  <c r="GH57" i="1"/>
  <c r="GK57" i="1"/>
  <c r="GN57" i="1"/>
  <c r="GQ57" i="1"/>
  <c r="GT57" i="1"/>
  <c r="GW57" i="1"/>
  <c r="GZ57" i="1"/>
  <c r="HC57" i="1"/>
  <c r="HF57" i="1"/>
  <c r="I58" i="1"/>
  <c r="L58" i="1"/>
  <c r="O58" i="1"/>
  <c r="Q58" i="1"/>
  <c r="R58" i="1" s="1"/>
  <c r="T58" i="1"/>
  <c r="U58" i="1" s="1"/>
  <c r="W58" i="1"/>
  <c r="X58" i="1" s="1"/>
  <c r="Z58" i="1"/>
  <c r="AA58" i="1" s="1"/>
  <c r="AC58" i="1"/>
  <c r="AD58" i="1" s="1"/>
  <c r="AF58" i="1"/>
  <c r="AG58" i="1" s="1"/>
  <c r="AI58" i="1"/>
  <c r="AJ58" i="1" s="1"/>
  <c r="AM58" i="1"/>
  <c r="AO58" i="1"/>
  <c r="AP58" i="1" s="1"/>
  <c r="AS58" i="1"/>
  <c r="AV58" i="1"/>
  <c r="AX58" i="1"/>
  <c r="AY58" i="1" s="1"/>
  <c r="BB58" i="1"/>
  <c r="BE58" i="1"/>
  <c r="BH58" i="1"/>
  <c r="BO58" i="1"/>
  <c r="BQ58" i="1"/>
  <c r="BR58" i="1" s="1"/>
  <c r="BU58" i="1"/>
  <c r="BX58" i="1"/>
  <c r="CA58" i="1"/>
  <c r="CD58" i="1"/>
  <c r="CF58" i="1"/>
  <c r="CG58" i="1" s="1"/>
  <c r="CJ58" i="1"/>
  <c r="CM58" i="1"/>
  <c r="CP58" i="1"/>
  <c r="CR58" i="1"/>
  <c r="CS58" i="1" s="1"/>
  <c r="CV58" i="1"/>
  <c r="CY58" i="1"/>
  <c r="DB58" i="1"/>
  <c r="DD58" i="1"/>
  <c r="DE58" i="1" s="1"/>
  <c r="DH58" i="1"/>
  <c r="DK58" i="1"/>
  <c r="DN58" i="1"/>
  <c r="DQ58" i="1"/>
  <c r="DT58" i="1"/>
  <c r="DW58" i="1"/>
  <c r="DZ58" i="1"/>
  <c r="EC58" i="1"/>
  <c r="EF58" i="1"/>
  <c r="EI58" i="1"/>
  <c r="EL58" i="1"/>
  <c r="EO58" i="1"/>
  <c r="ER58" i="1"/>
  <c r="EU58" i="1"/>
  <c r="EX58" i="1"/>
  <c r="FA58" i="1"/>
  <c r="FD58" i="1"/>
  <c r="FG58" i="1"/>
  <c r="FJ58" i="1"/>
  <c r="FM58" i="1"/>
  <c r="FP58" i="1"/>
  <c r="FS58" i="1"/>
  <c r="FV58" i="1"/>
  <c r="FY58" i="1"/>
  <c r="GB58" i="1"/>
  <c r="GE58" i="1"/>
  <c r="GH58" i="1"/>
  <c r="GK58" i="1"/>
  <c r="GN58" i="1"/>
  <c r="GQ58" i="1"/>
  <c r="GT58" i="1"/>
  <c r="GW58" i="1"/>
  <c r="GZ58" i="1"/>
  <c r="HC58" i="1"/>
  <c r="HF58" i="1"/>
  <c r="I59" i="1"/>
  <c r="L59" i="1"/>
  <c r="O59" i="1"/>
  <c r="Q59" i="1"/>
  <c r="R59" i="1" s="1"/>
  <c r="T59" i="1"/>
  <c r="U59" i="1" s="1"/>
  <c r="W59" i="1"/>
  <c r="X59" i="1" s="1"/>
  <c r="Z59" i="1"/>
  <c r="AA59" i="1" s="1"/>
  <c r="AC59" i="1"/>
  <c r="AD59" i="1" s="1"/>
  <c r="AF59" i="1"/>
  <c r="AG59" i="1" s="1"/>
  <c r="AI59" i="1"/>
  <c r="AJ59" i="1" s="1"/>
  <c r="AM59" i="1"/>
  <c r="AO59" i="1"/>
  <c r="AP59" i="1" s="1"/>
  <c r="AS59" i="1"/>
  <c r="AV59" i="1"/>
  <c r="AX59" i="1"/>
  <c r="AY59" i="1" s="1"/>
  <c r="BB59" i="1"/>
  <c r="BE59" i="1"/>
  <c r="BH59" i="1"/>
  <c r="BO59" i="1"/>
  <c r="BQ59" i="1"/>
  <c r="BR59" i="1" s="1"/>
  <c r="BU59" i="1"/>
  <c r="BX59" i="1"/>
  <c r="CA59" i="1"/>
  <c r="CD59" i="1"/>
  <c r="CF59" i="1"/>
  <c r="CG59" i="1" s="1"/>
  <c r="CJ59" i="1"/>
  <c r="CM59" i="1"/>
  <c r="CP59" i="1"/>
  <c r="CR59" i="1"/>
  <c r="CS59" i="1" s="1"/>
  <c r="CV59" i="1"/>
  <c r="CY59" i="1"/>
  <c r="DB59" i="1"/>
  <c r="DD59" i="1"/>
  <c r="DE59" i="1" s="1"/>
  <c r="DH59" i="1"/>
  <c r="DK59" i="1"/>
  <c r="DN59" i="1"/>
  <c r="DQ59" i="1"/>
  <c r="DT59" i="1"/>
  <c r="DW59" i="1"/>
  <c r="DZ59" i="1"/>
  <c r="EC59" i="1"/>
  <c r="EF59" i="1"/>
  <c r="EI59" i="1"/>
  <c r="EL59" i="1"/>
  <c r="EO59" i="1"/>
  <c r="ER59" i="1"/>
  <c r="EU59" i="1"/>
  <c r="EX59" i="1"/>
  <c r="FA59" i="1"/>
  <c r="FD59" i="1"/>
  <c r="FG59" i="1"/>
  <c r="FJ59" i="1"/>
  <c r="FM59" i="1"/>
  <c r="FP59" i="1"/>
  <c r="FS59" i="1"/>
  <c r="FV59" i="1"/>
  <c r="FY59" i="1"/>
  <c r="GB59" i="1"/>
  <c r="GE59" i="1"/>
  <c r="GH59" i="1"/>
  <c r="GK59" i="1"/>
  <c r="GN59" i="1"/>
  <c r="GQ59" i="1"/>
  <c r="GT59" i="1"/>
  <c r="GW59" i="1"/>
  <c r="GZ59" i="1"/>
  <c r="HC59" i="1"/>
  <c r="HF59" i="1"/>
  <c r="I60" i="1"/>
  <c r="L60" i="1"/>
  <c r="O60" i="1"/>
  <c r="Q60" i="1"/>
  <c r="R60" i="1" s="1"/>
  <c r="T60" i="1"/>
  <c r="U60" i="1" s="1"/>
  <c r="W60" i="1"/>
  <c r="X60" i="1" s="1"/>
  <c r="Z60" i="1"/>
  <c r="AA60" i="1" s="1"/>
  <c r="AC60" i="1"/>
  <c r="AD60" i="1" s="1"/>
  <c r="AF60" i="1"/>
  <c r="AG60" i="1" s="1"/>
  <c r="AI60" i="1"/>
  <c r="AJ60" i="1" s="1"/>
  <c r="AM60" i="1"/>
  <c r="AO60" i="1"/>
  <c r="AP60" i="1" s="1"/>
  <c r="AS60" i="1"/>
  <c r="AV60" i="1"/>
  <c r="AX60" i="1"/>
  <c r="AY60" i="1" s="1"/>
  <c r="BB60" i="1"/>
  <c r="BE60" i="1"/>
  <c r="BH60" i="1"/>
  <c r="BO60" i="1"/>
  <c r="BQ60" i="1"/>
  <c r="BR60" i="1" s="1"/>
  <c r="BU60" i="1"/>
  <c r="BX60" i="1"/>
  <c r="CA60" i="1"/>
  <c r="CD60" i="1"/>
  <c r="CF60" i="1"/>
  <c r="CG60" i="1" s="1"/>
  <c r="CJ60" i="1"/>
  <c r="CM60" i="1"/>
  <c r="CP60" i="1"/>
  <c r="CR60" i="1"/>
  <c r="CS60" i="1" s="1"/>
  <c r="CV60" i="1"/>
  <c r="CY60" i="1"/>
  <c r="DB60" i="1"/>
  <c r="DD60" i="1"/>
  <c r="DE60" i="1" s="1"/>
  <c r="DH60" i="1"/>
  <c r="DK60" i="1"/>
  <c r="DN60" i="1"/>
  <c r="DQ60" i="1"/>
  <c r="DT60" i="1"/>
  <c r="DW60" i="1"/>
  <c r="DZ60" i="1"/>
  <c r="EC60" i="1"/>
  <c r="EF60" i="1"/>
  <c r="EI60" i="1"/>
  <c r="EL60" i="1"/>
  <c r="EO60" i="1"/>
  <c r="ER60" i="1"/>
  <c r="EU60" i="1"/>
  <c r="EX60" i="1"/>
  <c r="FA60" i="1"/>
  <c r="FD60" i="1"/>
  <c r="FG60" i="1"/>
  <c r="FJ60" i="1"/>
  <c r="FM60" i="1"/>
  <c r="FP60" i="1"/>
  <c r="FS60" i="1"/>
  <c r="FV60" i="1"/>
  <c r="FY60" i="1"/>
  <c r="GB60" i="1"/>
  <c r="GE60" i="1"/>
  <c r="GH60" i="1"/>
  <c r="GK60" i="1"/>
  <c r="GN60" i="1"/>
  <c r="GQ60" i="1"/>
  <c r="GT60" i="1"/>
  <c r="GW60" i="1"/>
  <c r="GZ60" i="1"/>
  <c r="HC60" i="1"/>
  <c r="HF60" i="1"/>
  <c r="I61" i="1"/>
  <c r="L61" i="1"/>
  <c r="O61" i="1"/>
  <c r="Q61" i="1"/>
  <c r="R61" i="1" s="1"/>
  <c r="T61" i="1"/>
  <c r="U61" i="1" s="1"/>
  <c r="W61" i="1"/>
  <c r="X61" i="1" s="1"/>
  <c r="Z61" i="1"/>
  <c r="AA61" i="1" s="1"/>
  <c r="AC61" i="1"/>
  <c r="AD61" i="1" s="1"/>
  <c r="AF61" i="1"/>
  <c r="AG61" i="1" s="1"/>
  <c r="AI61" i="1"/>
  <c r="AJ61" i="1" s="1"/>
  <c r="AM61" i="1"/>
  <c r="AO61" i="1"/>
  <c r="AP61" i="1" s="1"/>
  <c r="AS61" i="1"/>
  <c r="AV61" i="1"/>
  <c r="AX61" i="1"/>
  <c r="AY61" i="1" s="1"/>
  <c r="BB61" i="1"/>
  <c r="BE61" i="1"/>
  <c r="BH61" i="1"/>
  <c r="BO61" i="1"/>
  <c r="BQ61" i="1"/>
  <c r="BR61" i="1" s="1"/>
  <c r="BU61" i="1"/>
  <c r="BX61" i="1"/>
  <c r="CA61" i="1"/>
  <c r="CD61" i="1"/>
  <c r="CF61" i="1"/>
  <c r="CG61" i="1" s="1"/>
  <c r="CJ61" i="1"/>
  <c r="CM61" i="1"/>
  <c r="CP61" i="1"/>
  <c r="CR61" i="1"/>
  <c r="CS61" i="1" s="1"/>
  <c r="CV61" i="1"/>
  <c r="CY61" i="1"/>
  <c r="DB61" i="1"/>
  <c r="DD61" i="1"/>
  <c r="DE61" i="1" s="1"/>
  <c r="DH61" i="1"/>
  <c r="DK61" i="1"/>
  <c r="DN61" i="1"/>
  <c r="DQ61" i="1"/>
  <c r="DT61" i="1"/>
  <c r="DW61" i="1"/>
  <c r="DZ61" i="1"/>
  <c r="EC61" i="1"/>
  <c r="EF61" i="1"/>
  <c r="EI61" i="1"/>
  <c r="EL61" i="1"/>
  <c r="EO61" i="1"/>
  <c r="ER61" i="1"/>
  <c r="EU61" i="1"/>
  <c r="EX61" i="1"/>
  <c r="FA61" i="1"/>
  <c r="FD61" i="1"/>
  <c r="FG61" i="1"/>
  <c r="FJ61" i="1"/>
  <c r="FM61" i="1"/>
  <c r="FP61" i="1"/>
  <c r="FS61" i="1"/>
  <c r="FV61" i="1"/>
  <c r="FY61" i="1"/>
  <c r="GB61" i="1"/>
  <c r="GE61" i="1"/>
  <c r="GH61" i="1"/>
  <c r="GK61" i="1"/>
  <c r="GN61" i="1"/>
  <c r="GQ61" i="1"/>
  <c r="GT61" i="1"/>
  <c r="GW61" i="1"/>
  <c r="GZ61" i="1"/>
  <c r="HC61" i="1"/>
  <c r="HF61" i="1"/>
  <c r="I62" i="1"/>
  <c r="L62" i="1"/>
  <c r="O62" i="1"/>
  <c r="Q62" i="1"/>
  <c r="R62" i="1" s="1"/>
  <c r="T62" i="1"/>
  <c r="U62" i="1" s="1"/>
  <c r="W62" i="1"/>
  <c r="X62" i="1" s="1"/>
  <c r="Z62" i="1"/>
  <c r="AA62" i="1" s="1"/>
  <c r="AC62" i="1"/>
  <c r="AD62" i="1" s="1"/>
  <c r="AF62" i="1"/>
  <c r="AG62" i="1" s="1"/>
  <c r="AI62" i="1"/>
  <c r="AJ62" i="1" s="1"/>
  <c r="AM62" i="1"/>
  <c r="AO62" i="1"/>
  <c r="AP62" i="1" s="1"/>
  <c r="AS62" i="1"/>
  <c r="AV62" i="1"/>
  <c r="AX62" i="1"/>
  <c r="AY62" i="1" s="1"/>
  <c r="BB62" i="1"/>
  <c r="BE62" i="1"/>
  <c r="BH62" i="1"/>
  <c r="BO62" i="1"/>
  <c r="BQ62" i="1"/>
  <c r="BR62" i="1" s="1"/>
  <c r="BU62" i="1"/>
  <c r="BX62" i="1"/>
  <c r="CA62" i="1"/>
  <c r="CD62" i="1"/>
  <c r="CF62" i="1"/>
  <c r="CG62" i="1" s="1"/>
  <c r="CJ62" i="1"/>
  <c r="CM62" i="1"/>
  <c r="CP62" i="1"/>
  <c r="CR62" i="1"/>
  <c r="CS62" i="1" s="1"/>
  <c r="CV62" i="1"/>
  <c r="CY62" i="1"/>
  <c r="DB62" i="1"/>
  <c r="DD62" i="1"/>
  <c r="DE62" i="1" s="1"/>
  <c r="DH62" i="1"/>
  <c r="DK62" i="1"/>
  <c r="DN62" i="1"/>
  <c r="DQ62" i="1"/>
  <c r="DT62" i="1"/>
  <c r="DW62" i="1"/>
  <c r="DZ62" i="1"/>
  <c r="EC62" i="1"/>
  <c r="EF62" i="1"/>
  <c r="EI62" i="1"/>
  <c r="EL62" i="1"/>
  <c r="EO62" i="1"/>
  <c r="ER62" i="1"/>
  <c r="EU62" i="1"/>
  <c r="EX62" i="1"/>
  <c r="FA62" i="1"/>
  <c r="FD62" i="1"/>
  <c r="FG62" i="1"/>
  <c r="FJ62" i="1"/>
  <c r="FM62" i="1"/>
  <c r="FP62" i="1"/>
  <c r="FS62" i="1"/>
  <c r="FV62" i="1"/>
  <c r="FY62" i="1"/>
  <c r="GB62" i="1"/>
  <c r="GE62" i="1"/>
  <c r="GH62" i="1"/>
  <c r="GK62" i="1"/>
  <c r="GN62" i="1"/>
  <c r="GQ62" i="1"/>
  <c r="GT62" i="1"/>
  <c r="GW62" i="1"/>
  <c r="GZ62" i="1"/>
  <c r="HC62" i="1"/>
  <c r="HF62" i="1"/>
  <c r="I63" i="1"/>
  <c r="L63" i="1"/>
  <c r="O63" i="1"/>
  <c r="Q63" i="1"/>
  <c r="R63" i="1" s="1"/>
  <c r="T63" i="1"/>
  <c r="U63" i="1" s="1"/>
  <c r="W63" i="1"/>
  <c r="X63" i="1" s="1"/>
  <c r="Z63" i="1"/>
  <c r="AA63" i="1" s="1"/>
  <c r="AC63" i="1"/>
  <c r="AD63" i="1" s="1"/>
  <c r="AF63" i="1"/>
  <c r="AG63" i="1" s="1"/>
  <c r="AI63" i="1"/>
  <c r="AJ63" i="1" s="1"/>
  <c r="AM63" i="1"/>
  <c r="AO63" i="1"/>
  <c r="AP63" i="1" s="1"/>
  <c r="AS63" i="1"/>
  <c r="AV63" i="1"/>
  <c r="AX63" i="1"/>
  <c r="AY63" i="1" s="1"/>
  <c r="BB63" i="1"/>
  <c r="BE63" i="1"/>
  <c r="BH63" i="1"/>
  <c r="BO63" i="1"/>
  <c r="BQ63" i="1"/>
  <c r="BR63" i="1" s="1"/>
  <c r="BU63" i="1"/>
  <c r="BX63" i="1"/>
  <c r="CA63" i="1"/>
  <c r="CD63" i="1"/>
  <c r="CF63" i="1"/>
  <c r="CG63" i="1" s="1"/>
  <c r="CJ63" i="1"/>
  <c r="CM63" i="1"/>
  <c r="CP63" i="1"/>
  <c r="CR63" i="1"/>
  <c r="CS63" i="1" s="1"/>
  <c r="CV63" i="1"/>
  <c r="CY63" i="1"/>
  <c r="DB63" i="1"/>
  <c r="DD63" i="1"/>
  <c r="DE63" i="1" s="1"/>
  <c r="DH63" i="1"/>
  <c r="DK63" i="1"/>
  <c r="DN63" i="1"/>
  <c r="DQ63" i="1"/>
  <c r="DT63" i="1"/>
  <c r="DW63" i="1"/>
  <c r="DZ63" i="1"/>
  <c r="EC63" i="1"/>
  <c r="EF63" i="1"/>
  <c r="EI63" i="1"/>
  <c r="EL63" i="1"/>
  <c r="EO63" i="1"/>
  <c r="ER63" i="1"/>
  <c r="EU63" i="1"/>
  <c r="EX63" i="1"/>
  <c r="FA63" i="1"/>
  <c r="FD63" i="1"/>
  <c r="FG63" i="1"/>
  <c r="FJ63" i="1"/>
  <c r="FM63" i="1"/>
  <c r="FP63" i="1"/>
  <c r="FS63" i="1"/>
  <c r="FV63" i="1"/>
  <c r="FY63" i="1"/>
  <c r="GB63" i="1"/>
  <c r="GE63" i="1"/>
  <c r="GH63" i="1"/>
  <c r="GK63" i="1"/>
  <c r="GN63" i="1"/>
  <c r="GQ63" i="1"/>
  <c r="GT63" i="1"/>
  <c r="GW63" i="1"/>
  <c r="GZ63" i="1"/>
  <c r="HC63" i="1"/>
  <c r="HF63" i="1"/>
  <c r="I64" i="1"/>
  <c r="L64" i="1"/>
  <c r="O64" i="1"/>
  <c r="Q64" i="1"/>
  <c r="R64" i="1" s="1"/>
  <c r="T64" i="1"/>
  <c r="U64" i="1" s="1"/>
  <c r="W64" i="1"/>
  <c r="X64" i="1" s="1"/>
  <c r="Z64" i="1"/>
  <c r="AA64" i="1" s="1"/>
  <c r="AC64" i="1"/>
  <c r="AD64" i="1" s="1"/>
  <c r="AF64" i="1"/>
  <c r="AG64" i="1" s="1"/>
  <c r="AI64" i="1"/>
  <c r="AJ64" i="1" s="1"/>
  <c r="AM64" i="1"/>
  <c r="AO64" i="1"/>
  <c r="AP64" i="1" s="1"/>
  <c r="AS64" i="1"/>
  <c r="AV64" i="1"/>
  <c r="AX64" i="1"/>
  <c r="AY64" i="1" s="1"/>
  <c r="BB64" i="1"/>
  <c r="BE64" i="1"/>
  <c r="BH64" i="1"/>
  <c r="BO64" i="1"/>
  <c r="BQ64" i="1"/>
  <c r="BR64" i="1" s="1"/>
  <c r="BU64" i="1"/>
  <c r="BX64" i="1"/>
  <c r="CA64" i="1"/>
  <c r="CD64" i="1"/>
  <c r="CF64" i="1"/>
  <c r="CG64" i="1" s="1"/>
  <c r="CJ64" i="1"/>
  <c r="CM64" i="1"/>
  <c r="CP64" i="1"/>
  <c r="CR64" i="1"/>
  <c r="CS64" i="1" s="1"/>
  <c r="CV64" i="1"/>
  <c r="CY64" i="1"/>
  <c r="DB64" i="1"/>
  <c r="DD64" i="1"/>
  <c r="DE64" i="1" s="1"/>
  <c r="DH64" i="1"/>
  <c r="DK64" i="1"/>
  <c r="DN64" i="1"/>
  <c r="DQ64" i="1"/>
  <c r="DT64" i="1"/>
  <c r="DW64" i="1"/>
  <c r="DZ64" i="1"/>
  <c r="EC64" i="1"/>
  <c r="EF64" i="1"/>
  <c r="EI64" i="1"/>
  <c r="EL64" i="1"/>
  <c r="EO64" i="1"/>
  <c r="ER64" i="1"/>
  <c r="EU64" i="1"/>
  <c r="EX64" i="1"/>
  <c r="FA64" i="1"/>
  <c r="FD64" i="1"/>
  <c r="FG64" i="1"/>
  <c r="FJ64" i="1"/>
  <c r="FM64" i="1"/>
  <c r="FP64" i="1"/>
  <c r="FS64" i="1"/>
  <c r="FV64" i="1"/>
  <c r="FY64" i="1"/>
  <c r="GB64" i="1"/>
  <c r="GE64" i="1"/>
  <c r="GH64" i="1"/>
  <c r="GK64" i="1"/>
  <c r="GN64" i="1"/>
  <c r="GQ64" i="1"/>
  <c r="GT64" i="1"/>
  <c r="GW64" i="1"/>
  <c r="GZ64" i="1"/>
  <c r="HC64" i="1"/>
  <c r="HF64" i="1"/>
  <c r="I65" i="1"/>
  <c r="L65" i="1"/>
  <c r="O65" i="1"/>
  <c r="Q65" i="1"/>
  <c r="R65" i="1" s="1"/>
  <c r="T65" i="1"/>
  <c r="U65" i="1" s="1"/>
  <c r="W65" i="1"/>
  <c r="X65" i="1" s="1"/>
  <c r="Z65" i="1"/>
  <c r="AA65" i="1" s="1"/>
  <c r="AC65" i="1"/>
  <c r="AD65" i="1" s="1"/>
  <c r="AF65" i="1"/>
  <c r="AG65" i="1" s="1"/>
  <c r="AI65" i="1"/>
  <c r="AJ65" i="1" s="1"/>
  <c r="AM65" i="1"/>
  <c r="AO65" i="1"/>
  <c r="AP65" i="1" s="1"/>
  <c r="AS65" i="1"/>
  <c r="AV65" i="1"/>
  <c r="AX65" i="1"/>
  <c r="AY65" i="1" s="1"/>
  <c r="BB65" i="1"/>
  <c r="BE65" i="1"/>
  <c r="BH65" i="1"/>
  <c r="BO65" i="1"/>
  <c r="BQ65" i="1"/>
  <c r="BR65" i="1" s="1"/>
  <c r="BU65" i="1"/>
  <c r="BX65" i="1"/>
  <c r="CA65" i="1"/>
  <c r="CD65" i="1"/>
  <c r="CF65" i="1"/>
  <c r="CG65" i="1" s="1"/>
  <c r="CJ65" i="1"/>
  <c r="CM65" i="1"/>
  <c r="CP65" i="1"/>
  <c r="CR65" i="1"/>
  <c r="CS65" i="1" s="1"/>
  <c r="CV65" i="1"/>
  <c r="CY65" i="1"/>
  <c r="DB65" i="1"/>
  <c r="DD65" i="1"/>
  <c r="DE65" i="1" s="1"/>
  <c r="DH65" i="1"/>
  <c r="DK65" i="1"/>
  <c r="DN65" i="1"/>
  <c r="DQ65" i="1"/>
  <c r="DT65" i="1"/>
  <c r="DW65" i="1"/>
  <c r="DZ65" i="1"/>
  <c r="EC65" i="1"/>
  <c r="EF65" i="1"/>
  <c r="EI65" i="1"/>
  <c r="EL65" i="1"/>
  <c r="EO65" i="1"/>
  <c r="ER65" i="1"/>
  <c r="EU65" i="1"/>
  <c r="EX65" i="1"/>
  <c r="FA65" i="1"/>
  <c r="FD65" i="1"/>
  <c r="FG65" i="1"/>
  <c r="FJ65" i="1"/>
  <c r="FM65" i="1"/>
  <c r="FP65" i="1"/>
  <c r="FS65" i="1"/>
  <c r="FV65" i="1"/>
  <c r="FY65" i="1"/>
  <c r="GB65" i="1"/>
  <c r="GE65" i="1"/>
  <c r="GH65" i="1"/>
  <c r="GK65" i="1"/>
  <c r="GN65" i="1"/>
  <c r="GQ65" i="1"/>
  <c r="GT65" i="1"/>
  <c r="GW65" i="1"/>
  <c r="GZ65" i="1"/>
  <c r="HC65" i="1"/>
  <c r="HF65" i="1"/>
  <c r="I66" i="1"/>
  <c r="L66" i="1"/>
  <c r="O66" i="1"/>
  <c r="Q66" i="1"/>
  <c r="R66" i="1" s="1"/>
  <c r="T66" i="1"/>
  <c r="U66" i="1" s="1"/>
  <c r="W66" i="1"/>
  <c r="X66" i="1" s="1"/>
  <c r="Z66" i="1"/>
  <c r="AA66" i="1" s="1"/>
  <c r="AC66" i="1"/>
  <c r="AD66" i="1" s="1"/>
  <c r="AF66" i="1"/>
  <c r="AG66" i="1" s="1"/>
  <c r="AI66" i="1"/>
  <c r="AJ66" i="1" s="1"/>
  <c r="AM66" i="1"/>
  <c r="AO66" i="1"/>
  <c r="AP66" i="1" s="1"/>
  <c r="AS66" i="1"/>
  <c r="AV66" i="1"/>
  <c r="AX66" i="1"/>
  <c r="AY66" i="1" s="1"/>
  <c r="BB66" i="1"/>
  <c r="BE66" i="1"/>
  <c r="BH66" i="1"/>
  <c r="BO66" i="1"/>
  <c r="BQ66" i="1"/>
  <c r="BR66" i="1" s="1"/>
  <c r="BU66" i="1"/>
  <c r="BX66" i="1"/>
  <c r="CA66" i="1"/>
  <c r="CD66" i="1"/>
  <c r="CF66" i="1"/>
  <c r="CG66" i="1" s="1"/>
  <c r="CJ66" i="1"/>
  <c r="CM66" i="1"/>
  <c r="CP66" i="1"/>
  <c r="CR66" i="1"/>
  <c r="CS66" i="1" s="1"/>
  <c r="CV66" i="1"/>
  <c r="CY66" i="1"/>
  <c r="DB66" i="1"/>
  <c r="DD66" i="1"/>
  <c r="DE66" i="1" s="1"/>
  <c r="DH66" i="1"/>
  <c r="DK66" i="1"/>
  <c r="DN66" i="1"/>
  <c r="DQ66" i="1"/>
  <c r="DT66" i="1"/>
  <c r="DW66" i="1"/>
  <c r="DZ66" i="1"/>
  <c r="EC66" i="1"/>
  <c r="EF66" i="1"/>
  <c r="EI66" i="1"/>
  <c r="EL66" i="1"/>
  <c r="EO66" i="1"/>
  <c r="ER66" i="1"/>
  <c r="EU66" i="1"/>
  <c r="EX66" i="1"/>
  <c r="FA66" i="1"/>
  <c r="FD66" i="1"/>
  <c r="FG66" i="1"/>
  <c r="FJ66" i="1"/>
  <c r="FM66" i="1"/>
  <c r="FP66" i="1"/>
  <c r="FS66" i="1"/>
  <c r="FV66" i="1"/>
  <c r="FY66" i="1"/>
  <c r="GB66" i="1"/>
  <c r="GE66" i="1"/>
  <c r="GH66" i="1"/>
  <c r="GK66" i="1"/>
  <c r="GN66" i="1"/>
  <c r="GQ66" i="1"/>
  <c r="GT66" i="1"/>
  <c r="GW66" i="1"/>
  <c r="GZ66" i="1"/>
  <c r="HC66" i="1"/>
  <c r="HF66" i="1"/>
  <c r="I67" i="1"/>
  <c r="L67" i="1"/>
  <c r="O67" i="1"/>
  <c r="Q67" i="1"/>
  <c r="R67" i="1" s="1"/>
  <c r="T67" i="1"/>
  <c r="U67" i="1" s="1"/>
  <c r="W67" i="1"/>
  <c r="X67" i="1" s="1"/>
  <c r="Z67" i="1"/>
  <c r="AA67" i="1" s="1"/>
  <c r="AC67" i="1"/>
  <c r="AD67" i="1" s="1"/>
  <c r="AF67" i="1"/>
  <c r="AG67" i="1" s="1"/>
  <c r="AI67" i="1"/>
  <c r="AJ67" i="1" s="1"/>
  <c r="AM67" i="1"/>
  <c r="AO67" i="1"/>
  <c r="AP67" i="1" s="1"/>
  <c r="AS67" i="1"/>
  <c r="AV67" i="1"/>
  <c r="AX67" i="1"/>
  <c r="AY67" i="1" s="1"/>
  <c r="BB67" i="1"/>
  <c r="BE67" i="1"/>
  <c r="BH67" i="1"/>
  <c r="BO67" i="1"/>
  <c r="BQ67" i="1"/>
  <c r="BR67" i="1" s="1"/>
  <c r="BU67" i="1"/>
  <c r="BX67" i="1"/>
  <c r="CA67" i="1"/>
  <c r="CD67" i="1"/>
  <c r="CF67" i="1"/>
  <c r="CG67" i="1" s="1"/>
  <c r="CJ67" i="1"/>
  <c r="CM67" i="1"/>
  <c r="CP67" i="1"/>
  <c r="CR67" i="1"/>
  <c r="CS67" i="1" s="1"/>
  <c r="CV67" i="1"/>
  <c r="CY67" i="1"/>
  <c r="DB67" i="1"/>
  <c r="DD67" i="1"/>
  <c r="DE67" i="1" s="1"/>
  <c r="DH67" i="1"/>
  <c r="DK67" i="1"/>
  <c r="DN67" i="1"/>
  <c r="DQ67" i="1"/>
  <c r="DT67" i="1"/>
  <c r="DW67" i="1"/>
  <c r="DZ67" i="1"/>
  <c r="EC67" i="1"/>
  <c r="EF67" i="1"/>
  <c r="EI67" i="1"/>
  <c r="EL67" i="1"/>
  <c r="EO67" i="1"/>
  <c r="ER67" i="1"/>
  <c r="EU67" i="1"/>
  <c r="EX67" i="1"/>
  <c r="FA67" i="1"/>
  <c r="FD67" i="1"/>
  <c r="FG67" i="1"/>
  <c r="FJ67" i="1"/>
  <c r="FM67" i="1"/>
  <c r="FP67" i="1"/>
  <c r="FS67" i="1"/>
  <c r="FV67" i="1"/>
  <c r="FY67" i="1"/>
  <c r="GB67" i="1"/>
  <c r="GE67" i="1"/>
  <c r="GH67" i="1"/>
  <c r="GK67" i="1"/>
  <c r="GN67" i="1"/>
  <c r="GQ67" i="1"/>
  <c r="GT67" i="1"/>
  <c r="GW67" i="1"/>
  <c r="GZ67" i="1"/>
  <c r="HC67" i="1"/>
  <c r="HF67" i="1"/>
  <c r="I68" i="1"/>
  <c r="L68" i="1"/>
  <c r="O68" i="1"/>
  <c r="Q68" i="1"/>
  <c r="R68" i="1" s="1"/>
  <c r="T68" i="1"/>
  <c r="U68" i="1" s="1"/>
  <c r="W68" i="1"/>
  <c r="X68" i="1" s="1"/>
  <c r="Z68" i="1"/>
  <c r="AA68" i="1" s="1"/>
  <c r="AC68" i="1"/>
  <c r="AD68" i="1" s="1"/>
  <c r="AF68" i="1"/>
  <c r="AG68" i="1" s="1"/>
  <c r="AI68" i="1"/>
  <c r="AJ68" i="1" s="1"/>
  <c r="AM68" i="1"/>
  <c r="AO68" i="1"/>
  <c r="AP68" i="1" s="1"/>
  <c r="AS68" i="1"/>
  <c r="AV68" i="1"/>
  <c r="AX68" i="1"/>
  <c r="AY68" i="1" s="1"/>
  <c r="BB68" i="1"/>
  <c r="BE68" i="1"/>
  <c r="BH68" i="1"/>
  <c r="BO68" i="1"/>
  <c r="BQ68" i="1"/>
  <c r="BR68" i="1" s="1"/>
  <c r="BU68" i="1"/>
  <c r="BX68" i="1"/>
  <c r="CA68" i="1"/>
  <c r="CD68" i="1"/>
  <c r="CF68" i="1"/>
  <c r="CG68" i="1" s="1"/>
  <c r="CJ68" i="1"/>
  <c r="CM68" i="1"/>
  <c r="CP68" i="1"/>
  <c r="CR68" i="1"/>
  <c r="CS68" i="1" s="1"/>
  <c r="CV68" i="1"/>
  <c r="CY68" i="1"/>
  <c r="DB68" i="1"/>
  <c r="DD68" i="1"/>
  <c r="DE68" i="1" s="1"/>
  <c r="DH68" i="1"/>
  <c r="DK68" i="1"/>
  <c r="DN68" i="1"/>
  <c r="DQ68" i="1"/>
  <c r="DT68" i="1"/>
  <c r="DW68" i="1"/>
  <c r="DZ68" i="1"/>
  <c r="EC68" i="1"/>
  <c r="EF68" i="1"/>
  <c r="EI68" i="1"/>
  <c r="EL68" i="1"/>
  <c r="EO68" i="1"/>
  <c r="ER68" i="1"/>
  <c r="EU68" i="1"/>
  <c r="EX68" i="1"/>
  <c r="FA68" i="1"/>
  <c r="FD68" i="1"/>
  <c r="FG68" i="1"/>
  <c r="FJ68" i="1"/>
  <c r="FM68" i="1"/>
  <c r="FP68" i="1"/>
  <c r="FS68" i="1"/>
  <c r="FV68" i="1"/>
  <c r="FY68" i="1"/>
  <c r="GB68" i="1"/>
  <c r="GE68" i="1"/>
  <c r="GH68" i="1"/>
  <c r="GK68" i="1"/>
  <c r="GN68" i="1"/>
  <c r="GQ68" i="1"/>
  <c r="GT68" i="1"/>
  <c r="GW68" i="1"/>
  <c r="GZ68" i="1"/>
  <c r="HC68" i="1"/>
  <c r="HF68" i="1"/>
  <c r="I69" i="1"/>
  <c r="L69" i="1"/>
  <c r="O69" i="1"/>
  <c r="Q69" i="1"/>
  <c r="R69" i="1" s="1"/>
  <c r="T69" i="1"/>
  <c r="U69" i="1" s="1"/>
  <c r="W69" i="1"/>
  <c r="X69" i="1" s="1"/>
  <c r="Z69" i="1"/>
  <c r="AA69" i="1" s="1"/>
  <c r="AC69" i="1"/>
  <c r="AD69" i="1" s="1"/>
  <c r="AF69" i="1"/>
  <c r="AG69" i="1" s="1"/>
  <c r="AI69" i="1"/>
  <c r="AJ69" i="1" s="1"/>
  <c r="AM69" i="1"/>
  <c r="AO69" i="1"/>
  <c r="AP69" i="1" s="1"/>
  <c r="AS69" i="1"/>
  <c r="AV69" i="1"/>
  <c r="AX69" i="1"/>
  <c r="AY69" i="1" s="1"/>
  <c r="BB69" i="1"/>
  <c r="BE69" i="1"/>
  <c r="BH69" i="1"/>
  <c r="BO69" i="1"/>
  <c r="BQ69" i="1"/>
  <c r="BR69" i="1" s="1"/>
  <c r="BU69" i="1"/>
  <c r="BX69" i="1"/>
  <c r="CA69" i="1"/>
  <c r="CD69" i="1"/>
  <c r="CF69" i="1"/>
  <c r="CG69" i="1" s="1"/>
  <c r="CJ69" i="1"/>
  <c r="CM69" i="1"/>
  <c r="CP69" i="1"/>
  <c r="CR69" i="1"/>
  <c r="CS69" i="1" s="1"/>
  <c r="CV69" i="1"/>
  <c r="CY69" i="1"/>
  <c r="DB69" i="1"/>
  <c r="DD69" i="1"/>
  <c r="DE69" i="1" s="1"/>
  <c r="DH69" i="1"/>
  <c r="DK69" i="1"/>
  <c r="DN69" i="1"/>
  <c r="DQ69" i="1"/>
  <c r="DT69" i="1"/>
  <c r="DW69" i="1"/>
  <c r="DZ69" i="1"/>
  <c r="EC69" i="1"/>
  <c r="EF69" i="1"/>
  <c r="EI69" i="1"/>
  <c r="EL69" i="1"/>
  <c r="EO69" i="1"/>
  <c r="ER69" i="1"/>
  <c r="EU69" i="1"/>
  <c r="EX69" i="1"/>
  <c r="FA69" i="1"/>
  <c r="FD69" i="1"/>
  <c r="FG69" i="1"/>
  <c r="FJ69" i="1"/>
  <c r="FM69" i="1"/>
  <c r="FP69" i="1"/>
  <c r="FS69" i="1"/>
  <c r="FV69" i="1"/>
  <c r="FY69" i="1"/>
  <c r="GB69" i="1"/>
  <c r="GE69" i="1"/>
  <c r="GH69" i="1"/>
  <c r="GK69" i="1"/>
  <c r="GN69" i="1"/>
  <c r="GQ69" i="1"/>
  <c r="GT69" i="1"/>
  <c r="GW69" i="1"/>
  <c r="GZ69" i="1"/>
  <c r="HC69" i="1"/>
  <c r="HF69" i="1"/>
  <c r="I70" i="1"/>
  <c r="L70" i="1"/>
  <c r="O70" i="1"/>
  <c r="Q70" i="1"/>
  <c r="R70" i="1" s="1"/>
  <c r="T70" i="1"/>
  <c r="U70" i="1" s="1"/>
  <c r="W70" i="1"/>
  <c r="X70" i="1" s="1"/>
  <c r="Z70" i="1"/>
  <c r="AA70" i="1" s="1"/>
  <c r="AC70" i="1"/>
  <c r="AD70" i="1" s="1"/>
  <c r="AF70" i="1"/>
  <c r="AG70" i="1" s="1"/>
  <c r="AI70" i="1"/>
  <c r="AJ70" i="1" s="1"/>
  <c r="AM70" i="1"/>
  <c r="AO70" i="1"/>
  <c r="AP70" i="1" s="1"/>
  <c r="AS70" i="1"/>
  <c r="AV70" i="1"/>
  <c r="AX70" i="1"/>
  <c r="AY70" i="1" s="1"/>
  <c r="BB70" i="1"/>
  <c r="BE70" i="1"/>
  <c r="BH70" i="1"/>
  <c r="BO70" i="1"/>
  <c r="BQ70" i="1"/>
  <c r="BR70" i="1" s="1"/>
  <c r="BU70" i="1"/>
  <c r="BX70" i="1"/>
  <c r="CA70" i="1"/>
  <c r="CD70" i="1"/>
  <c r="CF70" i="1"/>
  <c r="CG70" i="1" s="1"/>
  <c r="CJ70" i="1"/>
  <c r="CM70" i="1"/>
  <c r="CP70" i="1"/>
  <c r="CR70" i="1"/>
  <c r="CS70" i="1" s="1"/>
  <c r="CV70" i="1"/>
  <c r="CY70" i="1"/>
  <c r="DB70" i="1"/>
  <c r="DD70" i="1"/>
  <c r="DE70" i="1" s="1"/>
  <c r="DH70" i="1"/>
  <c r="DK70" i="1"/>
  <c r="DN70" i="1"/>
  <c r="DQ70" i="1"/>
  <c r="DT70" i="1"/>
  <c r="DW70" i="1"/>
  <c r="DZ70" i="1"/>
  <c r="EC70" i="1"/>
  <c r="EF70" i="1"/>
  <c r="EI70" i="1"/>
  <c r="EL70" i="1"/>
  <c r="EO70" i="1"/>
  <c r="ER70" i="1"/>
  <c r="EU70" i="1"/>
  <c r="EX70" i="1"/>
  <c r="FA70" i="1"/>
  <c r="FD70" i="1"/>
  <c r="FG70" i="1"/>
  <c r="FJ70" i="1"/>
  <c r="FM70" i="1"/>
  <c r="FP70" i="1"/>
  <c r="FS70" i="1"/>
  <c r="FV70" i="1"/>
  <c r="FY70" i="1"/>
  <c r="GB70" i="1"/>
  <c r="GE70" i="1"/>
  <c r="GH70" i="1"/>
  <c r="GK70" i="1"/>
  <c r="GN70" i="1"/>
  <c r="GQ70" i="1"/>
  <c r="GT70" i="1"/>
  <c r="GW70" i="1"/>
  <c r="GZ70" i="1"/>
  <c r="HC70" i="1"/>
  <c r="HF70" i="1"/>
  <c r="I71" i="1"/>
  <c r="L71" i="1"/>
  <c r="O71" i="1"/>
  <c r="Q71" i="1"/>
  <c r="R71" i="1" s="1"/>
  <c r="T71" i="1"/>
  <c r="U71" i="1" s="1"/>
  <c r="W71" i="1"/>
  <c r="X71" i="1" s="1"/>
  <c r="Z71" i="1"/>
  <c r="AA71" i="1" s="1"/>
  <c r="AC71" i="1"/>
  <c r="AD71" i="1" s="1"/>
  <c r="AF71" i="1"/>
  <c r="AG71" i="1" s="1"/>
  <c r="AI71" i="1"/>
  <c r="AJ71" i="1" s="1"/>
  <c r="AM71" i="1"/>
  <c r="AO71" i="1"/>
  <c r="AP71" i="1" s="1"/>
  <c r="AS71" i="1"/>
  <c r="AV71" i="1"/>
  <c r="AX71" i="1"/>
  <c r="AY71" i="1" s="1"/>
  <c r="BB71" i="1"/>
  <c r="BE71" i="1"/>
  <c r="BH71" i="1"/>
  <c r="BO71" i="1"/>
  <c r="BQ71" i="1"/>
  <c r="BR71" i="1" s="1"/>
  <c r="BU71" i="1"/>
  <c r="BX71" i="1"/>
  <c r="CA71" i="1"/>
  <c r="CD71" i="1"/>
  <c r="CF71" i="1"/>
  <c r="CG71" i="1" s="1"/>
  <c r="CJ71" i="1"/>
  <c r="CM71" i="1"/>
  <c r="CP71" i="1"/>
  <c r="CR71" i="1"/>
  <c r="CS71" i="1" s="1"/>
  <c r="CV71" i="1"/>
  <c r="CY71" i="1"/>
  <c r="DB71" i="1"/>
  <c r="DD71" i="1"/>
  <c r="DE71" i="1" s="1"/>
  <c r="DH71" i="1"/>
  <c r="DK71" i="1"/>
  <c r="DN71" i="1"/>
  <c r="DQ71" i="1"/>
  <c r="DT71" i="1"/>
  <c r="DW71" i="1"/>
  <c r="DZ71" i="1"/>
  <c r="EC71" i="1"/>
  <c r="EF71" i="1"/>
  <c r="EI71" i="1"/>
  <c r="EL71" i="1"/>
  <c r="EO71" i="1"/>
  <c r="ER71" i="1"/>
  <c r="EU71" i="1"/>
  <c r="EX71" i="1"/>
  <c r="FA71" i="1"/>
  <c r="FD71" i="1"/>
  <c r="FG71" i="1"/>
  <c r="FJ71" i="1"/>
  <c r="FM71" i="1"/>
  <c r="FP71" i="1"/>
  <c r="FS71" i="1"/>
  <c r="FV71" i="1"/>
  <c r="FY71" i="1"/>
  <c r="GB71" i="1"/>
  <c r="GE71" i="1"/>
  <c r="GH71" i="1"/>
  <c r="GK71" i="1"/>
  <c r="GN71" i="1"/>
  <c r="GQ71" i="1"/>
  <c r="GT71" i="1"/>
  <c r="GW71" i="1"/>
  <c r="GZ71" i="1"/>
  <c r="HC71" i="1"/>
  <c r="HF71" i="1"/>
  <c r="I72" i="1"/>
  <c r="L72" i="1"/>
  <c r="O72" i="1"/>
  <c r="Q72" i="1"/>
  <c r="R72" i="1" s="1"/>
  <c r="T72" i="1"/>
  <c r="U72" i="1" s="1"/>
  <c r="W72" i="1"/>
  <c r="X72" i="1" s="1"/>
  <c r="Z72" i="1"/>
  <c r="AA72" i="1" s="1"/>
  <c r="AC72" i="1"/>
  <c r="AD72" i="1" s="1"/>
  <c r="AF72" i="1"/>
  <c r="AG72" i="1" s="1"/>
  <c r="AI72" i="1"/>
  <c r="AJ72" i="1" s="1"/>
  <c r="AM72" i="1"/>
  <c r="AO72" i="1"/>
  <c r="AP72" i="1" s="1"/>
  <c r="AS72" i="1"/>
  <c r="AV72" i="1"/>
  <c r="AX72" i="1"/>
  <c r="AY72" i="1" s="1"/>
  <c r="BB72" i="1"/>
  <c r="BE72" i="1"/>
  <c r="BH72" i="1"/>
  <c r="BO72" i="1"/>
  <c r="BQ72" i="1"/>
  <c r="BR72" i="1" s="1"/>
  <c r="BU72" i="1"/>
  <c r="BX72" i="1"/>
  <c r="CA72" i="1"/>
  <c r="CD72" i="1"/>
  <c r="CF72" i="1"/>
  <c r="CG72" i="1" s="1"/>
  <c r="CJ72" i="1"/>
  <c r="CM72" i="1"/>
  <c r="CP72" i="1"/>
  <c r="CR72" i="1"/>
  <c r="CS72" i="1" s="1"/>
  <c r="CV72" i="1"/>
  <c r="CY72" i="1"/>
  <c r="DB72" i="1"/>
  <c r="DD72" i="1"/>
  <c r="DE72" i="1" s="1"/>
  <c r="DH72" i="1"/>
  <c r="DK72" i="1"/>
  <c r="DN72" i="1"/>
  <c r="DQ72" i="1"/>
  <c r="DT72" i="1"/>
  <c r="DW72" i="1"/>
  <c r="DZ72" i="1"/>
  <c r="EC72" i="1"/>
  <c r="EF72" i="1"/>
  <c r="EI72" i="1"/>
  <c r="EL72" i="1"/>
  <c r="EO72" i="1"/>
  <c r="ER72" i="1"/>
  <c r="EU72" i="1"/>
  <c r="EX72" i="1"/>
  <c r="FA72" i="1"/>
  <c r="FD72" i="1"/>
  <c r="FG72" i="1"/>
  <c r="FJ72" i="1"/>
  <c r="FM72" i="1"/>
  <c r="FP72" i="1"/>
  <c r="FS72" i="1"/>
  <c r="FV72" i="1"/>
  <c r="FY72" i="1"/>
  <c r="GB72" i="1"/>
  <c r="GE72" i="1"/>
  <c r="GH72" i="1"/>
  <c r="GK72" i="1"/>
  <c r="GN72" i="1"/>
  <c r="GQ72" i="1"/>
  <c r="GT72" i="1"/>
  <c r="GW72" i="1"/>
  <c r="GZ72" i="1"/>
  <c r="HC72" i="1"/>
  <c r="HF72" i="1"/>
  <c r="I73" i="1"/>
  <c r="L73" i="1"/>
  <c r="O73" i="1"/>
  <c r="Q73" i="1"/>
  <c r="R73" i="1" s="1"/>
  <c r="T73" i="1"/>
  <c r="U73" i="1" s="1"/>
  <c r="W73" i="1"/>
  <c r="X73" i="1" s="1"/>
  <c r="Z73" i="1"/>
  <c r="AA73" i="1" s="1"/>
  <c r="AC73" i="1"/>
  <c r="AD73" i="1" s="1"/>
  <c r="AF73" i="1"/>
  <c r="AG73" i="1" s="1"/>
  <c r="AI73" i="1"/>
  <c r="AJ73" i="1" s="1"/>
  <c r="AM73" i="1"/>
  <c r="AO73" i="1"/>
  <c r="AP73" i="1" s="1"/>
  <c r="AS73" i="1"/>
  <c r="AV73" i="1"/>
  <c r="AX73" i="1"/>
  <c r="AY73" i="1" s="1"/>
  <c r="BB73" i="1"/>
  <c r="BE73" i="1"/>
  <c r="BH73" i="1"/>
  <c r="BO73" i="1"/>
  <c r="BQ73" i="1"/>
  <c r="BR73" i="1" s="1"/>
  <c r="BU73" i="1"/>
  <c r="BX73" i="1"/>
  <c r="CA73" i="1"/>
  <c r="CD73" i="1"/>
  <c r="CF73" i="1"/>
  <c r="CG73" i="1" s="1"/>
  <c r="CJ73" i="1"/>
  <c r="CM73" i="1"/>
  <c r="CP73" i="1"/>
  <c r="CR73" i="1"/>
  <c r="CS73" i="1" s="1"/>
  <c r="CV73" i="1"/>
  <c r="CY73" i="1"/>
  <c r="DB73" i="1"/>
  <c r="DD73" i="1"/>
  <c r="DE73" i="1" s="1"/>
  <c r="DH73" i="1"/>
  <c r="DK73" i="1"/>
  <c r="DN73" i="1"/>
  <c r="DQ73" i="1"/>
  <c r="DT73" i="1"/>
  <c r="DW73" i="1"/>
  <c r="DZ73" i="1"/>
  <c r="DZ74" i="1" s="1"/>
  <c r="EC73" i="1"/>
  <c r="EF73" i="1"/>
  <c r="EI73" i="1"/>
  <c r="EL73" i="1"/>
  <c r="EO73" i="1"/>
  <c r="ER73" i="1"/>
  <c r="EU73" i="1"/>
  <c r="EX73" i="1"/>
  <c r="FA73" i="1"/>
  <c r="FD73" i="1"/>
  <c r="FG73" i="1"/>
  <c r="FJ73" i="1"/>
  <c r="FJ74" i="1" s="1"/>
  <c r="FM73" i="1"/>
  <c r="FP73" i="1"/>
  <c r="FS73" i="1"/>
  <c r="FV73" i="1"/>
  <c r="FV74" i="1" s="1"/>
  <c r="FY73" i="1"/>
  <c r="GB73" i="1"/>
  <c r="GE73" i="1"/>
  <c r="GH73" i="1"/>
  <c r="GK73" i="1"/>
  <c r="GN73" i="1"/>
  <c r="GQ73" i="1"/>
  <c r="GT73" i="1"/>
  <c r="GW73" i="1"/>
  <c r="GZ73" i="1"/>
  <c r="HC73" i="1"/>
  <c r="HF73" i="1"/>
  <c r="C74" i="1"/>
  <c r="D74" i="1"/>
  <c r="E74" i="1"/>
  <c r="G74" i="1"/>
  <c r="J74" i="1"/>
  <c r="M74" i="1"/>
  <c r="P74" i="1"/>
  <c r="S74" i="1"/>
  <c r="V74" i="1"/>
  <c r="Y74" i="1"/>
  <c r="AB74" i="1"/>
  <c r="AE74" i="1"/>
  <c r="AH74" i="1"/>
  <c r="AK74" i="1"/>
  <c r="AN74" i="1"/>
  <c r="AQ74" i="1"/>
  <c r="AT74" i="1"/>
  <c r="AW74" i="1"/>
  <c r="AZ74" i="1"/>
  <c r="BC74" i="1"/>
  <c r="BF74" i="1"/>
  <c r="BM74" i="1"/>
  <c r="BP74" i="1"/>
  <c r="BS74" i="1"/>
  <c r="BV74" i="1"/>
  <c r="BY74" i="1"/>
  <c r="CB74" i="1"/>
  <c r="CE74" i="1"/>
  <c r="CH74" i="1"/>
  <c r="CK74" i="1"/>
  <c r="CN74" i="1"/>
  <c r="CQ74" i="1"/>
  <c r="CT74" i="1"/>
  <c r="CW74" i="1"/>
  <c r="CZ74" i="1"/>
  <c r="DC74" i="1"/>
  <c r="DF74" i="1"/>
  <c r="DI74" i="1"/>
  <c r="DL74" i="1"/>
  <c r="DO74" i="1"/>
  <c r="DR74" i="1"/>
  <c r="DU74" i="1"/>
  <c r="DX74" i="1"/>
  <c r="EA74" i="1"/>
  <c r="ED74" i="1"/>
  <c r="EG74" i="1"/>
  <c r="EJ74" i="1"/>
  <c r="EM74" i="1"/>
  <c r="EP74" i="1"/>
  <c r="ES74" i="1"/>
  <c r="EV74" i="1"/>
  <c r="EY74" i="1"/>
  <c r="FB74" i="1"/>
  <c r="FE74" i="1"/>
  <c r="FH74" i="1"/>
  <c r="FK74" i="1"/>
  <c r="FN74" i="1"/>
  <c r="FP74" i="1"/>
  <c r="FQ74" i="1"/>
  <c r="FT74" i="1"/>
  <c r="FW74" i="1"/>
  <c r="FZ74" i="1"/>
  <c r="GC74" i="1"/>
  <c r="GF74" i="1"/>
  <c r="GI74" i="1"/>
  <c r="GL74" i="1"/>
  <c r="GO74" i="1"/>
  <c r="GR74" i="1"/>
  <c r="GT74" i="1"/>
  <c r="GU74" i="1"/>
  <c r="GX74" i="1"/>
  <c r="HA74" i="1"/>
  <c r="HD74" i="1"/>
  <c r="HG74" i="1"/>
  <c r="I76" i="1"/>
  <c r="L76" i="1"/>
  <c r="O76" i="1"/>
  <c r="Q76" i="1"/>
  <c r="R76" i="1" s="1"/>
  <c r="T76" i="1"/>
  <c r="U76" i="1" s="1"/>
  <c r="W76" i="1"/>
  <c r="X76" i="1" s="1"/>
  <c r="Z76" i="1"/>
  <c r="AA76" i="1" s="1"/>
  <c r="AC76" i="1"/>
  <c r="AD76" i="1" s="1"/>
  <c r="AF76" i="1"/>
  <c r="AG76" i="1" s="1"/>
  <c r="AI76" i="1"/>
  <c r="AJ76" i="1" s="1"/>
  <c r="AM76" i="1"/>
  <c r="AO76" i="1"/>
  <c r="AP76" i="1" s="1"/>
  <c r="AS76" i="1"/>
  <c r="AV76" i="1"/>
  <c r="AX76" i="1"/>
  <c r="AY76" i="1" s="1"/>
  <c r="BB76" i="1"/>
  <c r="BE76" i="1"/>
  <c r="BH76" i="1"/>
  <c r="BL76" i="1"/>
  <c r="BO76" i="1"/>
  <c r="BQ76" i="1"/>
  <c r="BR76" i="1" s="1"/>
  <c r="BU76" i="1"/>
  <c r="BX76" i="1"/>
  <c r="CA76" i="1"/>
  <c r="CD76" i="1"/>
  <c r="CF76" i="1"/>
  <c r="CG76" i="1" s="1"/>
  <c r="CJ76" i="1"/>
  <c r="CM76" i="1"/>
  <c r="CP76" i="1"/>
  <c r="CR76" i="1"/>
  <c r="CS76" i="1" s="1"/>
  <c r="CV76" i="1"/>
  <c r="CY76" i="1"/>
  <c r="DB76" i="1"/>
  <c r="DD76" i="1"/>
  <c r="DE76" i="1" s="1"/>
  <c r="DH76" i="1"/>
  <c r="DK76" i="1"/>
  <c r="DN76" i="1"/>
  <c r="DQ76" i="1"/>
  <c r="DT76" i="1"/>
  <c r="DW76" i="1"/>
  <c r="DZ76" i="1"/>
  <c r="EC76" i="1"/>
  <c r="EF76" i="1"/>
  <c r="EI76" i="1"/>
  <c r="EL76" i="1"/>
  <c r="EO76" i="1"/>
  <c r="ER76" i="1"/>
  <c r="EU76" i="1"/>
  <c r="EX76" i="1"/>
  <c r="FA76" i="1"/>
  <c r="FD76" i="1"/>
  <c r="FG76" i="1"/>
  <c r="FJ76" i="1"/>
  <c r="FM76" i="1"/>
  <c r="FP76" i="1"/>
  <c r="FS76" i="1"/>
  <c r="FV76" i="1"/>
  <c r="FY76" i="1"/>
  <c r="GB76" i="1"/>
  <c r="GE76" i="1"/>
  <c r="GH76" i="1"/>
  <c r="GK76" i="1"/>
  <c r="GN76" i="1"/>
  <c r="GQ76" i="1"/>
  <c r="GT76" i="1"/>
  <c r="GW76" i="1"/>
  <c r="GZ76" i="1"/>
  <c r="HC76" i="1"/>
  <c r="HF76" i="1"/>
  <c r="I77" i="1"/>
  <c r="L77" i="1"/>
  <c r="O77" i="1"/>
  <c r="Q77" i="1"/>
  <c r="R77" i="1" s="1"/>
  <c r="T77" i="1"/>
  <c r="U77" i="1" s="1"/>
  <c r="W77" i="1"/>
  <c r="X77" i="1" s="1"/>
  <c r="Z77" i="1"/>
  <c r="AA77" i="1" s="1"/>
  <c r="AC77" i="1"/>
  <c r="AD77" i="1" s="1"/>
  <c r="AF77" i="1"/>
  <c r="AG77" i="1" s="1"/>
  <c r="AI77" i="1"/>
  <c r="AJ77" i="1" s="1"/>
  <c r="AM77" i="1"/>
  <c r="AO77" i="1"/>
  <c r="AP77" i="1" s="1"/>
  <c r="AS77" i="1"/>
  <c r="AV77" i="1"/>
  <c r="AX77" i="1"/>
  <c r="AY77" i="1" s="1"/>
  <c r="BB77" i="1"/>
  <c r="BE77" i="1"/>
  <c r="BH77" i="1"/>
  <c r="BL77" i="1"/>
  <c r="BO77" i="1"/>
  <c r="BQ77" i="1"/>
  <c r="BR77" i="1" s="1"/>
  <c r="BU77" i="1"/>
  <c r="BX77" i="1"/>
  <c r="CA77" i="1"/>
  <c r="CD77" i="1"/>
  <c r="CF77" i="1"/>
  <c r="CG77" i="1" s="1"/>
  <c r="CJ77" i="1"/>
  <c r="CM77" i="1"/>
  <c r="CP77" i="1"/>
  <c r="CR77" i="1"/>
  <c r="CS77" i="1" s="1"/>
  <c r="CV77" i="1"/>
  <c r="CY77" i="1"/>
  <c r="DB77" i="1"/>
  <c r="DD77" i="1"/>
  <c r="DE77" i="1" s="1"/>
  <c r="DH77" i="1"/>
  <c r="DK77" i="1"/>
  <c r="DN77" i="1"/>
  <c r="DQ77" i="1"/>
  <c r="DT77" i="1"/>
  <c r="DW77" i="1"/>
  <c r="DZ77" i="1"/>
  <c r="EC77" i="1"/>
  <c r="EF77" i="1"/>
  <c r="EI77" i="1"/>
  <c r="EL77" i="1"/>
  <c r="EO77" i="1"/>
  <c r="ER77" i="1"/>
  <c r="EU77" i="1"/>
  <c r="EX77" i="1"/>
  <c r="FA77" i="1"/>
  <c r="FD77" i="1"/>
  <c r="FG77" i="1"/>
  <c r="FJ77" i="1"/>
  <c r="FM77" i="1"/>
  <c r="FP77" i="1"/>
  <c r="FS77" i="1"/>
  <c r="FV77" i="1"/>
  <c r="FY77" i="1"/>
  <c r="GB77" i="1"/>
  <c r="GE77" i="1"/>
  <c r="GH77" i="1"/>
  <c r="GK77" i="1"/>
  <c r="GN77" i="1"/>
  <c r="GQ77" i="1"/>
  <c r="GT77" i="1"/>
  <c r="GW77" i="1"/>
  <c r="GZ77" i="1"/>
  <c r="HC77" i="1"/>
  <c r="HF77" i="1"/>
  <c r="I78" i="1"/>
  <c r="L78" i="1"/>
  <c r="O78" i="1"/>
  <c r="Q78" i="1"/>
  <c r="R78" i="1" s="1"/>
  <c r="T78" i="1"/>
  <c r="U78" i="1" s="1"/>
  <c r="W78" i="1"/>
  <c r="X78" i="1" s="1"/>
  <c r="Z78" i="1"/>
  <c r="AA78" i="1" s="1"/>
  <c r="AC78" i="1"/>
  <c r="AD78" i="1" s="1"/>
  <c r="AF78" i="1"/>
  <c r="AG78" i="1" s="1"/>
  <c r="AI78" i="1"/>
  <c r="AJ78" i="1" s="1"/>
  <c r="AM78" i="1"/>
  <c r="AO78" i="1"/>
  <c r="AP78" i="1" s="1"/>
  <c r="AS78" i="1"/>
  <c r="AV78" i="1"/>
  <c r="AX78" i="1"/>
  <c r="AY78" i="1" s="1"/>
  <c r="BB78" i="1"/>
  <c r="BE78" i="1"/>
  <c r="BH78" i="1"/>
  <c r="BL78" i="1"/>
  <c r="BO78" i="1"/>
  <c r="BQ78" i="1"/>
  <c r="BR78" i="1" s="1"/>
  <c r="BU78" i="1"/>
  <c r="BX78" i="1"/>
  <c r="CA78" i="1"/>
  <c r="CD78" i="1"/>
  <c r="CF78" i="1"/>
  <c r="CG78" i="1" s="1"/>
  <c r="CJ78" i="1"/>
  <c r="CM78" i="1"/>
  <c r="CP78" i="1"/>
  <c r="CR78" i="1"/>
  <c r="CS78" i="1" s="1"/>
  <c r="CV78" i="1"/>
  <c r="CY78" i="1"/>
  <c r="DB78" i="1"/>
  <c r="DD78" i="1"/>
  <c r="DE78" i="1" s="1"/>
  <c r="DH78" i="1"/>
  <c r="DK78" i="1"/>
  <c r="DN78" i="1"/>
  <c r="DQ78" i="1"/>
  <c r="DT78" i="1"/>
  <c r="DW78" i="1"/>
  <c r="DZ78" i="1"/>
  <c r="EC78" i="1"/>
  <c r="EF78" i="1"/>
  <c r="EI78" i="1"/>
  <c r="EL78" i="1"/>
  <c r="EO78" i="1"/>
  <c r="ER78" i="1"/>
  <c r="EU78" i="1"/>
  <c r="EX78" i="1"/>
  <c r="FA78" i="1"/>
  <c r="FD78" i="1"/>
  <c r="FG78" i="1"/>
  <c r="FJ78" i="1"/>
  <c r="FM78" i="1"/>
  <c r="FP78" i="1"/>
  <c r="FS78" i="1"/>
  <c r="FV78" i="1"/>
  <c r="FY78" i="1"/>
  <c r="GB78" i="1"/>
  <c r="GE78" i="1"/>
  <c r="GH78" i="1"/>
  <c r="GK78" i="1"/>
  <c r="GN78" i="1"/>
  <c r="GQ78" i="1"/>
  <c r="GT78" i="1"/>
  <c r="GW78" i="1"/>
  <c r="GZ78" i="1"/>
  <c r="HC78" i="1"/>
  <c r="HF78" i="1"/>
  <c r="I79" i="1"/>
  <c r="L79" i="1"/>
  <c r="O79" i="1"/>
  <c r="Q79" i="1"/>
  <c r="R79" i="1" s="1"/>
  <c r="T79" i="1"/>
  <c r="U79" i="1" s="1"/>
  <c r="W79" i="1"/>
  <c r="X79" i="1" s="1"/>
  <c r="Z79" i="1"/>
  <c r="AA79" i="1" s="1"/>
  <c r="AC79" i="1"/>
  <c r="AD79" i="1" s="1"/>
  <c r="AF79" i="1"/>
  <c r="AG79" i="1" s="1"/>
  <c r="AI79" i="1"/>
  <c r="AJ79" i="1" s="1"/>
  <c r="AM79" i="1"/>
  <c r="AO79" i="1"/>
  <c r="AP79" i="1" s="1"/>
  <c r="AS79" i="1"/>
  <c r="AV79" i="1"/>
  <c r="AX79" i="1"/>
  <c r="AY79" i="1" s="1"/>
  <c r="BB79" i="1"/>
  <c r="BE79" i="1"/>
  <c r="BH79" i="1"/>
  <c r="BL79" i="1"/>
  <c r="BO79" i="1"/>
  <c r="BQ79" i="1"/>
  <c r="BR79" i="1" s="1"/>
  <c r="BU79" i="1"/>
  <c r="BX79" i="1"/>
  <c r="CA79" i="1"/>
  <c r="CD79" i="1"/>
  <c r="CF79" i="1"/>
  <c r="CG79" i="1" s="1"/>
  <c r="CJ79" i="1"/>
  <c r="CM79" i="1"/>
  <c r="CP79" i="1"/>
  <c r="CR79" i="1"/>
  <c r="CS79" i="1" s="1"/>
  <c r="CV79" i="1"/>
  <c r="CY79" i="1"/>
  <c r="DB79" i="1"/>
  <c r="DD79" i="1"/>
  <c r="DE79" i="1" s="1"/>
  <c r="DH79" i="1"/>
  <c r="DK79" i="1"/>
  <c r="DN79" i="1"/>
  <c r="DQ79" i="1"/>
  <c r="DT79" i="1"/>
  <c r="DW79" i="1"/>
  <c r="DZ79" i="1"/>
  <c r="EC79" i="1"/>
  <c r="EF79" i="1"/>
  <c r="EI79" i="1"/>
  <c r="EL79" i="1"/>
  <c r="EO79" i="1"/>
  <c r="ER79" i="1"/>
  <c r="EU79" i="1"/>
  <c r="EX79" i="1"/>
  <c r="FA79" i="1"/>
  <c r="FD79" i="1"/>
  <c r="FG79" i="1"/>
  <c r="FJ79" i="1"/>
  <c r="FM79" i="1"/>
  <c r="FP79" i="1"/>
  <c r="FS79" i="1"/>
  <c r="FV79" i="1"/>
  <c r="FY79" i="1"/>
  <c r="GB79" i="1"/>
  <c r="GE79" i="1"/>
  <c r="GH79" i="1"/>
  <c r="GK79" i="1"/>
  <c r="GN79" i="1"/>
  <c r="GQ79" i="1"/>
  <c r="GT79" i="1"/>
  <c r="GW79" i="1"/>
  <c r="GZ79" i="1"/>
  <c r="HC79" i="1"/>
  <c r="HF79" i="1"/>
  <c r="I80" i="1"/>
  <c r="L80" i="1"/>
  <c r="O80" i="1"/>
  <c r="Q80" i="1"/>
  <c r="R80" i="1" s="1"/>
  <c r="T80" i="1"/>
  <c r="U80" i="1" s="1"/>
  <c r="W80" i="1"/>
  <c r="X80" i="1" s="1"/>
  <c r="Z80" i="1"/>
  <c r="AA80" i="1" s="1"/>
  <c r="AC80" i="1"/>
  <c r="AD80" i="1" s="1"/>
  <c r="AF80" i="1"/>
  <c r="AG80" i="1" s="1"/>
  <c r="AI80" i="1"/>
  <c r="AJ80" i="1" s="1"/>
  <c r="AM80" i="1"/>
  <c r="AO80" i="1"/>
  <c r="AP80" i="1" s="1"/>
  <c r="AS80" i="1"/>
  <c r="AV80" i="1"/>
  <c r="AX80" i="1"/>
  <c r="AY80" i="1" s="1"/>
  <c r="BB80" i="1"/>
  <c r="BE80" i="1"/>
  <c r="BH80" i="1"/>
  <c r="BL80" i="1"/>
  <c r="BO80" i="1"/>
  <c r="BQ80" i="1"/>
  <c r="BR80" i="1" s="1"/>
  <c r="BU80" i="1"/>
  <c r="BX80" i="1"/>
  <c r="CA80" i="1"/>
  <c r="CD80" i="1"/>
  <c r="CF80" i="1"/>
  <c r="CG80" i="1" s="1"/>
  <c r="CJ80" i="1"/>
  <c r="CM80" i="1"/>
  <c r="CP80" i="1"/>
  <c r="CR80" i="1"/>
  <c r="CS80" i="1" s="1"/>
  <c r="CV80" i="1"/>
  <c r="CY80" i="1"/>
  <c r="DB80" i="1"/>
  <c r="DD80" i="1"/>
  <c r="DE80" i="1" s="1"/>
  <c r="DH80" i="1"/>
  <c r="DK80" i="1"/>
  <c r="DN80" i="1"/>
  <c r="DQ80" i="1"/>
  <c r="DT80" i="1"/>
  <c r="DW80" i="1"/>
  <c r="DZ80" i="1"/>
  <c r="EC80" i="1"/>
  <c r="EF80" i="1"/>
  <c r="EI80" i="1"/>
  <c r="EL80" i="1"/>
  <c r="EO80" i="1"/>
  <c r="ER80" i="1"/>
  <c r="EU80" i="1"/>
  <c r="EX80" i="1"/>
  <c r="FA80" i="1"/>
  <c r="FD80" i="1"/>
  <c r="FG80" i="1"/>
  <c r="FJ80" i="1"/>
  <c r="FM80" i="1"/>
  <c r="FP80" i="1"/>
  <c r="FS80" i="1"/>
  <c r="FV80" i="1"/>
  <c r="FY80" i="1"/>
  <c r="GB80" i="1"/>
  <c r="GE80" i="1"/>
  <c r="GH80" i="1"/>
  <c r="GK80" i="1"/>
  <c r="GN80" i="1"/>
  <c r="GQ80" i="1"/>
  <c r="GT80" i="1"/>
  <c r="GW80" i="1"/>
  <c r="GZ80" i="1"/>
  <c r="HC80" i="1"/>
  <c r="HF80" i="1"/>
  <c r="I81" i="1"/>
  <c r="L81" i="1"/>
  <c r="O81" i="1"/>
  <c r="Q81" i="1"/>
  <c r="R81" i="1" s="1"/>
  <c r="T81" i="1"/>
  <c r="U81" i="1" s="1"/>
  <c r="W81" i="1"/>
  <c r="X81" i="1" s="1"/>
  <c r="Z81" i="1"/>
  <c r="AA81" i="1" s="1"/>
  <c r="AC81" i="1"/>
  <c r="AD81" i="1" s="1"/>
  <c r="AF81" i="1"/>
  <c r="AG81" i="1" s="1"/>
  <c r="AI81" i="1"/>
  <c r="AJ81" i="1" s="1"/>
  <c r="AM81" i="1"/>
  <c r="AO81" i="1"/>
  <c r="AP81" i="1" s="1"/>
  <c r="AS81" i="1"/>
  <c r="AV81" i="1"/>
  <c r="AX81" i="1"/>
  <c r="AY81" i="1" s="1"/>
  <c r="BB81" i="1"/>
  <c r="BE81" i="1"/>
  <c r="BH81" i="1"/>
  <c r="BL81" i="1"/>
  <c r="BO81" i="1"/>
  <c r="BQ81" i="1"/>
  <c r="BR81" i="1" s="1"/>
  <c r="BU81" i="1"/>
  <c r="BX81" i="1"/>
  <c r="CA81" i="1"/>
  <c r="CD81" i="1"/>
  <c r="CF81" i="1"/>
  <c r="CG81" i="1" s="1"/>
  <c r="CJ81" i="1"/>
  <c r="CM81" i="1"/>
  <c r="CP81" i="1"/>
  <c r="CR81" i="1"/>
  <c r="CS81" i="1" s="1"/>
  <c r="CV81" i="1"/>
  <c r="CY81" i="1"/>
  <c r="DB81" i="1"/>
  <c r="DD81" i="1"/>
  <c r="DE81" i="1" s="1"/>
  <c r="DH81" i="1"/>
  <c r="DK81" i="1"/>
  <c r="DN81" i="1"/>
  <c r="DQ81" i="1"/>
  <c r="DT81" i="1"/>
  <c r="DW81" i="1"/>
  <c r="DZ81" i="1"/>
  <c r="EC81" i="1"/>
  <c r="EF81" i="1"/>
  <c r="EI81" i="1"/>
  <c r="EL81" i="1"/>
  <c r="EO81" i="1"/>
  <c r="ER81" i="1"/>
  <c r="EU81" i="1"/>
  <c r="EX81" i="1"/>
  <c r="FA81" i="1"/>
  <c r="FD81" i="1"/>
  <c r="FG81" i="1"/>
  <c r="FJ81" i="1"/>
  <c r="FM81" i="1"/>
  <c r="FP81" i="1"/>
  <c r="FS81" i="1"/>
  <c r="FV81" i="1"/>
  <c r="FY81" i="1"/>
  <c r="GB81" i="1"/>
  <c r="GE81" i="1"/>
  <c r="GH81" i="1"/>
  <c r="GK81" i="1"/>
  <c r="GN81" i="1"/>
  <c r="GQ81" i="1"/>
  <c r="GT81" i="1"/>
  <c r="GW81" i="1"/>
  <c r="GZ81" i="1"/>
  <c r="HC81" i="1"/>
  <c r="HF81" i="1"/>
  <c r="I82" i="1"/>
  <c r="L82" i="1"/>
  <c r="O82" i="1"/>
  <c r="Q82" i="1"/>
  <c r="R82" i="1" s="1"/>
  <c r="T82" i="1"/>
  <c r="U82" i="1" s="1"/>
  <c r="W82" i="1"/>
  <c r="X82" i="1" s="1"/>
  <c r="Z82" i="1"/>
  <c r="AA82" i="1" s="1"/>
  <c r="AC82" i="1"/>
  <c r="AD82" i="1" s="1"/>
  <c r="AF82" i="1"/>
  <c r="AG82" i="1" s="1"/>
  <c r="AI82" i="1"/>
  <c r="AJ82" i="1" s="1"/>
  <c r="AM82" i="1"/>
  <c r="AO82" i="1"/>
  <c r="AP82" i="1" s="1"/>
  <c r="AS82" i="1"/>
  <c r="AV82" i="1"/>
  <c r="AX82" i="1"/>
  <c r="AY82" i="1" s="1"/>
  <c r="BB82" i="1"/>
  <c r="BE82" i="1"/>
  <c r="BH82" i="1"/>
  <c r="BL82" i="1"/>
  <c r="BO82" i="1"/>
  <c r="BQ82" i="1"/>
  <c r="BR82" i="1" s="1"/>
  <c r="BU82" i="1"/>
  <c r="BX82" i="1"/>
  <c r="CA82" i="1"/>
  <c r="CD82" i="1"/>
  <c r="CF82" i="1"/>
  <c r="CG82" i="1" s="1"/>
  <c r="CJ82" i="1"/>
  <c r="CM82" i="1"/>
  <c r="CP82" i="1"/>
  <c r="CR82" i="1"/>
  <c r="CS82" i="1" s="1"/>
  <c r="CV82" i="1"/>
  <c r="CY82" i="1"/>
  <c r="DB82" i="1"/>
  <c r="DD82" i="1"/>
  <c r="DE82" i="1" s="1"/>
  <c r="DH82" i="1"/>
  <c r="DK82" i="1"/>
  <c r="DN82" i="1"/>
  <c r="DQ82" i="1"/>
  <c r="DT82" i="1"/>
  <c r="DW82" i="1"/>
  <c r="DZ82" i="1"/>
  <c r="EC82" i="1"/>
  <c r="EF82" i="1"/>
  <c r="EI82" i="1"/>
  <c r="EL82" i="1"/>
  <c r="EO82" i="1"/>
  <c r="ER82" i="1"/>
  <c r="EU82" i="1"/>
  <c r="EX82" i="1"/>
  <c r="FA82" i="1"/>
  <c r="FD82" i="1"/>
  <c r="FG82" i="1"/>
  <c r="FJ82" i="1"/>
  <c r="FM82" i="1"/>
  <c r="FP82" i="1"/>
  <c r="FS82" i="1"/>
  <c r="FV82" i="1"/>
  <c r="FY82" i="1"/>
  <c r="GB82" i="1"/>
  <c r="GE82" i="1"/>
  <c r="GH82" i="1"/>
  <c r="GK82" i="1"/>
  <c r="GN82" i="1"/>
  <c r="GQ82" i="1"/>
  <c r="GT82" i="1"/>
  <c r="GW82" i="1"/>
  <c r="GZ82" i="1"/>
  <c r="HC82" i="1"/>
  <c r="HF82" i="1"/>
  <c r="I83" i="1"/>
  <c r="L83" i="1"/>
  <c r="O83" i="1"/>
  <c r="Q83" i="1"/>
  <c r="R83" i="1" s="1"/>
  <c r="T83" i="1"/>
  <c r="U83" i="1" s="1"/>
  <c r="W83" i="1"/>
  <c r="X83" i="1" s="1"/>
  <c r="Z83" i="1"/>
  <c r="AA83" i="1" s="1"/>
  <c r="AC83" i="1"/>
  <c r="AD83" i="1" s="1"/>
  <c r="AF83" i="1"/>
  <c r="AG83" i="1" s="1"/>
  <c r="AI83" i="1"/>
  <c r="AJ83" i="1" s="1"/>
  <c r="AM83" i="1"/>
  <c r="AO83" i="1"/>
  <c r="AP83" i="1" s="1"/>
  <c r="AS83" i="1"/>
  <c r="AV83" i="1"/>
  <c r="AX83" i="1"/>
  <c r="AY83" i="1" s="1"/>
  <c r="BB83" i="1"/>
  <c r="BE83" i="1"/>
  <c r="BH83" i="1"/>
  <c r="BL83" i="1"/>
  <c r="BO83" i="1"/>
  <c r="BQ83" i="1"/>
  <c r="BR83" i="1" s="1"/>
  <c r="BU83" i="1"/>
  <c r="BX83" i="1"/>
  <c r="CA83" i="1"/>
  <c r="CD83" i="1"/>
  <c r="CF83" i="1"/>
  <c r="CG83" i="1" s="1"/>
  <c r="CJ83" i="1"/>
  <c r="CM83" i="1"/>
  <c r="CP83" i="1"/>
  <c r="CR83" i="1"/>
  <c r="CS83" i="1" s="1"/>
  <c r="CV83" i="1"/>
  <c r="CY83" i="1"/>
  <c r="DB83" i="1"/>
  <c r="DD83" i="1"/>
  <c r="DE83" i="1" s="1"/>
  <c r="DH83" i="1"/>
  <c r="DK83" i="1"/>
  <c r="DN83" i="1"/>
  <c r="DQ83" i="1"/>
  <c r="DT83" i="1"/>
  <c r="DW83" i="1"/>
  <c r="DZ83" i="1"/>
  <c r="EC83" i="1"/>
  <c r="EF83" i="1"/>
  <c r="EI83" i="1"/>
  <c r="EL83" i="1"/>
  <c r="EO83" i="1"/>
  <c r="ER83" i="1"/>
  <c r="EU83" i="1"/>
  <c r="EX83" i="1"/>
  <c r="FA83" i="1"/>
  <c r="FD83" i="1"/>
  <c r="FG83" i="1"/>
  <c r="FJ83" i="1"/>
  <c r="FM83" i="1"/>
  <c r="FP83" i="1"/>
  <c r="FS83" i="1"/>
  <c r="FV83" i="1"/>
  <c r="FY83" i="1"/>
  <c r="GB83" i="1"/>
  <c r="GE83" i="1"/>
  <c r="GH83" i="1"/>
  <c r="GK83" i="1"/>
  <c r="GN83" i="1"/>
  <c r="GQ83" i="1"/>
  <c r="GT83" i="1"/>
  <c r="GW83" i="1"/>
  <c r="GZ83" i="1"/>
  <c r="HC83" i="1"/>
  <c r="HF83" i="1"/>
  <c r="I84" i="1"/>
  <c r="L84" i="1"/>
  <c r="O84" i="1"/>
  <c r="Q84" i="1"/>
  <c r="R84" i="1" s="1"/>
  <c r="T84" i="1"/>
  <c r="U84" i="1" s="1"/>
  <c r="W84" i="1"/>
  <c r="X84" i="1" s="1"/>
  <c r="Z84" i="1"/>
  <c r="AA84" i="1" s="1"/>
  <c r="AC84" i="1"/>
  <c r="AD84" i="1" s="1"/>
  <c r="AF84" i="1"/>
  <c r="AG84" i="1" s="1"/>
  <c r="AI84" i="1"/>
  <c r="AJ84" i="1" s="1"/>
  <c r="AM84" i="1"/>
  <c r="AO84" i="1"/>
  <c r="AP84" i="1" s="1"/>
  <c r="AS84" i="1"/>
  <c r="AV84" i="1"/>
  <c r="AX84" i="1"/>
  <c r="AY84" i="1" s="1"/>
  <c r="BB84" i="1"/>
  <c r="BE84" i="1"/>
  <c r="BH84" i="1"/>
  <c r="BL84" i="1"/>
  <c r="BO84" i="1"/>
  <c r="BQ84" i="1"/>
  <c r="BR84" i="1" s="1"/>
  <c r="BU84" i="1"/>
  <c r="BX84" i="1"/>
  <c r="CA84" i="1"/>
  <c r="CD84" i="1"/>
  <c r="CF84" i="1"/>
  <c r="CG84" i="1" s="1"/>
  <c r="CJ84" i="1"/>
  <c r="CM84" i="1"/>
  <c r="CP84" i="1"/>
  <c r="CR84" i="1"/>
  <c r="CS84" i="1" s="1"/>
  <c r="CV84" i="1"/>
  <c r="CY84" i="1"/>
  <c r="DB84" i="1"/>
  <c r="DD84" i="1"/>
  <c r="DE84" i="1" s="1"/>
  <c r="DH84" i="1"/>
  <c r="DK84" i="1"/>
  <c r="DN84" i="1"/>
  <c r="DQ84" i="1"/>
  <c r="DT84" i="1"/>
  <c r="DW84" i="1"/>
  <c r="DZ84" i="1"/>
  <c r="EC84" i="1"/>
  <c r="EF84" i="1"/>
  <c r="EI84" i="1"/>
  <c r="EL84" i="1"/>
  <c r="EO84" i="1"/>
  <c r="ER84" i="1"/>
  <c r="EU84" i="1"/>
  <c r="EX84" i="1"/>
  <c r="FA84" i="1"/>
  <c r="FD84" i="1"/>
  <c r="FG84" i="1"/>
  <c r="FJ84" i="1"/>
  <c r="FM84" i="1"/>
  <c r="FP84" i="1"/>
  <c r="FS84" i="1"/>
  <c r="FV84" i="1"/>
  <c r="FY84" i="1"/>
  <c r="GB84" i="1"/>
  <c r="GE84" i="1"/>
  <c r="GH84" i="1"/>
  <c r="GK84" i="1"/>
  <c r="GN84" i="1"/>
  <c r="GQ84" i="1"/>
  <c r="GT84" i="1"/>
  <c r="GW84" i="1"/>
  <c r="GZ84" i="1"/>
  <c r="HC84" i="1"/>
  <c r="HF84" i="1"/>
  <c r="I85" i="1"/>
  <c r="L85" i="1"/>
  <c r="O85" i="1"/>
  <c r="Q85" i="1"/>
  <c r="R85" i="1" s="1"/>
  <c r="T85" i="1"/>
  <c r="U85" i="1" s="1"/>
  <c r="W85" i="1"/>
  <c r="X85" i="1" s="1"/>
  <c r="Z85" i="1"/>
  <c r="AA85" i="1" s="1"/>
  <c r="AC85" i="1"/>
  <c r="AD85" i="1" s="1"/>
  <c r="AF85" i="1"/>
  <c r="AG85" i="1" s="1"/>
  <c r="AI85" i="1"/>
  <c r="AJ85" i="1" s="1"/>
  <c r="AM85" i="1"/>
  <c r="AO85" i="1"/>
  <c r="AP85" i="1" s="1"/>
  <c r="AS85" i="1"/>
  <c r="AV85" i="1"/>
  <c r="AX85" i="1"/>
  <c r="AY85" i="1" s="1"/>
  <c r="BB85" i="1"/>
  <c r="BE85" i="1"/>
  <c r="BH85" i="1"/>
  <c r="BL85" i="1"/>
  <c r="BO85" i="1"/>
  <c r="BQ85" i="1"/>
  <c r="BR85" i="1" s="1"/>
  <c r="BU85" i="1"/>
  <c r="BX85" i="1"/>
  <c r="CA85" i="1"/>
  <c r="CD85" i="1"/>
  <c r="CF85" i="1"/>
  <c r="CG85" i="1" s="1"/>
  <c r="CJ85" i="1"/>
  <c r="CM85" i="1"/>
  <c r="CP85" i="1"/>
  <c r="CR85" i="1"/>
  <c r="CS85" i="1" s="1"/>
  <c r="CV85" i="1"/>
  <c r="CY85" i="1"/>
  <c r="DB85" i="1"/>
  <c r="DD85" i="1"/>
  <c r="DE85" i="1" s="1"/>
  <c r="DH85" i="1"/>
  <c r="DK85" i="1"/>
  <c r="DN85" i="1"/>
  <c r="DQ85" i="1"/>
  <c r="DT85" i="1"/>
  <c r="DW85" i="1"/>
  <c r="DZ85" i="1"/>
  <c r="EC85" i="1"/>
  <c r="EF85" i="1"/>
  <c r="EI85" i="1"/>
  <c r="EL85" i="1"/>
  <c r="EO85" i="1"/>
  <c r="ER85" i="1"/>
  <c r="EU85" i="1"/>
  <c r="EX85" i="1"/>
  <c r="FA85" i="1"/>
  <c r="FD85" i="1"/>
  <c r="FG85" i="1"/>
  <c r="FJ85" i="1"/>
  <c r="FM85" i="1"/>
  <c r="FP85" i="1"/>
  <c r="FS85" i="1"/>
  <c r="FV85" i="1"/>
  <c r="FY85" i="1"/>
  <c r="GB85" i="1"/>
  <c r="GE85" i="1"/>
  <c r="GH85" i="1"/>
  <c r="GK85" i="1"/>
  <c r="GN85" i="1"/>
  <c r="GQ85" i="1"/>
  <c r="GT85" i="1"/>
  <c r="GW85" i="1"/>
  <c r="GZ85" i="1"/>
  <c r="HC85" i="1"/>
  <c r="HF85" i="1"/>
  <c r="I86" i="1"/>
  <c r="L86" i="1"/>
  <c r="O86" i="1"/>
  <c r="Q86" i="1"/>
  <c r="R86" i="1" s="1"/>
  <c r="T86" i="1"/>
  <c r="U86" i="1" s="1"/>
  <c r="W86" i="1"/>
  <c r="X86" i="1" s="1"/>
  <c r="Z86" i="1"/>
  <c r="AA86" i="1" s="1"/>
  <c r="AC86" i="1"/>
  <c r="AD86" i="1" s="1"/>
  <c r="AF86" i="1"/>
  <c r="AG86" i="1" s="1"/>
  <c r="AI86" i="1"/>
  <c r="AJ86" i="1" s="1"/>
  <c r="AM86" i="1"/>
  <c r="AO86" i="1"/>
  <c r="AP86" i="1" s="1"/>
  <c r="AS86" i="1"/>
  <c r="AV86" i="1"/>
  <c r="AX86" i="1"/>
  <c r="AY86" i="1" s="1"/>
  <c r="BB86" i="1"/>
  <c r="BE86" i="1"/>
  <c r="BH86" i="1"/>
  <c r="BL86" i="1"/>
  <c r="BO86" i="1"/>
  <c r="BQ86" i="1"/>
  <c r="BR86" i="1" s="1"/>
  <c r="BU86" i="1"/>
  <c r="BX86" i="1"/>
  <c r="CA86" i="1"/>
  <c r="CD86" i="1"/>
  <c r="CF86" i="1"/>
  <c r="CG86" i="1" s="1"/>
  <c r="CJ86" i="1"/>
  <c r="CM86" i="1"/>
  <c r="CP86" i="1"/>
  <c r="CR86" i="1"/>
  <c r="CS86" i="1" s="1"/>
  <c r="CV86" i="1"/>
  <c r="CY86" i="1"/>
  <c r="DB86" i="1"/>
  <c r="DD86" i="1"/>
  <c r="DE86" i="1" s="1"/>
  <c r="DH86" i="1"/>
  <c r="DK86" i="1"/>
  <c r="DN86" i="1"/>
  <c r="DQ86" i="1"/>
  <c r="DT86" i="1"/>
  <c r="DW86" i="1"/>
  <c r="DZ86" i="1"/>
  <c r="EC86" i="1"/>
  <c r="EF86" i="1"/>
  <c r="EI86" i="1"/>
  <c r="EL86" i="1"/>
  <c r="EO86" i="1"/>
  <c r="ER86" i="1"/>
  <c r="EU86" i="1"/>
  <c r="EX86" i="1"/>
  <c r="FA86" i="1"/>
  <c r="FD86" i="1"/>
  <c r="FG86" i="1"/>
  <c r="FJ86" i="1"/>
  <c r="FM86" i="1"/>
  <c r="FP86" i="1"/>
  <c r="FS86" i="1"/>
  <c r="FV86" i="1"/>
  <c r="FY86" i="1"/>
  <c r="GB86" i="1"/>
  <c r="GE86" i="1"/>
  <c r="GH86" i="1"/>
  <c r="GK86" i="1"/>
  <c r="GN86" i="1"/>
  <c r="GQ86" i="1"/>
  <c r="GT86" i="1"/>
  <c r="GW86" i="1"/>
  <c r="GZ86" i="1"/>
  <c r="HC86" i="1"/>
  <c r="HF86" i="1"/>
  <c r="I87" i="1"/>
  <c r="L87" i="1"/>
  <c r="O87" i="1"/>
  <c r="Q87" i="1"/>
  <c r="R87" i="1" s="1"/>
  <c r="T87" i="1"/>
  <c r="U87" i="1" s="1"/>
  <c r="W87" i="1"/>
  <c r="X87" i="1" s="1"/>
  <c r="Z87" i="1"/>
  <c r="AA87" i="1" s="1"/>
  <c r="AC87" i="1"/>
  <c r="AD87" i="1" s="1"/>
  <c r="AF87" i="1"/>
  <c r="AG87" i="1" s="1"/>
  <c r="AI87" i="1"/>
  <c r="AJ87" i="1" s="1"/>
  <c r="AM87" i="1"/>
  <c r="AO87" i="1"/>
  <c r="AP87" i="1" s="1"/>
  <c r="AS87" i="1"/>
  <c r="AV87" i="1"/>
  <c r="AX87" i="1"/>
  <c r="AY87" i="1" s="1"/>
  <c r="BB87" i="1"/>
  <c r="BE87" i="1"/>
  <c r="BH87" i="1"/>
  <c r="BL87" i="1"/>
  <c r="BO87" i="1"/>
  <c r="BQ87" i="1"/>
  <c r="BR87" i="1" s="1"/>
  <c r="BU87" i="1"/>
  <c r="BX87" i="1"/>
  <c r="CA87" i="1"/>
  <c r="CD87" i="1"/>
  <c r="CF87" i="1"/>
  <c r="CG87" i="1" s="1"/>
  <c r="CJ87" i="1"/>
  <c r="CM87" i="1"/>
  <c r="CP87" i="1"/>
  <c r="CR87" i="1"/>
  <c r="CS87" i="1" s="1"/>
  <c r="CV87" i="1"/>
  <c r="CY87" i="1"/>
  <c r="DB87" i="1"/>
  <c r="DD87" i="1"/>
  <c r="DE87" i="1" s="1"/>
  <c r="DH87" i="1"/>
  <c r="DK87" i="1"/>
  <c r="DN87" i="1"/>
  <c r="DQ87" i="1"/>
  <c r="DT87" i="1"/>
  <c r="DW87" i="1"/>
  <c r="DZ87" i="1"/>
  <c r="EC87" i="1"/>
  <c r="EF87" i="1"/>
  <c r="EI87" i="1"/>
  <c r="EL87" i="1"/>
  <c r="EO87" i="1"/>
  <c r="ER87" i="1"/>
  <c r="EU87" i="1"/>
  <c r="EX87" i="1"/>
  <c r="FA87" i="1"/>
  <c r="FD87" i="1"/>
  <c r="FG87" i="1"/>
  <c r="FJ87" i="1"/>
  <c r="FM87" i="1"/>
  <c r="FP87" i="1"/>
  <c r="FS87" i="1"/>
  <c r="FV87" i="1"/>
  <c r="FY87" i="1"/>
  <c r="GB87" i="1"/>
  <c r="GE87" i="1"/>
  <c r="GH87" i="1"/>
  <c r="GK87" i="1"/>
  <c r="GN87" i="1"/>
  <c r="GQ87" i="1"/>
  <c r="GT87" i="1"/>
  <c r="GW87" i="1"/>
  <c r="GZ87" i="1"/>
  <c r="HC87" i="1"/>
  <c r="HF87" i="1"/>
  <c r="I88" i="1"/>
  <c r="L88" i="1"/>
  <c r="O88" i="1"/>
  <c r="Q88" i="1"/>
  <c r="R88" i="1" s="1"/>
  <c r="T88" i="1"/>
  <c r="U88" i="1" s="1"/>
  <c r="W88" i="1"/>
  <c r="X88" i="1" s="1"/>
  <c r="Z88" i="1"/>
  <c r="AA88" i="1" s="1"/>
  <c r="AC88" i="1"/>
  <c r="AD88" i="1" s="1"/>
  <c r="AF88" i="1"/>
  <c r="AG88" i="1" s="1"/>
  <c r="AI88" i="1"/>
  <c r="AJ88" i="1" s="1"/>
  <c r="AM88" i="1"/>
  <c r="AO88" i="1"/>
  <c r="AP88" i="1" s="1"/>
  <c r="AS88" i="1"/>
  <c r="AV88" i="1"/>
  <c r="AX88" i="1"/>
  <c r="AY88" i="1" s="1"/>
  <c r="BB88" i="1"/>
  <c r="BE88" i="1"/>
  <c r="BH88" i="1"/>
  <c r="BL88" i="1"/>
  <c r="BO88" i="1"/>
  <c r="BQ88" i="1"/>
  <c r="BR88" i="1" s="1"/>
  <c r="BU88" i="1"/>
  <c r="BX88" i="1"/>
  <c r="CA88" i="1"/>
  <c r="CD88" i="1"/>
  <c r="CF88" i="1"/>
  <c r="CG88" i="1" s="1"/>
  <c r="CJ88" i="1"/>
  <c r="CM88" i="1"/>
  <c r="CP88" i="1"/>
  <c r="CR88" i="1"/>
  <c r="CS88" i="1" s="1"/>
  <c r="CV88" i="1"/>
  <c r="CY88" i="1"/>
  <c r="DB88" i="1"/>
  <c r="DD88" i="1"/>
  <c r="DE88" i="1" s="1"/>
  <c r="DH88" i="1"/>
  <c r="DK88" i="1"/>
  <c r="DN88" i="1"/>
  <c r="DQ88" i="1"/>
  <c r="DT88" i="1"/>
  <c r="DW88" i="1"/>
  <c r="DZ88" i="1"/>
  <c r="EC88" i="1"/>
  <c r="EF88" i="1"/>
  <c r="EI88" i="1"/>
  <c r="EL88" i="1"/>
  <c r="EO88" i="1"/>
  <c r="ER88" i="1"/>
  <c r="EU88" i="1"/>
  <c r="EX88" i="1"/>
  <c r="FA88" i="1"/>
  <c r="FD88" i="1"/>
  <c r="FG88" i="1"/>
  <c r="FJ88" i="1"/>
  <c r="FM88" i="1"/>
  <c r="FP88" i="1"/>
  <c r="FS88" i="1"/>
  <c r="FV88" i="1"/>
  <c r="FY88" i="1"/>
  <c r="GB88" i="1"/>
  <c r="GE88" i="1"/>
  <c r="GH88" i="1"/>
  <c r="GK88" i="1"/>
  <c r="GN88" i="1"/>
  <c r="GQ88" i="1"/>
  <c r="GT88" i="1"/>
  <c r="GW88" i="1"/>
  <c r="GZ88" i="1"/>
  <c r="HC88" i="1"/>
  <c r="HF88" i="1"/>
  <c r="I89" i="1"/>
  <c r="L89" i="1"/>
  <c r="O89" i="1"/>
  <c r="Q89" i="1"/>
  <c r="R89" i="1" s="1"/>
  <c r="T89" i="1"/>
  <c r="U89" i="1" s="1"/>
  <c r="W89" i="1"/>
  <c r="X89" i="1" s="1"/>
  <c r="Z89" i="1"/>
  <c r="AA89" i="1" s="1"/>
  <c r="AC89" i="1"/>
  <c r="AD89" i="1" s="1"/>
  <c r="AF89" i="1"/>
  <c r="AG89" i="1" s="1"/>
  <c r="AI89" i="1"/>
  <c r="AJ89" i="1" s="1"/>
  <c r="AM89" i="1"/>
  <c r="AO89" i="1"/>
  <c r="AP89" i="1" s="1"/>
  <c r="AS89" i="1"/>
  <c r="AV89" i="1"/>
  <c r="AX89" i="1"/>
  <c r="AY89" i="1" s="1"/>
  <c r="BB89" i="1"/>
  <c r="BE89" i="1"/>
  <c r="BH89" i="1"/>
  <c r="BL89" i="1"/>
  <c r="BO89" i="1"/>
  <c r="BQ89" i="1"/>
  <c r="BR89" i="1" s="1"/>
  <c r="BU89" i="1"/>
  <c r="BX89" i="1"/>
  <c r="CA89" i="1"/>
  <c r="CD89" i="1"/>
  <c r="CF89" i="1"/>
  <c r="CG89" i="1" s="1"/>
  <c r="CJ89" i="1"/>
  <c r="CM89" i="1"/>
  <c r="CP89" i="1"/>
  <c r="CR89" i="1"/>
  <c r="CS89" i="1" s="1"/>
  <c r="CV89" i="1"/>
  <c r="CY89" i="1"/>
  <c r="DB89" i="1"/>
  <c r="DD89" i="1"/>
  <c r="DE89" i="1" s="1"/>
  <c r="DH89" i="1"/>
  <c r="DK89" i="1"/>
  <c r="DN89" i="1"/>
  <c r="DQ89" i="1"/>
  <c r="DT89" i="1"/>
  <c r="DW89" i="1"/>
  <c r="DZ89" i="1"/>
  <c r="EC89" i="1"/>
  <c r="EF89" i="1"/>
  <c r="EI89" i="1"/>
  <c r="EL89" i="1"/>
  <c r="EO89" i="1"/>
  <c r="ER89" i="1"/>
  <c r="EU89" i="1"/>
  <c r="EX89" i="1"/>
  <c r="FA89" i="1"/>
  <c r="FD89" i="1"/>
  <c r="FG89" i="1"/>
  <c r="FJ89" i="1"/>
  <c r="FM89" i="1"/>
  <c r="FP89" i="1"/>
  <c r="FS89" i="1"/>
  <c r="FV89" i="1"/>
  <c r="FY89" i="1"/>
  <c r="GB89" i="1"/>
  <c r="GE89" i="1"/>
  <c r="GH89" i="1"/>
  <c r="GK89" i="1"/>
  <c r="GN89" i="1"/>
  <c r="GQ89" i="1"/>
  <c r="GT89" i="1"/>
  <c r="GW89" i="1"/>
  <c r="GZ89" i="1"/>
  <c r="HC89" i="1"/>
  <c r="HF89" i="1"/>
  <c r="I90" i="1"/>
  <c r="L90" i="1"/>
  <c r="O90" i="1"/>
  <c r="Q90" i="1"/>
  <c r="R90" i="1" s="1"/>
  <c r="T90" i="1"/>
  <c r="U90" i="1" s="1"/>
  <c r="W90" i="1"/>
  <c r="X90" i="1" s="1"/>
  <c r="Z90" i="1"/>
  <c r="AA90" i="1" s="1"/>
  <c r="AC90" i="1"/>
  <c r="AD90" i="1" s="1"/>
  <c r="AF90" i="1"/>
  <c r="AG90" i="1" s="1"/>
  <c r="AI90" i="1"/>
  <c r="AJ90" i="1" s="1"/>
  <c r="AM90" i="1"/>
  <c r="AO90" i="1"/>
  <c r="AP90" i="1" s="1"/>
  <c r="AS90" i="1"/>
  <c r="AV90" i="1"/>
  <c r="AX90" i="1"/>
  <c r="AY90" i="1" s="1"/>
  <c r="BB90" i="1"/>
  <c r="BE90" i="1"/>
  <c r="BH90" i="1"/>
  <c r="BL90" i="1"/>
  <c r="BO90" i="1"/>
  <c r="BQ90" i="1"/>
  <c r="BR90" i="1" s="1"/>
  <c r="BU90" i="1"/>
  <c r="BX90" i="1"/>
  <c r="CA90" i="1"/>
  <c r="CD90" i="1"/>
  <c r="CF90" i="1"/>
  <c r="CG90" i="1" s="1"/>
  <c r="CJ90" i="1"/>
  <c r="CM90" i="1"/>
  <c r="CP90" i="1"/>
  <c r="CR90" i="1"/>
  <c r="CS90" i="1" s="1"/>
  <c r="CV90" i="1"/>
  <c r="CY90" i="1"/>
  <c r="DB90" i="1"/>
  <c r="DD90" i="1"/>
  <c r="DE90" i="1" s="1"/>
  <c r="DH90" i="1"/>
  <c r="DK90" i="1"/>
  <c r="DN90" i="1"/>
  <c r="DQ90" i="1"/>
  <c r="DT90" i="1"/>
  <c r="DW90" i="1"/>
  <c r="DZ90" i="1"/>
  <c r="EC90" i="1"/>
  <c r="EF90" i="1"/>
  <c r="EI90" i="1"/>
  <c r="EL90" i="1"/>
  <c r="EO90" i="1"/>
  <c r="ER90" i="1"/>
  <c r="EU90" i="1"/>
  <c r="EX90" i="1"/>
  <c r="FA90" i="1"/>
  <c r="FD90" i="1"/>
  <c r="FG90" i="1"/>
  <c r="FJ90" i="1"/>
  <c r="FM90" i="1"/>
  <c r="FP90" i="1"/>
  <c r="FS90" i="1"/>
  <c r="FV90" i="1"/>
  <c r="FY90" i="1"/>
  <c r="GB90" i="1"/>
  <c r="GE90" i="1"/>
  <c r="GH90" i="1"/>
  <c r="GK90" i="1"/>
  <c r="GN90" i="1"/>
  <c r="GQ90" i="1"/>
  <c r="GT90" i="1"/>
  <c r="GW90" i="1"/>
  <c r="GZ90" i="1"/>
  <c r="HC90" i="1"/>
  <c r="HF90" i="1"/>
  <c r="I91" i="1"/>
  <c r="L91" i="1"/>
  <c r="O91" i="1"/>
  <c r="Q91" i="1"/>
  <c r="R91" i="1" s="1"/>
  <c r="T91" i="1"/>
  <c r="U91" i="1" s="1"/>
  <c r="W91" i="1"/>
  <c r="X91" i="1" s="1"/>
  <c r="Z91" i="1"/>
  <c r="AA91" i="1" s="1"/>
  <c r="AC91" i="1"/>
  <c r="AD91" i="1" s="1"/>
  <c r="AF91" i="1"/>
  <c r="AG91" i="1" s="1"/>
  <c r="AI91" i="1"/>
  <c r="AJ91" i="1" s="1"/>
  <c r="AM91" i="1"/>
  <c r="AO91" i="1"/>
  <c r="AP91" i="1" s="1"/>
  <c r="AS91" i="1"/>
  <c r="AV91" i="1"/>
  <c r="AX91" i="1"/>
  <c r="AY91" i="1" s="1"/>
  <c r="BB91" i="1"/>
  <c r="BE91" i="1"/>
  <c r="BH91" i="1"/>
  <c r="BL91" i="1"/>
  <c r="BO91" i="1"/>
  <c r="BQ91" i="1"/>
  <c r="BR91" i="1" s="1"/>
  <c r="BU91" i="1"/>
  <c r="BX91" i="1"/>
  <c r="CA91" i="1"/>
  <c r="CD91" i="1"/>
  <c r="CF91" i="1"/>
  <c r="CG91" i="1" s="1"/>
  <c r="CJ91" i="1"/>
  <c r="CM91" i="1"/>
  <c r="CP91" i="1"/>
  <c r="CR91" i="1"/>
  <c r="CS91" i="1" s="1"/>
  <c r="CV91" i="1"/>
  <c r="CY91" i="1"/>
  <c r="DB91" i="1"/>
  <c r="DD91" i="1"/>
  <c r="DE91" i="1" s="1"/>
  <c r="DH91" i="1"/>
  <c r="DK91" i="1"/>
  <c r="DN91" i="1"/>
  <c r="DQ91" i="1"/>
  <c r="DT91" i="1"/>
  <c r="DW91" i="1"/>
  <c r="DZ91" i="1"/>
  <c r="EC91" i="1"/>
  <c r="EF91" i="1"/>
  <c r="EI91" i="1"/>
  <c r="EL91" i="1"/>
  <c r="EO91" i="1"/>
  <c r="ER91" i="1"/>
  <c r="EU91" i="1"/>
  <c r="EX91" i="1"/>
  <c r="FA91" i="1"/>
  <c r="FD91" i="1"/>
  <c r="FG91" i="1"/>
  <c r="FJ91" i="1"/>
  <c r="FM91" i="1"/>
  <c r="FP91" i="1"/>
  <c r="FS91" i="1"/>
  <c r="FV91" i="1"/>
  <c r="FY91" i="1"/>
  <c r="GB91" i="1"/>
  <c r="GE91" i="1"/>
  <c r="GH91" i="1"/>
  <c r="GK91" i="1"/>
  <c r="GN91" i="1"/>
  <c r="GQ91" i="1"/>
  <c r="GT91" i="1"/>
  <c r="GW91" i="1"/>
  <c r="GZ91" i="1"/>
  <c r="HC91" i="1"/>
  <c r="HF91" i="1"/>
  <c r="I92" i="1"/>
  <c r="L92" i="1"/>
  <c r="O92" i="1"/>
  <c r="Q92" i="1"/>
  <c r="R92" i="1" s="1"/>
  <c r="T92" i="1"/>
  <c r="U92" i="1" s="1"/>
  <c r="W92" i="1"/>
  <c r="X92" i="1" s="1"/>
  <c r="Z92" i="1"/>
  <c r="AA92" i="1" s="1"/>
  <c r="AC92" i="1"/>
  <c r="AD92" i="1" s="1"/>
  <c r="AF92" i="1"/>
  <c r="AG92" i="1" s="1"/>
  <c r="AI92" i="1"/>
  <c r="AJ92" i="1" s="1"/>
  <c r="AM92" i="1"/>
  <c r="AO92" i="1"/>
  <c r="AP92" i="1" s="1"/>
  <c r="AS92" i="1"/>
  <c r="AV92" i="1"/>
  <c r="AX92" i="1"/>
  <c r="AY92" i="1" s="1"/>
  <c r="BB92" i="1"/>
  <c r="BE92" i="1"/>
  <c r="BH92" i="1"/>
  <c r="BL92" i="1"/>
  <c r="BO92" i="1"/>
  <c r="BQ92" i="1"/>
  <c r="BR92" i="1" s="1"/>
  <c r="BU92" i="1"/>
  <c r="BX92" i="1"/>
  <c r="CA92" i="1"/>
  <c r="CD92" i="1"/>
  <c r="CF92" i="1"/>
  <c r="CG92" i="1" s="1"/>
  <c r="CJ92" i="1"/>
  <c r="CM92" i="1"/>
  <c r="CP92" i="1"/>
  <c r="CR92" i="1"/>
  <c r="CS92" i="1" s="1"/>
  <c r="CV92" i="1"/>
  <c r="CY92" i="1"/>
  <c r="DB92" i="1"/>
  <c r="DD92" i="1"/>
  <c r="DE92" i="1" s="1"/>
  <c r="DH92" i="1"/>
  <c r="DK92" i="1"/>
  <c r="DN92" i="1"/>
  <c r="DQ92" i="1"/>
  <c r="DT92" i="1"/>
  <c r="DW92" i="1"/>
  <c r="DZ92" i="1"/>
  <c r="EC92" i="1"/>
  <c r="EF92" i="1"/>
  <c r="EI92" i="1"/>
  <c r="EL92" i="1"/>
  <c r="EO92" i="1"/>
  <c r="ER92" i="1"/>
  <c r="EU92" i="1"/>
  <c r="EX92" i="1"/>
  <c r="FA92" i="1"/>
  <c r="FD92" i="1"/>
  <c r="FG92" i="1"/>
  <c r="FJ92" i="1"/>
  <c r="FM92" i="1"/>
  <c r="FP92" i="1"/>
  <c r="FS92" i="1"/>
  <c r="FV92" i="1"/>
  <c r="FY92" i="1"/>
  <c r="GB92" i="1"/>
  <c r="GE92" i="1"/>
  <c r="GH92" i="1"/>
  <c r="GK92" i="1"/>
  <c r="GN92" i="1"/>
  <c r="GQ92" i="1"/>
  <c r="GT92" i="1"/>
  <c r="GW92" i="1"/>
  <c r="GZ92" i="1"/>
  <c r="HC92" i="1"/>
  <c r="HF92" i="1"/>
  <c r="I93" i="1"/>
  <c r="L93" i="1"/>
  <c r="O93" i="1"/>
  <c r="Q93" i="1"/>
  <c r="R93" i="1" s="1"/>
  <c r="T93" i="1"/>
  <c r="U93" i="1" s="1"/>
  <c r="W93" i="1"/>
  <c r="X93" i="1" s="1"/>
  <c r="Z93" i="1"/>
  <c r="AA93" i="1" s="1"/>
  <c r="AC93" i="1"/>
  <c r="AD93" i="1" s="1"/>
  <c r="AF93" i="1"/>
  <c r="AG93" i="1" s="1"/>
  <c r="AI93" i="1"/>
  <c r="AJ93" i="1" s="1"/>
  <c r="AM93" i="1"/>
  <c r="AO93" i="1"/>
  <c r="AP93" i="1" s="1"/>
  <c r="AS93" i="1"/>
  <c r="AV93" i="1"/>
  <c r="AX93" i="1"/>
  <c r="AY93" i="1" s="1"/>
  <c r="BB93" i="1"/>
  <c r="BE93" i="1"/>
  <c r="BH93" i="1"/>
  <c r="BL93" i="1"/>
  <c r="BO93" i="1"/>
  <c r="BQ93" i="1"/>
  <c r="BR93" i="1" s="1"/>
  <c r="BU93" i="1"/>
  <c r="BX93" i="1"/>
  <c r="CA93" i="1"/>
  <c r="CD93" i="1"/>
  <c r="CF93" i="1"/>
  <c r="CG93" i="1" s="1"/>
  <c r="CJ93" i="1"/>
  <c r="CM93" i="1"/>
  <c r="CP93" i="1"/>
  <c r="CR93" i="1"/>
  <c r="CS93" i="1" s="1"/>
  <c r="CV93" i="1"/>
  <c r="CY93" i="1"/>
  <c r="DB93" i="1"/>
  <c r="DD93" i="1"/>
  <c r="DE93" i="1" s="1"/>
  <c r="DH93" i="1"/>
  <c r="DK93" i="1"/>
  <c r="DN93" i="1"/>
  <c r="DQ93" i="1"/>
  <c r="DT93" i="1"/>
  <c r="DW93" i="1"/>
  <c r="DZ93" i="1"/>
  <c r="EC93" i="1"/>
  <c r="EF93" i="1"/>
  <c r="EI93" i="1"/>
  <c r="EL93" i="1"/>
  <c r="EO93" i="1"/>
  <c r="ER93" i="1"/>
  <c r="EU93" i="1"/>
  <c r="EX93" i="1"/>
  <c r="FA93" i="1"/>
  <c r="FD93" i="1"/>
  <c r="FG93" i="1"/>
  <c r="FJ93" i="1"/>
  <c r="FM93" i="1"/>
  <c r="FP93" i="1"/>
  <c r="FS93" i="1"/>
  <c r="FV93" i="1"/>
  <c r="FY93" i="1"/>
  <c r="GB93" i="1"/>
  <c r="GE93" i="1"/>
  <c r="GH93" i="1"/>
  <c r="GK93" i="1"/>
  <c r="GN93" i="1"/>
  <c r="GQ93" i="1"/>
  <c r="GT93" i="1"/>
  <c r="GW93" i="1"/>
  <c r="GZ93" i="1"/>
  <c r="HC93" i="1"/>
  <c r="HF93" i="1"/>
  <c r="I94" i="1"/>
  <c r="L94" i="1"/>
  <c r="O94" i="1"/>
  <c r="Q94" i="1"/>
  <c r="R94" i="1" s="1"/>
  <c r="T94" i="1"/>
  <c r="U94" i="1" s="1"/>
  <c r="W94" i="1"/>
  <c r="X94" i="1" s="1"/>
  <c r="Z94" i="1"/>
  <c r="AA94" i="1" s="1"/>
  <c r="AC94" i="1"/>
  <c r="AD94" i="1" s="1"/>
  <c r="AF94" i="1"/>
  <c r="AG94" i="1" s="1"/>
  <c r="AI94" i="1"/>
  <c r="AJ94" i="1" s="1"/>
  <c r="AM94" i="1"/>
  <c r="AO94" i="1"/>
  <c r="AP94" i="1" s="1"/>
  <c r="AS94" i="1"/>
  <c r="AV94" i="1"/>
  <c r="AX94" i="1"/>
  <c r="AY94" i="1" s="1"/>
  <c r="BB94" i="1"/>
  <c r="BE94" i="1"/>
  <c r="BH94" i="1"/>
  <c r="BL94" i="1"/>
  <c r="BO94" i="1"/>
  <c r="BQ94" i="1"/>
  <c r="BR94" i="1" s="1"/>
  <c r="BU94" i="1"/>
  <c r="BX94" i="1"/>
  <c r="CA94" i="1"/>
  <c r="CD94" i="1"/>
  <c r="CF94" i="1"/>
  <c r="CG94" i="1" s="1"/>
  <c r="CJ94" i="1"/>
  <c r="CM94" i="1"/>
  <c r="CP94" i="1"/>
  <c r="CR94" i="1"/>
  <c r="CS94" i="1" s="1"/>
  <c r="CV94" i="1"/>
  <c r="CY94" i="1"/>
  <c r="DB94" i="1"/>
  <c r="DD94" i="1"/>
  <c r="DE94" i="1" s="1"/>
  <c r="DH94" i="1"/>
  <c r="DK94" i="1"/>
  <c r="DN94" i="1"/>
  <c r="DQ94" i="1"/>
  <c r="DT94" i="1"/>
  <c r="DW94" i="1"/>
  <c r="DZ94" i="1"/>
  <c r="EC94" i="1"/>
  <c r="EF94" i="1"/>
  <c r="EI94" i="1"/>
  <c r="EL94" i="1"/>
  <c r="EO94" i="1"/>
  <c r="ER94" i="1"/>
  <c r="EU94" i="1"/>
  <c r="EX94" i="1"/>
  <c r="FA94" i="1"/>
  <c r="FD94" i="1"/>
  <c r="FG94" i="1"/>
  <c r="FJ94" i="1"/>
  <c r="FM94" i="1"/>
  <c r="FP94" i="1"/>
  <c r="FS94" i="1"/>
  <c r="FV94" i="1"/>
  <c r="FY94" i="1"/>
  <c r="GB94" i="1"/>
  <c r="GE94" i="1"/>
  <c r="GH94" i="1"/>
  <c r="GK94" i="1"/>
  <c r="GN94" i="1"/>
  <c r="GQ94" i="1"/>
  <c r="GT94" i="1"/>
  <c r="GW94" i="1"/>
  <c r="GZ94" i="1"/>
  <c r="HC94" i="1"/>
  <c r="HF94" i="1"/>
  <c r="I95" i="1"/>
  <c r="L95" i="1"/>
  <c r="O95" i="1"/>
  <c r="Q95" i="1"/>
  <c r="R95" i="1" s="1"/>
  <c r="T95" i="1"/>
  <c r="U95" i="1" s="1"/>
  <c r="W95" i="1"/>
  <c r="X95" i="1" s="1"/>
  <c r="Z95" i="1"/>
  <c r="AA95" i="1" s="1"/>
  <c r="AC95" i="1"/>
  <c r="AD95" i="1" s="1"/>
  <c r="AF95" i="1"/>
  <c r="AG95" i="1" s="1"/>
  <c r="AI95" i="1"/>
  <c r="AJ95" i="1" s="1"/>
  <c r="AM95" i="1"/>
  <c r="AO95" i="1"/>
  <c r="AP95" i="1" s="1"/>
  <c r="AS95" i="1"/>
  <c r="AV95" i="1"/>
  <c r="AX95" i="1"/>
  <c r="AY95" i="1" s="1"/>
  <c r="BB95" i="1"/>
  <c r="BE95" i="1"/>
  <c r="BH95" i="1"/>
  <c r="BL95" i="1"/>
  <c r="BO95" i="1"/>
  <c r="BQ95" i="1"/>
  <c r="BR95" i="1" s="1"/>
  <c r="BU95" i="1"/>
  <c r="BX95" i="1"/>
  <c r="CA95" i="1"/>
  <c r="CD95" i="1"/>
  <c r="CF95" i="1"/>
  <c r="CG95" i="1" s="1"/>
  <c r="CJ95" i="1"/>
  <c r="CM95" i="1"/>
  <c r="CP95" i="1"/>
  <c r="CR95" i="1"/>
  <c r="CS95" i="1" s="1"/>
  <c r="CV95" i="1"/>
  <c r="CY95" i="1"/>
  <c r="DB95" i="1"/>
  <c r="DD95" i="1"/>
  <c r="DE95" i="1" s="1"/>
  <c r="DH95" i="1"/>
  <c r="DK95" i="1"/>
  <c r="DN95" i="1"/>
  <c r="DQ95" i="1"/>
  <c r="DT95" i="1"/>
  <c r="DW95" i="1"/>
  <c r="DZ95" i="1"/>
  <c r="EC95" i="1"/>
  <c r="EF95" i="1"/>
  <c r="EI95" i="1"/>
  <c r="EL95" i="1"/>
  <c r="EO95" i="1"/>
  <c r="ER95" i="1"/>
  <c r="EU95" i="1"/>
  <c r="EX95" i="1"/>
  <c r="FA95" i="1"/>
  <c r="FD95" i="1"/>
  <c r="FG95" i="1"/>
  <c r="FJ95" i="1"/>
  <c r="FM95" i="1"/>
  <c r="FP95" i="1"/>
  <c r="FS95" i="1"/>
  <c r="FV95" i="1"/>
  <c r="FY95" i="1"/>
  <c r="GB95" i="1"/>
  <c r="GE95" i="1"/>
  <c r="GH95" i="1"/>
  <c r="GK95" i="1"/>
  <c r="GN95" i="1"/>
  <c r="GQ95" i="1"/>
  <c r="GT95" i="1"/>
  <c r="GW95" i="1"/>
  <c r="GZ95" i="1"/>
  <c r="HC95" i="1"/>
  <c r="HF95" i="1"/>
  <c r="I96" i="1"/>
  <c r="L96" i="1"/>
  <c r="O96" i="1"/>
  <c r="Q96" i="1"/>
  <c r="R96" i="1" s="1"/>
  <c r="T96" i="1"/>
  <c r="U96" i="1" s="1"/>
  <c r="W96" i="1"/>
  <c r="X96" i="1" s="1"/>
  <c r="Z96" i="1"/>
  <c r="AA96" i="1" s="1"/>
  <c r="AC96" i="1"/>
  <c r="AD96" i="1" s="1"/>
  <c r="AF96" i="1"/>
  <c r="AG96" i="1" s="1"/>
  <c r="AI96" i="1"/>
  <c r="AJ96" i="1" s="1"/>
  <c r="AM96" i="1"/>
  <c r="AO96" i="1"/>
  <c r="AP96" i="1" s="1"/>
  <c r="AS96" i="1"/>
  <c r="AV96" i="1"/>
  <c r="AX96" i="1"/>
  <c r="AY96" i="1" s="1"/>
  <c r="BB96" i="1"/>
  <c r="BE96" i="1"/>
  <c r="BH96" i="1"/>
  <c r="BL96" i="1"/>
  <c r="BO96" i="1"/>
  <c r="BQ96" i="1"/>
  <c r="BR96" i="1" s="1"/>
  <c r="BU96" i="1"/>
  <c r="BX96" i="1"/>
  <c r="CA96" i="1"/>
  <c r="CD96" i="1"/>
  <c r="CF96" i="1"/>
  <c r="CG96" i="1" s="1"/>
  <c r="CJ96" i="1"/>
  <c r="CM96" i="1"/>
  <c r="CP96" i="1"/>
  <c r="CR96" i="1"/>
  <c r="CS96" i="1" s="1"/>
  <c r="CV96" i="1"/>
  <c r="CY96" i="1"/>
  <c r="DB96" i="1"/>
  <c r="DD96" i="1"/>
  <c r="DE96" i="1" s="1"/>
  <c r="DH96" i="1"/>
  <c r="DK96" i="1"/>
  <c r="DN96" i="1"/>
  <c r="DQ96" i="1"/>
  <c r="DT96" i="1"/>
  <c r="DW96" i="1"/>
  <c r="DZ96" i="1"/>
  <c r="EC96" i="1"/>
  <c r="EF96" i="1"/>
  <c r="EI96" i="1"/>
  <c r="EL96" i="1"/>
  <c r="EO96" i="1"/>
  <c r="ER96" i="1"/>
  <c r="EU96" i="1"/>
  <c r="EX96" i="1"/>
  <c r="FA96" i="1"/>
  <c r="FD96" i="1"/>
  <c r="FG96" i="1"/>
  <c r="FJ96" i="1"/>
  <c r="FM96" i="1"/>
  <c r="FP96" i="1"/>
  <c r="FS96" i="1"/>
  <c r="FV96" i="1"/>
  <c r="FY96" i="1"/>
  <c r="GB96" i="1"/>
  <c r="GE96" i="1"/>
  <c r="GH96" i="1"/>
  <c r="GK96" i="1"/>
  <c r="GN96" i="1"/>
  <c r="GQ96" i="1"/>
  <c r="GT96" i="1"/>
  <c r="GW96" i="1"/>
  <c r="GZ96" i="1"/>
  <c r="HC96" i="1"/>
  <c r="HF96" i="1"/>
  <c r="I97" i="1"/>
  <c r="L97" i="1"/>
  <c r="O97" i="1"/>
  <c r="Q97" i="1"/>
  <c r="R97" i="1" s="1"/>
  <c r="T97" i="1"/>
  <c r="U97" i="1" s="1"/>
  <c r="W97" i="1"/>
  <c r="X97" i="1" s="1"/>
  <c r="Z97" i="1"/>
  <c r="AA97" i="1" s="1"/>
  <c r="AC97" i="1"/>
  <c r="AD97" i="1" s="1"/>
  <c r="AF97" i="1"/>
  <c r="AG97" i="1" s="1"/>
  <c r="AI97" i="1"/>
  <c r="AJ97" i="1" s="1"/>
  <c r="AM97" i="1"/>
  <c r="AO97" i="1"/>
  <c r="AP97" i="1" s="1"/>
  <c r="AS97" i="1"/>
  <c r="AV97" i="1"/>
  <c r="AX97" i="1"/>
  <c r="AY97" i="1" s="1"/>
  <c r="BB97" i="1"/>
  <c r="BE97" i="1"/>
  <c r="BH97" i="1"/>
  <c r="BL97" i="1"/>
  <c r="BO97" i="1"/>
  <c r="BQ97" i="1"/>
  <c r="BR97" i="1" s="1"/>
  <c r="BU97" i="1"/>
  <c r="BX97" i="1"/>
  <c r="CA97" i="1"/>
  <c r="CD97" i="1"/>
  <c r="CF97" i="1"/>
  <c r="CG97" i="1" s="1"/>
  <c r="CJ97" i="1"/>
  <c r="CM97" i="1"/>
  <c r="CP97" i="1"/>
  <c r="CR97" i="1"/>
  <c r="CS97" i="1" s="1"/>
  <c r="CV97" i="1"/>
  <c r="CY97" i="1"/>
  <c r="DB97" i="1"/>
  <c r="DD97" i="1"/>
  <c r="DE97" i="1" s="1"/>
  <c r="DH97" i="1"/>
  <c r="DK97" i="1"/>
  <c r="DN97" i="1"/>
  <c r="DQ97" i="1"/>
  <c r="DT97" i="1"/>
  <c r="DW97" i="1"/>
  <c r="DZ97" i="1"/>
  <c r="EC97" i="1"/>
  <c r="EF97" i="1"/>
  <c r="EI97" i="1"/>
  <c r="EL97" i="1"/>
  <c r="EO97" i="1"/>
  <c r="ER97" i="1"/>
  <c r="EU97" i="1"/>
  <c r="EX97" i="1"/>
  <c r="FA97" i="1"/>
  <c r="FD97" i="1"/>
  <c r="FG97" i="1"/>
  <c r="FJ97" i="1"/>
  <c r="FM97" i="1"/>
  <c r="FP97" i="1"/>
  <c r="FS97" i="1"/>
  <c r="FV97" i="1"/>
  <c r="FY97" i="1"/>
  <c r="GB97" i="1"/>
  <c r="GE97" i="1"/>
  <c r="GH97" i="1"/>
  <c r="GK97" i="1"/>
  <c r="GN97" i="1"/>
  <c r="GQ97" i="1"/>
  <c r="GT97" i="1"/>
  <c r="GW97" i="1"/>
  <c r="GZ97" i="1"/>
  <c r="HC97" i="1"/>
  <c r="HF97" i="1"/>
  <c r="I98" i="1"/>
  <c r="L98" i="1"/>
  <c r="O98" i="1"/>
  <c r="Q98" i="1"/>
  <c r="R98" i="1" s="1"/>
  <c r="T98" i="1"/>
  <c r="U98" i="1" s="1"/>
  <c r="W98" i="1"/>
  <c r="X98" i="1" s="1"/>
  <c r="Z98" i="1"/>
  <c r="AA98" i="1" s="1"/>
  <c r="AC98" i="1"/>
  <c r="AD98" i="1" s="1"/>
  <c r="AF98" i="1"/>
  <c r="AG98" i="1" s="1"/>
  <c r="AI98" i="1"/>
  <c r="AJ98" i="1" s="1"/>
  <c r="AM98" i="1"/>
  <c r="AO98" i="1"/>
  <c r="AP98" i="1" s="1"/>
  <c r="AS98" i="1"/>
  <c r="AV98" i="1"/>
  <c r="AX98" i="1"/>
  <c r="AY98" i="1" s="1"/>
  <c r="BB98" i="1"/>
  <c r="BE98" i="1"/>
  <c r="BH98" i="1"/>
  <c r="BL98" i="1"/>
  <c r="BO98" i="1"/>
  <c r="BQ98" i="1"/>
  <c r="BR98" i="1" s="1"/>
  <c r="BU98" i="1"/>
  <c r="BX98" i="1"/>
  <c r="CA98" i="1"/>
  <c r="CD98" i="1"/>
  <c r="CF98" i="1"/>
  <c r="CG98" i="1" s="1"/>
  <c r="CJ98" i="1"/>
  <c r="CM98" i="1"/>
  <c r="CP98" i="1"/>
  <c r="CR98" i="1"/>
  <c r="CS98" i="1" s="1"/>
  <c r="CV98" i="1"/>
  <c r="CY98" i="1"/>
  <c r="DB98" i="1"/>
  <c r="DD98" i="1"/>
  <c r="DE98" i="1" s="1"/>
  <c r="DH98" i="1"/>
  <c r="DK98" i="1"/>
  <c r="DN98" i="1"/>
  <c r="DQ98" i="1"/>
  <c r="DT98" i="1"/>
  <c r="DW98" i="1"/>
  <c r="DZ98" i="1"/>
  <c r="EC98" i="1"/>
  <c r="EF98" i="1"/>
  <c r="EI98" i="1"/>
  <c r="EL98" i="1"/>
  <c r="EO98" i="1"/>
  <c r="ER98" i="1"/>
  <c r="EU98" i="1"/>
  <c r="EX98" i="1"/>
  <c r="FA98" i="1"/>
  <c r="FD98" i="1"/>
  <c r="FG98" i="1"/>
  <c r="FJ98" i="1"/>
  <c r="FM98" i="1"/>
  <c r="FP98" i="1"/>
  <c r="FS98" i="1"/>
  <c r="FV98" i="1"/>
  <c r="FY98" i="1"/>
  <c r="GB98" i="1"/>
  <c r="GE98" i="1"/>
  <c r="GH98" i="1"/>
  <c r="GK98" i="1"/>
  <c r="GN98" i="1"/>
  <c r="GQ98" i="1"/>
  <c r="GT98" i="1"/>
  <c r="GW98" i="1"/>
  <c r="GZ98" i="1"/>
  <c r="HC98" i="1"/>
  <c r="HF98" i="1"/>
  <c r="I99" i="1"/>
  <c r="L99" i="1"/>
  <c r="O99" i="1"/>
  <c r="Q99" i="1"/>
  <c r="R99" i="1" s="1"/>
  <c r="T99" i="1"/>
  <c r="U99" i="1" s="1"/>
  <c r="W99" i="1"/>
  <c r="X99" i="1" s="1"/>
  <c r="Z99" i="1"/>
  <c r="AA99" i="1" s="1"/>
  <c r="AC99" i="1"/>
  <c r="AD99" i="1" s="1"/>
  <c r="AF99" i="1"/>
  <c r="AG99" i="1" s="1"/>
  <c r="AI99" i="1"/>
  <c r="AJ99" i="1" s="1"/>
  <c r="AM99" i="1"/>
  <c r="AO99" i="1"/>
  <c r="AP99" i="1" s="1"/>
  <c r="AS99" i="1"/>
  <c r="AV99" i="1"/>
  <c r="AX99" i="1"/>
  <c r="AY99" i="1" s="1"/>
  <c r="BB99" i="1"/>
  <c r="BE99" i="1"/>
  <c r="BH99" i="1"/>
  <c r="BL99" i="1"/>
  <c r="BO99" i="1"/>
  <c r="BQ99" i="1"/>
  <c r="BR99" i="1" s="1"/>
  <c r="BU99" i="1"/>
  <c r="BX99" i="1"/>
  <c r="CA99" i="1"/>
  <c r="CD99" i="1"/>
  <c r="CF99" i="1"/>
  <c r="CG99" i="1" s="1"/>
  <c r="CJ99" i="1"/>
  <c r="CM99" i="1"/>
  <c r="CP99" i="1"/>
  <c r="CR99" i="1"/>
  <c r="CS99" i="1" s="1"/>
  <c r="CV99" i="1"/>
  <c r="CY99" i="1"/>
  <c r="DB99" i="1"/>
  <c r="DD99" i="1"/>
  <c r="DE99" i="1" s="1"/>
  <c r="DH99" i="1"/>
  <c r="DK99" i="1"/>
  <c r="DN99" i="1"/>
  <c r="DQ99" i="1"/>
  <c r="DT99" i="1"/>
  <c r="DW99" i="1"/>
  <c r="DZ99" i="1"/>
  <c r="EC99" i="1"/>
  <c r="EF99" i="1"/>
  <c r="EI99" i="1"/>
  <c r="EL99" i="1"/>
  <c r="EO99" i="1"/>
  <c r="ER99" i="1"/>
  <c r="EU99" i="1"/>
  <c r="EX99" i="1"/>
  <c r="FA99" i="1"/>
  <c r="FD99" i="1"/>
  <c r="FG99" i="1"/>
  <c r="FJ99" i="1"/>
  <c r="FM99" i="1"/>
  <c r="FP99" i="1"/>
  <c r="FS99" i="1"/>
  <c r="FV99" i="1"/>
  <c r="FY99" i="1"/>
  <c r="GB99" i="1"/>
  <c r="GE99" i="1"/>
  <c r="GH99" i="1"/>
  <c r="GK99" i="1"/>
  <c r="GN99" i="1"/>
  <c r="GQ99" i="1"/>
  <c r="GT99" i="1"/>
  <c r="GW99" i="1"/>
  <c r="GZ99" i="1"/>
  <c r="HC99" i="1"/>
  <c r="HF99" i="1"/>
  <c r="I100" i="1"/>
  <c r="L100" i="1"/>
  <c r="O100" i="1"/>
  <c r="Q100" i="1"/>
  <c r="R100" i="1" s="1"/>
  <c r="T100" i="1"/>
  <c r="U100" i="1" s="1"/>
  <c r="W100" i="1"/>
  <c r="X100" i="1" s="1"/>
  <c r="Z100" i="1"/>
  <c r="AA100" i="1" s="1"/>
  <c r="AC100" i="1"/>
  <c r="AD100" i="1" s="1"/>
  <c r="AF100" i="1"/>
  <c r="AG100" i="1" s="1"/>
  <c r="AI100" i="1"/>
  <c r="AJ100" i="1" s="1"/>
  <c r="AM100" i="1"/>
  <c r="AO100" i="1"/>
  <c r="AP100" i="1" s="1"/>
  <c r="AS100" i="1"/>
  <c r="AV100" i="1"/>
  <c r="AX100" i="1"/>
  <c r="AY100" i="1" s="1"/>
  <c r="BB100" i="1"/>
  <c r="BE100" i="1"/>
  <c r="BH100" i="1"/>
  <c r="BL100" i="1"/>
  <c r="BO100" i="1"/>
  <c r="BQ100" i="1"/>
  <c r="BR100" i="1" s="1"/>
  <c r="BU100" i="1"/>
  <c r="BX100" i="1"/>
  <c r="CA100" i="1"/>
  <c r="CD100" i="1"/>
  <c r="CF100" i="1"/>
  <c r="CG100" i="1" s="1"/>
  <c r="CJ100" i="1"/>
  <c r="CM100" i="1"/>
  <c r="CP100" i="1"/>
  <c r="CR100" i="1"/>
  <c r="CS100" i="1" s="1"/>
  <c r="CV100" i="1"/>
  <c r="CY100" i="1"/>
  <c r="DB100" i="1"/>
  <c r="DD100" i="1"/>
  <c r="DE100" i="1" s="1"/>
  <c r="DH100" i="1"/>
  <c r="DK100" i="1"/>
  <c r="DN100" i="1"/>
  <c r="DQ100" i="1"/>
  <c r="DT100" i="1"/>
  <c r="DW100" i="1"/>
  <c r="DZ100" i="1"/>
  <c r="EC100" i="1"/>
  <c r="EF100" i="1"/>
  <c r="EI100" i="1"/>
  <c r="EL100" i="1"/>
  <c r="EO100" i="1"/>
  <c r="ER100" i="1"/>
  <c r="EU100" i="1"/>
  <c r="EX100" i="1"/>
  <c r="FA100" i="1"/>
  <c r="FD100" i="1"/>
  <c r="FG100" i="1"/>
  <c r="FJ100" i="1"/>
  <c r="FM100" i="1"/>
  <c r="FP100" i="1"/>
  <c r="FS100" i="1"/>
  <c r="FV100" i="1"/>
  <c r="FY100" i="1"/>
  <c r="GB100" i="1"/>
  <c r="GE100" i="1"/>
  <c r="GH100" i="1"/>
  <c r="GK100" i="1"/>
  <c r="GN100" i="1"/>
  <c r="GQ100" i="1"/>
  <c r="GT100" i="1"/>
  <c r="GW100" i="1"/>
  <c r="GZ100" i="1"/>
  <c r="HC100" i="1"/>
  <c r="HF100" i="1"/>
  <c r="I101" i="1"/>
  <c r="L101" i="1"/>
  <c r="O101" i="1"/>
  <c r="Q101" i="1"/>
  <c r="R101" i="1" s="1"/>
  <c r="T101" i="1"/>
  <c r="U101" i="1" s="1"/>
  <c r="W101" i="1"/>
  <c r="X101" i="1" s="1"/>
  <c r="Z101" i="1"/>
  <c r="AA101" i="1" s="1"/>
  <c r="AC101" i="1"/>
  <c r="AD101" i="1" s="1"/>
  <c r="AF101" i="1"/>
  <c r="AG101" i="1" s="1"/>
  <c r="AI101" i="1"/>
  <c r="AJ101" i="1" s="1"/>
  <c r="AM101" i="1"/>
  <c r="AO101" i="1"/>
  <c r="AP101" i="1" s="1"/>
  <c r="AS101" i="1"/>
  <c r="AV101" i="1"/>
  <c r="AX101" i="1"/>
  <c r="AY101" i="1" s="1"/>
  <c r="BB101" i="1"/>
  <c r="BE101" i="1"/>
  <c r="BH101" i="1"/>
  <c r="BL101" i="1"/>
  <c r="BO101" i="1"/>
  <c r="BQ101" i="1"/>
  <c r="BR101" i="1" s="1"/>
  <c r="BU101" i="1"/>
  <c r="BX101" i="1"/>
  <c r="CA101" i="1"/>
  <c r="CD101" i="1"/>
  <c r="CF101" i="1"/>
  <c r="CG101" i="1" s="1"/>
  <c r="CJ101" i="1"/>
  <c r="CM101" i="1"/>
  <c r="CP101" i="1"/>
  <c r="CR101" i="1"/>
  <c r="CS101" i="1" s="1"/>
  <c r="CV101" i="1"/>
  <c r="CY101" i="1"/>
  <c r="DB101" i="1"/>
  <c r="DD101" i="1"/>
  <c r="DE101" i="1" s="1"/>
  <c r="DH101" i="1"/>
  <c r="DK101" i="1"/>
  <c r="DN101" i="1"/>
  <c r="DQ101" i="1"/>
  <c r="DT101" i="1"/>
  <c r="DW101" i="1"/>
  <c r="DZ101" i="1"/>
  <c r="EC101" i="1"/>
  <c r="EF101" i="1"/>
  <c r="EI101" i="1"/>
  <c r="EL101" i="1"/>
  <c r="EO101" i="1"/>
  <c r="ER101" i="1"/>
  <c r="EU101" i="1"/>
  <c r="EX101" i="1"/>
  <c r="FA101" i="1"/>
  <c r="FD101" i="1"/>
  <c r="FG101" i="1"/>
  <c r="FJ101" i="1"/>
  <c r="FM101" i="1"/>
  <c r="FP101" i="1"/>
  <c r="FS101" i="1"/>
  <c r="FV101" i="1"/>
  <c r="FY101" i="1"/>
  <c r="GB101" i="1"/>
  <c r="GE101" i="1"/>
  <c r="GH101" i="1"/>
  <c r="GK101" i="1"/>
  <c r="GN101" i="1"/>
  <c r="GQ101" i="1"/>
  <c r="GT101" i="1"/>
  <c r="GW101" i="1"/>
  <c r="GZ101" i="1"/>
  <c r="HC101" i="1"/>
  <c r="HF101" i="1"/>
  <c r="I102" i="1"/>
  <c r="L102" i="1"/>
  <c r="O102" i="1"/>
  <c r="Q102" i="1"/>
  <c r="R102" i="1" s="1"/>
  <c r="T102" i="1"/>
  <c r="U102" i="1" s="1"/>
  <c r="W102" i="1"/>
  <c r="X102" i="1" s="1"/>
  <c r="Z102" i="1"/>
  <c r="AA102" i="1" s="1"/>
  <c r="AC102" i="1"/>
  <c r="AD102" i="1" s="1"/>
  <c r="AF102" i="1"/>
  <c r="AG102" i="1" s="1"/>
  <c r="AI102" i="1"/>
  <c r="AJ102" i="1" s="1"/>
  <c r="AM102" i="1"/>
  <c r="AO102" i="1"/>
  <c r="AP102" i="1" s="1"/>
  <c r="AS102" i="1"/>
  <c r="AV102" i="1"/>
  <c r="AX102" i="1"/>
  <c r="AY102" i="1" s="1"/>
  <c r="BB102" i="1"/>
  <c r="BE102" i="1"/>
  <c r="BH102" i="1"/>
  <c r="BL102" i="1"/>
  <c r="BO102" i="1"/>
  <c r="BQ102" i="1"/>
  <c r="BR102" i="1" s="1"/>
  <c r="BU102" i="1"/>
  <c r="BX102" i="1"/>
  <c r="CA102" i="1"/>
  <c r="CD102" i="1"/>
  <c r="CF102" i="1"/>
  <c r="CG102" i="1" s="1"/>
  <c r="CJ102" i="1"/>
  <c r="CM102" i="1"/>
  <c r="CP102" i="1"/>
  <c r="CR102" i="1"/>
  <c r="CS102" i="1" s="1"/>
  <c r="CV102" i="1"/>
  <c r="CY102" i="1"/>
  <c r="DB102" i="1"/>
  <c r="DD102" i="1"/>
  <c r="DE102" i="1" s="1"/>
  <c r="DH102" i="1"/>
  <c r="DK102" i="1"/>
  <c r="DN102" i="1"/>
  <c r="DQ102" i="1"/>
  <c r="DT102" i="1"/>
  <c r="DW102" i="1"/>
  <c r="DZ102" i="1"/>
  <c r="EC102" i="1"/>
  <c r="EF102" i="1"/>
  <c r="EI102" i="1"/>
  <c r="EL102" i="1"/>
  <c r="EO102" i="1"/>
  <c r="ER102" i="1"/>
  <c r="EU102" i="1"/>
  <c r="EX102" i="1"/>
  <c r="FA102" i="1"/>
  <c r="FD102" i="1"/>
  <c r="FG102" i="1"/>
  <c r="FJ102" i="1"/>
  <c r="FM102" i="1"/>
  <c r="FP102" i="1"/>
  <c r="FS102" i="1"/>
  <c r="FV102" i="1"/>
  <c r="FY102" i="1"/>
  <c r="GB102" i="1"/>
  <c r="GE102" i="1"/>
  <c r="GH102" i="1"/>
  <c r="GK102" i="1"/>
  <c r="GN102" i="1"/>
  <c r="GQ102" i="1"/>
  <c r="GT102" i="1"/>
  <c r="GW102" i="1"/>
  <c r="GZ102" i="1"/>
  <c r="HC102" i="1"/>
  <c r="HF102" i="1"/>
  <c r="I103" i="1"/>
  <c r="L103" i="1"/>
  <c r="O103" i="1"/>
  <c r="Q103" i="1"/>
  <c r="R103" i="1" s="1"/>
  <c r="T103" i="1"/>
  <c r="U103" i="1" s="1"/>
  <c r="W103" i="1"/>
  <c r="X103" i="1" s="1"/>
  <c r="Z103" i="1"/>
  <c r="AA103" i="1" s="1"/>
  <c r="AC103" i="1"/>
  <c r="AD103" i="1" s="1"/>
  <c r="AF103" i="1"/>
  <c r="AG103" i="1" s="1"/>
  <c r="AI103" i="1"/>
  <c r="AJ103" i="1" s="1"/>
  <c r="AM103" i="1"/>
  <c r="AO103" i="1"/>
  <c r="AP103" i="1" s="1"/>
  <c r="AS103" i="1"/>
  <c r="AV103" i="1"/>
  <c r="AX103" i="1"/>
  <c r="AY103" i="1" s="1"/>
  <c r="BB103" i="1"/>
  <c r="BE103" i="1"/>
  <c r="BH103" i="1"/>
  <c r="BL103" i="1"/>
  <c r="BO103" i="1"/>
  <c r="BQ103" i="1"/>
  <c r="BR103" i="1" s="1"/>
  <c r="BU103" i="1"/>
  <c r="BX103" i="1"/>
  <c r="CA103" i="1"/>
  <c r="CD103" i="1"/>
  <c r="CF103" i="1"/>
  <c r="CG103" i="1" s="1"/>
  <c r="CJ103" i="1"/>
  <c r="CM103" i="1"/>
  <c r="CP103" i="1"/>
  <c r="CR103" i="1"/>
  <c r="CS103" i="1" s="1"/>
  <c r="CV103" i="1"/>
  <c r="CY103" i="1"/>
  <c r="DB103" i="1"/>
  <c r="DD103" i="1"/>
  <c r="DE103" i="1" s="1"/>
  <c r="DH103" i="1"/>
  <c r="DK103" i="1"/>
  <c r="DN103" i="1"/>
  <c r="DQ103" i="1"/>
  <c r="DT103" i="1"/>
  <c r="DW103" i="1"/>
  <c r="DZ103" i="1"/>
  <c r="EC103" i="1"/>
  <c r="EF103" i="1"/>
  <c r="EI103" i="1"/>
  <c r="EL103" i="1"/>
  <c r="EO103" i="1"/>
  <c r="ER103" i="1"/>
  <c r="EU103" i="1"/>
  <c r="EX103" i="1"/>
  <c r="FA103" i="1"/>
  <c r="FD103" i="1"/>
  <c r="FG103" i="1"/>
  <c r="FJ103" i="1"/>
  <c r="FM103" i="1"/>
  <c r="FP103" i="1"/>
  <c r="FS103" i="1"/>
  <c r="FV103" i="1"/>
  <c r="FY103" i="1"/>
  <c r="GB103" i="1"/>
  <c r="GE103" i="1"/>
  <c r="GH103" i="1"/>
  <c r="GK103" i="1"/>
  <c r="GN103" i="1"/>
  <c r="GQ103" i="1"/>
  <c r="GT103" i="1"/>
  <c r="GW103" i="1"/>
  <c r="GZ103" i="1"/>
  <c r="HC103" i="1"/>
  <c r="HF103" i="1"/>
  <c r="I104" i="1"/>
  <c r="L104" i="1"/>
  <c r="O104" i="1"/>
  <c r="Q104" i="1"/>
  <c r="R104" i="1" s="1"/>
  <c r="T104" i="1"/>
  <c r="U104" i="1" s="1"/>
  <c r="W104" i="1"/>
  <c r="X104" i="1" s="1"/>
  <c r="Z104" i="1"/>
  <c r="AA104" i="1" s="1"/>
  <c r="AC104" i="1"/>
  <c r="AD104" i="1" s="1"/>
  <c r="AF104" i="1"/>
  <c r="AG104" i="1" s="1"/>
  <c r="AI104" i="1"/>
  <c r="AJ104" i="1" s="1"/>
  <c r="AM104" i="1"/>
  <c r="AO104" i="1"/>
  <c r="AP104" i="1" s="1"/>
  <c r="AS104" i="1"/>
  <c r="AV104" i="1"/>
  <c r="AX104" i="1"/>
  <c r="AY104" i="1" s="1"/>
  <c r="BB104" i="1"/>
  <c r="BE104" i="1"/>
  <c r="BH104" i="1"/>
  <c r="BL104" i="1"/>
  <c r="BO104" i="1"/>
  <c r="BQ104" i="1"/>
  <c r="BR104" i="1" s="1"/>
  <c r="BU104" i="1"/>
  <c r="BX104" i="1"/>
  <c r="CA104" i="1"/>
  <c r="CD104" i="1"/>
  <c r="CF104" i="1"/>
  <c r="CG104" i="1" s="1"/>
  <c r="CJ104" i="1"/>
  <c r="CM104" i="1"/>
  <c r="CP104" i="1"/>
  <c r="CR104" i="1"/>
  <c r="CS104" i="1" s="1"/>
  <c r="CV104" i="1"/>
  <c r="CY104" i="1"/>
  <c r="DB104" i="1"/>
  <c r="DD104" i="1"/>
  <c r="DE104" i="1" s="1"/>
  <c r="DH104" i="1"/>
  <c r="DK104" i="1"/>
  <c r="DN104" i="1"/>
  <c r="DQ104" i="1"/>
  <c r="DT104" i="1"/>
  <c r="DW104" i="1"/>
  <c r="DZ104" i="1"/>
  <c r="EC104" i="1"/>
  <c r="EF104" i="1"/>
  <c r="EI104" i="1"/>
  <c r="EL104" i="1"/>
  <c r="EO104" i="1"/>
  <c r="ER104" i="1"/>
  <c r="EU104" i="1"/>
  <c r="EX104" i="1"/>
  <c r="FA104" i="1"/>
  <c r="FD104" i="1"/>
  <c r="FG104" i="1"/>
  <c r="FJ104" i="1"/>
  <c r="FM104" i="1"/>
  <c r="FP104" i="1"/>
  <c r="FS104" i="1"/>
  <c r="FV104" i="1"/>
  <c r="FY104" i="1"/>
  <c r="GB104" i="1"/>
  <c r="GE104" i="1"/>
  <c r="GH104" i="1"/>
  <c r="GK104" i="1"/>
  <c r="GN104" i="1"/>
  <c r="GQ104" i="1"/>
  <c r="GT104" i="1"/>
  <c r="GW104" i="1"/>
  <c r="GZ104" i="1"/>
  <c r="HC104" i="1"/>
  <c r="HF104" i="1"/>
  <c r="I105" i="1"/>
  <c r="L105" i="1"/>
  <c r="O105" i="1"/>
  <c r="Q105" i="1"/>
  <c r="R105" i="1" s="1"/>
  <c r="T105" i="1"/>
  <c r="U105" i="1" s="1"/>
  <c r="W105" i="1"/>
  <c r="X105" i="1" s="1"/>
  <c r="Z105" i="1"/>
  <c r="AA105" i="1" s="1"/>
  <c r="AC105" i="1"/>
  <c r="AD105" i="1" s="1"/>
  <c r="AF105" i="1"/>
  <c r="AG105" i="1" s="1"/>
  <c r="AI105" i="1"/>
  <c r="AJ105" i="1" s="1"/>
  <c r="AM105" i="1"/>
  <c r="AO105" i="1"/>
  <c r="AP105" i="1" s="1"/>
  <c r="AS105" i="1"/>
  <c r="AV105" i="1"/>
  <c r="AX105" i="1"/>
  <c r="AY105" i="1" s="1"/>
  <c r="BB105" i="1"/>
  <c r="BE105" i="1"/>
  <c r="BH105" i="1"/>
  <c r="BL105" i="1"/>
  <c r="BO105" i="1"/>
  <c r="BQ105" i="1"/>
  <c r="BR105" i="1" s="1"/>
  <c r="BU105" i="1"/>
  <c r="BX105" i="1"/>
  <c r="CA105" i="1"/>
  <c r="CD105" i="1"/>
  <c r="CF105" i="1"/>
  <c r="CG105" i="1" s="1"/>
  <c r="CJ105" i="1"/>
  <c r="CM105" i="1"/>
  <c r="CP105" i="1"/>
  <c r="CR105" i="1"/>
  <c r="CS105" i="1" s="1"/>
  <c r="CV105" i="1"/>
  <c r="CY105" i="1"/>
  <c r="DB105" i="1"/>
  <c r="DD105" i="1"/>
  <c r="DE105" i="1" s="1"/>
  <c r="DH105" i="1"/>
  <c r="DK105" i="1"/>
  <c r="DN105" i="1"/>
  <c r="DQ105" i="1"/>
  <c r="DT105" i="1"/>
  <c r="DW105" i="1"/>
  <c r="DZ105" i="1"/>
  <c r="EC105" i="1"/>
  <c r="EF105" i="1"/>
  <c r="EI105" i="1"/>
  <c r="EL105" i="1"/>
  <c r="EO105" i="1"/>
  <c r="ER105" i="1"/>
  <c r="EU105" i="1"/>
  <c r="EX105" i="1"/>
  <c r="FA105" i="1"/>
  <c r="FD105" i="1"/>
  <c r="FG105" i="1"/>
  <c r="FJ105" i="1"/>
  <c r="FM105" i="1"/>
  <c r="FP105" i="1"/>
  <c r="FS105" i="1"/>
  <c r="FV105" i="1"/>
  <c r="FY105" i="1"/>
  <c r="GB105" i="1"/>
  <c r="GE105" i="1"/>
  <c r="GH105" i="1"/>
  <c r="GK105" i="1"/>
  <c r="GN105" i="1"/>
  <c r="GQ105" i="1"/>
  <c r="GT105" i="1"/>
  <c r="GW105" i="1"/>
  <c r="GZ105" i="1"/>
  <c r="HC105" i="1"/>
  <c r="HF105" i="1"/>
  <c r="I106" i="1"/>
  <c r="L106" i="1"/>
  <c r="O106" i="1"/>
  <c r="Q106" i="1"/>
  <c r="R106" i="1" s="1"/>
  <c r="T106" i="1"/>
  <c r="U106" i="1" s="1"/>
  <c r="W106" i="1"/>
  <c r="X106" i="1" s="1"/>
  <c r="Z106" i="1"/>
  <c r="AA106" i="1" s="1"/>
  <c r="AC106" i="1"/>
  <c r="AD106" i="1" s="1"/>
  <c r="AF106" i="1"/>
  <c r="AG106" i="1" s="1"/>
  <c r="AI106" i="1"/>
  <c r="AJ106" i="1" s="1"/>
  <c r="AM106" i="1"/>
  <c r="AO106" i="1"/>
  <c r="AP106" i="1" s="1"/>
  <c r="AS106" i="1"/>
  <c r="AV106" i="1"/>
  <c r="AX106" i="1"/>
  <c r="AY106" i="1" s="1"/>
  <c r="BB106" i="1"/>
  <c r="BE106" i="1"/>
  <c r="BH106" i="1"/>
  <c r="BL106" i="1"/>
  <c r="BO106" i="1"/>
  <c r="BQ106" i="1"/>
  <c r="BR106" i="1" s="1"/>
  <c r="BU106" i="1"/>
  <c r="BX106" i="1"/>
  <c r="CA106" i="1"/>
  <c r="CD106" i="1"/>
  <c r="CF106" i="1"/>
  <c r="CG106" i="1" s="1"/>
  <c r="CJ106" i="1"/>
  <c r="CM106" i="1"/>
  <c r="CP106" i="1"/>
  <c r="CR106" i="1"/>
  <c r="CS106" i="1" s="1"/>
  <c r="CV106" i="1"/>
  <c r="CY106" i="1"/>
  <c r="DB106" i="1"/>
  <c r="DD106" i="1"/>
  <c r="DE106" i="1" s="1"/>
  <c r="DH106" i="1"/>
  <c r="DK106" i="1"/>
  <c r="DN106" i="1"/>
  <c r="DQ106" i="1"/>
  <c r="DT106" i="1"/>
  <c r="DW106" i="1"/>
  <c r="DZ106" i="1"/>
  <c r="EC106" i="1"/>
  <c r="EF106" i="1"/>
  <c r="EI106" i="1"/>
  <c r="EL106" i="1"/>
  <c r="EO106" i="1"/>
  <c r="ER106" i="1"/>
  <c r="EU106" i="1"/>
  <c r="EX106" i="1"/>
  <c r="FA106" i="1"/>
  <c r="FD106" i="1"/>
  <c r="FG106" i="1"/>
  <c r="FJ106" i="1"/>
  <c r="FM106" i="1"/>
  <c r="FP106" i="1"/>
  <c r="FS106" i="1"/>
  <c r="FV106" i="1"/>
  <c r="FY106" i="1"/>
  <c r="GB106" i="1"/>
  <c r="GE106" i="1"/>
  <c r="GH106" i="1"/>
  <c r="GK106" i="1"/>
  <c r="GN106" i="1"/>
  <c r="GQ106" i="1"/>
  <c r="GT106" i="1"/>
  <c r="GW106" i="1"/>
  <c r="GZ106" i="1"/>
  <c r="HC106" i="1"/>
  <c r="HF106" i="1"/>
  <c r="I107" i="1"/>
  <c r="L107" i="1"/>
  <c r="O107" i="1"/>
  <c r="Q107" i="1"/>
  <c r="R107" i="1" s="1"/>
  <c r="T107" i="1"/>
  <c r="U107" i="1" s="1"/>
  <c r="W107" i="1"/>
  <c r="X107" i="1" s="1"/>
  <c r="Z107" i="1"/>
  <c r="AA107" i="1" s="1"/>
  <c r="AC107" i="1"/>
  <c r="AD107" i="1" s="1"/>
  <c r="AF107" i="1"/>
  <c r="AG107" i="1" s="1"/>
  <c r="AI107" i="1"/>
  <c r="AJ107" i="1" s="1"/>
  <c r="AM107" i="1"/>
  <c r="AO107" i="1"/>
  <c r="AP107" i="1" s="1"/>
  <c r="AS107" i="1"/>
  <c r="AV107" i="1"/>
  <c r="AX107" i="1"/>
  <c r="AY107" i="1" s="1"/>
  <c r="BB107" i="1"/>
  <c r="BE107" i="1"/>
  <c r="BH107" i="1"/>
  <c r="BL107" i="1"/>
  <c r="BO107" i="1"/>
  <c r="BQ107" i="1"/>
  <c r="BR107" i="1" s="1"/>
  <c r="BU107" i="1"/>
  <c r="BX107" i="1"/>
  <c r="CA107" i="1"/>
  <c r="CD107" i="1"/>
  <c r="CF107" i="1"/>
  <c r="CG107" i="1" s="1"/>
  <c r="CJ107" i="1"/>
  <c r="CM107" i="1"/>
  <c r="CP107" i="1"/>
  <c r="CR107" i="1"/>
  <c r="CS107" i="1" s="1"/>
  <c r="CV107" i="1"/>
  <c r="CY107" i="1"/>
  <c r="DB107" i="1"/>
  <c r="DD107" i="1"/>
  <c r="DE107" i="1" s="1"/>
  <c r="DH107" i="1"/>
  <c r="DK107" i="1"/>
  <c r="DN107" i="1"/>
  <c r="DQ107" i="1"/>
  <c r="DT107" i="1"/>
  <c r="DW107" i="1"/>
  <c r="DZ107" i="1"/>
  <c r="EC107" i="1"/>
  <c r="EF107" i="1"/>
  <c r="EI107" i="1"/>
  <c r="EL107" i="1"/>
  <c r="EO107" i="1"/>
  <c r="ER107" i="1"/>
  <c r="EU107" i="1"/>
  <c r="EX107" i="1"/>
  <c r="FA107" i="1"/>
  <c r="FD107" i="1"/>
  <c r="FG107" i="1"/>
  <c r="FJ107" i="1"/>
  <c r="FM107" i="1"/>
  <c r="FP107" i="1"/>
  <c r="FS107" i="1"/>
  <c r="FV107" i="1"/>
  <c r="FY107" i="1"/>
  <c r="GB107" i="1"/>
  <c r="GE107" i="1"/>
  <c r="GH107" i="1"/>
  <c r="GK107" i="1"/>
  <c r="GN107" i="1"/>
  <c r="GQ107" i="1"/>
  <c r="GT107" i="1"/>
  <c r="GW107" i="1"/>
  <c r="GZ107" i="1"/>
  <c r="HC107" i="1"/>
  <c r="HF107" i="1"/>
  <c r="I108" i="1"/>
  <c r="L108" i="1"/>
  <c r="O108" i="1"/>
  <c r="Q108" i="1"/>
  <c r="R108" i="1" s="1"/>
  <c r="T108" i="1"/>
  <c r="U108" i="1" s="1"/>
  <c r="W108" i="1"/>
  <c r="X108" i="1" s="1"/>
  <c r="Z108" i="1"/>
  <c r="AA108" i="1" s="1"/>
  <c r="AC108" i="1"/>
  <c r="AD108" i="1" s="1"/>
  <c r="AF108" i="1"/>
  <c r="AG108" i="1" s="1"/>
  <c r="AI108" i="1"/>
  <c r="AJ108" i="1" s="1"/>
  <c r="AM108" i="1"/>
  <c r="AO108" i="1"/>
  <c r="AP108" i="1" s="1"/>
  <c r="AS108" i="1"/>
  <c r="AV108" i="1"/>
  <c r="AX108" i="1"/>
  <c r="AY108" i="1" s="1"/>
  <c r="BB108" i="1"/>
  <c r="BE108" i="1"/>
  <c r="BH108" i="1"/>
  <c r="BL108" i="1"/>
  <c r="BO108" i="1"/>
  <c r="BQ108" i="1"/>
  <c r="BR108" i="1" s="1"/>
  <c r="BU108" i="1"/>
  <c r="BX108" i="1"/>
  <c r="CA108" i="1"/>
  <c r="CD108" i="1"/>
  <c r="CF108" i="1"/>
  <c r="CG108" i="1" s="1"/>
  <c r="CJ108" i="1"/>
  <c r="CM108" i="1"/>
  <c r="CP108" i="1"/>
  <c r="CR108" i="1"/>
  <c r="CS108" i="1" s="1"/>
  <c r="CV108" i="1"/>
  <c r="CY108" i="1"/>
  <c r="DB108" i="1"/>
  <c r="DD108" i="1"/>
  <c r="DE108" i="1" s="1"/>
  <c r="DH108" i="1"/>
  <c r="DK108" i="1"/>
  <c r="DN108" i="1"/>
  <c r="DQ108" i="1"/>
  <c r="DT108" i="1"/>
  <c r="DW108" i="1"/>
  <c r="DZ108" i="1"/>
  <c r="EC108" i="1"/>
  <c r="EF108" i="1"/>
  <c r="EI108" i="1"/>
  <c r="EL108" i="1"/>
  <c r="EO108" i="1"/>
  <c r="ER108" i="1"/>
  <c r="EU108" i="1"/>
  <c r="EX108" i="1"/>
  <c r="FA108" i="1"/>
  <c r="FD108" i="1"/>
  <c r="FG108" i="1"/>
  <c r="FJ108" i="1"/>
  <c r="FM108" i="1"/>
  <c r="FP108" i="1"/>
  <c r="FS108" i="1"/>
  <c r="FV108" i="1"/>
  <c r="FY108" i="1"/>
  <c r="GB108" i="1"/>
  <c r="GE108" i="1"/>
  <c r="GH108" i="1"/>
  <c r="GK108" i="1"/>
  <c r="GN108" i="1"/>
  <c r="GQ108" i="1"/>
  <c r="GT108" i="1"/>
  <c r="GW108" i="1"/>
  <c r="GZ108" i="1"/>
  <c r="HC108" i="1"/>
  <c r="HF108" i="1"/>
  <c r="I109" i="1"/>
  <c r="L109" i="1"/>
  <c r="O109" i="1"/>
  <c r="Q109" i="1"/>
  <c r="R109" i="1" s="1"/>
  <c r="T109" i="1"/>
  <c r="U109" i="1" s="1"/>
  <c r="W109" i="1"/>
  <c r="X109" i="1" s="1"/>
  <c r="Z109" i="1"/>
  <c r="AA109" i="1" s="1"/>
  <c r="AC109" i="1"/>
  <c r="AD109" i="1" s="1"/>
  <c r="AF109" i="1"/>
  <c r="AG109" i="1" s="1"/>
  <c r="AI109" i="1"/>
  <c r="AJ109" i="1" s="1"/>
  <c r="AM109" i="1"/>
  <c r="AO109" i="1"/>
  <c r="AP109" i="1" s="1"/>
  <c r="AS109" i="1"/>
  <c r="AV109" i="1"/>
  <c r="AX109" i="1"/>
  <c r="AY109" i="1" s="1"/>
  <c r="BB109" i="1"/>
  <c r="BE109" i="1"/>
  <c r="BH109" i="1"/>
  <c r="BL109" i="1"/>
  <c r="BO109" i="1"/>
  <c r="BQ109" i="1"/>
  <c r="BR109" i="1" s="1"/>
  <c r="BU109" i="1"/>
  <c r="BX109" i="1"/>
  <c r="CA109" i="1"/>
  <c r="CD109" i="1"/>
  <c r="CF109" i="1"/>
  <c r="CG109" i="1" s="1"/>
  <c r="CJ109" i="1"/>
  <c r="CM109" i="1"/>
  <c r="CP109" i="1"/>
  <c r="CR109" i="1"/>
  <c r="CS109" i="1" s="1"/>
  <c r="CV109" i="1"/>
  <c r="CY109" i="1"/>
  <c r="DB109" i="1"/>
  <c r="DD109" i="1"/>
  <c r="DE109" i="1" s="1"/>
  <c r="DH109" i="1"/>
  <c r="DK109" i="1"/>
  <c r="DN109" i="1"/>
  <c r="DQ109" i="1"/>
  <c r="DT109" i="1"/>
  <c r="DW109" i="1"/>
  <c r="DZ109" i="1"/>
  <c r="EC109" i="1"/>
  <c r="EF109" i="1"/>
  <c r="EI109" i="1"/>
  <c r="EL109" i="1"/>
  <c r="EO109" i="1"/>
  <c r="ER109" i="1"/>
  <c r="EU109" i="1"/>
  <c r="EX109" i="1"/>
  <c r="FA109" i="1"/>
  <c r="FD109" i="1"/>
  <c r="FG109" i="1"/>
  <c r="FJ109" i="1"/>
  <c r="FM109" i="1"/>
  <c r="FP109" i="1"/>
  <c r="FS109" i="1"/>
  <c r="FV109" i="1"/>
  <c r="FY109" i="1"/>
  <c r="GB109" i="1"/>
  <c r="GE109" i="1"/>
  <c r="GH109" i="1"/>
  <c r="GK109" i="1"/>
  <c r="GN109" i="1"/>
  <c r="GQ109" i="1"/>
  <c r="GT109" i="1"/>
  <c r="GW109" i="1"/>
  <c r="GZ109" i="1"/>
  <c r="HC109" i="1"/>
  <c r="HF109" i="1"/>
  <c r="I110" i="1"/>
  <c r="L110" i="1"/>
  <c r="O110" i="1"/>
  <c r="Q110" i="1"/>
  <c r="R110" i="1" s="1"/>
  <c r="T110" i="1"/>
  <c r="U110" i="1" s="1"/>
  <c r="W110" i="1"/>
  <c r="X110" i="1" s="1"/>
  <c r="Z110" i="1"/>
  <c r="AA110" i="1" s="1"/>
  <c r="AC110" i="1"/>
  <c r="AD110" i="1" s="1"/>
  <c r="AF110" i="1"/>
  <c r="AG110" i="1" s="1"/>
  <c r="AI110" i="1"/>
  <c r="AJ110" i="1" s="1"/>
  <c r="AM110" i="1"/>
  <c r="AO110" i="1"/>
  <c r="AP110" i="1" s="1"/>
  <c r="AS110" i="1"/>
  <c r="AV110" i="1"/>
  <c r="AX110" i="1"/>
  <c r="AY110" i="1" s="1"/>
  <c r="BB110" i="1"/>
  <c r="BE110" i="1"/>
  <c r="BH110" i="1"/>
  <c r="BL110" i="1"/>
  <c r="BO110" i="1"/>
  <c r="BQ110" i="1"/>
  <c r="BR110" i="1" s="1"/>
  <c r="BU110" i="1"/>
  <c r="BX110" i="1"/>
  <c r="CA110" i="1"/>
  <c r="CD110" i="1"/>
  <c r="CF110" i="1"/>
  <c r="CG110" i="1" s="1"/>
  <c r="CJ110" i="1"/>
  <c r="CM110" i="1"/>
  <c r="CP110" i="1"/>
  <c r="CR110" i="1"/>
  <c r="CS110" i="1" s="1"/>
  <c r="CV110" i="1"/>
  <c r="CY110" i="1"/>
  <c r="DB110" i="1"/>
  <c r="DD110" i="1"/>
  <c r="DE110" i="1" s="1"/>
  <c r="DH110" i="1"/>
  <c r="DK110" i="1"/>
  <c r="DN110" i="1"/>
  <c r="DQ110" i="1"/>
  <c r="DT110" i="1"/>
  <c r="DW110" i="1"/>
  <c r="DZ110" i="1"/>
  <c r="EC110" i="1"/>
  <c r="EF110" i="1"/>
  <c r="EI110" i="1"/>
  <c r="EL110" i="1"/>
  <c r="EO110" i="1"/>
  <c r="ER110" i="1"/>
  <c r="EU110" i="1"/>
  <c r="EX110" i="1"/>
  <c r="FA110" i="1"/>
  <c r="FD110" i="1"/>
  <c r="FG110" i="1"/>
  <c r="FJ110" i="1"/>
  <c r="FM110" i="1"/>
  <c r="FP110" i="1"/>
  <c r="FS110" i="1"/>
  <c r="FV110" i="1"/>
  <c r="FY110" i="1"/>
  <c r="GB110" i="1"/>
  <c r="GE110" i="1"/>
  <c r="GH110" i="1"/>
  <c r="GK110" i="1"/>
  <c r="GN110" i="1"/>
  <c r="GQ110" i="1"/>
  <c r="GT110" i="1"/>
  <c r="GW110" i="1"/>
  <c r="GZ110" i="1"/>
  <c r="HC110" i="1"/>
  <c r="HF110" i="1"/>
  <c r="I111" i="1"/>
  <c r="L111" i="1"/>
  <c r="O111" i="1"/>
  <c r="Q111" i="1"/>
  <c r="R111" i="1" s="1"/>
  <c r="T111" i="1"/>
  <c r="U111" i="1" s="1"/>
  <c r="W111" i="1"/>
  <c r="X111" i="1" s="1"/>
  <c r="Z111" i="1"/>
  <c r="AA111" i="1" s="1"/>
  <c r="AC111" i="1"/>
  <c r="AD111" i="1" s="1"/>
  <c r="AF111" i="1"/>
  <c r="AG111" i="1" s="1"/>
  <c r="AI111" i="1"/>
  <c r="AJ111" i="1" s="1"/>
  <c r="AM111" i="1"/>
  <c r="AO111" i="1"/>
  <c r="AP111" i="1" s="1"/>
  <c r="AS111" i="1"/>
  <c r="AV111" i="1"/>
  <c r="AX111" i="1"/>
  <c r="AY111" i="1" s="1"/>
  <c r="BB111" i="1"/>
  <c r="BE111" i="1"/>
  <c r="BH111" i="1"/>
  <c r="BL111" i="1"/>
  <c r="BO111" i="1"/>
  <c r="BQ111" i="1"/>
  <c r="BR111" i="1" s="1"/>
  <c r="BU111" i="1"/>
  <c r="BX111" i="1"/>
  <c r="CA111" i="1"/>
  <c r="CD111" i="1"/>
  <c r="CF111" i="1"/>
  <c r="CG111" i="1" s="1"/>
  <c r="CJ111" i="1"/>
  <c r="CM111" i="1"/>
  <c r="CP111" i="1"/>
  <c r="CR111" i="1"/>
  <c r="CS111" i="1" s="1"/>
  <c r="CV111" i="1"/>
  <c r="CY111" i="1"/>
  <c r="DB111" i="1"/>
  <c r="DD111" i="1"/>
  <c r="DE111" i="1" s="1"/>
  <c r="DH111" i="1"/>
  <c r="DK111" i="1"/>
  <c r="DN111" i="1"/>
  <c r="DQ111" i="1"/>
  <c r="DT111" i="1"/>
  <c r="DW111" i="1"/>
  <c r="DZ111" i="1"/>
  <c r="EC111" i="1"/>
  <c r="EF111" i="1"/>
  <c r="EI111" i="1"/>
  <c r="EL111" i="1"/>
  <c r="EO111" i="1"/>
  <c r="ER111" i="1"/>
  <c r="EU111" i="1"/>
  <c r="EX111" i="1"/>
  <c r="FA111" i="1"/>
  <c r="FD111" i="1"/>
  <c r="FG111" i="1"/>
  <c r="FJ111" i="1"/>
  <c r="FM111" i="1"/>
  <c r="FP111" i="1"/>
  <c r="FS111" i="1"/>
  <c r="FV111" i="1"/>
  <c r="FY111" i="1"/>
  <c r="GB111" i="1"/>
  <c r="GE111" i="1"/>
  <c r="GH111" i="1"/>
  <c r="GK111" i="1"/>
  <c r="GN111" i="1"/>
  <c r="GQ111" i="1"/>
  <c r="GT111" i="1"/>
  <c r="GW111" i="1"/>
  <c r="GZ111" i="1"/>
  <c r="HC111" i="1"/>
  <c r="HF111" i="1"/>
  <c r="I112" i="1"/>
  <c r="L112" i="1"/>
  <c r="O112" i="1"/>
  <c r="Q112" i="1"/>
  <c r="R112" i="1" s="1"/>
  <c r="T112" i="1"/>
  <c r="U112" i="1" s="1"/>
  <c r="W112" i="1"/>
  <c r="X112" i="1" s="1"/>
  <c r="Z112" i="1"/>
  <c r="AA112" i="1" s="1"/>
  <c r="AC112" i="1"/>
  <c r="AD112" i="1" s="1"/>
  <c r="AF112" i="1"/>
  <c r="AG112" i="1" s="1"/>
  <c r="AI112" i="1"/>
  <c r="AJ112" i="1" s="1"/>
  <c r="AM112" i="1"/>
  <c r="AO112" i="1"/>
  <c r="AP112" i="1" s="1"/>
  <c r="AS112" i="1"/>
  <c r="AV112" i="1"/>
  <c r="AX112" i="1"/>
  <c r="AY112" i="1" s="1"/>
  <c r="BB112" i="1"/>
  <c r="BE112" i="1"/>
  <c r="BH112" i="1"/>
  <c r="BL112" i="1"/>
  <c r="BO112" i="1"/>
  <c r="BQ112" i="1"/>
  <c r="BR112" i="1" s="1"/>
  <c r="BU112" i="1"/>
  <c r="BX112" i="1"/>
  <c r="CA112" i="1"/>
  <c r="CD112" i="1"/>
  <c r="CF112" i="1"/>
  <c r="CG112" i="1" s="1"/>
  <c r="CJ112" i="1"/>
  <c r="CM112" i="1"/>
  <c r="CP112" i="1"/>
  <c r="CR112" i="1"/>
  <c r="CS112" i="1" s="1"/>
  <c r="CV112" i="1"/>
  <c r="CY112" i="1"/>
  <c r="DB112" i="1"/>
  <c r="DD112" i="1"/>
  <c r="DE112" i="1" s="1"/>
  <c r="DH112" i="1"/>
  <c r="DK112" i="1"/>
  <c r="DN112" i="1"/>
  <c r="DQ112" i="1"/>
  <c r="DT112" i="1"/>
  <c r="DW112" i="1"/>
  <c r="DZ112" i="1"/>
  <c r="EC112" i="1"/>
  <c r="EF112" i="1"/>
  <c r="EI112" i="1"/>
  <c r="EL112" i="1"/>
  <c r="EO112" i="1"/>
  <c r="ER112" i="1"/>
  <c r="EU112" i="1"/>
  <c r="EX112" i="1"/>
  <c r="FA112" i="1"/>
  <c r="FD112" i="1"/>
  <c r="FG112" i="1"/>
  <c r="FJ112" i="1"/>
  <c r="FM112" i="1"/>
  <c r="FP112" i="1"/>
  <c r="FS112" i="1"/>
  <c r="FV112" i="1"/>
  <c r="FY112" i="1"/>
  <c r="GB112" i="1"/>
  <c r="GE112" i="1"/>
  <c r="GH112" i="1"/>
  <c r="GK112" i="1"/>
  <c r="GN112" i="1"/>
  <c r="GQ112" i="1"/>
  <c r="GT112" i="1"/>
  <c r="GW112" i="1"/>
  <c r="GZ112" i="1"/>
  <c r="HC112" i="1"/>
  <c r="HF112" i="1"/>
  <c r="I113" i="1"/>
  <c r="L113" i="1"/>
  <c r="O113" i="1"/>
  <c r="Q113" i="1"/>
  <c r="R113" i="1" s="1"/>
  <c r="T113" i="1"/>
  <c r="U113" i="1" s="1"/>
  <c r="W113" i="1"/>
  <c r="X113" i="1" s="1"/>
  <c r="Z113" i="1"/>
  <c r="AA113" i="1" s="1"/>
  <c r="AC113" i="1"/>
  <c r="AD113" i="1" s="1"/>
  <c r="AF113" i="1"/>
  <c r="AG113" i="1" s="1"/>
  <c r="AI113" i="1"/>
  <c r="AJ113" i="1" s="1"/>
  <c r="AM113" i="1"/>
  <c r="AO113" i="1"/>
  <c r="AP113" i="1" s="1"/>
  <c r="AS113" i="1"/>
  <c r="AV113" i="1"/>
  <c r="AX113" i="1"/>
  <c r="AY113" i="1" s="1"/>
  <c r="BB113" i="1"/>
  <c r="BE113" i="1"/>
  <c r="BH113" i="1"/>
  <c r="BL113" i="1"/>
  <c r="BO113" i="1"/>
  <c r="BQ113" i="1"/>
  <c r="BR113" i="1" s="1"/>
  <c r="BU113" i="1"/>
  <c r="BX113" i="1"/>
  <c r="CA113" i="1"/>
  <c r="CD113" i="1"/>
  <c r="CF113" i="1"/>
  <c r="CG113" i="1" s="1"/>
  <c r="CJ113" i="1"/>
  <c r="CM113" i="1"/>
  <c r="CP113" i="1"/>
  <c r="CR113" i="1"/>
  <c r="CS113" i="1" s="1"/>
  <c r="CV113" i="1"/>
  <c r="CY113" i="1"/>
  <c r="DB113" i="1"/>
  <c r="DD113" i="1"/>
  <c r="DE113" i="1" s="1"/>
  <c r="DH113" i="1"/>
  <c r="DK113" i="1"/>
  <c r="DN113" i="1"/>
  <c r="DQ113" i="1"/>
  <c r="DT113" i="1"/>
  <c r="DW113" i="1"/>
  <c r="DZ113" i="1"/>
  <c r="EC113" i="1"/>
  <c r="EF113" i="1"/>
  <c r="EI113" i="1"/>
  <c r="EL113" i="1"/>
  <c r="EO113" i="1"/>
  <c r="ER113" i="1"/>
  <c r="EU113" i="1"/>
  <c r="EX113" i="1"/>
  <c r="FA113" i="1"/>
  <c r="FD113" i="1"/>
  <c r="FG113" i="1"/>
  <c r="FJ113" i="1"/>
  <c r="FM113" i="1"/>
  <c r="FP113" i="1"/>
  <c r="FS113" i="1"/>
  <c r="FV113" i="1"/>
  <c r="FY113" i="1"/>
  <c r="GB113" i="1"/>
  <c r="GE113" i="1"/>
  <c r="GH113" i="1"/>
  <c r="GK113" i="1"/>
  <c r="GN113" i="1"/>
  <c r="GQ113" i="1"/>
  <c r="GT113" i="1"/>
  <c r="GW113" i="1"/>
  <c r="GZ113" i="1"/>
  <c r="HC113" i="1"/>
  <c r="HF113" i="1"/>
  <c r="I114" i="1"/>
  <c r="L114" i="1"/>
  <c r="O114" i="1"/>
  <c r="Q114" i="1"/>
  <c r="R114" i="1" s="1"/>
  <c r="T114" i="1"/>
  <c r="U114" i="1" s="1"/>
  <c r="W114" i="1"/>
  <c r="X114" i="1" s="1"/>
  <c r="Z114" i="1"/>
  <c r="AA114" i="1" s="1"/>
  <c r="AC114" i="1"/>
  <c r="AD114" i="1" s="1"/>
  <c r="AF114" i="1"/>
  <c r="AG114" i="1" s="1"/>
  <c r="AI114" i="1"/>
  <c r="AJ114" i="1" s="1"/>
  <c r="AM114" i="1"/>
  <c r="AO114" i="1"/>
  <c r="AP114" i="1" s="1"/>
  <c r="AS114" i="1"/>
  <c r="AV114" i="1"/>
  <c r="AX114" i="1"/>
  <c r="AY114" i="1" s="1"/>
  <c r="BB114" i="1"/>
  <c r="BE114" i="1"/>
  <c r="BH114" i="1"/>
  <c r="BL114" i="1"/>
  <c r="BO114" i="1"/>
  <c r="BQ114" i="1"/>
  <c r="BR114" i="1" s="1"/>
  <c r="BU114" i="1"/>
  <c r="BX114" i="1"/>
  <c r="CA114" i="1"/>
  <c r="CD114" i="1"/>
  <c r="CF114" i="1"/>
  <c r="CG114" i="1" s="1"/>
  <c r="CJ114" i="1"/>
  <c r="CM114" i="1"/>
  <c r="CP114" i="1"/>
  <c r="CR114" i="1"/>
  <c r="CS114" i="1" s="1"/>
  <c r="CV114" i="1"/>
  <c r="CY114" i="1"/>
  <c r="DB114" i="1"/>
  <c r="DD114" i="1"/>
  <c r="DE114" i="1" s="1"/>
  <c r="DH114" i="1"/>
  <c r="DK114" i="1"/>
  <c r="DN114" i="1"/>
  <c r="DQ114" i="1"/>
  <c r="DT114" i="1"/>
  <c r="DW114" i="1"/>
  <c r="DZ114" i="1"/>
  <c r="EC114" i="1"/>
  <c r="EF114" i="1"/>
  <c r="EI114" i="1"/>
  <c r="EL114" i="1"/>
  <c r="EO114" i="1"/>
  <c r="ER114" i="1"/>
  <c r="EU114" i="1"/>
  <c r="EX114" i="1"/>
  <c r="FA114" i="1"/>
  <c r="FD114" i="1"/>
  <c r="FG114" i="1"/>
  <c r="FJ114" i="1"/>
  <c r="FM114" i="1"/>
  <c r="FP114" i="1"/>
  <c r="FS114" i="1"/>
  <c r="FV114" i="1"/>
  <c r="FY114" i="1"/>
  <c r="GB114" i="1"/>
  <c r="GE114" i="1"/>
  <c r="GH114" i="1"/>
  <c r="GK114" i="1"/>
  <c r="GN114" i="1"/>
  <c r="GQ114" i="1"/>
  <c r="GT114" i="1"/>
  <c r="GW114" i="1"/>
  <c r="GZ114" i="1"/>
  <c r="HC114" i="1"/>
  <c r="HF114" i="1"/>
  <c r="I115" i="1"/>
  <c r="L115" i="1"/>
  <c r="O115" i="1"/>
  <c r="Q115" i="1"/>
  <c r="R115" i="1" s="1"/>
  <c r="T115" i="1"/>
  <c r="U115" i="1" s="1"/>
  <c r="W115" i="1"/>
  <c r="X115" i="1" s="1"/>
  <c r="Z115" i="1"/>
  <c r="AA115" i="1" s="1"/>
  <c r="AC115" i="1"/>
  <c r="AD115" i="1" s="1"/>
  <c r="AF115" i="1"/>
  <c r="AG115" i="1" s="1"/>
  <c r="AI115" i="1"/>
  <c r="AJ115" i="1" s="1"/>
  <c r="AM115" i="1"/>
  <c r="AO115" i="1"/>
  <c r="AP115" i="1" s="1"/>
  <c r="AS115" i="1"/>
  <c r="AV115" i="1"/>
  <c r="AX115" i="1"/>
  <c r="AY115" i="1" s="1"/>
  <c r="BB115" i="1"/>
  <c r="BE115" i="1"/>
  <c r="BH115" i="1"/>
  <c r="BL115" i="1"/>
  <c r="BO115" i="1"/>
  <c r="BQ115" i="1"/>
  <c r="BR115" i="1" s="1"/>
  <c r="BU115" i="1"/>
  <c r="BX115" i="1"/>
  <c r="CA115" i="1"/>
  <c r="CD115" i="1"/>
  <c r="CF115" i="1"/>
  <c r="CG115" i="1" s="1"/>
  <c r="CJ115" i="1"/>
  <c r="CM115" i="1"/>
  <c r="CP115" i="1"/>
  <c r="CR115" i="1"/>
  <c r="CS115" i="1" s="1"/>
  <c r="CV115" i="1"/>
  <c r="CY115" i="1"/>
  <c r="DB115" i="1"/>
  <c r="DD115" i="1"/>
  <c r="DE115" i="1" s="1"/>
  <c r="DH115" i="1"/>
  <c r="DK115" i="1"/>
  <c r="DN115" i="1"/>
  <c r="DQ115" i="1"/>
  <c r="DT115" i="1"/>
  <c r="DW115" i="1"/>
  <c r="DZ115" i="1"/>
  <c r="EC115" i="1"/>
  <c r="EF115" i="1"/>
  <c r="EI115" i="1"/>
  <c r="EL115" i="1"/>
  <c r="EO115" i="1"/>
  <c r="ER115" i="1"/>
  <c r="EU115" i="1"/>
  <c r="EX115" i="1"/>
  <c r="FA115" i="1"/>
  <c r="FD115" i="1"/>
  <c r="FG115" i="1"/>
  <c r="FJ115" i="1"/>
  <c r="FM115" i="1"/>
  <c r="FP115" i="1"/>
  <c r="FS115" i="1"/>
  <c r="FV115" i="1"/>
  <c r="FY115" i="1"/>
  <c r="GB115" i="1"/>
  <c r="GE115" i="1"/>
  <c r="GH115" i="1"/>
  <c r="GK115" i="1"/>
  <c r="GN115" i="1"/>
  <c r="GQ115" i="1"/>
  <c r="GT115" i="1"/>
  <c r="GW115" i="1"/>
  <c r="GZ115" i="1"/>
  <c r="HC115" i="1"/>
  <c r="HF115" i="1"/>
  <c r="I116" i="1"/>
  <c r="L116" i="1"/>
  <c r="O116" i="1"/>
  <c r="Q116" i="1"/>
  <c r="R116" i="1" s="1"/>
  <c r="T116" i="1"/>
  <c r="U116" i="1" s="1"/>
  <c r="W116" i="1"/>
  <c r="X116" i="1" s="1"/>
  <c r="Z116" i="1"/>
  <c r="AA116" i="1" s="1"/>
  <c r="AC116" i="1"/>
  <c r="AD116" i="1" s="1"/>
  <c r="AF116" i="1"/>
  <c r="AG116" i="1" s="1"/>
  <c r="AI116" i="1"/>
  <c r="AJ116" i="1" s="1"/>
  <c r="AM116" i="1"/>
  <c r="AO116" i="1"/>
  <c r="AP116" i="1" s="1"/>
  <c r="AS116" i="1"/>
  <c r="AV116" i="1"/>
  <c r="AX116" i="1"/>
  <c r="AY116" i="1" s="1"/>
  <c r="BB116" i="1"/>
  <c r="BE116" i="1"/>
  <c r="BH116" i="1"/>
  <c r="BL116" i="1"/>
  <c r="BO116" i="1"/>
  <c r="BQ116" i="1"/>
  <c r="BR116" i="1" s="1"/>
  <c r="BU116" i="1"/>
  <c r="BX116" i="1"/>
  <c r="CA116" i="1"/>
  <c r="CD116" i="1"/>
  <c r="CF116" i="1"/>
  <c r="CG116" i="1" s="1"/>
  <c r="CJ116" i="1"/>
  <c r="CM116" i="1"/>
  <c r="CP116" i="1"/>
  <c r="CR116" i="1"/>
  <c r="CS116" i="1" s="1"/>
  <c r="CV116" i="1"/>
  <c r="CY116" i="1"/>
  <c r="DB116" i="1"/>
  <c r="DD116" i="1"/>
  <c r="DE116" i="1" s="1"/>
  <c r="DH116" i="1"/>
  <c r="DK116" i="1"/>
  <c r="DN116" i="1"/>
  <c r="DQ116" i="1"/>
  <c r="DT116" i="1"/>
  <c r="DW116" i="1"/>
  <c r="DZ116" i="1"/>
  <c r="EC116" i="1"/>
  <c r="EF116" i="1"/>
  <c r="EI116" i="1"/>
  <c r="EL116" i="1"/>
  <c r="EO116" i="1"/>
  <c r="ER116" i="1"/>
  <c r="EU116" i="1"/>
  <c r="EX116" i="1"/>
  <c r="FA116" i="1"/>
  <c r="FD116" i="1"/>
  <c r="FG116" i="1"/>
  <c r="FJ116" i="1"/>
  <c r="FM116" i="1"/>
  <c r="FP116" i="1"/>
  <c r="FS116" i="1"/>
  <c r="FV116" i="1"/>
  <c r="FY116" i="1"/>
  <c r="GB116" i="1"/>
  <c r="GE116" i="1"/>
  <c r="GH116" i="1"/>
  <c r="GK116" i="1"/>
  <c r="GN116" i="1"/>
  <c r="GQ116" i="1"/>
  <c r="GT116" i="1"/>
  <c r="GW116" i="1"/>
  <c r="GZ116" i="1"/>
  <c r="HC116" i="1"/>
  <c r="HF116" i="1"/>
  <c r="I117" i="1"/>
  <c r="L117" i="1"/>
  <c r="O117" i="1"/>
  <c r="Q117" i="1"/>
  <c r="R117" i="1" s="1"/>
  <c r="T117" i="1"/>
  <c r="U117" i="1" s="1"/>
  <c r="W117" i="1"/>
  <c r="X117" i="1" s="1"/>
  <c r="Z117" i="1"/>
  <c r="AA117" i="1" s="1"/>
  <c r="AC117" i="1"/>
  <c r="AD117" i="1" s="1"/>
  <c r="AF117" i="1"/>
  <c r="AG117" i="1" s="1"/>
  <c r="AI117" i="1"/>
  <c r="AJ117" i="1" s="1"/>
  <c r="AM117" i="1"/>
  <c r="AO117" i="1"/>
  <c r="AP117" i="1" s="1"/>
  <c r="AS117" i="1"/>
  <c r="AV117" i="1"/>
  <c r="AX117" i="1"/>
  <c r="AY117" i="1" s="1"/>
  <c r="BB117" i="1"/>
  <c r="BE117" i="1"/>
  <c r="BH117" i="1"/>
  <c r="BL117" i="1"/>
  <c r="BO117" i="1"/>
  <c r="BQ117" i="1"/>
  <c r="BR117" i="1" s="1"/>
  <c r="BU117" i="1"/>
  <c r="BX117" i="1"/>
  <c r="CA117" i="1"/>
  <c r="CD117" i="1"/>
  <c r="CF117" i="1"/>
  <c r="CG117" i="1" s="1"/>
  <c r="CJ117" i="1"/>
  <c r="CM117" i="1"/>
  <c r="CP117" i="1"/>
  <c r="CR117" i="1"/>
  <c r="CS117" i="1" s="1"/>
  <c r="CV117" i="1"/>
  <c r="CY117" i="1"/>
  <c r="DB117" i="1"/>
  <c r="DD117" i="1"/>
  <c r="DE117" i="1" s="1"/>
  <c r="DH117" i="1"/>
  <c r="DK117" i="1"/>
  <c r="DN117" i="1"/>
  <c r="DQ117" i="1"/>
  <c r="DT117" i="1"/>
  <c r="DW117" i="1"/>
  <c r="DZ117" i="1"/>
  <c r="EC117" i="1"/>
  <c r="EF117" i="1"/>
  <c r="EI117" i="1"/>
  <c r="EL117" i="1"/>
  <c r="EO117" i="1"/>
  <c r="ER117" i="1"/>
  <c r="EU117" i="1"/>
  <c r="EX117" i="1"/>
  <c r="FA117" i="1"/>
  <c r="FD117" i="1"/>
  <c r="FG117" i="1"/>
  <c r="FJ117" i="1"/>
  <c r="FM117" i="1"/>
  <c r="FP117" i="1"/>
  <c r="FS117" i="1"/>
  <c r="FV117" i="1"/>
  <c r="FY117" i="1"/>
  <c r="GB117" i="1"/>
  <c r="GE117" i="1"/>
  <c r="GH117" i="1"/>
  <c r="GK117" i="1"/>
  <c r="GN117" i="1"/>
  <c r="GQ117" i="1"/>
  <c r="GT117" i="1"/>
  <c r="GW117" i="1"/>
  <c r="GZ117" i="1"/>
  <c r="HC117" i="1"/>
  <c r="HF117" i="1"/>
  <c r="I118" i="1"/>
  <c r="L118" i="1"/>
  <c r="O118" i="1"/>
  <c r="Q118" i="1"/>
  <c r="R118" i="1" s="1"/>
  <c r="T118" i="1"/>
  <c r="U118" i="1" s="1"/>
  <c r="W118" i="1"/>
  <c r="X118" i="1" s="1"/>
  <c r="Z118" i="1"/>
  <c r="AA118" i="1" s="1"/>
  <c r="AC118" i="1"/>
  <c r="AD118" i="1" s="1"/>
  <c r="AF118" i="1"/>
  <c r="AG118" i="1" s="1"/>
  <c r="AI118" i="1"/>
  <c r="AJ118" i="1" s="1"/>
  <c r="AM118" i="1"/>
  <c r="AO118" i="1"/>
  <c r="AP118" i="1" s="1"/>
  <c r="AS118" i="1"/>
  <c r="AV118" i="1"/>
  <c r="AX118" i="1"/>
  <c r="AY118" i="1" s="1"/>
  <c r="BB118" i="1"/>
  <c r="BE118" i="1"/>
  <c r="BH118" i="1"/>
  <c r="BL118" i="1"/>
  <c r="BO118" i="1"/>
  <c r="BQ118" i="1"/>
  <c r="BR118" i="1" s="1"/>
  <c r="BU118" i="1"/>
  <c r="BX118" i="1"/>
  <c r="CA118" i="1"/>
  <c r="CD118" i="1"/>
  <c r="CF118" i="1"/>
  <c r="CG118" i="1" s="1"/>
  <c r="CJ118" i="1"/>
  <c r="CM118" i="1"/>
  <c r="CP118" i="1"/>
  <c r="CR118" i="1"/>
  <c r="CS118" i="1" s="1"/>
  <c r="CV118" i="1"/>
  <c r="CY118" i="1"/>
  <c r="DB118" i="1"/>
  <c r="DD118" i="1"/>
  <c r="DE118" i="1" s="1"/>
  <c r="DH118" i="1"/>
  <c r="DK118" i="1"/>
  <c r="DN118" i="1"/>
  <c r="DQ118" i="1"/>
  <c r="DT118" i="1"/>
  <c r="DW118" i="1"/>
  <c r="DZ118" i="1"/>
  <c r="EC118" i="1"/>
  <c r="EF118" i="1"/>
  <c r="EI118" i="1"/>
  <c r="EL118" i="1"/>
  <c r="EO118" i="1"/>
  <c r="ER118" i="1"/>
  <c r="EU118" i="1"/>
  <c r="EX118" i="1"/>
  <c r="FA118" i="1"/>
  <c r="FD118" i="1"/>
  <c r="FG118" i="1"/>
  <c r="FJ118" i="1"/>
  <c r="FM118" i="1"/>
  <c r="FP118" i="1"/>
  <c r="FS118" i="1"/>
  <c r="FV118" i="1"/>
  <c r="FY118" i="1"/>
  <c r="GB118" i="1"/>
  <c r="GE118" i="1"/>
  <c r="GH118" i="1"/>
  <c r="GK118" i="1"/>
  <c r="GN118" i="1"/>
  <c r="GQ118" i="1"/>
  <c r="GT118" i="1"/>
  <c r="GW118" i="1"/>
  <c r="GZ118" i="1"/>
  <c r="HC118" i="1"/>
  <c r="HF118" i="1"/>
  <c r="I119" i="1"/>
  <c r="L119" i="1"/>
  <c r="O119" i="1"/>
  <c r="Q119" i="1"/>
  <c r="R119" i="1" s="1"/>
  <c r="T119" i="1"/>
  <c r="U119" i="1" s="1"/>
  <c r="W119" i="1"/>
  <c r="X119" i="1" s="1"/>
  <c r="Z119" i="1"/>
  <c r="AA119" i="1" s="1"/>
  <c r="AC119" i="1"/>
  <c r="AD119" i="1" s="1"/>
  <c r="AF119" i="1"/>
  <c r="AG119" i="1" s="1"/>
  <c r="AI119" i="1"/>
  <c r="AJ119" i="1" s="1"/>
  <c r="AM119" i="1"/>
  <c r="AO119" i="1"/>
  <c r="AP119" i="1" s="1"/>
  <c r="AS119" i="1"/>
  <c r="AV119" i="1"/>
  <c r="AX119" i="1"/>
  <c r="AY119" i="1" s="1"/>
  <c r="BB119" i="1"/>
  <c r="BE119" i="1"/>
  <c r="BH119" i="1"/>
  <c r="BL119" i="1"/>
  <c r="BO119" i="1"/>
  <c r="BQ119" i="1"/>
  <c r="BR119" i="1" s="1"/>
  <c r="BU119" i="1"/>
  <c r="BX119" i="1"/>
  <c r="CA119" i="1"/>
  <c r="CD119" i="1"/>
  <c r="CF119" i="1"/>
  <c r="CG119" i="1" s="1"/>
  <c r="CJ119" i="1"/>
  <c r="CM119" i="1"/>
  <c r="CP119" i="1"/>
  <c r="CR119" i="1"/>
  <c r="CS119" i="1" s="1"/>
  <c r="CV119" i="1"/>
  <c r="CY119" i="1"/>
  <c r="DB119" i="1"/>
  <c r="DD119" i="1"/>
  <c r="DE119" i="1" s="1"/>
  <c r="DH119" i="1"/>
  <c r="DK119" i="1"/>
  <c r="DN119" i="1"/>
  <c r="DQ119" i="1"/>
  <c r="DT119" i="1"/>
  <c r="DW119" i="1"/>
  <c r="DZ119" i="1"/>
  <c r="EC119" i="1"/>
  <c r="EF119" i="1"/>
  <c r="EI119" i="1"/>
  <c r="EL119" i="1"/>
  <c r="EO119" i="1"/>
  <c r="ER119" i="1"/>
  <c r="EU119" i="1"/>
  <c r="EX119" i="1"/>
  <c r="FA119" i="1"/>
  <c r="FD119" i="1"/>
  <c r="FG119" i="1"/>
  <c r="FJ119" i="1"/>
  <c r="FM119" i="1"/>
  <c r="FP119" i="1"/>
  <c r="FS119" i="1"/>
  <c r="FV119" i="1"/>
  <c r="FY119" i="1"/>
  <c r="GB119" i="1"/>
  <c r="GE119" i="1"/>
  <c r="GH119" i="1"/>
  <c r="GK119" i="1"/>
  <c r="GN119" i="1"/>
  <c r="GQ119" i="1"/>
  <c r="GT119" i="1"/>
  <c r="GW119" i="1"/>
  <c r="GZ119" i="1"/>
  <c r="HC119" i="1"/>
  <c r="HF119" i="1"/>
  <c r="I120" i="1"/>
  <c r="L120" i="1"/>
  <c r="O120" i="1"/>
  <c r="Q120" i="1"/>
  <c r="R120" i="1" s="1"/>
  <c r="T120" i="1"/>
  <c r="U120" i="1" s="1"/>
  <c r="W120" i="1"/>
  <c r="X120" i="1" s="1"/>
  <c r="Z120" i="1"/>
  <c r="AA120" i="1" s="1"/>
  <c r="AC120" i="1"/>
  <c r="AD120" i="1" s="1"/>
  <c r="AF120" i="1"/>
  <c r="AG120" i="1" s="1"/>
  <c r="AI120" i="1"/>
  <c r="AJ120" i="1" s="1"/>
  <c r="AM120" i="1"/>
  <c r="AO120" i="1"/>
  <c r="AP120" i="1" s="1"/>
  <c r="AS120" i="1"/>
  <c r="AV120" i="1"/>
  <c r="AX120" i="1"/>
  <c r="AY120" i="1" s="1"/>
  <c r="BB120" i="1"/>
  <c r="BE120" i="1"/>
  <c r="BH120" i="1"/>
  <c r="BL120" i="1"/>
  <c r="BO120" i="1"/>
  <c r="BQ120" i="1"/>
  <c r="BR120" i="1" s="1"/>
  <c r="BU120" i="1"/>
  <c r="BX120" i="1"/>
  <c r="CA120" i="1"/>
  <c r="CD120" i="1"/>
  <c r="CF120" i="1"/>
  <c r="CG120" i="1" s="1"/>
  <c r="CJ120" i="1"/>
  <c r="CM120" i="1"/>
  <c r="CP120" i="1"/>
  <c r="CR120" i="1"/>
  <c r="CS120" i="1" s="1"/>
  <c r="CV120" i="1"/>
  <c r="CY120" i="1"/>
  <c r="DB120" i="1"/>
  <c r="DD120" i="1"/>
  <c r="DE120" i="1" s="1"/>
  <c r="DH120" i="1"/>
  <c r="DK120" i="1"/>
  <c r="DN120" i="1"/>
  <c r="DQ120" i="1"/>
  <c r="DT120" i="1"/>
  <c r="DW120" i="1"/>
  <c r="DZ120" i="1"/>
  <c r="EC120" i="1"/>
  <c r="EF120" i="1"/>
  <c r="EI120" i="1"/>
  <c r="EL120" i="1"/>
  <c r="EO120" i="1"/>
  <c r="ER120" i="1"/>
  <c r="EU120" i="1"/>
  <c r="EX120" i="1"/>
  <c r="FA120" i="1"/>
  <c r="FD120" i="1"/>
  <c r="FG120" i="1"/>
  <c r="FJ120" i="1"/>
  <c r="FM120" i="1"/>
  <c r="FP120" i="1"/>
  <c r="FS120" i="1"/>
  <c r="FV120" i="1"/>
  <c r="FY120" i="1"/>
  <c r="GB120" i="1"/>
  <c r="GE120" i="1"/>
  <c r="GH120" i="1"/>
  <c r="GK120" i="1"/>
  <c r="GN120" i="1"/>
  <c r="GQ120" i="1"/>
  <c r="GT120" i="1"/>
  <c r="GW120" i="1"/>
  <c r="GZ120" i="1"/>
  <c r="HC120" i="1"/>
  <c r="HF120" i="1"/>
  <c r="I121" i="1"/>
  <c r="L121" i="1"/>
  <c r="O121" i="1"/>
  <c r="Q121" i="1"/>
  <c r="R121" i="1" s="1"/>
  <c r="T121" i="1"/>
  <c r="U121" i="1" s="1"/>
  <c r="W121" i="1"/>
  <c r="X121" i="1" s="1"/>
  <c r="Z121" i="1"/>
  <c r="AA121" i="1" s="1"/>
  <c r="AC121" i="1"/>
  <c r="AD121" i="1" s="1"/>
  <c r="AF121" i="1"/>
  <c r="AG121" i="1" s="1"/>
  <c r="AI121" i="1"/>
  <c r="AJ121" i="1" s="1"/>
  <c r="AM121" i="1"/>
  <c r="AO121" i="1"/>
  <c r="AP121" i="1" s="1"/>
  <c r="AS121" i="1"/>
  <c r="AV121" i="1"/>
  <c r="AX121" i="1"/>
  <c r="AY121" i="1" s="1"/>
  <c r="BB121" i="1"/>
  <c r="BE121" i="1"/>
  <c r="BH121" i="1"/>
  <c r="BL121" i="1"/>
  <c r="BO121" i="1"/>
  <c r="BQ121" i="1"/>
  <c r="BR121" i="1" s="1"/>
  <c r="BU121" i="1"/>
  <c r="BX121" i="1"/>
  <c r="CA121" i="1"/>
  <c r="CD121" i="1"/>
  <c r="CF121" i="1"/>
  <c r="CG121" i="1" s="1"/>
  <c r="CJ121" i="1"/>
  <c r="CM121" i="1"/>
  <c r="CP121" i="1"/>
  <c r="CR121" i="1"/>
  <c r="CS121" i="1" s="1"/>
  <c r="CV121" i="1"/>
  <c r="CY121" i="1"/>
  <c r="DB121" i="1"/>
  <c r="DD121" i="1"/>
  <c r="DE121" i="1" s="1"/>
  <c r="DH121" i="1"/>
  <c r="DK121" i="1"/>
  <c r="DN121" i="1"/>
  <c r="DQ121" i="1"/>
  <c r="DT121" i="1"/>
  <c r="DW121" i="1"/>
  <c r="DZ121" i="1"/>
  <c r="EC121" i="1"/>
  <c r="EF121" i="1"/>
  <c r="EI121" i="1"/>
  <c r="EL121" i="1"/>
  <c r="EO121" i="1"/>
  <c r="ER121" i="1"/>
  <c r="EU121" i="1"/>
  <c r="EX121" i="1"/>
  <c r="FA121" i="1"/>
  <c r="FD121" i="1"/>
  <c r="FG121" i="1"/>
  <c r="FJ121" i="1"/>
  <c r="FM121" i="1"/>
  <c r="FP121" i="1"/>
  <c r="FS121" i="1"/>
  <c r="FV121" i="1"/>
  <c r="FY121" i="1"/>
  <c r="GB121" i="1"/>
  <c r="GE121" i="1"/>
  <c r="GH121" i="1"/>
  <c r="GK121" i="1"/>
  <c r="GN121" i="1"/>
  <c r="GQ121" i="1"/>
  <c r="GT121" i="1"/>
  <c r="GW121" i="1"/>
  <c r="GZ121" i="1"/>
  <c r="HC121" i="1"/>
  <c r="HF121" i="1"/>
  <c r="I122" i="1"/>
  <c r="L122" i="1"/>
  <c r="O122" i="1"/>
  <c r="Q122" i="1"/>
  <c r="R122" i="1" s="1"/>
  <c r="T122" i="1"/>
  <c r="U122" i="1" s="1"/>
  <c r="W122" i="1"/>
  <c r="X122" i="1" s="1"/>
  <c r="Z122" i="1"/>
  <c r="AA122" i="1" s="1"/>
  <c r="AC122" i="1"/>
  <c r="AD122" i="1" s="1"/>
  <c r="AF122" i="1"/>
  <c r="AG122" i="1" s="1"/>
  <c r="AI122" i="1"/>
  <c r="AJ122" i="1" s="1"/>
  <c r="AM122" i="1"/>
  <c r="AO122" i="1"/>
  <c r="AP122" i="1" s="1"/>
  <c r="AS122" i="1"/>
  <c r="AV122" i="1"/>
  <c r="AX122" i="1"/>
  <c r="AY122" i="1" s="1"/>
  <c r="BB122" i="1"/>
  <c r="BE122" i="1"/>
  <c r="BH122" i="1"/>
  <c r="BL122" i="1"/>
  <c r="BO122" i="1"/>
  <c r="BQ122" i="1"/>
  <c r="BR122" i="1" s="1"/>
  <c r="BU122" i="1"/>
  <c r="BX122" i="1"/>
  <c r="CA122" i="1"/>
  <c r="CD122" i="1"/>
  <c r="CF122" i="1"/>
  <c r="CG122" i="1" s="1"/>
  <c r="CJ122" i="1"/>
  <c r="CM122" i="1"/>
  <c r="CP122" i="1"/>
  <c r="CR122" i="1"/>
  <c r="CS122" i="1" s="1"/>
  <c r="CV122" i="1"/>
  <c r="CY122" i="1"/>
  <c r="DB122" i="1"/>
  <c r="DD122" i="1"/>
  <c r="DE122" i="1" s="1"/>
  <c r="DH122" i="1"/>
  <c r="DK122" i="1"/>
  <c r="DN122" i="1"/>
  <c r="DQ122" i="1"/>
  <c r="DT122" i="1"/>
  <c r="DW122" i="1"/>
  <c r="DZ122" i="1"/>
  <c r="EC122" i="1"/>
  <c r="EF122" i="1"/>
  <c r="EI122" i="1"/>
  <c r="EL122" i="1"/>
  <c r="EO122" i="1"/>
  <c r="ER122" i="1"/>
  <c r="EU122" i="1"/>
  <c r="EX122" i="1"/>
  <c r="FA122" i="1"/>
  <c r="FD122" i="1"/>
  <c r="FG122" i="1"/>
  <c r="FJ122" i="1"/>
  <c r="FM122" i="1"/>
  <c r="FP122" i="1"/>
  <c r="FS122" i="1"/>
  <c r="FV122" i="1"/>
  <c r="FY122" i="1"/>
  <c r="GB122" i="1"/>
  <c r="GE122" i="1"/>
  <c r="GH122" i="1"/>
  <c r="GK122" i="1"/>
  <c r="GN122" i="1"/>
  <c r="GQ122" i="1"/>
  <c r="GT122" i="1"/>
  <c r="GW122" i="1"/>
  <c r="GZ122" i="1"/>
  <c r="HC122" i="1"/>
  <c r="HF122" i="1"/>
  <c r="I123" i="1"/>
  <c r="L123" i="1"/>
  <c r="O123" i="1"/>
  <c r="Q123" i="1"/>
  <c r="R123" i="1" s="1"/>
  <c r="T123" i="1"/>
  <c r="U123" i="1" s="1"/>
  <c r="W123" i="1"/>
  <c r="X123" i="1" s="1"/>
  <c r="Z123" i="1"/>
  <c r="AA123" i="1" s="1"/>
  <c r="AC123" i="1"/>
  <c r="AD123" i="1" s="1"/>
  <c r="AF123" i="1"/>
  <c r="AG123" i="1" s="1"/>
  <c r="AI123" i="1"/>
  <c r="AJ123" i="1" s="1"/>
  <c r="AM123" i="1"/>
  <c r="AO123" i="1"/>
  <c r="AP123" i="1" s="1"/>
  <c r="AS123" i="1"/>
  <c r="AV123" i="1"/>
  <c r="AX123" i="1"/>
  <c r="AY123" i="1" s="1"/>
  <c r="BB123" i="1"/>
  <c r="BE123" i="1"/>
  <c r="BH123" i="1"/>
  <c r="BL123" i="1"/>
  <c r="BO123" i="1"/>
  <c r="BQ123" i="1"/>
  <c r="BR123" i="1" s="1"/>
  <c r="BU123" i="1"/>
  <c r="BX123" i="1"/>
  <c r="CA123" i="1"/>
  <c r="CD123" i="1"/>
  <c r="CF123" i="1"/>
  <c r="CG123" i="1" s="1"/>
  <c r="CJ123" i="1"/>
  <c r="CM123" i="1"/>
  <c r="CP123" i="1"/>
  <c r="CR123" i="1"/>
  <c r="CS123" i="1" s="1"/>
  <c r="CV123" i="1"/>
  <c r="CY123" i="1"/>
  <c r="DB123" i="1"/>
  <c r="DD123" i="1"/>
  <c r="DE123" i="1" s="1"/>
  <c r="DH123" i="1"/>
  <c r="DK123" i="1"/>
  <c r="DN123" i="1"/>
  <c r="DQ123" i="1"/>
  <c r="DT123" i="1"/>
  <c r="DW123" i="1"/>
  <c r="DZ123" i="1"/>
  <c r="EC123" i="1"/>
  <c r="EF123" i="1"/>
  <c r="EI123" i="1"/>
  <c r="EL123" i="1"/>
  <c r="EO123" i="1"/>
  <c r="ER123" i="1"/>
  <c r="EU123" i="1"/>
  <c r="EX123" i="1"/>
  <c r="FA123" i="1"/>
  <c r="FD123" i="1"/>
  <c r="FG123" i="1"/>
  <c r="FJ123" i="1"/>
  <c r="FM123" i="1"/>
  <c r="FP123" i="1"/>
  <c r="FS123" i="1"/>
  <c r="FV123" i="1"/>
  <c r="FY123" i="1"/>
  <c r="GB123" i="1"/>
  <c r="GE123" i="1"/>
  <c r="GH123" i="1"/>
  <c r="GK123" i="1"/>
  <c r="GN123" i="1"/>
  <c r="GQ123" i="1"/>
  <c r="GT123" i="1"/>
  <c r="GW123" i="1"/>
  <c r="GZ123" i="1"/>
  <c r="HC123" i="1"/>
  <c r="HF123" i="1"/>
  <c r="I124" i="1"/>
  <c r="L124" i="1"/>
  <c r="O124" i="1"/>
  <c r="Q124" i="1"/>
  <c r="R124" i="1" s="1"/>
  <c r="T124" i="1"/>
  <c r="U124" i="1" s="1"/>
  <c r="W124" i="1"/>
  <c r="X124" i="1" s="1"/>
  <c r="Z124" i="1"/>
  <c r="AA124" i="1" s="1"/>
  <c r="AC124" i="1"/>
  <c r="AD124" i="1" s="1"/>
  <c r="AF124" i="1"/>
  <c r="AG124" i="1" s="1"/>
  <c r="AI124" i="1"/>
  <c r="AJ124" i="1" s="1"/>
  <c r="AM124" i="1"/>
  <c r="AO124" i="1"/>
  <c r="AP124" i="1" s="1"/>
  <c r="AS124" i="1"/>
  <c r="AV124" i="1"/>
  <c r="AX124" i="1"/>
  <c r="AY124" i="1" s="1"/>
  <c r="BB124" i="1"/>
  <c r="BE124" i="1"/>
  <c r="BH124" i="1"/>
  <c r="BL124" i="1"/>
  <c r="BO124" i="1"/>
  <c r="BQ124" i="1"/>
  <c r="BR124" i="1" s="1"/>
  <c r="BU124" i="1"/>
  <c r="BX124" i="1"/>
  <c r="CA124" i="1"/>
  <c r="CD124" i="1"/>
  <c r="CF124" i="1"/>
  <c r="CG124" i="1" s="1"/>
  <c r="CJ124" i="1"/>
  <c r="CM124" i="1"/>
  <c r="CP124" i="1"/>
  <c r="CR124" i="1"/>
  <c r="CS124" i="1" s="1"/>
  <c r="CV124" i="1"/>
  <c r="CY124" i="1"/>
  <c r="DB124" i="1"/>
  <c r="DD124" i="1"/>
  <c r="DE124" i="1" s="1"/>
  <c r="DH124" i="1"/>
  <c r="DK124" i="1"/>
  <c r="DN124" i="1"/>
  <c r="DQ124" i="1"/>
  <c r="DT124" i="1"/>
  <c r="DW124" i="1"/>
  <c r="DZ124" i="1"/>
  <c r="EC124" i="1"/>
  <c r="EF124" i="1"/>
  <c r="EI124" i="1"/>
  <c r="EL124" i="1"/>
  <c r="EO124" i="1"/>
  <c r="ER124" i="1"/>
  <c r="EU124" i="1"/>
  <c r="EX124" i="1"/>
  <c r="FA124" i="1"/>
  <c r="FD124" i="1"/>
  <c r="FG124" i="1"/>
  <c r="FJ124" i="1"/>
  <c r="FM124" i="1"/>
  <c r="FP124" i="1"/>
  <c r="FS124" i="1"/>
  <c r="FV124" i="1"/>
  <c r="FY124" i="1"/>
  <c r="GB124" i="1"/>
  <c r="GE124" i="1"/>
  <c r="GH124" i="1"/>
  <c r="GK124" i="1"/>
  <c r="GN124" i="1"/>
  <c r="GQ124" i="1"/>
  <c r="GT124" i="1"/>
  <c r="GW124" i="1"/>
  <c r="GZ124" i="1"/>
  <c r="HC124" i="1"/>
  <c r="HF124" i="1"/>
  <c r="I125" i="1"/>
  <c r="L125" i="1"/>
  <c r="O125" i="1"/>
  <c r="Q125" i="1"/>
  <c r="R125" i="1" s="1"/>
  <c r="T125" i="1"/>
  <c r="U125" i="1" s="1"/>
  <c r="W125" i="1"/>
  <c r="X125" i="1" s="1"/>
  <c r="Z125" i="1"/>
  <c r="AA125" i="1" s="1"/>
  <c r="AC125" i="1"/>
  <c r="AD125" i="1" s="1"/>
  <c r="AF125" i="1"/>
  <c r="AG125" i="1" s="1"/>
  <c r="AI125" i="1"/>
  <c r="AJ125" i="1" s="1"/>
  <c r="AM125" i="1"/>
  <c r="AO125" i="1"/>
  <c r="AP125" i="1" s="1"/>
  <c r="AS125" i="1"/>
  <c r="AV125" i="1"/>
  <c r="AX125" i="1"/>
  <c r="AY125" i="1" s="1"/>
  <c r="BB125" i="1"/>
  <c r="BE125" i="1"/>
  <c r="BH125" i="1"/>
  <c r="BL125" i="1"/>
  <c r="BO125" i="1"/>
  <c r="BQ125" i="1"/>
  <c r="BR125" i="1" s="1"/>
  <c r="BU125" i="1"/>
  <c r="BX125" i="1"/>
  <c r="CA125" i="1"/>
  <c r="CD125" i="1"/>
  <c r="CF125" i="1"/>
  <c r="CG125" i="1" s="1"/>
  <c r="CJ125" i="1"/>
  <c r="CM125" i="1"/>
  <c r="CP125" i="1"/>
  <c r="CR125" i="1"/>
  <c r="CS125" i="1" s="1"/>
  <c r="CV125" i="1"/>
  <c r="CY125" i="1"/>
  <c r="DB125" i="1"/>
  <c r="DD125" i="1"/>
  <c r="DE125" i="1" s="1"/>
  <c r="DH125" i="1"/>
  <c r="DK125" i="1"/>
  <c r="DN125" i="1"/>
  <c r="DQ125" i="1"/>
  <c r="DT125" i="1"/>
  <c r="DW125" i="1"/>
  <c r="DZ125" i="1"/>
  <c r="EC125" i="1"/>
  <c r="EF125" i="1"/>
  <c r="EI125" i="1"/>
  <c r="EL125" i="1"/>
  <c r="EO125" i="1"/>
  <c r="ER125" i="1"/>
  <c r="EU125" i="1"/>
  <c r="EX125" i="1"/>
  <c r="FA125" i="1"/>
  <c r="FD125" i="1"/>
  <c r="FG125" i="1"/>
  <c r="FJ125" i="1"/>
  <c r="FM125" i="1"/>
  <c r="FP125" i="1"/>
  <c r="FS125" i="1"/>
  <c r="FV125" i="1"/>
  <c r="FY125" i="1"/>
  <c r="GB125" i="1"/>
  <c r="GE125" i="1"/>
  <c r="GH125" i="1"/>
  <c r="GK125" i="1"/>
  <c r="GN125" i="1"/>
  <c r="GQ125" i="1"/>
  <c r="GT125" i="1"/>
  <c r="GW125" i="1"/>
  <c r="GZ125" i="1"/>
  <c r="HC125" i="1"/>
  <c r="HF125" i="1"/>
  <c r="I126" i="1"/>
  <c r="L126" i="1"/>
  <c r="O126" i="1"/>
  <c r="Q126" i="1"/>
  <c r="R126" i="1" s="1"/>
  <c r="T126" i="1"/>
  <c r="U126" i="1" s="1"/>
  <c r="W126" i="1"/>
  <c r="X126" i="1" s="1"/>
  <c r="Z126" i="1"/>
  <c r="AA126" i="1" s="1"/>
  <c r="AC126" i="1"/>
  <c r="AD126" i="1" s="1"/>
  <c r="AF126" i="1"/>
  <c r="AG126" i="1" s="1"/>
  <c r="AI126" i="1"/>
  <c r="AJ126" i="1" s="1"/>
  <c r="AM126" i="1"/>
  <c r="AO126" i="1"/>
  <c r="AP126" i="1" s="1"/>
  <c r="AS126" i="1"/>
  <c r="AV126" i="1"/>
  <c r="AX126" i="1"/>
  <c r="AY126" i="1" s="1"/>
  <c r="BB126" i="1"/>
  <c r="BE126" i="1"/>
  <c r="BH126" i="1"/>
  <c r="BL126" i="1"/>
  <c r="BO126" i="1"/>
  <c r="BQ126" i="1"/>
  <c r="BR126" i="1" s="1"/>
  <c r="BU126" i="1"/>
  <c r="BX126" i="1"/>
  <c r="CA126" i="1"/>
  <c r="CD126" i="1"/>
  <c r="CF126" i="1"/>
  <c r="CG126" i="1" s="1"/>
  <c r="CJ126" i="1"/>
  <c r="CM126" i="1"/>
  <c r="CP126" i="1"/>
  <c r="CR126" i="1"/>
  <c r="CS126" i="1" s="1"/>
  <c r="CV126" i="1"/>
  <c r="CY126" i="1"/>
  <c r="DB126" i="1"/>
  <c r="DD126" i="1"/>
  <c r="DE126" i="1" s="1"/>
  <c r="DH126" i="1"/>
  <c r="DK126" i="1"/>
  <c r="DN126" i="1"/>
  <c r="DQ126" i="1"/>
  <c r="DT126" i="1"/>
  <c r="DW126" i="1"/>
  <c r="DZ126" i="1"/>
  <c r="EC126" i="1"/>
  <c r="EF126" i="1"/>
  <c r="EI126" i="1"/>
  <c r="EL126" i="1"/>
  <c r="EO126" i="1"/>
  <c r="ER126" i="1"/>
  <c r="EU126" i="1"/>
  <c r="EX126" i="1"/>
  <c r="FA126" i="1"/>
  <c r="FD126" i="1"/>
  <c r="FG126" i="1"/>
  <c r="FJ126" i="1"/>
  <c r="FM126" i="1"/>
  <c r="FP126" i="1"/>
  <c r="FS126" i="1"/>
  <c r="FV126" i="1"/>
  <c r="FY126" i="1"/>
  <c r="GB126" i="1"/>
  <c r="GE126" i="1"/>
  <c r="GH126" i="1"/>
  <c r="GK126" i="1"/>
  <c r="GN126" i="1"/>
  <c r="GQ126" i="1"/>
  <c r="GT126" i="1"/>
  <c r="GW126" i="1"/>
  <c r="GZ126" i="1"/>
  <c r="HC126" i="1"/>
  <c r="HF126" i="1"/>
  <c r="I127" i="1"/>
  <c r="L127" i="1"/>
  <c r="O127" i="1"/>
  <c r="Q127" i="1"/>
  <c r="R127" i="1" s="1"/>
  <c r="T127" i="1"/>
  <c r="U127" i="1" s="1"/>
  <c r="W127" i="1"/>
  <c r="X127" i="1" s="1"/>
  <c r="Z127" i="1"/>
  <c r="AA127" i="1" s="1"/>
  <c r="AC127" i="1"/>
  <c r="AD127" i="1" s="1"/>
  <c r="AF127" i="1"/>
  <c r="AG127" i="1" s="1"/>
  <c r="AI127" i="1"/>
  <c r="AJ127" i="1" s="1"/>
  <c r="AM127" i="1"/>
  <c r="AO127" i="1"/>
  <c r="AP127" i="1" s="1"/>
  <c r="AS127" i="1"/>
  <c r="AV127" i="1"/>
  <c r="AX127" i="1"/>
  <c r="AY127" i="1" s="1"/>
  <c r="BB127" i="1"/>
  <c r="BE127" i="1"/>
  <c r="BH127" i="1"/>
  <c r="BL127" i="1"/>
  <c r="BO127" i="1"/>
  <c r="BQ127" i="1"/>
  <c r="BR127" i="1" s="1"/>
  <c r="BU127" i="1"/>
  <c r="BX127" i="1"/>
  <c r="CA127" i="1"/>
  <c r="CD127" i="1"/>
  <c r="CF127" i="1"/>
  <c r="CG127" i="1" s="1"/>
  <c r="CJ127" i="1"/>
  <c r="CM127" i="1"/>
  <c r="CP127" i="1"/>
  <c r="CR127" i="1"/>
  <c r="CS127" i="1" s="1"/>
  <c r="CV127" i="1"/>
  <c r="CY127" i="1"/>
  <c r="DB127" i="1"/>
  <c r="DD127" i="1"/>
  <c r="DE127" i="1" s="1"/>
  <c r="DH127" i="1"/>
  <c r="DK127" i="1"/>
  <c r="DN127" i="1"/>
  <c r="DQ127" i="1"/>
  <c r="DT127" i="1"/>
  <c r="DW127" i="1"/>
  <c r="DZ127" i="1"/>
  <c r="EC127" i="1"/>
  <c r="EF127" i="1"/>
  <c r="EI127" i="1"/>
  <c r="EL127" i="1"/>
  <c r="EO127" i="1"/>
  <c r="ER127" i="1"/>
  <c r="EU127" i="1"/>
  <c r="EX127" i="1"/>
  <c r="FA127" i="1"/>
  <c r="FD127" i="1"/>
  <c r="FG127" i="1"/>
  <c r="FJ127" i="1"/>
  <c r="FM127" i="1"/>
  <c r="FP127" i="1"/>
  <c r="FS127" i="1"/>
  <c r="FV127" i="1"/>
  <c r="FY127" i="1"/>
  <c r="GB127" i="1"/>
  <c r="GE127" i="1"/>
  <c r="GH127" i="1"/>
  <c r="GK127" i="1"/>
  <c r="GN127" i="1"/>
  <c r="GQ127" i="1"/>
  <c r="GT127" i="1"/>
  <c r="GW127" i="1"/>
  <c r="GZ127" i="1"/>
  <c r="HC127" i="1"/>
  <c r="HF127" i="1"/>
  <c r="I128" i="1"/>
  <c r="L128" i="1"/>
  <c r="O128" i="1"/>
  <c r="Q128" i="1"/>
  <c r="R128" i="1" s="1"/>
  <c r="T128" i="1"/>
  <c r="U128" i="1" s="1"/>
  <c r="W128" i="1"/>
  <c r="X128" i="1" s="1"/>
  <c r="Z128" i="1"/>
  <c r="AA128" i="1" s="1"/>
  <c r="AC128" i="1"/>
  <c r="AD128" i="1" s="1"/>
  <c r="AF128" i="1"/>
  <c r="AG128" i="1" s="1"/>
  <c r="AI128" i="1"/>
  <c r="AJ128" i="1" s="1"/>
  <c r="AM128" i="1"/>
  <c r="AO128" i="1"/>
  <c r="AP128" i="1" s="1"/>
  <c r="AS128" i="1"/>
  <c r="AV128" i="1"/>
  <c r="AX128" i="1"/>
  <c r="AY128" i="1" s="1"/>
  <c r="BB128" i="1"/>
  <c r="BE128" i="1"/>
  <c r="BH128" i="1"/>
  <c r="BL128" i="1"/>
  <c r="BO128" i="1"/>
  <c r="BQ128" i="1"/>
  <c r="BR128" i="1" s="1"/>
  <c r="BU128" i="1"/>
  <c r="BX128" i="1"/>
  <c r="CA128" i="1"/>
  <c r="CD128" i="1"/>
  <c r="CF128" i="1"/>
  <c r="CG128" i="1" s="1"/>
  <c r="CJ128" i="1"/>
  <c r="CM128" i="1"/>
  <c r="CP128" i="1"/>
  <c r="CR128" i="1"/>
  <c r="CS128" i="1" s="1"/>
  <c r="CV128" i="1"/>
  <c r="CY128" i="1"/>
  <c r="DB128" i="1"/>
  <c r="DD128" i="1"/>
  <c r="DE128" i="1" s="1"/>
  <c r="DH128" i="1"/>
  <c r="DK128" i="1"/>
  <c r="DN128" i="1"/>
  <c r="DQ128" i="1"/>
  <c r="DT128" i="1"/>
  <c r="DW128" i="1"/>
  <c r="DZ128" i="1"/>
  <c r="EC128" i="1"/>
  <c r="EF128" i="1"/>
  <c r="EI128" i="1"/>
  <c r="EL128" i="1"/>
  <c r="EO128" i="1"/>
  <c r="ER128" i="1"/>
  <c r="EU128" i="1"/>
  <c r="EX128" i="1"/>
  <c r="FA128" i="1"/>
  <c r="FD128" i="1"/>
  <c r="FG128" i="1"/>
  <c r="FJ128" i="1"/>
  <c r="FM128" i="1"/>
  <c r="FP128" i="1"/>
  <c r="FS128" i="1"/>
  <c r="FV128" i="1"/>
  <c r="FY128" i="1"/>
  <c r="GB128" i="1"/>
  <c r="GE128" i="1"/>
  <c r="GH128" i="1"/>
  <c r="GK128" i="1"/>
  <c r="GN128" i="1"/>
  <c r="GQ128" i="1"/>
  <c r="GT128" i="1"/>
  <c r="GW128" i="1"/>
  <c r="GZ128" i="1"/>
  <c r="HC128" i="1"/>
  <c r="HF128" i="1"/>
  <c r="I129" i="1"/>
  <c r="L129" i="1"/>
  <c r="O129" i="1"/>
  <c r="Q129" i="1"/>
  <c r="R129" i="1" s="1"/>
  <c r="T129" i="1"/>
  <c r="U129" i="1" s="1"/>
  <c r="W129" i="1"/>
  <c r="X129" i="1" s="1"/>
  <c r="Z129" i="1"/>
  <c r="AA129" i="1" s="1"/>
  <c r="AC129" i="1"/>
  <c r="AD129" i="1" s="1"/>
  <c r="AF129" i="1"/>
  <c r="AG129" i="1" s="1"/>
  <c r="AI129" i="1"/>
  <c r="AJ129" i="1" s="1"/>
  <c r="AM129" i="1"/>
  <c r="AO129" i="1"/>
  <c r="AP129" i="1" s="1"/>
  <c r="AS129" i="1"/>
  <c r="AV129" i="1"/>
  <c r="AX129" i="1"/>
  <c r="AY129" i="1" s="1"/>
  <c r="BB129" i="1"/>
  <c r="BE129" i="1"/>
  <c r="BH129" i="1"/>
  <c r="BL129" i="1"/>
  <c r="BO129" i="1"/>
  <c r="BQ129" i="1"/>
  <c r="BR129" i="1" s="1"/>
  <c r="BU129" i="1"/>
  <c r="BX129" i="1"/>
  <c r="CA129" i="1"/>
  <c r="CD129" i="1"/>
  <c r="CF129" i="1"/>
  <c r="CG129" i="1" s="1"/>
  <c r="CJ129" i="1"/>
  <c r="CM129" i="1"/>
  <c r="CP129" i="1"/>
  <c r="CR129" i="1"/>
  <c r="CS129" i="1" s="1"/>
  <c r="CV129" i="1"/>
  <c r="CY129" i="1"/>
  <c r="DB129" i="1"/>
  <c r="DD129" i="1"/>
  <c r="DE129" i="1" s="1"/>
  <c r="DH129" i="1"/>
  <c r="DK129" i="1"/>
  <c r="DN129" i="1"/>
  <c r="DQ129" i="1"/>
  <c r="DT129" i="1"/>
  <c r="DW129" i="1"/>
  <c r="DZ129" i="1"/>
  <c r="EC129" i="1"/>
  <c r="EF129" i="1"/>
  <c r="EI129" i="1"/>
  <c r="EL129" i="1"/>
  <c r="EO129" i="1"/>
  <c r="ER129" i="1"/>
  <c r="EU129" i="1"/>
  <c r="EX129" i="1"/>
  <c r="FA129" i="1"/>
  <c r="FD129" i="1"/>
  <c r="FG129" i="1"/>
  <c r="FJ129" i="1"/>
  <c r="FM129" i="1"/>
  <c r="FP129" i="1"/>
  <c r="FS129" i="1"/>
  <c r="FV129" i="1"/>
  <c r="FY129" i="1"/>
  <c r="GB129" i="1"/>
  <c r="GE129" i="1"/>
  <c r="GH129" i="1"/>
  <c r="GK129" i="1"/>
  <c r="GN129" i="1"/>
  <c r="GQ129" i="1"/>
  <c r="GT129" i="1"/>
  <c r="GW129" i="1"/>
  <c r="GZ129" i="1"/>
  <c r="HC129" i="1"/>
  <c r="HF129" i="1"/>
  <c r="I130" i="1"/>
  <c r="L130" i="1"/>
  <c r="O130" i="1"/>
  <c r="Q130" i="1"/>
  <c r="R130" i="1" s="1"/>
  <c r="T130" i="1"/>
  <c r="U130" i="1" s="1"/>
  <c r="W130" i="1"/>
  <c r="X130" i="1" s="1"/>
  <c r="Z130" i="1"/>
  <c r="AA130" i="1" s="1"/>
  <c r="AC130" i="1"/>
  <c r="AD130" i="1" s="1"/>
  <c r="AF130" i="1"/>
  <c r="AG130" i="1" s="1"/>
  <c r="AI130" i="1"/>
  <c r="AJ130" i="1" s="1"/>
  <c r="AM130" i="1"/>
  <c r="AO130" i="1"/>
  <c r="AP130" i="1" s="1"/>
  <c r="AS130" i="1"/>
  <c r="AV130" i="1"/>
  <c r="AX130" i="1"/>
  <c r="AY130" i="1" s="1"/>
  <c r="BB130" i="1"/>
  <c r="BE130" i="1"/>
  <c r="BH130" i="1"/>
  <c r="BL130" i="1"/>
  <c r="BO130" i="1"/>
  <c r="BQ130" i="1"/>
  <c r="BR130" i="1" s="1"/>
  <c r="BU130" i="1"/>
  <c r="BX130" i="1"/>
  <c r="CA130" i="1"/>
  <c r="CD130" i="1"/>
  <c r="CF130" i="1"/>
  <c r="CG130" i="1" s="1"/>
  <c r="CJ130" i="1"/>
  <c r="CM130" i="1"/>
  <c r="CP130" i="1"/>
  <c r="CR130" i="1"/>
  <c r="CS130" i="1" s="1"/>
  <c r="CV130" i="1"/>
  <c r="CY130" i="1"/>
  <c r="DB130" i="1"/>
  <c r="DD130" i="1"/>
  <c r="DE130" i="1" s="1"/>
  <c r="DH130" i="1"/>
  <c r="DK130" i="1"/>
  <c r="DN130" i="1"/>
  <c r="DQ130" i="1"/>
  <c r="DT130" i="1"/>
  <c r="DW130" i="1"/>
  <c r="DZ130" i="1"/>
  <c r="EC130" i="1"/>
  <c r="EF130" i="1"/>
  <c r="EI130" i="1"/>
  <c r="EL130" i="1"/>
  <c r="EO130" i="1"/>
  <c r="ER130" i="1"/>
  <c r="EU130" i="1"/>
  <c r="EX130" i="1"/>
  <c r="FA130" i="1"/>
  <c r="FD130" i="1"/>
  <c r="FG130" i="1"/>
  <c r="FJ130" i="1"/>
  <c r="FM130" i="1"/>
  <c r="FP130" i="1"/>
  <c r="FS130" i="1"/>
  <c r="FV130" i="1"/>
  <c r="FY130" i="1"/>
  <c r="GB130" i="1"/>
  <c r="GE130" i="1"/>
  <c r="GH130" i="1"/>
  <c r="GK130" i="1"/>
  <c r="GN130" i="1"/>
  <c r="GQ130" i="1"/>
  <c r="GT130" i="1"/>
  <c r="GW130" i="1"/>
  <c r="GZ130" i="1"/>
  <c r="HC130" i="1"/>
  <c r="HF130" i="1"/>
  <c r="I131" i="1"/>
  <c r="L131" i="1"/>
  <c r="O131" i="1"/>
  <c r="Q131" i="1"/>
  <c r="R131" i="1" s="1"/>
  <c r="T131" i="1"/>
  <c r="U131" i="1" s="1"/>
  <c r="W131" i="1"/>
  <c r="X131" i="1" s="1"/>
  <c r="Z131" i="1"/>
  <c r="AA131" i="1" s="1"/>
  <c r="AC131" i="1"/>
  <c r="AD131" i="1" s="1"/>
  <c r="AF131" i="1"/>
  <c r="AG131" i="1" s="1"/>
  <c r="AI131" i="1"/>
  <c r="AJ131" i="1" s="1"/>
  <c r="AM131" i="1"/>
  <c r="AO131" i="1"/>
  <c r="AP131" i="1" s="1"/>
  <c r="AS131" i="1"/>
  <c r="AV131" i="1"/>
  <c r="AX131" i="1"/>
  <c r="AY131" i="1" s="1"/>
  <c r="BB131" i="1"/>
  <c r="BE131" i="1"/>
  <c r="BH131" i="1"/>
  <c r="BL131" i="1"/>
  <c r="BO131" i="1"/>
  <c r="BQ131" i="1"/>
  <c r="BR131" i="1" s="1"/>
  <c r="BU131" i="1"/>
  <c r="BX131" i="1"/>
  <c r="CA131" i="1"/>
  <c r="CD131" i="1"/>
  <c r="CF131" i="1"/>
  <c r="CG131" i="1" s="1"/>
  <c r="CJ131" i="1"/>
  <c r="CM131" i="1"/>
  <c r="CP131" i="1"/>
  <c r="CR131" i="1"/>
  <c r="CS131" i="1" s="1"/>
  <c r="CV131" i="1"/>
  <c r="CY131" i="1"/>
  <c r="DB131" i="1"/>
  <c r="DD131" i="1"/>
  <c r="DE131" i="1" s="1"/>
  <c r="DH131" i="1"/>
  <c r="DK131" i="1"/>
  <c r="DN131" i="1"/>
  <c r="DQ131" i="1"/>
  <c r="DT131" i="1"/>
  <c r="DW131" i="1"/>
  <c r="DZ131" i="1"/>
  <c r="EC131" i="1"/>
  <c r="EF131" i="1"/>
  <c r="EI131" i="1"/>
  <c r="EL131" i="1"/>
  <c r="EO131" i="1"/>
  <c r="ER131" i="1"/>
  <c r="EU131" i="1"/>
  <c r="EX131" i="1"/>
  <c r="FA131" i="1"/>
  <c r="FD131" i="1"/>
  <c r="FG131" i="1"/>
  <c r="FJ131" i="1"/>
  <c r="FM131" i="1"/>
  <c r="FP131" i="1"/>
  <c r="FS131" i="1"/>
  <c r="FV131" i="1"/>
  <c r="FY131" i="1"/>
  <c r="GB131" i="1"/>
  <c r="GE131" i="1"/>
  <c r="GH131" i="1"/>
  <c r="GK131" i="1"/>
  <c r="GN131" i="1"/>
  <c r="GQ131" i="1"/>
  <c r="GT131" i="1"/>
  <c r="GW131" i="1"/>
  <c r="GZ131" i="1"/>
  <c r="HC131" i="1"/>
  <c r="HF131" i="1"/>
  <c r="I132" i="1"/>
  <c r="L132" i="1"/>
  <c r="O132" i="1"/>
  <c r="Q132" i="1"/>
  <c r="R132" i="1" s="1"/>
  <c r="T132" i="1"/>
  <c r="U132" i="1" s="1"/>
  <c r="W132" i="1"/>
  <c r="X132" i="1" s="1"/>
  <c r="Z132" i="1"/>
  <c r="AA132" i="1" s="1"/>
  <c r="AC132" i="1"/>
  <c r="AD132" i="1" s="1"/>
  <c r="AF132" i="1"/>
  <c r="AG132" i="1" s="1"/>
  <c r="AI132" i="1"/>
  <c r="AJ132" i="1" s="1"/>
  <c r="AM132" i="1"/>
  <c r="AO132" i="1"/>
  <c r="AP132" i="1" s="1"/>
  <c r="AS132" i="1"/>
  <c r="AV132" i="1"/>
  <c r="AX132" i="1"/>
  <c r="AY132" i="1" s="1"/>
  <c r="BB132" i="1"/>
  <c r="BE132" i="1"/>
  <c r="BH132" i="1"/>
  <c r="BL132" i="1"/>
  <c r="BO132" i="1"/>
  <c r="BQ132" i="1"/>
  <c r="BR132" i="1" s="1"/>
  <c r="BU132" i="1"/>
  <c r="BX132" i="1"/>
  <c r="CA132" i="1"/>
  <c r="CD132" i="1"/>
  <c r="CF132" i="1"/>
  <c r="CG132" i="1" s="1"/>
  <c r="CJ132" i="1"/>
  <c r="CM132" i="1"/>
  <c r="CP132" i="1"/>
  <c r="CR132" i="1"/>
  <c r="CS132" i="1" s="1"/>
  <c r="CV132" i="1"/>
  <c r="CY132" i="1"/>
  <c r="DB132" i="1"/>
  <c r="DD132" i="1"/>
  <c r="DE132" i="1" s="1"/>
  <c r="DH132" i="1"/>
  <c r="DK132" i="1"/>
  <c r="DN132" i="1"/>
  <c r="DQ132" i="1"/>
  <c r="DT132" i="1"/>
  <c r="DW132" i="1"/>
  <c r="DZ132" i="1"/>
  <c r="EC132" i="1"/>
  <c r="EF132" i="1"/>
  <c r="EI132" i="1"/>
  <c r="EL132" i="1"/>
  <c r="EO132" i="1"/>
  <c r="ER132" i="1"/>
  <c r="EU132" i="1"/>
  <c r="EX132" i="1"/>
  <c r="FA132" i="1"/>
  <c r="FD132" i="1"/>
  <c r="FG132" i="1"/>
  <c r="FJ132" i="1"/>
  <c r="FM132" i="1"/>
  <c r="FP132" i="1"/>
  <c r="FS132" i="1"/>
  <c r="FV132" i="1"/>
  <c r="FY132" i="1"/>
  <c r="GB132" i="1"/>
  <c r="GE132" i="1"/>
  <c r="GH132" i="1"/>
  <c r="GK132" i="1"/>
  <c r="GN132" i="1"/>
  <c r="GQ132" i="1"/>
  <c r="GT132" i="1"/>
  <c r="GW132" i="1"/>
  <c r="GZ132" i="1"/>
  <c r="HC132" i="1"/>
  <c r="HF132" i="1"/>
  <c r="I133" i="1"/>
  <c r="L133" i="1"/>
  <c r="O133" i="1"/>
  <c r="Q133" i="1"/>
  <c r="R133" i="1" s="1"/>
  <c r="T133" i="1"/>
  <c r="U133" i="1" s="1"/>
  <c r="W133" i="1"/>
  <c r="X133" i="1" s="1"/>
  <c r="Z133" i="1"/>
  <c r="AA133" i="1" s="1"/>
  <c r="AC133" i="1"/>
  <c r="AD133" i="1" s="1"/>
  <c r="AF133" i="1"/>
  <c r="AG133" i="1" s="1"/>
  <c r="AI133" i="1"/>
  <c r="AJ133" i="1" s="1"/>
  <c r="AM133" i="1"/>
  <c r="AO133" i="1"/>
  <c r="AP133" i="1" s="1"/>
  <c r="AS133" i="1"/>
  <c r="AV133" i="1"/>
  <c r="AX133" i="1"/>
  <c r="AY133" i="1" s="1"/>
  <c r="BB133" i="1"/>
  <c r="BE133" i="1"/>
  <c r="BH133" i="1"/>
  <c r="BL133" i="1"/>
  <c r="BO133" i="1"/>
  <c r="BQ133" i="1"/>
  <c r="BR133" i="1" s="1"/>
  <c r="BU133" i="1"/>
  <c r="BX133" i="1"/>
  <c r="CA133" i="1"/>
  <c r="CD133" i="1"/>
  <c r="CF133" i="1"/>
  <c r="CG133" i="1" s="1"/>
  <c r="CJ133" i="1"/>
  <c r="CM133" i="1"/>
  <c r="CP133" i="1"/>
  <c r="CR133" i="1"/>
  <c r="CS133" i="1" s="1"/>
  <c r="CV133" i="1"/>
  <c r="CY133" i="1"/>
  <c r="DB133" i="1"/>
  <c r="DD133" i="1"/>
  <c r="DE133" i="1" s="1"/>
  <c r="DH133" i="1"/>
  <c r="DK133" i="1"/>
  <c r="DN133" i="1"/>
  <c r="DQ133" i="1"/>
  <c r="DT133" i="1"/>
  <c r="DW133" i="1"/>
  <c r="DZ133" i="1"/>
  <c r="EC133" i="1"/>
  <c r="EF133" i="1"/>
  <c r="EI133" i="1"/>
  <c r="EL133" i="1"/>
  <c r="EO133" i="1"/>
  <c r="ER133" i="1"/>
  <c r="EU133" i="1"/>
  <c r="EX133" i="1"/>
  <c r="FA133" i="1"/>
  <c r="FD133" i="1"/>
  <c r="FG133" i="1"/>
  <c r="FJ133" i="1"/>
  <c r="FM133" i="1"/>
  <c r="FP133" i="1"/>
  <c r="FS133" i="1"/>
  <c r="FV133" i="1"/>
  <c r="FY133" i="1"/>
  <c r="GB133" i="1"/>
  <c r="GE133" i="1"/>
  <c r="GH133" i="1"/>
  <c r="GK133" i="1"/>
  <c r="GN133" i="1"/>
  <c r="GQ133" i="1"/>
  <c r="GT133" i="1"/>
  <c r="GW133" i="1"/>
  <c r="GZ133" i="1"/>
  <c r="HC133" i="1"/>
  <c r="HF133" i="1"/>
  <c r="I134" i="1"/>
  <c r="L134" i="1"/>
  <c r="O134" i="1"/>
  <c r="Q134" i="1"/>
  <c r="R134" i="1" s="1"/>
  <c r="T134" i="1"/>
  <c r="U134" i="1" s="1"/>
  <c r="W134" i="1"/>
  <c r="X134" i="1" s="1"/>
  <c r="Z134" i="1"/>
  <c r="AA134" i="1" s="1"/>
  <c r="AC134" i="1"/>
  <c r="AD134" i="1" s="1"/>
  <c r="AF134" i="1"/>
  <c r="AG134" i="1" s="1"/>
  <c r="AI134" i="1"/>
  <c r="AJ134" i="1" s="1"/>
  <c r="AM134" i="1"/>
  <c r="AO134" i="1"/>
  <c r="AP134" i="1" s="1"/>
  <c r="AS134" i="1"/>
  <c r="AV134" i="1"/>
  <c r="AX134" i="1"/>
  <c r="AY134" i="1" s="1"/>
  <c r="BB134" i="1"/>
  <c r="BE134" i="1"/>
  <c r="BH134" i="1"/>
  <c r="BL134" i="1"/>
  <c r="BO134" i="1"/>
  <c r="BQ134" i="1"/>
  <c r="BR134" i="1" s="1"/>
  <c r="BU134" i="1"/>
  <c r="BX134" i="1"/>
  <c r="CA134" i="1"/>
  <c r="CD134" i="1"/>
  <c r="CF134" i="1"/>
  <c r="CG134" i="1" s="1"/>
  <c r="CJ134" i="1"/>
  <c r="CM134" i="1"/>
  <c r="CP134" i="1"/>
  <c r="CR134" i="1"/>
  <c r="CS134" i="1" s="1"/>
  <c r="CV134" i="1"/>
  <c r="CY134" i="1"/>
  <c r="DB134" i="1"/>
  <c r="DD134" i="1"/>
  <c r="DE134" i="1" s="1"/>
  <c r="DH134" i="1"/>
  <c r="DK134" i="1"/>
  <c r="DN134" i="1"/>
  <c r="DQ134" i="1"/>
  <c r="DT134" i="1"/>
  <c r="DW134" i="1"/>
  <c r="DZ134" i="1"/>
  <c r="EC134" i="1"/>
  <c r="EF134" i="1"/>
  <c r="EI134" i="1"/>
  <c r="EL134" i="1"/>
  <c r="EO134" i="1"/>
  <c r="ER134" i="1"/>
  <c r="EU134" i="1"/>
  <c r="EX134" i="1"/>
  <c r="FA134" i="1"/>
  <c r="FD134" i="1"/>
  <c r="FG134" i="1"/>
  <c r="FJ134" i="1"/>
  <c r="FM134" i="1"/>
  <c r="FP134" i="1"/>
  <c r="FS134" i="1"/>
  <c r="FV134" i="1"/>
  <c r="FY134" i="1"/>
  <c r="GB134" i="1"/>
  <c r="GE134" i="1"/>
  <c r="GH134" i="1"/>
  <c r="GK134" i="1"/>
  <c r="GN134" i="1"/>
  <c r="GQ134" i="1"/>
  <c r="GT134" i="1"/>
  <c r="GW134" i="1"/>
  <c r="GZ134" i="1"/>
  <c r="HC134" i="1"/>
  <c r="HF134" i="1"/>
  <c r="I135" i="1"/>
  <c r="L135" i="1"/>
  <c r="O135" i="1"/>
  <c r="Q135" i="1"/>
  <c r="R135" i="1" s="1"/>
  <c r="T135" i="1"/>
  <c r="U135" i="1" s="1"/>
  <c r="W135" i="1"/>
  <c r="X135" i="1" s="1"/>
  <c r="Z135" i="1"/>
  <c r="AA135" i="1" s="1"/>
  <c r="AC135" i="1"/>
  <c r="AD135" i="1" s="1"/>
  <c r="AF135" i="1"/>
  <c r="AG135" i="1" s="1"/>
  <c r="AI135" i="1"/>
  <c r="AJ135" i="1" s="1"/>
  <c r="AM135" i="1"/>
  <c r="AO135" i="1"/>
  <c r="AP135" i="1" s="1"/>
  <c r="AS135" i="1"/>
  <c r="AV135" i="1"/>
  <c r="AX135" i="1"/>
  <c r="AY135" i="1" s="1"/>
  <c r="BB135" i="1"/>
  <c r="BE135" i="1"/>
  <c r="BH135" i="1"/>
  <c r="BL135" i="1"/>
  <c r="BO135" i="1"/>
  <c r="BQ135" i="1"/>
  <c r="BR135" i="1" s="1"/>
  <c r="BU135" i="1"/>
  <c r="BX135" i="1"/>
  <c r="CA135" i="1"/>
  <c r="CD135" i="1"/>
  <c r="CF135" i="1"/>
  <c r="CG135" i="1" s="1"/>
  <c r="CJ135" i="1"/>
  <c r="CM135" i="1"/>
  <c r="CP135" i="1"/>
  <c r="CR135" i="1"/>
  <c r="CS135" i="1" s="1"/>
  <c r="CV135" i="1"/>
  <c r="CY135" i="1"/>
  <c r="DB135" i="1"/>
  <c r="DD135" i="1"/>
  <c r="DE135" i="1" s="1"/>
  <c r="DH135" i="1"/>
  <c r="DK135" i="1"/>
  <c r="DN135" i="1"/>
  <c r="DQ135" i="1"/>
  <c r="DT135" i="1"/>
  <c r="DW135" i="1"/>
  <c r="DZ135" i="1"/>
  <c r="EC135" i="1"/>
  <c r="EF135" i="1"/>
  <c r="EI135" i="1"/>
  <c r="EL135" i="1"/>
  <c r="EO135" i="1"/>
  <c r="ER135" i="1"/>
  <c r="EU135" i="1"/>
  <c r="EX135" i="1"/>
  <c r="FA135" i="1"/>
  <c r="FD135" i="1"/>
  <c r="FG135" i="1"/>
  <c r="FJ135" i="1"/>
  <c r="FM135" i="1"/>
  <c r="FP135" i="1"/>
  <c r="FS135" i="1"/>
  <c r="FV135" i="1"/>
  <c r="FY135" i="1"/>
  <c r="GB135" i="1"/>
  <c r="GE135" i="1"/>
  <c r="GH135" i="1"/>
  <c r="GK135" i="1"/>
  <c r="GN135" i="1"/>
  <c r="GQ135" i="1"/>
  <c r="GT135" i="1"/>
  <c r="GW135" i="1"/>
  <c r="GZ135" i="1"/>
  <c r="HC135" i="1"/>
  <c r="HF135" i="1"/>
  <c r="I136" i="1"/>
  <c r="L136" i="1"/>
  <c r="O136" i="1"/>
  <c r="Q136" i="1"/>
  <c r="R136" i="1" s="1"/>
  <c r="T136" i="1"/>
  <c r="U136" i="1" s="1"/>
  <c r="W136" i="1"/>
  <c r="X136" i="1" s="1"/>
  <c r="Z136" i="1"/>
  <c r="AA136" i="1" s="1"/>
  <c r="AC136" i="1"/>
  <c r="AD136" i="1" s="1"/>
  <c r="AF136" i="1"/>
  <c r="AG136" i="1" s="1"/>
  <c r="AI136" i="1"/>
  <c r="AJ136" i="1" s="1"/>
  <c r="AM136" i="1"/>
  <c r="AO136" i="1"/>
  <c r="AP136" i="1" s="1"/>
  <c r="AS136" i="1"/>
  <c r="AV136" i="1"/>
  <c r="AX136" i="1"/>
  <c r="AY136" i="1" s="1"/>
  <c r="BB136" i="1"/>
  <c r="BE136" i="1"/>
  <c r="BH136" i="1"/>
  <c r="BL136" i="1"/>
  <c r="BO136" i="1"/>
  <c r="BQ136" i="1"/>
  <c r="BR136" i="1" s="1"/>
  <c r="BU136" i="1"/>
  <c r="BX136" i="1"/>
  <c r="CA136" i="1"/>
  <c r="CD136" i="1"/>
  <c r="CF136" i="1"/>
  <c r="CG136" i="1" s="1"/>
  <c r="CJ136" i="1"/>
  <c r="CM136" i="1"/>
  <c r="CP136" i="1"/>
  <c r="CR136" i="1"/>
  <c r="CS136" i="1" s="1"/>
  <c r="CV136" i="1"/>
  <c r="CY136" i="1"/>
  <c r="DB136" i="1"/>
  <c r="DD136" i="1"/>
  <c r="DE136" i="1" s="1"/>
  <c r="DH136" i="1"/>
  <c r="DK136" i="1"/>
  <c r="DN136" i="1"/>
  <c r="DQ136" i="1"/>
  <c r="DT136" i="1"/>
  <c r="DW136" i="1"/>
  <c r="DZ136" i="1"/>
  <c r="EC136" i="1"/>
  <c r="EF136" i="1"/>
  <c r="EI136" i="1"/>
  <c r="EL136" i="1"/>
  <c r="EO136" i="1"/>
  <c r="ER136" i="1"/>
  <c r="EU136" i="1"/>
  <c r="EX136" i="1"/>
  <c r="FA136" i="1"/>
  <c r="FD136" i="1"/>
  <c r="FG136" i="1"/>
  <c r="FJ136" i="1"/>
  <c r="FM136" i="1"/>
  <c r="FP136" i="1"/>
  <c r="FS136" i="1"/>
  <c r="FV136" i="1"/>
  <c r="FY136" i="1"/>
  <c r="GB136" i="1"/>
  <c r="GE136" i="1"/>
  <c r="GH136" i="1"/>
  <c r="GK136" i="1"/>
  <c r="GN136" i="1"/>
  <c r="GQ136" i="1"/>
  <c r="GT136" i="1"/>
  <c r="GW136" i="1"/>
  <c r="GZ136" i="1"/>
  <c r="HC136" i="1"/>
  <c r="HF136" i="1"/>
  <c r="I137" i="1"/>
  <c r="L137" i="1"/>
  <c r="O137" i="1"/>
  <c r="Q137" i="1"/>
  <c r="R137" i="1" s="1"/>
  <c r="T137" i="1"/>
  <c r="U137" i="1" s="1"/>
  <c r="W137" i="1"/>
  <c r="X137" i="1" s="1"/>
  <c r="Z137" i="1"/>
  <c r="AA137" i="1" s="1"/>
  <c r="AC137" i="1"/>
  <c r="AD137" i="1" s="1"/>
  <c r="AF137" i="1"/>
  <c r="AG137" i="1" s="1"/>
  <c r="AI137" i="1"/>
  <c r="AJ137" i="1" s="1"/>
  <c r="AM137" i="1"/>
  <c r="AO137" i="1"/>
  <c r="AP137" i="1" s="1"/>
  <c r="AS137" i="1"/>
  <c r="AV137" i="1"/>
  <c r="AX137" i="1"/>
  <c r="AY137" i="1" s="1"/>
  <c r="BB137" i="1"/>
  <c r="BE137" i="1"/>
  <c r="BH137" i="1"/>
  <c r="BL137" i="1"/>
  <c r="BO137" i="1"/>
  <c r="BQ137" i="1"/>
  <c r="BR137" i="1" s="1"/>
  <c r="BU137" i="1"/>
  <c r="BX137" i="1"/>
  <c r="CA137" i="1"/>
  <c r="CD137" i="1"/>
  <c r="CF137" i="1"/>
  <c r="CG137" i="1" s="1"/>
  <c r="CJ137" i="1"/>
  <c r="CM137" i="1"/>
  <c r="CP137" i="1"/>
  <c r="CR137" i="1"/>
  <c r="CS137" i="1" s="1"/>
  <c r="CV137" i="1"/>
  <c r="CY137" i="1"/>
  <c r="DB137" i="1"/>
  <c r="DD137" i="1"/>
  <c r="DE137" i="1" s="1"/>
  <c r="DH137" i="1"/>
  <c r="DK137" i="1"/>
  <c r="DN137" i="1"/>
  <c r="DQ137" i="1"/>
  <c r="DT137" i="1"/>
  <c r="DW137" i="1"/>
  <c r="DZ137" i="1"/>
  <c r="EC137" i="1"/>
  <c r="EF137" i="1"/>
  <c r="EI137" i="1"/>
  <c r="EL137" i="1"/>
  <c r="EO137" i="1"/>
  <c r="ER137" i="1"/>
  <c r="EU137" i="1"/>
  <c r="EX137" i="1"/>
  <c r="FA137" i="1"/>
  <c r="FD137" i="1"/>
  <c r="FG137" i="1"/>
  <c r="FJ137" i="1"/>
  <c r="FM137" i="1"/>
  <c r="FP137" i="1"/>
  <c r="FS137" i="1"/>
  <c r="FV137" i="1"/>
  <c r="FY137" i="1"/>
  <c r="GB137" i="1"/>
  <c r="GE137" i="1"/>
  <c r="GH137" i="1"/>
  <c r="GK137" i="1"/>
  <c r="GN137" i="1"/>
  <c r="GQ137" i="1"/>
  <c r="GT137" i="1"/>
  <c r="GW137" i="1"/>
  <c r="GZ137" i="1"/>
  <c r="HC137" i="1"/>
  <c r="HF137" i="1"/>
  <c r="I138" i="1"/>
  <c r="L138" i="1"/>
  <c r="O138" i="1"/>
  <c r="Q138" i="1"/>
  <c r="R138" i="1" s="1"/>
  <c r="T138" i="1"/>
  <c r="U138" i="1" s="1"/>
  <c r="W138" i="1"/>
  <c r="X138" i="1" s="1"/>
  <c r="Z138" i="1"/>
  <c r="AA138" i="1" s="1"/>
  <c r="AC138" i="1"/>
  <c r="AD138" i="1" s="1"/>
  <c r="AF138" i="1"/>
  <c r="AG138" i="1" s="1"/>
  <c r="AI138" i="1"/>
  <c r="AJ138" i="1" s="1"/>
  <c r="AM138" i="1"/>
  <c r="AO138" i="1"/>
  <c r="AP138" i="1" s="1"/>
  <c r="AS138" i="1"/>
  <c r="AV138" i="1"/>
  <c r="AX138" i="1"/>
  <c r="AY138" i="1" s="1"/>
  <c r="BB138" i="1"/>
  <c r="BE138" i="1"/>
  <c r="BH138" i="1"/>
  <c r="BL138" i="1"/>
  <c r="BO138" i="1"/>
  <c r="BQ138" i="1"/>
  <c r="BR138" i="1" s="1"/>
  <c r="BU138" i="1"/>
  <c r="BX138" i="1"/>
  <c r="CA138" i="1"/>
  <c r="CD138" i="1"/>
  <c r="CF138" i="1"/>
  <c r="CG138" i="1" s="1"/>
  <c r="CJ138" i="1"/>
  <c r="CM138" i="1"/>
  <c r="CP138" i="1"/>
  <c r="CR138" i="1"/>
  <c r="CS138" i="1" s="1"/>
  <c r="CV138" i="1"/>
  <c r="CY138" i="1"/>
  <c r="DB138" i="1"/>
  <c r="DD138" i="1"/>
  <c r="DE138" i="1" s="1"/>
  <c r="DH138" i="1"/>
  <c r="DK138" i="1"/>
  <c r="DN138" i="1"/>
  <c r="DQ138" i="1"/>
  <c r="DT138" i="1"/>
  <c r="DW138" i="1"/>
  <c r="DZ138" i="1"/>
  <c r="EC138" i="1"/>
  <c r="EF138" i="1"/>
  <c r="EI138" i="1"/>
  <c r="EL138" i="1"/>
  <c r="EO138" i="1"/>
  <c r="ER138" i="1"/>
  <c r="EU138" i="1"/>
  <c r="EX138" i="1"/>
  <c r="FA138" i="1"/>
  <c r="FD138" i="1"/>
  <c r="FG138" i="1"/>
  <c r="FJ138" i="1"/>
  <c r="FM138" i="1"/>
  <c r="FP138" i="1"/>
  <c r="FS138" i="1"/>
  <c r="FV138" i="1"/>
  <c r="FY138" i="1"/>
  <c r="GB138" i="1"/>
  <c r="GE138" i="1"/>
  <c r="GH138" i="1"/>
  <c r="GK138" i="1"/>
  <c r="GN138" i="1"/>
  <c r="GQ138" i="1"/>
  <c r="GT138" i="1"/>
  <c r="GW138" i="1"/>
  <c r="GZ138" i="1"/>
  <c r="HC138" i="1"/>
  <c r="HF138" i="1"/>
  <c r="I139" i="1"/>
  <c r="L139" i="1"/>
  <c r="O139" i="1"/>
  <c r="Q139" i="1"/>
  <c r="R139" i="1" s="1"/>
  <c r="T139" i="1"/>
  <c r="U139" i="1" s="1"/>
  <c r="W139" i="1"/>
  <c r="X139" i="1" s="1"/>
  <c r="Z139" i="1"/>
  <c r="AA139" i="1" s="1"/>
  <c r="AC139" i="1"/>
  <c r="AD139" i="1" s="1"/>
  <c r="AF139" i="1"/>
  <c r="AG139" i="1" s="1"/>
  <c r="AI139" i="1"/>
  <c r="AJ139" i="1" s="1"/>
  <c r="AM139" i="1"/>
  <c r="AO139" i="1"/>
  <c r="AP139" i="1" s="1"/>
  <c r="AS139" i="1"/>
  <c r="AV139" i="1"/>
  <c r="AX139" i="1"/>
  <c r="AY139" i="1" s="1"/>
  <c r="BB139" i="1"/>
  <c r="BE139" i="1"/>
  <c r="BH139" i="1"/>
  <c r="BL139" i="1"/>
  <c r="BO139" i="1"/>
  <c r="BQ139" i="1"/>
  <c r="BR139" i="1" s="1"/>
  <c r="BU139" i="1"/>
  <c r="BX139" i="1"/>
  <c r="CA139" i="1"/>
  <c r="CD139" i="1"/>
  <c r="CF139" i="1"/>
  <c r="CG139" i="1" s="1"/>
  <c r="CJ139" i="1"/>
  <c r="CM139" i="1"/>
  <c r="CP139" i="1"/>
  <c r="CR139" i="1"/>
  <c r="CS139" i="1" s="1"/>
  <c r="CV139" i="1"/>
  <c r="CY139" i="1"/>
  <c r="DB139" i="1"/>
  <c r="DD139" i="1"/>
  <c r="DE139" i="1" s="1"/>
  <c r="DH139" i="1"/>
  <c r="DK139" i="1"/>
  <c r="DN139" i="1"/>
  <c r="DQ139" i="1"/>
  <c r="DT139" i="1"/>
  <c r="DW139" i="1"/>
  <c r="DZ139" i="1"/>
  <c r="EC139" i="1"/>
  <c r="EF139" i="1"/>
  <c r="EI139" i="1"/>
  <c r="EL139" i="1"/>
  <c r="EO139" i="1"/>
  <c r="ER139" i="1"/>
  <c r="EU139" i="1"/>
  <c r="EX139" i="1"/>
  <c r="FA139" i="1"/>
  <c r="FD139" i="1"/>
  <c r="FG139" i="1"/>
  <c r="FJ139" i="1"/>
  <c r="FM139" i="1"/>
  <c r="FP139" i="1"/>
  <c r="FS139" i="1"/>
  <c r="FV139" i="1"/>
  <c r="FY139" i="1"/>
  <c r="GB139" i="1"/>
  <c r="GE139" i="1"/>
  <c r="GH139" i="1"/>
  <c r="GK139" i="1"/>
  <c r="GN139" i="1"/>
  <c r="GQ139" i="1"/>
  <c r="GT139" i="1"/>
  <c r="GW139" i="1"/>
  <c r="GZ139" i="1"/>
  <c r="HC139" i="1"/>
  <c r="HF139" i="1"/>
  <c r="I140" i="1"/>
  <c r="L140" i="1"/>
  <c r="O140" i="1"/>
  <c r="Q140" i="1"/>
  <c r="R140" i="1" s="1"/>
  <c r="T140" i="1"/>
  <c r="U140" i="1" s="1"/>
  <c r="W140" i="1"/>
  <c r="X140" i="1" s="1"/>
  <c r="Z140" i="1"/>
  <c r="AA140" i="1" s="1"/>
  <c r="AC140" i="1"/>
  <c r="AD140" i="1" s="1"/>
  <c r="AF140" i="1"/>
  <c r="AG140" i="1" s="1"/>
  <c r="AI140" i="1"/>
  <c r="AJ140" i="1" s="1"/>
  <c r="AM140" i="1"/>
  <c r="AO140" i="1"/>
  <c r="AP140" i="1" s="1"/>
  <c r="AS140" i="1"/>
  <c r="AV140" i="1"/>
  <c r="AX140" i="1"/>
  <c r="AY140" i="1" s="1"/>
  <c r="BB140" i="1"/>
  <c r="BE140" i="1"/>
  <c r="BH140" i="1"/>
  <c r="BL140" i="1"/>
  <c r="BO140" i="1"/>
  <c r="BQ140" i="1"/>
  <c r="BR140" i="1" s="1"/>
  <c r="BU140" i="1"/>
  <c r="BX140" i="1"/>
  <c r="CA140" i="1"/>
  <c r="CD140" i="1"/>
  <c r="CF140" i="1"/>
  <c r="CG140" i="1" s="1"/>
  <c r="CJ140" i="1"/>
  <c r="CM140" i="1"/>
  <c r="CP140" i="1"/>
  <c r="CR140" i="1"/>
  <c r="CS140" i="1" s="1"/>
  <c r="CV140" i="1"/>
  <c r="CY140" i="1"/>
  <c r="DB140" i="1"/>
  <c r="DD140" i="1"/>
  <c r="DE140" i="1" s="1"/>
  <c r="DH140" i="1"/>
  <c r="DK140" i="1"/>
  <c r="DN140" i="1"/>
  <c r="DQ140" i="1"/>
  <c r="DT140" i="1"/>
  <c r="DW140" i="1"/>
  <c r="DZ140" i="1"/>
  <c r="EC140" i="1"/>
  <c r="EF140" i="1"/>
  <c r="EI140" i="1"/>
  <c r="EL140" i="1"/>
  <c r="EO140" i="1"/>
  <c r="ER140" i="1"/>
  <c r="EU140" i="1"/>
  <c r="EX140" i="1"/>
  <c r="FA140" i="1"/>
  <c r="FD140" i="1"/>
  <c r="FG140" i="1"/>
  <c r="FJ140" i="1"/>
  <c r="FM140" i="1"/>
  <c r="FP140" i="1"/>
  <c r="FS140" i="1"/>
  <c r="FV140" i="1"/>
  <c r="FY140" i="1"/>
  <c r="GB140" i="1"/>
  <c r="GE140" i="1"/>
  <c r="GH140" i="1"/>
  <c r="GK140" i="1"/>
  <c r="GN140" i="1"/>
  <c r="GQ140" i="1"/>
  <c r="GT140" i="1"/>
  <c r="GW140" i="1"/>
  <c r="GZ140" i="1"/>
  <c r="HC140" i="1"/>
  <c r="HF140" i="1"/>
  <c r="I141" i="1"/>
  <c r="L141" i="1"/>
  <c r="O141" i="1"/>
  <c r="Q141" i="1"/>
  <c r="R141" i="1" s="1"/>
  <c r="T141" i="1"/>
  <c r="U141" i="1" s="1"/>
  <c r="W141" i="1"/>
  <c r="X141" i="1" s="1"/>
  <c r="Z141" i="1"/>
  <c r="AA141" i="1" s="1"/>
  <c r="AC141" i="1"/>
  <c r="AD141" i="1" s="1"/>
  <c r="AF141" i="1"/>
  <c r="AG141" i="1" s="1"/>
  <c r="AI141" i="1"/>
  <c r="AJ141" i="1" s="1"/>
  <c r="AM141" i="1"/>
  <c r="AO141" i="1"/>
  <c r="AP141" i="1" s="1"/>
  <c r="AS141" i="1"/>
  <c r="AV141" i="1"/>
  <c r="AX141" i="1"/>
  <c r="AY141" i="1" s="1"/>
  <c r="BB141" i="1"/>
  <c r="BE141" i="1"/>
  <c r="BH141" i="1"/>
  <c r="BL141" i="1"/>
  <c r="BO141" i="1"/>
  <c r="BQ141" i="1"/>
  <c r="BR141" i="1" s="1"/>
  <c r="BU141" i="1"/>
  <c r="BX141" i="1"/>
  <c r="CA141" i="1"/>
  <c r="CD141" i="1"/>
  <c r="CF141" i="1"/>
  <c r="CG141" i="1" s="1"/>
  <c r="CJ141" i="1"/>
  <c r="CM141" i="1"/>
  <c r="CP141" i="1"/>
  <c r="CR141" i="1"/>
  <c r="CS141" i="1" s="1"/>
  <c r="CV141" i="1"/>
  <c r="CY141" i="1"/>
  <c r="DB141" i="1"/>
  <c r="DD141" i="1"/>
  <c r="DE141" i="1" s="1"/>
  <c r="DH141" i="1"/>
  <c r="DK141" i="1"/>
  <c r="DN141" i="1"/>
  <c r="DQ141" i="1"/>
  <c r="DT141" i="1"/>
  <c r="DW141" i="1"/>
  <c r="DZ141" i="1"/>
  <c r="EC141" i="1"/>
  <c r="EF141" i="1"/>
  <c r="EI141" i="1"/>
  <c r="EL141" i="1"/>
  <c r="EO141" i="1"/>
  <c r="ER141" i="1"/>
  <c r="EU141" i="1"/>
  <c r="EX141" i="1"/>
  <c r="FA141" i="1"/>
  <c r="FD141" i="1"/>
  <c r="FG141" i="1"/>
  <c r="FJ141" i="1"/>
  <c r="FM141" i="1"/>
  <c r="FP141" i="1"/>
  <c r="FS141" i="1"/>
  <c r="FV141" i="1"/>
  <c r="FY141" i="1"/>
  <c r="GB141" i="1"/>
  <c r="GE141" i="1"/>
  <c r="GH141" i="1"/>
  <c r="GK141" i="1"/>
  <c r="GN141" i="1"/>
  <c r="GQ141" i="1"/>
  <c r="GT141" i="1"/>
  <c r="GW141" i="1"/>
  <c r="GZ141" i="1"/>
  <c r="HC141" i="1"/>
  <c r="HF141" i="1"/>
  <c r="C142" i="1"/>
  <c r="D142" i="1"/>
  <c r="E142" i="1"/>
  <c r="G142" i="1"/>
  <c r="J142" i="1"/>
  <c r="M142" i="1"/>
  <c r="P142" i="1"/>
  <c r="S142" i="1"/>
  <c r="V142" i="1"/>
  <c r="Y142" i="1"/>
  <c r="AB142" i="1"/>
  <c r="AE142" i="1"/>
  <c r="AH142" i="1"/>
  <c r="AK142" i="1"/>
  <c r="AN142" i="1"/>
  <c r="AQ142" i="1"/>
  <c r="AT142" i="1"/>
  <c r="AW142" i="1"/>
  <c r="AZ142" i="1"/>
  <c r="BC142" i="1"/>
  <c r="BF142" i="1"/>
  <c r="BI142" i="1"/>
  <c r="BM142" i="1"/>
  <c r="BP142" i="1"/>
  <c r="BS142" i="1"/>
  <c r="BV142" i="1"/>
  <c r="BY142" i="1"/>
  <c r="CB142" i="1"/>
  <c r="CE142" i="1"/>
  <c r="CH142" i="1"/>
  <c r="CK142" i="1"/>
  <c r="CN142" i="1"/>
  <c r="CQ142" i="1"/>
  <c r="CT142" i="1"/>
  <c r="CW142" i="1"/>
  <c r="CZ142" i="1"/>
  <c r="DC142" i="1"/>
  <c r="DF142" i="1"/>
  <c r="DI142" i="1"/>
  <c r="DL142" i="1"/>
  <c r="DO142" i="1"/>
  <c r="DR142" i="1"/>
  <c r="DU142" i="1"/>
  <c r="DX142" i="1"/>
  <c r="EA142" i="1"/>
  <c r="ED142" i="1"/>
  <c r="EG142" i="1"/>
  <c r="EJ142" i="1"/>
  <c r="EM142" i="1"/>
  <c r="EP142" i="1"/>
  <c r="ES142" i="1"/>
  <c r="EV142" i="1"/>
  <c r="EY142" i="1"/>
  <c r="FB142" i="1"/>
  <c r="FE142" i="1"/>
  <c r="FH142" i="1"/>
  <c r="FK142" i="1"/>
  <c r="FN142" i="1"/>
  <c r="FQ142" i="1"/>
  <c r="FT142" i="1"/>
  <c r="FW142" i="1"/>
  <c r="FZ142" i="1"/>
  <c r="GC142" i="1"/>
  <c r="GF142" i="1"/>
  <c r="GI142" i="1"/>
  <c r="GL142" i="1"/>
  <c r="GO142" i="1"/>
  <c r="GR142" i="1"/>
  <c r="GU142" i="1"/>
  <c r="GX142" i="1"/>
  <c r="HD142" i="1"/>
  <c r="HG142" i="1"/>
  <c r="I144" i="1"/>
  <c r="L144" i="1"/>
  <c r="O144" i="1"/>
  <c r="Q144" i="1"/>
  <c r="R144" i="1" s="1"/>
  <c r="T144" i="1"/>
  <c r="U144" i="1" s="1"/>
  <c r="W144" i="1"/>
  <c r="X144" i="1" s="1"/>
  <c r="Z144" i="1"/>
  <c r="AA144" i="1" s="1"/>
  <c r="AC144" i="1"/>
  <c r="AD144" i="1" s="1"/>
  <c r="AF144" i="1"/>
  <c r="AG144" i="1" s="1"/>
  <c r="AI144" i="1"/>
  <c r="AJ144" i="1" s="1"/>
  <c r="AM144" i="1"/>
  <c r="AO144" i="1"/>
  <c r="AP144" i="1" s="1"/>
  <c r="AS144" i="1"/>
  <c r="AV144" i="1"/>
  <c r="AX144" i="1"/>
  <c r="AY144" i="1" s="1"/>
  <c r="BB144" i="1"/>
  <c r="BE144" i="1"/>
  <c r="BH144" i="1"/>
  <c r="BL144" i="1"/>
  <c r="BO144" i="1"/>
  <c r="BQ144" i="1"/>
  <c r="BR144" i="1" s="1"/>
  <c r="BU144" i="1"/>
  <c r="BX144" i="1"/>
  <c r="CA144" i="1"/>
  <c r="CD144" i="1"/>
  <c r="CF144" i="1"/>
  <c r="CG144" i="1" s="1"/>
  <c r="CJ144" i="1"/>
  <c r="CM144" i="1"/>
  <c r="CP144" i="1"/>
  <c r="CR144" i="1"/>
  <c r="CS144" i="1" s="1"/>
  <c r="CV144" i="1"/>
  <c r="CY144" i="1"/>
  <c r="DB144" i="1"/>
  <c r="DD144" i="1"/>
  <c r="DE144" i="1" s="1"/>
  <c r="DH144" i="1"/>
  <c r="DK144" i="1"/>
  <c r="DN144" i="1"/>
  <c r="DQ144" i="1"/>
  <c r="DT144" i="1"/>
  <c r="DW144" i="1"/>
  <c r="DZ144" i="1"/>
  <c r="EC144" i="1"/>
  <c r="EF144" i="1"/>
  <c r="EI144" i="1"/>
  <c r="EL144" i="1"/>
  <c r="EO144" i="1"/>
  <c r="ER144" i="1"/>
  <c r="EU144" i="1"/>
  <c r="EX144" i="1"/>
  <c r="FA144" i="1"/>
  <c r="FD144" i="1"/>
  <c r="FG144" i="1"/>
  <c r="FJ144" i="1"/>
  <c r="FM144" i="1"/>
  <c r="FP144" i="1"/>
  <c r="FS144" i="1"/>
  <c r="FV144" i="1"/>
  <c r="FY144" i="1"/>
  <c r="GB144" i="1"/>
  <c r="GE144" i="1"/>
  <c r="GH144" i="1"/>
  <c r="GK144" i="1"/>
  <c r="GN144" i="1"/>
  <c r="GQ144" i="1"/>
  <c r="GT144" i="1"/>
  <c r="GW144" i="1"/>
  <c r="GZ144" i="1"/>
  <c r="HC144" i="1"/>
  <c r="HF144" i="1"/>
  <c r="I145" i="1"/>
  <c r="L145" i="1"/>
  <c r="O145" i="1"/>
  <c r="Q145" i="1"/>
  <c r="R145" i="1" s="1"/>
  <c r="T145" i="1"/>
  <c r="U145" i="1" s="1"/>
  <c r="W145" i="1"/>
  <c r="X145" i="1" s="1"/>
  <c r="Z145" i="1"/>
  <c r="AA145" i="1" s="1"/>
  <c r="AC145" i="1"/>
  <c r="AD145" i="1" s="1"/>
  <c r="AF145" i="1"/>
  <c r="AG145" i="1" s="1"/>
  <c r="AI145" i="1"/>
  <c r="AJ145" i="1" s="1"/>
  <c r="AM145" i="1"/>
  <c r="AO145" i="1"/>
  <c r="AP145" i="1" s="1"/>
  <c r="AS145" i="1"/>
  <c r="AV145" i="1"/>
  <c r="AX145" i="1"/>
  <c r="AY145" i="1" s="1"/>
  <c r="BB145" i="1"/>
  <c r="BE145" i="1"/>
  <c r="BH145" i="1"/>
  <c r="BL145" i="1"/>
  <c r="BO145" i="1"/>
  <c r="BQ145" i="1"/>
  <c r="BR145" i="1" s="1"/>
  <c r="BU145" i="1"/>
  <c r="BX145" i="1"/>
  <c r="CA145" i="1"/>
  <c r="CD145" i="1"/>
  <c r="CF145" i="1"/>
  <c r="CG145" i="1" s="1"/>
  <c r="CJ145" i="1"/>
  <c r="CM145" i="1"/>
  <c r="CP145" i="1"/>
  <c r="CR145" i="1"/>
  <c r="CS145" i="1" s="1"/>
  <c r="CV145" i="1"/>
  <c r="CY145" i="1"/>
  <c r="DB145" i="1"/>
  <c r="DD145" i="1"/>
  <c r="DE145" i="1" s="1"/>
  <c r="DH145" i="1"/>
  <c r="DK145" i="1"/>
  <c r="DN145" i="1"/>
  <c r="DQ145" i="1"/>
  <c r="DT145" i="1"/>
  <c r="DW145" i="1"/>
  <c r="DZ145" i="1"/>
  <c r="EC145" i="1"/>
  <c r="EF145" i="1"/>
  <c r="EI145" i="1"/>
  <c r="EL145" i="1"/>
  <c r="EO145" i="1"/>
  <c r="ER145" i="1"/>
  <c r="EU145" i="1"/>
  <c r="EX145" i="1"/>
  <c r="FA145" i="1"/>
  <c r="FD145" i="1"/>
  <c r="FG145" i="1"/>
  <c r="FJ145" i="1"/>
  <c r="FM145" i="1"/>
  <c r="FP145" i="1"/>
  <c r="FS145" i="1"/>
  <c r="FV145" i="1"/>
  <c r="FY145" i="1"/>
  <c r="GB145" i="1"/>
  <c r="GE145" i="1"/>
  <c r="GH145" i="1"/>
  <c r="GK145" i="1"/>
  <c r="GN145" i="1"/>
  <c r="GQ145" i="1"/>
  <c r="GT145" i="1"/>
  <c r="GW145" i="1"/>
  <c r="GZ145" i="1"/>
  <c r="HC145" i="1"/>
  <c r="HF145" i="1"/>
  <c r="I146" i="1"/>
  <c r="L146" i="1"/>
  <c r="O146" i="1"/>
  <c r="Q146" i="1"/>
  <c r="R146" i="1" s="1"/>
  <c r="T146" i="1"/>
  <c r="U146" i="1" s="1"/>
  <c r="W146" i="1"/>
  <c r="X146" i="1" s="1"/>
  <c r="Z146" i="1"/>
  <c r="AA146" i="1" s="1"/>
  <c r="AC146" i="1"/>
  <c r="AD146" i="1" s="1"/>
  <c r="AF146" i="1"/>
  <c r="AG146" i="1" s="1"/>
  <c r="AI146" i="1"/>
  <c r="AJ146" i="1" s="1"/>
  <c r="AM146" i="1"/>
  <c r="AO146" i="1"/>
  <c r="AP146" i="1" s="1"/>
  <c r="AS146" i="1"/>
  <c r="AV146" i="1"/>
  <c r="AX146" i="1"/>
  <c r="AY146" i="1" s="1"/>
  <c r="BB146" i="1"/>
  <c r="BE146" i="1"/>
  <c r="BH146" i="1"/>
  <c r="BL146" i="1"/>
  <c r="BO146" i="1"/>
  <c r="BQ146" i="1"/>
  <c r="BR146" i="1" s="1"/>
  <c r="BU146" i="1"/>
  <c r="BX146" i="1"/>
  <c r="CA146" i="1"/>
  <c r="CD146" i="1"/>
  <c r="CF146" i="1"/>
  <c r="CG146" i="1" s="1"/>
  <c r="CJ146" i="1"/>
  <c r="CM146" i="1"/>
  <c r="CP146" i="1"/>
  <c r="CR146" i="1"/>
  <c r="CS146" i="1" s="1"/>
  <c r="CV146" i="1"/>
  <c r="CY146" i="1"/>
  <c r="DB146" i="1"/>
  <c r="DD146" i="1"/>
  <c r="DE146" i="1" s="1"/>
  <c r="DH146" i="1"/>
  <c r="DK146" i="1"/>
  <c r="DN146" i="1"/>
  <c r="DQ146" i="1"/>
  <c r="DT146" i="1"/>
  <c r="DW146" i="1"/>
  <c r="DZ146" i="1"/>
  <c r="EC146" i="1"/>
  <c r="EF146" i="1"/>
  <c r="EI146" i="1"/>
  <c r="EL146" i="1"/>
  <c r="EO146" i="1"/>
  <c r="ER146" i="1"/>
  <c r="EU146" i="1"/>
  <c r="EX146" i="1"/>
  <c r="FA146" i="1"/>
  <c r="FD146" i="1"/>
  <c r="FG146" i="1"/>
  <c r="FJ146" i="1"/>
  <c r="FM146" i="1"/>
  <c r="FP146" i="1"/>
  <c r="FS146" i="1"/>
  <c r="FV146" i="1"/>
  <c r="FY146" i="1"/>
  <c r="GB146" i="1"/>
  <c r="GE146" i="1"/>
  <c r="GH146" i="1"/>
  <c r="GK146" i="1"/>
  <c r="GN146" i="1"/>
  <c r="GQ146" i="1"/>
  <c r="GT146" i="1"/>
  <c r="GW146" i="1"/>
  <c r="GZ146" i="1"/>
  <c r="HC146" i="1"/>
  <c r="HF146" i="1"/>
  <c r="I147" i="1"/>
  <c r="L147" i="1"/>
  <c r="O147" i="1"/>
  <c r="Q147" i="1"/>
  <c r="R147" i="1" s="1"/>
  <c r="T147" i="1"/>
  <c r="U147" i="1" s="1"/>
  <c r="W147" i="1"/>
  <c r="X147" i="1" s="1"/>
  <c r="Z147" i="1"/>
  <c r="AA147" i="1" s="1"/>
  <c r="AC147" i="1"/>
  <c r="AD147" i="1" s="1"/>
  <c r="AF147" i="1"/>
  <c r="AG147" i="1" s="1"/>
  <c r="AI147" i="1"/>
  <c r="AJ147" i="1" s="1"/>
  <c r="AM147" i="1"/>
  <c r="AO147" i="1"/>
  <c r="AP147" i="1" s="1"/>
  <c r="AS147" i="1"/>
  <c r="AV147" i="1"/>
  <c r="AX147" i="1"/>
  <c r="AY147" i="1" s="1"/>
  <c r="BB147" i="1"/>
  <c r="BE147" i="1"/>
  <c r="BH147" i="1"/>
  <c r="BL147" i="1"/>
  <c r="BO147" i="1"/>
  <c r="BQ147" i="1"/>
  <c r="BR147" i="1" s="1"/>
  <c r="BU147" i="1"/>
  <c r="BX147" i="1"/>
  <c r="CA147" i="1"/>
  <c r="CD147" i="1"/>
  <c r="CF147" i="1"/>
  <c r="CG147" i="1" s="1"/>
  <c r="CJ147" i="1"/>
  <c r="CM147" i="1"/>
  <c r="CP147" i="1"/>
  <c r="CR147" i="1"/>
  <c r="CS147" i="1" s="1"/>
  <c r="CV147" i="1"/>
  <c r="CY147" i="1"/>
  <c r="DB147" i="1"/>
  <c r="DD147" i="1"/>
  <c r="DE147" i="1" s="1"/>
  <c r="DH147" i="1"/>
  <c r="DK147" i="1"/>
  <c r="DN147" i="1"/>
  <c r="DQ147" i="1"/>
  <c r="DT147" i="1"/>
  <c r="DW147" i="1"/>
  <c r="DZ147" i="1"/>
  <c r="EC147" i="1"/>
  <c r="EF147" i="1"/>
  <c r="EI147" i="1"/>
  <c r="EL147" i="1"/>
  <c r="EO147" i="1"/>
  <c r="ER147" i="1"/>
  <c r="EU147" i="1"/>
  <c r="EX147" i="1"/>
  <c r="FA147" i="1"/>
  <c r="FD147" i="1"/>
  <c r="FG147" i="1"/>
  <c r="FJ147" i="1"/>
  <c r="FM147" i="1"/>
  <c r="FP147" i="1"/>
  <c r="FS147" i="1"/>
  <c r="FV147" i="1"/>
  <c r="FY147" i="1"/>
  <c r="GB147" i="1"/>
  <c r="GE147" i="1"/>
  <c r="GH147" i="1"/>
  <c r="GK147" i="1"/>
  <c r="GN147" i="1"/>
  <c r="GQ147" i="1"/>
  <c r="GT147" i="1"/>
  <c r="GW147" i="1"/>
  <c r="GZ147" i="1"/>
  <c r="HC147" i="1"/>
  <c r="HF147" i="1"/>
  <c r="I148" i="1"/>
  <c r="L148" i="1"/>
  <c r="O148" i="1"/>
  <c r="Q148" i="1"/>
  <c r="R148" i="1" s="1"/>
  <c r="T148" i="1"/>
  <c r="U148" i="1" s="1"/>
  <c r="W148" i="1"/>
  <c r="X148" i="1" s="1"/>
  <c r="Z148" i="1"/>
  <c r="AA148" i="1" s="1"/>
  <c r="AC148" i="1"/>
  <c r="AD148" i="1" s="1"/>
  <c r="AF148" i="1"/>
  <c r="AG148" i="1" s="1"/>
  <c r="AI148" i="1"/>
  <c r="AJ148" i="1" s="1"/>
  <c r="AM148" i="1"/>
  <c r="AO148" i="1"/>
  <c r="AP148" i="1" s="1"/>
  <c r="AS148" i="1"/>
  <c r="AV148" i="1"/>
  <c r="AX148" i="1"/>
  <c r="AY148" i="1" s="1"/>
  <c r="BB148" i="1"/>
  <c r="BE148" i="1"/>
  <c r="BH148" i="1"/>
  <c r="BL148" i="1"/>
  <c r="BO148" i="1"/>
  <c r="BQ148" i="1"/>
  <c r="BR148" i="1" s="1"/>
  <c r="BU148" i="1"/>
  <c r="BX148" i="1"/>
  <c r="CA148" i="1"/>
  <c r="CD148" i="1"/>
  <c r="CF148" i="1"/>
  <c r="CG148" i="1" s="1"/>
  <c r="CJ148" i="1"/>
  <c r="CM148" i="1"/>
  <c r="CP148" i="1"/>
  <c r="CR148" i="1"/>
  <c r="CS148" i="1" s="1"/>
  <c r="CV148" i="1"/>
  <c r="CY148" i="1"/>
  <c r="DB148" i="1"/>
  <c r="DD148" i="1"/>
  <c r="DE148" i="1" s="1"/>
  <c r="DH148" i="1"/>
  <c r="DK148" i="1"/>
  <c r="DN148" i="1"/>
  <c r="DQ148" i="1"/>
  <c r="DT148" i="1"/>
  <c r="DW148" i="1"/>
  <c r="DZ148" i="1"/>
  <c r="EC148" i="1"/>
  <c r="EF148" i="1"/>
  <c r="EI148" i="1"/>
  <c r="EL148" i="1"/>
  <c r="EO148" i="1"/>
  <c r="ER148" i="1"/>
  <c r="EU148" i="1"/>
  <c r="EX148" i="1"/>
  <c r="FA148" i="1"/>
  <c r="FD148" i="1"/>
  <c r="FG148" i="1"/>
  <c r="FJ148" i="1"/>
  <c r="FM148" i="1"/>
  <c r="FP148" i="1"/>
  <c r="FS148" i="1"/>
  <c r="FV148" i="1"/>
  <c r="FY148" i="1"/>
  <c r="GB148" i="1"/>
  <c r="GE148" i="1"/>
  <c r="GH148" i="1"/>
  <c r="GK148" i="1"/>
  <c r="GN148" i="1"/>
  <c r="GQ148" i="1"/>
  <c r="GT148" i="1"/>
  <c r="GW148" i="1"/>
  <c r="GZ148" i="1"/>
  <c r="HC148" i="1"/>
  <c r="HF148" i="1"/>
  <c r="I149" i="1"/>
  <c r="L149" i="1"/>
  <c r="O149" i="1"/>
  <c r="Q149" i="1"/>
  <c r="R149" i="1" s="1"/>
  <c r="T149" i="1"/>
  <c r="U149" i="1" s="1"/>
  <c r="W149" i="1"/>
  <c r="X149" i="1" s="1"/>
  <c r="Z149" i="1"/>
  <c r="AA149" i="1" s="1"/>
  <c r="AC149" i="1"/>
  <c r="AD149" i="1" s="1"/>
  <c r="AF149" i="1"/>
  <c r="AG149" i="1" s="1"/>
  <c r="AI149" i="1"/>
  <c r="AJ149" i="1" s="1"/>
  <c r="AM149" i="1"/>
  <c r="AO149" i="1"/>
  <c r="AP149" i="1" s="1"/>
  <c r="AS149" i="1"/>
  <c r="AV149" i="1"/>
  <c r="AX149" i="1"/>
  <c r="AY149" i="1" s="1"/>
  <c r="BB149" i="1"/>
  <c r="BE149" i="1"/>
  <c r="BH149" i="1"/>
  <c r="BL149" i="1"/>
  <c r="BO149" i="1"/>
  <c r="BQ149" i="1"/>
  <c r="BR149" i="1" s="1"/>
  <c r="BU149" i="1"/>
  <c r="BX149" i="1"/>
  <c r="CA149" i="1"/>
  <c r="CD149" i="1"/>
  <c r="CF149" i="1"/>
  <c r="CG149" i="1" s="1"/>
  <c r="CJ149" i="1"/>
  <c r="CM149" i="1"/>
  <c r="CP149" i="1"/>
  <c r="CR149" i="1"/>
  <c r="CS149" i="1" s="1"/>
  <c r="CV149" i="1"/>
  <c r="CY149" i="1"/>
  <c r="DB149" i="1"/>
  <c r="DD149" i="1"/>
  <c r="DE149" i="1" s="1"/>
  <c r="DH149" i="1"/>
  <c r="DK149" i="1"/>
  <c r="DN149" i="1"/>
  <c r="DQ149" i="1"/>
  <c r="DT149" i="1"/>
  <c r="DW149" i="1"/>
  <c r="DZ149" i="1"/>
  <c r="EC149" i="1"/>
  <c r="EF149" i="1"/>
  <c r="EI149" i="1"/>
  <c r="EL149" i="1"/>
  <c r="EO149" i="1"/>
  <c r="ER149" i="1"/>
  <c r="EU149" i="1"/>
  <c r="EX149" i="1"/>
  <c r="FA149" i="1"/>
  <c r="FD149" i="1"/>
  <c r="FG149" i="1"/>
  <c r="FJ149" i="1"/>
  <c r="FM149" i="1"/>
  <c r="FP149" i="1"/>
  <c r="FS149" i="1"/>
  <c r="FV149" i="1"/>
  <c r="FY149" i="1"/>
  <c r="GB149" i="1"/>
  <c r="GE149" i="1"/>
  <c r="GH149" i="1"/>
  <c r="GK149" i="1"/>
  <c r="GN149" i="1"/>
  <c r="GQ149" i="1"/>
  <c r="GT149" i="1"/>
  <c r="GW149" i="1"/>
  <c r="GZ149" i="1"/>
  <c r="HC149" i="1"/>
  <c r="HF149" i="1"/>
  <c r="I150" i="1"/>
  <c r="L150" i="1"/>
  <c r="O150" i="1"/>
  <c r="Q150" i="1"/>
  <c r="R150" i="1" s="1"/>
  <c r="T150" i="1"/>
  <c r="U150" i="1" s="1"/>
  <c r="W150" i="1"/>
  <c r="X150" i="1" s="1"/>
  <c r="Z150" i="1"/>
  <c r="AA150" i="1" s="1"/>
  <c r="AC150" i="1"/>
  <c r="AD150" i="1" s="1"/>
  <c r="AF150" i="1"/>
  <c r="AG150" i="1" s="1"/>
  <c r="AI150" i="1"/>
  <c r="AJ150" i="1" s="1"/>
  <c r="AM150" i="1"/>
  <c r="AO150" i="1"/>
  <c r="AP150" i="1" s="1"/>
  <c r="AS150" i="1"/>
  <c r="AV150" i="1"/>
  <c r="AX150" i="1"/>
  <c r="AY150" i="1" s="1"/>
  <c r="BB150" i="1"/>
  <c r="BE150" i="1"/>
  <c r="BH150" i="1"/>
  <c r="BL150" i="1"/>
  <c r="BO150" i="1"/>
  <c r="BQ150" i="1"/>
  <c r="BR150" i="1" s="1"/>
  <c r="BU150" i="1"/>
  <c r="BX150" i="1"/>
  <c r="CA150" i="1"/>
  <c r="CD150" i="1"/>
  <c r="CF150" i="1"/>
  <c r="CG150" i="1" s="1"/>
  <c r="CJ150" i="1"/>
  <c r="CM150" i="1"/>
  <c r="CP150" i="1"/>
  <c r="CR150" i="1"/>
  <c r="CS150" i="1" s="1"/>
  <c r="CV150" i="1"/>
  <c r="CY150" i="1"/>
  <c r="DB150" i="1"/>
  <c r="DD150" i="1"/>
  <c r="DE150" i="1" s="1"/>
  <c r="DH150" i="1"/>
  <c r="DK150" i="1"/>
  <c r="DN150" i="1"/>
  <c r="DQ150" i="1"/>
  <c r="DT150" i="1"/>
  <c r="DW150" i="1"/>
  <c r="DZ150" i="1"/>
  <c r="EC150" i="1"/>
  <c r="EF150" i="1"/>
  <c r="EI150" i="1"/>
  <c r="EL150" i="1"/>
  <c r="EO150" i="1"/>
  <c r="ER150" i="1"/>
  <c r="EU150" i="1"/>
  <c r="EX150" i="1"/>
  <c r="FA150" i="1"/>
  <c r="FD150" i="1"/>
  <c r="FG150" i="1"/>
  <c r="FJ150" i="1"/>
  <c r="FM150" i="1"/>
  <c r="FP150" i="1"/>
  <c r="FS150" i="1"/>
  <c r="FV150" i="1"/>
  <c r="FY150" i="1"/>
  <c r="GB150" i="1"/>
  <c r="GE150" i="1"/>
  <c r="GH150" i="1"/>
  <c r="GK150" i="1"/>
  <c r="GN150" i="1"/>
  <c r="GQ150" i="1"/>
  <c r="GT150" i="1"/>
  <c r="GW150" i="1"/>
  <c r="GZ150" i="1"/>
  <c r="HC150" i="1"/>
  <c r="HF150" i="1"/>
  <c r="I151" i="1"/>
  <c r="L151" i="1"/>
  <c r="O151" i="1"/>
  <c r="Q151" i="1"/>
  <c r="R151" i="1" s="1"/>
  <c r="T151" i="1"/>
  <c r="U151" i="1" s="1"/>
  <c r="W151" i="1"/>
  <c r="X151" i="1" s="1"/>
  <c r="Z151" i="1"/>
  <c r="AA151" i="1" s="1"/>
  <c r="AC151" i="1"/>
  <c r="AD151" i="1" s="1"/>
  <c r="AF151" i="1"/>
  <c r="AG151" i="1" s="1"/>
  <c r="AI151" i="1"/>
  <c r="AJ151" i="1" s="1"/>
  <c r="AM151" i="1"/>
  <c r="AO151" i="1"/>
  <c r="AP151" i="1" s="1"/>
  <c r="AS151" i="1"/>
  <c r="AV151" i="1"/>
  <c r="AX151" i="1"/>
  <c r="AY151" i="1" s="1"/>
  <c r="BB151" i="1"/>
  <c r="BE151" i="1"/>
  <c r="BH151" i="1"/>
  <c r="BL151" i="1"/>
  <c r="BO151" i="1"/>
  <c r="BQ151" i="1"/>
  <c r="BR151" i="1" s="1"/>
  <c r="BU151" i="1"/>
  <c r="BX151" i="1"/>
  <c r="CA151" i="1"/>
  <c r="CD151" i="1"/>
  <c r="CF151" i="1"/>
  <c r="CG151" i="1" s="1"/>
  <c r="CJ151" i="1"/>
  <c r="CM151" i="1"/>
  <c r="CP151" i="1"/>
  <c r="CR151" i="1"/>
  <c r="CS151" i="1" s="1"/>
  <c r="CV151" i="1"/>
  <c r="CY151" i="1"/>
  <c r="DB151" i="1"/>
  <c r="DD151" i="1"/>
  <c r="DE151" i="1" s="1"/>
  <c r="DH151" i="1"/>
  <c r="DK151" i="1"/>
  <c r="DN151" i="1"/>
  <c r="DQ151" i="1"/>
  <c r="DT151" i="1"/>
  <c r="DW151" i="1"/>
  <c r="DZ151" i="1"/>
  <c r="EC151" i="1"/>
  <c r="EF151" i="1"/>
  <c r="EI151" i="1"/>
  <c r="EL151" i="1"/>
  <c r="EO151" i="1"/>
  <c r="ER151" i="1"/>
  <c r="EU151" i="1"/>
  <c r="EX151" i="1"/>
  <c r="FA151" i="1"/>
  <c r="FD151" i="1"/>
  <c r="FG151" i="1"/>
  <c r="FJ151" i="1"/>
  <c r="FM151" i="1"/>
  <c r="FP151" i="1"/>
  <c r="FS151" i="1"/>
  <c r="FV151" i="1"/>
  <c r="FY151" i="1"/>
  <c r="GB151" i="1"/>
  <c r="GE151" i="1"/>
  <c r="GH151" i="1"/>
  <c r="GK151" i="1"/>
  <c r="GN151" i="1"/>
  <c r="GQ151" i="1"/>
  <c r="GT151" i="1"/>
  <c r="GW151" i="1"/>
  <c r="GZ151" i="1"/>
  <c r="HC151" i="1"/>
  <c r="HF151" i="1"/>
  <c r="I152" i="1"/>
  <c r="L152" i="1"/>
  <c r="O152" i="1"/>
  <c r="Q152" i="1"/>
  <c r="R152" i="1" s="1"/>
  <c r="T152" i="1"/>
  <c r="U152" i="1" s="1"/>
  <c r="W152" i="1"/>
  <c r="X152" i="1" s="1"/>
  <c r="Z152" i="1"/>
  <c r="AA152" i="1" s="1"/>
  <c r="AC152" i="1"/>
  <c r="AD152" i="1" s="1"/>
  <c r="AF152" i="1"/>
  <c r="AG152" i="1" s="1"/>
  <c r="AI152" i="1"/>
  <c r="AJ152" i="1" s="1"/>
  <c r="AM152" i="1"/>
  <c r="AO152" i="1"/>
  <c r="AP152" i="1" s="1"/>
  <c r="AS152" i="1"/>
  <c r="AV152" i="1"/>
  <c r="AX152" i="1"/>
  <c r="AY152" i="1" s="1"/>
  <c r="BB152" i="1"/>
  <c r="BE152" i="1"/>
  <c r="BH152" i="1"/>
  <c r="BL152" i="1"/>
  <c r="BO152" i="1"/>
  <c r="BQ152" i="1"/>
  <c r="BR152" i="1" s="1"/>
  <c r="BU152" i="1"/>
  <c r="BX152" i="1"/>
  <c r="CA152" i="1"/>
  <c r="CD152" i="1"/>
  <c r="CF152" i="1"/>
  <c r="CG152" i="1" s="1"/>
  <c r="CJ152" i="1"/>
  <c r="CM152" i="1"/>
  <c r="CP152" i="1"/>
  <c r="CR152" i="1"/>
  <c r="CS152" i="1" s="1"/>
  <c r="CV152" i="1"/>
  <c r="CY152" i="1"/>
  <c r="DB152" i="1"/>
  <c r="DD152" i="1"/>
  <c r="DE152" i="1" s="1"/>
  <c r="DH152" i="1"/>
  <c r="DK152" i="1"/>
  <c r="DN152" i="1"/>
  <c r="DQ152" i="1"/>
  <c r="DT152" i="1"/>
  <c r="DW152" i="1"/>
  <c r="DZ152" i="1"/>
  <c r="EC152" i="1"/>
  <c r="EF152" i="1"/>
  <c r="EI152" i="1"/>
  <c r="EL152" i="1"/>
  <c r="EO152" i="1"/>
  <c r="ER152" i="1"/>
  <c r="EU152" i="1"/>
  <c r="EX152" i="1"/>
  <c r="FA152" i="1"/>
  <c r="FD152" i="1"/>
  <c r="FG152" i="1"/>
  <c r="FJ152" i="1"/>
  <c r="FM152" i="1"/>
  <c r="FP152" i="1"/>
  <c r="FS152" i="1"/>
  <c r="FV152" i="1"/>
  <c r="FY152" i="1"/>
  <c r="GB152" i="1"/>
  <c r="GE152" i="1"/>
  <c r="GH152" i="1"/>
  <c r="GK152" i="1"/>
  <c r="GN152" i="1"/>
  <c r="GQ152" i="1"/>
  <c r="GT152" i="1"/>
  <c r="GW152" i="1"/>
  <c r="GZ152" i="1"/>
  <c r="HC152" i="1"/>
  <c r="HF152" i="1"/>
  <c r="I153" i="1"/>
  <c r="L153" i="1"/>
  <c r="O153" i="1"/>
  <c r="Q153" i="1"/>
  <c r="R153" i="1" s="1"/>
  <c r="T153" i="1"/>
  <c r="U153" i="1" s="1"/>
  <c r="W153" i="1"/>
  <c r="X153" i="1" s="1"/>
  <c r="Z153" i="1"/>
  <c r="AA153" i="1" s="1"/>
  <c r="AC153" i="1"/>
  <c r="AD153" i="1" s="1"/>
  <c r="AF153" i="1"/>
  <c r="AG153" i="1" s="1"/>
  <c r="AI153" i="1"/>
  <c r="AJ153" i="1" s="1"/>
  <c r="AM153" i="1"/>
  <c r="AO153" i="1"/>
  <c r="AP153" i="1" s="1"/>
  <c r="AS153" i="1"/>
  <c r="AV153" i="1"/>
  <c r="AX153" i="1"/>
  <c r="AY153" i="1" s="1"/>
  <c r="BB153" i="1"/>
  <c r="BE153" i="1"/>
  <c r="BH153" i="1"/>
  <c r="BL153" i="1"/>
  <c r="BO153" i="1"/>
  <c r="BQ153" i="1"/>
  <c r="BR153" i="1" s="1"/>
  <c r="BU153" i="1"/>
  <c r="BX153" i="1"/>
  <c r="CA153" i="1"/>
  <c r="CD153" i="1"/>
  <c r="CF153" i="1"/>
  <c r="CG153" i="1" s="1"/>
  <c r="CJ153" i="1"/>
  <c r="CM153" i="1"/>
  <c r="CP153" i="1"/>
  <c r="CR153" i="1"/>
  <c r="CS153" i="1" s="1"/>
  <c r="CV153" i="1"/>
  <c r="CY153" i="1"/>
  <c r="DB153" i="1"/>
  <c r="DD153" i="1"/>
  <c r="DE153" i="1" s="1"/>
  <c r="DH153" i="1"/>
  <c r="DK153" i="1"/>
  <c r="DN153" i="1"/>
  <c r="DQ153" i="1"/>
  <c r="DT153" i="1"/>
  <c r="DW153" i="1"/>
  <c r="DZ153" i="1"/>
  <c r="EC153" i="1"/>
  <c r="EF153" i="1"/>
  <c r="EI153" i="1"/>
  <c r="EL153" i="1"/>
  <c r="EO153" i="1"/>
  <c r="ER153" i="1"/>
  <c r="EU153" i="1"/>
  <c r="EX153" i="1"/>
  <c r="FA153" i="1"/>
  <c r="FD153" i="1"/>
  <c r="FG153" i="1"/>
  <c r="FJ153" i="1"/>
  <c r="FM153" i="1"/>
  <c r="FP153" i="1"/>
  <c r="FS153" i="1"/>
  <c r="FV153" i="1"/>
  <c r="FY153" i="1"/>
  <c r="GB153" i="1"/>
  <c r="GE153" i="1"/>
  <c r="GH153" i="1"/>
  <c r="GK153" i="1"/>
  <c r="GN153" i="1"/>
  <c r="GQ153" i="1"/>
  <c r="GT153" i="1"/>
  <c r="GW153" i="1"/>
  <c r="GZ153" i="1"/>
  <c r="HC153" i="1"/>
  <c r="HF153" i="1"/>
  <c r="I154" i="1"/>
  <c r="L154" i="1"/>
  <c r="O154" i="1"/>
  <c r="Q154" i="1"/>
  <c r="R154" i="1" s="1"/>
  <c r="T154" i="1"/>
  <c r="U154" i="1" s="1"/>
  <c r="W154" i="1"/>
  <c r="X154" i="1" s="1"/>
  <c r="Z154" i="1"/>
  <c r="AA154" i="1" s="1"/>
  <c r="AC154" i="1"/>
  <c r="AD154" i="1" s="1"/>
  <c r="AF154" i="1"/>
  <c r="AG154" i="1" s="1"/>
  <c r="AI154" i="1"/>
  <c r="AJ154" i="1" s="1"/>
  <c r="AM154" i="1"/>
  <c r="AO154" i="1"/>
  <c r="AP154" i="1" s="1"/>
  <c r="AS154" i="1"/>
  <c r="AV154" i="1"/>
  <c r="AX154" i="1"/>
  <c r="AY154" i="1" s="1"/>
  <c r="BB154" i="1"/>
  <c r="BE154" i="1"/>
  <c r="BH154" i="1"/>
  <c r="BL154" i="1"/>
  <c r="BO154" i="1"/>
  <c r="BQ154" i="1"/>
  <c r="BR154" i="1" s="1"/>
  <c r="BU154" i="1"/>
  <c r="BX154" i="1"/>
  <c r="CA154" i="1"/>
  <c r="CD154" i="1"/>
  <c r="CF154" i="1"/>
  <c r="CG154" i="1" s="1"/>
  <c r="CJ154" i="1"/>
  <c r="CM154" i="1"/>
  <c r="CP154" i="1"/>
  <c r="CR154" i="1"/>
  <c r="CS154" i="1" s="1"/>
  <c r="CV154" i="1"/>
  <c r="CY154" i="1"/>
  <c r="DB154" i="1"/>
  <c r="DD154" i="1"/>
  <c r="DE154" i="1" s="1"/>
  <c r="DH154" i="1"/>
  <c r="DK154" i="1"/>
  <c r="DN154" i="1"/>
  <c r="DQ154" i="1"/>
  <c r="DT154" i="1"/>
  <c r="DW154" i="1"/>
  <c r="DZ154" i="1"/>
  <c r="EC154" i="1"/>
  <c r="EF154" i="1"/>
  <c r="EI154" i="1"/>
  <c r="EL154" i="1"/>
  <c r="EO154" i="1"/>
  <c r="ER154" i="1"/>
  <c r="EU154" i="1"/>
  <c r="EX154" i="1"/>
  <c r="FA154" i="1"/>
  <c r="FD154" i="1"/>
  <c r="FG154" i="1"/>
  <c r="FJ154" i="1"/>
  <c r="FM154" i="1"/>
  <c r="FP154" i="1"/>
  <c r="FS154" i="1"/>
  <c r="FV154" i="1"/>
  <c r="FY154" i="1"/>
  <c r="GB154" i="1"/>
  <c r="GE154" i="1"/>
  <c r="GH154" i="1"/>
  <c r="GK154" i="1"/>
  <c r="GN154" i="1"/>
  <c r="GQ154" i="1"/>
  <c r="GT154" i="1"/>
  <c r="GW154" i="1"/>
  <c r="GZ154" i="1"/>
  <c r="HC154" i="1"/>
  <c r="HF154" i="1"/>
  <c r="I155" i="1"/>
  <c r="L155" i="1"/>
  <c r="O155" i="1"/>
  <c r="Q155" i="1"/>
  <c r="R155" i="1" s="1"/>
  <c r="T155" i="1"/>
  <c r="U155" i="1" s="1"/>
  <c r="W155" i="1"/>
  <c r="X155" i="1" s="1"/>
  <c r="Z155" i="1"/>
  <c r="AA155" i="1" s="1"/>
  <c r="AC155" i="1"/>
  <c r="AD155" i="1" s="1"/>
  <c r="AF155" i="1"/>
  <c r="AG155" i="1" s="1"/>
  <c r="AI155" i="1"/>
  <c r="AJ155" i="1" s="1"/>
  <c r="AM155" i="1"/>
  <c r="AO155" i="1"/>
  <c r="AP155" i="1" s="1"/>
  <c r="AS155" i="1"/>
  <c r="AV155" i="1"/>
  <c r="AX155" i="1"/>
  <c r="AY155" i="1" s="1"/>
  <c r="BB155" i="1"/>
  <c r="BE155" i="1"/>
  <c r="BH155" i="1"/>
  <c r="BL155" i="1"/>
  <c r="BO155" i="1"/>
  <c r="BQ155" i="1"/>
  <c r="BR155" i="1" s="1"/>
  <c r="BU155" i="1"/>
  <c r="BX155" i="1"/>
  <c r="CA155" i="1"/>
  <c r="CD155" i="1"/>
  <c r="CF155" i="1"/>
  <c r="CG155" i="1" s="1"/>
  <c r="CJ155" i="1"/>
  <c r="CM155" i="1"/>
  <c r="CP155" i="1"/>
  <c r="CR155" i="1"/>
  <c r="CS155" i="1" s="1"/>
  <c r="CV155" i="1"/>
  <c r="CY155" i="1"/>
  <c r="DB155" i="1"/>
  <c r="DD155" i="1"/>
  <c r="DE155" i="1" s="1"/>
  <c r="DH155" i="1"/>
  <c r="DK155" i="1"/>
  <c r="DN155" i="1"/>
  <c r="DQ155" i="1"/>
  <c r="DT155" i="1"/>
  <c r="DW155" i="1"/>
  <c r="DZ155" i="1"/>
  <c r="EC155" i="1"/>
  <c r="EF155" i="1"/>
  <c r="EI155" i="1"/>
  <c r="EL155" i="1"/>
  <c r="EO155" i="1"/>
  <c r="ER155" i="1"/>
  <c r="EU155" i="1"/>
  <c r="EX155" i="1"/>
  <c r="FA155" i="1"/>
  <c r="FD155" i="1"/>
  <c r="FG155" i="1"/>
  <c r="FJ155" i="1"/>
  <c r="FM155" i="1"/>
  <c r="FP155" i="1"/>
  <c r="FS155" i="1"/>
  <c r="FV155" i="1"/>
  <c r="FY155" i="1"/>
  <c r="GB155" i="1"/>
  <c r="GE155" i="1"/>
  <c r="GH155" i="1"/>
  <c r="GK155" i="1"/>
  <c r="GN155" i="1"/>
  <c r="GQ155" i="1"/>
  <c r="GT155" i="1"/>
  <c r="GW155" i="1"/>
  <c r="GZ155" i="1"/>
  <c r="HC155" i="1"/>
  <c r="HF155" i="1"/>
  <c r="I156" i="1"/>
  <c r="L156" i="1"/>
  <c r="O156" i="1"/>
  <c r="Q156" i="1"/>
  <c r="R156" i="1" s="1"/>
  <c r="T156" i="1"/>
  <c r="U156" i="1" s="1"/>
  <c r="W156" i="1"/>
  <c r="X156" i="1" s="1"/>
  <c r="Z156" i="1"/>
  <c r="AA156" i="1" s="1"/>
  <c r="AC156" i="1"/>
  <c r="AD156" i="1" s="1"/>
  <c r="AF156" i="1"/>
  <c r="AG156" i="1" s="1"/>
  <c r="AI156" i="1"/>
  <c r="AJ156" i="1" s="1"/>
  <c r="AM156" i="1"/>
  <c r="AO156" i="1"/>
  <c r="AP156" i="1" s="1"/>
  <c r="AS156" i="1"/>
  <c r="AV156" i="1"/>
  <c r="AX156" i="1"/>
  <c r="AY156" i="1" s="1"/>
  <c r="BB156" i="1"/>
  <c r="BE156" i="1"/>
  <c r="BH156" i="1"/>
  <c r="BL156" i="1"/>
  <c r="BO156" i="1"/>
  <c r="BQ156" i="1"/>
  <c r="BR156" i="1" s="1"/>
  <c r="BU156" i="1"/>
  <c r="BX156" i="1"/>
  <c r="CA156" i="1"/>
  <c r="CD156" i="1"/>
  <c r="CF156" i="1"/>
  <c r="CG156" i="1" s="1"/>
  <c r="CJ156" i="1"/>
  <c r="CM156" i="1"/>
  <c r="CP156" i="1"/>
  <c r="CR156" i="1"/>
  <c r="CS156" i="1" s="1"/>
  <c r="CV156" i="1"/>
  <c r="CY156" i="1"/>
  <c r="DB156" i="1"/>
  <c r="DD156" i="1"/>
  <c r="DE156" i="1" s="1"/>
  <c r="DH156" i="1"/>
  <c r="DK156" i="1"/>
  <c r="DN156" i="1"/>
  <c r="DQ156" i="1"/>
  <c r="DT156" i="1"/>
  <c r="DW156" i="1"/>
  <c r="DZ156" i="1"/>
  <c r="EC156" i="1"/>
  <c r="EF156" i="1"/>
  <c r="EI156" i="1"/>
  <c r="EL156" i="1"/>
  <c r="EO156" i="1"/>
  <c r="ER156" i="1"/>
  <c r="EU156" i="1"/>
  <c r="EX156" i="1"/>
  <c r="FA156" i="1"/>
  <c r="FD156" i="1"/>
  <c r="FG156" i="1"/>
  <c r="FJ156" i="1"/>
  <c r="FM156" i="1"/>
  <c r="FP156" i="1"/>
  <c r="FS156" i="1"/>
  <c r="FV156" i="1"/>
  <c r="FY156" i="1"/>
  <c r="GB156" i="1"/>
  <c r="GE156" i="1"/>
  <c r="GH156" i="1"/>
  <c r="GK156" i="1"/>
  <c r="GN156" i="1"/>
  <c r="GQ156" i="1"/>
  <c r="GT156" i="1"/>
  <c r="GW156" i="1"/>
  <c r="GZ156" i="1"/>
  <c r="HC156" i="1"/>
  <c r="HF156" i="1"/>
  <c r="I157" i="1"/>
  <c r="L157" i="1"/>
  <c r="O157" i="1"/>
  <c r="Q157" i="1"/>
  <c r="R157" i="1" s="1"/>
  <c r="T157" i="1"/>
  <c r="U157" i="1" s="1"/>
  <c r="W157" i="1"/>
  <c r="X157" i="1" s="1"/>
  <c r="Z157" i="1"/>
  <c r="AA157" i="1" s="1"/>
  <c r="AC157" i="1"/>
  <c r="AD157" i="1" s="1"/>
  <c r="AF157" i="1"/>
  <c r="AG157" i="1" s="1"/>
  <c r="AI157" i="1"/>
  <c r="AJ157" i="1" s="1"/>
  <c r="AM157" i="1"/>
  <c r="AO157" i="1"/>
  <c r="AP157" i="1" s="1"/>
  <c r="AS157" i="1"/>
  <c r="AV157" i="1"/>
  <c r="AX157" i="1"/>
  <c r="AY157" i="1" s="1"/>
  <c r="BB157" i="1"/>
  <c r="BE157" i="1"/>
  <c r="BH157" i="1"/>
  <c r="BL157" i="1"/>
  <c r="BO157" i="1"/>
  <c r="BQ157" i="1"/>
  <c r="BR157" i="1" s="1"/>
  <c r="BU157" i="1"/>
  <c r="BX157" i="1"/>
  <c r="CA157" i="1"/>
  <c r="CD157" i="1"/>
  <c r="CF157" i="1"/>
  <c r="CG157" i="1" s="1"/>
  <c r="CJ157" i="1"/>
  <c r="CM157" i="1"/>
  <c r="CP157" i="1"/>
  <c r="CR157" i="1"/>
  <c r="CS157" i="1" s="1"/>
  <c r="CV157" i="1"/>
  <c r="CY157" i="1"/>
  <c r="DB157" i="1"/>
  <c r="DD157" i="1"/>
  <c r="DE157" i="1" s="1"/>
  <c r="DH157" i="1"/>
  <c r="DK157" i="1"/>
  <c r="DN157" i="1"/>
  <c r="DQ157" i="1"/>
  <c r="DT157" i="1"/>
  <c r="DW157" i="1"/>
  <c r="DZ157" i="1"/>
  <c r="EC157" i="1"/>
  <c r="EF157" i="1"/>
  <c r="EI157" i="1"/>
  <c r="EL157" i="1"/>
  <c r="EO157" i="1"/>
  <c r="ER157" i="1"/>
  <c r="EU157" i="1"/>
  <c r="EX157" i="1"/>
  <c r="FA157" i="1"/>
  <c r="FD157" i="1"/>
  <c r="FG157" i="1"/>
  <c r="FJ157" i="1"/>
  <c r="FM157" i="1"/>
  <c r="FP157" i="1"/>
  <c r="FS157" i="1"/>
  <c r="FV157" i="1"/>
  <c r="FY157" i="1"/>
  <c r="GB157" i="1"/>
  <c r="GE157" i="1"/>
  <c r="GH157" i="1"/>
  <c r="GK157" i="1"/>
  <c r="GN157" i="1"/>
  <c r="GQ157" i="1"/>
  <c r="GT157" i="1"/>
  <c r="GW157" i="1"/>
  <c r="GZ157" i="1"/>
  <c r="HC157" i="1"/>
  <c r="HF157" i="1"/>
  <c r="I158" i="1"/>
  <c r="L158" i="1"/>
  <c r="O158" i="1"/>
  <c r="Q158" i="1"/>
  <c r="R158" i="1" s="1"/>
  <c r="T158" i="1"/>
  <c r="U158" i="1" s="1"/>
  <c r="W158" i="1"/>
  <c r="X158" i="1" s="1"/>
  <c r="Z158" i="1"/>
  <c r="AA158" i="1" s="1"/>
  <c r="AC158" i="1"/>
  <c r="AD158" i="1" s="1"/>
  <c r="AF158" i="1"/>
  <c r="AG158" i="1" s="1"/>
  <c r="AI158" i="1"/>
  <c r="AJ158" i="1" s="1"/>
  <c r="AM158" i="1"/>
  <c r="AO158" i="1"/>
  <c r="AP158" i="1" s="1"/>
  <c r="AS158" i="1"/>
  <c r="AV158" i="1"/>
  <c r="AX158" i="1"/>
  <c r="AY158" i="1" s="1"/>
  <c r="BB158" i="1"/>
  <c r="BE158" i="1"/>
  <c r="BH158" i="1"/>
  <c r="BL158" i="1"/>
  <c r="BO158" i="1"/>
  <c r="BQ158" i="1"/>
  <c r="BR158" i="1" s="1"/>
  <c r="BU158" i="1"/>
  <c r="BX158" i="1"/>
  <c r="CA158" i="1"/>
  <c r="CD158" i="1"/>
  <c r="CF158" i="1"/>
  <c r="CG158" i="1" s="1"/>
  <c r="CJ158" i="1"/>
  <c r="CM158" i="1"/>
  <c r="CP158" i="1"/>
  <c r="CR158" i="1"/>
  <c r="CS158" i="1" s="1"/>
  <c r="CV158" i="1"/>
  <c r="CY158" i="1"/>
  <c r="DB158" i="1"/>
  <c r="DD158" i="1"/>
  <c r="DE158" i="1" s="1"/>
  <c r="DH158" i="1"/>
  <c r="DK158" i="1"/>
  <c r="DN158" i="1"/>
  <c r="DQ158" i="1"/>
  <c r="DT158" i="1"/>
  <c r="DW158" i="1"/>
  <c r="DZ158" i="1"/>
  <c r="EC158" i="1"/>
  <c r="EF158" i="1"/>
  <c r="EI158" i="1"/>
  <c r="EL158" i="1"/>
  <c r="EO158" i="1"/>
  <c r="ER158" i="1"/>
  <c r="EU158" i="1"/>
  <c r="EX158" i="1"/>
  <c r="FA158" i="1"/>
  <c r="FD158" i="1"/>
  <c r="FG158" i="1"/>
  <c r="FJ158" i="1"/>
  <c r="FM158" i="1"/>
  <c r="FP158" i="1"/>
  <c r="FS158" i="1"/>
  <c r="FV158" i="1"/>
  <c r="FY158" i="1"/>
  <c r="GB158" i="1"/>
  <c r="GE158" i="1"/>
  <c r="GH158" i="1"/>
  <c r="GK158" i="1"/>
  <c r="GN158" i="1"/>
  <c r="GQ158" i="1"/>
  <c r="GT158" i="1"/>
  <c r="GW158" i="1"/>
  <c r="GZ158" i="1"/>
  <c r="HC158" i="1"/>
  <c r="HF158" i="1"/>
  <c r="I159" i="1"/>
  <c r="L159" i="1"/>
  <c r="O159" i="1"/>
  <c r="Q159" i="1"/>
  <c r="R159" i="1" s="1"/>
  <c r="T159" i="1"/>
  <c r="U159" i="1" s="1"/>
  <c r="W159" i="1"/>
  <c r="X159" i="1" s="1"/>
  <c r="Z159" i="1"/>
  <c r="AA159" i="1" s="1"/>
  <c r="AC159" i="1"/>
  <c r="AD159" i="1" s="1"/>
  <c r="AF159" i="1"/>
  <c r="AG159" i="1" s="1"/>
  <c r="AI159" i="1"/>
  <c r="AJ159" i="1" s="1"/>
  <c r="AM159" i="1"/>
  <c r="AO159" i="1"/>
  <c r="AP159" i="1" s="1"/>
  <c r="AS159" i="1"/>
  <c r="AV159" i="1"/>
  <c r="AX159" i="1"/>
  <c r="AY159" i="1" s="1"/>
  <c r="BB159" i="1"/>
  <c r="BE159" i="1"/>
  <c r="BH159" i="1"/>
  <c r="BL159" i="1"/>
  <c r="BO159" i="1"/>
  <c r="BQ159" i="1"/>
  <c r="BR159" i="1" s="1"/>
  <c r="BU159" i="1"/>
  <c r="BX159" i="1"/>
  <c r="CA159" i="1"/>
  <c r="CD159" i="1"/>
  <c r="CF159" i="1"/>
  <c r="CG159" i="1" s="1"/>
  <c r="CJ159" i="1"/>
  <c r="CM159" i="1"/>
  <c r="CP159" i="1"/>
  <c r="CR159" i="1"/>
  <c r="CS159" i="1" s="1"/>
  <c r="CV159" i="1"/>
  <c r="CY159" i="1"/>
  <c r="DB159" i="1"/>
  <c r="DD159" i="1"/>
  <c r="DE159" i="1" s="1"/>
  <c r="DH159" i="1"/>
  <c r="DK159" i="1"/>
  <c r="DN159" i="1"/>
  <c r="DQ159" i="1"/>
  <c r="DT159" i="1"/>
  <c r="DW159" i="1"/>
  <c r="DZ159" i="1"/>
  <c r="EC159" i="1"/>
  <c r="EF159" i="1"/>
  <c r="EI159" i="1"/>
  <c r="EL159" i="1"/>
  <c r="EO159" i="1"/>
  <c r="ER159" i="1"/>
  <c r="EU159" i="1"/>
  <c r="EX159" i="1"/>
  <c r="FA159" i="1"/>
  <c r="FD159" i="1"/>
  <c r="FG159" i="1"/>
  <c r="FJ159" i="1"/>
  <c r="FM159" i="1"/>
  <c r="FP159" i="1"/>
  <c r="FS159" i="1"/>
  <c r="FV159" i="1"/>
  <c r="FY159" i="1"/>
  <c r="GB159" i="1"/>
  <c r="GE159" i="1"/>
  <c r="GH159" i="1"/>
  <c r="GK159" i="1"/>
  <c r="GN159" i="1"/>
  <c r="GQ159" i="1"/>
  <c r="GT159" i="1"/>
  <c r="GW159" i="1"/>
  <c r="GZ159" i="1"/>
  <c r="HC159" i="1"/>
  <c r="HF159" i="1"/>
  <c r="I160" i="1"/>
  <c r="L160" i="1"/>
  <c r="O160" i="1"/>
  <c r="Q160" i="1"/>
  <c r="R160" i="1" s="1"/>
  <c r="T160" i="1"/>
  <c r="U160" i="1" s="1"/>
  <c r="W160" i="1"/>
  <c r="X160" i="1" s="1"/>
  <c r="Z160" i="1"/>
  <c r="AA160" i="1" s="1"/>
  <c r="AC160" i="1"/>
  <c r="AD160" i="1" s="1"/>
  <c r="AF160" i="1"/>
  <c r="AG160" i="1" s="1"/>
  <c r="AI160" i="1"/>
  <c r="AJ160" i="1" s="1"/>
  <c r="AM160" i="1"/>
  <c r="AO160" i="1"/>
  <c r="AP160" i="1" s="1"/>
  <c r="AS160" i="1"/>
  <c r="AV160" i="1"/>
  <c r="AX160" i="1"/>
  <c r="AY160" i="1" s="1"/>
  <c r="BB160" i="1"/>
  <c r="BE160" i="1"/>
  <c r="BH160" i="1"/>
  <c r="BL160" i="1"/>
  <c r="BO160" i="1"/>
  <c r="BQ160" i="1"/>
  <c r="BR160" i="1" s="1"/>
  <c r="BU160" i="1"/>
  <c r="BX160" i="1"/>
  <c r="CA160" i="1"/>
  <c r="CD160" i="1"/>
  <c r="CF160" i="1"/>
  <c r="CG160" i="1" s="1"/>
  <c r="CJ160" i="1"/>
  <c r="CM160" i="1"/>
  <c r="CP160" i="1"/>
  <c r="CR160" i="1"/>
  <c r="CS160" i="1" s="1"/>
  <c r="CV160" i="1"/>
  <c r="CY160" i="1"/>
  <c r="DB160" i="1"/>
  <c r="DD160" i="1"/>
  <c r="DE160" i="1" s="1"/>
  <c r="DH160" i="1"/>
  <c r="DK160" i="1"/>
  <c r="DN160" i="1"/>
  <c r="DQ160" i="1"/>
  <c r="DT160" i="1"/>
  <c r="DW160" i="1"/>
  <c r="DZ160" i="1"/>
  <c r="EC160" i="1"/>
  <c r="EF160" i="1"/>
  <c r="EI160" i="1"/>
  <c r="EL160" i="1"/>
  <c r="EO160" i="1"/>
  <c r="ER160" i="1"/>
  <c r="EU160" i="1"/>
  <c r="EX160" i="1"/>
  <c r="FA160" i="1"/>
  <c r="FD160" i="1"/>
  <c r="FG160" i="1"/>
  <c r="FJ160" i="1"/>
  <c r="FM160" i="1"/>
  <c r="FP160" i="1"/>
  <c r="FS160" i="1"/>
  <c r="FV160" i="1"/>
  <c r="FY160" i="1"/>
  <c r="GB160" i="1"/>
  <c r="GE160" i="1"/>
  <c r="GH160" i="1"/>
  <c r="GK160" i="1"/>
  <c r="GN160" i="1"/>
  <c r="GQ160" i="1"/>
  <c r="GT160" i="1"/>
  <c r="GW160" i="1"/>
  <c r="GZ160" i="1"/>
  <c r="HC160" i="1"/>
  <c r="HF160" i="1"/>
  <c r="I161" i="1"/>
  <c r="L161" i="1"/>
  <c r="O161" i="1"/>
  <c r="Q161" i="1"/>
  <c r="R161" i="1" s="1"/>
  <c r="T161" i="1"/>
  <c r="U161" i="1" s="1"/>
  <c r="W161" i="1"/>
  <c r="X161" i="1" s="1"/>
  <c r="Z161" i="1"/>
  <c r="AA161" i="1" s="1"/>
  <c r="AC161" i="1"/>
  <c r="AD161" i="1" s="1"/>
  <c r="AF161" i="1"/>
  <c r="AG161" i="1" s="1"/>
  <c r="AI161" i="1"/>
  <c r="AJ161" i="1" s="1"/>
  <c r="AM161" i="1"/>
  <c r="AO161" i="1"/>
  <c r="AP161" i="1" s="1"/>
  <c r="AS161" i="1"/>
  <c r="AV161" i="1"/>
  <c r="AX161" i="1"/>
  <c r="AY161" i="1" s="1"/>
  <c r="BB161" i="1"/>
  <c r="BE161" i="1"/>
  <c r="BH161" i="1"/>
  <c r="BL161" i="1"/>
  <c r="BO161" i="1"/>
  <c r="BQ161" i="1"/>
  <c r="BR161" i="1" s="1"/>
  <c r="BU161" i="1"/>
  <c r="BX161" i="1"/>
  <c r="CA161" i="1"/>
  <c r="CD161" i="1"/>
  <c r="CF161" i="1"/>
  <c r="CG161" i="1" s="1"/>
  <c r="CJ161" i="1"/>
  <c r="CM161" i="1"/>
  <c r="CP161" i="1"/>
  <c r="CR161" i="1"/>
  <c r="CS161" i="1" s="1"/>
  <c r="CV161" i="1"/>
  <c r="CY161" i="1"/>
  <c r="DB161" i="1"/>
  <c r="DD161" i="1"/>
  <c r="DE161" i="1" s="1"/>
  <c r="DH161" i="1"/>
  <c r="DK161" i="1"/>
  <c r="DN161" i="1"/>
  <c r="DQ161" i="1"/>
  <c r="DT161" i="1"/>
  <c r="DW161" i="1"/>
  <c r="DZ161" i="1"/>
  <c r="EC161" i="1"/>
  <c r="EF161" i="1"/>
  <c r="EI161" i="1"/>
  <c r="EL161" i="1"/>
  <c r="EO161" i="1"/>
  <c r="ER161" i="1"/>
  <c r="EU161" i="1"/>
  <c r="EX161" i="1"/>
  <c r="FA161" i="1"/>
  <c r="FD161" i="1"/>
  <c r="FG161" i="1"/>
  <c r="FJ161" i="1"/>
  <c r="FM161" i="1"/>
  <c r="FP161" i="1"/>
  <c r="FS161" i="1"/>
  <c r="FV161" i="1"/>
  <c r="FY161" i="1"/>
  <c r="GB161" i="1"/>
  <c r="GE161" i="1"/>
  <c r="GH161" i="1"/>
  <c r="GK161" i="1"/>
  <c r="GN161" i="1"/>
  <c r="GQ161" i="1"/>
  <c r="GT161" i="1"/>
  <c r="GW161" i="1"/>
  <c r="GZ161" i="1"/>
  <c r="HC161" i="1"/>
  <c r="HF161" i="1"/>
  <c r="I162" i="1"/>
  <c r="L162" i="1"/>
  <c r="O162" i="1"/>
  <c r="Q162" i="1"/>
  <c r="R162" i="1" s="1"/>
  <c r="T162" i="1"/>
  <c r="U162" i="1" s="1"/>
  <c r="W162" i="1"/>
  <c r="X162" i="1" s="1"/>
  <c r="Z162" i="1"/>
  <c r="AA162" i="1" s="1"/>
  <c r="AC162" i="1"/>
  <c r="AD162" i="1" s="1"/>
  <c r="AF162" i="1"/>
  <c r="AG162" i="1" s="1"/>
  <c r="AI162" i="1"/>
  <c r="AJ162" i="1" s="1"/>
  <c r="AM162" i="1"/>
  <c r="AO162" i="1"/>
  <c r="AP162" i="1" s="1"/>
  <c r="AS162" i="1"/>
  <c r="AV162" i="1"/>
  <c r="AX162" i="1"/>
  <c r="AY162" i="1" s="1"/>
  <c r="BB162" i="1"/>
  <c r="BE162" i="1"/>
  <c r="BH162" i="1"/>
  <c r="BL162" i="1"/>
  <c r="BO162" i="1"/>
  <c r="BQ162" i="1"/>
  <c r="BR162" i="1" s="1"/>
  <c r="BU162" i="1"/>
  <c r="BX162" i="1"/>
  <c r="CA162" i="1"/>
  <c r="CD162" i="1"/>
  <c r="CF162" i="1"/>
  <c r="CG162" i="1" s="1"/>
  <c r="CJ162" i="1"/>
  <c r="CM162" i="1"/>
  <c r="CP162" i="1"/>
  <c r="CR162" i="1"/>
  <c r="CS162" i="1" s="1"/>
  <c r="CV162" i="1"/>
  <c r="CY162" i="1"/>
  <c r="DB162" i="1"/>
  <c r="DD162" i="1"/>
  <c r="DE162" i="1" s="1"/>
  <c r="DH162" i="1"/>
  <c r="DK162" i="1"/>
  <c r="DN162" i="1"/>
  <c r="DQ162" i="1"/>
  <c r="DT162" i="1"/>
  <c r="DW162" i="1"/>
  <c r="DZ162" i="1"/>
  <c r="EC162" i="1"/>
  <c r="EF162" i="1"/>
  <c r="EI162" i="1"/>
  <c r="EL162" i="1"/>
  <c r="EO162" i="1"/>
  <c r="ER162" i="1"/>
  <c r="EU162" i="1"/>
  <c r="EX162" i="1"/>
  <c r="FA162" i="1"/>
  <c r="FD162" i="1"/>
  <c r="FG162" i="1"/>
  <c r="FJ162" i="1"/>
  <c r="FM162" i="1"/>
  <c r="FP162" i="1"/>
  <c r="FS162" i="1"/>
  <c r="FV162" i="1"/>
  <c r="FY162" i="1"/>
  <c r="GB162" i="1"/>
  <c r="GE162" i="1"/>
  <c r="GH162" i="1"/>
  <c r="GK162" i="1"/>
  <c r="GN162" i="1"/>
  <c r="GQ162" i="1"/>
  <c r="GT162" i="1"/>
  <c r="GW162" i="1"/>
  <c r="GZ162" i="1"/>
  <c r="HC162" i="1"/>
  <c r="HF162" i="1"/>
  <c r="I163" i="1"/>
  <c r="L163" i="1"/>
  <c r="O163" i="1"/>
  <c r="Q163" i="1"/>
  <c r="R163" i="1" s="1"/>
  <c r="T163" i="1"/>
  <c r="U163" i="1" s="1"/>
  <c r="W163" i="1"/>
  <c r="X163" i="1" s="1"/>
  <c r="Z163" i="1"/>
  <c r="AA163" i="1" s="1"/>
  <c r="AC163" i="1"/>
  <c r="AD163" i="1" s="1"/>
  <c r="AF163" i="1"/>
  <c r="AG163" i="1" s="1"/>
  <c r="AI163" i="1"/>
  <c r="AJ163" i="1" s="1"/>
  <c r="AM163" i="1"/>
  <c r="AO163" i="1"/>
  <c r="AP163" i="1" s="1"/>
  <c r="AS163" i="1"/>
  <c r="AV163" i="1"/>
  <c r="AX163" i="1"/>
  <c r="AY163" i="1" s="1"/>
  <c r="BB163" i="1"/>
  <c r="BE163" i="1"/>
  <c r="BH163" i="1"/>
  <c r="BL163" i="1"/>
  <c r="BO163" i="1"/>
  <c r="BQ163" i="1"/>
  <c r="BR163" i="1" s="1"/>
  <c r="BU163" i="1"/>
  <c r="BX163" i="1"/>
  <c r="CA163" i="1"/>
  <c r="CD163" i="1"/>
  <c r="CF163" i="1"/>
  <c r="CG163" i="1" s="1"/>
  <c r="CJ163" i="1"/>
  <c r="CM163" i="1"/>
  <c r="CP163" i="1"/>
  <c r="CR163" i="1"/>
  <c r="CS163" i="1" s="1"/>
  <c r="CV163" i="1"/>
  <c r="CY163" i="1"/>
  <c r="DB163" i="1"/>
  <c r="DD163" i="1"/>
  <c r="DE163" i="1" s="1"/>
  <c r="DH163" i="1"/>
  <c r="DK163" i="1"/>
  <c r="DN163" i="1"/>
  <c r="DQ163" i="1"/>
  <c r="DT163" i="1"/>
  <c r="DW163" i="1"/>
  <c r="DZ163" i="1"/>
  <c r="EC163" i="1"/>
  <c r="EF163" i="1"/>
  <c r="EI163" i="1"/>
  <c r="EL163" i="1"/>
  <c r="EO163" i="1"/>
  <c r="ER163" i="1"/>
  <c r="EU163" i="1"/>
  <c r="EX163" i="1"/>
  <c r="FA163" i="1"/>
  <c r="FD163" i="1"/>
  <c r="FG163" i="1"/>
  <c r="FJ163" i="1"/>
  <c r="FM163" i="1"/>
  <c r="FP163" i="1"/>
  <c r="FS163" i="1"/>
  <c r="FV163" i="1"/>
  <c r="FY163" i="1"/>
  <c r="GB163" i="1"/>
  <c r="GE163" i="1"/>
  <c r="GH163" i="1"/>
  <c r="GK163" i="1"/>
  <c r="GN163" i="1"/>
  <c r="GQ163" i="1"/>
  <c r="GT163" i="1"/>
  <c r="GW163" i="1"/>
  <c r="GZ163" i="1"/>
  <c r="HC163" i="1"/>
  <c r="HF163" i="1"/>
  <c r="I164" i="1"/>
  <c r="L164" i="1"/>
  <c r="O164" i="1"/>
  <c r="Q164" i="1"/>
  <c r="R164" i="1" s="1"/>
  <c r="T164" i="1"/>
  <c r="U164" i="1" s="1"/>
  <c r="W164" i="1"/>
  <c r="X164" i="1" s="1"/>
  <c r="Z164" i="1"/>
  <c r="AA164" i="1" s="1"/>
  <c r="AC164" i="1"/>
  <c r="AD164" i="1" s="1"/>
  <c r="AF164" i="1"/>
  <c r="AG164" i="1" s="1"/>
  <c r="AI164" i="1"/>
  <c r="AJ164" i="1" s="1"/>
  <c r="AM164" i="1"/>
  <c r="AO164" i="1"/>
  <c r="AP164" i="1" s="1"/>
  <c r="AS164" i="1"/>
  <c r="AV164" i="1"/>
  <c r="AX164" i="1"/>
  <c r="AY164" i="1" s="1"/>
  <c r="BB164" i="1"/>
  <c r="BE164" i="1"/>
  <c r="BH164" i="1"/>
  <c r="BL164" i="1"/>
  <c r="BO164" i="1"/>
  <c r="BQ164" i="1"/>
  <c r="BR164" i="1" s="1"/>
  <c r="BU164" i="1"/>
  <c r="BX164" i="1"/>
  <c r="CA164" i="1"/>
  <c r="CD164" i="1"/>
  <c r="CF164" i="1"/>
  <c r="CG164" i="1" s="1"/>
  <c r="CJ164" i="1"/>
  <c r="CM164" i="1"/>
  <c r="CP164" i="1"/>
  <c r="CR164" i="1"/>
  <c r="CS164" i="1" s="1"/>
  <c r="CV164" i="1"/>
  <c r="CY164" i="1"/>
  <c r="DB164" i="1"/>
  <c r="DD164" i="1"/>
  <c r="DE164" i="1" s="1"/>
  <c r="DH164" i="1"/>
  <c r="DK164" i="1"/>
  <c r="DN164" i="1"/>
  <c r="DQ164" i="1"/>
  <c r="DT164" i="1"/>
  <c r="DW164" i="1"/>
  <c r="DZ164" i="1"/>
  <c r="EC164" i="1"/>
  <c r="EF164" i="1"/>
  <c r="EI164" i="1"/>
  <c r="EL164" i="1"/>
  <c r="EO164" i="1"/>
  <c r="ER164" i="1"/>
  <c r="EU164" i="1"/>
  <c r="EX164" i="1"/>
  <c r="FA164" i="1"/>
  <c r="FD164" i="1"/>
  <c r="FG164" i="1"/>
  <c r="FJ164" i="1"/>
  <c r="FM164" i="1"/>
  <c r="FP164" i="1"/>
  <c r="FS164" i="1"/>
  <c r="FV164" i="1"/>
  <c r="FY164" i="1"/>
  <c r="GB164" i="1"/>
  <c r="GE164" i="1"/>
  <c r="GH164" i="1"/>
  <c r="GK164" i="1"/>
  <c r="GN164" i="1"/>
  <c r="GQ164" i="1"/>
  <c r="GT164" i="1"/>
  <c r="GW164" i="1"/>
  <c r="GZ164" i="1"/>
  <c r="HC164" i="1"/>
  <c r="HF164" i="1"/>
  <c r="I165" i="1"/>
  <c r="L165" i="1"/>
  <c r="O165" i="1"/>
  <c r="Q165" i="1"/>
  <c r="R165" i="1" s="1"/>
  <c r="T165" i="1"/>
  <c r="U165" i="1" s="1"/>
  <c r="W165" i="1"/>
  <c r="X165" i="1" s="1"/>
  <c r="Z165" i="1"/>
  <c r="AA165" i="1" s="1"/>
  <c r="AC165" i="1"/>
  <c r="AD165" i="1" s="1"/>
  <c r="AF165" i="1"/>
  <c r="AG165" i="1" s="1"/>
  <c r="AI165" i="1"/>
  <c r="AJ165" i="1" s="1"/>
  <c r="AM165" i="1"/>
  <c r="AO165" i="1"/>
  <c r="AP165" i="1" s="1"/>
  <c r="AS165" i="1"/>
  <c r="AV165" i="1"/>
  <c r="AX165" i="1"/>
  <c r="AY165" i="1" s="1"/>
  <c r="BB165" i="1"/>
  <c r="BE165" i="1"/>
  <c r="BH165" i="1"/>
  <c r="BL165" i="1"/>
  <c r="BO165" i="1"/>
  <c r="BQ165" i="1"/>
  <c r="BR165" i="1" s="1"/>
  <c r="BU165" i="1"/>
  <c r="BX165" i="1"/>
  <c r="CA165" i="1"/>
  <c r="CD165" i="1"/>
  <c r="CF165" i="1"/>
  <c r="CG165" i="1" s="1"/>
  <c r="CJ165" i="1"/>
  <c r="CM165" i="1"/>
  <c r="CP165" i="1"/>
  <c r="CR165" i="1"/>
  <c r="CS165" i="1" s="1"/>
  <c r="CV165" i="1"/>
  <c r="CY165" i="1"/>
  <c r="DB165" i="1"/>
  <c r="DD165" i="1"/>
  <c r="DE165" i="1" s="1"/>
  <c r="DH165" i="1"/>
  <c r="DK165" i="1"/>
  <c r="DN165" i="1"/>
  <c r="DQ165" i="1"/>
  <c r="DT165" i="1"/>
  <c r="DW165" i="1"/>
  <c r="DZ165" i="1"/>
  <c r="EC165" i="1"/>
  <c r="EF165" i="1"/>
  <c r="EI165" i="1"/>
  <c r="EL165" i="1"/>
  <c r="EO165" i="1"/>
  <c r="ER165" i="1"/>
  <c r="EU165" i="1"/>
  <c r="EX165" i="1"/>
  <c r="FA165" i="1"/>
  <c r="FD165" i="1"/>
  <c r="FG165" i="1"/>
  <c r="FJ165" i="1"/>
  <c r="FM165" i="1"/>
  <c r="FP165" i="1"/>
  <c r="FS165" i="1"/>
  <c r="FV165" i="1"/>
  <c r="FY165" i="1"/>
  <c r="GB165" i="1"/>
  <c r="GE165" i="1"/>
  <c r="GH165" i="1"/>
  <c r="GK165" i="1"/>
  <c r="GN165" i="1"/>
  <c r="GQ165" i="1"/>
  <c r="GT165" i="1"/>
  <c r="GW165" i="1"/>
  <c r="GZ165" i="1"/>
  <c r="HC165" i="1"/>
  <c r="HF165" i="1"/>
  <c r="C166" i="1"/>
  <c r="D166" i="1"/>
  <c r="E166" i="1"/>
  <c r="G166" i="1"/>
  <c r="J166" i="1"/>
  <c r="M166" i="1"/>
  <c r="P166" i="1"/>
  <c r="S166" i="1"/>
  <c r="V166" i="1"/>
  <c r="Y166" i="1"/>
  <c r="AB166" i="1"/>
  <c r="AE166" i="1"/>
  <c r="AH166" i="1"/>
  <c r="AK166" i="1"/>
  <c r="AN166" i="1"/>
  <c r="AQ166" i="1"/>
  <c r="AT166" i="1"/>
  <c r="AW166" i="1"/>
  <c r="AZ166" i="1"/>
  <c r="BC166" i="1"/>
  <c r="BF166" i="1"/>
  <c r="BI166" i="1"/>
  <c r="BM166" i="1"/>
  <c r="BP166" i="1"/>
  <c r="BS166" i="1"/>
  <c r="BV166" i="1"/>
  <c r="BY166" i="1"/>
  <c r="CB166" i="1"/>
  <c r="CE166" i="1"/>
  <c r="CH166" i="1"/>
  <c r="CK166" i="1"/>
  <c r="CN166" i="1"/>
  <c r="CQ166" i="1"/>
  <c r="CT166" i="1"/>
  <c r="CW166" i="1"/>
  <c r="CZ166" i="1"/>
  <c r="DC166" i="1"/>
  <c r="DF166" i="1"/>
  <c r="DI166" i="1"/>
  <c r="DL166" i="1"/>
  <c r="DO166" i="1"/>
  <c r="DR166" i="1"/>
  <c r="DU166" i="1"/>
  <c r="DX166" i="1"/>
  <c r="EA166" i="1"/>
  <c r="ED166" i="1"/>
  <c r="EG166" i="1"/>
  <c r="EJ166" i="1"/>
  <c r="EM166" i="1"/>
  <c r="EP166" i="1"/>
  <c r="ES166" i="1"/>
  <c r="EV166" i="1"/>
  <c r="EY166" i="1"/>
  <c r="FB166" i="1"/>
  <c r="FE166" i="1"/>
  <c r="FH166" i="1"/>
  <c r="FK166" i="1"/>
  <c r="FN166" i="1"/>
  <c r="FQ166" i="1"/>
  <c r="FT166" i="1"/>
  <c r="FW166" i="1"/>
  <c r="FZ166" i="1"/>
  <c r="GC166" i="1"/>
  <c r="GF166" i="1"/>
  <c r="GI166" i="1"/>
  <c r="GL166" i="1"/>
  <c r="GO166" i="1"/>
  <c r="GR166" i="1"/>
  <c r="GU166" i="1"/>
  <c r="GX166" i="1"/>
  <c r="HA166" i="1"/>
  <c r="HD166" i="1"/>
  <c r="HG166" i="1"/>
  <c r="I168" i="1"/>
  <c r="L168" i="1"/>
  <c r="O168" i="1"/>
  <c r="Q168" i="1"/>
  <c r="R168" i="1" s="1"/>
  <c r="T168" i="1"/>
  <c r="U168" i="1" s="1"/>
  <c r="W168" i="1"/>
  <c r="X168" i="1" s="1"/>
  <c r="Z168" i="1"/>
  <c r="AA168" i="1" s="1"/>
  <c r="AC168" i="1"/>
  <c r="AD168" i="1" s="1"/>
  <c r="AF168" i="1"/>
  <c r="AG168" i="1" s="1"/>
  <c r="AI168" i="1"/>
  <c r="AJ168" i="1" s="1"/>
  <c r="AM168" i="1"/>
  <c r="AO168" i="1"/>
  <c r="AP168" i="1" s="1"/>
  <c r="AS168" i="1"/>
  <c r="AV168" i="1"/>
  <c r="AX168" i="1"/>
  <c r="AY168" i="1" s="1"/>
  <c r="BB168" i="1"/>
  <c r="BE168" i="1"/>
  <c r="BH168" i="1"/>
  <c r="BL168" i="1"/>
  <c r="BO168" i="1"/>
  <c r="BQ168" i="1"/>
  <c r="BR168" i="1" s="1"/>
  <c r="BU168" i="1"/>
  <c r="BX168" i="1"/>
  <c r="CA168" i="1"/>
  <c r="CD168" i="1"/>
  <c r="CF168" i="1"/>
  <c r="CG168" i="1" s="1"/>
  <c r="CJ168" i="1"/>
  <c r="CM168" i="1"/>
  <c r="CP168" i="1"/>
  <c r="CR168" i="1"/>
  <c r="CS168" i="1" s="1"/>
  <c r="CV168" i="1"/>
  <c r="CY168" i="1"/>
  <c r="DB168" i="1"/>
  <c r="DD168" i="1"/>
  <c r="DE168" i="1" s="1"/>
  <c r="DH168" i="1"/>
  <c r="DK168" i="1"/>
  <c r="DN168" i="1"/>
  <c r="DQ168" i="1"/>
  <c r="DT168" i="1"/>
  <c r="DW168" i="1"/>
  <c r="DZ168" i="1"/>
  <c r="EC168" i="1"/>
  <c r="EF168" i="1"/>
  <c r="EI168" i="1"/>
  <c r="EL168" i="1"/>
  <c r="EO168" i="1"/>
  <c r="ER168" i="1"/>
  <c r="EU168" i="1"/>
  <c r="EX168" i="1"/>
  <c r="FA168" i="1"/>
  <c r="FD168" i="1"/>
  <c r="FG168" i="1"/>
  <c r="FJ168" i="1"/>
  <c r="FM168" i="1"/>
  <c r="FP168" i="1"/>
  <c r="FS168" i="1"/>
  <c r="FV168" i="1"/>
  <c r="FY168" i="1"/>
  <c r="GB168" i="1"/>
  <c r="GE168" i="1"/>
  <c r="GH168" i="1"/>
  <c r="GK168" i="1"/>
  <c r="GN168" i="1"/>
  <c r="GQ168" i="1"/>
  <c r="GT168" i="1"/>
  <c r="GW168" i="1"/>
  <c r="GZ168" i="1"/>
  <c r="HC168" i="1"/>
  <c r="HF168" i="1"/>
  <c r="I169" i="1"/>
  <c r="L169" i="1"/>
  <c r="O169" i="1"/>
  <c r="Q169" i="1"/>
  <c r="R169" i="1" s="1"/>
  <c r="T169" i="1"/>
  <c r="U169" i="1" s="1"/>
  <c r="W169" i="1"/>
  <c r="X169" i="1" s="1"/>
  <c r="Z169" i="1"/>
  <c r="AA169" i="1" s="1"/>
  <c r="AC169" i="1"/>
  <c r="AD169" i="1" s="1"/>
  <c r="AF169" i="1"/>
  <c r="AG169" i="1" s="1"/>
  <c r="AI169" i="1"/>
  <c r="AJ169" i="1" s="1"/>
  <c r="AM169" i="1"/>
  <c r="AO169" i="1"/>
  <c r="AP169" i="1" s="1"/>
  <c r="AS169" i="1"/>
  <c r="AV169" i="1"/>
  <c r="AX169" i="1"/>
  <c r="AY169" i="1" s="1"/>
  <c r="BB169" i="1"/>
  <c r="BE169" i="1"/>
  <c r="BH169" i="1"/>
  <c r="BL169" i="1"/>
  <c r="BO169" i="1"/>
  <c r="BQ169" i="1"/>
  <c r="BR169" i="1" s="1"/>
  <c r="BU169" i="1"/>
  <c r="BX169" i="1"/>
  <c r="CA169" i="1"/>
  <c r="CD169" i="1"/>
  <c r="CF169" i="1"/>
  <c r="CG169" i="1" s="1"/>
  <c r="CJ169" i="1"/>
  <c r="CM169" i="1"/>
  <c r="CP169" i="1"/>
  <c r="CR169" i="1"/>
  <c r="CS169" i="1" s="1"/>
  <c r="CV169" i="1"/>
  <c r="CY169" i="1"/>
  <c r="DB169" i="1"/>
  <c r="DD169" i="1"/>
  <c r="DE169" i="1" s="1"/>
  <c r="DH169" i="1"/>
  <c r="DK169" i="1"/>
  <c r="DN169" i="1"/>
  <c r="DQ169" i="1"/>
  <c r="DT169" i="1"/>
  <c r="DW169" i="1"/>
  <c r="DZ169" i="1"/>
  <c r="EC169" i="1"/>
  <c r="EF169" i="1"/>
  <c r="EI169" i="1"/>
  <c r="EL169" i="1"/>
  <c r="EO169" i="1"/>
  <c r="ER169" i="1"/>
  <c r="EU169" i="1"/>
  <c r="EX169" i="1"/>
  <c r="FA169" i="1"/>
  <c r="FD169" i="1"/>
  <c r="FG169" i="1"/>
  <c r="FJ169" i="1"/>
  <c r="FM169" i="1"/>
  <c r="FP169" i="1"/>
  <c r="FS169" i="1"/>
  <c r="FV169" i="1"/>
  <c r="FY169" i="1"/>
  <c r="GB169" i="1"/>
  <c r="GE169" i="1"/>
  <c r="GH169" i="1"/>
  <c r="GK169" i="1"/>
  <c r="GN169" i="1"/>
  <c r="GQ169" i="1"/>
  <c r="GT169" i="1"/>
  <c r="GW169" i="1"/>
  <c r="GZ169" i="1"/>
  <c r="HC169" i="1"/>
  <c r="HF169" i="1"/>
  <c r="I170" i="1"/>
  <c r="L170" i="1"/>
  <c r="O170" i="1"/>
  <c r="Q170" i="1"/>
  <c r="R170" i="1" s="1"/>
  <c r="T170" i="1"/>
  <c r="U170" i="1" s="1"/>
  <c r="W170" i="1"/>
  <c r="X170" i="1" s="1"/>
  <c r="Z170" i="1"/>
  <c r="AA170" i="1" s="1"/>
  <c r="AC170" i="1"/>
  <c r="AD170" i="1" s="1"/>
  <c r="AF170" i="1"/>
  <c r="AG170" i="1" s="1"/>
  <c r="AI170" i="1"/>
  <c r="AJ170" i="1" s="1"/>
  <c r="AM170" i="1"/>
  <c r="AO170" i="1"/>
  <c r="AP170" i="1" s="1"/>
  <c r="AS170" i="1"/>
  <c r="AV170" i="1"/>
  <c r="AX170" i="1"/>
  <c r="AY170" i="1" s="1"/>
  <c r="BB170" i="1"/>
  <c r="BE170" i="1"/>
  <c r="BH170" i="1"/>
  <c r="BL170" i="1"/>
  <c r="BO170" i="1"/>
  <c r="BQ170" i="1"/>
  <c r="BR170" i="1" s="1"/>
  <c r="BU170" i="1"/>
  <c r="BX170" i="1"/>
  <c r="CA170" i="1"/>
  <c r="CD170" i="1"/>
  <c r="CF170" i="1"/>
  <c r="CG170" i="1" s="1"/>
  <c r="CJ170" i="1"/>
  <c r="CM170" i="1"/>
  <c r="CP170" i="1"/>
  <c r="CR170" i="1"/>
  <c r="CS170" i="1" s="1"/>
  <c r="CV170" i="1"/>
  <c r="CY170" i="1"/>
  <c r="DB170" i="1"/>
  <c r="DD170" i="1"/>
  <c r="DE170" i="1" s="1"/>
  <c r="DH170" i="1"/>
  <c r="DK170" i="1"/>
  <c r="DN170" i="1"/>
  <c r="DQ170" i="1"/>
  <c r="DT170" i="1"/>
  <c r="DW170" i="1"/>
  <c r="DZ170" i="1"/>
  <c r="EC170" i="1"/>
  <c r="EF170" i="1"/>
  <c r="EI170" i="1"/>
  <c r="EL170" i="1"/>
  <c r="EO170" i="1"/>
  <c r="ER170" i="1"/>
  <c r="EU170" i="1"/>
  <c r="EX170" i="1"/>
  <c r="FA170" i="1"/>
  <c r="FD170" i="1"/>
  <c r="FG170" i="1"/>
  <c r="FJ170" i="1"/>
  <c r="FM170" i="1"/>
  <c r="FP170" i="1"/>
  <c r="FS170" i="1"/>
  <c r="FV170" i="1"/>
  <c r="FY170" i="1"/>
  <c r="GB170" i="1"/>
  <c r="GE170" i="1"/>
  <c r="GH170" i="1"/>
  <c r="GK170" i="1"/>
  <c r="GN170" i="1"/>
  <c r="GQ170" i="1"/>
  <c r="GT170" i="1"/>
  <c r="GW170" i="1"/>
  <c r="GZ170" i="1"/>
  <c r="HC170" i="1"/>
  <c r="HF170" i="1"/>
  <c r="I171" i="1"/>
  <c r="L171" i="1"/>
  <c r="O171" i="1"/>
  <c r="Q171" i="1"/>
  <c r="R171" i="1" s="1"/>
  <c r="T171" i="1"/>
  <c r="U171" i="1" s="1"/>
  <c r="W171" i="1"/>
  <c r="X171" i="1" s="1"/>
  <c r="Z171" i="1"/>
  <c r="AA171" i="1" s="1"/>
  <c r="AC171" i="1"/>
  <c r="AD171" i="1" s="1"/>
  <c r="AF171" i="1"/>
  <c r="AG171" i="1" s="1"/>
  <c r="AI171" i="1"/>
  <c r="AJ171" i="1" s="1"/>
  <c r="AM171" i="1"/>
  <c r="AO171" i="1"/>
  <c r="AP171" i="1" s="1"/>
  <c r="AS171" i="1"/>
  <c r="AV171" i="1"/>
  <c r="AX171" i="1"/>
  <c r="AY171" i="1" s="1"/>
  <c r="BB171" i="1"/>
  <c r="BE171" i="1"/>
  <c r="BH171" i="1"/>
  <c r="BL171" i="1"/>
  <c r="BO171" i="1"/>
  <c r="BQ171" i="1"/>
  <c r="BR171" i="1" s="1"/>
  <c r="BU171" i="1"/>
  <c r="BX171" i="1"/>
  <c r="CA171" i="1"/>
  <c r="CD171" i="1"/>
  <c r="CF171" i="1"/>
  <c r="CG171" i="1" s="1"/>
  <c r="CJ171" i="1"/>
  <c r="CM171" i="1"/>
  <c r="CP171" i="1"/>
  <c r="CR171" i="1"/>
  <c r="CS171" i="1" s="1"/>
  <c r="CV171" i="1"/>
  <c r="CY171" i="1"/>
  <c r="DB171" i="1"/>
  <c r="DD171" i="1"/>
  <c r="DE171" i="1" s="1"/>
  <c r="DH171" i="1"/>
  <c r="DK171" i="1"/>
  <c r="DN171" i="1"/>
  <c r="DQ171" i="1"/>
  <c r="DT171" i="1"/>
  <c r="DW171" i="1"/>
  <c r="DZ171" i="1"/>
  <c r="EC171" i="1"/>
  <c r="EF171" i="1"/>
  <c r="EI171" i="1"/>
  <c r="EL171" i="1"/>
  <c r="EO171" i="1"/>
  <c r="ER171" i="1"/>
  <c r="EU171" i="1"/>
  <c r="EX171" i="1"/>
  <c r="FA171" i="1"/>
  <c r="FD171" i="1"/>
  <c r="FG171" i="1"/>
  <c r="FJ171" i="1"/>
  <c r="FM171" i="1"/>
  <c r="FP171" i="1"/>
  <c r="FS171" i="1"/>
  <c r="FV171" i="1"/>
  <c r="FY171" i="1"/>
  <c r="GB171" i="1"/>
  <c r="GE171" i="1"/>
  <c r="GH171" i="1"/>
  <c r="GK171" i="1"/>
  <c r="GN171" i="1"/>
  <c r="GQ171" i="1"/>
  <c r="GT171" i="1"/>
  <c r="GW171" i="1"/>
  <c r="GZ171" i="1"/>
  <c r="HC171" i="1"/>
  <c r="HF171" i="1"/>
  <c r="I172" i="1"/>
  <c r="L172" i="1"/>
  <c r="O172" i="1"/>
  <c r="Q172" i="1"/>
  <c r="R172" i="1" s="1"/>
  <c r="T172" i="1"/>
  <c r="U172" i="1" s="1"/>
  <c r="W172" i="1"/>
  <c r="X172" i="1" s="1"/>
  <c r="Z172" i="1"/>
  <c r="AA172" i="1" s="1"/>
  <c r="AC172" i="1"/>
  <c r="AD172" i="1" s="1"/>
  <c r="AF172" i="1"/>
  <c r="AG172" i="1" s="1"/>
  <c r="AI172" i="1"/>
  <c r="AJ172" i="1" s="1"/>
  <c r="AM172" i="1"/>
  <c r="AO172" i="1"/>
  <c r="AP172" i="1" s="1"/>
  <c r="AS172" i="1"/>
  <c r="AV172" i="1"/>
  <c r="AX172" i="1"/>
  <c r="AY172" i="1" s="1"/>
  <c r="BB172" i="1"/>
  <c r="BE172" i="1"/>
  <c r="BH172" i="1"/>
  <c r="BL172" i="1"/>
  <c r="BO172" i="1"/>
  <c r="BQ172" i="1"/>
  <c r="BR172" i="1" s="1"/>
  <c r="BU172" i="1"/>
  <c r="BX172" i="1"/>
  <c r="CA172" i="1"/>
  <c r="CD172" i="1"/>
  <c r="CF172" i="1"/>
  <c r="CG172" i="1" s="1"/>
  <c r="CJ172" i="1"/>
  <c r="CM172" i="1"/>
  <c r="CP172" i="1"/>
  <c r="CR172" i="1"/>
  <c r="CS172" i="1" s="1"/>
  <c r="CV172" i="1"/>
  <c r="CY172" i="1"/>
  <c r="DB172" i="1"/>
  <c r="DD172" i="1"/>
  <c r="DE172" i="1" s="1"/>
  <c r="DH172" i="1"/>
  <c r="DK172" i="1"/>
  <c r="DN172" i="1"/>
  <c r="DQ172" i="1"/>
  <c r="DT172" i="1"/>
  <c r="DW172" i="1"/>
  <c r="DZ172" i="1"/>
  <c r="EC172" i="1"/>
  <c r="EF172" i="1"/>
  <c r="EI172" i="1"/>
  <c r="EL172" i="1"/>
  <c r="EO172" i="1"/>
  <c r="ER172" i="1"/>
  <c r="EU172" i="1"/>
  <c r="EX172" i="1"/>
  <c r="FA172" i="1"/>
  <c r="FD172" i="1"/>
  <c r="FG172" i="1"/>
  <c r="FJ172" i="1"/>
  <c r="FM172" i="1"/>
  <c r="FP172" i="1"/>
  <c r="FS172" i="1"/>
  <c r="FV172" i="1"/>
  <c r="FY172" i="1"/>
  <c r="GB172" i="1"/>
  <c r="GE172" i="1"/>
  <c r="GH172" i="1"/>
  <c r="GK172" i="1"/>
  <c r="GN172" i="1"/>
  <c r="GQ172" i="1"/>
  <c r="GT172" i="1"/>
  <c r="GW172" i="1"/>
  <c r="GZ172" i="1"/>
  <c r="HC172" i="1"/>
  <c r="HF172" i="1"/>
  <c r="I173" i="1"/>
  <c r="L173" i="1"/>
  <c r="O173" i="1"/>
  <c r="Q173" i="1"/>
  <c r="R173" i="1" s="1"/>
  <c r="T173" i="1"/>
  <c r="U173" i="1" s="1"/>
  <c r="W173" i="1"/>
  <c r="X173" i="1" s="1"/>
  <c r="Z173" i="1"/>
  <c r="AA173" i="1" s="1"/>
  <c r="AC173" i="1"/>
  <c r="AD173" i="1" s="1"/>
  <c r="AF173" i="1"/>
  <c r="AG173" i="1" s="1"/>
  <c r="AI173" i="1"/>
  <c r="AJ173" i="1" s="1"/>
  <c r="AM173" i="1"/>
  <c r="AO173" i="1"/>
  <c r="AP173" i="1" s="1"/>
  <c r="AS173" i="1"/>
  <c r="AV173" i="1"/>
  <c r="AX173" i="1"/>
  <c r="AY173" i="1" s="1"/>
  <c r="BB173" i="1"/>
  <c r="BE173" i="1"/>
  <c r="BH173" i="1"/>
  <c r="BL173" i="1"/>
  <c r="BO173" i="1"/>
  <c r="BQ173" i="1"/>
  <c r="BR173" i="1" s="1"/>
  <c r="BU173" i="1"/>
  <c r="BX173" i="1"/>
  <c r="CA173" i="1"/>
  <c r="CD173" i="1"/>
  <c r="CF173" i="1"/>
  <c r="CG173" i="1" s="1"/>
  <c r="CJ173" i="1"/>
  <c r="CM173" i="1"/>
  <c r="CP173" i="1"/>
  <c r="CR173" i="1"/>
  <c r="CS173" i="1" s="1"/>
  <c r="CV173" i="1"/>
  <c r="CY173" i="1"/>
  <c r="DB173" i="1"/>
  <c r="DD173" i="1"/>
  <c r="DE173" i="1" s="1"/>
  <c r="DH173" i="1"/>
  <c r="DK173" i="1"/>
  <c r="DN173" i="1"/>
  <c r="DQ173" i="1"/>
  <c r="DT173" i="1"/>
  <c r="DW173" i="1"/>
  <c r="DZ173" i="1"/>
  <c r="EC173" i="1"/>
  <c r="EF173" i="1"/>
  <c r="EI173" i="1"/>
  <c r="EL173" i="1"/>
  <c r="EO173" i="1"/>
  <c r="ER173" i="1"/>
  <c r="EU173" i="1"/>
  <c r="EX173" i="1"/>
  <c r="FA173" i="1"/>
  <c r="FD173" i="1"/>
  <c r="FG173" i="1"/>
  <c r="FJ173" i="1"/>
  <c r="FM173" i="1"/>
  <c r="FP173" i="1"/>
  <c r="FS173" i="1"/>
  <c r="FV173" i="1"/>
  <c r="FY173" i="1"/>
  <c r="GB173" i="1"/>
  <c r="GE173" i="1"/>
  <c r="GH173" i="1"/>
  <c r="GK173" i="1"/>
  <c r="GN173" i="1"/>
  <c r="GQ173" i="1"/>
  <c r="GT173" i="1"/>
  <c r="GW173" i="1"/>
  <c r="GZ173" i="1"/>
  <c r="HC173" i="1"/>
  <c r="HF173" i="1"/>
  <c r="I174" i="1"/>
  <c r="L174" i="1"/>
  <c r="O174" i="1"/>
  <c r="Q174" i="1"/>
  <c r="R174" i="1" s="1"/>
  <c r="T174" i="1"/>
  <c r="U174" i="1" s="1"/>
  <c r="W174" i="1"/>
  <c r="X174" i="1" s="1"/>
  <c r="Z174" i="1"/>
  <c r="AA174" i="1" s="1"/>
  <c r="AC174" i="1"/>
  <c r="AD174" i="1" s="1"/>
  <c r="AF174" i="1"/>
  <c r="AG174" i="1" s="1"/>
  <c r="AI174" i="1"/>
  <c r="AJ174" i="1" s="1"/>
  <c r="AM174" i="1"/>
  <c r="AO174" i="1"/>
  <c r="AP174" i="1" s="1"/>
  <c r="AS174" i="1"/>
  <c r="AV174" i="1"/>
  <c r="AX174" i="1"/>
  <c r="AY174" i="1" s="1"/>
  <c r="BB174" i="1"/>
  <c r="BE174" i="1"/>
  <c r="BH174" i="1"/>
  <c r="BL174" i="1"/>
  <c r="BO174" i="1"/>
  <c r="BQ174" i="1"/>
  <c r="BR174" i="1" s="1"/>
  <c r="BU174" i="1"/>
  <c r="BX174" i="1"/>
  <c r="CA174" i="1"/>
  <c r="CD174" i="1"/>
  <c r="CF174" i="1"/>
  <c r="CG174" i="1" s="1"/>
  <c r="CJ174" i="1"/>
  <c r="CM174" i="1"/>
  <c r="CP174" i="1"/>
  <c r="CR174" i="1"/>
  <c r="CS174" i="1" s="1"/>
  <c r="CV174" i="1"/>
  <c r="CY174" i="1"/>
  <c r="DB174" i="1"/>
  <c r="DD174" i="1"/>
  <c r="DE174" i="1" s="1"/>
  <c r="DH174" i="1"/>
  <c r="DK174" i="1"/>
  <c r="DN174" i="1"/>
  <c r="DQ174" i="1"/>
  <c r="DT174" i="1"/>
  <c r="DW174" i="1"/>
  <c r="DZ174" i="1"/>
  <c r="EC174" i="1"/>
  <c r="EF174" i="1"/>
  <c r="EI174" i="1"/>
  <c r="EL174" i="1"/>
  <c r="EO174" i="1"/>
  <c r="ER174" i="1"/>
  <c r="EU174" i="1"/>
  <c r="EX174" i="1"/>
  <c r="FA174" i="1"/>
  <c r="FD174" i="1"/>
  <c r="FG174" i="1"/>
  <c r="FJ174" i="1"/>
  <c r="FM174" i="1"/>
  <c r="FP174" i="1"/>
  <c r="FS174" i="1"/>
  <c r="FV174" i="1"/>
  <c r="FY174" i="1"/>
  <c r="GB174" i="1"/>
  <c r="GE174" i="1"/>
  <c r="GH174" i="1"/>
  <c r="GK174" i="1"/>
  <c r="GN174" i="1"/>
  <c r="GQ174" i="1"/>
  <c r="GT174" i="1"/>
  <c r="GW174" i="1"/>
  <c r="GZ174" i="1"/>
  <c r="HC174" i="1"/>
  <c r="HF174" i="1"/>
  <c r="I175" i="1"/>
  <c r="L175" i="1"/>
  <c r="O175" i="1"/>
  <c r="Q175" i="1"/>
  <c r="R175" i="1" s="1"/>
  <c r="T175" i="1"/>
  <c r="U175" i="1" s="1"/>
  <c r="W175" i="1"/>
  <c r="X175" i="1" s="1"/>
  <c r="Z175" i="1"/>
  <c r="AA175" i="1" s="1"/>
  <c r="AC175" i="1"/>
  <c r="AD175" i="1" s="1"/>
  <c r="AF175" i="1"/>
  <c r="AG175" i="1" s="1"/>
  <c r="AI175" i="1"/>
  <c r="AJ175" i="1" s="1"/>
  <c r="AM175" i="1"/>
  <c r="AO175" i="1"/>
  <c r="AP175" i="1" s="1"/>
  <c r="AS175" i="1"/>
  <c r="AV175" i="1"/>
  <c r="AX175" i="1"/>
  <c r="AY175" i="1" s="1"/>
  <c r="BB175" i="1"/>
  <c r="BE175" i="1"/>
  <c r="BH175" i="1"/>
  <c r="BL175" i="1"/>
  <c r="BO175" i="1"/>
  <c r="BQ175" i="1"/>
  <c r="BR175" i="1" s="1"/>
  <c r="BU175" i="1"/>
  <c r="BX175" i="1"/>
  <c r="CA175" i="1"/>
  <c r="CD175" i="1"/>
  <c r="CF175" i="1"/>
  <c r="CG175" i="1" s="1"/>
  <c r="CJ175" i="1"/>
  <c r="CM175" i="1"/>
  <c r="CP175" i="1"/>
  <c r="CR175" i="1"/>
  <c r="CS175" i="1" s="1"/>
  <c r="CV175" i="1"/>
  <c r="CY175" i="1"/>
  <c r="DB175" i="1"/>
  <c r="DD175" i="1"/>
  <c r="DE175" i="1" s="1"/>
  <c r="DH175" i="1"/>
  <c r="DK175" i="1"/>
  <c r="DN175" i="1"/>
  <c r="DQ175" i="1"/>
  <c r="DT175" i="1"/>
  <c r="DW175" i="1"/>
  <c r="DZ175" i="1"/>
  <c r="EC175" i="1"/>
  <c r="EF175" i="1"/>
  <c r="EI175" i="1"/>
  <c r="EL175" i="1"/>
  <c r="EO175" i="1"/>
  <c r="ER175" i="1"/>
  <c r="EU175" i="1"/>
  <c r="EX175" i="1"/>
  <c r="FA175" i="1"/>
  <c r="FD175" i="1"/>
  <c r="FG175" i="1"/>
  <c r="FJ175" i="1"/>
  <c r="FM175" i="1"/>
  <c r="FP175" i="1"/>
  <c r="FS175" i="1"/>
  <c r="FV175" i="1"/>
  <c r="FY175" i="1"/>
  <c r="GB175" i="1"/>
  <c r="GE175" i="1"/>
  <c r="GH175" i="1"/>
  <c r="GK175" i="1"/>
  <c r="GN175" i="1"/>
  <c r="GQ175" i="1"/>
  <c r="GT175" i="1"/>
  <c r="GW175" i="1"/>
  <c r="GZ175" i="1"/>
  <c r="HC175" i="1"/>
  <c r="HF175" i="1"/>
  <c r="I176" i="1"/>
  <c r="L176" i="1"/>
  <c r="O176" i="1"/>
  <c r="Q176" i="1"/>
  <c r="R176" i="1" s="1"/>
  <c r="T176" i="1"/>
  <c r="U176" i="1" s="1"/>
  <c r="W176" i="1"/>
  <c r="X176" i="1" s="1"/>
  <c r="Z176" i="1"/>
  <c r="AA176" i="1" s="1"/>
  <c r="AC176" i="1"/>
  <c r="AD176" i="1" s="1"/>
  <c r="AF176" i="1"/>
  <c r="AG176" i="1" s="1"/>
  <c r="AI176" i="1"/>
  <c r="AJ176" i="1" s="1"/>
  <c r="AM176" i="1"/>
  <c r="AO176" i="1"/>
  <c r="AP176" i="1" s="1"/>
  <c r="AS176" i="1"/>
  <c r="AV176" i="1"/>
  <c r="AX176" i="1"/>
  <c r="AY176" i="1" s="1"/>
  <c r="BB176" i="1"/>
  <c r="BE176" i="1"/>
  <c r="BH176" i="1"/>
  <c r="BL176" i="1"/>
  <c r="BO176" i="1"/>
  <c r="BQ176" i="1"/>
  <c r="BR176" i="1" s="1"/>
  <c r="BU176" i="1"/>
  <c r="BX176" i="1"/>
  <c r="CA176" i="1"/>
  <c r="CD176" i="1"/>
  <c r="CF176" i="1"/>
  <c r="CG176" i="1" s="1"/>
  <c r="CJ176" i="1"/>
  <c r="CM176" i="1"/>
  <c r="CP176" i="1"/>
  <c r="CR176" i="1"/>
  <c r="CS176" i="1" s="1"/>
  <c r="CV176" i="1"/>
  <c r="CY176" i="1"/>
  <c r="DB176" i="1"/>
  <c r="DD176" i="1"/>
  <c r="DE176" i="1" s="1"/>
  <c r="DH176" i="1"/>
  <c r="DK176" i="1"/>
  <c r="DN176" i="1"/>
  <c r="DQ176" i="1"/>
  <c r="DT176" i="1"/>
  <c r="DW176" i="1"/>
  <c r="DZ176" i="1"/>
  <c r="EC176" i="1"/>
  <c r="EF176" i="1"/>
  <c r="EI176" i="1"/>
  <c r="EL176" i="1"/>
  <c r="EO176" i="1"/>
  <c r="ER176" i="1"/>
  <c r="EU176" i="1"/>
  <c r="EX176" i="1"/>
  <c r="FA176" i="1"/>
  <c r="FD176" i="1"/>
  <c r="FG176" i="1"/>
  <c r="FJ176" i="1"/>
  <c r="FM176" i="1"/>
  <c r="FP176" i="1"/>
  <c r="FS176" i="1"/>
  <c r="FV176" i="1"/>
  <c r="FY176" i="1"/>
  <c r="GB176" i="1"/>
  <c r="GE176" i="1"/>
  <c r="GH176" i="1"/>
  <c r="GK176" i="1"/>
  <c r="GN176" i="1"/>
  <c r="GQ176" i="1"/>
  <c r="GT176" i="1"/>
  <c r="GW176" i="1"/>
  <c r="GZ176" i="1"/>
  <c r="HC176" i="1"/>
  <c r="HF176" i="1"/>
  <c r="I177" i="1"/>
  <c r="L177" i="1"/>
  <c r="O177" i="1"/>
  <c r="Q177" i="1"/>
  <c r="R177" i="1" s="1"/>
  <c r="T177" i="1"/>
  <c r="U177" i="1" s="1"/>
  <c r="W177" i="1"/>
  <c r="X177" i="1" s="1"/>
  <c r="Z177" i="1"/>
  <c r="AA177" i="1" s="1"/>
  <c r="AC177" i="1"/>
  <c r="AD177" i="1" s="1"/>
  <c r="AF177" i="1"/>
  <c r="AG177" i="1" s="1"/>
  <c r="AI177" i="1"/>
  <c r="AJ177" i="1" s="1"/>
  <c r="AM177" i="1"/>
  <c r="AO177" i="1"/>
  <c r="AP177" i="1" s="1"/>
  <c r="AS177" i="1"/>
  <c r="AV177" i="1"/>
  <c r="AX177" i="1"/>
  <c r="AY177" i="1" s="1"/>
  <c r="BB177" i="1"/>
  <c r="BE177" i="1"/>
  <c r="BH177" i="1"/>
  <c r="BL177" i="1"/>
  <c r="BO177" i="1"/>
  <c r="BQ177" i="1"/>
  <c r="BR177" i="1" s="1"/>
  <c r="BU177" i="1"/>
  <c r="BX177" i="1"/>
  <c r="CA177" i="1"/>
  <c r="CD177" i="1"/>
  <c r="CF177" i="1"/>
  <c r="CG177" i="1" s="1"/>
  <c r="CJ177" i="1"/>
  <c r="CM177" i="1"/>
  <c r="CP177" i="1"/>
  <c r="CR177" i="1"/>
  <c r="CS177" i="1" s="1"/>
  <c r="CV177" i="1"/>
  <c r="CY177" i="1"/>
  <c r="DB177" i="1"/>
  <c r="DD177" i="1"/>
  <c r="DE177" i="1" s="1"/>
  <c r="DH177" i="1"/>
  <c r="DK177" i="1"/>
  <c r="DN177" i="1"/>
  <c r="DQ177" i="1"/>
  <c r="DT177" i="1"/>
  <c r="DW177" i="1"/>
  <c r="DZ177" i="1"/>
  <c r="EC177" i="1"/>
  <c r="EF177" i="1"/>
  <c r="EI177" i="1"/>
  <c r="EL177" i="1"/>
  <c r="EO177" i="1"/>
  <c r="ER177" i="1"/>
  <c r="EU177" i="1"/>
  <c r="EX177" i="1"/>
  <c r="FA177" i="1"/>
  <c r="FD177" i="1"/>
  <c r="FG177" i="1"/>
  <c r="FJ177" i="1"/>
  <c r="FM177" i="1"/>
  <c r="FP177" i="1"/>
  <c r="FS177" i="1"/>
  <c r="FV177" i="1"/>
  <c r="FY177" i="1"/>
  <c r="GB177" i="1"/>
  <c r="GE177" i="1"/>
  <c r="GH177" i="1"/>
  <c r="GK177" i="1"/>
  <c r="GN177" i="1"/>
  <c r="GQ177" i="1"/>
  <c r="GT177" i="1"/>
  <c r="GW177" i="1"/>
  <c r="GZ177" i="1"/>
  <c r="HC177" i="1"/>
  <c r="HF177" i="1"/>
  <c r="I178" i="1"/>
  <c r="L178" i="1"/>
  <c r="O178" i="1"/>
  <c r="Q178" i="1"/>
  <c r="R178" i="1" s="1"/>
  <c r="T178" i="1"/>
  <c r="U178" i="1" s="1"/>
  <c r="W178" i="1"/>
  <c r="X178" i="1" s="1"/>
  <c r="Z178" i="1"/>
  <c r="AA178" i="1" s="1"/>
  <c r="AC178" i="1"/>
  <c r="AD178" i="1" s="1"/>
  <c r="AF178" i="1"/>
  <c r="AG178" i="1" s="1"/>
  <c r="AI178" i="1"/>
  <c r="AJ178" i="1" s="1"/>
  <c r="AM178" i="1"/>
  <c r="AO178" i="1"/>
  <c r="AP178" i="1" s="1"/>
  <c r="AS178" i="1"/>
  <c r="AV178" i="1"/>
  <c r="AX178" i="1"/>
  <c r="AY178" i="1" s="1"/>
  <c r="BB178" i="1"/>
  <c r="BE178" i="1"/>
  <c r="BH178" i="1"/>
  <c r="BL178" i="1"/>
  <c r="BO178" i="1"/>
  <c r="BQ178" i="1"/>
  <c r="BR178" i="1" s="1"/>
  <c r="BU178" i="1"/>
  <c r="BX178" i="1"/>
  <c r="CA178" i="1"/>
  <c r="CD178" i="1"/>
  <c r="CF178" i="1"/>
  <c r="CG178" i="1" s="1"/>
  <c r="CJ178" i="1"/>
  <c r="CM178" i="1"/>
  <c r="CP178" i="1"/>
  <c r="CR178" i="1"/>
  <c r="CS178" i="1" s="1"/>
  <c r="CV178" i="1"/>
  <c r="CY178" i="1"/>
  <c r="DB178" i="1"/>
  <c r="DD178" i="1"/>
  <c r="DE178" i="1" s="1"/>
  <c r="DH178" i="1"/>
  <c r="DK178" i="1"/>
  <c r="DN178" i="1"/>
  <c r="DQ178" i="1"/>
  <c r="DT178" i="1"/>
  <c r="DW178" i="1"/>
  <c r="DZ178" i="1"/>
  <c r="EC178" i="1"/>
  <c r="EF178" i="1"/>
  <c r="EI178" i="1"/>
  <c r="EL178" i="1"/>
  <c r="EO178" i="1"/>
  <c r="ER178" i="1"/>
  <c r="EU178" i="1"/>
  <c r="EX178" i="1"/>
  <c r="FA178" i="1"/>
  <c r="FD178" i="1"/>
  <c r="FG178" i="1"/>
  <c r="FJ178" i="1"/>
  <c r="FM178" i="1"/>
  <c r="FP178" i="1"/>
  <c r="FS178" i="1"/>
  <c r="FV178" i="1"/>
  <c r="FY178" i="1"/>
  <c r="GB178" i="1"/>
  <c r="GE178" i="1"/>
  <c r="GH178" i="1"/>
  <c r="GK178" i="1"/>
  <c r="GN178" i="1"/>
  <c r="GQ178" i="1"/>
  <c r="GT178" i="1"/>
  <c r="GW178" i="1"/>
  <c r="GZ178" i="1"/>
  <c r="HC178" i="1"/>
  <c r="HF178" i="1"/>
  <c r="I179" i="1"/>
  <c r="L179" i="1"/>
  <c r="O179" i="1"/>
  <c r="Q179" i="1"/>
  <c r="R179" i="1" s="1"/>
  <c r="T179" i="1"/>
  <c r="U179" i="1" s="1"/>
  <c r="W179" i="1"/>
  <c r="X179" i="1" s="1"/>
  <c r="Z179" i="1"/>
  <c r="AA179" i="1" s="1"/>
  <c r="AC179" i="1"/>
  <c r="AD179" i="1" s="1"/>
  <c r="AF179" i="1"/>
  <c r="AG179" i="1" s="1"/>
  <c r="AI179" i="1"/>
  <c r="AJ179" i="1" s="1"/>
  <c r="AM179" i="1"/>
  <c r="AO179" i="1"/>
  <c r="AP179" i="1" s="1"/>
  <c r="AS179" i="1"/>
  <c r="AV179" i="1"/>
  <c r="AX179" i="1"/>
  <c r="AY179" i="1" s="1"/>
  <c r="BB179" i="1"/>
  <c r="BE179" i="1"/>
  <c r="BH179" i="1"/>
  <c r="BL179" i="1"/>
  <c r="BO179" i="1"/>
  <c r="BQ179" i="1"/>
  <c r="BR179" i="1" s="1"/>
  <c r="BU179" i="1"/>
  <c r="BX179" i="1"/>
  <c r="CA179" i="1"/>
  <c r="CD179" i="1"/>
  <c r="CF179" i="1"/>
  <c r="CG179" i="1" s="1"/>
  <c r="CJ179" i="1"/>
  <c r="CM179" i="1"/>
  <c r="CP179" i="1"/>
  <c r="CR179" i="1"/>
  <c r="CS179" i="1" s="1"/>
  <c r="CV179" i="1"/>
  <c r="CY179" i="1"/>
  <c r="DB179" i="1"/>
  <c r="DD179" i="1"/>
  <c r="DE179" i="1" s="1"/>
  <c r="DH179" i="1"/>
  <c r="DK179" i="1"/>
  <c r="DN179" i="1"/>
  <c r="DQ179" i="1"/>
  <c r="DT179" i="1"/>
  <c r="DW179" i="1"/>
  <c r="DZ179" i="1"/>
  <c r="EC179" i="1"/>
  <c r="EF179" i="1"/>
  <c r="EI179" i="1"/>
  <c r="EL179" i="1"/>
  <c r="EO179" i="1"/>
  <c r="ER179" i="1"/>
  <c r="EU179" i="1"/>
  <c r="EX179" i="1"/>
  <c r="FA179" i="1"/>
  <c r="FD179" i="1"/>
  <c r="FG179" i="1"/>
  <c r="FJ179" i="1"/>
  <c r="FM179" i="1"/>
  <c r="FP179" i="1"/>
  <c r="FS179" i="1"/>
  <c r="FV179" i="1"/>
  <c r="FY179" i="1"/>
  <c r="GB179" i="1"/>
  <c r="GE179" i="1"/>
  <c r="GH179" i="1"/>
  <c r="GK179" i="1"/>
  <c r="GN179" i="1"/>
  <c r="GQ179" i="1"/>
  <c r="GT179" i="1"/>
  <c r="GW179" i="1"/>
  <c r="GZ179" i="1"/>
  <c r="HC179" i="1"/>
  <c r="HF179" i="1"/>
  <c r="I180" i="1"/>
  <c r="L180" i="1"/>
  <c r="O180" i="1"/>
  <c r="Q180" i="1"/>
  <c r="R180" i="1" s="1"/>
  <c r="T180" i="1"/>
  <c r="U180" i="1" s="1"/>
  <c r="W180" i="1"/>
  <c r="X180" i="1" s="1"/>
  <c r="Z180" i="1"/>
  <c r="AA180" i="1" s="1"/>
  <c r="AC180" i="1"/>
  <c r="AD180" i="1" s="1"/>
  <c r="AF180" i="1"/>
  <c r="AG180" i="1" s="1"/>
  <c r="AI180" i="1"/>
  <c r="AJ180" i="1" s="1"/>
  <c r="AM180" i="1"/>
  <c r="AO180" i="1"/>
  <c r="AP180" i="1" s="1"/>
  <c r="AS180" i="1"/>
  <c r="AV180" i="1"/>
  <c r="AX180" i="1"/>
  <c r="AY180" i="1" s="1"/>
  <c r="BB180" i="1"/>
  <c r="BE180" i="1"/>
  <c r="BH180" i="1"/>
  <c r="BL180" i="1"/>
  <c r="BO180" i="1"/>
  <c r="BQ180" i="1"/>
  <c r="BR180" i="1" s="1"/>
  <c r="BU180" i="1"/>
  <c r="BX180" i="1"/>
  <c r="CA180" i="1"/>
  <c r="CD180" i="1"/>
  <c r="CF180" i="1"/>
  <c r="CG180" i="1" s="1"/>
  <c r="CJ180" i="1"/>
  <c r="CM180" i="1"/>
  <c r="CP180" i="1"/>
  <c r="CR180" i="1"/>
  <c r="CS180" i="1" s="1"/>
  <c r="CV180" i="1"/>
  <c r="CY180" i="1"/>
  <c r="DB180" i="1"/>
  <c r="DD180" i="1"/>
  <c r="DE180" i="1" s="1"/>
  <c r="DH180" i="1"/>
  <c r="DK180" i="1"/>
  <c r="DN180" i="1"/>
  <c r="DQ180" i="1"/>
  <c r="DT180" i="1"/>
  <c r="DW180" i="1"/>
  <c r="DZ180" i="1"/>
  <c r="EC180" i="1"/>
  <c r="EF180" i="1"/>
  <c r="EI180" i="1"/>
  <c r="EL180" i="1"/>
  <c r="EO180" i="1"/>
  <c r="ER180" i="1"/>
  <c r="EU180" i="1"/>
  <c r="EX180" i="1"/>
  <c r="FA180" i="1"/>
  <c r="FD180" i="1"/>
  <c r="FG180" i="1"/>
  <c r="FJ180" i="1"/>
  <c r="FM180" i="1"/>
  <c r="FP180" i="1"/>
  <c r="FS180" i="1"/>
  <c r="FV180" i="1"/>
  <c r="FY180" i="1"/>
  <c r="GB180" i="1"/>
  <c r="GE180" i="1"/>
  <c r="GH180" i="1"/>
  <c r="GK180" i="1"/>
  <c r="GN180" i="1"/>
  <c r="GQ180" i="1"/>
  <c r="GT180" i="1"/>
  <c r="GW180" i="1"/>
  <c r="GZ180" i="1"/>
  <c r="HC180" i="1"/>
  <c r="HF180" i="1"/>
  <c r="I181" i="1"/>
  <c r="L181" i="1"/>
  <c r="O181" i="1"/>
  <c r="Q181" i="1"/>
  <c r="R181" i="1" s="1"/>
  <c r="T181" i="1"/>
  <c r="U181" i="1" s="1"/>
  <c r="W181" i="1"/>
  <c r="X181" i="1" s="1"/>
  <c r="Z181" i="1"/>
  <c r="AA181" i="1" s="1"/>
  <c r="AC181" i="1"/>
  <c r="AD181" i="1" s="1"/>
  <c r="AF181" i="1"/>
  <c r="AG181" i="1" s="1"/>
  <c r="AI181" i="1"/>
  <c r="AJ181" i="1" s="1"/>
  <c r="AM181" i="1"/>
  <c r="AO181" i="1"/>
  <c r="AP181" i="1" s="1"/>
  <c r="AS181" i="1"/>
  <c r="AV181" i="1"/>
  <c r="AX181" i="1"/>
  <c r="AY181" i="1" s="1"/>
  <c r="BB181" i="1"/>
  <c r="BE181" i="1"/>
  <c r="BH181" i="1"/>
  <c r="BL181" i="1"/>
  <c r="BO181" i="1"/>
  <c r="BQ181" i="1"/>
  <c r="BR181" i="1" s="1"/>
  <c r="BU181" i="1"/>
  <c r="BX181" i="1"/>
  <c r="CA181" i="1"/>
  <c r="CD181" i="1"/>
  <c r="CF181" i="1"/>
  <c r="CG181" i="1" s="1"/>
  <c r="CJ181" i="1"/>
  <c r="CM181" i="1"/>
  <c r="CP181" i="1"/>
  <c r="CR181" i="1"/>
  <c r="CS181" i="1" s="1"/>
  <c r="CV181" i="1"/>
  <c r="CY181" i="1"/>
  <c r="DB181" i="1"/>
  <c r="DD181" i="1"/>
  <c r="DE181" i="1" s="1"/>
  <c r="DH181" i="1"/>
  <c r="DK181" i="1"/>
  <c r="DN181" i="1"/>
  <c r="DQ181" i="1"/>
  <c r="DT181" i="1"/>
  <c r="DW181" i="1"/>
  <c r="DZ181" i="1"/>
  <c r="EC181" i="1"/>
  <c r="EF181" i="1"/>
  <c r="EI181" i="1"/>
  <c r="EL181" i="1"/>
  <c r="EO181" i="1"/>
  <c r="ER181" i="1"/>
  <c r="EU181" i="1"/>
  <c r="EX181" i="1"/>
  <c r="FA181" i="1"/>
  <c r="FD181" i="1"/>
  <c r="FG181" i="1"/>
  <c r="FJ181" i="1"/>
  <c r="FM181" i="1"/>
  <c r="FP181" i="1"/>
  <c r="FS181" i="1"/>
  <c r="FV181" i="1"/>
  <c r="FY181" i="1"/>
  <c r="GB181" i="1"/>
  <c r="GE181" i="1"/>
  <c r="GH181" i="1"/>
  <c r="GK181" i="1"/>
  <c r="GN181" i="1"/>
  <c r="GQ181" i="1"/>
  <c r="GT181" i="1"/>
  <c r="GW181" i="1"/>
  <c r="GZ181" i="1"/>
  <c r="HC181" i="1"/>
  <c r="HF181" i="1"/>
  <c r="I182" i="1"/>
  <c r="L182" i="1"/>
  <c r="O182" i="1"/>
  <c r="Q182" i="1"/>
  <c r="R182" i="1" s="1"/>
  <c r="T182" i="1"/>
  <c r="U182" i="1" s="1"/>
  <c r="W182" i="1"/>
  <c r="X182" i="1" s="1"/>
  <c r="Z182" i="1"/>
  <c r="AA182" i="1" s="1"/>
  <c r="AC182" i="1"/>
  <c r="AD182" i="1" s="1"/>
  <c r="AF182" i="1"/>
  <c r="AG182" i="1" s="1"/>
  <c r="AI182" i="1"/>
  <c r="AJ182" i="1" s="1"/>
  <c r="AM182" i="1"/>
  <c r="AO182" i="1"/>
  <c r="AP182" i="1" s="1"/>
  <c r="AS182" i="1"/>
  <c r="AV182" i="1"/>
  <c r="AX182" i="1"/>
  <c r="AY182" i="1" s="1"/>
  <c r="BB182" i="1"/>
  <c r="BE182" i="1"/>
  <c r="BH182" i="1"/>
  <c r="BL182" i="1"/>
  <c r="BO182" i="1"/>
  <c r="BQ182" i="1"/>
  <c r="BR182" i="1" s="1"/>
  <c r="BU182" i="1"/>
  <c r="BX182" i="1"/>
  <c r="CA182" i="1"/>
  <c r="CD182" i="1"/>
  <c r="CF182" i="1"/>
  <c r="CG182" i="1" s="1"/>
  <c r="CJ182" i="1"/>
  <c r="CM182" i="1"/>
  <c r="CP182" i="1"/>
  <c r="CR182" i="1"/>
  <c r="CS182" i="1" s="1"/>
  <c r="CV182" i="1"/>
  <c r="CY182" i="1"/>
  <c r="DB182" i="1"/>
  <c r="DD182" i="1"/>
  <c r="DE182" i="1" s="1"/>
  <c r="DH182" i="1"/>
  <c r="DK182" i="1"/>
  <c r="DN182" i="1"/>
  <c r="DQ182" i="1"/>
  <c r="DT182" i="1"/>
  <c r="DW182" i="1"/>
  <c r="DZ182" i="1"/>
  <c r="EC182" i="1"/>
  <c r="EF182" i="1"/>
  <c r="EI182" i="1"/>
  <c r="EL182" i="1"/>
  <c r="EO182" i="1"/>
  <c r="ER182" i="1"/>
  <c r="EU182" i="1"/>
  <c r="EX182" i="1"/>
  <c r="FA182" i="1"/>
  <c r="FD182" i="1"/>
  <c r="FG182" i="1"/>
  <c r="FJ182" i="1"/>
  <c r="FM182" i="1"/>
  <c r="FP182" i="1"/>
  <c r="FS182" i="1"/>
  <c r="FV182" i="1"/>
  <c r="FY182" i="1"/>
  <c r="GB182" i="1"/>
  <c r="GE182" i="1"/>
  <c r="GH182" i="1"/>
  <c r="GK182" i="1"/>
  <c r="GN182" i="1"/>
  <c r="GQ182" i="1"/>
  <c r="GT182" i="1"/>
  <c r="GW182" i="1"/>
  <c r="GZ182" i="1"/>
  <c r="HC182" i="1"/>
  <c r="HF182" i="1"/>
  <c r="I183" i="1"/>
  <c r="L183" i="1"/>
  <c r="O183" i="1"/>
  <c r="Q183" i="1"/>
  <c r="R183" i="1" s="1"/>
  <c r="T183" i="1"/>
  <c r="U183" i="1" s="1"/>
  <c r="W183" i="1"/>
  <c r="X183" i="1" s="1"/>
  <c r="Z183" i="1"/>
  <c r="AA183" i="1" s="1"/>
  <c r="AC183" i="1"/>
  <c r="AD183" i="1" s="1"/>
  <c r="AF183" i="1"/>
  <c r="AG183" i="1" s="1"/>
  <c r="AI183" i="1"/>
  <c r="AJ183" i="1" s="1"/>
  <c r="AM183" i="1"/>
  <c r="AO183" i="1"/>
  <c r="AP183" i="1" s="1"/>
  <c r="AS183" i="1"/>
  <c r="AV183" i="1"/>
  <c r="AX183" i="1"/>
  <c r="AY183" i="1" s="1"/>
  <c r="BB183" i="1"/>
  <c r="BE183" i="1"/>
  <c r="BH183" i="1"/>
  <c r="BL183" i="1"/>
  <c r="BO183" i="1"/>
  <c r="BQ183" i="1"/>
  <c r="BR183" i="1" s="1"/>
  <c r="BU183" i="1"/>
  <c r="BX183" i="1"/>
  <c r="CA183" i="1"/>
  <c r="CD183" i="1"/>
  <c r="CF183" i="1"/>
  <c r="CG183" i="1" s="1"/>
  <c r="CJ183" i="1"/>
  <c r="CM183" i="1"/>
  <c r="CP183" i="1"/>
  <c r="CR183" i="1"/>
  <c r="CS183" i="1" s="1"/>
  <c r="CV183" i="1"/>
  <c r="CY183" i="1"/>
  <c r="DB183" i="1"/>
  <c r="DD183" i="1"/>
  <c r="DE183" i="1" s="1"/>
  <c r="DH183" i="1"/>
  <c r="DK183" i="1"/>
  <c r="DN183" i="1"/>
  <c r="DQ183" i="1"/>
  <c r="DT183" i="1"/>
  <c r="DW183" i="1"/>
  <c r="DZ183" i="1"/>
  <c r="EC183" i="1"/>
  <c r="EF183" i="1"/>
  <c r="EI183" i="1"/>
  <c r="EL183" i="1"/>
  <c r="EO183" i="1"/>
  <c r="ER183" i="1"/>
  <c r="EU183" i="1"/>
  <c r="EX183" i="1"/>
  <c r="FA183" i="1"/>
  <c r="FD183" i="1"/>
  <c r="FG183" i="1"/>
  <c r="FJ183" i="1"/>
  <c r="FM183" i="1"/>
  <c r="FP183" i="1"/>
  <c r="FS183" i="1"/>
  <c r="FV183" i="1"/>
  <c r="FY183" i="1"/>
  <c r="GB183" i="1"/>
  <c r="GE183" i="1"/>
  <c r="GH183" i="1"/>
  <c r="GK183" i="1"/>
  <c r="GN183" i="1"/>
  <c r="GQ183" i="1"/>
  <c r="GT183" i="1"/>
  <c r="GW183" i="1"/>
  <c r="GZ183" i="1"/>
  <c r="HC183" i="1"/>
  <c r="HF183" i="1"/>
  <c r="I184" i="1"/>
  <c r="L184" i="1"/>
  <c r="O184" i="1"/>
  <c r="Q184" i="1"/>
  <c r="R184" i="1" s="1"/>
  <c r="T184" i="1"/>
  <c r="U184" i="1" s="1"/>
  <c r="W184" i="1"/>
  <c r="X184" i="1" s="1"/>
  <c r="Z184" i="1"/>
  <c r="AA184" i="1" s="1"/>
  <c r="AC184" i="1"/>
  <c r="AD184" i="1" s="1"/>
  <c r="AF184" i="1"/>
  <c r="AG184" i="1" s="1"/>
  <c r="AI184" i="1"/>
  <c r="AJ184" i="1" s="1"/>
  <c r="AM184" i="1"/>
  <c r="AO184" i="1"/>
  <c r="AP184" i="1" s="1"/>
  <c r="AS184" i="1"/>
  <c r="AV184" i="1"/>
  <c r="AX184" i="1"/>
  <c r="AY184" i="1" s="1"/>
  <c r="BB184" i="1"/>
  <c r="BE184" i="1"/>
  <c r="BH184" i="1"/>
  <c r="BL184" i="1"/>
  <c r="BO184" i="1"/>
  <c r="BQ184" i="1"/>
  <c r="BR184" i="1" s="1"/>
  <c r="BU184" i="1"/>
  <c r="BX184" i="1"/>
  <c r="CA184" i="1"/>
  <c r="CD184" i="1"/>
  <c r="CF184" i="1"/>
  <c r="CG184" i="1" s="1"/>
  <c r="CJ184" i="1"/>
  <c r="CM184" i="1"/>
  <c r="CP184" i="1"/>
  <c r="CR184" i="1"/>
  <c r="CS184" i="1" s="1"/>
  <c r="CV184" i="1"/>
  <c r="CY184" i="1"/>
  <c r="DB184" i="1"/>
  <c r="DD184" i="1"/>
  <c r="DE184" i="1" s="1"/>
  <c r="DH184" i="1"/>
  <c r="DK184" i="1"/>
  <c r="DN184" i="1"/>
  <c r="DQ184" i="1"/>
  <c r="DT184" i="1"/>
  <c r="DW184" i="1"/>
  <c r="DZ184" i="1"/>
  <c r="EC184" i="1"/>
  <c r="EF184" i="1"/>
  <c r="EI184" i="1"/>
  <c r="EL184" i="1"/>
  <c r="EO184" i="1"/>
  <c r="ER184" i="1"/>
  <c r="EU184" i="1"/>
  <c r="EX184" i="1"/>
  <c r="FA184" i="1"/>
  <c r="FD184" i="1"/>
  <c r="FG184" i="1"/>
  <c r="FJ184" i="1"/>
  <c r="FM184" i="1"/>
  <c r="FP184" i="1"/>
  <c r="FS184" i="1"/>
  <c r="FV184" i="1"/>
  <c r="FY184" i="1"/>
  <c r="GB184" i="1"/>
  <c r="GE184" i="1"/>
  <c r="GH184" i="1"/>
  <c r="GK184" i="1"/>
  <c r="GN184" i="1"/>
  <c r="GQ184" i="1"/>
  <c r="GT184" i="1"/>
  <c r="GW184" i="1"/>
  <c r="GZ184" i="1"/>
  <c r="HC184" i="1"/>
  <c r="HF184" i="1"/>
  <c r="I185" i="1"/>
  <c r="L185" i="1"/>
  <c r="O185" i="1"/>
  <c r="Q185" i="1"/>
  <c r="R185" i="1" s="1"/>
  <c r="T185" i="1"/>
  <c r="U185" i="1" s="1"/>
  <c r="W185" i="1"/>
  <c r="X185" i="1" s="1"/>
  <c r="Z185" i="1"/>
  <c r="AA185" i="1" s="1"/>
  <c r="AC185" i="1"/>
  <c r="AD185" i="1" s="1"/>
  <c r="AF185" i="1"/>
  <c r="AG185" i="1" s="1"/>
  <c r="AI185" i="1"/>
  <c r="AJ185" i="1" s="1"/>
  <c r="AM185" i="1"/>
  <c r="AO185" i="1"/>
  <c r="AP185" i="1" s="1"/>
  <c r="AS185" i="1"/>
  <c r="AV185" i="1"/>
  <c r="AX185" i="1"/>
  <c r="AY185" i="1" s="1"/>
  <c r="BB185" i="1"/>
  <c r="BE185" i="1"/>
  <c r="BH185" i="1"/>
  <c r="BL185" i="1"/>
  <c r="BO185" i="1"/>
  <c r="BQ185" i="1"/>
  <c r="BR185" i="1" s="1"/>
  <c r="BU185" i="1"/>
  <c r="BX185" i="1"/>
  <c r="CA185" i="1"/>
  <c r="CD185" i="1"/>
  <c r="CF185" i="1"/>
  <c r="CG185" i="1" s="1"/>
  <c r="CJ185" i="1"/>
  <c r="CM185" i="1"/>
  <c r="CP185" i="1"/>
  <c r="CR185" i="1"/>
  <c r="CS185" i="1" s="1"/>
  <c r="CV185" i="1"/>
  <c r="CY185" i="1"/>
  <c r="DB185" i="1"/>
  <c r="DD185" i="1"/>
  <c r="DE185" i="1" s="1"/>
  <c r="DH185" i="1"/>
  <c r="DK185" i="1"/>
  <c r="DN185" i="1"/>
  <c r="DQ185" i="1"/>
  <c r="DT185" i="1"/>
  <c r="DW185" i="1"/>
  <c r="DZ185" i="1"/>
  <c r="EC185" i="1"/>
  <c r="EF185" i="1"/>
  <c r="EI185" i="1"/>
  <c r="EL185" i="1"/>
  <c r="EO185" i="1"/>
  <c r="ER185" i="1"/>
  <c r="EU185" i="1"/>
  <c r="EX185" i="1"/>
  <c r="FA185" i="1"/>
  <c r="FD185" i="1"/>
  <c r="FG185" i="1"/>
  <c r="FJ185" i="1"/>
  <c r="FM185" i="1"/>
  <c r="FP185" i="1"/>
  <c r="FS185" i="1"/>
  <c r="FV185" i="1"/>
  <c r="FY185" i="1"/>
  <c r="GB185" i="1"/>
  <c r="GE185" i="1"/>
  <c r="GH185" i="1"/>
  <c r="GK185" i="1"/>
  <c r="GN185" i="1"/>
  <c r="GQ185" i="1"/>
  <c r="GT185" i="1"/>
  <c r="GW185" i="1"/>
  <c r="GZ185" i="1"/>
  <c r="HC185" i="1"/>
  <c r="HF185" i="1"/>
  <c r="I186" i="1"/>
  <c r="L186" i="1"/>
  <c r="O186" i="1"/>
  <c r="Q186" i="1"/>
  <c r="R186" i="1" s="1"/>
  <c r="T186" i="1"/>
  <c r="U186" i="1" s="1"/>
  <c r="W186" i="1"/>
  <c r="X186" i="1" s="1"/>
  <c r="Z186" i="1"/>
  <c r="AA186" i="1" s="1"/>
  <c r="AC186" i="1"/>
  <c r="AD186" i="1" s="1"/>
  <c r="AF186" i="1"/>
  <c r="AG186" i="1" s="1"/>
  <c r="AI186" i="1"/>
  <c r="AJ186" i="1" s="1"/>
  <c r="AM186" i="1"/>
  <c r="AO186" i="1"/>
  <c r="AP186" i="1" s="1"/>
  <c r="AS186" i="1"/>
  <c r="AV186" i="1"/>
  <c r="AX186" i="1"/>
  <c r="AY186" i="1" s="1"/>
  <c r="BB186" i="1"/>
  <c r="BE186" i="1"/>
  <c r="BH186" i="1"/>
  <c r="BL186" i="1"/>
  <c r="BO186" i="1"/>
  <c r="BQ186" i="1"/>
  <c r="BR186" i="1" s="1"/>
  <c r="BU186" i="1"/>
  <c r="BX186" i="1"/>
  <c r="CA186" i="1"/>
  <c r="CD186" i="1"/>
  <c r="CF186" i="1"/>
  <c r="CG186" i="1" s="1"/>
  <c r="CJ186" i="1"/>
  <c r="CM186" i="1"/>
  <c r="CP186" i="1"/>
  <c r="CR186" i="1"/>
  <c r="CS186" i="1" s="1"/>
  <c r="CV186" i="1"/>
  <c r="CY186" i="1"/>
  <c r="DB186" i="1"/>
  <c r="DD186" i="1"/>
  <c r="DE186" i="1" s="1"/>
  <c r="DH186" i="1"/>
  <c r="DK186" i="1"/>
  <c r="DN186" i="1"/>
  <c r="DQ186" i="1"/>
  <c r="DT186" i="1"/>
  <c r="DW186" i="1"/>
  <c r="DZ186" i="1"/>
  <c r="EC186" i="1"/>
  <c r="EF186" i="1"/>
  <c r="EI186" i="1"/>
  <c r="EL186" i="1"/>
  <c r="EO186" i="1"/>
  <c r="ER186" i="1"/>
  <c r="EU186" i="1"/>
  <c r="EX186" i="1"/>
  <c r="FA186" i="1"/>
  <c r="FD186" i="1"/>
  <c r="FG186" i="1"/>
  <c r="FJ186" i="1"/>
  <c r="FM186" i="1"/>
  <c r="FP186" i="1"/>
  <c r="FS186" i="1"/>
  <c r="FV186" i="1"/>
  <c r="FY186" i="1"/>
  <c r="GB186" i="1"/>
  <c r="GE186" i="1"/>
  <c r="GH186" i="1"/>
  <c r="GK186" i="1"/>
  <c r="GN186" i="1"/>
  <c r="GQ186" i="1"/>
  <c r="GT186" i="1"/>
  <c r="GW186" i="1"/>
  <c r="GZ186" i="1"/>
  <c r="HC186" i="1"/>
  <c r="HF186" i="1"/>
  <c r="I187" i="1"/>
  <c r="L187" i="1"/>
  <c r="O187" i="1"/>
  <c r="Q187" i="1"/>
  <c r="R187" i="1" s="1"/>
  <c r="T187" i="1"/>
  <c r="U187" i="1" s="1"/>
  <c r="W187" i="1"/>
  <c r="X187" i="1" s="1"/>
  <c r="Z187" i="1"/>
  <c r="AA187" i="1" s="1"/>
  <c r="AC187" i="1"/>
  <c r="AD187" i="1" s="1"/>
  <c r="AF187" i="1"/>
  <c r="AG187" i="1" s="1"/>
  <c r="AI187" i="1"/>
  <c r="AJ187" i="1" s="1"/>
  <c r="AM187" i="1"/>
  <c r="AO187" i="1"/>
  <c r="AP187" i="1" s="1"/>
  <c r="AS187" i="1"/>
  <c r="AV187" i="1"/>
  <c r="AX187" i="1"/>
  <c r="AY187" i="1" s="1"/>
  <c r="BB187" i="1"/>
  <c r="BE187" i="1"/>
  <c r="BH187" i="1"/>
  <c r="BL187" i="1"/>
  <c r="BO187" i="1"/>
  <c r="BQ187" i="1"/>
  <c r="BR187" i="1" s="1"/>
  <c r="BU187" i="1"/>
  <c r="BX187" i="1"/>
  <c r="CA187" i="1"/>
  <c r="CD187" i="1"/>
  <c r="CF187" i="1"/>
  <c r="CG187" i="1" s="1"/>
  <c r="CJ187" i="1"/>
  <c r="CM187" i="1"/>
  <c r="CP187" i="1"/>
  <c r="CR187" i="1"/>
  <c r="CS187" i="1" s="1"/>
  <c r="CV187" i="1"/>
  <c r="CY187" i="1"/>
  <c r="DB187" i="1"/>
  <c r="DD187" i="1"/>
  <c r="DE187" i="1" s="1"/>
  <c r="DH187" i="1"/>
  <c r="DK187" i="1"/>
  <c r="DN187" i="1"/>
  <c r="DQ187" i="1"/>
  <c r="DT187" i="1"/>
  <c r="DW187" i="1"/>
  <c r="DZ187" i="1"/>
  <c r="EC187" i="1"/>
  <c r="EF187" i="1"/>
  <c r="EI187" i="1"/>
  <c r="EL187" i="1"/>
  <c r="EO187" i="1"/>
  <c r="ER187" i="1"/>
  <c r="EU187" i="1"/>
  <c r="EX187" i="1"/>
  <c r="FA187" i="1"/>
  <c r="FD187" i="1"/>
  <c r="FG187" i="1"/>
  <c r="FJ187" i="1"/>
  <c r="FM187" i="1"/>
  <c r="FP187" i="1"/>
  <c r="FS187" i="1"/>
  <c r="FV187" i="1"/>
  <c r="FY187" i="1"/>
  <c r="GB187" i="1"/>
  <c r="GE187" i="1"/>
  <c r="GH187" i="1"/>
  <c r="GK187" i="1"/>
  <c r="GN187" i="1"/>
  <c r="GQ187" i="1"/>
  <c r="GT187" i="1"/>
  <c r="GW187" i="1"/>
  <c r="GZ187" i="1"/>
  <c r="HC187" i="1"/>
  <c r="HF187" i="1"/>
  <c r="I188" i="1"/>
  <c r="L188" i="1"/>
  <c r="O188" i="1"/>
  <c r="Q188" i="1"/>
  <c r="R188" i="1" s="1"/>
  <c r="T188" i="1"/>
  <c r="U188" i="1" s="1"/>
  <c r="W188" i="1"/>
  <c r="X188" i="1" s="1"/>
  <c r="Z188" i="1"/>
  <c r="AA188" i="1" s="1"/>
  <c r="AC188" i="1"/>
  <c r="AD188" i="1" s="1"/>
  <c r="AF188" i="1"/>
  <c r="AG188" i="1" s="1"/>
  <c r="AI188" i="1"/>
  <c r="AJ188" i="1" s="1"/>
  <c r="AM188" i="1"/>
  <c r="AO188" i="1"/>
  <c r="AP188" i="1" s="1"/>
  <c r="AS188" i="1"/>
  <c r="AV188" i="1"/>
  <c r="AX188" i="1"/>
  <c r="AY188" i="1" s="1"/>
  <c r="BB188" i="1"/>
  <c r="BE188" i="1"/>
  <c r="BH188" i="1"/>
  <c r="BL188" i="1"/>
  <c r="BO188" i="1"/>
  <c r="BQ188" i="1"/>
  <c r="BR188" i="1" s="1"/>
  <c r="BU188" i="1"/>
  <c r="BX188" i="1"/>
  <c r="CA188" i="1"/>
  <c r="CD188" i="1"/>
  <c r="CF188" i="1"/>
  <c r="CG188" i="1" s="1"/>
  <c r="CJ188" i="1"/>
  <c r="CM188" i="1"/>
  <c r="CP188" i="1"/>
  <c r="CR188" i="1"/>
  <c r="CS188" i="1" s="1"/>
  <c r="CV188" i="1"/>
  <c r="CY188" i="1"/>
  <c r="DB188" i="1"/>
  <c r="DD188" i="1"/>
  <c r="DE188" i="1" s="1"/>
  <c r="DH188" i="1"/>
  <c r="DK188" i="1"/>
  <c r="DN188" i="1"/>
  <c r="DQ188" i="1"/>
  <c r="DT188" i="1"/>
  <c r="DW188" i="1"/>
  <c r="DZ188" i="1"/>
  <c r="EC188" i="1"/>
  <c r="EF188" i="1"/>
  <c r="EI188" i="1"/>
  <c r="EL188" i="1"/>
  <c r="EO188" i="1"/>
  <c r="ER188" i="1"/>
  <c r="EU188" i="1"/>
  <c r="EX188" i="1"/>
  <c r="FA188" i="1"/>
  <c r="FD188" i="1"/>
  <c r="FG188" i="1"/>
  <c r="FJ188" i="1"/>
  <c r="FM188" i="1"/>
  <c r="FP188" i="1"/>
  <c r="FS188" i="1"/>
  <c r="FV188" i="1"/>
  <c r="FY188" i="1"/>
  <c r="GB188" i="1"/>
  <c r="GE188" i="1"/>
  <c r="GH188" i="1"/>
  <c r="GK188" i="1"/>
  <c r="GN188" i="1"/>
  <c r="GQ188" i="1"/>
  <c r="GT188" i="1"/>
  <c r="GW188" i="1"/>
  <c r="GZ188" i="1"/>
  <c r="HC188" i="1"/>
  <c r="HF188" i="1"/>
  <c r="I189" i="1"/>
  <c r="L189" i="1"/>
  <c r="O189" i="1"/>
  <c r="Q189" i="1"/>
  <c r="R189" i="1" s="1"/>
  <c r="T189" i="1"/>
  <c r="U189" i="1" s="1"/>
  <c r="W189" i="1"/>
  <c r="X189" i="1" s="1"/>
  <c r="Z189" i="1"/>
  <c r="AA189" i="1" s="1"/>
  <c r="AC189" i="1"/>
  <c r="AD189" i="1" s="1"/>
  <c r="AF189" i="1"/>
  <c r="AG189" i="1" s="1"/>
  <c r="AI189" i="1"/>
  <c r="AJ189" i="1" s="1"/>
  <c r="AM189" i="1"/>
  <c r="AO189" i="1"/>
  <c r="AP189" i="1" s="1"/>
  <c r="AS189" i="1"/>
  <c r="AV189" i="1"/>
  <c r="AX189" i="1"/>
  <c r="AY189" i="1" s="1"/>
  <c r="BB189" i="1"/>
  <c r="BE189" i="1"/>
  <c r="BH189" i="1"/>
  <c r="BL189" i="1"/>
  <c r="BO189" i="1"/>
  <c r="BQ189" i="1"/>
  <c r="BR189" i="1" s="1"/>
  <c r="BU189" i="1"/>
  <c r="BX189" i="1"/>
  <c r="CA189" i="1"/>
  <c r="CD189" i="1"/>
  <c r="CF189" i="1"/>
  <c r="CG189" i="1" s="1"/>
  <c r="CJ189" i="1"/>
  <c r="CM189" i="1"/>
  <c r="CP189" i="1"/>
  <c r="CR189" i="1"/>
  <c r="CS189" i="1" s="1"/>
  <c r="CV189" i="1"/>
  <c r="CY189" i="1"/>
  <c r="DB189" i="1"/>
  <c r="DD189" i="1"/>
  <c r="DE189" i="1" s="1"/>
  <c r="DH189" i="1"/>
  <c r="DK189" i="1"/>
  <c r="DN189" i="1"/>
  <c r="DQ189" i="1"/>
  <c r="DT189" i="1"/>
  <c r="DW189" i="1"/>
  <c r="DZ189" i="1"/>
  <c r="EC189" i="1"/>
  <c r="EF189" i="1"/>
  <c r="EI189" i="1"/>
  <c r="EL189" i="1"/>
  <c r="EO189" i="1"/>
  <c r="ER189" i="1"/>
  <c r="EU189" i="1"/>
  <c r="EX189" i="1"/>
  <c r="FA189" i="1"/>
  <c r="FD189" i="1"/>
  <c r="FG189" i="1"/>
  <c r="FJ189" i="1"/>
  <c r="FM189" i="1"/>
  <c r="FP189" i="1"/>
  <c r="FS189" i="1"/>
  <c r="FV189" i="1"/>
  <c r="FY189" i="1"/>
  <c r="GB189" i="1"/>
  <c r="GE189" i="1"/>
  <c r="GH189" i="1"/>
  <c r="GK189" i="1"/>
  <c r="GN189" i="1"/>
  <c r="GQ189" i="1"/>
  <c r="GT189" i="1"/>
  <c r="GW189" i="1"/>
  <c r="GZ189" i="1"/>
  <c r="HC189" i="1"/>
  <c r="HF189" i="1"/>
  <c r="I190" i="1"/>
  <c r="L190" i="1"/>
  <c r="O190" i="1"/>
  <c r="Q190" i="1"/>
  <c r="R190" i="1" s="1"/>
  <c r="T190" i="1"/>
  <c r="U190" i="1" s="1"/>
  <c r="W190" i="1"/>
  <c r="X190" i="1" s="1"/>
  <c r="Z190" i="1"/>
  <c r="AA190" i="1" s="1"/>
  <c r="AC190" i="1"/>
  <c r="AD190" i="1" s="1"/>
  <c r="AF190" i="1"/>
  <c r="AG190" i="1" s="1"/>
  <c r="AI190" i="1"/>
  <c r="AJ190" i="1" s="1"/>
  <c r="AM190" i="1"/>
  <c r="AO190" i="1"/>
  <c r="AP190" i="1" s="1"/>
  <c r="AS190" i="1"/>
  <c r="AV190" i="1"/>
  <c r="AX190" i="1"/>
  <c r="AY190" i="1" s="1"/>
  <c r="BB190" i="1"/>
  <c r="BE190" i="1"/>
  <c r="BH190" i="1"/>
  <c r="BL190" i="1"/>
  <c r="BO190" i="1"/>
  <c r="BQ190" i="1"/>
  <c r="BR190" i="1" s="1"/>
  <c r="BU190" i="1"/>
  <c r="BX190" i="1"/>
  <c r="CA190" i="1"/>
  <c r="CD190" i="1"/>
  <c r="CF190" i="1"/>
  <c r="CG190" i="1" s="1"/>
  <c r="CJ190" i="1"/>
  <c r="CM190" i="1"/>
  <c r="CP190" i="1"/>
  <c r="CR190" i="1"/>
  <c r="CS190" i="1" s="1"/>
  <c r="CV190" i="1"/>
  <c r="CY190" i="1"/>
  <c r="DB190" i="1"/>
  <c r="DD190" i="1"/>
  <c r="DE190" i="1" s="1"/>
  <c r="DH190" i="1"/>
  <c r="DK190" i="1"/>
  <c r="DN190" i="1"/>
  <c r="DQ190" i="1"/>
  <c r="DT190" i="1"/>
  <c r="DW190" i="1"/>
  <c r="DZ190" i="1"/>
  <c r="EC190" i="1"/>
  <c r="EF190" i="1"/>
  <c r="EI190" i="1"/>
  <c r="EL190" i="1"/>
  <c r="EO190" i="1"/>
  <c r="ER190" i="1"/>
  <c r="EU190" i="1"/>
  <c r="EX190" i="1"/>
  <c r="FA190" i="1"/>
  <c r="FD190" i="1"/>
  <c r="FG190" i="1"/>
  <c r="FJ190" i="1"/>
  <c r="FM190" i="1"/>
  <c r="FP190" i="1"/>
  <c r="FS190" i="1"/>
  <c r="FV190" i="1"/>
  <c r="FY190" i="1"/>
  <c r="GB190" i="1"/>
  <c r="GE190" i="1"/>
  <c r="GH190" i="1"/>
  <c r="GK190" i="1"/>
  <c r="GN190" i="1"/>
  <c r="GQ190" i="1"/>
  <c r="GT190" i="1"/>
  <c r="GW190" i="1"/>
  <c r="GZ190" i="1"/>
  <c r="HC190" i="1"/>
  <c r="HF190" i="1"/>
  <c r="I191" i="1"/>
  <c r="L191" i="1"/>
  <c r="O191" i="1"/>
  <c r="Q191" i="1"/>
  <c r="R191" i="1" s="1"/>
  <c r="T191" i="1"/>
  <c r="U191" i="1" s="1"/>
  <c r="W191" i="1"/>
  <c r="X191" i="1" s="1"/>
  <c r="Z191" i="1"/>
  <c r="AA191" i="1" s="1"/>
  <c r="AC191" i="1"/>
  <c r="AD191" i="1" s="1"/>
  <c r="AF191" i="1"/>
  <c r="AG191" i="1" s="1"/>
  <c r="AI191" i="1"/>
  <c r="AJ191" i="1" s="1"/>
  <c r="AM191" i="1"/>
  <c r="AO191" i="1"/>
  <c r="AP191" i="1" s="1"/>
  <c r="AS191" i="1"/>
  <c r="AV191" i="1"/>
  <c r="AX191" i="1"/>
  <c r="AY191" i="1" s="1"/>
  <c r="BB191" i="1"/>
  <c r="BE191" i="1"/>
  <c r="BH191" i="1"/>
  <c r="BL191" i="1"/>
  <c r="BO191" i="1"/>
  <c r="BQ191" i="1"/>
  <c r="BR191" i="1" s="1"/>
  <c r="BU191" i="1"/>
  <c r="BX191" i="1"/>
  <c r="CA191" i="1"/>
  <c r="CD191" i="1"/>
  <c r="CF191" i="1"/>
  <c r="CG191" i="1" s="1"/>
  <c r="CJ191" i="1"/>
  <c r="CM191" i="1"/>
  <c r="CP191" i="1"/>
  <c r="CR191" i="1"/>
  <c r="CS191" i="1" s="1"/>
  <c r="CV191" i="1"/>
  <c r="CY191" i="1"/>
  <c r="DB191" i="1"/>
  <c r="DD191" i="1"/>
  <c r="DE191" i="1" s="1"/>
  <c r="DH191" i="1"/>
  <c r="DK191" i="1"/>
  <c r="DN191" i="1"/>
  <c r="DQ191" i="1"/>
  <c r="DT191" i="1"/>
  <c r="DW191" i="1"/>
  <c r="DZ191" i="1"/>
  <c r="EC191" i="1"/>
  <c r="EF191" i="1"/>
  <c r="EI191" i="1"/>
  <c r="EL191" i="1"/>
  <c r="EO191" i="1"/>
  <c r="ER191" i="1"/>
  <c r="EU191" i="1"/>
  <c r="EX191" i="1"/>
  <c r="FA191" i="1"/>
  <c r="FD191" i="1"/>
  <c r="FG191" i="1"/>
  <c r="FJ191" i="1"/>
  <c r="FM191" i="1"/>
  <c r="FP191" i="1"/>
  <c r="FS191" i="1"/>
  <c r="FV191" i="1"/>
  <c r="FY191" i="1"/>
  <c r="GB191" i="1"/>
  <c r="GE191" i="1"/>
  <c r="GH191" i="1"/>
  <c r="GK191" i="1"/>
  <c r="GN191" i="1"/>
  <c r="GQ191" i="1"/>
  <c r="GT191" i="1"/>
  <c r="GW191" i="1"/>
  <c r="GZ191" i="1"/>
  <c r="HC191" i="1"/>
  <c r="HF191" i="1"/>
  <c r="I192" i="1"/>
  <c r="L192" i="1"/>
  <c r="O192" i="1"/>
  <c r="Q192" i="1"/>
  <c r="R192" i="1" s="1"/>
  <c r="T192" i="1"/>
  <c r="U192" i="1" s="1"/>
  <c r="W192" i="1"/>
  <c r="X192" i="1" s="1"/>
  <c r="Z192" i="1"/>
  <c r="AA192" i="1" s="1"/>
  <c r="AC192" i="1"/>
  <c r="AD192" i="1" s="1"/>
  <c r="AF192" i="1"/>
  <c r="AG192" i="1" s="1"/>
  <c r="AI192" i="1"/>
  <c r="AJ192" i="1" s="1"/>
  <c r="AM192" i="1"/>
  <c r="AO192" i="1"/>
  <c r="AP192" i="1" s="1"/>
  <c r="AS192" i="1"/>
  <c r="AV192" i="1"/>
  <c r="AX192" i="1"/>
  <c r="AY192" i="1" s="1"/>
  <c r="BB192" i="1"/>
  <c r="BE192" i="1"/>
  <c r="BH192" i="1"/>
  <c r="BL192" i="1"/>
  <c r="BO192" i="1"/>
  <c r="BQ192" i="1"/>
  <c r="BR192" i="1" s="1"/>
  <c r="BU192" i="1"/>
  <c r="BX192" i="1"/>
  <c r="CA192" i="1"/>
  <c r="CD192" i="1"/>
  <c r="CF192" i="1"/>
  <c r="CG192" i="1" s="1"/>
  <c r="CJ192" i="1"/>
  <c r="CM192" i="1"/>
  <c r="CP192" i="1"/>
  <c r="CR192" i="1"/>
  <c r="CS192" i="1" s="1"/>
  <c r="CV192" i="1"/>
  <c r="CY192" i="1"/>
  <c r="DB192" i="1"/>
  <c r="DD192" i="1"/>
  <c r="DE192" i="1" s="1"/>
  <c r="DH192" i="1"/>
  <c r="DK192" i="1"/>
  <c r="DN192" i="1"/>
  <c r="DQ192" i="1"/>
  <c r="DT192" i="1"/>
  <c r="DW192" i="1"/>
  <c r="DZ192" i="1"/>
  <c r="EC192" i="1"/>
  <c r="EF192" i="1"/>
  <c r="EI192" i="1"/>
  <c r="EL192" i="1"/>
  <c r="EO192" i="1"/>
  <c r="ER192" i="1"/>
  <c r="EU192" i="1"/>
  <c r="EX192" i="1"/>
  <c r="FA192" i="1"/>
  <c r="FD192" i="1"/>
  <c r="FG192" i="1"/>
  <c r="FJ192" i="1"/>
  <c r="FM192" i="1"/>
  <c r="FP192" i="1"/>
  <c r="FS192" i="1"/>
  <c r="FV192" i="1"/>
  <c r="FY192" i="1"/>
  <c r="GB192" i="1"/>
  <c r="GE192" i="1"/>
  <c r="GH192" i="1"/>
  <c r="GK192" i="1"/>
  <c r="GN192" i="1"/>
  <c r="GQ192" i="1"/>
  <c r="GT192" i="1"/>
  <c r="GW192" i="1"/>
  <c r="GZ192" i="1"/>
  <c r="HC192" i="1"/>
  <c r="HF192" i="1"/>
  <c r="I193" i="1"/>
  <c r="L193" i="1"/>
  <c r="O193" i="1"/>
  <c r="Q193" i="1"/>
  <c r="R193" i="1" s="1"/>
  <c r="T193" i="1"/>
  <c r="U193" i="1" s="1"/>
  <c r="W193" i="1"/>
  <c r="X193" i="1" s="1"/>
  <c r="Z193" i="1"/>
  <c r="AA193" i="1" s="1"/>
  <c r="AC193" i="1"/>
  <c r="AD193" i="1" s="1"/>
  <c r="AF193" i="1"/>
  <c r="AG193" i="1" s="1"/>
  <c r="AI193" i="1"/>
  <c r="AJ193" i="1" s="1"/>
  <c r="AM193" i="1"/>
  <c r="AO193" i="1"/>
  <c r="AP193" i="1" s="1"/>
  <c r="AS193" i="1"/>
  <c r="AV193" i="1"/>
  <c r="AX193" i="1"/>
  <c r="AY193" i="1" s="1"/>
  <c r="BB193" i="1"/>
  <c r="BE193" i="1"/>
  <c r="BH193" i="1"/>
  <c r="BL193" i="1"/>
  <c r="BO193" i="1"/>
  <c r="BQ193" i="1"/>
  <c r="BR193" i="1" s="1"/>
  <c r="BU193" i="1"/>
  <c r="BX193" i="1"/>
  <c r="CA193" i="1"/>
  <c r="CD193" i="1"/>
  <c r="CF193" i="1"/>
  <c r="CG193" i="1" s="1"/>
  <c r="CJ193" i="1"/>
  <c r="CM193" i="1"/>
  <c r="CP193" i="1"/>
  <c r="CR193" i="1"/>
  <c r="CS193" i="1" s="1"/>
  <c r="CV193" i="1"/>
  <c r="CY193" i="1"/>
  <c r="DB193" i="1"/>
  <c r="DD193" i="1"/>
  <c r="DE193" i="1" s="1"/>
  <c r="DH193" i="1"/>
  <c r="DK193" i="1"/>
  <c r="DN193" i="1"/>
  <c r="DQ193" i="1"/>
  <c r="DT193" i="1"/>
  <c r="DW193" i="1"/>
  <c r="DZ193" i="1"/>
  <c r="EC193" i="1"/>
  <c r="EF193" i="1"/>
  <c r="EI193" i="1"/>
  <c r="EL193" i="1"/>
  <c r="EO193" i="1"/>
  <c r="ER193" i="1"/>
  <c r="EU193" i="1"/>
  <c r="EX193" i="1"/>
  <c r="FA193" i="1"/>
  <c r="FD193" i="1"/>
  <c r="FG193" i="1"/>
  <c r="FJ193" i="1"/>
  <c r="FM193" i="1"/>
  <c r="FP193" i="1"/>
  <c r="FS193" i="1"/>
  <c r="FV193" i="1"/>
  <c r="FY193" i="1"/>
  <c r="GB193" i="1"/>
  <c r="GE193" i="1"/>
  <c r="GH193" i="1"/>
  <c r="GK193" i="1"/>
  <c r="GN193" i="1"/>
  <c r="GQ193" i="1"/>
  <c r="GT193" i="1"/>
  <c r="GW193" i="1"/>
  <c r="GZ193" i="1"/>
  <c r="HC193" i="1"/>
  <c r="HF193" i="1"/>
  <c r="I194" i="1"/>
  <c r="L194" i="1"/>
  <c r="O194" i="1"/>
  <c r="Q194" i="1"/>
  <c r="R194" i="1" s="1"/>
  <c r="T194" i="1"/>
  <c r="U194" i="1" s="1"/>
  <c r="W194" i="1"/>
  <c r="X194" i="1" s="1"/>
  <c r="Z194" i="1"/>
  <c r="AA194" i="1" s="1"/>
  <c r="AC194" i="1"/>
  <c r="AD194" i="1" s="1"/>
  <c r="AF194" i="1"/>
  <c r="AG194" i="1" s="1"/>
  <c r="AI194" i="1"/>
  <c r="AJ194" i="1" s="1"/>
  <c r="AM194" i="1"/>
  <c r="AO194" i="1"/>
  <c r="AP194" i="1" s="1"/>
  <c r="AS194" i="1"/>
  <c r="AV194" i="1"/>
  <c r="AX194" i="1"/>
  <c r="AY194" i="1" s="1"/>
  <c r="BB194" i="1"/>
  <c r="BE194" i="1"/>
  <c r="BH194" i="1"/>
  <c r="BL194" i="1"/>
  <c r="BO194" i="1"/>
  <c r="BQ194" i="1"/>
  <c r="BR194" i="1" s="1"/>
  <c r="BU194" i="1"/>
  <c r="BX194" i="1"/>
  <c r="CA194" i="1"/>
  <c r="CD194" i="1"/>
  <c r="CF194" i="1"/>
  <c r="CG194" i="1" s="1"/>
  <c r="CJ194" i="1"/>
  <c r="CM194" i="1"/>
  <c r="CP194" i="1"/>
  <c r="CR194" i="1"/>
  <c r="CS194" i="1" s="1"/>
  <c r="CV194" i="1"/>
  <c r="CY194" i="1"/>
  <c r="DB194" i="1"/>
  <c r="DD194" i="1"/>
  <c r="DE194" i="1" s="1"/>
  <c r="DH194" i="1"/>
  <c r="DK194" i="1"/>
  <c r="DN194" i="1"/>
  <c r="DQ194" i="1"/>
  <c r="DT194" i="1"/>
  <c r="DW194" i="1"/>
  <c r="DZ194" i="1"/>
  <c r="EC194" i="1"/>
  <c r="EF194" i="1"/>
  <c r="EI194" i="1"/>
  <c r="EL194" i="1"/>
  <c r="EO194" i="1"/>
  <c r="ER194" i="1"/>
  <c r="EU194" i="1"/>
  <c r="EX194" i="1"/>
  <c r="FA194" i="1"/>
  <c r="FD194" i="1"/>
  <c r="FG194" i="1"/>
  <c r="FJ194" i="1"/>
  <c r="FM194" i="1"/>
  <c r="FP194" i="1"/>
  <c r="FS194" i="1"/>
  <c r="FV194" i="1"/>
  <c r="FY194" i="1"/>
  <c r="GB194" i="1"/>
  <c r="GE194" i="1"/>
  <c r="GH194" i="1"/>
  <c r="GK194" i="1"/>
  <c r="GN194" i="1"/>
  <c r="GQ194" i="1"/>
  <c r="GT194" i="1"/>
  <c r="GW194" i="1"/>
  <c r="GZ194" i="1"/>
  <c r="HC194" i="1"/>
  <c r="HF194" i="1"/>
  <c r="I195" i="1"/>
  <c r="L195" i="1"/>
  <c r="O195" i="1"/>
  <c r="Q195" i="1"/>
  <c r="R195" i="1" s="1"/>
  <c r="T195" i="1"/>
  <c r="U195" i="1" s="1"/>
  <c r="W195" i="1"/>
  <c r="X195" i="1" s="1"/>
  <c r="Z195" i="1"/>
  <c r="AA195" i="1" s="1"/>
  <c r="AC195" i="1"/>
  <c r="AD195" i="1" s="1"/>
  <c r="AF195" i="1"/>
  <c r="AG195" i="1" s="1"/>
  <c r="AI195" i="1"/>
  <c r="AJ195" i="1" s="1"/>
  <c r="AM195" i="1"/>
  <c r="AO195" i="1"/>
  <c r="AP195" i="1" s="1"/>
  <c r="AS195" i="1"/>
  <c r="AV195" i="1"/>
  <c r="AX195" i="1"/>
  <c r="AY195" i="1" s="1"/>
  <c r="BB195" i="1"/>
  <c r="BE195" i="1"/>
  <c r="BH195" i="1"/>
  <c r="BL195" i="1"/>
  <c r="BO195" i="1"/>
  <c r="BQ195" i="1"/>
  <c r="BR195" i="1" s="1"/>
  <c r="BU195" i="1"/>
  <c r="BX195" i="1"/>
  <c r="CA195" i="1"/>
  <c r="CD195" i="1"/>
  <c r="CF195" i="1"/>
  <c r="CG195" i="1" s="1"/>
  <c r="CJ195" i="1"/>
  <c r="CM195" i="1"/>
  <c r="CP195" i="1"/>
  <c r="CR195" i="1"/>
  <c r="CS195" i="1" s="1"/>
  <c r="CV195" i="1"/>
  <c r="CY195" i="1"/>
  <c r="DB195" i="1"/>
  <c r="DD195" i="1"/>
  <c r="DE195" i="1" s="1"/>
  <c r="DH195" i="1"/>
  <c r="DK195" i="1"/>
  <c r="DN195" i="1"/>
  <c r="DQ195" i="1"/>
  <c r="DT195" i="1"/>
  <c r="DW195" i="1"/>
  <c r="DZ195" i="1"/>
  <c r="EC195" i="1"/>
  <c r="EF195" i="1"/>
  <c r="EI195" i="1"/>
  <c r="EL195" i="1"/>
  <c r="EO195" i="1"/>
  <c r="ER195" i="1"/>
  <c r="EU195" i="1"/>
  <c r="EX195" i="1"/>
  <c r="FA195" i="1"/>
  <c r="FD195" i="1"/>
  <c r="FG195" i="1"/>
  <c r="FJ195" i="1"/>
  <c r="FM195" i="1"/>
  <c r="FP195" i="1"/>
  <c r="FS195" i="1"/>
  <c r="FV195" i="1"/>
  <c r="FY195" i="1"/>
  <c r="GB195" i="1"/>
  <c r="GE195" i="1"/>
  <c r="GH195" i="1"/>
  <c r="GK195" i="1"/>
  <c r="GN195" i="1"/>
  <c r="GQ195" i="1"/>
  <c r="GT195" i="1"/>
  <c r="GW195" i="1"/>
  <c r="GZ195" i="1"/>
  <c r="HC195" i="1"/>
  <c r="HF195" i="1"/>
  <c r="I196" i="1"/>
  <c r="L196" i="1"/>
  <c r="O196" i="1"/>
  <c r="Q196" i="1"/>
  <c r="R196" i="1" s="1"/>
  <c r="T196" i="1"/>
  <c r="U196" i="1" s="1"/>
  <c r="W196" i="1"/>
  <c r="X196" i="1" s="1"/>
  <c r="Z196" i="1"/>
  <c r="AA196" i="1" s="1"/>
  <c r="AC196" i="1"/>
  <c r="AD196" i="1" s="1"/>
  <c r="AF196" i="1"/>
  <c r="AG196" i="1" s="1"/>
  <c r="AI196" i="1"/>
  <c r="AJ196" i="1" s="1"/>
  <c r="AM196" i="1"/>
  <c r="AO196" i="1"/>
  <c r="AP196" i="1" s="1"/>
  <c r="AS196" i="1"/>
  <c r="AV196" i="1"/>
  <c r="AX196" i="1"/>
  <c r="AY196" i="1" s="1"/>
  <c r="BB196" i="1"/>
  <c r="BE196" i="1"/>
  <c r="BH196" i="1"/>
  <c r="BL196" i="1"/>
  <c r="BO196" i="1"/>
  <c r="BQ196" i="1"/>
  <c r="BR196" i="1" s="1"/>
  <c r="BU196" i="1"/>
  <c r="BX196" i="1"/>
  <c r="CA196" i="1"/>
  <c r="CD196" i="1"/>
  <c r="CF196" i="1"/>
  <c r="CG196" i="1" s="1"/>
  <c r="CJ196" i="1"/>
  <c r="CM196" i="1"/>
  <c r="CP196" i="1"/>
  <c r="CR196" i="1"/>
  <c r="CS196" i="1" s="1"/>
  <c r="CV196" i="1"/>
  <c r="CY196" i="1"/>
  <c r="DB196" i="1"/>
  <c r="DD196" i="1"/>
  <c r="DE196" i="1" s="1"/>
  <c r="DH196" i="1"/>
  <c r="DK196" i="1"/>
  <c r="DN196" i="1"/>
  <c r="DQ196" i="1"/>
  <c r="DT196" i="1"/>
  <c r="DW196" i="1"/>
  <c r="DZ196" i="1"/>
  <c r="EC196" i="1"/>
  <c r="EF196" i="1"/>
  <c r="EI196" i="1"/>
  <c r="EL196" i="1"/>
  <c r="EO196" i="1"/>
  <c r="ER196" i="1"/>
  <c r="EU196" i="1"/>
  <c r="EX196" i="1"/>
  <c r="FA196" i="1"/>
  <c r="FD196" i="1"/>
  <c r="FG196" i="1"/>
  <c r="FJ196" i="1"/>
  <c r="FM196" i="1"/>
  <c r="FP196" i="1"/>
  <c r="FS196" i="1"/>
  <c r="FV196" i="1"/>
  <c r="FY196" i="1"/>
  <c r="GB196" i="1"/>
  <c r="GE196" i="1"/>
  <c r="GH196" i="1"/>
  <c r="GK196" i="1"/>
  <c r="GN196" i="1"/>
  <c r="GQ196" i="1"/>
  <c r="GT196" i="1"/>
  <c r="GW196" i="1"/>
  <c r="GZ196" i="1"/>
  <c r="HC196" i="1"/>
  <c r="HF196" i="1"/>
  <c r="I197" i="1"/>
  <c r="L197" i="1"/>
  <c r="O197" i="1"/>
  <c r="Q197" i="1"/>
  <c r="R197" i="1" s="1"/>
  <c r="T197" i="1"/>
  <c r="U197" i="1" s="1"/>
  <c r="W197" i="1"/>
  <c r="X197" i="1" s="1"/>
  <c r="Z197" i="1"/>
  <c r="AA197" i="1" s="1"/>
  <c r="AC197" i="1"/>
  <c r="AD197" i="1" s="1"/>
  <c r="AF197" i="1"/>
  <c r="AG197" i="1" s="1"/>
  <c r="AI197" i="1"/>
  <c r="AJ197" i="1" s="1"/>
  <c r="AM197" i="1"/>
  <c r="AO197" i="1"/>
  <c r="AP197" i="1" s="1"/>
  <c r="AS197" i="1"/>
  <c r="AV197" i="1"/>
  <c r="AX197" i="1"/>
  <c r="AY197" i="1" s="1"/>
  <c r="BB197" i="1"/>
  <c r="BE197" i="1"/>
  <c r="BH197" i="1"/>
  <c r="BL197" i="1"/>
  <c r="BO197" i="1"/>
  <c r="BQ197" i="1"/>
  <c r="BR197" i="1" s="1"/>
  <c r="BU197" i="1"/>
  <c r="BX197" i="1"/>
  <c r="CA197" i="1"/>
  <c r="CD197" i="1"/>
  <c r="CF197" i="1"/>
  <c r="CG197" i="1" s="1"/>
  <c r="CJ197" i="1"/>
  <c r="CM197" i="1"/>
  <c r="CP197" i="1"/>
  <c r="CR197" i="1"/>
  <c r="CS197" i="1" s="1"/>
  <c r="CV197" i="1"/>
  <c r="CY197" i="1"/>
  <c r="DB197" i="1"/>
  <c r="DD197" i="1"/>
  <c r="DE197" i="1" s="1"/>
  <c r="DH197" i="1"/>
  <c r="DK197" i="1"/>
  <c r="DN197" i="1"/>
  <c r="DQ197" i="1"/>
  <c r="DT197" i="1"/>
  <c r="DW197" i="1"/>
  <c r="DZ197" i="1"/>
  <c r="EC197" i="1"/>
  <c r="EF197" i="1"/>
  <c r="EI197" i="1"/>
  <c r="EL197" i="1"/>
  <c r="EO197" i="1"/>
  <c r="ER197" i="1"/>
  <c r="EU197" i="1"/>
  <c r="EX197" i="1"/>
  <c r="FA197" i="1"/>
  <c r="FD197" i="1"/>
  <c r="FG197" i="1"/>
  <c r="FJ197" i="1"/>
  <c r="FM197" i="1"/>
  <c r="FP197" i="1"/>
  <c r="FS197" i="1"/>
  <c r="FV197" i="1"/>
  <c r="FY197" i="1"/>
  <c r="GB197" i="1"/>
  <c r="GE197" i="1"/>
  <c r="GH197" i="1"/>
  <c r="GK197" i="1"/>
  <c r="GN197" i="1"/>
  <c r="GQ197" i="1"/>
  <c r="GT197" i="1"/>
  <c r="GW197" i="1"/>
  <c r="GZ197" i="1"/>
  <c r="HC197" i="1"/>
  <c r="HF197" i="1"/>
  <c r="C198" i="1"/>
  <c r="D198" i="1"/>
  <c r="E198" i="1"/>
  <c r="G198" i="1"/>
  <c r="J198" i="1"/>
  <c r="M198" i="1"/>
  <c r="P198" i="1"/>
  <c r="S198" i="1"/>
  <c r="V198" i="1"/>
  <c r="Y198" i="1"/>
  <c r="AB198" i="1"/>
  <c r="AE198" i="1"/>
  <c r="AH198" i="1"/>
  <c r="AK198" i="1"/>
  <c r="AN198" i="1"/>
  <c r="AQ198" i="1"/>
  <c r="AT198" i="1"/>
  <c r="AW198" i="1"/>
  <c r="AZ198" i="1"/>
  <c r="BC198" i="1"/>
  <c r="BF198" i="1"/>
  <c r="BI198" i="1"/>
  <c r="BM198" i="1"/>
  <c r="BP198" i="1"/>
  <c r="BS198" i="1"/>
  <c r="BV198" i="1"/>
  <c r="BY198" i="1"/>
  <c r="CB198" i="1"/>
  <c r="CE198" i="1"/>
  <c r="CH198" i="1"/>
  <c r="CK198" i="1"/>
  <c r="CN198" i="1"/>
  <c r="CQ198" i="1"/>
  <c r="CT198" i="1"/>
  <c r="CW198" i="1"/>
  <c r="CZ198" i="1"/>
  <c r="DC198" i="1"/>
  <c r="DF198" i="1"/>
  <c r="DI198" i="1"/>
  <c r="DL198" i="1"/>
  <c r="DO198" i="1"/>
  <c r="DR198" i="1"/>
  <c r="DU198" i="1"/>
  <c r="DX198" i="1"/>
  <c r="EA198" i="1"/>
  <c r="ED198" i="1"/>
  <c r="EG198" i="1"/>
  <c r="EJ198" i="1"/>
  <c r="EM198" i="1"/>
  <c r="EP198" i="1"/>
  <c r="ES198" i="1"/>
  <c r="EV198" i="1"/>
  <c r="EY198" i="1"/>
  <c r="FB198" i="1"/>
  <c r="FE198" i="1"/>
  <c r="FH198" i="1"/>
  <c r="FK198" i="1"/>
  <c r="FN198" i="1"/>
  <c r="FQ198" i="1"/>
  <c r="FT198" i="1"/>
  <c r="FW198" i="1"/>
  <c r="FZ198" i="1"/>
  <c r="GC198" i="1"/>
  <c r="GF198" i="1"/>
  <c r="GI198" i="1"/>
  <c r="GL198" i="1"/>
  <c r="GO198" i="1"/>
  <c r="GR198" i="1"/>
  <c r="GU198" i="1"/>
  <c r="GX198" i="1"/>
  <c r="HA198" i="1"/>
  <c r="HD198" i="1"/>
  <c r="HG198" i="1"/>
  <c r="I200" i="1"/>
  <c r="L200" i="1"/>
  <c r="O200" i="1"/>
  <c r="Q200" i="1"/>
  <c r="R200" i="1" s="1"/>
  <c r="T200" i="1"/>
  <c r="U200" i="1" s="1"/>
  <c r="W200" i="1"/>
  <c r="X200" i="1" s="1"/>
  <c r="Z200" i="1"/>
  <c r="AA200" i="1" s="1"/>
  <c r="AC200" i="1"/>
  <c r="AD200" i="1" s="1"/>
  <c r="AF200" i="1"/>
  <c r="AG200" i="1" s="1"/>
  <c r="AI200" i="1"/>
  <c r="AJ200" i="1" s="1"/>
  <c r="AM200" i="1"/>
  <c r="AO200" i="1"/>
  <c r="AP200" i="1" s="1"/>
  <c r="AS200" i="1"/>
  <c r="AV200" i="1"/>
  <c r="AX200" i="1"/>
  <c r="AY200" i="1" s="1"/>
  <c r="BB200" i="1"/>
  <c r="BE200" i="1"/>
  <c r="BH200" i="1"/>
  <c r="BL200" i="1"/>
  <c r="BO200" i="1"/>
  <c r="BQ200" i="1"/>
  <c r="BR200" i="1" s="1"/>
  <c r="BU200" i="1"/>
  <c r="BX200" i="1"/>
  <c r="CA200" i="1"/>
  <c r="CD200" i="1"/>
  <c r="CF200" i="1"/>
  <c r="CG200" i="1" s="1"/>
  <c r="CJ200" i="1"/>
  <c r="CM200" i="1"/>
  <c r="CP200" i="1"/>
  <c r="CR200" i="1"/>
  <c r="CS200" i="1" s="1"/>
  <c r="CV200" i="1"/>
  <c r="CY200" i="1"/>
  <c r="DB200" i="1"/>
  <c r="DD200" i="1"/>
  <c r="DE200" i="1" s="1"/>
  <c r="DH200" i="1"/>
  <c r="DK200" i="1"/>
  <c r="DN200" i="1"/>
  <c r="DQ200" i="1"/>
  <c r="DT200" i="1"/>
  <c r="DW200" i="1"/>
  <c r="DZ200" i="1"/>
  <c r="EC200" i="1"/>
  <c r="EF200" i="1"/>
  <c r="EI200" i="1"/>
  <c r="EL200" i="1"/>
  <c r="EO200" i="1"/>
  <c r="ER200" i="1"/>
  <c r="EU200" i="1"/>
  <c r="EX200" i="1"/>
  <c r="FA200" i="1"/>
  <c r="FD200" i="1"/>
  <c r="FG200" i="1"/>
  <c r="FJ200" i="1"/>
  <c r="FM200" i="1"/>
  <c r="FP200" i="1"/>
  <c r="FS200" i="1"/>
  <c r="FV200" i="1"/>
  <c r="FY200" i="1"/>
  <c r="GB200" i="1"/>
  <c r="GE200" i="1"/>
  <c r="GH200" i="1"/>
  <c r="GK200" i="1"/>
  <c r="GN200" i="1"/>
  <c r="GQ200" i="1"/>
  <c r="GT200" i="1"/>
  <c r="GW200" i="1"/>
  <c r="GZ200" i="1"/>
  <c r="HC200" i="1"/>
  <c r="HF200" i="1"/>
  <c r="I201" i="1"/>
  <c r="L201" i="1"/>
  <c r="O201" i="1"/>
  <c r="Q201" i="1"/>
  <c r="R201" i="1" s="1"/>
  <c r="T201" i="1"/>
  <c r="U201" i="1" s="1"/>
  <c r="W201" i="1"/>
  <c r="X201" i="1" s="1"/>
  <c r="Z201" i="1"/>
  <c r="AA201" i="1" s="1"/>
  <c r="AC201" i="1"/>
  <c r="AD201" i="1" s="1"/>
  <c r="AF201" i="1"/>
  <c r="AG201" i="1" s="1"/>
  <c r="AI201" i="1"/>
  <c r="AJ201" i="1" s="1"/>
  <c r="AM201" i="1"/>
  <c r="AO201" i="1"/>
  <c r="AP201" i="1" s="1"/>
  <c r="AS201" i="1"/>
  <c r="AV201" i="1"/>
  <c r="AX201" i="1"/>
  <c r="AY201" i="1" s="1"/>
  <c r="BB201" i="1"/>
  <c r="BE201" i="1"/>
  <c r="BH201" i="1"/>
  <c r="BL201" i="1"/>
  <c r="BO201" i="1"/>
  <c r="BQ201" i="1"/>
  <c r="BR201" i="1" s="1"/>
  <c r="BU201" i="1"/>
  <c r="BX201" i="1"/>
  <c r="CA201" i="1"/>
  <c r="CD201" i="1"/>
  <c r="CF201" i="1"/>
  <c r="CG201" i="1" s="1"/>
  <c r="CJ201" i="1"/>
  <c r="CM201" i="1"/>
  <c r="CP201" i="1"/>
  <c r="CR201" i="1"/>
  <c r="CS201" i="1" s="1"/>
  <c r="CV201" i="1"/>
  <c r="CY201" i="1"/>
  <c r="DB201" i="1"/>
  <c r="DD201" i="1"/>
  <c r="DE201" i="1" s="1"/>
  <c r="DH201" i="1"/>
  <c r="DK201" i="1"/>
  <c r="DN201" i="1"/>
  <c r="DQ201" i="1"/>
  <c r="DT201" i="1"/>
  <c r="DW201" i="1"/>
  <c r="DZ201" i="1"/>
  <c r="EC201" i="1"/>
  <c r="EF201" i="1"/>
  <c r="EI201" i="1"/>
  <c r="EL201" i="1"/>
  <c r="EO201" i="1"/>
  <c r="ER201" i="1"/>
  <c r="EU201" i="1"/>
  <c r="EX201" i="1"/>
  <c r="FA201" i="1"/>
  <c r="FD201" i="1"/>
  <c r="FG201" i="1"/>
  <c r="FJ201" i="1"/>
  <c r="FM201" i="1"/>
  <c r="FP201" i="1"/>
  <c r="FS201" i="1"/>
  <c r="FV201" i="1"/>
  <c r="FY201" i="1"/>
  <c r="GB201" i="1"/>
  <c r="GE201" i="1"/>
  <c r="GH201" i="1"/>
  <c r="GK201" i="1"/>
  <c r="GN201" i="1"/>
  <c r="GQ201" i="1"/>
  <c r="GT201" i="1"/>
  <c r="GW201" i="1"/>
  <c r="GZ201" i="1"/>
  <c r="HC201" i="1"/>
  <c r="HF201" i="1"/>
  <c r="I202" i="1"/>
  <c r="L202" i="1"/>
  <c r="O202" i="1"/>
  <c r="Q202" i="1"/>
  <c r="R202" i="1" s="1"/>
  <c r="T202" i="1"/>
  <c r="U202" i="1" s="1"/>
  <c r="W202" i="1"/>
  <c r="X202" i="1" s="1"/>
  <c r="Z202" i="1"/>
  <c r="AA202" i="1" s="1"/>
  <c r="AC202" i="1"/>
  <c r="AD202" i="1" s="1"/>
  <c r="AF202" i="1"/>
  <c r="AG202" i="1" s="1"/>
  <c r="AI202" i="1"/>
  <c r="AJ202" i="1" s="1"/>
  <c r="AM202" i="1"/>
  <c r="AO202" i="1"/>
  <c r="AP202" i="1" s="1"/>
  <c r="AS202" i="1"/>
  <c r="AV202" i="1"/>
  <c r="AX202" i="1"/>
  <c r="AY202" i="1" s="1"/>
  <c r="BB202" i="1"/>
  <c r="BE202" i="1"/>
  <c r="BH202" i="1"/>
  <c r="BL202" i="1"/>
  <c r="BO202" i="1"/>
  <c r="BQ202" i="1"/>
  <c r="BR202" i="1" s="1"/>
  <c r="BU202" i="1"/>
  <c r="BX202" i="1"/>
  <c r="CA202" i="1"/>
  <c r="CD202" i="1"/>
  <c r="CF202" i="1"/>
  <c r="CG202" i="1" s="1"/>
  <c r="CJ202" i="1"/>
  <c r="CM202" i="1"/>
  <c r="CP202" i="1"/>
  <c r="CR202" i="1"/>
  <c r="CS202" i="1" s="1"/>
  <c r="CV202" i="1"/>
  <c r="CY202" i="1"/>
  <c r="DB202" i="1"/>
  <c r="DD202" i="1"/>
  <c r="DE202" i="1" s="1"/>
  <c r="DH202" i="1"/>
  <c r="DK202" i="1"/>
  <c r="DN202" i="1"/>
  <c r="DQ202" i="1"/>
  <c r="DT202" i="1"/>
  <c r="DW202" i="1"/>
  <c r="DZ202" i="1"/>
  <c r="EC202" i="1"/>
  <c r="EF202" i="1"/>
  <c r="EI202" i="1"/>
  <c r="EL202" i="1"/>
  <c r="EO202" i="1"/>
  <c r="ER202" i="1"/>
  <c r="EU202" i="1"/>
  <c r="EX202" i="1"/>
  <c r="FA202" i="1"/>
  <c r="FD202" i="1"/>
  <c r="FG202" i="1"/>
  <c r="FJ202" i="1"/>
  <c r="FM202" i="1"/>
  <c r="FP202" i="1"/>
  <c r="FS202" i="1"/>
  <c r="FV202" i="1"/>
  <c r="FY202" i="1"/>
  <c r="GB202" i="1"/>
  <c r="GE202" i="1"/>
  <c r="GH202" i="1"/>
  <c r="GK202" i="1"/>
  <c r="GN202" i="1"/>
  <c r="GQ202" i="1"/>
  <c r="GT202" i="1"/>
  <c r="GW202" i="1"/>
  <c r="GZ202" i="1"/>
  <c r="HC202" i="1"/>
  <c r="HF202" i="1"/>
  <c r="I203" i="1"/>
  <c r="L203" i="1"/>
  <c r="O203" i="1"/>
  <c r="Q203" i="1"/>
  <c r="R203" i="1" s="1"/>
  <c r="T203" i="1"/>
  <c r="U203" i="1" s="1"/>
  <c r="W203" i="1"/>
  <c r="X203" i="1" s="1"/>
  <c r="Z203" i="1"/>
  <c r="AA203" i="1" s="1"/>
  <c r="AC203" i="1"/>
  <c r="AD203" i="1" s="1"/>
  <c r="AF203" i="1"/>
  <c r="AG203" i="1" s="1"/>
  <c r="AI203" i="1"/>
  <c r="AJ203" i="1" s="1"/>
  <c r="AM203" i="1"/>
  <c r="AO203" i="1"/>
  <c r="AP203" i="1" s="1"/>
  <c r="AS203" i="1"/>
  <c r="AV203" i="1"/>
  <c r="AX203" i="1"/>
  <c r="AY203" i="1" s="1"/>
  <c r="BB203" i="1"/>
  <c r="BE203" i="1"/>
  <c r="BH203" i="1"/>
  <c r="BL203" i="1"/>
  <c r="BO203" i="1"/>
  <c r="BQ203" i="1"/>
  <c r="BR203" i="1" s="1"/>
  <c r="BU203" i="1"/>
  <c r="BX203" i="1"/>
  <c r="CA203" i="1"/>
  <c r="CD203" i="1"/>
  <c r="CF203" i="1"/>
  <c r="CG203" i="1" s="1"/>
  <c r="CJ203" i="1"/>
  <c r="CM203" i="1"/>
  <c r="CP203" i="1"/>
  <c r="CR203" i="1"/>
  <c r="CS203" i="1" s="1"/>
  <c r="CV203" i="1"/>
  <c r="CY203" i="1"/>
  <c r="DB203" i="1"/>
  <c r="DD203" i="1"/>
  <c r="DE203" i="1" s="1"/>
  <c r="DH203" i="1"/>
  <c r="DK203" i="1"/>
  <c r="DN203" i="1"/>
  <c r="DQ203" i="1"/>
  <c r="DT203" i="1"/>
  <c r="DW203" i="1"/>
  <c r="DZ203" i="1"/>
  <c r="EC203" i="1"/>
  <c r="EF203" i="1"/>
  <c r="EI203" i="1"/>
  <c r="EL203" i="1"/>
  <c r="EO203" i="1"/>
  <c r="ER203" i="1"/>
  <c r="EU203" i="1"/>
  <c r="EX203" i="1"/>
  <c r="FA203" i="1"/>
  <c r="FD203" i="1"/>
  <c r="FG203" i="1"/>
  <c r="FJ203" i="1"/>
  <c r="FM203" i="1"/>
  <c r="FP203" i="1"/>
  <c r="FS203" i="1"/>
  <c r="FV203" i="1"/>
  <c r="FY203" i="1"/>
  <c r="GB203" i="1"/>
  <c r="GE203" i="1"/>
  <c r="GH203" i="1"/>
  <c r="GK203" i="1"/>
  <c r="GN203" i="1"/>
  <c r="GQ203" i="1"/>
  <c r="GT203" i="1"/>
  <c r="GW203" i="1"/>
  <c r="GZ203" i="1"/>
  <c r="HC203" i="1"/>
  <c r="HF203" i="1"/>
  <c r="I204" i="1"/>
  <c r="L204" i="1"/>
  <c r="O204" i="1"/>
  <c r="Q204" i="1"/>
  <c r="R204" i="1" s="1"/>
  <c r="T204" i="1"/>
  <c r="U204" i="1" s="1"/>
  <c r="W204" i="1"/>
  <c r="X204" i="1" s="1"/>
  <c r="Z204" i="1"/>
  <c r="AA204" i="1" s="1"/>
  <c r="AC204" i="1"/>
  <c r="AD204" i="1" s="1"/>
  <c r="AF204" i="1"/>
  <c r="AG204" i="1" s="1"/>
  <c r="AI204" i="1"/>
  <c r="AJ204" i="1" s="1"/>
  <c r="AM204" i="1"/>
  <c r="AO204" i="1"/>
  <c r="AP204" i="1" s="1"/>
  <c r="AS204" i="1"/>
  <c r="AV204" i="1"/>
  <c r="AX204" i="1"/>
  <c r="AY204" i="1" s="1"/>
  <c r="BB204" i="1"/>
  <c r="BE204" i="1"/>
  <c r="BH204" i="1"/>
  <c r="BL204" i="1"/>
  <c r="BO204" i="1"/>
  <c r="BQ204" i="1"/>
  <c r="BR204" i="1" s="1"/>
  <c r="BU204" i="1"/>
  <c r="BX204" i="1"/>
  <c r="CA204" i="1"/>
  <c r="CD204" i="1"/>
  <c r="CF204" i="1"/>
  <c r="CG204" i="1" s="1"/>
  <c r="CJ204" i="1"/>
  <c r="CM204" i="1"/>
  <c r="CP204" i="1"/>
  <c r="CR204" i="1"/>
  <c r="CS204" i="1" s="1"/>
  <c r="CV204" i="1"/>
  <c r="CY204" i="1"/>
  <c r="DB204" i="1"/>
  <c r="DD204" i="1"/>
  <c r="DE204" i="1" s="1"/>
  <c r="DH204" i="1"/>
  <c r="DK204" i="1"/>
  <c r="DN204" i="1"/>
  <c r="DQ204" i="1"/>
  <c r="DT204" i="1"/>
  <c r="DW204" i="1"/>
  <c r="DZ204" i="1"/>
  <c r="EC204" i="1"/>
  <c r="EF204" i="1"/>
  <c r="EI204" i="1"/>
  <c r="EL204" i="1"/>
  <c r="EO204" i="1"/>
  <c r="ER204" i="1"/>
  <c r="EU204" i="1"/>
  <c r="EX204" i="1"/>
  <c r="FA204" i="1"/>
  <c r="FD204" i="1"/>
  <c r="FG204" i="1"/>
  <c r="FJ204" i="1"/>
  <c r="FM204" i="1"/>
  <c r="FP204" i="1"/>
  <c r="FS204" i="1"/>
  <c r="FV204" i="1"/>
  <c r="FY204" i="1"/>
  <c r="GB204" i="1"/>
  <c r="GE204" i="1"/>
  <c r="GH204" i="1"/>
  <c r="GK204" i="1"/>
  <c r="GN204" i="1"/>
  <c r="GQ204" i="1"/>
  <c r="GT204" i="1"/>
  <c r="GW204" i="1"/>
  <c r="GZ204" i="1"/>
  <c r="HC204" i="1"/>
  <c r="HF204" i="1"/>
  <c r="I205" i="1"/>
  <c r="L205" i="1"/>
  <c r="O205" i="1"/>
  <c r="Q205" i="1"/>
  <c r="R205" i="1" s="1"/>
  <c r="T205" i="1"/>
  <c r="U205" i="1" s="1"/>
  <c r="W205" i="1"/>
  <c r="X205" i="1" s="1"/>
  <c r="Z205" i="1"/>
  <c r="AA205" i="1" s="1"/>
  <c r="AC205" i="1"/>
  <c r="AD205" i="1" s="1"/>
  <c r="AF205" i="1"/>
  <c r="AG205" i="1" s="1"/>
  <c r="AI205" i="1"/>
  <c r="AJ205" i="1" s="1"/>
  <c r="AM205" i="1"/>
  <c r="AO205" i="1"/>
  <c r="AP205" i="1" s="1"/>
  <c r="AS205" i="1"/>
  <c r="AV205" i="1"/>
  <c r="AX205" i="1"/>
  <c r="AY205" i="1" s="1"/>
  <c r="BB205" i="1"/>
  <c r="BE205" i="1"/>
  <c r="BH205" i="1"/>
  <c r="BL205" i="1"/>
  <c r="BO205" i="1"/>
  <c r="BQ205" i="1"/>
  <c r="BR205" i="1" s="1"/>
  <c r="BU205" i="1"/>
  <c r="BX205" i="1"/>
  <c r="CA205" i="1"/>
  <c r="CD205" i="1"/>
  <c r="CF205" i="1"/>
  <c r="CG205" i="1" s="1"/>
  <c r="CJ205" i="1"/>
  <c r="CM205" i="1"/>
  <c r="CP205" i="1"/>
  <c r="CR205" i="1"/>
  <c r="CS205" i="1" s="1"/>
  <c r="CV205" i="1"/>
  <c r="CY205" i="1"/>
  <c r="DB205" i="1"/>
  <c r="DD205" i="1"/>
  <c r="DE205" i="1" s="1"/>
  <c r="DH205" i="1"/>
  <c r="DK205" i="1"/>
  <c r="DN205" i="1"/>
  <c r="DQ205" i="1"/>
  <c r="DT205" i="1"/>
  <c r="DW205" i="1"/>
  <c r="DZ205" i="1"/>
  <c r="EC205" i="1"/>
  <c r="EF205" i="1"/>
  <c r="EI205" i="1"/>
  <c r="EL205" i="1"/>
  <c r="EO205" i="1"/>
  <c r="ER205" i="1"/>
  <c r="EU205" i="1"/>
  <c r="EX205" i="1"/>
  <c r="FA205" i="1"/>
  <c r="FD205" i="1"/>
  <c r="FG205" i="1"/>
  <c r="FJ205" i="1"/>
  <c r="FM205" i="1"/>
  <c r="FP205" i="1"/>
  <c r="FS205" i="1"/>
  <c r="FV205" i="1"/>
  <c r="FY205" i="1"/>
  <c r="GB205" i="1"/>
  <c r="GE205" i="1"/>
  <c r="GH205" i="1"/>
  <c r="GK205" i="1"/>
  <c r="GN205" i="1"/>
  <c r="GQ205" i="1"/>
  <c r="GT205" i="1"/>
  <c r="GW205" i="1"/>
  <c r="GZ205" i="1"/>
  <c r="HC205" i="1"/>
  <c r="HF205" i="1"/>
  <c r="I206" i="1"/>
  <c r="L206" i="1"/>
  <c r="O206" i="1"/>
  <c r="Q206" i="1"/>
  <c r="R206" i="1" s="1"/>
  <c r="T206" i="1"/>
  <c r="U206" i="1" s="1"/>
  <c r="W206" i="1"/>
  <c r="X206" i="1" s="1"/>
  <c r="Z206" i="1"/>
  <c r="AA206" i="1" s="1"/>
  <c r="AC206" i="1"/>
  <c r="AD206" i="1" s="1"/>
  <c r="AF206" i="1"/>
  <c r="AG206" i="1" s="1"/>
  <c r="AI206" i="1"/>
  <c r="AJ206" i="1" s="1"/>
  <c r="AM206" i="1"/>
  <c r="AO206" i="1"/>
  <c r="AP206" i="1" s="1"/>
  <c r="AS206" i="1"/>
  <c r="AV206" i="1"/>
  <c r="AX206" i="1"/>
  <c r="AY206" i="1" s="1"/>
  <c r="BB206" i="1"/>
  <c r="BE206" i="1"/>
  <c r="BH206" i="1"/>
  <c r="BL206" i="1"/>
  <c r="BO206" i="1"/>
  <c r="BQ206" i="1"/>
  <c r="BR206" i="1" s="1"/>
  <c r="BU206" i="1"/>
  <c r="BX206" i="1"/>
  <c r="CA206" i="1"/>
  <c r="CD206" i="1"/>
  <c r="CF206" i="1"/>
  <c r="CG206" i="1" s="1"/>
  <c r="CJ206" i="1"/>
  <c r="CM206" i="1"/>
  <c r="CP206" i="1"/>
  <c r="CR206" i="1"/>
  <c r="CS206" i="1" s="1"/>
  <c r="CV206" i="1"/>
  <c r="CY206" i="1"/>
  <c r="DB206" i="1"/>
  <c r="DD206" i="1"/>
  <c r="DE206" i="1" s="1"/>
  <c r="DH206" i="1"/>
  <c r="DK206" i="1"/>
  <c r="DN206" i="1"/>
  <c r="DQ206" i="1"/>
  <c r="DT206" i="1"/>
  <c r="DW206" i="1"/>
  <c r="DZ206" i="1"/>
  <c r="EC206" i="1"/>
  <c r="EF206" i="1"/>
  <c r="EI206" i="1"/>
  <c r="EL206" i="1"/>
  <c r="EO206" i="1"/>
  <c r="ER206" i="1"/>
  <c r="EU206" i="1"/>
  <c r="EX206" i="1"/>
  <c r="FA206" i="1"/>
  <c r="FD206" i="1"/>
  <c r="FG206" i="1"/>
  <c r="FJ206" i="1"/>
  <c r="FM206" i="1"/>
  <c r="FP206" i="1"/>
  <c r="FS206" i="1"/>
  <c r="FV206" i="1"/>
  <c r="FY206" i="1"/>
  <c r="GB206" i="1"/>
  <c r="GE206" i="1"/>
  <c r="GH206" i="1"/>
  <c r="GK206" i="1"/>
  <c r="GN206" i="1"/>
  <c r="GQ206" i="1"/>
  <c r="GT206" i="1"/>
  <c r="GW206" i="1"/>
  <c r="GZ206" i="1"/>
  <c r="HC206" i="1"/>
  <c r="HF206" i="1"/>
  <c r="I207" i="1"/>
  <c r="L207" i="1"/>
  <c r="O207" i="1"/>
  <c r="Q207" i="1"/>
  <c r="R207" i="1" s="1"/>
  <c r="T207" i="1"/>
  <c r="U207" i="1" s="1"/>
  <c r="W207" i="1"/>
  <c r="X207" i="1" s="1"/>
  <c r="Z207" i="1"/>
  <c r="AA207" i="1" s="1"/>
  <c r="AC207" i="1"/>
  <c r="AD207" i="1" s="1"/>
  <c r="AF207" i="1"/>
  <c r="AG207" i="1" s="1"/>
  <c r="AI207" i="1"/>
  <c r="AJ207" i="1" s="1"/>
  <c r="AM207" i="1"/>
  <c r="AO207" i="1"/>
  <c r="AP207" i="1" s="1"/>
  <c r="AS207" i="1"/>
  <c r="AV207" i="1"/>
  <c r="AX207" i="1"/>
  <c r="AY207" i="1" s="1"/>
  <c r="BB207" i="1"/>
  <c r="BE207" i="1"/>
  <c r="BH207" i="1"/>
  <c r="BL207" i="1"/>
  <c r="BO207" i="1"/>
  <c r="BQ207" i="1"/>
  <c r="BR207" i="1" s="1"/>
  <c r="BU207" i="1"/>
  <c r="BX207" i="1"/>
  <c r="CA207" i="1"/>
  <c r="CD207" i="1"/>
  <c r="CF207" i="1"/>
  <c r="CG207" i="1" s="1"/>
  <c r="CJ207" i="1"/>
  <c r="CM207" i="1"/>
  <c r="CP207" i="1"/>
  <c r="CR207" i="1"/>
  <c r="CS207" i="1" s="1"/>
  <c r="CV207" i="1"/>
  <c r="CY207" i="1"/>
  <c r="DB207" i="1"/>
  <c r="DD207" i="1"/>
  <c r="DE207" i="1" s="1"/>
  <c r="DH207" i="1"/>
  <c r="DK207" i="1"/>
  <c r="DN207" i="1"/>
  <c r="DQ207" i="1"/>
  <c r="DT207" i="1"/>
  <c r="DW207" i="1"/>
  <c r="DZ207" i="1"/>
  <c r="EC207" i="1"/>
  <c r="EF207" i="1"/>
  <c r="EI207" i="1"/>
  <c r="EL207" i="1"/>
  <c r="EO207" i="1"/>
  <c r="ER207" i="1"/>
  <c r="EU207" i="1"/>
  <c r="EX207" i="1"/>
  <c r="FA207" i="1"/>
  <c r="FD207" i="1"/>
  <c r="FG207" i="1"/>
  <c r="FJ207" i="1"/>
  <c r="FM207" i="1"/>
  <c r="FP207" i="1"/>
  <c r="FS207" i="1"/>
  <c r="FV207" i="1"/>
  <c r="FY207" i="1"/>
  <c r="GB207" i="1"/>
  <c r="GE207" i="1"/>
  <c r="GH207" i="1"/>
  <c r="GK207" i="1"/>
  <c r="GN207" i="1"/>
  <c r="GQ207" i="1"/>
  <c r="GT207" i="1"/>
  <c r="GW207" i="1"/>
  <c r="GZ207" i="1"/>
  <c r="HC207" i="1"/>
  <c r="HF207" i="1"/>
  <c r="I208" i="1"/>
  <c r="L208" i="1"/>
  <c r="O208" i="1"/>
  <c r="Q208" i="1"/>
  <c r="R208" i="1" s="1"/>
  <c r="T208" i="1"/>
  <c r="U208" i="1" s="1"/>
  <c r="W208" i="1"/>
  <c r="X208" i="1" s="1"/>
  <c r="Z208" i="1"/>
  <c r="AA208" i="1" s="1"/>
  <c r="AC208" i="1"/>
  <c r="AD208" i="1" s="1"/>
  <c r="AF208" i="1"/>
  <c r="AG208" i="1" s="1"/>
  <c r="AI208" i="1"/>
  <c r="AJ208" i="1" s="1"/>
  <c r="AM208" i="1"/>
  <c r="AO208" i="1"/>
  <c r="AP208" i="1" s="1"/>
  <c r="AS208" i="1"/>
  <c r="AV208" i="1"/>
  <c r="AX208" i="1"/>
  <c r="AY208" i="1" s="1"/>
  <c r="BB208" i="1"/>
  <c r="BE208" i="1"/>
  <c r="BH208" i="1"/>
  <c r="BL208" i="1"/>
  <c r="BO208" i="1"/>
  <c r="BQ208" i="1"/>
  <c r="BR208" i="1" s="1"/>
  <c r="BU208" i="1"/>
  <c r="BX208" i="1"/>
  <c r="CA208" i="1"/>
  <c r="CD208" i="1"/>
  <c r="CF208" i="1"/>
  <c r="CG208" i="1" s="1"/>
  <c r="CJ208" i="1"/>
  <c r="CM208" i="1"/>
  <c r="CP208" i="1"/>
  <c r="CR208" i="1"/>
  <c r="CS208" i="1" s="1"/>
  <c r="CV208" i="1"/>
  <c r="CY208" i="1"/>
  <c r="DB208" i="1"/>
  <c r="DD208" i="1"/>
  <c r="DE208" i="1" s="1"/>
  <c r="DH208" i="1"/>
  <c r="DK208" i="1"/>
  <c r="DN208" i="1"/>
  <c r="DQ208" i="1"/>
  <c r="DT208" i="1"/>
  <c r="DW208" i="1"/>
  <c r="DZ208" i="1"/>
  <c r="EC208" i="1"/>
  <c r="EF208" i="1"/>
  <c r="EI208" i="1"/>
  <c r="EL208" i="1"/>
  <c r="EO208" i="1"/>
  <c r="ER208" i="1"/>
  <c r="EU208" i="1"/>
  <c r="EX208" i="1"/>
  <c r="FA208" i="1"/>
  <c r="FD208" i="1"/>
  <c r="FG208" i="1"/>
  <c r="FJ208" i="1"/>
  <c r="FM208" i="1"/>
  <c r="FP208" i="1"/>
  <c r="FS208" i="1"/>
  <c r="FV208" i="1"/>
  <c r="FY208" i="1"/>
  <c r="GB208" i="1"/>
  <c r="GE208" i="1"/>
  <c r="GH208" i="1"/>
  <c r="GK208" i="1"/>
  <c r="GN208" i="1"/>
  <c r="GQ208" i="1"/>
  <c r="GT208" i="1"/>
  <c r="GW208" i="1"/>
  <c r="GZ208" i="1"/>
  <c r="HC208" i="1"/>
  <c r="HF208" i="1"/>
  <c r="I209" i="1"/>
  <c r="L209" i="1"/>
  <c r="O209" i="1"/>
  <c r="Q209" i="1"/>
  <c r="R209" i="1" s="1"/>
  <c r="T209" i="1"/>
  <c r="U209" i="1" s="1"/>
  <c r="W209" i="1"/>
  <c r="X209" i="1" s="1"/>
  <c r="Z209" i="1"/>
  <c r="AA209" i="1" s="1"/>
  <c r="AC209" i="1"/>
  <c r="AD209" i="1" s="1"/>
  <c r="AF209" i="1"/>
  <c r="AG209" i="1" s="1"/>
  <c r="AI209" i="1"/>
  <c r="AJ209" i="1" s="1"/>
  <c r="AM209" i="1"/>
  <c r="AO209" i="1"/>
  <c r="AP209" i="1" s="1"/>
  <c r="AS209" i="1"/>
  <c r="AV209" i="1"/>
  <c r="AX209" i="1"/>
  <c r="AY209" i="1" s="1"/>
  <c r="BB209" i="1"/>
  <c r="BE209" i="1"/>
  <c r="BH209" i="1"/>
  <c r="BL209" i="1"/>
  <c r="BO209" i="1"/>
  <c r="BQ209" i="1"/>
  <c r="BR209" i="1" s="1"/>
  <c r="BU209" i="1"/>
  <c r="BX209" i="1"/>
  <c r="CA209" i="1"/>
  <c r="CD209" i="1"/>
  <c r="CF209" i="1"/>
  <c r="CG209" i="1" s="1"/>
  <c r="CJ209" i="1"/>
  <c r="CM209" i="1"/>
  <c r="CP209" i="1"/>
  <c r="CR209" i="1"/>
  <c r="CS209" i="1" s="1"/>
  <c r="CV209" i="1"/>
  <c r="CY209" i="1"/>
  <c r="DB209" i="1"/>
  <c r="DD209" i="1"/>
  <c r="DE209" i="1" s="1"/>
  <c r="DH209" i="1"/>
  <c r="DK209" i="1"/>
  <c r="DN209" i="1"/>
  <c r="DQ209" i="1"/>
  <c r="DT209" i="1"/>
  <c r="DW209" i="1"/>
  <c r="DZ209" i="1"/>
  <c r="EC209" i="1"/>
  <c r="EF209" i="1"/>
  <c r="EI209" i="1"/>
  <c r="EL209" i="1"/>
  <c r="EO209" i="1"/>
  <c r="ER209" i="1"/>
  <c r="EU209" i="1"/>
  <c r="EX209" i="1"/>
  <c r="FA209" i="1"/>
  <c r="FD209" i="1"/>
  <c r="FG209" i="1"/>
  <c r="FJ209" i="1"/>
  <c r="FM209" i="1"/>
  <c r="FP209" i="1"/>
  <c r="FS209" i="1"/>
  <c r="FV209" i="1"/>
  <c r="FY209" i="1"/>
  <c r="GB209" i="1"/>
  <c r="GE209" i="1"/>
  <c r="GH209" i="1"/>
  <c r="GK209" i="1"/>
  <c r="GN209" i="1"/>
  <c r="GQ209" i="1"/>
  <c r="GT209" i="1"/>
  <c r="GW209" i="1"/>
  <c r="GZ209" i="1"/>
  <c r="HC209" i="1"/>
  <c r="HF209" i="1"/>
  <c r="I210" i="1"/>
  <c r="L210" i="1"/>
  <c r="O210" i="1"/>
  <c r="Q210" i="1"/>
  <c r="R210" i="1" s="1"/>
  <c r="T210" i="1"/>
  <c r="U210" i="1" s="1"/>
  <c r="W210" i="1"/>
  <c r="X210" i="1" s="1"/>
  <c r="Z210" i="1"/>
  <c r="AA210" i="1" s="1"/>
  <c r="AC210" i="1"/>
  <c r="AD210" i="1" s="1"/>
  <c r="AF210" i="1"/>
  <c r="AG210" i="1" s="1"/>
  <c r="AI210" i="1"/>
  <c r="AJ210" i="1" s="1"/>
  <c r="AM210" i="1"/>
  <c r="AO210" i="1"/>
  <c r="AP210" i="1" s="1"/>
  <c r="AS210" i="1"/>
  <c r="AV210" i="1"/>
  <c r="AX210" i="1"/>
  <c r="AY210" i="1" s="1"/>
  <c r="BB210" i="1"/>
  <c r="BE210" i="1"/>
  <c r="BH210" i="1"/>
  <c r="BL210" i="1"/>
  <c r="BO210" i="1"/>
  <c r="BQ210" i="1"/>
  <c r="BR210" i="1" s="1"/>
  <c r="BU210" i="1"/>
  <c r="BX210" i="1"/>
  <c r="CA210" i="1"/>
  <c r="CD210" i="1"/>
  <c r="CF210" i="1"/>
  <c r="CG210" i="1" s="1"/>
  <c r="CJ210" i="1"/>
  <c r="CM210" i="1"/>
  <c r="CP210" i="1"/>
  <c r="CR210" i="1"/>
  <c r="CS210" i="1" s="1"/>
  <c r="CV210" i="1"/>
  <c r="CY210" i="1"/>
  <c r="DB210" i="1"/>
  <c r="DD210" i="1"/>
  <c r="DE210" i="1" s="1"/>
  <c r="DH210" i="1"/>
  <c r="DK210" i="1"/>
  <c r="DN210" i="1"/>
  <c r="DQ210" i="1"/>
  <c r="DT210" i="1"/>
  <c r="DW210" i="1"/>
  <c r="DZ210" i="1"/>
  <c r="EC210" i="1"/>
  <c r="EF210" i="1"/>
  <c r="EI210" i="1"/>
  <c r="EL210" i="1"/>
  <c r="EO210" i="1"/>
  <c r="ER210" i="1"/>
  <c r="EU210" i="1"/>
  <c r="EX210" i="1"/>
  <c r="FA210" i="1"/>
  <c r="FD210" i="1"/>
  <c r="FG210" i="1"/>
  <c r="FJ210" i="1"/>
  <c r="FM210" i="1"/>
  <c r="FP210" i="1"/>
  <c r="FS210" i="1"/>
  <c r="FV210" i="1"/>
  <c r="FY210" i="1"/>
  <c r="GB210" i="1"/>
  <c r="GE210" i="1"/>
  <c r="GH210" i="1"/>
  <c r="GK210" i="1"/>
  <c r="GN210" i="1"/>
  <c r="GQ210" i="1"/>
  <c r="GT210" i="1"/>
  <c r="GW210" i="1"/>
  <c r="GZ210" i="1"/>
  <c r="HC210" i="1"/>
  <c r="HF210" i="1"/>
  <c r="I211" i="1"/>
  <c r="L211" i="1"/>
  <c r="O211" i="1"/>
  <c r="Q211" i="1"/>
  <c r="R211" i="1" s="1"/>
  <c r="T211" i="1"/>
  <c r="U211" i="1" s="1"/>
  <c r="W211" i="1"/>
  <c r="X211" i="1" s="1"/>
  <c r="Z211" i="1"/>
  <c r="AA211" i="1" s="1"/>
  <c r="AC211" i="1"/>
  <c r="AD211" i="1" s="1"/>
  <c r="AF211" i="1"/>
  <c r="AG211" i="1" s="1"/>
  <c r="AI211" i="1"/>
  <c r="AJ211" i="1" s="1"/>
  <c r="AM211" i="1"/>
  <c r="AO211" i="1"/>
  <c r="AP211" i="1" s="1"/>
  <c r="AS211" i="1"/>
  <c r="AV211" i="1"/>
  <c r="AX211" i="1"/>
  <c r="AY211" i="1" s="1"/>
  <c r="BB211" i="1"/>
  <c r="BE211" i="1"/>
  <c r="BH211" i="1"/>
  <c r="BL211" i="1"/>
  <c r="BO211" i="1"/>
  <c r="BQ211" i="1"/>
  <c r="BR211" i="1" s="1"/>
  <c r="BU211" i="1"/>
  <c r="BX211" i="1"/>
  <c r="CA211" i="1"/>
  <c r="CD211" i="1"/>
  <c r="CF211" i="1"/>
  <c r="CG211" i="1" s="1"/>
  <c r="CJ211" i="1"/>
  <c r="CM211" i="1"/>
  <c r="CP211" i="1"/>
  <c r="CR211" i="1"/>
  <c r="CS211" i="1" s="1"/>
  <c r="CV211" i="1"/>
  <c r="CY211" i="1"/>
  <c r="DB211" i="1"/>
  <c r="DD211" i="1"/>
  <c r="DE211" i="1" s="1"/>
  <c r="DH211" i="1"/>
  <c r="DK211" i="1"/>
  <c r="DN211" i="1"/>
  <c r="DQ211" i="1"/>
  <c r="DT211" i="1"/>
  <c r="DW211" i="1"/>
  <c r="DZ211" i="1"/>
  <c r="EC211" i="1"/>
  <c r="EF211" i="1"/>
  <c r="EI211" i="1"/>
  <c r="EL211" i="1"/>
  <c r="EO211" i="1"/>
  <c r="ER211" i="1"/>
  <c r="EU211" i="1"/>
  <c r="EX211" i="1"/>
  <c r="FA211" i="1"/>
  <c r="FD211" i="1"/>
  <c r="FG211" i="1"/>
  <c r="FJ211" i="1"/>
  <c r="FM211" i="1"/>
  <c r="FP211" i="1"/>
  <c r="FS211" i="1"/>
  <c r="FV211" i="1"/>
  <c r="FY211" i="1"/>
  <c r="GB211" i="1"/>
  <c r="GE211" i="1"/>
  <c r="GH211" i="1"/>
  <c r="GK211" i="1"/>
  <c r="GN211" i="1"/>
  <c r="GQ211" i="1"/>
  <c r="GT211" i="1"/>
  <c r="GW211" i="1"/>
  <c r="GZ211" i="1"/>
  <c r="HC211" i="1"/>
  <c r="HF211" i="1"/>
  <c r="I212" i="1"/>
  <c r="L212" i="1"/>
  <c r="O212" i="1"/>
  <c r="Q212" i="1"/>
  <c r="R212" i="1" s="1"/>
  <c r="T212" i="1"/>
  <c r="U212" i="1" s="1"/>
  <c r="W212" i="1"/>
  <c r="X212" i="1" s="1"/>
  <c r="Z212" i="1"/>
  <c r="AA212" i="1" s="1"/>
  <c r="AC212" i="1"/>
  <c r="AD212" i="1" s="1"/>
  <c r="AF212" i="1"/>
  <c r="AG212" i="1" s="1"/>
  <c r="AI212" i="1"/>
  <c r="AJ212" i="1" s="1"/>
  <c r="AM212" i="1"/>
  <c r="AO212" i="1"/>
  <c r="AP212" i="1" s="1"/>
  <c r="AS212" i="1"/>
  <c r="AV212" i="1"/>
  <c r="AX212" i="1"/>
  <c r="AY212" i="1" s="1"/>
  <c r="BB212" i="1"/>
  <c r="BE212" i="1"/>
  <c r="BH212" i="1"/>
  <c r="BL212" i="1"/>
  <c r="BO212" i="1"/>
  <c r="BQ212" i="1"/>
  <c r="BR212" i="1" s="1"/>
  <c r="BU212" i="1"/>
  <c r="BX212" i="1"/>
  <c r="CA212" i="1"/>
  <c r="CD212" i="1"/>
  <c r="CF212" i="1"/>
  <c r="CG212" i="1" s="1"/>
  <c r="CJ212" i="1"/>
  <c r="CM212" i="1"/>
  <c r="CP212" i="1"/>
  <c r="CR212" i="1"/>
  <c r="CS212" i="1" s="1"/>
  <c r="CV212" i="1"/>
  <c r="CY212" i="1"/>
  <c r="DB212" i="1"/>
  <c r="DD212" i="1"/>
  <c r="DE212" i="1" s="1"/>
  <c r="DH212" i="1"/>
  <c r="DK212" i="1"/>
  <c r="DN212" i="1"/>
  <c r="DQ212" i="1"/>
  <c r="DT212" i="1"/>
  <c r="DW212" i="1"/>
  <c r="DZ212" i="1"/>
  <c r="EC212" i="1"/>
  <c r="EF212" i="1"/>
  <c r="EI212" i="1"/>
  <c r="EL212" i="1"/>
  <c r="EO212" i="1"/>
  <c r="ER212" i="1"/>
  <c r="EU212" i="1"/>
  <c r="EX212" i="1"/>
  <c r="FA212" i="1"/>
  <c r="FD212" i="1"/>
  <c r="FG212" i="1"/>
  <c r="FJ212" i="1"/>
  <c r="FM212" i="1"/>
  <c r="FP212" i="1"/>
  <c r="FS212" i="1"/>
  <c r="FV212" i="1"/>
  <c r="FY212" i="1"/>
  <c r="GB212" i="1"/>
  <c r="GE212" i="1"/>
  <c r="GH212" i="1"/>
  <c r="GK212" i="1"/>
  <c r="GN212" i="1"/>
  <c r="GQ212" i="1"/>
  <c r="GT212" i="1"/>
  <c r="GW212" i="1"/>
  <c r="GZ212" i="1"/>
  <c r="HC212" i="1"/>
  <c r="HF212" i="1"/>
  <c r="I213" i="1"/>
  <c r="L213" i="1"/>
  <c r="O213" i="1"/>
  <c r="Q213" i="1"/>
  <c r="R213" i="1" s="1"/>
  <c r="T213" i="1"/>
  <c r="U213" i="1" s="1"/>
  <c r="W213" i="1"/>
  <c r="X213" i="1" s="1"/>
  <c r="Z213" i="1"/>
  <c r="AA213" i="1" s="1"/>
  <c r="AC213" i="1"/>
  <c r="AD213" i="1" s="1"/>
  <c r="AF213" i="1"/>
  <c r="AG213" i="1" s="1"/>
  <c r="AI213" i="1"/>
  <c r="AJ213" i="1" s="1"/>
  <c r="AM213" i="1"/>
  <c r="AO213" i="1"/>
  <c r="AP213" i="1" s="1"/>
  <c r="AS213" i="1"/>
  <c r="AV213" i="1"/>
  <c r="AX213" i="1"/>
  <c r="AY213" i="1" s="1"/>
  <c r="BB213" i="1"/>
  <c r="BE213" i="1"/>
  <c r="BH213" i="1"/>
  <c r="BL213" i="1"/>
  <c r="BO213" i="1"/>
  <c r="BQ213" i="1"/>
  <c r="BR213" i="1" s="1"/>
  <c r="BU213" i="1"/>
  <c r="BX213" i="1"/>
  <c r="CA213" i="1"/>
  <c r="CD213" i="1"/>
  <c r="CF213" i="1"/>
  <c r="CG213" i="1" s="1"/>
  <c r="CJ213" i="1"/>
  <c r="CM213" i="1"/>
  <c r="CP213" i="1"/>
  <c r="CR213" i="1"/>
  <c r="CS213" i="1" s="1"/>
  <c r="CV213" i="1"/>
  <c r="CY213" i="1"/>
  <c r="DB213" i="1"/>
  <c r="DD213" i="1"/>
  <c r="DE213" i="1" s="1"/>
  <c r="DH213" i="1"/>
  <c r="DK213" i="1"/>
  <c r="DN213" i="1"/>
  <c r="DQ213" i="1"/>
  <c r="DT213" i="1"/>
  <c r="DW213" i="1"/>
  <c r="DZ213" i="1"/>
  <c r="EC213" i="1"/>
  <c r="EF213" i="1"/>
  <c r="EI213" i="1"/>
  <c r="EL213" i="1"/>
  <c r="EO213" i="1"/>
  <c r="ER213" i="1"/>
  <c r="EU213" i="1"/>
  <c r="EX213" i="1"/>
  <c r="FA213" i="1"/>
  <c r="FD213" i="1"/>
  <c r="FG213" i="1"/>
  <c r="FJ213" i="1"/>
  <c r="FM213" i="1"/>
  <c r="FP213" i="1"/>
  <c r="FS213" i="1"/>
  <c r="FV213" i="1"/>
  <c r="FY213" i="1"/>
  <c r="GB213" i="1"/>
  <c r="GE213" i="1"/>
  <c r="GH213" i="1"/>
  <c r="GK213" i="1"/>
  <c r="GN213" i="1"/>
  <c r="GQ213" i="1"/>
  <c r="GT213" i="1"/>
  <c r="GW213" i="1"/>
  <c r="GZ213" i="1"/>
  <c r="HC213" i="1"/>
  <c r="HF213" i="1"/>
  <c r="I214" i="1"/>
  <c r="L214" i="1"/>
  <c r="O214" i="1"/>
  <c r="Q214" i="1"/>
  <c r="R214" i="1" s="1"/>
  <c r="T214" i="1"/>
  <c r="U214" i="1" s="1"/>
  <c r="W214" i="1"/>
  <c r="X214" i="1" s="1"/>
  <c r="Z214" i="1"/>
  <c r="AA214" i="1" s="1"/>
  <c r="AC214" i="1"/>
  <c r="AD214" i="1" s="1"/>
  <c r="AF214" i="1"/>
  <c r="AG214" i="1" s="1"/>
  <c r="AI214" i="1"/>
  <c r="AJ214" i="1" s="1"/>
  <c r="AM214" i="1"/>
  <c r="AO214" i="1"/>
  <c r="AP214" i="1" s="1"/>
  <c r="AS214" i="1"/>
  <c r="AV214" i="1"/>
  <c r="AX214" i="1"/>
  <c r="AY214" i="1" s="1"/>
  <c r="BB214" i="1"/>
  <c r="BE214" i="1"/>
  <c r="BH214" i="1"/>
  <c r="BL214" i="1"/>
  <c r="BO214" i="1"/>
  <c r="BQ214" i="1"/>
  <c r="BR214" i="1" s="1"/>
  <c r="BU214" i="1"/>
  <c r="BX214" i="1"/>
  <c r="CA214" i="1"/>
  <c r="CD214" i="1"/>
  <c r="CF214" i="1"/>
  <c r="CG214" i="1" s="1"/>
  <c r="CJ214" i="1"/>
  <c r="CM214" i="1"/>
  <c r="CP214" i="1"/>
  <c r="CR214" i="1"/>
  <c r="CS214" i="1" s="1"/>
  <c r="CV214" i="1"/>
  <c r="CY214" i="1"/>
  <c r="DB214" i="1"/>
  <c r="DD214" i="1"/>
  <c r="DE214" i="1" s="1"/>
  <c r="DH214" i="1"/>
  <c r="DK214" i="1"/>
  <c r="DN214" i="1"/>
  <c r="DQ214" i="1"/>
  <c r="DT214" i="1"/>
  <c r="DW214" i="1"/>
  <c r="DZ214" i="1"/>
  <c r="EC214" i="1"/>
  <c r="EF214" i="1"/>
  <c r="EI214" i="1"/>
  <c r="EL214" i="1"/>
  <c r="EO214" i="1"/>
  <c r="ER214" i="1"/>
  <c r="EU214" i="1"/>
  <c r="EX214" i="1"/>
  <c r="FA214" i="1"/>
  <c r="FD214" i="1"/>
  <c r="FG214" i="1"/>
  <c r="FJ214" i="1"/>
  <c r="FM214" i="1"/>
  <c r="FP214" i="1"/>
  <c r="FS214" i="1"/>
  <c r="FV214" i="1"/>
  <c r="FY214" i="1"/>
  <c r="GB214" i="1"/>
  <c r="GE214" i="1"/>
  <c r="GH214" i="1"/>
  <c r="GK214" i="1"/>
  <c r="GN214" i="1"/>
  <c r="GQ214" i="1"/>
  <c r="GT214" i="1"/>
  <c r="GW214" i="1"/>
  <c r="GZ214" i="1"/>
  <c r="HC214" i="1"/>
  <c r="HF214" i="1"/>
  <c r="I215" i="1"/>
  <c r="L215" i="1"/>
  <c r="O215" i="1"/>
  <c r="Q215" i="1"/>
  <c r="R215" i="1" s="1"/>
  <c r="T215" i="1"/>
  <c r="U215" i="1" s="1"/>
  <c r="W215" i="1"/>
  <c r="X215" i="1" s="1"/>
  <c r="Z215" i="1"/>
  <c r="AA215" i="1" s="1"/>
  <c r="AC215" i="1"/>
  <c r="AD215" i="1" s="1"/>
  <c r="AF215" i="1"/>
  <c r="AG215" i="1" s="1"/>
  <c r="AI215" i="1"/>
  <c r="AJ215" i="1" s="1"/>
  <c r="AM215" i="1"/>
  <c r="AO215" i="1"/>
  <c r="AP215" i="1" s="1"/>
  <c r="AS215" i="1"/>
  <c r="AV215" i="1"/>
  <c r="AX215" i="1"/>
  <c r="AY215" i="1" s="1"/>
  <c r="BB215" i="1"/>
  <c r="BE215" i="1"/>
  <c r="BH215" i="1"/>
  <c r="BL215" i="1"/>
  <c r="BO215" i="1"/>
  <c r="BQ215" i="1"/>
  <c r="BR215" i="1" s="1"/>
  <c r="BU215" i="1"/>
  <c r="BX215" i="1"/>
  <c r="CA215" i="1"/>
  <c r="CD215" i="1"/>
  <c r="CF215" i="1"/>
  <c r="CG215" i="1" s="1"/>
  <c r="CJ215" i="1"/>
  <c r="CM215" i="1"/>
  <c r="CP215" i="1"/>
  <c r="CR215" i="1"/>
  <c r="CS215" i="1" s="1"/>
  <c r="CV215" i="1"/>
  <c r="CY215" i="1"/>
  <c r="DB215" i="1"/>
  <c r="DD215" i="1"/>
  <c r="DE215" i="1" s="1"/>
  <c r="DH215" i="1"/>
  <c r="DK215" i="1"/>
  <c r="DN215" i="1"/>
  <c r="DQ215" i="1"/>
  <c r="DT215" i="1"/>
  <c r="DW215" i="1"/>
  <c r="DZ215" i="1"/>
  <c r="EC215" i="1"/>
  <c r="EF215" i="1"/>
  <c r="EI215" i="1"/>
  <c r="EL215" i="1"/>
  <c r="EO215" i="1"/>
  <c r="ER215" i="1"/>
  <c r="EU215" i="1"/>
  <c r="EX215" i="1"/>
  <c r="FA215" i="1"/>
  <c r="FD215" i="1"/>
  <c r="FG215" i="1"/>
  <c r="FJ215" i="1"/>
  <c r="FM215" i="1"/>
  <c r="FP215" i="1"/>
  <c r="FS215" i="1"/>
  <c r="FV215" i="1"/>
  <c r="FY215" i="1"/>
  <c r="GB215" i="1"/>
  <c r="GE215" i="1"/>
  <c r="GH215" i="1"/>
  <c r="GK215" i="1"/>
  <c r="GN215" i="1"/>
  <c r="GQ215" i="1"/>
  <c r="GT215" i="1"/>
  <c r="GW215" i="1"/>
  <c r="GZ215" i="1"/>
  <c r="HC215" i="1"/>
  <c r="HF215" i="1"/>
  <c r="I216" i="1"/>
  <c r="L216" i="1"/>
  <c r="O216" i="1"/>
  <c r="Q216" i="1"/>
  <c r="R216" i="1" s="1"/>
  <c r="T216" i="1"/>
  <c r="U216" i="1" s="1"/>
  <c r="W216" i="1"/>
  <c r="X216" i="1" s="1"/>
  <c r="Z216" i="1"/>
  <c r="AA216" i="1" s="1"/>
  <c r="AC216" i="1"/>
  <c r="AD216" i="1" s="1"/>
  <c r="AF216" i="1"/>
  <c r="AG216" i="1" s="1"/>
  <c r="AI216" i="1"/>
  <c r="AJ216" i="1" s="1"/>
  <c r="AM216" i="1"/>
  <c r="AO216" i="1"/>
  <c r="AP216" i="1" s="1"/>
  <c r="AS216" i="1"/>
  <c r="AV216" i="1"/>
  <c r="AX216" i="1"/>
  <c r="AY216" i="1" s="1"/>
  <c r="BB216" i="1"/>
  <c r="BE216" i="1"/>
  <c r="BH216" i="1"/>
  <c r="BL216" i="1"/>
  <c r="BO216" i="1"/>
  <c r="BQ216" i="1"/>
  <c r="BR216" i="1" s="1"/>
  <c r="BU216" i="1"/>
  <c r="BX216" i="1"/>
  <c r="CA216" i="1"/>
  <c r="CD216" i="1"/>
  <c r="CF216" i="1"/>
  <c r="CG216" i="1" s="1"/>
  <c r="CJ216" i="1"/>
  <c r="CM216" i="1"/>
  <c r="CP216" i="1"/>
  <c r="CR216" i="1"/>
  <c r="CS216" i="1" s="1"/>
  <c r="CV216" i="1"/>
  <c r="CY216" i="1"/>
  <c r="DB216" i="1"/>
  <c r="DD216" i="1"/>
  <c r="DE216" i="1" s="1"/>
  <c r="DH216" i="1"/>
  <c r="DK216" i="1"/>
  <c r="DN216" i="1"/>
  <c r="DQ216" i="1"/>
  <c r="DT216" i="1"/>
  <c r="DW216" i="1"/>
  <c r="DZ216" i="1"/>
  <c r="EC216" i="1"/>
  <c r="EF216" i="1"/>
  <c r="EI216" i="1"/>
  <c r="EL216" i="1"/>
  <c r="EO216" i="1"/>
  <c r="ER216" i="1"/>
  <c r="EU216" i="1"/>
  <c r="EX216" i="1"/>
  <c r="FA216" i="1"/>
  <c r="FD216" i="1"/>
  <c r="FG216" i="1"/>
  <c r="FJ216" i="1"/>
  <c r="FM216" i="1"/>
  <c r="FP216" i="1"/>
  <c r="FS216" i="1"/>
  <c r="FV216" i="1"/>
  <c r="FY216" i="1"/>
  <c r="GB216" i="1"/>
  <c r="GE216" i="1"/>
  <c r="GH216" i="1"/>
  <c r="GK216" i="1"/>
  <c r="GN216" i="1"/>
  <c r="GQ216" i="1"/>
  <c r="GT216" i="1"/>
  <c r="GW216" i="1"/>
  <c r="GZ216" i="1"/>
  <c r="HC216" i="1"/>
  <c r="HF216" i="1"/>
  <c r="I217" i="1"/>
  <c r="L217" i="1"/>
  <c r="O217" i="1"/>
  <c r="Q217" i="1"/>
  <c r="R217" i="1" s="1"/>
  <c r="T217" i="1"/>
  <c r="U217" i="1" s="1"/>
  <c r="W217" i="1"/>
  <c r="X217" i="1" s="1"/>
  <c r="Z217" i="1"/>
  <c r="AA217" i="1" s="1"/>
  <c r="AC217" i="1"/>
  <c r="AD217" i="1" s="1"/>
  <c r="AF217" i="1"/>
  <c r="AG217" i="1" s="1"/>
  <c r="AI217" i="1"/>
  <c r="AJ217" i="1" s="1"/>
  <c r="AM217" i="1"/>
  <c r="AO217" i="1"/>
  <c r="AP217" i="1" s="1"/>
  <c r="AS217" i="1"/>
  <c r="AV217" i="1"/>
  <c r="AX217" i="1"/>
  <c r="AY217" i="1" s="1"/>
  <c r="BB217" i="1"/>
  <c r="BE217" i="1"/>
  <c r="BH217" i="1"/>
  <c r="BL217" i="1"/>
  <c r="BO217" i="1"/>
  <c r="BQ217" i="1"/>
  <c r="BR217" i="1" s="1"/>
  <c r="BU217" i="1"/>
  <c r="BX217" i="1"/>
  <c r="CA217" i="1"/>
  <c r="CD217" i="1"/>
  <c r="CF217" i="1"/>
  <c r="CG217" i="1" s="1"/>
  <c r="CJ217" i="1"/>
  <c r="CM217" i="1"/>
  <c r="CP217" i="1"/>
  <c r="CR217" i="1"/>
  <c r="CS217" i="1" s="1"/>
  <c r="CV217" i="1"/>
  <c r="CY217" i="1"/>
  <c r="DB217" i="1"/>
  <c r="DD217" i="1"/>
  <c r="DE217" i="1" s="1"/>
  <c r="DH217" i="1"/>
  <c r="DK217" i="1"/>
  <c r="DN217" i="1"/>
  <c r="DQ217" i="1"/>
  <c r="DT217" i="1"/>
  <c r="DW217" i="1"/>
  <c r="DZ217" i="1"/>
  <c r="EC217" i="1"/>
  <c r="EF217" i="1"/>
  <c r="EI217" i="1"/>
  <c r="EL217" i="1"/>
  <c r="EO217" i="1"/>
  <c r="ER217" i="1"/>
  <c r="EU217" i="1"/>
  <c r="EX217" i="1"/>
  <c r="FA217" i="1"/>
  <c r="FD217" i="1"/>
  <c r="FG217" i="1"/>
  <c r="FJ217" i="1"/>
  <c r="FM217" i="1"/>
  <c r="FP217" i="1"/>
  <c r="FS217" i="1"/>
  <c r="FV217" i="1"/>
  <c r="FY217" i="1"/>
  <c r="GB217" i="1"/>
  <c r="GE217" i="1"/>
  <c r="GH217" i="1"/>
  <c r="GK217" i="1"/>
  <c r="GN217" i="1"/>
  <c r="GQ217" i="1"/>
  <c r="GT217" i="1"/>
  <c r="GW217" i="1"/>
  <c r="GZ217" i="1"/>
  <c r="HC217" i="1"/>
  <c r="HF217" i="1"/>
  <c r="I218" i="1"/>
  <c r="L218" i="1"/>
  <c r="O218" i="1"/>
  <c r="Q218" i="1"/>
  <c r="R218" i="1" s="1"/>
  <c r="T218" i="1"/>
  <c r="U218" i="1" s="1"/>
  <c r="W218" i="1"/>
  <c r="X218" i="1" s="1"/>
  <c r="Z218" i="1"/>
  <c r="AA218" i="1" s="1"/>
  <c r="AC218" i="1"/>
  <c r="AD218" i="1" s="1"/>
  <c r="AF218" i="1"/>
  <c r="AG218" i="1" s="1"/>
  <c r="AI218" i="1"/>
  <c r="AJ218" i="1" s="1"/>
  <c r="AM218" i="1"/>
  <c r="AO218" i="1"/>
  <c r="AP218" i="1" s="1"/>
  <c r="AS218" i="1"/>
  <c r="AV218" i="1"/>
  <c r="AX218" i="1"/>
  <c r="AY218" i="1" s="1"/>
  <c r="BB218" i="1"/>
  <c r="BE218" i="1"/>
  <c r="BH218" i="1"/>
  <c r="BL218" i="1"/>
  <c r="BO218" i="1"/>
  <c r="BQ218" i="1"/>
  <c r="BR218" i="1" s="1"/>
  <c r="BU218" i="1"/>
  <c r="BX218" i="1"/>
  <c r="CA218" i="1"/>
  <c r="CD218" i="1"/>
  <c r="CF218" i="1"/>
  <c r="CG218" i="1" s="1"/>
  <c r="CJ218" i="1"/>
  <c r="CM218" i="1"/>
  <c r="CP218" i="1"/>
  <c r="CR218" i="1"/>
  <c r="CS218" i="1" s="1"/>
  <c r="CV218" i="1"/>
  <c r="CY218" i="1"/>
  <c r="DB218" i="1"/>
  <c r="DD218" i="1"/>
  <c r="DE218" i="1" s="1"/>
  <c r="DH218" i="1"/>
  <c r="DK218" i="1"/>
  <c r="DN218" i="1"/>
  <c r="DQ218" i="1"/>
  <c r="DT218" i="1"/>
  <c r="DW218" i="1"/>
  <c r="DZ218" i="1"/>
  <c r="EC218" i="1"/>
  <c r="EF218" i="1"/>
  <c r="EI218" i="1"/>
  <c r="EL218" i="1"/>
  <c r="EO218" i="1"/>
  <c r="ER218" i="1"/>
  <c r="EU218" i="1"/>
  <c r="EX218" i="1"/>
  <c r="FA218" i="1"/>
  <c r="FD218" i="1"/>
  <c r="FG218" i="1"/>
  <c r="FJ218" i="1"/>
  <c r="FM218" i="1"/>
  <c r="FP218" i="1"/>
  <c r="FS218" i="1"/>
  <c r="FV218" i="1"/>
  <c r="FY218" i="1"/>
  <c r="GB218" i="1"/>
  <c r="GE218" i="1"/>
  <c r="GH218" i="1"/>
  <c r="GK218" i="1"/>
  <c r="GN218" i="1"/>
  <c r="GQ218" i="1"/>
  <c r="GT218" i="1"/>
  <c r="GW218" i="1"/>
  <c r="GZ218" i="1"/>
  <c r="HC218" i="1"/>
  <c r="HF218" i="1"/>
  <c r="I219" i="1"/>
  <c r="L219" i="1"/>
  <c r="O219" i="1"/>
  <c r="Q219" i="1"/>
  <c r="R219" i="1" s="1"/>
  <c r="T219" i="1"/>
  <c r="U219" i="1" s="1"/>
  <c r="W219" i="1"/>
  <c r="X219" i="1" s="1"/>
  <c r="Z219" i="1"/>
  <c r="AA219" i="1" s="1"/>
  <c r="AC219" i="1"/>
  <c r="AD219" i="1" s="1"/>
  <c r="AF219" i="1"/>
  <c r="AG219" i="1" s="1"/>
  <c r="AI219" i="1"/>
  <c r="AJ219" i="1" s="1"/>
  <c r="AM219" i="1"/>
  <c r="AO219" i="1"/>
  <c r="AP219" i="1" s="1"/>
  <c r="AS219" i="1"/>
  <c r="AV219" i="1"/>
  <c r="AX219" i="1"/>
  <c r="AY219" i="1" s="1"/>
  <c r="BB219" i="1"/>
  <c r="BE219" i="1"/>
  <c r="BH219" i="1"/>
  <c r="BL219" i="1"/>
  <c r="BO219" i="1"/>
  <c r="BQ219" i="1"/>
  <c r="BR219" i="1" s="1"/>
  <c r="BU219" i="1"/>
  <c r="BX219" i="1"/>
  <c r="CA219" i="1"/>
  <c r="CD219" i="1"/>
  <c r="CF219" i="1"/>
  <c r="CG219" i="1" s="1"/>
  <c r="CJ219" i="1"/>
  <c r="CM219" i="1"/>
  <c r="CP219" i="1"/>
  <c r="CR219" i="1"/>
  <c r="CS219" i="1" s="1"/>
  <c r="CV219" i="1"/>
  <c r="CY219" i="1"/>
  <c r="DB219" i="1"/>
  <c r="DD219" i="1"/>
  <c r="DE219" i="1" s="1"/>
  <c r="DH219" i="1"/>
  <c r="DK219" i="1"/>
  <c r="DN219" i="1"/>
  <c r="DQ219" i="1"/>
  <c r="DT219" i="1"/>
  <c r="DW219" i="1"/>
  <c r="DZ219" i="1"/>
  <c r="EC219" i="1"/>
  <c r="EF219" i="1"/>
  <c r="EI219" i="1"/>
  <c r="EL219" i="1"/>
  <c r="EO219" i="1"/>
  <c r="ER219" i="1"/>
  <c r="EU219" i="1"/>
  <c r="EX219" i="1"/>
  <c r="FA219" i="1"/>
  <c r="FD219" i="1"/>
  <c r="FG219" i="1"/>
  <c r="FJ219" i="1"/>
  <c r="FM219" i="1"/>
  <c r="FP219" i="1"/>
  <c r="FS219" i="1"/>
  <c r="FV219" i="1"/>
  <c r="FY219" i="1"/>
  <c r="GB219" i="1"/>
  <c r="GE219" i="1"/>
  <c r="GH219" i="1"/>
  <c r="GK219" i="1"/>
  <c r="GN219" i="1"/>
  <c r="GQ219" i="1"/>
  <c r="GT219" i="1"/>
  <c r="GW219" i="1"/>
  <c r="GZ219" i="1"/>
  <c r="HC219" i="1"/>
  <c r="HF219" i="1"/>
  <c r="I220" i="1"/>
  <c r="L220" i="1"/>
  <c r="O220" i="1"/>
  <c r="Q220" i="1"/>
  <c r="R220" i="1" s="1"/>
  <c r="T220" i="1"/>
  <c r="U220" i="1" s="1"/>
  <c r="W220" i="1"/>
  <c r="X220" i="1" s="1"/>
  <c r="Z220" i="1"/>
  <c r="AA220" i="1" s="1"/>
  <c r="AC220" i="1"/>
  <c r="AD220" i="1" s="1"/>
  <c r="AF220" i="1"/>
  <c r="AG220" i="1" s="1"/>
  <c r="AI220" i="1"/>
  <c r="AJ220" i="1" s="1"/>
  <c r="AM220" i="1"/>
  <c r="AO220" i="1"/>
  <c r="AP220" i="1" s="1"/>
  <c r="AS220" i="1"/>
  <c r="AV220" i="1"/>
  <c r="AX220" i="1"/>
  <c r="AY220" i="1" s="1"/>
  <c r="BB220" i="1"/>
  <c r="BE220" i="1"/>
  <c r="BH220" i="1"/>
  <c r="BL220" i="1"/>
  <c r="BO220" i="1"/>
  <c r="BQ220" i="1"/>
  <c r="BR220" i="1" s="1"/>
  <c r="BU220" i="1"/>
  <c r="BX220" i="1"/>
  <c r="CA220" i="1"/>
  <c r="CD220" i="1"/>
  <c r="CF220" i="1"/>
  <c r="CG220" i="1" s="1"/>
  <c r="CJ220" i="1"/>
  <c r="CM220" i="1"/>
  <c r="CP220" i="1"/>
  <c r="CR220" i="1"/>
  <c r="CS220" i="1" s="1"/>
  <c r="CV220" i="1"/>
  <c r="CY220" i="1"/>
  <c r="DB220" i="1"/>
  <c r="DD220" i="1"/>
  <c r="DE220" i="1" s="1"/>
  <c r="DH220" i="1"/>
  <c r="DK220" i="1"/>
  <c r="DN220" i="1"/>
  <c r="DQ220" i="1"/>
  <c r="DT220" i="1"/>
  <c r="DW220" i="1"/>
  <c r="DZ220" i="1"/>
  <c r="EC220" i="1"/>
  <c r="EF220" i="1"/>
  <c r="EI220" i="1"/>
  <c r="EL220" i="1"/>
  <c r="EO220" i="1"/>
  <c r="ER220" i="1"/>
  <c r="EU220" i="1"/>
  <c r="EX220" i="1"/>
  <c r="FA220" i="1"/>
  <c r="FD220" i="1"/>
  <c r="FG220" i="1"/>
  <c r="FJ220" i="1"/>
  <c r="FM220" i="1"/>
  <c r="FP220" i="1"/>
  <c r="FS220" i="1"/>
  <c r="FV220" i="1"/>
  <c r="FY220" i="1"/>
  <c r="GB220" i="1"/>
  <c r="GE220" i="1"/>
  <c r="GH220" i="1"/>
  <c r="GK220" i="1"/>
  <c r="GN220" i="1"/>
  <c r="GQ220" i="1"/>
  <c r="GT220" i="1"/>
  <c r="GW220" i="1"/>
  <c r="GZ220" i="1"/>
  <c r="HC220" i="1"/>
  <c r="HF220" i="1"/>
  <c r="I221" i="1"/>
  <c r="L221" i="1"/>
  <c r="O221" i="1"/>
  <c r="Q221" i="1"/>
  <c r="R221" i="1" s="1"/>
  <c r="T221" i="1"/>
  <c r="U221" i="1" s="1"/>
  <c r="W221" i="1"/>
  <c r="X221" i="1" s="1"/>
  <c r="Z221" i="1"/>
  <c r="AA221" i="1" s="1"/>
  <c r="AC221" i="1"/>
  <c r="AD221" i="1" s="1"/>
  <c r="AF221" i="1"/>
  <c r="AG221" i="1" s="1"/>
  <c r="AI221" i="1"/>
  <c r="AJ221" i="1" s="1"/>
  <c r="AM221" i="1"/>
  <c r="AO221" i="1"/>
  <c r="AP221" i="1" s="1"/>
  <c r="AS221" i="1"/>
  <c r="AV221" i="1"/>
  <c r="AX221" i="1"/>
  <c r="AY221" i="1" s="1"/>
  <c r="BB221" i="1"/>
  <c r="BE221" i="1"/>
  <c r="BH221" i="1"/>
  <c r="BL221" i="1"/>
  <c r="BO221" i="1"/>
  <c r="BQ221" i="1"/>
  <c r="BR221" i="1" s="1"/>
  <c r="BU221" i="1"/>
  <c r="BX221" i="1"/>
  <c r="CA221" i="1"/>
  <c r="CD221" i="1"/>
  <c r="CF221" i="1"/>
  <c r="CG221" i="1" s="1"/>
  <c r="CJ221" i="1"/>
  <c r="CM221" i="1"/>
  <c r="CP221" i="1"/>
  <c r="CR221" i="1"/>
  <c r="CS221" i="1" s="1"/>
  <c r="CV221" i="1"/>
  <c r="CY221" i="1"/>
  <c r="DB221" i="1"/>
  <c r="DD221" i="1"/>
  <c r="DE221" i="1" s="1"/>
  <c r="DH221" i="1"/>
  <c r="DK221" i="1"/>
  <c r="DN221" i="1"/>
  <c r="DQ221" i="1"/>
  <c r="DT221" i="1"/>
  <c r="DW221" i="1"/>
  <c r="DZ221" i="1"/>
  <c r="EC221" i="1"/>
  <c r="EF221" i="1"/>
  <c r="EI221" i="1"/>
  <c r="EL221" i="1"/>
  <c r="EO221" i="1"/>
  <c r="ER221" i="1"/>
  <c r="EU221" i="1"/>
  <c r="EX221" i="1"/>
  <c r="FA221" i="1"/>
  <c r="FD221" i="1"/>
  <c r="FG221" i="1"/>
  <c r="FJ221" i="1"/>
  <c r="FM221" i="1"/>
  <c r="FP221" i="1"/>
  <c r="FS221" i="1"/>
  <c r="FV221" i="1"/>
  <c r="FY221" i="1"/>
  <c r="GB221" i="1"/>
  <c r="GE221" i="1"/>
  <c r="GH221" i="1"/>
  <c r="GK221" i="1"/>
  <c r="GN221" i="1"/>
  <c r="GQ221" i="1"/>
  <c r="GT221" i="1"/>
  <c r="GW221" i="1"/>
  <c r="GZ221" i="1"/>
  <c r="HC221" i="1"/>
  <c r="HF221" i="1"/>
  <c r="I222" i="1"/>
  <c r="L222" i="1"/>
  <c r="O222" i="1"/>
  <c r="Q222" i="1"/>
  <c r="R222" i="1" s="1"/>
  <c r="T222" i="1"/>
  <c r="U222" i="1" s="1"/>
  <c r="W222" i="1"/>
  <c r="X222" i="1" s="1"/>
  <c r="Z222" i="1"/>
  <c r="AA222" i="1" s="1"/>
  <c r="AC222" i="1"/>
  <c r="AD222" i="1" s="1"/>
  <c r="AF222" i="1"/>
  <c r="AG222" i="1" s="1"/>
  <c r="AI222" i="1"/>
  <c r="AJ222" i="1" s="1"/>
  <c r="AM222" i="1"/>
  <c r="AO222" i="1"/>
  <c r="AP222" i="1" s="1"/>
  <c r="AS222" i="1"/>
  <c r="AV222" i="1"/>
  <c r="AX222" i="1"/>
  <c r="AY222" i="1" s="1"/>
  <c r="BB222" i="1"/>
  <c r="BE222" i="1"/>
  <c r="BH222" i="1"/>
  <c r="BL222" i="1"/>
  <c r="BO222" i="1"/>
  <c r="BQ222" i="1"/>
  <c r="BR222" i="1" s="1"/>
  <c r="BU222" i="1"/>
  <c r="BX222" i="1"/>
  <c r="CA222" i="1"/>
  <c r="CD222" i="1"/>
  <c r="CF222" i="1"/>
  <c r="CG222" i="1" s="1"/>
  <c r="CJ222" i="1"/>
  <c r="CM222" i="1"/>
  <c r="CP222" i="1"/>
  <c r="CR222" i="1"/>
  <c r="CS222" i="1" s="1"/>
  <c r="CV222" i="1"/>
  <c r="CY222" i="1"/>
  <c r="DB222" i="1"/>
  <c r="DD222" i="1"/>
  <c r="DE222" i="1" s="1"/>
  <c r="DH222" i="1"/>
  <c r="DK222" i="1"/>
  <c r="DN222" i="1"/>
  <c r="DQ222" i="1"/>
  <c r="DT222" i="1"/>
  <c r="DW222" i="1"/>
  <c r="DZ222" i="1"/>
  <c r="EC222" i="1"/>
  <c r="EF222" i="1"/>
  <c r="EI222" i="1"/>
  <c r="EL222" i="1"/>
  <c r="EO222" i="1"/>
  <c r="ER222" i="1"/>
  <c r="EU222" i="1"/>
  <c r="EX222" i="1"/>
  <c r="FA222" i="1"/>
  <c r="FD222" i="1"/>
  <c r="FG222" i="1"/>
  <c r="FJ222" i="1"/>
  <c r="FM222" i="1"/>
  <c r="FP222" i="1"/>
  <c r="FS222" i="1"/>
  <c r="FV222" i="1"/>
  <c r="FY222" i="1"/>
  <c r="GB222" i="1"/>
  <c r="GE222" i="1"/>
  <c r="GH222" i="1"/>
  <c r="GK222" i="1"/>
  <c r="GN222" i="1"/>
  <c r="GQ222" i="1"/>
  <c r="GT222" i="1"/>
  <c r="GW222" i="1"/>
  <c r="GZ222" i="1"/>
  <c r="HC222" i="1"/>
  <c r="HF222" i="1"/>
  <c r="I223" i="1"/>
  <c r="L223" i="1"/>
  <c r="O223" i="1"/>
  <c r="Q223" i="1"/>
  <c r="R223" i="1" s="1"/>
  <c r="T223" i="1"/>
  <c r="U223" i="1" s="1"/>
  <c r="W223" i="1"/>
  <c r="X223" i="1" s="1"/>
  <c r="Z223" i="1"/>
  <c r="AA223" i="1" s="1"/>
  <c r="AC223" i="1"/>
  <c r="AD223" i="1" s="1"/>
  <c r="AF223" i="1"/>
  <c r="AG223" i="1" s="1"/>
  <c r="AI223" i="1"/>
  <c r="AJ223" i="1" s="1"/>
  <c r="AM223" i="1"/>
  <c r="AO223" i="1"/>
  <c r="AP223" i="1" s="1"/>
  <c r="AS223" i="1"/>
  <c r="AV223" i="1"/>
  <c r="AX223" i="1"/>
  <c r="AY223" i="1" s="1"/>
  <c r="BB223" i="1"/>
  <c r="BE223" i="1"/>
  <c r="BH223" i="1"/>
  <c r="BL223" i="1"/>
  <c r="BO223" i="1"/>
  <c r="BQ223" i="1"/>
  <c r="BR223" i="1" s="1"/>
  <c r="BU223" i="1"/>
  <c r="BX223" i="1"/>
  <c r="CA223" i="1"/>
  <c r="CD223" i="1"/>
  <c r="CF223" i="1"/>
  <c r="CG223" i="1" s="1"/>
  <c r="CJ223" i="1"/>
  <c r="CM223" i="1"/>
  <c r="CP223" i="1"/>
  <c r="CR223" i="1"/>
  <c r="CS223" i="1" s="1"/>
  <c r="CV223" i="1"/>
  <c r="CY223" i="1"/>
  <c r="DB223" i="1"/>
  <c r="DD223" i="1"/>
  <c r="DE223" i="1" s="1"/>
  <c r="DH223" i="1"/>
  <c r="DK223" i="1"/>
  <c r="DN223" i="1"/>
  <c r="DQ223" i="1"/>
  <c r="DT223" i="1"/>
  <c r="DW223" i="1"/>
  <c r="DZ223" i="1"/>
  <c r="EC223" i="1"/>
  <c r="EF223" i="1"/>
  <c r="EI223" i="1"/>
  <c r="EL223" i="1"/>
  <c r="EO223" i="1"/>
  <c r="ER223" i="1"/>
  <c r="EU223" i="1"/>
  <c r="EX223" i="1"/>
  <c r="FA223" i="1"/>
  <c r="FD223" i="1"/>
  <c r="FG223" i="1"/>
  <c r="FJ223" i="1"/>
  <c r="FM223" i="1"/>
  <c r="FP223" i="1"/>
  <c r="FS223" i="1"/>
  <c r="FV223" i="1"/>
  <c r="FY223" i="1"/>
  <c r="GB223" i="1"/>
  <c r="GE223" i="1"/>
  <c r="GH223" i="1"/>
  <c r="GK223" i="1"/>
  <c r="GN223" i="1"/>
  <c r="GQ223" i="1"/>
  <c r="GT223" i="1"/>
  <c r="GW223" i="1"/>
  <c r="GZ223" i="1"/>
  <c r="HC223" i="1"/>
  <c r="HF223" i="1"/>
  <c r="I224" i="1"/>
  <c r="L224" i="1"/>
  <c r="O224" i="1"/>
  <c r="Q224" i="1"/>
  <c r="R224" i="1" s="1"/>
  <c r="T224" i="1"/>
  <c r="U224" i="1" s="1"/>
  <c r="W224" i="1"/>
  <c r="X224" i="1" s="1"/>
  <c r="Z224" i="1"/>
  <c r="AA224" i="1" s="1"/>
  <c r="AC224" i="1"/>
  <c r="AD224" i="1" s="1"/>
  <c r="AF224" i="1"/>
  <c r="AG224" i="1" s="1"/>
  <c r="AI224" i="1"/>
  <c r="AJ224" i="1" s="1"/>
  <c r="AM224" i="1"/>
  <c r="AO224" i="1"/>
  <c r="AP224" i="1" s="1"/>
  <c r="AS224" i="1"/>
  <c r="AV224" i="1"/>
  <c r="AX224" i="1"/>
  <c r="AY224" i="1" s="1"/>
  <c r="BB224" i="1"/>
  <c r="BE224" i="1"/>
  <c r="BH224" i="1"/>
  <c r="BL224" i="1"/>
  <c r="BO224" i="1"/>
  <c r="BQ224" i="1"/>
  <c r="BR224" i="1" s="1"/>
  <c r="BU224" i="1"/>
  <c r="BX224" i="1"/>
  <c r="CA224" i="1"/>
  <c r="CD224" i="1"/>
  <c r="CF224" i="1"/>
  <c r="CG224" i="1" s="1"/>
  <c r="CJ224" i="1"/>
  <c r="CM224" i="1"/>
  <c r="CP224" i="1"/>
  <c r="CR224" i="1"/>
  <c r="CS224" i="1" s="1"/>
  <c r="CV224" i="1"/>
  <c r="CY224" i="1"/>
  <c r="DB224" i="1"/>
  <c r="DD224" i="1"/>
  <c r="DE224" i="1" s="1"/>
  <c r="DH224" i="1"/>
  <c r="DK224" i="1"/>
  <c r="DN224" i="1"/>
  <c r="DQ224" i="1"/>
  <c r="DT224" i="1"/>
  <c r="DW224" i="1"/>
  <c r="DZ224" i="1"/>
  <c r="EC224" i="1"/>
  <c r="EF224" i="1"/>
  <c r="EI224" i="1"/>
  <c r="EL224" i="1"/>
  <c r="EO224" i="1"/>
  <c r="ER224" i="1"/>
  <c r="EU224" i="1"/>
  <c r="EX224" i="1"/>
  <c r="FA224" i="1"/>
  <c r="FD224" i="1"/>
  <c r="FG224" i="1"/>
  <c r="FJ224" i="1"/>
  <c r="FM224" i="1"/>
  <c r="FP224" i="1"/>
  <c r="FS224" i="1"/>
  <c r="FV224" i="1"/>
  <c r="FY224" i="1"/>
  <c r="GB224" i="1"/>
  <c r="GE224" i="1"/>
  <c r="GH224" i="1"/>
  <c r="GK224" i="1"/>
  <c r="GN224" i="1"/>
  <c r="GQ224" i="1"/>
  <c r="GT224" i="1"/>
  <c r="GW224" i="1"/>
  <c r="GZ224" i="1"/>
  <c r="HC224" i="1"/>
  <c r="HF224" i="1"/>
  <c r="I225" i="1"/>
  <c r="L225" i="1"/>
  <c r="O225" i="1"/>
  <c r="Q225" i="1"/>
  <c r="R225" i="1" s="1"/>
  <c r="T225" i="1"/>
  <c r="U225" i="1" s="1"/>
  <c r="W225" i="1"/>
  <c r="X225" i="1" s="1"/>
  <c r="Z225" i="1"/>
  <c r="AA225" i="1" s="1"/>
  <c r="AC225" i="1"/>
  <c r="AD225" i="1" s="1"/>
  <c r="AF225" i="1"/>
  <c r="AG225" i="1" s="1"/>
  <c r="AI225" i="1"/>
  <c r="AJ225" i="1" s="1"/>
  <c r="AM225" i="1"/>
  <c r="AO225" i="1"/>
  <c r="AP225" i="1" s="1"/>
  <c r="AS225" i="1"/>
  <c r="AV225" i="1"/>
  <c r="AX225" i="1"/>
  <c r="AY225" i="1" s="1"/>
  <c r="BB225" i="1"/>
  <c r="BE225" i="1"/>
  <c r="BH225" i="1"/>
  <c r="BL225" i="1"/>
  <c r="BO225" i="1"/>
  <c r="BQ225" i="1"/>
  <c r="BR225" i="1" s="1"/>
  <c r="BU225" i="1"/>
  <c r="BX225" i="1"/>
  <c r="CA225" i="1"/>
  <c r="CD225" i="1"/>
  <c r="CF225" i="1"/>
  <c r="CG225" i="1" s="1"/>
  <c r="CJ225" i="1"/>
  <c r="CM225" i="1"/>
  <c r="CP225" i="1"/>
  <c r="CR225" i="1"/>
  <c r="CS225" i="1" s="1"/>
  <c r="CV225" i="1"/>
  <c r="CY225" i="1"/>
  <c r="DB225" i="1"/>
  <c r="DD225" i="1"/>
  <c r="DE225" i="1" s="1"/>
  <c r="DH225" i="1"/>
  <c r="DK225" i="1"/>
  <c r="DN225" i="1"/>
  <c r="DQ225" i="1"/>
  <c r="DT225" i="1"/>
  <c r="DW225" i="1"/>
  <c r="DZ225" i="1"/>
  <c r="EC225" i="1"/>
  <c r="EF225" i="1"/>
  <c r="EI225" i="1"/>
  <c r="EL225" i="1"/>
  <c r="EO225" i="1"/>
  <c r="ER225" i="1"/>
  <c r="EU225" i="1"/>
  <c r="EX225" i="1"/>
  <c r="FA225" i="1"/>
  <c r="FD225" i="1"/>
  <c r="FG225" i="1"/>
  <c r="FJ225" i="1"/>
  <c r="FM225" i="1"/>
  <c r="FP225" i="1"/>
  <c r="FS225" i="1"/>
  <c r="FV225" i="1"/>
  <c r="FY225" i="1"/>
  <c r="GB225" i="1"/>
  <c r="GE225" i="1"/>
  <c r="GH225" i="1"/>
  <c r="GK225" i="1"/>
  <c r="GN225" i="1"/>
  <c r="GQ225" i="1"/>
  <c r="GT225" i="1"/>
  <c r="GW225" i="1"/>
  <c r="GZ225" i="1"/>
  <c r="HC225" i="1"/>
  <c r="HF225" i="1"/>
  <c r="I226" i="1"/>
  <c r="L226" i="1"/>
  <c r="O226" i="1"/>
  <c r="Q226" i="1"/>
  <c r="R226" i="1" s="1"/>
  <c r="T226" i="1"/>
  <c r="U226" i="1" s="1"/>
  <c r="W226" i="1"/>
  <c r="X226" i="1" s="1"/>
  <c r="Z226" i="1"/>
  <c r="AA226" i="1" s="1"/>
  <c r="AC226" i="1"/>
  <c r="AD226" i="1" s="1"/>
  <c r="AF226" i="1"/>
  <c r="AG226" i="1" s="1"/>
  <c r="AI226" i="1"/>
  <c r="AJ226" i="1" s="1"/>
  <c r="AM226" i="1"/>
  <c r="AO226" i="1"/>
  <c r="AP226" i="1" s="1"/>
  <c r="AS226" i="1"/>
  <c r="AV226" i="1"/>
  <c r="AX226" i="1"/>
  <c r="AY226" i="1" s="1"/>
  <c r="BB226" i="1"/>
  <c r="BE226" i="1"/>
  <c r="BH226" i="1"/>
  <c r="BL226" i="1"/>
  <c r="BO226" i="1"/>
  <c r="BQ226" i="1"/>
  <c r="BR226" i="1" s="1"/>
  <c r="BU226" i="1"/>
  <c r="BX226" i="1"/>
  <c r="CA226" i="1"/>
  <c r="CD226" i="1"/>
  <c r="CF226" i="1"/>
  <c r="CG226" i="1" s="1"/>
  <c r="CJ226" i="1"/>
  <c r="CM226" i="1"/>
  <c r="CP226" i="1"/>
  <c r="CR226" i="1"/>
  <c r="CS226" i="1" s="1"/>
  <c r="CV226" i="1"/>
  <c r="CY226" i="1"/>
  <c r="DB226" i="1"/>
  <c r="DD226" i="1"/>
  <c r="DE226" i="1" s="1"/>
  <c r="DH226" i="1"/>
  <c r="DK226" i="1"/>
  <c r="DN226" i="1"/>
  <c r="DQ226" i="1"/>
  <c r="DT226" i="1"/>
  <c r="DW226" i="1"/>
  <c r="DZ226" i="1"/>
  <c r="EC226" i="1"/>
  <c r="EF226" i="1"/>
  <c r="EI226" i="1"/>
  <c r="EL226" i="1"/>
  <c r="EO226" i="1"/>
  <c r="ER226" i="1"/>
  <c r="EU226" i="1"/>
  <c r="EX226" i="1"/>
  <c r="FA226" i="1"/>
  <c r="FD226" i="1"/>
  <c r="FG226" i="1"/>
  <c r="FJ226" i="1"/>
  <c r="FM226" i="1"/>
  <c r="FP226" i="1"/>
  <c r="FS226" i="1"/>
  <c r="FV226" i="1"/>
  <c r="FY226" i="1"/>
  <c r="GB226" i="1"/>
  <c r="GE226" i="1"/>
  <c r="GH226" i="1"/>
  <c r="GK226" i="1"/>
  <c r="GN226" i="1"/>
  <c r="GQ226" i="1"/>
  <c r="GT226" i="1"/>
  <c r="GW226" i="1"/>
  <c r="GZ226" i="1"/>
  <c r="HC226" i="1"/>
  <c r="HF226" i="1"/>
  <c r="I227" i="1"/>
  <c r="L227" i="1"/>
  <c r="O227" i="1"/>
  <c r="Q227" i="1"/>
  <c r="R227" i="1" s="1"/>
  <c r="T227" i="1"/>
  <c r="U227" i="1" s="1"/>
  <c r="W227" i="1"/>
  <c r="X227" i="1" s="1"/>
  <c r="Z227" i="1"/>
  <c r="AA227" i="1" s="1"/>
  <c r="AC227" i="1"/>
  <c r="AD227" i="1" s="1"/>
  <c r="AF227" i="1"/>
  <c r="AG227" i="1" s="1"/>
  <c r="AI227" i="1"/>
  <c r="AJ227" i="1" s="1"/>
  <c r="AM227" i="1"/>
  <c r="AO227" i="1"/>
  <c r="AP227" i="1" s="1"/>
  <c r="AS227" i="1"/>
  <c r="AV227" i="1"/>
  <c r="AX227" i="1"/>
  <c r="AY227" i="1" s="1"/>
  <c r="BB227" i="1"/>
  <c r="BE227" i="1"/>
  <c r="BH227" i="1"/>
  <c r="BL227" i="1"/>
  <c r="BO227" i="1"/>
  <c r="BQ227" i="1"/>
  <c r="BR227" i="1" s="1"/>
  <c r="BU227" i="1"/>
  <c r="BX227" i="1"/>
  <c r="CA227" i="1"/>
  <c r="CD227" i="1"/>
  <c r="CF227" i="1"/>
  <c r="CG227" i="1" s="1"/>
  <c r="CJ227" i="1"/>
  <c r="CM227" i="1"/>
  <c r="CP227" i="1"/>
  <c r="CR227" i="1"/>
  <c r="CS227" i="1" s="1"/>
  <c r="CV227" i="1"/>
  <c r="CY227" i="1"/>
  <c r="DB227" i="1"/>
  <c r="DD227" i="1"/>
  <c r="DE227" i="1" s="1"/>
  <c r="DH227" i="1"/>
  <c r="DK227" i="1"/>
  <c r="DN227" i="1"/>
  <c r="DQ227" i="1"/>
  <c r="DT227" i="1"/>
  <c r="DW227" i="1"/>
  <c r="DZ227" i="1"/>
  <c r="EC227" i="1"/>
  <c r="EF227" i="1"/>
  <c r="EI227" i="1"/>
  <c r="EL227" i="1"/>
  <c r="EO227" i="1"/>
  <c r="ER227" i="1"/>
  <c r="EU227" i="1"/>
  <c r="EX227" i="1"/>
  <c r="FA227" i="1"/>
  <c r="FD227" i="1"/>
  <c r="FG227" i="1"/>
  <c r="FJ227" i="1"/>
  <c r="FM227" i="1"/>
  <c r="FP227" i="1"/>
  <c r="FS227" i="1"/>
  <c r="FV227" i="1"/>
  <c r="FY227" i="1"/>
  <c r="GB227" i="1"/>
  <c r="GE227" i="1"/>
  <c r="GH227" i="1"/>
  <c r="GK227" i="1"/>
  <c r="GN227" i="1"/>
  <c r="GQ227" i="1"/>
  <c r="GT227" i="1"/>
  <c r="GW227" i="1"/>
  <c r="GZ227" i="1"/>
  <c r="HC227" i="1"/>
  <c r="HF227" i="1"/>
  <c r="I228" i="1"/>
  <c r="L228" i="1"/>
  <c r="O228" i="1"/>
  <c r="Q228" i="1"/>
  <c r="R228" i="1" s="1"/>
  <c r="T228" i="1"/>
  <c r="U228" i="1" s="1"/>
  <c r="W228" i="1"/>
  <c r="X228" i="1" s="1"/>
  <c r="Z228" i="1"/>
  <c r="AA228" i="1" s="1"/>
  <c r="AC228" i="1"/>
  <c r="AD228" i="1" s="1"/>
  <c r="AF228" i="1"/>
  <c r="AG228" i="1" s="1"/>
  <c r="AI228" i="1"/>
  <c r="AJ228" i="1" s="1"/>
  <c r="AM228" i="1"/>
  <c r="AO228" i="1"/>
  <c r="AP228" i="1" s="1"/>
  <c r="AS228" i="1"/>
  <c r="AV228" i="1"/>
  <c r="AX228" i="1"/>
  <c r="AY228" i="1" s="1"/>
  <c r="BB228" i="1"/>
  <c r="BE228" i="1"/>
  <c r="BH228" i="1"/>
  <c r="BL228" i="1"/>
  <c r="BO228" i="1"/>
  <c r="BQ228" i="1"/>
  <c r="BR228" i="1" s="1"/>
  <c r="BU228" i="1"/>
  <c r="BX228" i="1"/>
  <c r="CA228" i="1"/>
  <c r="CD228" i="1"/>
  <c r="CF228" i="1"/>
  <c r="CG228" i="1" s="1"/>
  <c r="CJ228" i="1"/>
  <c r="CM228" i="1"/>
  <c r="CP228" i="1"/>
  <c r="CR228" i="1"/>
  <c r="CS228" i="1" s="1"/>
  <c r="CV228" i="1"/>
  <c r="CY228" i="1"/>
  <c r="DB228" i="1"/>
  <c r="DD228" i="1"/>
  <c r="DE228" i="1" s="1"/>
  <c r="DH228" i="1"/>
  <c r="DK228" i="1"/>
  <c r="DN228" i="1"/>
  <c r="DQ228" i="1"/>
  <c r="DT228" i="1"/>
  <c r="DW228" i="1"/>
  <c r="DZ228" i="1"/>
  <c r="EC228" i="1"/>
  <c r="EF228" i="1"/>
  <c r="EI228" i="1"/>
  <c r="EL228" i="1"/>
  <c r="EO228" i="1"/>
  <c r="ER228" i="1"/>
  <c r="EU228" i="1"/>
  <c r="EX228" i="1"/>
  <c r="FA228" i="1"/>
  <c r="FD228" i="1"/>
  <c r="FG228" i="1"/>
  <c r="FJ228" i="1"/>
  <c r="FM228" i="1"/>
  <c r="FP228" i="1"/>
  <c r="FS228" i="1"/>
  <c r="FV228" i="1"/>
  <c r="FY228" i="1"/>
  <c r="GB228" i="1"/>
  <c r="GE228" i="1"/>
  <c r="GH228" i="1"/>
  <c r="GK228" i="1"/>
  <c r="GN228" i="1"/>
  <c r="GQ228" i="1"/>
  <c r="GT228" i="1"/>
  <c r="GW228" i="1"/>
  <c r="GZ228" i="1"/>
  <c r="HC228" i="1"/>
  <c r="HF228" i="1"/>
  <c r="I229" i="1"/>
  <c r="L229" i="1"/>
  <c r="O229" i="1"/>
  <c r="Q229" i="1"/>
  <c r="R229" i="1" s="1"/>
  <c r="T229" i="1"/>
  <c r="U229" i="1" s="1"/>
  <c r="W229" i="1"/>
  <c r="X229" i="1" s="1"/>
  <c r="Z229" i="1"/>
  <c r="AA229" i="1" s="1"/>
  <c r="AC229" i="1"/>
  <c r="AD229" i="1" s="1"/>
  <c r="AF229" i="1"/>
  <c r="AG229" i="1" s="1"/>
  <c r="AI229" i="1"/>
  <c r="AJ229" i="1" s="1"/>
  <c r="AM229" i="1"/>
  <c r="AO229" i="1"/>
  <c r="AP229" i="1" s="1"/>
  <c r="AS229" i="1"/>
  <c r="AV229" i="1"/>
  <c r="AX229" i="1"/>
  <c r="AY229" i="1" s="1"/>
  <c r="BB229" i="1"/>
  <c r="BE229" i="1"/>
  <c r="BH229" i="1"/>
  <c r="BL229" i="1"/>
  <c r="BO229" i="1"/>
  <c r="BQ229" i="1"/>
  <c r="BR229" i="1" s="1"/>
  <c r="BU229" i="1"/>
  <c r="BX229" i="1"/>
  <c r="CA229" i="1"/>
  <c r="CD229" i="1"/>
  <c r="CF229" i="1"/>
  <c r="CG229" i="1" s="1"/>
  <c r="CJ229" i="1"/>
  <c r="CM229" i="1"/>
  <c r="CP229" i="1"/>
  <c r="CR229" i="1"/>
  <c r="CS229" i="1" s="1"/>
  <c r="CV229" i="1"/>
  <c r="CY229" i="1"/>
  <c r="DB229" i="1"/>
  <c r="DD229" i="1"/>
  <c r="DE229" i="1" s="1"/>
  <c r="DH229" i="1"/>
  <c r="DK229" i="1"/>
  <c r="DN229" i="1"/>
  <c r="DQ229" i="1"/>
  <c r="DT229" i="1"/>
  <c r="DW229" i="1"/>
  <c r="DZ229" i="1"/>
  <c r="EC229" i="1"/>
  <c r="EF229" i="1"/>
  <c r="EI229" i="1"/>
  <c r="EL229" i="1"/>
  <c r="EO229" i="1"/>
  <c r="ER229" i="1"/>
  <c r="EU229" i="1"/>
  <c r="EX229" i="1"/>
  <c r="FA229" i="1"/>
  <c r="FD229" i="1"/>
  <c r="FG229" i="1"/>
  <c r="FJ229" i="1"/>
  <c r="FM229" i="1"/>
  <c r="FP229" i="1"/>
  <c r="FS229" i="1"/>
  <c r="FV229" i="1"/>
  <c r="FY229" i="1"/>
  <c r="GB229" i="1"/>
  <c r="GE229" i="1"/>
  <c r="GH229" i="1"/>
  <c r="GK229" i="1"/>
  <c r="GN229" i="1"/>
  <c r="GQ229" i="1"/>
  <c r="GT229" i="1"/>
  <c r="GW229" i="1"/>
  <c r="GZ229" i="1"/>
  <c r="HC229" i="1"/>
  <c r="HF229" i="1"/>
  <c r="I230" i="1"/>
  <c r="L230" i="1"/>
  <c r="O230" i="1"/>
  <c r="Q230" i="1"/>
  <c r="R230" i="1" s="1"/>
  <c r="T230" i="1"/>
  <c r="U230" i="1" s="1"/>
  <c r="W230" i="1"/>
  <c r="X230" i="1" s="1"/>
  <c r="Z230" i="1"/>
  <c r="AA230" i="1" s="1"/>
  <c r="AC230" i="1"/>
  <c r="AD230" i="1" s="1"/>
  <c r="AF230" i="1"/>
  <c r="AG230" i="1" s="1"/>
  <c r="AI230" i="1"/>
  <c r="AJ230" i="1" s="1"/>
  <c r="AM230" i="1"/>
  <c r="AO230" i="1"/>
  <c r="AP230" i="1" s="1"/>
  <c r="AS230" i="1"/>
  <c r="AV230" i="1"/>
  <c r="AX230" i="1"/>
  <c r="AY230" i="1" s="1"/>
  <c r="BB230" i="1"/>
  <c r="BE230" i="1"/>
  <c r="BH230" i="1"/>
  <c r="BL230" i="1"/>
  <c r="BO230" i="1"/>
  <c r="BQ230" i="1"/>
  <c r="BR230" i="1" s="1"/>
  <c r="BU230" i="1"/>
  <c r="BX230" i="1"/>
  <c r="CA230" i="1"/>
  <c r="CD230" i="1"/>
  <c r="CF230" i="1"/>
  <c r="CG230" i="1" s="1"/>
  <c r="CJ230" i="1"/>
  <c r="CM230" i="1"/>
  <c r="CP230" i="1"/>
  <c r="CR230" i="1"/>
  <c r="CS230" i="1" s="1"/>
  <c r="CV230" i="1"/>
  <c r="CY230" i="1"/>
  <c r="DB230" i="1"/>
  <c r="DD230" i="1"/>
  <c r="DE230" i="1" s="1"/>
  <c r="DH230" i="1"/>
  <c r="DK230" i="1"/>
  <c r="DN230" i="1"/>
  <c r="DQ230" i="1"/>
  <c r="DT230" i="1"/>
  <c r="DW230" i="1"/>
  <c r="DZ230" i="1"/>
  <c r="EC230" i="1"/>
  <c r="EF230" i="1"/>
  <c r="EI230" i="1"/>
  <c r="EL230" i="1"/>
  <c r="EO230" i="1"/>
  <c r="ER230" i="1"/>
  <c r="EU230" i="1"/>
  <c r="EX230" i="1"/>
  <c r="FA230" i="1"/>
  <c r="FD230" i="1"/>
  <c r="FG230" i="1"/>
  <c r="FJ230" i="1"/>
  <c r="FM230" i="1"/>
  <c r="FP230" i="1"/>
  <c r="FS230" i="1"/>
  <c r="FV230" i="1"/>
  <c r="FY230" i="1"/>
  <c r="GB230" i="1"/>
  <c r="GE230" i="1"/>
  <c r="GH230" i="1"/>
  <c r="GK230" i="1"/>
  <c r="GN230" i="1"/>
  <c r="GQ230" i="1"/>
  <c r="GT230" i="1"/>
  <c r="GW230" i="1"/>
  <c r="GZ230" i="1"/>
  <c r="HC230" i="1"/>
  <c r="HF230" i="1"/>
  <c r="I231" i="1"/>
  <c r="L231" i="1"/>
  <c r="O231" i="1"/>
  <c r="Q231" i="1"/>
  <c r="R231" i="1" s="1"/>
  <c r="T231" i="1"/>
  <c r="U231" i="1" s="1"/>
  <c r="W231" i="1"/>
  <c r="X231" i="1" s="1"/>
  <c r="Z231" i="1"/>
  <c r="AA231" i="1" s="1"/>
  <c r="AC231" i="1"/>
  <c r="AD231" i="1" s="1"/>
  <c r="AF231" i="1"/>
  <c r="AG231" i="1" s="1"/>
  <c r="AI231" i="1"/>
  <c r="AJ231" i="1" s="1"/>
  <c r="AM231" i="1"/>
  <c r="AO231" i="1"/>
  <c r="AP231" i="1" s="1"/>
  <c r="AS231" i="1"/>
  <c r="AV231" i="1"/>
  <c r="AX231" i="1"/>
  <c r="AY231" i="1" s="1"/>
  <c r="BB231" i="1"/>
  <c r="BE231" i="1"/>
  <c r="BH231" i="1"/>
  <c r="BL231" i="1"/>
  <c r="BO231" i="1"/>
  <c r="BQ231" i="1"/>
  <c r="BR231" i="1" s="1"/>
  <c r="BU231" i="1"/>
  <c r="BX231" i="1"/>
  <c r="CA231" i="1"/>
  <c r="CD231" i="1"/>
  <c r="CF231" i="1"/>
  <c r="CG231" i="1" s="1"/>
  <c r="CJ231" i="1"/>
  <c r="CM231" i="1"/>
  <c r="CP231" i="1"/>
  <c r="CR231" i="1"/>
  <c r="CS231" i="1" s="1"/>
  <c r="CV231" i="1"/>
  <c r="CY231" i="1"/>
  <c r="DB231" i="1"/>
  <c r="DD231" i="1"/>
  <c r="DE231" i="1" s="1"/>
  <c r="DH231" i="1"/>
  <c r="DK231" i="1"/>
  <c r="DN231" i="1"/>
  <c r="DQ231" i="1"/>
  <c r="DT231" i="1"/>
  <c r="DW231" i="1"/>
  <c r="DZ231" i="1"/>
  <c r="EC231" i="1"/>
  <c r="EF231" i="1"/>
  <c r="EI231" i="1"/>
  <c r="EL231" i="1"/>
  <c r="EO231" i="1"/>
  <c r="ER231" i="1"/>
  <c r="EU231" i="1"/>
  <c r="EX231" i="1"/>
  <c r="FA231" i="1"/>
  <c r="FD231" i="1"/>
  <c r="FG231" i="1"/>
  <c r="FJ231" i="1"/>
  <c r="FM231" i="1"/>
  <c r="FP231" i="1"/>
  <c r="FS231" i="1"/>
  <c r="FV231" i="1"/>
  <c r="FY231" i="1"/>
  <c r="GB231" i="1"/>
  <c r="GE231" i="1"/>
  <c r="GH231" i="1"/>
  <c r="GK231" i="1"/>
  <c r="GN231" i="1"/>
  <c r="GQ231" i="1"/>
  <c r="GT231" i="1"/>
  <c r="GW231" i="1"/>
  <c r="GZ231" i="1"/>
  <c r="HC231" i="1"/>
  <c r="HF231" i="1"/>
  <c r="I232" i="1"/>
  <c r="L232" i="1"/>
  <c r="O232" i="1"/>
  <c r="Q232" i="1"/>
  <c r="R232" i="1" s="1"/>
  <c r="T232" i="1"/>
  <c r="U232" i="1" s="1"/>
  <c r="W232" i="1"/>
  <c r="X232" i="1" s="1"/>
  <c r="Z232" i="1"/>
  <c r="AA232" i="1" s="1"/>
  <c r="AC232" i="1"/>
  <c r="AD232" i="1" s="1"/>
  <c r="AF232" i="1"/>
  <c r="AG232" i="1" s="1"/>
  <c r="AI232" i="1"/>
  <c r="AJ232" i="1" s="1"/>
  <c r="AM232" i="1"/>
  <c r="AO232" i="1"/>
  <c r="AP232" i="1" s="1"/>
  <c r="AS232" i="1"/>
  <c r="AV232" i="1"/>
  <c r="AX232" i="1"/>
  <c r="AY232" i="1" s="1"/>
  <c r="BB232" i="1"/>
  <c r="BE232" i="1"/>
  <c r="BH232" i="1"/>
  <c r="BL232" i="1"/>
  <c r="BO232" i="1"/>
  <c r="BQ232" i="1"/>
  <c r="BR232" i="1" s="1"/>
  <c r="BU232" i="1"/>
  <c r="BX232" i="1"/>
  <c r="CA232" i="1"/>
  <c r="CD232" i="1"/>
  <c r="CF232" i="1"/>
  <c r="CG232" i="1" s="1"/>
  <c r="CJ232" i="1"/>
  <c r="CM232" i="1"/>
  <c r="CP232" i="1"/>
  <c r="CR232" i="1"/>
  <c r="CS232" i="1" s="1"/>
  <c r="CV232" i="1"/>
  <c r="CY232" i="1"/>
  <c r="DB232" i="1"/>
  <c r="DD232" i="1"/>
  <c r="DE232" i="1" s="1"/>
  <c r="DH232" i="1"/>
  <c r="DK232" i="1"/>
  <c r="DN232" i="1"/>
  <c r="DQ232" i="1"/>
  <c r="DT232" i="1"/>
  <c r="DW232" i="1"/>
  <c r="DZ232" i="1"/>
  <c r="EC232" i="1"/>
  <c r="EF232" i="1"/>
  <c r="EI232" i="1"/>
  <c r="EL232" i="1"/>
  <c r="EO232" i="1"/>
  <c r="ER232" i="1"/>
  <c r="EU232" i="1"/>
  <c r="EX232" i="1"/>
  <c r="FA232" i="1"/>
  <c r="FD232" i="1"/>
  <c r="FG232" i="1"/>
  <c r="FJ232" i="1"/>
  <c r="FM232" i="1"/>
  <c r="FP232" i="1"/>
  <c r="FS232" i="1"/>
  <c r="FV232" i="1"/>
  <c r="FY232" i="1"/>
  <c r="GB232" i="1"/>
  <c r="GE232" i="1"/>
  <c r="GH232" i="1"/>
  <c r="GK232" i="1"/>
  <c r="GN232" i="1"/>
  <c r="GQ232" i="1"/>
  <c r="GT232" i="1"/>
  <c r="GW232" i="1"/>
  <c r="GZ232" i="1"/>
  <c r="HC232" i="1"/>
  <c r="HF232" i="1"/>
  <c r="I233" i="1"/>
  <c r="L233" i="1"/>
  <c r="O233" i="1"/>
  <c r="Q233" i="1"/>
  <c r="R233" i="1" s="1"/>
  <c r="T233" i="1"/>
  <c r="U233" i="1" s="1"/>
  <c r="W233" i="1"/>
  <c r="X233" i="1" s="1"/>
  <c r="Z233" i="1"/>
  <c r="AA233" i="1" s="1"/>
  <c r="AC233" i="1"/>
  <c r="AD233" i="1" s="1"/>
  <c r="AF233" i="1"/>
  <c r="AG233" i="1" s="1"/>
  <c r="AI233" i="1"/>
  <c r="AJ233" i="1" s="1"/>
  <c r="AM233" i="1"/>
  <c r="AO233" i="1"/>
  <c r="AP233" i="1" s="1"/>
  <c r="AS233" i="1"/>
  <c r="AV233" i="1"/>
  <c r="AX233" i="1"/>
  <c r="AY233" i="1" s="1"/>
  <c r="BB233" i="1"/>
  <c r="BE233" i="1"/>
  <c r="BH233" i="1"/>
  <c r="BL233" i="1"/>
  <c r="BO233" i="1"/>
  <c r="BQ233" i="1"/>
  <c r="BR233" i="1" s="1"/>
  <c r="BU233" i="1"/>
  <c r="BX233" i="1"/>
  <c r="CA233" i="1"/>
  <c r="CD233" i="1"/>
  <c r="CF233" i="1"/>
  <c r="CG233" i="1" s="1"/>
  <c r="CJ233" i="1"/>
  <c r="CM233" i="1"/>
  <c r="CP233" i="1"/>
  <c r="CR233" i="1"/>
  <c r="CS233" i="1" s="1"/>
  <c r="CV233" i="1"/>
  <c r="CY233" i="1"/>
  <c r="DB233" i="1"/>
  <c r="DD233" i="1"/>
  <c r="DE233" i="1" s="1"/>
  <c r="DH233" i="1"/>
  <c r="DK233" i="1"/>
  <c r="DN233" i="1"/>
  <c r="DQ233" i="1"/>
  <c r="DT233" i="1"/>
  <c r="DW233" i="1"/>
  <c r="DZ233" i="1"/>
  <c r="EC233" i="1"/>
  <c r="EF233" i="1"/>
  <c r="EI233" i="1"/>
  <c r="EL233" i="1"/>
  <c r="EO233" i="1"/>
  <c r="ER233" i="1"/>
  <c r="EU233" i="1"/>
  <c r="EX233" i="1"/>
  <c r="FA233" i="1"/>
  <c r="FD233" i="1"/>
  <c r="FG233" i="1"/>
  <c r="FJ233" i="1"/>
  <c r="FM233" i="1"/>
  <c r="FP233" i="1"/>
  <c r="FS233" i="1"/>
  <c r="FV233" i="1"/>
  <c r="FY233" i="1"/>
  <c r="GB233" i="1"/>
  <c r="GE233" i="1"/>
  <c r="GH233" i="1"/>
  <c r="GK233" i="1"/>
  <c r="GN233" i="1"/>
  <c r="GQ233" i="1"/>
  <c r="GT233" i="1"/>
  <c r="GW233" i="1"/>
  <c r="GZ233" i="1"/>
  <c r="HC233" i="1"/>
  <c r="HF233" i="1"/>
  <c r="I234" i="1"/>
  <c r="L234" i="1"/>
  <c r="O234" i="1"/>
  <c r="Q234" i="1"/>
  <c r="R234" i="1" s="1"/>
  <c r="T234" i="1"/>
  <c r="U234" i="1" s="1"/>
  <c r="W234" i="1"/>
  <c r="X234" i="1" s="1"/>
  <c r="Z234" i="1"/>
  <c r="AA234" i="1" s="1"/>
  <c r="AC234" i="1"/>
  <c r="AD234" i="1" s="1"/>
  <c r="AF234" i="1"/>
  <c r="AG234" i="1" s="1"/>
  <c r="AI234" i="1"/>
  <c r="AJ234" i="1" s="1"/>
  <c r="AM234" i="1"/>
  <c r="AO234" i="1"/>
  <c r="AP234" i="1" s="1"/>
  <c r="AS234" i="1"/>
  <c r="AV234" i="1"/>
  <c r="AX234" i="1"/>
  <c r="AY234" i="1" s="1"/>
  <c r="BB234" i="1"/>
  <c r="BE234" i="1"/>
  <c r="BH234" i="1"/>
  <c r="BL234" i="1"/>
  <c r="BO234" i="1"/>
  <c r="BQ234" i="1"/>
  <c r="BR234" i="1" s="1"/>
  <c r="BU234" i="1"/>
  <c r="BX234" i="1"/>
  <c r="CA234" i="1"/>
  <c r="CD234" i="1"/>
  <c r="CF234" i="1"/>
  <c r="CG234" i="1" s="1"/>
  <c r="CJ234" i="1"/>
  <c r="CM234" i="1"/>
  <c r="CP234" i="1"/>
  <c r="CR234" i="1"/>
  <c r="CS234" i="1" s="1"/>
  <c r="CV234" i="1"/>
  <c r="CY234" i="1"/>
  <c r="DB234" i="1"/>
  <c r="DD234" i="1"/>
  <c r="DE234" i="1" s="1"/>
  <c r="DH234" i="1"/>
  <c r="DK234" i="1"/>
  <c r="DN234" i="1"/>
  <c r="DQ234" i="1"/>
  <c r="DT234" i="1"/>
  <c r="DW234" i="1"/>
  <c r="DZ234" i="1"/>
  <c r="EC234" i="1"/>
  <c r="EF234" i="1"/>
  <c r="EI234" i="1"/>
  <c r="EL234" i="1"/>
  <c r="EO234" i="1"/>
  <c r="ER234" i="1"/>
  <c r="EU234" i="1"/>
  <c r="EX234" i="1"/>
  <c r="FA234" i="1"/>
  <c r="FD234" i="1"/>
  <c r="FG234" i="1"/>
  <c r="FJ234" i="1"/>
  <c r="FM234" i="1"/>
  <c r="FP234" i="1"/>
  <c r="FS234" i="1"/>
  <c r="FV234" i="1"/>
  <c r="FY234" i="1"/>
  <c r="GB234" i="1"/>
  <c r="GE234" i="1"/>
  <c r="GH234" i="1"/>
  <c r="GK234" i="1"/>
  <c r="GN234" i="1"/>
  <c r="GQ234" i="1"/>
  <c r="GT234" i="1"/>
  <c r="GW234" i="1"/>
  <c r="GZ234" i="1"/>
  <c r="HC234" i="1"/>
  <c r="HF234" i="1"/>
  <c r="I235" i="1"/>
  <c r="L235" i="1"/>
  <c r="O235" i="1"/>
  <c r="Q235" i="1"/>
  <c r="R235" i="1" s="1"/>
  <c r="T235" i="1"/>
  <c r="U235" i="1" s="1"/>
  <c r="W235" i="1"/>
  <c r="X235" i="1" s="1"/>
  <c r="Z235" i="1"/>
  <c r="AA235" i="1" s="1"/>
  <c r="AC235" i="1"/>
  <c r="AD235" i="1" s="1"/>
  <c r="AF235" i="1"/>
  <c r="AG235" i="1" s="1"/>
  <c r="AI235" i="1"/>
  <c r="AJ235" i="1" s="1"/>
  <c r="AM235" i="1"/>
  <c r="AO235" i="1"/>
  <c r="AP235" i="1" s="1"/>
  <c r="AS235" i="1"/>
  <c r="AV235" i="1"/>
  <c r="AX235" i="1"/>
  <c r="AY235" i="1" s="1"/>
  <c r="BB235" i="1"/>
  <c r="BE235" i="1"/>
  <c r="BH235" i="1"/>
  <c r="BL235" i="1"/>
  <c r="BO235" i="1"/>
  <c r="BQ235" i="1"/>
  <c r="BR235" i="1" s="1"/>
  <c r="BU235" i="1"/>
  <c r="BX235" i="1"/>
  <c r="CA235" i="1"/>
  <c r="CD235" i="1"/>
  <c r="CF235" i="1"/>
  <c r="CG235" i="1" s="1"/>
  <c r="CJ235" i="1"/>
  <c r="CM235" i="1"/>
  <c r="CP235" i="1"/>
  <c r="CR235" i="1"/>
  <c r="CS235" i="1" s="1"/>
  <c r="CV235" i="1"/>
  <c r="CY235" i="1"/>
  <c r="DB235" i="1"/>
  <c r="DD235" i="1"/>
  <c r="DE235" i="1" s="1"/>
  <c r="DH235" i="1"/>
  <c r="DK235" i="1"/>
  <c r="DN235" i="1"/>
  <c r="DQ235" i="1"/>
  <c r="DT235" i="1"/>
  <c r="DW235" i="1"/>
  <c r="DZ235" i="1"/>
  <c r="EC235" i="1"/>
  <c r="EF235" i="1"/>
  <c r="EI235" i="1"/>
  <c r="EL235" i="1"/>
  <c r="EO235" i="1"/>
  <c r="ER235" i="1"/>
  <c r="EU235" i="1"/>
  <c r="EX235" i="1"/>
  <c r="FA235" i="1"/>
  <c r="FD235" i="1"/>
  <c r="FG235" i="1"/>
  <c r="FJ235" i="1"/>
  <c r="FM235" i="1"/>
  <c r="FP235" i="1"/>
  <c r="FS235" i="1"/>
  <c r="FV235" i="1"/>
  <c r="FY235" i="1"/>
  <c r="GB235" i="1"/>
  <c r="GE235" i="1"/>
  <c r="GH235" i="1"/>
  <c r="GK235" i="1"/>
  <c r="GN235" i="1"/>
  <c r="GQ235" i="1"/>
  <c r="GT235" i="1"/>
  <c r="GW235" i="1"/>
  <c r="GZ235" i="1"/>
  <c r="HC235" i="1"/>
  <c r="HF235" i="1"/>
  <c r="I236" i="1"/>
  <c r="L236" i="1"/>
  <c r="O236" i="1"/>
  <c r="Q236" i="1"/>
  <c r="R236" i="1" s="1"/>
  <c r="T236" i="1"/>
  <c r="U236" i="1" s="1"/>
  <c r="W236" i="1"/>
  <c r="X236" i="1" s="1"/>
  <c r="Z236" i="1"/>
  <c r="AA236" i="1" s="1"/>
  <c r="AC236" i="1"/>
  <c r="AD236" i="1" s="1"/>
  <c r="AF236" i="1"/>
  <c r="AG236" i="1" s="1"/>
  <c r="AI236" i="1"/>
  <c r="AJ236" i="1" s="1"/>
  <c r="AM236" i="1"/>
  <c r="AO236" i="1"/>
  <c r="AP236" i="1" s="1"/>
  <c r="AS236" i="1"/>
  <c r="AV236" i="1"/>
  <c r="AX236" i="1"/>
  <c r="AY236" i="1" s="1"/>
  <c r="BB236" i="1"/>
  <c r="BE236" i="1"/>
  <c r="BH236" i="1"/>
  <c r="BL236" i="1"/>
  <c r="BO236" i="1"/>
  <c r="BQ236" i="1"/>
  <c r="BR236" i="1" s="1"/>
  <c r="BU236" i="1"/>
  <c r="BX236" i="1"/>
  <c r="CA236" i="1"/>
  <c r="CD236" i="1"/>
  <c r="CF236" i="1"/>
  <c r="CG236" i="1" s="1"/>
  <c r="CJ236" i="1"/>
  <c r="CM236" i="1"/>
  <c r="CP236" i="1"/>
  <c r="CR236" i="1"/>
  <c r="CS236" i="1" s="1"/>
  <c r="CV236" i="1"/>
  <c r="CY236" i="1"/>
  <c r="DB236" i="1"/>
  <c r="DD236" i="1"/>
  <c r="DE236" i="1" s="1"/>
  <c r="DH236" i="1"/>
  <c r="DK236" i="1"/>
  <c r="DN236" i="1"/>
  <c r="DQ236" i="1"/>
  <c r="DT236" i="1"/>
  <c r="DW236" i="1"/>
  <c r="DZ236" i="1"/>
  <c r="EC236" i="1"/>
  <c r="EF236" i="1"/>
  <c r="EI236" i="1"/>
  <c r="EL236" i="1"/>
  <c r="EO236" i="1"/>
  <c r="ER236" i="1"/>
  <c r="EU236" i="1"/>
  <c r="EX236" i="1"/>
  <c r="FA236" i="1"/>
  <c r="FD236" i="1"/>
  <c r="FG236" i="1"/>
  <c r="FJ236" i="1"/>
  <c r="FM236" i="1"/>
  <c r="FP236" i="1"/>
  <c r="FS236" i="1"/>
  <c r="FV236" i="1"/>
  <c r="FY236" i="1"/>
  <c r="GB236" i="1"/>
  <c r="GE236" i="1"/>
  <c r="GH236" i="1"/>
  <c r="GK236" i="1"/>
  <c r="GN236" i="1"/>
  <c r="GQ236" i="1"/>
  <c r="GT236" i="1"/>
  <c r="GW236" i="1"/>
  <c r="GZ236" i="1"/>
  <c r="HC236" i="1"/>
  <c r="HF236" i="1"/>
  <c r="I237" i="1"/>
  <c r="L237" i="1"/>
  <c r="O237" i="1"/>
  <c r="Q237" i="1"/>
  <c r="R237" i="1" s="1"/>
  <c r="T237" i="1"/>
  <c r="U237" i="1" s="1"/>
  <c r="W237" i="1"/>
  <c r="X237" i="1" s="1"/>
  <c r="Z237" i="1"/>
  <c r="AA237" i="1" s="1"/>
  <c r="AC237" i="1"/>
  <c r="AD237" i="1" s="1"/>
  <c r="AF237" i="1"/>
  <c r="AG237" i="1" s="1"/>
  <c r="AI237" i="1"/>
  <c r="AJ237" i="1" s="1"/>
  <c r="AM237" i="1"/>
  <c r="AO237" i="1"/>
  <c r="AP237" i="1" s="1"/>
  <c r="AS237" i="1"/>
  <c r="AV237" i="1"/>
  <c r="AX237" i="1"/>
  <c r="AY237" i="1" s="1"/>
  <c r="BB237" i="1"/>
  <c r="BE237" i="1"/>
  <c r="BH237" i="1"/>
  <c r="BL237" i="1"/>
  <c r="BO237" i="1"/>
  <c r="BQ237" i="1"/>
  <c r="BR237" i="1" s="1"/>
  <c r="BU237" i="1"/>
  <c r="BX237" i="1"/>
  <c r="CA237" i="1"/>
  <c r="CD237" i="1"/>
  <c r="CF237" i="1"/>
  <c r="CG237" i="1" s="1"/>
  <c r="CJ237" i="1"/>
  <c r="CM237" i="1"/>
  <c r="CP237" i="1"/>
  <c r="CR237" i="1"/>
  <c r="CS237" i="1" s="1"/>
  <c r="CV237" i="1"/>
  <c r="CY237" i="1"/>
  <c r="DB237" i="1"/>
  <c r="DD237" i="1"/>
  <c r="DE237" i="1" s="1"/>
  <c r="DH237" i="1"/>
  <c r="DK237" i="1"/>
  <c r="DN237" i="1"/>
  <c r="DQ237" i="1"/>
  <c r="DT237" i="1"/>
  <c r="DW237" i="1"/>
  <c r="DZ237" i="1"/>
  <c r="EC237" i="1"/>
  <c r="EF237" i="1"/>
  <c r="EI237" i="1"/>
  <c r="EL237" i="1"/>
  <c r="EO237" i="1"/>
  <c r="ER237" i="1"/>
  <c r="EU237" i="1"/>
  <c r="EX237" i="1"/>
  <c r="FA237" i="1"/>
  <c r="FD237" i="1"/>
  <c r="FG237" i="1"/>
  <c r="FJ237" i="1"/>
  <c r="FM237" i="1"/>
  <c r="FP237" i="1"/>
  <c r="FS237" i="1"/>
  <c r="FV237" i="1"/>
  <c r="FY237" i="1"/>
  <c r="GB237" i="1"/>
  <c r="GE237" i="1"/>
  <c r="GH237" i="1"/>
  <c r="GK237" i="1"/>
  <c r="GN237" i="1"/>
  <c r="GQ237" i="1"/>
  <c r="GT237" i="1"/>
  <c r="GW237" i="1"/>
  <c r="GZ237" i="1"/>
  <c r="HC237" i="1"/>
  <c r="HF237" i="1"/>
  <c r="I238" i="1"/>
  <c r="L238" i="1"/>
  <c r="O238" i="1"/>
  <c r="Q238" i="1"/>
  <c r="R238" i="1" s="1"/>
  <c r="T238" i="1"/>
  <c r="U238" i="1" s="1"/>
  <c r="W238" i="1"/>
  <c r="X238" i="1" s="1"/>
  <c r="Z238" i="1"/>
  <c r="AA238" i="1" s="1"/>
  <c r="AC238" i="1"/>
  <c r="AD238" i="1" s="1"/>
  <c r="AF238" i="1"/>
  <c r="AG238" i="1" s="1"/>
  <c r="AI238" i="1"/>
  <c r="AJ238" i="1" s="1"/>
  <c r="AM238" i="1"/>
  <c r="AO238" i="1"/>
  <c r="AP238" i="1" s="1"/>
  <c r="AS238" i="1"/>
  <c r="AV238" i="1"/>
  <c r="AX238" i="1"/>
  <c r="AY238" i="1" s="1"/>
  <c r="BB238" i="1"/>
  <c r="BE238" i="1"/>
  <c r="BH238" i="1"/>
  <c r="BL238" i="1"/>
  <c r="BO238" i="1"/>
  <c r="BQ238" i="1"/>
  <c r="BR238" i="1" s="1"/>
  <c r="BU238" i="1"/>
  <c r="BX238" i="1"/>
  <c r="CA238" i="1"/>
  <c r="CD238" i="1"/>
  <c r="CF238" i="1"/>
  <c r="CG238" i="1" s="1"/>
  <c r="CJ238" i="1"/>
  <c r="CM238" i="1"/>
  <c r="CP238" i="1"/>
  <c r="CR238" i="1"/>
  <c r="CS238" i="1" s="1"/>
  <c r="CV238" i="1"/>
  <c r="CY238" i="1"/>
  <c r="DB238" i="1"/>
  <c r="DD238" i="1"/>
  <c r="DE238" i="1" s="1"/>
  <c r="DH238" i="1"/>
  <c r="DK238" i="1"/>
  <c r="DN238" i="1"/>
  <c r="DQ238" i="1"/>
  <c r="DT238" i="1"/>
  <c r="DW238" i="1"/>
  <c r="DZ238" i="1"/>
  <c r="EC238" i="1"/>
  <c r="EF238" i="1"/>
  <c r="EI238" i="1"/>
  <c r="EL238" i="1"/>
  <c r="EO238" i="1"/>
  <c r="ER238" i="1"/>
  <c r="EU238" i="1"/>
  <c r="EX238" i="1"/>
  <c r="FA238" i="1"/>
  <c r="FD238" i="1"/>
  <c r="FG238" i="1"/>
  <c r="FJ238" i="1"/>
  <c r="FM238" i="1"/>
  <c r="FP238" i="1"/>
  <c r="FS238" i="1"/>
  <c r="FV238" i="1"/>
  <c r="FY238" i="1"/>
  <c r="GB238" i="1"/>
  <c r="GE238" i="1"/>
  <c r="GH238" i="1"/>
  <c r="GK238" i="1"/>
  <c r="GN238" i="1"/>
  <c r="GQ238" i="1"/>
  <c r="GT238" i="1"/>
  <c r="GW238" i="1"/>
  <c r="GZ238" i="1"/>
  <c r="HC238" i="1"/>
  <c r="HF238" i="1"/>
  <c r="I239" i="1"/>
  <c r="L239" i="1"/>
  <c r="O239" i="1"/>
  <c r="Q239" i="1"/>
  <c r="R239" i="1" s="1"/>
  <c r="T239" i="1"/>
  <c r="U239" i="1" s="1"/>
  <c r="W239" i="1"/>
  <c r="X239" i="1" s="1"/>
  <c r="Z239" i="1"/>
  <c r="AA239" i="1" s="1"/>
  <c r="AC239" i="1"/>
  <c r="AD239" i="1" s="1"/>
  <c r="AF239" i="1"/>
  <c r="AG239" i="1" s="1"/>
  <c r="AI239" i="1"/>
  <c r="AJ239" i="1" s="1"/>
  <c r="AM239" i="1"/>
  <c r="AO239" i="1"/>
  <c r="AP239" i="1" s="1"/>
  <c r="AS239" i="1"/>
  <c r="AV239" i="1"/>
  <c r="AX239" i="1"/>
  <c r="AY239" i="1" s="1"/>
  <c r="BB239" i="1"/>
  <c r="BE239" i="1"/>
  <c r="BH239" i="1"/>
  <c r="BL239" i="1"/>
  <c r="BO239" i="1"/>
  <c r="BQ239" i="1"/>
  <c r="BR239" i="1" s="1"/>
  <c r="BU239" i="1"/>
  <c r="BX239" i="1"/>
  <c r="CA239" i="1"/>
  <c r="CD239" i="1"/>
  <c r="CF239" i="1"/>
  <c r="CG239" i="1" s="1"/>
  <c r="CJ239" i="1"/>
  <c r="CM239" i="1"/>
  <c r="CP239" i="1"/>
  <c r="CR239" i="1"/>
  <c r="CS239" i="1" s="1"/>
  <c r="CV239" i="1"/>
  <c r="CY239" i="1"/>
  <c r="DB239" i="1"/>
  <c r="DD239" i="1"/>
  <c r="DE239" i="1" s="1"/>
  <c r="DH239" i="1"/>
  <c r="DK239" i="1"/>
  <c r="DN239" i="1"/>
  <c r="DQ239" i="1"/>
  <c r="DT239" i="1"/>
  <c r="DW239" i="1"/>
  <c r="DZ239" i="1"/>
  <c r="EC239" i="1"/>
  <c r="EF239" i="1"/>
  <c r="EI239" i="1"/>
  <c r="EL239" i="1"/>
  <c r="EO239" i="1"/>
  <c r="ER239" i="1"/>
  <c r="EU239" i="1"/>
  <c r="EX239" i="1"/>
  <c r="FA239" i="1"/>
  <c r="FD239" i="1"/>
  <c r="FG239" i="1"/>
  <c r="FJ239" i="1"/>
  <c r="FM239" i="1"/>
  <c r="FP239" i="1"/>
  <c r="FS239" i="1"/>
  <c r="FV239" i="1"/>
  <c r="FY239" i="1"/>
  <c r="GB239" i="1"/>
  <c r="GE239" i="1"/>
  <c r="GH239" i="1"/>
  <c r="GK239" i="1"/>
  <c r="GN239" i="1"/>
  <c r="GQ239" i="1"/>
  <c r="GT239" i="1"/>
  <c r="GW239" i="1"/>
  <c r="GZ239" i="1"/>
  <c r="HC239" i="1"/>
  <c r="HF239" i="1"/>
  <c r="I240" i="1"/>
  <c r="L240" i="1"/>
  <c r="O240" i="1"/>
  <c r="Q240" i="1"/>
  <c r="R240" i="1" s="1"/>
  <c r="T240" i="1"/>
  <c r="U240" i="1" s="1"/>
  <c r="W240" i="1"/>
  <c r="X240" i="1" s="1"/>
  <c r="Z240" i="1"/>
  <c r="AA240" i="1" s="1"/>
  <c r="AC240" i="1"/>
  <c r="AD240" i="1" s="1"/>
  <c r="AF240" i="1"/>
  <c r="AG240" i="1" s="1"/>
  <c r="AI240" i="1"/>
  <c r="AJ240" i="1" s="1"/>
  <c r="AM240" i="1"/>
  <c r="AO240" i="1"/>
  <c r="AP240" i="1" s="1"/>
  <c r="AS240" i="1"/>
  <c r="AV240" i="1"/>
  <c r="AX240" i="1"/>
  <c r="AY240" i="1" s="1"/>
  <c r="BB240" i="1"/>
  <c r="BE240" i="1"/>
  <c r="BH240" i="1"/>
  <c r="BL240" i="1"/>
  <c r="BO240" i="1"/>
  <c r="BQ240" i="1"/>
  <c r="BR240" i="1" s="1"/>
  <c r="BU240" i="1"/>
  <c r="BX240" i="1"/>
  <c r="CA240" i="1"/>
  <c r="CD240" i="1"/>
  <c r="CF240" i="1"/>
  <c r="CG240" i="1" s="1"/>
  <c r="CJ240" i="1"/>
  <c r="CM240" i="1"/>
  <c r="CP240" i="1"/>
  <c r="CR240" i="1"/>
  <c r="CS240" i="1" s="1"/>
  <c r="CV240" i="1"/>
  <c r="CY240" i="1"/>
  <c r="DB240" i="1"/>
  <c r="DD240" i="1"/>
  <c r="DE240" i="1" s="1"/>
  <c r="DH240" i="1"/>
  <c r="DK240" i="1"/>
  <c r="DN240" i="1"/>
  <c r="DQ240" i="1"/>
  <c r="DT240" i="1"/>
  <c r="DW240" i="1"/>
  <c r="DZ240" i="1"/>
  <c r="EC240" i="1"/>
  <c r="EF240" i="1"/>
  <c r="EI240" i="1"/>
  <c r="EL240" i="1"/>
  <c r="EO240" i="1"/>
  <c r="ER240" i="1"/>
  <c r="EU240" i="1"/>
  <c r="EX240" i="1"/>
  <c r="FA240" i="1"/>
  <c r="FD240" i="1"/>
  <c r="FG240" i="1"/>
  <c r="FJ240" i="1"/>
  <c r="FM240" i="1"/>
  <c r="FP240" i="1"/>
  <c r="FS240" i="1"/>
  <c r="FV240" i="1"/>
  <c r="FY240" i="1"/>
  <c r="GB240" i="1"/>
  <c r="GE240" i="1"/>
  <c r="GH240" i="1"/>
  <c r="GK240" i="1"/>
  <c r="GN240" i="1"/>
  <c r="GQ240" i="1"/>
  <c r="GT240" i="1"/>
  <c r="GW240" i="1"/>
  <c r="GZ240" i="1"/>
  <c r="HC240" i="1"/>
  <c r="HF240" i="1"/>
  <c r="I241" i="1"/>
  <c r="L241" i="1"/>
  <c r="O241" i="1"/>
  <c r="Q241" i="1"/>
  <c r="R241" i="1" s="1"/>
  <c r="T241" i="1"/>
  <c r="U241" i="1" s="1"/>
  <c r="W241" i="1"/>
  <c r="X241" i="1" s="1"/>
  <c r="Z241" i="1"/>
  <c r="AA241" i="1" s="1"/>
  <c r="AC241" i="1"/>
  <c r="AD241" i="1" s="1"/>
  <c r="AF241" i="1"/>
  <c r="AG241" i="1" s="1"/>
  <c r="AI241" i="1"/>
  <c r="AJ241" i="1" s="1"/>
  <c r="AM241" i="1"/>
  <c r="AO241" i="1"/>
  <c r="AP241" i="1" s="1"/>
  <c r="AS241" i="1"/>
  <c r="AV241" i="1"/>
  <c r="AX241" i="1"/>
  <c r="AY241" i="1" s="1"/>
  <c r="BB241" i="1"/>
  <c r="BE241" i="1"/>
  <c r="BH241" i="1"/>
  <c r="BL241" i="1"/>
  <c r="BO241" i="1"/>
  <c r="BQ241" i="1"/>
  <c r="BR241" i="1" s="1"/>
  <c r="BU241" i="1"/>
  <c r="BX241" i="1"/>
  <c r="CA241" i="1"/>
  <c r="CD241" i="1"/>
  <c r="CF241" i="1"/>
  <c r="CG241" i="1" s="1"/>
  <c r="CJ241" i="1"/>
  <c r="CM241" i="1"/>
  <c r="CP241" i="1"/>
  <c r="CR241" i="1"/>
  <c r="CS241" i="1" s="1"/>
  <c r="CV241" i="1"/>
  <c r="CY241" i="1"/>
  <c r="DB241" i="1"/>
  <c r="DD241" i="1"/>
  <c r="DE241" i="1" s="1"/>
  <c r="DH241" i="1"/>
  <c r="DK241" i="1"/>
  <c r="DN241" i="1"/>
  <c r="DQ241" i="1"/>
  <c r="DT241" i="1"/>
  <c r="DW241" i="1"/>
  <c r="DZ241" i="1"/>
  <c r="EC241" i="1"/>
  <c r="EF241" i="1"/>
  <c r="EI241" i="1"/>
  <c r="EL241" i="1"/>
  <c r="EO241" i="1"/>
  <c r="ER241" i="1"/>
  <c r="EU241" i="1"/>
  <c r="EX241" i="1"/>
  <c r="FA241" i="1"/>
  <c r="FD241" i="1"/>
  <c r="FG241" i="1"/>
  <c r="FJ241" i="1"/>
  <c r="FM241" i="1"/>
  <c r="FP241" i="1"/>
  <c r="FS241" i="1"/>
  <c r="FV241" i="1"/>
  <c r="FY241" i="1"/>
  <c r="GB241" i="1"/>
  <c r="GE241" i="1"/>
  <c r="GH241" i="1"/>
  <c r="GK241" i="1"/>
  <c r="GN241" i="1"/>
  <c r="GQ241" i="1"/>
  <c r="GT241" i="1"/>
  <c r="GW241" i="1"/>
  <c r="GZ241" i="1"/>
  <c r="HC241" i="1"/>
  <c r="HF241" i="1"/>
  <c r="I242" i="1"/>
  <c r="L242" i="1"/>
  <c r="O242" i="1"/>
  <c r="Q242" i="1"/>
  <c r="R242" i="1" s="1"/>
  <c r="T242" i="1"/>
  <c r="U242" i="1" s="1"/>
  <c r="W242" i="1"/>
  <c r="X242" i="1" s="1"/>
  <c r="Z242" i="1"/>
  <c r="AA242" i="1" s="1"/>
  <c r="AC242" i="1"/>
  <c r="AD242" i="1" s="1"/>
  <c r="AF242" i="1"/>
  <c r="AG242" i="1" s="1"/>
  <c r="AI242" i="1"/>
  <c r="AJ242" i="1" s="1"/>
  <c r="AM242" i="1"/>
  <c r="AO242" i="1"/>
  <c r="AP242" i="1" s="1"/>
  <c r="AS242" i="1"/>
  <c r="AV242" i="1"/>
  <c r="AX242" i="1"/>
  <c r="AY242" i="1" s="1"/>
  <c r="BB242" i="1"/>
  <c r="BE242" i="1"/>
  <c r="BH242" i="1"/>
  <c r="BL242" i="1"/>
  <c r="BO242" i="1"/>
  <c r="BQ242" i="1"/>
  <c r="BR242" i="1" s="1"/>
  <c r="BU242" i="1"/>
  <c r="BX242" i="1"/>
  <c r="CA242" i="1"/>
  <c r="CD242" i="1"/>
  <c r="CF242" i="1"/>
  <c r="CG242" i="1" s="1"/>
  <c r="CJ242" i="1"/>
  <c r="CM242" i="1"/>
  <c r="CP242" i="1"/>
  <c r="CR242" i="1"/>
  <c r="CS242" i="1" s="1"/>
  <c r="CV242" i="1"/>
  <c r="CY242" i="1"/>
  <c r="DB242" i="1"/>
  <c r="DD242" i="1"/>
  <c r="DE242" i="1" s="1"/>
  <c r="DH242" i="1"/>
  <c r="DK242" i="1"/>
  <c r="DN242" i="1"/>
  <c r="DQ242" i="1"/>
  <c r="DT242" i="1"/>
  <c r="DW242" i="1"/>
  <c r="DZ242" i="1"/>
  <c r="EC242" i="1"/>
  <c r="EF242" i="1"/>
  <c r="EI242" i="1"/>
  <c r="EL242" i="1"/>
  <c r="EO242" i="1"/>
  <c r="ER242" i="1"/>
  <c r="EU242" i="1"/>
  <c r="EX242" i="1"/>
  <c r="FA242" i="1"/>
  <c r="FD242" i="1"/>
  <c r="FG242" i="1"/>
  <c r="FJ242" i="1"/>
  <c r="FM242" i="1"/>
  <c r="FP242" i="1"/>
  <c r="FS242" i="1"/>
  <c r="FV242" i="1"/>
  <c r="FY242" i="1"/>
  <c r="GB242" i="1"/>
  <c r="GE242" i="1"/>
  <c r="GH242" i="1"/>
  <c r="GK242" i="1"/>
  <c r="GN242" i="1"/>
  <c r="GQ242" i="1"/>
  <c r="GT242" i="1"/>
  <c r="GW242" i="1"/>
  <c r="GZ242" i="1"/>
  <c r="HC242" i="1"/>
  <c r="HF242" i="1"/>
  <c r="I243" i="1"/>
  <c r="L243" i="1"/>
  <c r="O243" i="1"/>
  <c r="Q243" i="1"/>
  <c r="R243" i="1" s="1"/>
  <c r="T243" i="1"/>
  <c r="U243" i="1" s="1"/>
  <c r="W243" i="1"/>
  <c r="X243" i="1" s="1"/>
  <c r="Z243" i="1"/>
  <c r="AA243" i="1" s="1"/>
  <c r="AC243" i="1"/>
  <c r="AD243" i="1" s="1"/>
  <c r="AF243" i="1"/>
  <c r="AG243" i="1" s="1"/>
  <c r="AI243" i="1"/>
  <c r="AJ243" i="1" s="1"/>
  <c r="AM243" i="1"/>
  <c r="AO243" i="1"/>
  <c r="AP243" i="1" s="1"/>
  <c r="AS243" i="1"/>
  <c r="AV243" i="1"/>
  <c r="AX243" i="1"/>
  <c r="AY243" i="1" s="1"/>
  <c r="BB243" i="1"/>
  <c r="BE243" i="1"/>
  <c r="BH243" i="1"/>
  <c r="BL243" i="1"/>
  <c r="BO243" i="1"/>
  <c r="BQ243" i="1"/>
  <c r="BR243" i="1" s="1"/>
  <c r="BU243" i="1"/>
  <c r="BX243" i="1"/>
  <c r="CA243" i="1"/>
  <c r="CD243" i="1"/>
  <c r="CF243" i="1"/>
  <c r="CG243" i="1" s="1"/>
  <c r="CJ243" i="1"/>
  <c r="CM243" i="1"/>
  <c r="CP243" i="1"/>
  <c r="CR243" i="1"/>
  <c r="CS243" i="1" s="1"/>
  <c r="CV243" i="1"/>
  <c r="CY243" i="1"/>
  <c r="DB243" i="1"/>
  <c r="DD243" i="1"/>
  <c r="DE243" i="1" s="1"/>
  <c r="DH243" i="1"/>
  <c r="DK243" i="1"/>
  <c r="DN243" i="1"/>
  <c r="DQ243" i="1"/>
  <c r="DT243" i="1"/>
  <c r="DW243" i="1"/>
  <c r="DZ243" i="1"/>
  <c r="EC243" i="1"/>
  <c r="EF243" i="1"/>
  <c r="EI243" i="1"/>
  <c r="EL243" i="1"/>
  <c r="EO243" i="1"/>
  <c r="ER243" i="1"/>
  <c r="EU243" i="1"/>
  <c r="EX243" i="1"/>
  <c r="FA243" i="1"/>
  <c r="FD243" i="1"/>
  <c r="FG243" i="1"/>
  <c r="FJ243" i="1"/>
  <c r="FM243" i="1"/>
  <c r="FP243" i="1"/>
  <c r="FS243" i="1"/>
  <c r="FV243" i="1"/>
  <c r="FY243" i="1"/>
  <c r="GB243" i="1"/>
  <c r="GE243" i="1"/>
  <c r="GH243" i="1"/>
  <c r="GK243" i="1"/>
  <c r="GN243" i="1"/>
  <c r="GQ243" i="1"/>
  <c r="GT243" i="1"/>
  <c r="GW243" i="1"/>
  <c r="GZ243" i="1"/>
  <c r="HC243" i="1"/>
  <c r="HF243" i="1"/>
  <c r="C244" i="1"/>
  <c r="D244" i="1"/>
  <c r="E244" i="1"/>
  <c r="G244" i="1"/>
  <c r="J244" i="1"/>
  <c r="M244" i="1"/>
  <c r="P244" i="1"/>
  <c r="S244" i="1"/>
  <c r="V244" i="1"/>
  <c r="Y244" i="1"/>
  <c r="AB244" i="1"/>
  <c r="AE244" i="1"/>
  <c r="AH244" i="1"/>
  <c r="AK244" i="1"/>
  <c r="AN244" i="1"/>
  <c r="AQ244" i="1"/>
  <c r="AT244" i="1"/>
  <c r="AW244" i="1"/>
  <c r="AZ244" i="1"/>
  <c r="BC244" i="1"/>
  <c r="BF244" i="1"/>
  <c r="BI244" i="1"/>
  <c r="BP244" i="1"/>
  <c r="BS244" i="1"/>
  <c r="BV244" i="1"/>
  <c r="BY244" i="1"/>
  <c r="CB244" i="1"/>
  <c r="CE244" i="1"/>
  <c r="CH244" i="1"/>
  <c r="CK244" i="1"/>
  <c r="CN244" i="1"/>
  <c r="CQ244" i="1"/>
  <c r="CT244" i="1"/>
  <c r="CW244" i="1"/>
  <c r="CZ244" i="1"/>
  <c r="DC244" i="1"/>
  <c r="DF244" i="1"/>
  <c r="DI244" i="1"/>
  <c r="DL244" i="1"/>
  <c r="DO244" i="1"/>
  <c r="DR244" i="1"/>
  <c r="DU244" i="1"/>
  <c r="DX244" i="1"/>
  <c r="EA244" i="1"/>
  <c r="ED244" i="1"/>
  <c r="EG244" i="1"/>
  <c r="EJ244" i="1"/>
  <c r="EM244" i="1"/>
  <c r="EP244" i="1"/>
  <c r="ES244" i="1"/>
  <c r="EV244" i="1"/>
  <c r="EY244" i="1"/>
  <c r="FB244" i="1"/>
  <c r="FE244" i="1"/>
  <c r="FH244" i="1"/>
  <c r="FK244" i="1"/>
  <c r="FN244" i="1"/>
  <c r="FQ244" i="1"/>
  <c r="FT244" i="1"/>
  <c r="FW244" i="1"/>
  <c r="FZ244" i="1"/>
  <c r="GC244" i="1"/>
  <c r="GF244" i="1"/>
  <c r="GI244" i="1"/>
  <c r="GL244" i="1"/>
  <c r="GO244" i="1"/>
  <c r="GR244" i="1"/>
  <c r="GU244" i="1"/>
  <c r="GX244" i="1"/>
  <c r="HA244" i="1"/>
  <c r="HD244" i="1"/>
  <c r="HG244" i="1"/>
  <c r="I246" i="1"/>
  <c r="L246" i="1"/>
  <c r="O246" i="1"/>
  <c r="Q246" i="1"/>
  <c r="R246" i="1" s="1"/>
  <c r="T246" i="1"/>
  <c r="U246" i="1" s="1"/>
  <c r="W246" i="1"/>
  <c r="X246" i="1" s="1"/>
  <c r="Z246" i="1"/>
  <c r="AA246" i="1" s="1"/>
  <c r="AC246" i="1"/>
  <c r="AD246" i="1" s="1"/>
  <c r="AF246" i="1"/>
  <c r="AG246" i="1" s="1"/>
  <c r="AI246" i="1"/>
  <c r="AJ246" i="1" s="1"/>
  <c r="AM246" i="1"/>
  <c r="AO246" i="1"/>
  <c r="AP246" i="1" s="1"/>
  <c r="AS246" i="1"/>
  <c r="AV246" i="1"/>
  <c r="AX246" i="1"/>
  <c r="AY246" i="1" s="1"/>
  <c r="BB246" i="1"/>
  <c r="BE246" i="1"/>
  <c r="BH246" i="1"/>
  <c r="BO246" i="1"/>
  <c r="BQ246" i="1"/>
  <c r="BR246" i="1" s="1"/>
  <c r="BU246" i="1"/>
  <c r="BX246" i="1"/>
  <c r="CA246" i="1"/>
  <c r="CD246" i="1"/>
  <c r="CF246" i="1"/>
  <c r="CG246" i="1" s="1"/>
  <c r="CJ246" i="1"/>
  <c r="CM246" i="1"/>
  <c r="CP246" i="1"/>
  <c r="CR246" i="1"/>
  <c r="CS246" i="1" s="1"/>
  <c r="CV246" i="1"/>
  <c r="CY246" i="1"/>
  <c r="DB246" i="1"/>
  <c r="DD246" i="1"/>
  <c r="DE246" i="1" s="1"/>
  <c r="DH246" i="1"/>
  <c r="DK246" i="1"/>
  <c r="DN246" i="1"/>
  <c r="DQ246" i="1"/>
  <c r="DT246" i="1"/>
  <c r="DW246" i="1"/>
  <c r="DZ246" i="1"/>
  <c r="EC246" i="1"/>
  <c r="EF246" i="1"/>
  <c r="EI246" i="1"/>
  <c r="EL246" i="1"/>
  <c r="EO246" i="1"/>
  <c r="ER246" i="1"/>
  <c r="EU246" i="1"/>
  <c r="EX246" i="1"/>
  <c r="FA246" i="1"/>
  <c r="FD246" i="1"/>
  <c r="FG246" i="1"/>
  <c r="FJ246" i="1"/>
  <c r="FM246" i="1"/>
  <c r="FP246" i="1"/>
  <c r="FS246" i="1"/>
  <c r="FV246" i="1"/>
  <c r="FY246" i="1"/>
  <c r="GB246" i="1"/>
  <c r="GE246" i="1"/>
  <c r="GH246" i="1"/>
  <c r="GK246" i="1"/>
  <c r="GN246" i="1"/>
  <c r="GQ246" i="1"/>
  <c r="GT246" i="1"/>
  <c r="GW246" i="1"/>
  <c r="GZ246" i="1"/>
  <c r="HC246" i="1"/>
  <c r="HF246" i="1"/>
  <c r="I247" i="1"/>
  <c r="L247" i="1"/>
  <c r="O247" i="1"/>
  <c r="Q247" i="1"/>
  <c r="R247" i="1" s="1"/>
  <c r="T247" i="1"/>
  <c r="U247" i="1" s="1"/>
  <c r="W247" i="1"/>
  <c r="X247" i="1" s="1"/>
  <c r="Z247" i="1"/>
  <c r="AA247" i="1" s="1"/>
  <c r="AC247" i="1"/>
  <c r="AD247" i="1" s="1"/>
  <c r="AF247" i="1"/>
  <c r="AG247" i="1" s="1"/>
  <c r="AI247" i="1"/>
  <c r="AJ247" i="1" s="1"/>
  <c r="AM247" i="1"/>
  <c r="AO247" i="1"/>
  <c r="AP247" i="1" s="1"/>
  <c r="AS247" i="1"/>
  <c r="AV247" i="1"/>
  <c r="AX247" i="1"/>
  <c r="AY247" i="1" s="1"/>
  <c r="BB247" i="1"/>
  <c r="BE247" i="1"/>
  <c r="BH247" i="1"/>
  <c r="BO247" i="1"/>
  <c r="BQ247" i="1"/>
  <c r="BR247" i="1" s="1"/>
  <c r="BU247" i="1"/>
  <c r="BX247" i="1"/>
  <c r="CA247" i="1"/>
  <c r="CD247" i="1"/>
  <c r="CF247" i="1"/>
  <c r="CG247" i="1" s="1"/>
  <c r="CJ247" i="1"/>
  <c r="CM247" i="1"/>
  <c r="CP247" i="1"/>
  <c r="CR247" i="1"/>
  <c r="CS247" i="1" s="1"/>
  <c r="CV247" i="1"/>
  <c r="CY247" i="1"/>
  <c r="DB247" i="1"/>
  <c r="DD247" i="1"/>
  <c r="DE247" i="1" s="1"/>
  <c r="DH247" i="1"/>
  <c r="DK247" i="1"/>
  <c r="DN247" i="1"/>
  <c r="DQ247" i="1"/>
  <c r="DT247" i="1"/>
  <c r="DW247" i="1"/>
  <c r="DZ247" i="1"/>
  <c r="EC247" i="1"/>
  <c r="EF247" i="1"/>
  <c r="EI247" i="1"/>
  <c r="EL247" i="1"/>
  <c r="EO247" i="1"/>
  <c r="ER247" i="1"/>
  <c r="EU247" i="1"/>
  <c r="EX247" i="1"/>
  <c r="FA247" i="1"/>
  <c r="FD247" i="1"/>
  <c r="FG247" i="1"/>
  <c r="FJ247" i="1"/>
  <c r="FM247" i="1"/>
  <c r="FP247" i="1"/>
  <c r="FS247" i="1"/>
  <c r="FV247" i="1"/>
  <c r="FY247" i="1"/>
  <c r="GB247" i="1"/>
  <c r="GE247" i="1"/>
  <c r="GH247" i="1"/>
  <c r="GK247" i="1"/>
  <c r="GN247" i="1"/>
  <c r="GQ247" i="1"/>
  <c r="GT247" i="1"/>
  <c r="GW247" i="1"/>
  <c r="GZ247" i="1"/>
  <c r="HC247" i="1"/>
  <c r="HF247" i="1"/>
  <c r="I248" i="1"/>
  <c r="L248" i="1"/>
  <c r="O248" i="1"/>
  <c r="Q248" i="1"/>
  <c r="R248" i="1" s="1"/>
  <c r="T248" i="1"/>
  <c r="U248" i="1" s="1"/>
  <c r="W248" i="1"/>
  <c r="X248" i="1" s="1"/>
  <c r="Z248" i="1"/>
  <c r="AA248" i="1" s="1"/>
  <c r="AC248" i="1"/>
  <c r="AD248" i="1" s="1"/>
  <c r="AF248" i="1"/>
  <c r="AG248" i="1" s="1"/>
  <c r="AI248" i="1"/>
  <c r="AJ248" i="1" s="1"/>
  <c r="AM248" i="1"/>
  <c r="AO248" i="1"/>
  <c r="AP248" i="1" s="1"/>
  <c r="AS248" i="1"/>
  <c r="AV248" i="1"/>
  <c r="AX248" i="1"/>
  <c r="AY248" i="1" s="1"/>
  <c r="BB248" i="1"/>
  <c r="BE248" i="1"/>
  <c r="BH248" i="1"/>
  <c r="BO248" i="1"/>
  <c r="BQ248" i="1"/>
  <c r="BR248" i="1" s="1"/>
  <c r="BU248" i="1"/>
  <c r="BX248" i="1"/>
  <c r="CA248" i="1"/>
  <c r="CD248" i="1"/>
  <c r="CF248" i="1"/>
  <c r="CG248" i="1" s="1"/>
  <c r="CJ248" i="1"/>
  <c r="CM248" i="1"/>
  <c r="CP248" i="1"/>
  <c r="CR248" i="1"/>
  <c r="CS248" i="1" s="1"/>
  <c r="CV248" i="1"/>
  <c r="CY248" i="1"/>
  <c r="DB248" i="1"/>
  <c r="DD248" i="1"/>
  <c r="DE248" i="1" s="1"/>
  <c r="DH248" i="1"/>
  <c r="DK248" i="1"/>
  <c r="DN248" i="1"/>
  <c r="DQ248" i="1"/>
  <c r="DT248" i="1"/>
  <c r="DW248" i="1"/>
  <c r="DZ248" i="1"/>
  <c r="EC248" i="1"/>
  <c r="EF248" i="1"/>
  <c r="EI248" i="1"/>
  <c r="EL248" i="1"/>
  <c r="EO248" i="1"/>
  <c r="ER248" i="1"/>
  <c r="EU248" i="1"/>
  <c r="EX248" i="1"/>
  <c r="FA248" i="1"/>
  <c r="FD248" i="1"/>
  <c r="FG248" i="1"/>
  <c r="FJ248" i="1"/>
  <c r="FM248" i="1"/>
  <c r="FP248" i="1"/>
  <c r="FS248" i="1"/>
  <c r="FV248" i="1"/>
  <c r="FY248" i="1"/>
  <c r="GB248" i="1"/>
  <c r="GE248" i="1"/>
  <c r="GH248" i="1"/>
  <c r="GK248" i="1"/>
  <c r="GN248" i="1"/>
  <c r="GQ248" i="1"/>
  <c r="GT248" i="1"/>
  <c r="GW248" i="1"/>
  <c r="GZ248" i="1"/>
  <c r="HC248" i="1"/>
  <c r="HF248" i="1"/>
  <c r="I249" i="1"/>
  <c r="L249" i="1"/>
  <c r="O249" i="1"/>
  <c r="Q249" i="1"/>
  <c r="R249" i="1" s="1"/>
  <c r="T249" i="1"/>
  <c r="U249" i="1" s="1"/>
  <c r="W249" i="1"/>
  <c r="X249" i="1" s="1"/>
  <c r="Z249" i="1"/>
  <c r="AA249" i="1" s="1"/>
  <c r="AC249" i="1"/>
  <c r="AD249" i="1" s="1"/>
  <c r="AF249" i="1"/>
  <c r="AG249" i="1" s="1"/>
  <c r="AI249" i="1"/>
  <c r="AJ249" i="1" s="1"/>
  <c r="AM249" i="1"/>
  <c r="AO249" i="1"/>
  <c r="AP249" i="1" s="1"/>
  <c r="AS249" i="1"/>
  <c r="AV249" i="1"/>
  <c r="AX249" i="1"/>
  <c r="AY249" i="1" s="1"/>
  <c r="BB249" i="1"/>
  <c r="BE249" i="1"/>
  <c r="BH249" i="1"/>
  <c r="BO249" i="1"/>
  <c r="BQ249" i="1"/>
  <c r="BR249" i="1" s="1"/>
  <c r="BU249" i="1"/>
  <c r="BX249" i="1"/>
  <c r="CA249" i="1"/>
  <c r="CD249" i="1"/>
  <c r="CF249" i="1"/>
  <c r="CG249" i="1" s="1"/>
  <c r="CJ249" i="1"/>
  <c r="CM249" i="1"/>
  <c r="CP249" i="1"/>
  <c r="CR249" i="1"/>
  <c r="CS249" i="1" s="1"/>
  <c r="CV249" i="1"/>
  <c r="CY249" i="1"/>
  <c r="DB249" i="1"/>
  <c r="DD249" i="1"/>
  <c r="DE249" i="1" s="1"/>
  <c r="DH249" i="1"/>
  <c r="DK249" i="1"/>
  <c r="DN249" i="1"/>
  <c r="DQ249" i="1"/>
  <c r="DT249" i="1"/>
  <c r="DW249" i="1"/>
  <c r="DZ249" i="1"/>
  <c r="EC249" i="1"/>
  <c r="EF249" i="1"/>
  <c r="EI249" i="1"/>
  <c r="EL249" i="1"/>
  <c r="EO249" i="1"/>
  <c r="ER249" i="1"/>
  <c r="EU249" i="1"/>
  <c r="EX249" i="1"/>
  <c r="FA249" i="1"/>
  <c r="FD249" i="1"/>
  <c r="FG249" i="1"/>
  <c r="FJ249" i="1"/>
  <c r="FM249" i="1"/>
  <c r="FP249" i="1"/>
  <c r="FS249" i="1"/>
  <c r="FV249" i="1"/>
  <c r="FY249" i="1"/>
  <c r="GB249" i="1"/>
  <c r="GE249" i="1"/>
  <c r="GH249" i="1"/>
  <c r="GK249" i="1"/>
  <c r="GN249" i="1"/>
  <c r="GQ249" i="1"/>
  <c r="GT249" i="1"/>
  <c r="GW249" i="1"/>
  <c r="GZ249" i="1"/>
  <c r="HC249" i="1"/>
  <c r="HF249" i="1"/>
  <c r="I250" i="1"/>
  <c r="L250" i="1"/>
  <c r="O250" i="1"/>
  <c r="Q250" i="1"/>
  <c r="R250" i="1" s="1"/>
  <c r="T250" i="1"/>
  <c r="U250" i="1" s="1"/>
  <c r="W250" i="1"/>
  <c r="X250" i="1" s="1"/>
  <c r="Z250" i="1"/>
  <c r="AA250" i="1" s="1"/>
  <c r="AC250" i="1"/>
  <c r="AD250" i="1" s="1"/>
  <c r="AF250" i="1"/>
  <c r="AG250" i="1" s="1"/>
  <c r="AI250" i="1"/>
  <c r="AJ250" i="1" s="1"/>
  <c r="AM250" i="1"/>
  <c r="AO250" i="1"/>
  <c r="AP250" i="1" s="1"/>
  <c r="AS250" i="1"/>
  <c r="AV250" i="1"/>
  <c r="AX250" i="1"/>
  <c r="AY250" i="1" s="1"/>
  <c r="BB250" i="1"/>
  <c r="BE250" i="1"/>
  <c r="BH250" i="1"/>
  <c r="BO250" i="1"/>
  <c r="BQ250" i="1"/>
  <c r="BR250" i="1" s="1"/>
  <c r="BU250" i="1"/>
  <c r="BX250" i="1"/>
  <c r="CA250" i="1"/>
  <c r="CD250" i="1"/>
  <c r="CF250" i="1"/>
  <c r="CG250" i="1" s="1"/>
  <c r="CJ250" i="1"/>
  <c r="CM250" i="1"/>
  <c r="CP250" i="1"/>
  <c r="CR250" i="1"/>
  <c r="CS250" i="1" s="1"/>
  <c r="CV250" i="1"/>
  <c r="CY250" i="1"/>
  <c r="DB250" i="1"/>
  <c r="DD250" i="1"/>
  <c r="DE250" i="1" s="1"/>
  <c r="DH250" i="1"/>
  <c r="DK250" i="1"/>
  <c r="DN250" i="1"/>
  <c r="DQ250" i="1"/>
  <c r="DT250" i="1"/>
  <c r="DW250" i="1"/>
  <c r="DZ250" i="1"/>
  <c r="EC250" i="1"/>
  <c r="EF250" i="1"/>
  <c r="EI250" i="1"/>
  <c r="EL250" i="1"/>
  <c r="EO250" i="1"/>
  <c r="ER250" i="1"/>
  <c r="EU250" i="1"/>
  <c r="EX250" i="1"/>
  <c r="FA250" i="1"/>
  <c r="FD250" i="1"/>
  <c r="FG250" i="1"/>
  <c r="FJ250" i="1"/>
  <c r="FM250" i="1"/>
  <c r="FP250" i="1"/>
  <c r="FS250" i="1"/>
  <c r="FV250" i="1"/>
  <c r="FY250" i="1"/>
  <c r="GB250" i="1"/>
  <c r="GE250" i="1"/>
  <c r="GH250" i="1"/>
  <c r="GK250" i="1"/>
  <c r="GN250" i="1"/>
  <c r="GQ250" i="1"/>
  <c r="GT250" i="1"/>
  <c r="GW250" i="1"/>
  <c r="GZ250" i="1"/>
  <c r="HC250" i="1"/>
  <c r="HF250" i="1"/>
  <c r="I251" i="1"/>
  <c r="L251" i="1"/>
  <c r="O251" i="1"/>
  <c r="Q251" i="1"/>
  <c r="R251" i="1" s="1"/>
  <c r="T251" i="1"/>
  <c r="U251" i="1" s="1"/>
  <c r="W251" i="1"/>
  <c r="X251" i="1" s="1"/>
  <c r="Z251" i="1"/>
  <c r="AA251" i="1" s="1"/>
  <c r="AC251" i="1"/>
  <c r="AD251" i="1" s="1"/>
  <c r="AF251" i="1"/>
  <c r="AG251" i="1" s="1"/>
  <c r="AI251" i="1"/>
  <c r="AJ251" i="1" s="1"/>
  <c r="AM251" i="1"/>
  <c r="AO251" i="1"/>
  <c r="AP251" i="1" s="1"/>
  <c r="AS251" i="1"/>
  <c r="AV251" i="1"/>
  <c r="AX251" i="1"/>
  <c r="AY251" i="1" s="1"/>
  <c r="BB251" i="1"/>
  <c r="BE251" i="1"/>
  <c r="BH251" i="1"/>
  <c r="BO251" i="1"/>
  <c r="BQ251" i="1"/>
  <c r="BR251" i="1" s="1"/>
  <c r="BU251" i="1"/>
  <c r="BX251" i="1"/>
  <c r="CA251" i="1"/>
  <c r="CD251" i="1"/>
  <c r="CF251" i="1"/>
  <c r="CG251" i="1" s="1"/>
  <c r="CJ251" i="1"/>
  <c r="CM251" i="1"/>
  <c r="CP251" i="1"/>
  <c r="CR251" i="1"/>
  <c r="CS251" i="1" s="1"/>
  <c r="CV251" i="1"/>
  <c r="CY251" i="1"/>
  <c r="DB251" i="1"/>
  <c r="DD251" i="1"/>
  <c r="DE251" i="1" s="1"/>
  <c r="DH251" i="1"/>
  <c r="DK251" i="1"/>
  <c r="DN251" i="1"/>
  <c r="DQ251" i="1"/>
  <c r="DT251" i="1"/>
  <c r="DW251" i="1"/>
  <c r="DZ251" i="1"/>
  <c r="EC251" i="1"/>
  <c r="EF251" i="1"/>
  <c r="EI251" i="1"/>
  <c r="EL251" i="1"/>
  <c r="EO251" i="1"/>
  <c r="ER251" i="1"/>
  <c r="EU251" i="1"/>
  <c r="EX251" i="1"/>
  <c r="FA251" i="1"/>
  <c r="FD251" i="1"/>
  <c r="FG251" i="1"/>
  <c r="FJ251" i="1"/>
  <c r="FM251" i="1"/>
  <c r="FP251" i="1"/>
  <c r="FS251" i="1"/>
  <c r="FV251" i="1"/>
  <c r="FY251" i="1"/>
  <c r="GB251" i="1"/>
  <c r="GE251" i="1"/>
  <c r="GH251" i="1"/>
  <c r="GK251" i="1"/>
  <c r="GN251" i="1"/>
  <c r="GQ251" i="1"/>
  <c r="GT251" i="1"/>
  <c r="GW251" i="1"/>
  <c r="GZ251" i="1"/>
  <c r="HC251" i="1"/>
  <c r="HF251" i="1"/>
  <c r="I252" i="1"/>
  <c r="L252" i="1"/>
  <c r="O252" i="1"/>
  <c r="Q252" i="1"/>
  <c r="R252" i="1" s="1"/>
  <c r="T252" i="1"/>
  <c r="U252" i="1" s="1"/>
  <c r="W252" i="1"/>
  <c r="X252" i="1" s="1"/>
  <c r="Z252" i="1"/>
  <c r="AA252" i="1" s="1"/>
  <c r="AC252" i="1"/>
  <c r="AD252" i="1" s="1"/>
  <c r="AF252" i="1"/>
  <c r="AG252" i="1" s="1"/>
  <c r="AI252" i="1"/>
  <c r="AJ252" i="1" s="1"/>
  <c r="AM252" i="1"/>
  <c r="AO252" i="1"/>
  <c r="AP252" i="1" s="1"/>
  <c r="AS252" i="1"/>
  <c r="AV252" i="1"/>
  <c r="AX252" i="1"/>
  <c r="AY252" i="1" s="1"/>
  <c r="BB252" i="1"/>
  <c r="BE252" i="1"/>
  <c r="BH252" i="1"/>
  <c r="BO252" i="1"/>
  <c r="BQ252" i="1"/>
  <c r="BR252" i="1" s="1"/>
  <c r="BU252" i="1"/>
  <c r="BX252" i="1"/>
  <c r="CA252" i="1"/>
  <c r="CD252" i="1"/>
  <c r="CF252" i="1"/>
  <c r="CG252" i="1" s="1"/>
  <c r="CJ252" i="1"/>
  <c r="CM252" i="1"/>
  <c r="CP252" i="1"/>
  <c r="CR252" i="1"/>
  <c r="CS252" i="1" s="1"/>
  <c r="CV252" i="1"/>
  <c r="CY252" i="1"/>
  <c r="DB252" i="1"/>
  <c r="DD252" i="1"/>
  <c r="DE252" i="1" s="1"/>
  <c r="DH252" i="1"/>
  <c r="DK252" i="1"/>
  <c r="DN252" i="1"/>
  <c r="DQ252" i="1"/>
  <c r="DT252" i="1"/>
  <c r="DW252" i="1"/>
  <c r="DZ252" i="1"/>
  <c r="EC252" i="1"/>
  <c r="EF252" i="1"/>
  <c r="EI252" i="1"/>
  <c r="EL252" i="1"/>
  <c r="EO252" i="1"/>
  <c r="ER252" i="1"/>
  <c r="EU252" i="1"/>
  <c r="EX252" i="1"/>
  <c r="FA252" i="1"/>
  <c r="FD252" i="1"/>
  <c r="FG252" i="1"/>
  <c r="FJ252" i="1"/>
  <c r="FM252" i="1"/>
  <c r="FP252" i="1"/>
  <c r="FS252" i="1"/>
  <c r="FV252" i="1"/>
  <c r="FY252" i="1"/>
  <c r="GB252" i="1"/>
  <c r="GE252" i="1"/>
  <c r="GH252" i="1"/>
  <c r="GK252" i="1"/>
  <c r="GN252" i="1"/>
  <c r="GQ252" i="1"/>
  <c r="GT252" i="1"/>
  <c r="GW252" i="1"/>
  <c r="GZ252" i="1"/>
  <c r="HC252" i="1"/>
  <c r="HF252" i="1"/>
  <c r="I253" i="1"/>
  <c r="L253" i="1"/>
  <c r="O253" i="1"/>
  <c r="Q253" i="1"/>
  <c r="R253" i="1" s="1"/>
  <c r="T253" i="1"/>
  <c r="U253" i="1" s="1"/>
  <c r="W253" i="1"/>
  <c r="X253" i="1" s="1"/>
  <c r="Z253" i="1"/>
  <c r="AA253" i="1" s="1"/>
  <c r="AC253" i="1"/>
  <c r="AD253" i="1" s="1"/>
  <c r="AF253" i="1"/>
  <c r="AG253" i="1" s="1"/>
  <c r="AI253" i="1"/>
  <c r="AJ253" i="1" s="1"/>
  <c r="AM253" i="1"/>
  <c r="AO253" i="1"/>
  <c r="AP253" i="1" s="1"/>
  <c r="AS253" i="1"/>
  <c r="AV253" i="1"/>
  <c r="AX253" i="1"/>
  <c r="AY253" i="1" s="1"/>
  <c r="BB253" i="1"/>
  <c r="BE253" i="1"/>
  <c r="BH253" i="1"/>
  <c r="BO253" i="1"/>
  <c r="BQ253" i="1"/>
  <c r="BR253" i="1" s="1"/>
  <c r="BU253" i="1"/>
  <c r="BX253" i="1"/>
  <c r="CA253" i="1"/>
  <c r="CD253" i="1"/>
  <c r="CF253" i="1"/>
  <c r="CG253" i="1" s="1"/>
  <c r="CJ253" i="1"/>
  <c r="CM253" i="1"/>
  <c r="CP253" i="1"/>
  <c r="CR253" i="1"/>
  <c r="CS253" i="1" s="1"/>
  <c r="CV253" i="1"/>
  <c r="CY253" i="1"/>
  <c r="DB253" i="1"/>
  <c r="DD253" i="1"/>
  <c r="DE253" i="1" s="1"/>
  <c r="DH253" i="1"/>
  <c r="DK253" i="1"/>
  <c r="DN253" i="1"/>
  <c r="DQ253" i="1"/>
  <c r="DT253" i="1"/>
  <c r="DW253" i="1"/>
  <c r="DZ253" i="1"/>
  <c r="EC253" i="1"/>
  <c r="EF253" i="1"/>
  <c r="EI253" i="1"/>
  <c r="EL253" i="1"/>
  <c r="EO253" i="1"/>
  <c r="ER253" i="1"/>
  <c r="EU253" i="1"/>
  <c r="EX253" i="1"/>
  <c r="FA253" i="1"/>
  <c r="FD253" i="1"/>
  <c r="FG253" i="1"/>
  <c r="FJ253" i="1"/>
  <c r="FM253" i="1"/>
  <c r="FP253" i="1"/>
  <c r="FS253" i="1"/>
  <c r="FV253" i="1"/>
  <c r="FY253" i="1"/>
  <c r="GB253" i="1"/>
  <c r="GE253" i="1"/>
  <c r="GH253" i="1"/>
  <c r="GK253" i="1"/>
  <c r="GN253" i="1"/>
  <c r="GQ253" i="1"/>
  <c r="GT253" i="1"/>
  <c r="GW253" i="1"/>
  <c r="GZ253" i="1"/>
  <c r="HC253" i="1"/>
  <c r="HF253" i="1"/>
  <c r="I254" i="1"/>
  <c r="L254" i="1"/>
  <c r="O254" i="1"/>
  <c r="Q254" i="1"/>
  <c r="R254" i="1" s="1"/>
  <c r="T254" i="1"/>
  <c r="U254" i="1" s="1"/>
  <c r="W254" i="1"/>
  <c r="X254" i="1" s="1"/>
  <c r="Z254" i="1"/>
  <c r="AA254" i="1" s="1"/>
  <c r="AC254" i="1"/>
  <c r="AD254" i="1" s="1"/>
  <c r="AF254" i="1"/>
  <c r="AG254" i="1" s="1"/>
  <c r="AI254" i="1"/>
  <c r="AJ254" i="1" s="1"/>
  <c r="AM254" i="1"/>
  <c r="AO254" i="1"/>
  <c r="AP254" i="1" s="1"/>
  <c r="AS254" i="1"/>
  <c r="AV254" i="1"/>
  <c r="AX254" i="1"/>
  <c r="AY254" i="1" s="1"/>
  <c r="BB254" i="1"/>
  <c r="BE254" i="1"/>
  <c r="BH254" i="1"/>
  <c r="BO254" i="1"/>
  <c r="BQ254" i="1"/>
  <c r="BR254" i="1" s="1"/>
  <c r="BU254" i="1"/>
  <c r="BX254" i="1"/>
  <c r="CA254" i="1"/>
  <c r="CD254" i="1"/>
  <c r="CF254" i="1"/>
  <c r="CG254" i="1" s="1"/>
  <c r="CJ254" i="1"/>
  <c r="CM254" i="1"/>
  <c r="CP254" i="1"/>
  <c r="CR254" i="1"/>
  <c r="CS254" i="1" s="1"/>
  <c r="CV254" i="1"/>
  <c r="CY254" i="1"/>
  <c r="DB254" i="1"/>
  <c r="DD254" i="1"/>
  <c r="DE254" i="1" s="1"/>
  <c r="DH254" i="1"/>
  <c r="DK254" i="1"/>
  <c r="DN254" i="1"/>
  <c r="DQ254" i="1"/>
  <c r="DT254" i="1"/>
  <c r="DW254" i="1"/>
  <c r="DZ254" i="1"/>
  <c r="EC254" i="1"/>
  <c r="EF254" i="1"/>
  <c r="EI254" i="1"/>
  <c r="EL254" i="1"/>
  <c r="EO254" i="1"/>
  <c r="ER254" i="1"/>
  <c r="EU254" i="1"/>
  <c r="EX254" i="1"/>
  <c r="FA254" i="1"/>
  <c r="FD254" i="1"/>
  <c r="FG254" i="1"/>
  <c r="FJ254" i="1"/>
  <c r="FM254" i="1"/>
  <c r="FP254" i="1"/>
  <c r="FS254" i="1"/>
  <c r="FV254" i="1"/>
  <c r="FY254" i="1"/>
  <c r="GB254" i="1"/>
  <c r="GE254" i="1"/>
  <c r="GH254" i="1"/>
  <c r="GK254" i="1"/>
  <c r="GN254" i="1"/>
  <c r="GQ254" i="1"/>
  <c r="GT254" i="1"/>
  <c r="GW254" i="1"/>
  <c r="GZ254" i="1"/>
  <c r="HC254" i="1"/>
  <c r="HF254" i="1"/>
  <c r="I255" i="1"/>
  <c r="L255" i="1"/>
  <c r="O255" i="1"/>
  <c r="Q255" i="1"/>
  <c r="R255" i="1" s="1"/>
  <c r="T255" i="1"/>
  <c r="U255" i="1" s="1"/>
  <c r="W255" i="1"/>
  <c r="X255" i="1" s="1"/>
  <c r="Z255" i="1"/>
  <c r="AA255" i="1" s="1"/>
  <c r="AC255" i="1"/>
  <c r="AD255" i="1" s="1"/>
  <c r="AF255" i="1"/>
  <c r="AG255" i="1" s="1"/>
  <c r="AI255" i="1"/>
  <c r="AJ255" i="1" s="1"/>
  <c r="AM255" i="1"/>
  <c r="AO255" i="1"/>
  <c r="AP255" i="1" s="1"/>
  <c r="AS255" i="1"/>
  <c r="AV255" i="1"/>
  <c r="AX255" i="1"/>
  <c r="AY255" i="1" s="1"/>
  <c r="BB255" i="1"/>
  <c r="BE255" i="1"/>
  <c r="BH255" i="1"/>
  <c r="BO255" i="1"/>
  <c r="BQ255" i="1"/>
  <c r="BR255" i="1" s="1"/>
  <c r="BU255" i="1"/>
  <c r="BX255" i="1"/>
  <c r="CA255" i="1"/>
  <c r="CD255" i="1"/>
  <c r="CF255" i="1"/>
  <c r="CG255" i="1" s="1"/>
  <c r="CJ255" i="1"/>
  <c r="CM255" i="1"/>
  <c r="CP255" i="1"/>
  <c r="CR255" i="1"/>
  <c r="CS255" i="1" s="1"/>
  <c r="CV255" i="1"/>
  <c r="CY255" i="1"/>
  <c r="DB255" i="1"/>
  <c r="DD255" i="1"/>
  <c r="DE255" i="1" s="1"/>
  <c r="DH255" i="1"/>
  <c r="DK255" i="1"/>
  <c r="DN255" i="1"/>
  <c r="DQ255" i="1"/>
  <c r="DT255" i="1"/>
  <c r="DW255" i="1"/>
  <c r="DZ255" i="1"/>
  <c r="EC255" i="1"/>
  <c r="EF255" i="1"/>
  <c r="EI255" i="1"/>
  <c r="EL255" i="1"/>
  <c r="EO255" i="1"/>
  <c r="ER255" i="1"/>
  <c r="EU255" i="1"/>
  <c r="EX255" i="1"/>
  <c r="FA255" i="1"/>
  <c r="FD255" i="1"/>
  <c r="FG255" i="1"/>
  <c r="FJ255" i="1"/>
  <c r="FM255" i="1"/>
  <c r="FP255" i="1"/>
  <c r="FS255" i="1"/>
  <c r="FV255" i="1"/>
  <c r="FY255" i="1"/>
  <c r="GB255" i="1"/>
  <c r="GE255" i="1"/>
  <c r="GH255" i="1"/>
  <c r="GK255" i="1"/>
  <c r="GN255" i="1"/>
  <c r="GQ255" i="1"/>
  <c r="GT255" i="1"/>
  <c r="GW255" i="1"/>
  <c r="GZ255" i="1"/>
  <c r="HC255" i="1"/>
  <c r="HF255" i="1"/>
  <c r="I256" i="1"/>
  <c r="L256" i="1"/>
  <c r="O256" i="1"/>
  <c r="Q256" i="1"/>
  <c r="R256" i="1" s="1"/>
  <c r="T256" i="1"/>
  <c r="U256" i="1" s="1"/>
  <c r="W256" i="1"/>
  <c r="X256" i="1" s="1"/>
  <c r="Z256" i="1"/>
  <c r="AA256" i="1" s="1"/>
  <c r="AC256" i="1"/>
  <c r="AD256" i="1" s="1"/>
  <c r="AF256" i="1"/>
  <c r="AG256" i="1" s="1"/>
  <c r="AI256" i="1"/>
  <c r="AJ256" i="1" s="1"/>
  <c r="AM256" i="1"/>
  <c r="AO256" i="1"/>
  <c r="AP256" i="1" s="1"/>
  <c r="AS256" i="1"/>
  <c r="AV256" i="1"/>
  <c r="AX256" i="1"/>
  <c r="AY256" i="1" s="1"/>
  <c r="BB256" i="1"/>
  <c r="BE256" i="1"/>
  <c r="BH256" i="1"/>
  <c r="BO256" i="1"/>
  <c r="BQ256" i="1"/>
  <c r="BR256" i="1" s="1"/>
  <c r="BU256" i="1"/>
  <c r="BX256" i="1"/>
  <c r="CA256" i="1"/>
  <c r="CD256" i="1"/>
  <c r="CF256" i="1"/>
  <c r="CG256" i="1" s="1"/>
  <c r="CJ256" i="1"/>
  <c r="CM256" i="1"/>
  <c r="CP256" i="1"/>
  <c r="CR256" i="1"/>
  <c r="CS256" i="1" s="1"/>
  <c r="CV256" i="1"/>
  <c r="CY256" i="1"/>
  <c r="DB256" i="1"/>
  <c r="DD256" i="1"/>
  <c r="DE256" i="1" s="1"/>
  <c r="DH256" i="1"/>
  <c r="DK256" i="1"/>
  <c r="DN256" i="1"/>
  <c r="DQ256" i="1"/>
  <c r="DT256" i="1"/>
  <c r="DW256" i="1"/>
  <c r="DZ256" i="1"/>
  <c r="EC256" i="1"/>
  <c r="EF256" i="1"/>
  <c r="EI256" i="1"/>
  <c r="EL256" i="1"/>
  <c r="EO256" i="1"/>
  <c r="ER256" i="1"/>
  <c r="EU256" i="1"/>
  <c r="EX256" i="1"/>
  <c r="FA256" i="1"/>
  <c r="FD256" i="1"/>
  <c r="FG256" i="1"/>
  <c r="FJ256" i="1"/>
  <c r="FM256" i="1"/>
  <c r="FP256" i="1"/>
  <c r="FS256" i="1"/>
  <c r="FV256" i="1"/>
  <c r="FY256" i="1"/>
  <c r="GB256" i="1"/>
  <c r="GE256" i="1"/>
  <c r="GH256" i="1"/>
  <c r="GK256" i="1"/>
  <c r="GN256" i="1"/>
  <c r="GQ256" i="1"/>
  <c r="GT256" i="1"/>
  <c r="GW256" i="1"/>
  <c r="GZ256" i="1"/>
  <c r="HC256" i="1"/>
  <c r="HF256" i="1"/>
  <c r="I257" i="1"/>
  <c r="L257" i="1"/>
  <c r="O257" i="1"/>
  <c r="Q257" i="1"/>
  <c r="R257" i="1" s="1"/>
  <c r="T257" i="1"/>
  <c r="U257" i="1" s="1"/>
  <c r="W257" i="1"/>
  <c r="X257" i="1" s="1"/>
  <c r="Z257" i="1"/>
  <c r="AA257" i="1" s="1"/>
  <c r="AC257" i="1"/>
  <c r="AD257" i="1" s="1"/>
  <c r="AF257" i="1"/>
  <c r="AG257" i="1" s="1"/>
  <c r="AI257" i="1"/>
  <c r="AJ257" i="1" s="1"/>
  <c r="AM257" i="1"/>
  <c r="AO257" i="1"/>
  <c r="AP257" i="1" s="1"/>
  <c r="AS257" i="1"/>
  <c r="AV257" i="1"/>
  <c r="AX257" i="1"/>
  <c r="AY257" i="1" s="1"/>
  <c r="BB257" i="1"/>
  <c r="BE257" i="1"/>
  <c r="BH257" i="1"/>
  <c r="BO257" i="1"/>
  <c r="BQ257" i="1"/>
  <c r="BR257" i="1" s="1"/>
  <c r="BU257" i="1"/>
  <c r="BX257" i="1"/>
  <c r="CA257" i="1"/>
  <c r="CD257" i="1"/>
  <c r="CF257" i="1"/>
  <c r="CG257" i="1" s="1"/>
  <c r="CJ257" i="1"/>
  <c r="CM257" i="1"/>
  <c r="CP257" i="1"/>
  <c r="CR257" i="1"/>
  <c r="CS257" i="1" s="1"/>
  <c r="CV257" i="1"/>
  <c r="CY257" i="1"/>
  <c r="DB257" i="1"/>
  <c r="DD257" i="1"/>
  <c r="DE257" i="1" s="1"/>
  <c r="DH257" i="1"/>
  <c r="DK257" i="1"/>
  <c r="DN257" i="1"/>
  <c r="DQ257" i="1"/>
  <c r="DT257" i="1"/>
  <c r="DW257" i="1"/>
  <c r="DZ257" i="1"/>
  <c r="EC257" i="1"/>
  <c r="EF257" i="1"/>
  <c r="EI257" i="1"/>
  <c r="EL257" i="1"/>
  <c r="EO257" i="1"/>
  <c r="ER257" i="1"/>
  <c r="EU257" i="1"/>
  <c r="EX257" i="1"/>
  <c r="FA257" i="1"/>
  <c r="FD257" i="1"/>
  <c r="FG257" i="1"/>
  <c r="FJ257" i="1"/>
  <c r="FM257" i="1"/>
  <c r="FP257" i="1"/>
  <c r="FS257" i="1"/>
  <c r="FV257" i="1"/>
  <c r="FY257" i="1"/>
  <c r="GB257" i="1"/>
  <c r="GE257" i="1"/>
  <c r="GH257" i="1"/>
  <c r="GK257" i="1"/>
  <c r="GN257" i="1"/>
  <c r="GQ257" i="1"/>
  <c r="GT257" i="1"/>
  <c r="GW257" i="1"/>
  <c r="GZ257" i="1"/>
  <c r="HC257" i="1"/>
  <c r="HF257" i="1"/>
  <c r="I258" i="1"/>
  <c r="L258" i="1"/>
  <c r="O258" i="1"/>
  <c r="Q258" i="1"/>
  <c r="R258" i="1" s="1"/>
  <c r="T258" i="1"/>
  <c r="U258" i="1" s="1"/>
  <c r="W258" i="1"/>
  <c r="X258" i="1" s="1"/>
  <c r="Z258" i="1"/>
  <c r="AA258" i="1" s="1"/>
  <c r="AC258" i="1"/>
  <c r="AD258" i="1" s="1"/>
  <c r="AF258" i="1"/>
  <c r="AG258" i="1" s="1"/>
  <c r="AI258" i="1"/>
  <c r="AJ258" i="1" s="1"/>
  <c r="AM258" i="1"/>
  <c r="AO258" i="1"/>
  <c r="AP258" i="1" s="1"/>
  <c r="AS258" i="1"/>
  <c r="AV258" i="1"/>
  <c r="AX258" i="1"/>
  <c r="AY258" i="1" s="1"/>
  <c r="BB258" i="1"/>
  <c r="BE258" i="1"/>
  <c r="BH258" i="1"/>
  <c r="BO258" i="1"/>
  <c r="BQ258" i="1"/>
  <c r="BR258" i="1" s="1"/>
  <c r="BU258" i="1"/>
  <c r="BX258" i="1"/>
  <c r="CA258" i="1"/>
  <c r="CD258" i="1"/>
  <c r="CF258" i="1"/>
  <c r="CG258" i="1" s="1"/>
  <c r="CJ258" i="1"/>
  <c r="CM258" i="1"/>
  <c r="CP258" i="1"/>
  <c r="CR258" i="1"/>
  <c r="CS258" i="1" s="1"/>
  <c r="CV258" i="1"/>
  <c r="CY258" i="1"/>
  <c r="DB258" i="1"/>
  <c r="DD258" i="1"/>
  <c r="DE258" i="1" s="1"/>
  <c r="DH258" i="1"/>
  <c r="DK258" i="1"/>
  <c r="DN258" i="1"/>
  <c r="DQ258" i="1"/>
  <c r="DT258" i="1"/>
  <c r="DW258" i="1"/>
  <c r="DZ258" i="1"/>
  <c r="EC258" i="1"/>
  <c r="EF258" i="1"/>
  <c r="EI258" i="1"/>
  <c r="EL258" i="1"/>
  <c r="EO258" i="1"/>
  <c r="ER258" i="1"/>
  <c r="EU258" i="1"/>
  <c r="EX258" i="1"/>
  <c r="FA258" i="1"/>
  <c r="FD258" i="1"/>
  <c r="FG258" i="1"/>
  <c r="FJ258" i="1"/>
  <c r="FM258" i="1"/>
  <c r="FP258" i="1"/>
  <c r="FS258" i="1"/>
  <c r="FV258" i="1"/>
  <c r="FY258" i="1"/>
  <c r="GB258" i="1"/>
  <c r="GE258" i="1"/>
  <c r="GH258" i="1"/>
  <c r="GK258" i="1"/>
  <c r="GN258" i="1"/>
  <c r="GQ258" i="1"/>
  <c r="GT258" i="1"/>
  <c r="GW258" i="1"/>
  <c r="GZ258" i="1"/>
  <c r="HC258" i="1"/>
  <c r="HF258" i="1"/>
  <c r="I259" i="1"/>
  <c r="L259" i="1"/>
  <c r="O259" i="1"/>
  <c r="Q259" i="1"/>
  <c r="R259" i="1" s="1"/>
  <c r="T259" i="1"/>
  <c r="U259" i="1" s="1"/>
  <c r="W259" i="1"/>
  <c r="X259" i="1" s="1"/>
  <c r="Z259" i="1"/>
  <c r="AA259" i="1" s="1"/>
  <c r="AC259" i="1"/>
  <c r="AD259" i="1" s="1"/>
  <c r="AF259" i="1"/>
  <c r="AG259" i="1" s="1"/>
  <c r="AI259" i="1"/>
  <c r="AJ259" i="1" s="1"/>
  <c r="AM259" i="1"/>
  <c r="AO259" i="1"/>
  <c r="AP259" i="1" s="1"/>
  <c r="AS259" i="1"/>
  <c r="AV259" i="1"/>
  <c r="AX259" i="1"/>
  <c r="AY259" i="1" s="1"/>
  <c r="BB259" i="1"/>
  <c r="BE259" i="1"/>
  <c r="BH259" i="1"/>
  <c r="BO259" i="1"/>
  <c r="BQ259" i="1"/>
  <c r="BR259" i="1" s="1"/>
  <c r="BU259" i="1"/>
  <c r="BX259" i="1"/>
  <c r="CD259" i="1"/>
  <c r="CF259" i="1"/>
  <c r="CG259" i="1" s="1"/>
  <c r="CJ259" i="1"/>
  <c r="CM259" i="1"/>
  <c r="CP259" i="1"/>
  <c r="CR259" i="1"/>
  <c r="CS259" i="1" s="1"/>
  <c r="CV259" i="1"/>
  <c r="CY259" i="1"/>
  <c r="DB259" i="1"/>
  <c r="DD259" i="1"/>
  <c r="DE259" i="1" s="1"/>
  <c r="DH259" i="1"/>
  <c r="DK259" i="1"/>
  <c r="DN259" i="1"/>
  <c r="DQ259" i="1"/>
  <c r="DT259" i="1"/>
  <c r="DW259" i="1"/>
  <c r="DZ259" i="1"/>
  <c r="EC259" i="1"/>
  <c r="EF259" i="1"/>
  <c r="EI259" i="1"/>
  <c r="EL259" i="1"/>
  <c r="EO259" i="1"/>
  <c r="ER259" i="1"/>
  <c r="EU259" i="1"/>
  <c r="EX259" i="1"/>
  <c r="FA259" i="1"/>
  <c r="FD259" i="1"/>
  <c r="FG259" i="1"/>
  <c r="FJ259" i="1"/>
  <c r="FM259" i="1"/>
  <c r="FP259" i="1"/>
  <c r="FS259" i="1"/>
  <c r="FV259" i="1"/>
  <c r="FY259" i="1"/>
  <c r="GB259" i="1"/>
  <c r="GE259" i="1"/>
  <c r="GH259" i="1"/>
  <c r="GK259" i="1"/>
  <c r="GN259" i="1"/>
  <c r="GQ259" i="1"/>
  <c r="GT259" i="1"/>
  <c r="GW259" i="1"/>
  <c r="GZ259" i="1"/>
  <c r="HC259" i="1"/>
  <c r="HF259" i="1"/>
  <c r="I260" i="1"/>
  <c r="L260" i="1"/>
  <c r="O260" i="1"/>
  <c r="Q260" i="1"/>
  <c r="R260" i="1" s="1"/>
  <c r="T260" i="1"/>
  <c r="U260" i="1" s="1"/>
  <c r="W260" i="1"/>
  <c r="X260" i="1" s="1"/>
  <c r="Z260" i="1"/>
  <c r="AA260" i="1" s="1"/>
  <c r="AC260" i="1"/>
  <c r="AD260" i="1" s="1"/>
  <c r="AF260" i="1"/>
  <c r="AG260" i="1" s="1"/>
  <c r="AI260" i="1"/>
  <c r="AJ260" i="1" s="1"/>
  <c r="AM260" i="1"/>
  <c r="AO260" i="1"/>
  <c r="AP260" i="1" s="1"/>
  <c r="AS260" i="1"/>
  <c r="AV260" i="1"/>
  <c r="AX260" i="1"/>
  <c r="AY260" i="1" s="1"/>
  <c r="BB260" i="1"/>
  <c r="BE260" i="1"/>
  <c r="BH260" i="1"/>
  <c r="BO260" i="1"/>
  <c r="BQ260" i="1"/>
  <c r="BR260" i="1" s="1"/>
  <c r="BU260" i="1"/>
  <c r="BX260" i="1"/>
  <c r="CA260" i="1"/>
  <c r="CD260" i="1"/>
  <c r="CF260" i="1"/>
  <c r="CG260" i="1" s="1"/>
  <c r="CJ260" i="1"/>
  <c r="CM260" i="1"/>
  <c r="CP260" i="1"/>
  <c r="CR260" i="1"/>
  <c r="CS260" i="1" s="1"/>
  <c r="CV260" i="1"/>
  <c r="CY260" i="1"/>
  <c r="DB260" i="1"/>
  <c r="DD260" i="1"/>
  <c r="DE260" i="1" s="1"/>
  <c r="DH260" i="1"/>
  <c r="DK260" i="1"/>
  <c r="DN260" i="1"/>
  <c r="DQ260" i="1"/>
  <c r="DT260" i="1"/>
  <c r="DW260" i="1"/>
  <c r="DZ260" i="1"/>
  <c r="EC260" i="1"/>
  <c r="EF260" i="1"/>
  <c r="EI260" i="1"/>
  <c r="EL260" i="1"/>
  <c r="EO260" i="1"/>
  <c r="ER260" i="1"/>
  <c r="EU260" i="1"/>
  <c r="EX260" i="1"/>
  <c r="FA260" i="1"/>
  <c r="FD260" i="1"/>
  <c r="FG260" i="1"/>
  <c r="FJ260" i="1"/>
  <c r="FM260" i="1"/>
  <c r="FP260" i="1"/>
  <c r="FS260" i="1"/>
  <c r="FV260" i="1"/>
  <c r="FY260" i="1"/>
  <c r="GB260" i="1"/>
  <c r="GE260" i="1"/>
  <c r="GH260" i="1"/>
  <c r="GK260" i="1"/>
  <c r="GN260" i="1"/>
  <c r="GQ260" i="1"/>
  <c r="GT260" i="1"/>
  <c r="GW260" i="1"/>
  <c r="GZ260" i="1"/>
  <c r="HC260" i="1"/>
  <c r="HF260" i="1"/>
  <c r="I261" i="1"/>
  <c r="L261" i="1"/>
  <c r="O261" i="1"/>
  <c r="Q261" i="1"/>
  <c r="R261" i="1" s="1"/>
  <c r="T261" i="1"/>
  <c r="U261" i="1" s="1"/>
  <c r="W261" i="1"/>
  <c r="X261" i="1" s="1"/>
  <c r="Z261" i="1"/>
  <c r="AA261" i="1" s="1"/>
  <c r="AC261" i="1"/>
  <c r="AD261" i="1" s="1"/>
  <c r="AF261" i="1"/>
  <c r="AG261" i="1" s="1"/>
  <c r="AI261" i="1"/>
  <c r="AJ261" i="1" s="1"/>
  <c r="AM261" i="1"/>
  <c r="AO261" i="1"/>
  <c r="AP261" i="1" s="1"/>
  <c r="AS261" i="1"/>
  <c r="AV261" i="1"/>
  <c r="AX261" i="1"/>
  <c r="AY261" i="1" s="1"/>
  <c r="BB261" i="1"/>
  <c r="BE261" i="1"/>
  <c r="BH261" i="1"/>
  <c r="BO261" i="1"/>
  <c r="BQ261" i="1"/>
  <c r="BR261" i="1" s="1"/>
  <c r="BU261" i="1"/>
  <c r="BX261" i="1"/>
  <c r="CA261" i="1"/>
  <c r="CD261" i="1"/>
  <c r="CF261" i="1"/>
  <c r="CG261" i="1" s="1"/>
  <c r="CJ261" i="1"/>
  <c r="CM261" i="1"/>
  <c r="CP261" i="1"/>
  <c r="CR261" i="1"/>
  <c r="CS261" i="1" s="1"/>
  <c r="CV261" i="1"/>
  <c r="CY261" i="1"/>
  <c r="DB261" i="1"/>
  <c r="DD261" i="1"/>
  <c r="DE261" i="1" s="1"/>
  <c r="DH261" i="1"/>
  <c r="DK261" i="1"/>
  <c r="DN261" i="1"/>
  <c r="DQ261" i="1"/>
  <c r="DT261" i="1"/>
  <c r="DW261" i="1"/>
  <c r="DZ261" i="1"/>
  <c r="EC261" i="1"/>
  <c r="EF261" i="1"/>
  <c r="EI261" i="1"/>
  <c r="EL261" i="1"/>
  <c r="EO261" i="1"/>
  <c r="ER261" i="1"/>
  <c r="EU261" i="1"/>
  <c r="EX261" i="1"/>
  <c r="FA261" i="1"/>
  <c r="FD261" i="1"/>
  <c r="FG261" i="1"/>
  <c r="FJ261" i="1"/>
  <c r="FM261" i="1"/>
  <c r="FP261" i="1"/>
  <c r="FS261" i="1"/>
  <c r="FV261" i="1"/>
  <c r="FY261" i="1"/>
  <c r="GB261" i="1"/>
  <c r="GE261" i="1"/>
  <c r="GH261" i="1"/>
  <c r="GK261" i="1"/>
  <c r="GN261" i="1"/>
  <c r="GQ261" i="1"/>
  <c r="GT261" i="1"/>
  <c r="GW261" i="1"/>
  <c r="GZ261" i="1"/>
  <c r="HC261" i="1"/>
  <c r="HF261" i="1"/>
  <c r="I262" i="1"/>
  <c r="L262" i="1"/>
  <c r="O262" i="1"/>
  <c r="Q262" i="1"/>
  <c r="R262" i="1" s="1"/>
  <c r="T262" i="1"/>
  <c r="U262" i="1" s="1"/>
  <c r="W262" i="1"/>
  <c r="X262" i="1" s="1"/>
  <c r="Z262" i="1"/>
  <c r="AA262" i="1" s="1"/>
  <c r="AC262" i="1"/>
  <c r="AD262" i="1" s="1"/>
  <c r="AF262" i="1"/>
  <c r="AG262" i="1" s="1"/>
  <c r="AI262" i="1"/>
  <c r="AJ262" i="1" s="1"/>
  <c r="AM262" i="1"/>
  <c r="AO262" i="1"/>
  <c r="AP262" i="1" s="1"/>
  <c r="AS262" i="1"/>
  <c r="AV262" i="1"/>
  <c r="AX262" i="1"/>
  <c r="AY262" i="1" s="1"/>
  <c r="BB262" i="1"/>
  <c r="BE262" i="1"/>
  <c r="BH262" i="1"/>
  <c r="BO262" i="1"/>
  <c r="BQ262" i="1"/>
  <c r="BR262" i="1" s="1"/>
  <c r="BU262" i="1"/>
  <c r="BX262" i="1"/>
  <c r="CA262" i="1"/>
  <c r="CD262" i="1"/>
  <c r="CF262" i="1"/>
  <c r="CG262" i="1" s="1"/>
  <c r="CJ262" i="1"/>
  <c r="CM262" i="1"/>
  <c r="CP262" i="1"/>
  <c r="CR262" i="1"/>
  <c r="CS262" i="1" s="1"/>
  <c r="CV262" i="1"/>
  <c r="CY262" i="1"/>
  <c r="DB262" i="1"/>
  <c r="DD262" i="1"/>
  <c r="DE262" i="1" s="1"/>
  <c r="DH262" i="1"/>
  <c r="DK262" i="1"/>
  <c r="DN262" i="1"/>
  <c r="DQ262" i="1"/>
  <c r="DT262" i="1"/>
  <c r="DW262" i="1"/>
  <c r="DZ262" i="1"/>
  <c r="EC262" i="1"/>
  <c r="EF262" i="1"/>
  <c r="EI262" i="1"/>
  <c r="EL262" i="1"/>
  <c r="EO262" i="1"/>
  <c r="ER262" i="1"/>
  <c r="EU262" i="1"/>
  <c r="EX262" i="1"/>
  <c r="FA262" i="1"/>
  <c r="FD262" i="1"/>
  <c r="FG262" i="1"/>
  <c r="FJ262" i="1"/>
  <c r="FM262" i="1"/>
  <c r="FP262" i="1"/>
  <c r="FS262" i="1"/>
  <c r="FV262" i="1"/>
  <c r="FY262" i="1"/>
  <c r="GB262" i="1"/>
  <c r="GE262" i="1"/>
  <c r="GH262" i="1"/>
  <c r="GK262" i="1"/>
  <c r="GN262" i="1"/>
  <c r="GQ262" i="1"/>
  <c r="GT262" i="1"/>
  <c r="GW262" i="1"/>
  <c r="GZ262" i="1"/>
  <c r="HC262" i="1"/>
  <c r="HF262" i="1"/>
  <c r="I263" i="1"/>
  <c r="L263" i="1"/>
  <c r="O263" i="1"/>
  <c r="Q263" i="1"/>
  <c r="R263" i="1" s="1"/>
  <c r="T263" i="1"/>
  <c r="U263" i="1" s="1"/>
  <c r="W263" i="1"/>
  <c r="X263" i="1" s="1"/>
  <c r="Z263" i="1"/>
  <c r="AA263" i="1" s="1"/>
  <c r="AC263" i="1"/>
  <c r="AD263" i="1" s="1"/>
  <c r="AF263" i="1"/>
  <c r="AG263" i="1" s="1"/>
  <c r="AI263" i="1"/>
  <c r="AJ263" i="1" s="1"/>
  <c r="AM263" i="1"/>
  <c r="AO263" i="1"/>
  <c r="AP263" i="1" s="1"/>
  <c r="AS263" i="1"/>
  <c r="AV263" i="1"/>
  <c r="AX263" i="1"/>
  <c r="AY263" i="1" s="1"/>
  <c r="BB263" i="1"/>
  <c r="BE263" i="1"/>
  <c r="BH263" i="1"/>
  <c r="BO263" i="1"/>
  <c r="BQ263" i="1"/>
  <c r="BR263" i="1" s="1"/>
  <c r="BU263" i="1"/>
  <c r="BX263" i="1"/>
  <c r="CA263" i="1"/>
  <c r="CD263" i="1"/>
  <c r="CF263" i="1"/>
  <c r="CG263" i="1" s="1"/>
  <c r="CJ263" i="1"/>
  <c r="CM263" i="1"/>
  <c r="CP263" i="1"/>
  <c r="CR263" i="1"/>
  <c r="CS263" i="1" s="1"/>
  <c r="CV263" i="1"/>
  <c r="CY263" i="1"/>
  <c r="DB263" i="1"/>
  <c r="DD263" i="1"/>
  <c r="DE263" i="1" s="1"/>
  <c r="DH263" i="1"/>
  <c r="DK263" i="1"/>
  <c r="DN263" i="1"/>
  <c r="DQ263" i="1"/>
  <c r="DT263" i="1"/>
  <c r="DW263" i="1"/>
  <c r="DZ263" i="1"/>
  <c r="EC263" i="1"/>
  <c r="EF263" i="1"/>
  <c r="EI263" i="1"/>
  <c r="EL263" i="1"/>
  <c r="EO263" i="1"/>
  <c r="ER263" i="1"/>
  <c r="EU263" i="1"/>
  <c r="EX263" i="1"/>
  <c r="FA263" i="1"/>
  <c r="FD263" i="1"/>
  <c r="FG263" i="1"/>
  <c r="FJ263" i="1"/>
  <c r="FM263" i="1"/>
  <c r="FP263" i="1"/>
  <c r="FS263" i="1"/>
  <c r="FV263" i="1"/>
  <c r="FY263" i="1"/>
  <c r="GB263" i="1"/>
  <c r="GE263" i="1"/>
  <c r="GH263" i="1"/>
  <c r="GK263" i="1"/>
  <c r="GN263" i="1"/>
  <c r="GQ263" i="1"/>
  <c r="GT263" i="1"/>
  <c r="GW263" i="1"/>
  <c r="GZ263" i="1"/>
  <c r="HC263" i="1"/>
  <c r="HF263" i="1"/>
  <c r="I264" i="1"/>
  <c r="L264" i="1"/>
  <c r="O264" i="1"/>
  <c r="Q264" i="1"/>
  <c r="R264" i="1" s="1"/>
  <c r="T264" i="1"/>
  <c r="U264" i="1" s="1"/>
  <c r="W264" i="1"/>
  <c r="X264" i="1" s="1"/>
  <c r="Z264" i="1"/>
  <c r="AA264" i="1" s="1"/>
  <c r="AC264" i="1"/>
  <c r="AD264" i="1" s="1"/>
  <c r="AF264" i="1"/>
  <c r="AG264" i="1" s="1"/>
  <c r="AI264" i="1"/>
  <c r="AJ264" i="1" s="1"/>
  <c r="AM264" i="1"/>
  <c r="AO264" i="1"/>
  <c r="AP264" i="1" s="1"/>
  <c r="AS264" i="1"/>
  <c r="AV264" i="1"/>
  <c r="AX264" i="1"/>
  <c r="AY264" i="1" s="1"/>
  <c r="BB264" i="1"/>
  <c r="BE264" i="1"/>
  <c r="BH264" i="1"/>
  <c r="BO264" i="1"/>
  <c r="BQ264" i="1"/>
  <c r="BR264" i="1" s="1"/>
  <c r="BU264" i="1"/>
  <c r="BX264" i="1"/>
  <c r="CA264" i="1"/>
  <c r="CD264" i="1"/>
  <c r="CF264" i="1"/>
  <c r="CG264" i="1" s="1"/>
  <c r="CJ264" i="1"/>
  <c r="CM264" i="1"/>
  <c r="CP264" i="1"/>
  <c r="CR264" i="1"/>
  <c r="CS264" i="1" s="1"/>
  <c r="CV264" i="1"/>
  <c r="CY264" i="1"/>
  <c r="DB264" i="1"/>
  <c r="DD264" i="1"/>
  <c r="DE264" i="1" s="1"/>
  <c r="DH264" i="1"/>
  <c r="DK264" i="1"/>
  <c r="DN264" i="1"/>
  <c r="DQ264" i="1"/>
  <c r="DT264" i="1"/>
  <c r="DW264" i="1"/>
  <c r="DZ264" i="1"/>
  <c r="EC264" i="1"/>
  <c r="EF264" i="1"/>
  <c r="EI264" i="1"/>
  <c r="EL264" i="1"/>
  <c r="EO264" i="1"/>
  <c r="ER264" i="1"/>
  <c r="EU264" i="1"/>
  <c r="EX264" i="1"/>
  <c r="FA264" i="1"/>
  <c r="FD264" i="1"/>
  <c r="FG264" i="1"/>
  <c r="FJ264" i="1"/>
  <c r="FM264" i="1"/>
  <c r="FP264" i="1"/>
  <c r="FS264" i="1"/>
  <c r="FV264" i="1"/>
  <c r="FY264" i="1"/>
  <c r="GB264" i="1"/>
  <c r="GE264" i="1"/>
  <c r="GH264" i="1"/>
  <c r="GK264" i="1"/>
  <c r="GN264" i="1"/>
  <c r="GQ264" i="1"/>
  <c r="GT264" i="1"/>
  <c r="GW264" i="1"/>
  <c r="GZ264" i="1"/>
  <c r="HC264" i="1"/>
  <c r="HF264" i="1"/>
  <c r="I265" i="1"/>
  <c r="L265" i="1"/>
  <c r="O265" i="1"/>
  <c r="Q265" i="1"/>
  <c r="R265" i="1" s="1"/>
  <c r="T265" i="1"/>
  <c r="U265" i="1" s="1"/>
  <c r="W265" i="1"/>
  <c r="X265" i="1" s="1"/>
  <c r="Z265" i="1"/>
  <c r="AA265" i="1" s="1"/>
  <c r="AC265" i="1"/>
  <c r="AD265" i="1" s="1"/>
  <c r="AF265" i="1"/>
  <c r="AG265" i="1" s="1"/>
  <c r="AI265" i="1"/>
  <c r="AJ265" i="1" s="1"/>
  <c r="AM265" i="1"/>
  <c r="AO265" i="1"/>
  <c r="AP265" i="1" s="1"/>
  <c r="AS265" i="1"/>
  <c r="AV265" i="1"/>
  <c r="AX265" i="1"/>
  <c r="AY265" i="1" s="1"/>
  <c r="BB265" i="1"/>
  <c r="BE265" i="1"/>
  <c r="BO265" i="1"/>
  <c r="BQ265" i="1"/>
  <c r="BR265" i="1" s="1"/>
  <c r="BU265" i="1"/>
  <c r="BX265" i="1"/>
  <c r="CA265" i="1"/>
  <c r="CD265" i="1"/>
  <c r="CF265" i="1"/>
  <c r="CG265" i="1" s="1"/>
  <c r="CJ265" i="1"/>
  <c r="CM265" i="1"/>
  <c r="CP265" i="1"/>
  <c r="CR265" i="1"/>
  <c r="CS265" i="1" s="1"/>
  <c r="CV265" i="1"/>
  <c r="CY265" i="1"/>
  <c r="DB265" i="1"/>
  <c r="DD265" i="1"/>
  <c r="DE265" i="1" s="1"/>
  <c r="DH265" i="1"/>
  <c r="DK265" i="1"/>
  <c r="DN265" i="1"/>
  <c r="DQ265" i="1"/>
  <c r="DT265" i="1"/>
  <c r="DW265" i="1"/>
  <c r="DZ265" i="1"/>
  <c r="EC265" i="1"/>
  <c r="EF265" i="1"/>
  <c r="EI265" i="1"/>
  <c r="EL265" i="1"/>
  <c r="EO265" i="1"/>
  <c r="ER265" i="1"/>
  <c r="EU265" i="1"/>
  <c r="EX265" i="1"/>
  <c r="FA265" i="1"/>
  <c r="FD265" i="1"/>
  <c r="FG265" i="1"/>
  <c r="FJ265" i="1"/>
  <c r="FM265" i="1"/>
  <c r="FP265" i="1"/>
  <c r="FS265" i="1"/>
  <c r="FV265" i="1"/>
  <c r="FY265" i="1"/>
  <c r="GB265" i="1"/>
  <c r="GE265" i="1"/>
  <c r="GH265" i="1"/>
  <c r="GK265" i="1"/>
  <c r="GN265" i="1"/>
  <c r="GQ265" i="1"/>
  <c r="GT265" i="1"/>
  <c r="GW265" i="1"/>
  <c r="GZ265" i="1"/>
  <c r="HC265" i="1"/>
  <c r="HF265" i="1"/>
  <c r="I266" i="1"/>
  <c r="L266" i="1"/>
  <c r="O266" i="1"/>
  <c r="Q266" i="1"/>
  <c r="R266" i="1" s="1"/>
  <c r="T266" i="1"/>
  <c r="U266" i="1" s="1"/>
  <c r="W266" i="1"/>
  <c r="X266" i="1" s="1"/>
  <c r="Z266" i="1"/>
  <c r="AA266" i="1" s="1"/>
  <c r="AC266" i="1"/>
  <c r="AD266" i="1" s="1"/>
  <c r="AF266" i="1"/>
  <c r="AG266" i="1" s="1"/>
  <c r="AI266" i="1"/>
  <c r="AJ266" i="1" s="1"/>
  <c r="AM266" i="1"/>
  <c r="AO266" i="1"/>
  <c r="AP266" i="1" s="1"/>
  <c r="AS266" i="1"/>
  <c r="AV266" i="1"/>
  <c r="AX266" i="1"/>
  <c r="AY266" i="1" s="1"/>
  <c r="BB266" i="1"/>
  <c r="BE266" i="1"/>
  <c r="BO266" i="1"/>
  <c r="BQ266" i="1"/>
  <c r="BR266" i="1" s="1"/>
  <c r="BU266" i="1"/>
  <c r="BX266" i="1"/>
  <c r="CA266" i="1"/>
  <c r="CD266" i="1"/>
  <c r="CF266" i="1"/>
  <c r="CG266" i="1" s="1"/>
  <c r="CJ266" i="1"/>
  <c r="CM266" i="1"/>
  <c r="CP266" i="1"/>
  <c r="CR266" i="1"/>
  <c r="CS266" i="1" s="1"/>
  <c r="CV266" i="1"/>
  <c r="CY266" i="1"/>
  <c r="DB266" i="1"/>
  <c r="DD266" i="1"/>
  <c r="DE266" i="1" s="1"/>
  <c r="DH266" i="1"/>
  <c r="DK266" i="1"/>
  <c r="DN266" i="1"/>
  <c r="DQ266" i="1"/>
  <c r="DT266" i="1"/>
  <c r="DW266" i="1"/>
  <c r="DZ266" i="1"/>
  <c r="EC266" i="1"/>
  <c r="EF266" i="1"/>
  <c r="EI266" i="1"/>
  <c r="EL266" i="1"/>
  <c r="EO266" i="1"/>
  <c r="ER266" i="1"/>
  <c r="EU266" i="1"/>
  <c r="EX266" i="1"/>
  <c r="FA266" i="1"/>
  <c r="FD266" i="1"/>
  <c r="FG266" i="1"/>
  <c r="FJ266" i="1"/>
  <c r="FM266" i="1"/>
  <c r="FP266" i="1"/>
  <c r="FS266" i="1"/>
  <c r="FV266" i="1"/>
  <c r="FY266" i="1"/>
  <c r="GB266" i="1"/>
  <c r="GE266" i="1"/>
  <c r="GH266" i="1"/>
  <c r="GK266" i="1"/>
  <c r="GN266" i="1"/>
  <c r="GQ266" i="1"/>
  <c r="GT266" i="1"/>
  <c r="GW266" i="1"/>
  <c r="GZ266" i="1"/>
  <c r="HC266" i="1"/>
  <c r="HF266" i="1"/>
  <c r="I267" i="1"/>
  <c r="L267" i="1"/>
  <c r="O267" i="1"/>
  <c r="Q267" i="1"/>
  <c r="R267" i="1" s="1"/>
  <c r="T267" i="1"/>
  <c r="U267" i="1" s="1"/>
  <c r="W267" i="1"/>
  <c r="X267" i="1" s="1"/>
  <c r="Z267" i="1"/>
  <c r="AA267" i="1" s="1"/>
  <c r="AC267" i="1"/>
  <c r="AD267" i="1" s="1"/>
  <c r="AF267" i="1"/>
  <c r="AG267" i="1" s="1"/>
  <c r="AI267" i="1"/>
  <c r="AJ267" i="1" s="1"/>
  <c r="AM267" i="1"/>
  <c r="AO267" i="1"/>
  <c r="AP267" i="1" s="1"/>
  <c r="AS267" i="1"/>
  <c r="AV267" i="1"/>
  <c r="AX267" i="1"/>
  <c r="AY267" i="1" s="1"/>
  <c r="BB267" i="1"/>
  <c r="BE267" i="1"/>
  <c r="BO267" i="1"/>
  <c r="BQ267" i="1"/>
  <c r="BR267" i="1" s="1"/>
  <c r="BU267" i="1"/>
  <c r="BX267" i="1"/>
  <c r="CA267" i="1"/>
  <c r="CD267" i="1"/>
  <c r="CF267" i="1"/>
  <c r="CG267" i="1" s="1"/>
  <c r="CJ267" i="1"/>
  <c r="CM267" i="1"/>
  <c r="CP267" i="1"/>
  <c r="CR267" i="1"/>
  <c r="CS267" i="1" s="1"/>
  <c r="CV267" i="1"/>
  <c r="CY267" i="1"/>
  <c r="DB267" i="1"/>
  <c r="DD267" i="1"/>
  <c r="DE267" i="1" s="1"/>
  <c r="DH267" i="1"/>
  <c r="DK267" i="1"/>
  <c r="DN267" i="1"/>
  <c r="DQ267" i="1"/>
  <c r="DT267" i="1"/>
  <c r="DW267" i="1"/>
  <c r="DZ267" i="1"/>
  <c r="EC267" i="1"/>
  <c r="EF267" i="1"/>
  <c r="EI267" i="1"/>
  <c r="EL267" i="1"/>
  <c r="EO267" i="1"/>
  <c r="ER267" i="1"/>
  <c r="EU267" i="1"/>
  <c r="EX267" i="1"/>
  <c r="FA267" i="1"/>
  <c r="FD267" i="1"/>
  <c r="FG267" i="1"/>
  <c r="FJ267" i="1"/>
  <c r="FM267" i="1"/>
  <c r="FP267" i="1"/>
  <c r="FS267" i="1"/>
  <c r="FV267" i="1"/>
  <c r="FY267" i="1"/>
  <c r="GB267" i="1"/>
  <c r="GE267" i="1"/>
  <c r="GH267" i="1"/>
  <c r="GK267" i="1"/>
  <c r="GN267" i="1"/>
  <c r="GQ267" i="1"/>
  <c r="GT267" i="1"/>
  <c r="GW267" i="1"/>
  <c r="GZ267" i="1"/>
  <c r="HC267" i="1"/>
  <c r="HF267" i="1"/>
  <c r="I268" i="1"/>
  <c r="L268" i="1"/>
  <c r="O268" i="1"/>
  <c r="Q268" i="1"/>
  <c r="R268" i="1" s="1"/>
  <c r="T268" i="1"/>
  <c r="U268" i="1" s="1"/>
  <c r="W268" i="1"/>
  <c r="X268" i="1" s="1"/>
  <c r="Z268" i="1"/>
  <c r="AA268" i="1" s="1"/>
  <c r="AC268" i="1"/>
  <c r="AD268" i="1" s="1"/>
  <c r="AF268" i="1"/>
  <c r="AG268" i="1" s="1"/>
  <c r="AI268" i="1"/>
  <c r="AJ268" i="1" s="1"/>
  <c r="AM268" i="1"/>
  <c r="AO268" i="1"/>
  <c r="AP268" i="1" s="1"/>
  <c r="AS268" i="1"/>
  <c r="AV268" i="1"/>
  <c r="AX268" i="1"/>
  <c r="AY268" i="1" s="1"/>
  <c r="BB268" i="1"/>
  <c r="BE268" i="1"/>
  <c r="BO268" i="1"/>
  <c r="BQ268" i="1"/>
  <c r="BR268" i="1" s="1"/>
  <c r="BU268" i="1"/>
  <c r="BX268" i="1"/>
  <c r="CA268" i="1"/>
  <c r="CD268" i="1"/>
  <c r="CF268" i="1"/>
  <c r="CG268" i="1" s="1"/>
  <c r="CJ268" i="1"/>
  <c r="CM268" i="1"/>
  <c r="CP268" i="1"/>
  <c r="CR268" i="1"/>
  <c r="CS268" i="1" s="1"/>
  <c r="CV268" i="1"/>
  <c r="CY268" i="1"/>
  <c r="DB268" i="1"/>
  <c r="DD268" i="1"/>
  <c r="DE268" i="1" s="1"/>
  <c r="DH268" i="1"/>
  <c r="DK268" i="1"/>
  <c r="DN268" i="1"/>
  <c r="DQ268" i="1"/>
  <c r="DT268" i="1"/>
  <c r="DW268" i="1"/>
  <c r="DZ268" i="1"/>
  <c r="EC268" i="1"/>
  <c r="EF268" i="1"/>
  <c r="EI268" i="1"/>
  <c r="EL268" i="1"/>
  <c r="EO268" i="1"/>
  <c r="ER268" i="1"/>
  <c r="EU268" i="1"/>
  <c r="EX268" i="1"/>
  <c r="FA268" i="1"/>
  <c r="FD268" i="1"/>
  <c r="FG268" i="1"/>
  <c r="FJ268" i="1"/>
  <c r="FM268" i="1"/>
  <c r="FP268" i="1"/>
  <c r="FS268" i="1"/>
  <c r="FV268" i="1"/>
  <c r="FY268" i="1"/>
  <c r="GB268" i="1"/>
  <c r="GE268" i="1"/>
  <c r="GH268" i="1"/>
  <c r="GK268" i="1"/>
  <c r="GN268" i="1"/>
  <c r="GQ268" i="1"/>
  <c r="GT268" i="1"/>
  <c r="GW268" i="1"/>
  <c r="GZ268" i="1"/>
  <c r="HC268" i="1"/>
  <c r="HF268" i="1"/>
  <c r="I269" i="1"/>
  <c r="L269" i="1"/>
  <c r="O269" i="1"/>
  <c r="Q269" i="1"/>
  <c r="R269" i="1" s="1"/>
  <c r="T269" i="1"/>
  <c r="U269" i="1" s="1"/>
  <c r="W269" i="1"/>
  <c r="X269" i="1" s="1"/>
  <c r="Z269" i="1"/>
  <c r="AA269" i="1" s="1"/>
  <c r="AC269" i="1"/>
  <c r="AD269" i="1" s="1"/>
  <c r="AF269" i="1"/>
  <c r="AG269" i="1" s="1"/>
  <c r="AI269" i="1"/>
  <c r="AJ269" i="1" s="1"/>
  <c r="AM269" i="1"/>
  <c r="AO269" i="1"/>
  <c r="AP269" i="1" s="1"/>
  <c r="AS269" i="1"/>
  <c r="AV269" i="1"/>
  <c r="AX269" i="1"/>
  <c r="AY269" i="1" s="1"/>
  <c r="BB269" i="1"/>
  <c r="BE269" i="1"/>
  <c r="BO269" i="1"/>
  <c r="BQ269" i="1"/>
  <c r="BR269" i="1" s="1"/>
  <c r="BU269" i="1"/>
  <c r="BX269" i="1"/>
  <c r="CA269" i="1"/>
  <c r="CD269" i="1"/>
  <c r="CF269" i="1"/>
  <c r="CG269" i="1" s="1"/>
  <c r="CJ269" i="1"/>
  <c r="CM269" i="1"/>
  <c r="CP269" i="1"/>
  <c r="CR269" i="1"/>
  <c r="CS269" i="1" s="1"/>
  <c r="CV269" i="1"/>
  <c r="CY269" i="1"/>
  <c r="DB269" i="1"/>
  <c r="DD269" i="1"/>
  <c r="DE269" i="1" s="1"/>
  <c r="DH269" i="1"/>
  <c r="DK269" i="1"/>
  <c r="DN269" i="1"/>
  <c r="DQ269" i="1"/>
  <c r="DT269" i="1"/>
  <c r="DW269" i="1"/>
  <c r="DZ269" i="1"/>
  <c r="EC269" i="1"/>
  <c r="EF269" i="1"/>
  <c r="EI269" i="1"/>
  <c r="EL269" i="1"/>
  <c r="EO269" i="1"/>
  <c r="ER269" i="1"/>
  <c r="EU269" i="1"/>
  <c r="EX269" i="1"/>
  <c r="FA269" i="1"/>
  <c r="FD269" i="1"/>
  <c r="FG269" i="1"/>
  <c r="FJ269" i="1"/>
  <c r="FM269" i="1"/>
  <c r="FP269" i="1"/>
  <c r="FS269" i="1"/>
  <c r="FV269" i="1"/>
  <c r="FY269" i="1"/>
  <c r="GB269" i="1"/>
  <c r="GE269" i="1"/>
  <c r="GH269" i="1"/>
  <c r="GK269" i="1"/>
  <c r="GN269" i="1"/>
  <c r="GQ269" i="1"/>
  <c r="GT269" i="1"/>
  <c r="GW269" i="1"/>
  <c r="GZ269" i="1"/>
  <c r="HC269" i="1"/>
  <c r="HF269" i="1"/>
  <c r="I270" i="1"/>
  <c r="L270" i="1"/>
  <c r="O270" i="1"/>
  <c r="Q270" i="1"/>
  <c r="R270" i="1" s="1"/>
  <c r="T270" i="1"/>
  <c r="U270" i="1" s="1"/>
  <c r="W270" i="1"/>
  <c r="X270" i="1" s="1"/>
  <c r="Z270" i="1"/>
  <c r="AA270" i="1" s="1"/>
  <c r="AC270" i="1"/>
  <c r="AD270" i="1" s="1"/>
  <c r="AF270" i="1"/>
  <c r="AG270" i="1" s="1"/>
  <c r="AI270" i="1"/>
  <c r="AJ270" i="1" s="1"/>
  <c r="AM270" i="1"/>
  <c r="AO270" i="1"/>
  <c r="AP270" i="1" s="1"/>
  <c r="AS270" i="1"/>
  <c r="AV270" i="1"/>
  <c r="AX270" i="1"/>
  <c r="AY270" i="1" s="1"/>
  <c r="BB270" i="1"/>
  <c r="BE270" i="1"/>
  <c r="BO270" i="1"/>
  <c r="BQ270" i="1"/>
  <c r="BR270" i="1" s="1"/>
  <c r="BU270" i="1"/>
  <c r="BX270" i="1"/>
  <c r="CA270" i="1"/>
  <c r="CD270" i="1"/>
  <c r="CF270" i="1"/>
  <c r="CG270" i="1" s="1"/>
  <c r="CJ270" i="1"/>
  <c r="CM270" i="1"/>
  <c r="CP270" i="1"/>
  <c r="CR270" i="1"/>
  <c r="CS270" i="1" s="1"/>
  <c r="CV270" i="1"/>
  <c r="CY270" i="1"/>
  <c r="DB270" i="1"/>
  <c r="DD270" i="1"/>
  <c r="DE270" i="1" s="1"/>
  <c r="DH270" i="1"/>
  <c r="DK270" i="1"/>
  <c r="DN270" i="1"/>
  <c r="DQ270" i="1"/>
  <c r="DT270" i="1"/>
  <c r="DW270" i="1"/>
  <c r="DZ270" i="1"/>
  <c r="EC270" i="1"/>
  <c r="EF270" i="1"/>
  <c r="EI270" i="1"/>
  <c r="EL270" i="1"/>
  <c r="EO270" i="1"/>
  <c r="ER270" i="1"/>
  <c r="EU270" i="1"/>
  <c r="EX270" i="1"/>
  <c r="FA270" i="1"/>
  <c r="FD270" i="1"/>
  <c r="FG270" i="1"/>
  <c r="FJ270" i="1"/>
  <c r="FM270" i="1"/>
  <c r="FP270" i="1"/>
  <c r="FS270" i="1"/>
  <c r="FV270" i="1"/>
  <c r="FY270" i="1"/>
  <c r="GB270" i="1"/>
  <c r="GE270" i="1"/>
  <c r="GH270" i="1"/>
  <c r="GK270" i="1"/>
  <c r="GN270" i="1"/>
  <c r="GQ270" i="1"/>
  <c r="GT270" i="1"/>
  <c r="GW270" i="1"/>
  <c r="GZ270" i="1"/>
  <c r="HC270" i="1"/>
  <c r="HF270" i="1"/>
  <c r="I271" i="1"/>
  <c r="L271" i="1"/>
  <c r="O271" i="1"/>
  <c r="Q271" i="1"/>
  <c r="R271" i="1" s="1"/>
  <c r="T271" i="1"/>
  <c r="U271" i="1" s="1"/>
  <c r="W271" i="1"/>
  <c r="X271" i="1" s="1"/>
  <c r="Z271" i="1"/>
  <c r="AA271" i="1" s="1"/>
  <c r="AC271" i="1"/>
  <c r="AD271" i="1" s="1"/>
  <c r="AF271" i="1"/>
  <c r="AG271" i="1" s="1"/>
  <c r="AI271" i="1"/>
  <c r="AJ271" i="1" s="1"/>
  <c r="AM271" i="1"/>
  <c r="AO271" i="1"/>
  <c r="AP271" i="1" s="1"/>
  <c r="AS271" i="1"/>
  <c r="AV271" i="1"/>
  <c r="AX271" i="1"/>
  <c r="AY271" i="1" s="1"/>
  <c r="BB271" i="1"/>
  <c r="BE271" i="1"/>
  <c r="BO271" i="1"/>
  <c r="BQ271" i="1"/>
  <c r="BR271" i="1" s="1"/>
  <c r="BU271" i="1"/>
  <c r="BX271" i="1"/>
  <c r="CA271" i="1"/>
  <c r="CD271" i="1"/>
  <c r="CF271" i="1"/>
  <c r="CG271" i="1" s="1"/>
  <c r="CJ271" i="1"/>
  <c r="CM271" i="1"/>
  <c r="CP271" i="1"/>
  <c r="CR271" i="1"/>
  <c r="CS271" i="1" s="1"/>
  <c r="CV271" i="1"/>
  <c r="CY271" i="1"/>
  <c r="DB271" i="1"/>
  <c r="DD271" i="1"/>
  <c r="DE271" i="1" s="1"/>
  <c r="DH271" i="1"/>
  <c r="DK271" i="1"/>
  <c r="DN271" i="1"/>
  <c r="DQ271" i="1"/>
  <c r="DT271" i="1"/>
  <c r="DW271" i="1"/>
  <c r="DZ271" i="1"/>
  <c r="EC271" i="1"/>
  <c r="EF271" i="1"/>
  <c r="EI271" i="1"/>
  <c r="EL271" i="1"/>
  <c r="EO271" i="1"/>
  <c r="ER271" i="1"/>
  <c r="EU271" i="1"/>
  <c r="EX271" i="1"/>
  <c r="FA271" i="1"/>
  <c r="FD271" i="1"/>
  <c r="FG271" i="1"/>
  <c r="FJ271" i="1"/>
  <c r="FM271" i="1"/>
  <c r="FP271" i="1"/>
  <c r="FS271" i="1"/>
  <c r="FV271" i="1"/>
  <c r="FY271" i="1"/>
  <c r="GB271" i="1"/>
  <c r="GE271" i="1"/>
  <c r="GH271" i="1"/>
  <c r="GK271" i="1"/>
  <c r="GN271" i="1"/>
  <c r="GQ271" i="1"/>
  <c r="GT271" i="1"/>
  <c r="GW271" i="1"/>
  <c r="GZ271" i="1"/>
  <c r="HC271" i="1"/>
  <c r="HF271" i="1"/>
  <c r="I272" i="1"/>
  <c r="L272" i="1"/>
  <c r="O272" i="1"/>
  <c r="Q272" i="1"/>
  <c r="R272" i="1" s="1"/>
  <c r="T272" i="1"/>
  <c r="U272" i="1" s="1"/>
  <c r="W272" i="1"/>
  <c r="X272" i="1" s="1"/>
  <c r="Z272" i="1"/>
  <c r="AA272" i="1" s="1"/>
  <c r="AC272" i="1"/>
  <c r="AD272" i="1" s="1"/>
  <c r="AF272" i="1"/>
  <c r="AG272" i="1" s="1"/>
  <c r="AI272" i="1"/>
  <c r="AJ272" i="1" s="1"/>
  <c r="AM272" i="1"/>
  <c r="AO272" i="1"/>
  <c r="AP272" i="1" s="1"/>
  <c r="AS272" i="1"/>
  <c r="AV272" i="1"/>
  <c r="AX272" i="1"/>
  <c r="AY272" i="1" s="1"/>
  <c r="BB272" i="1"/>
  <c r="BE272" i="1"/>
  <c r="BO272" i="1"/>
  <c r="BQ272" i="1"/>
  <c r="BR272" i="1" s="1"/>
  <c r="BU272" i="1"/>
  <c r="BX272" i="1"/>
  <c r="CA272" i="1"/>
  <c r="CD272" i="1"/>
  <c r="CF272" i="1"/>
  <c r="CG272" i="1" s="1"/>
  <c r="CJ272" i="1"/>
  <c r="CM272" i="1"/>
  <c r="CP272" i="1"/>
  <c r="CR272" i="1"/>
  <c r="CS272" i="1" s="1"/>
  <c r="CV272" i="1"/>
  <c r="CY272" i="1"/>
  <c r="DB272" i="1"/>
  <c r="DD272" i="1"/>
  <c r="DE272" i="1" s="1"/>
  <c r="DH272" i="1"/>
  <c r="DK272" i="1"/>
  <c r="DN272" i="1"/>
  <c r="DQ272" i="1"/>
  <c r="DT272" i="1"/>
  <c r="DW272" i="1"/>
  <c r="DZ272" i="1"/>
  <c r="EC272" i="1"/>
  <c r="EF272" i="1"/>
  <c r="EI272" i="1"/>
  <c r="EL272" i="1"/>
  <c r="EO272" i="1"/>
  <c r="ER272" i="1"/>
  <c r="EU272" i="1"/>
  <c r="EX272" i="1"/>
  <c r="FA272" i="1"/>
  <c r="FD272" i="1"/>
  <c r="FG272" i="1"/>
  <c r="FJ272" i="1"/>
  <c r="FM272" i="1"/>
  <c r="FP272" i="1"/>
  <c r="FS272" i="1"/>
  <c r="FV272" i="1"/>
  <c r="FY272" i="1"/>
  <c r="GB272" i="1"/>
  <c r="GE272" i="1"/>
  <c r="GH272" i="1"/>
  <c r="GK272" i="1"/>
  <c r="GN272" i="1"/>
  <c r="GQ272" i="1"/>
  <c r="GT272" i="1"/>
  <c r="GW272" i="1"/>
  <c r="GZ272" i="1"/>
  <c r="HC272" i="1"/>
  <c r="HF272" i="1"/>
  <c r="I273" i="1"/>
  <c r="L273" i="1"/>
  <c r="O273" i="1"/>
  <c r="Q273" i="1"/>
  <c r="R273" i="1" s="1"/>
  <c r="T273" i="1"/>
  <c r="U273" i="1" s="1"/>
  <c r="W273" i="1"/>
  <c r="X273" i="1" s="1"/>
  <c r="Z273" i="1"/>
  <c r="AA273" i="1" s="1"/>
  <c r="AC273" i="1"/>
  <c r="AD273" i="1" s="1"/>
  <c r="AF273" i="1"/>
  <c r="AG273" i="1" s="1"/>
  <c r="AI273" i="1"/>
  <c r="AJ273" i="1" s="1"/>
  <c r="AM273" i="1"/>
  <c r="AO273" i="1"/>
  <c r="AP273" i="1" s="1"/>
  <c r="AS273" i="1"/>
  <c r="AV273" i="1"/>
  <c r="AX273" i="1"/>
  <c r="AY273" i="1" s="1"/>
  <c r="BB273" i="1"/>
  <c r="BE273" i="1"/>
  <c r="BO273" i="1"/>
  <c r="BQ273" i="1"/>
  <c r="BR273" i="1" s="1"/>
  <c r="BU273" i="1"/>
  <c r="BX273" i="1"/>
  <c r="CA273" i="1"/>
  <c r="CD273" i="1"/>
  <c r="CF273" i="1"/>
  <c r="CG273" i="1" s="1"/>
  <c r="CJ273" i="1"/>
  <c r="CM273" i="1"/>
  <c r="CP273" i="1"/>
  <c r="CR273" i="1"/>
  <c r="CS273" i="1" s="1"/>
  <c r="CV273" i="1"/>
  <c r="CY273" i="1"/>
  <c r="DB273" i="1"/>
  <c r="DD273" i="1"/>
  <c r="DE273" i="1" s="1"/>
  <c r="DH273" i="1"/>
  <c r="DK273" i="1"/>
  <c r="DN273" i="1"/>
  <c r="DQ273" i="1"/>
  <c r="DT273" i="1"/>
  <c r="DW273" i="1"/>
  <c r="DZ273" i="1"/>
  <c r="EC273" i="1"/>
  <c r="EF273" i="1"/>
  <c r="EI273" i="1"/>
  <c r="EL273" i="1"/>
  <c r="EO273" i="1"/>
  <c r="ER273" i="1"/>
  <c r="EU273" i="1"/>
  <c r="EX273" i="1"/>
  <c r="FA273" i="1"/>
  <c r="FD273" i="1"/>
  <c r="FG273" i="1"/>
  <c r="FJ273" i="1"/>
  <c r="FM273" i="1"/>
  <c r="FP273" i="1"/>
  <c r="FS273" i="1"/>
  <c r="FV273" i="1"/>
  <c r="FY273" i="1"/>
  <c r="GB273" i="1"/>
  <c r="GE273" i="1"/>
  <c r="GH273" i="1"/>
  <c r="GK273" i="1"/>
  <c r="GN273" i="1"/>
  <c r="GQ273" i="1"/>
  <c r="GT273" i="1"/>
  <c r="GW273" i="1"/>
  <c r="GZ273" i="1"/>
  <c r="HC273" i="1"/>
  <c r="HF273" i="1"/>
  <c r="I274" i="1"/>
  <c r="L274" i="1"/>
  <c r="O274" i="1"/>
  <c r="Q274" i="1"/>
  <c r="R274" i="1" s="1"/>
  <c r="T274" i="1"/>
  <c r="U274" i="1" s="1"/>
  <c r="W274" i="1"/>
  <c r="X274" i="1" s="1"/>
  <c r="Z274" i="1"/>
  <c r="AA274" i="1" s="1"/>
  <c r="AC274" i="1"/>
  <c r="AD274" i="1" s="1"/>
  <c r="AF274" i="1"/>
  <c r="AG274" i="1" s="1"/>
  <c r="AI274" i="1"/>
  <c r="AJ274" i="1" s="1"/>
  <c r="AM274" i="1"/>
  <c r="AO274" i="1"/>
  <c r="AP274" i="1" s="1"/>
  <c r="AS274" i="1"/>
  <c r="AV274" i="1"/>
  <c r="AX274" i="1"/>
  <c r="AY274" i="1" s="1"/>
  <c r="BB274" i="1"/>
  <c r="BE274" i="1"/>
  <c r="BO274" i="1"/>
  <c r="BQ274" i="1"/>
  <c r="BR274" i="1" s="1"/>
  <c r="BU274" i="1"/>
  <c r="BX274" i="1"/>
  <c r="CA274" i="1"/>
  <c r="CD274" i="1"/>
  <c r="CF274" i="1"/>
  <c r="CG274" i="1" s="1"/>
  <c r="CJ274" i="1"/>
  <c r="CM274" i="1"/>
  <c r="CP274" i="1"/>
  <c r="CR274" i="1"/>
  <c r="CS274" i="1" s="1"/>
  <c r="CV274" i="1"/>
  <c r="CY274" i="1"/>
  <c r="DB274" i="1"/>
  <c r="DD274" i="1"/>
  <c r="DE274" i="1" s="1"/>
  <c r="DH274" i="1"/>
  <c r="DK274" i="1"/>
  <c r="DN274" i="1"/>
  <c r="DQ274" i="1"/>
  <c r="DT274" i="1"/>
  <c r="DW274" i="1"/>
  <c r="DZ274" i="1"/>
  <c r="EC274" i="1"/>
  <c r="EF274" i="1"/>
  <c r="EI274" i="1"/>
  <c r="EL274" i="1"/>
  <c r="EO274" i="1"/>
  <c r="ER274" i="1"/>
  <c r="EU274" i="1"/>
  <c r="EX274" i="1"/>
  <c r="FA274" i="1"/>
  <c r="FD274" i="1"/>
  <c r="FG274" i="1"/>
  <c r="FJ274" i="1"/>
  <c r="FM274" i="1"/>
  <c r="FP274" i="1"/>
  <c r="FS274" i="1"/>
  <c r="FV274" i="1"/>
  <c r="FY274" i="1"/>
  <c r="GB274" i="1"/>
  <c r="GE274" i="1"/>
  <c r="GH274" i="1"/>
  <c r="GK274" i="1"/>
  <c r="GN274" i="1"/>
  <c r="GQ274" i="1"/>
  <c r="GT274" i="1"/>
  <c r="GW274" i="1"/>
  <c r="GZ274" i="1"/>
  <c r="HC274" i="1"/>
  <c r="HF274" i="1"/>
  <c r="I275" i="1"/>
  <c r="L275" i="1"/>
  <c r="O275" i="1"/>
  <c r="Q275" i="1"/>
  <c r="R275" i="1" s="1"/>
  <c r="T275" i="1"/>
  <c r="U275" i="1" s="1"/>
  <c r="W275" i="1"/>
  <c r="X275" i="1" s="1"/>
  <c r="Z275" i="1"/>
  <c r="AA275" i="1" s="1"/>
  <c r="AC275" i="1"/>
  <c r="AD275" i="1" s="1"/>
  <c r="AF275" i="1"/>
  <c r="AG275" i="1" s="1"/>
  <c r="AI275" i="1"/>
  <c r="AJ275" i="1" s="1"/>
  <c r="AM275" i="1"/>
  <c r="AO275" i="1"/>
  <c r="AP275" i="1" s="1"/>
  <c r="AS275" i="1"/>
  <c r="AV275" i="1"/>
  <c r="AX275" i="1"/>
  <c r="AY275" i="1" s="1"/>
  <c r="BB275" i="1"/>
  <c r="BE275" i="1"/>
  <c r="BO275" i="1"/>
  <c r="BQ275" i="1"/>
  <c r="BR275" i="1" s="1"/>
  <c r="BU275" i="1"/>
  <c r="BX275" i="1"/>
  <c r="CA275" i="1"/>
  <c r="CD275" i="1"/>
  <c r="CF275" i="1"/>
  <c r="CG275" i="1" s="1"/>
  <c r="CJ275" i="1"/>
  <c r="CM275" i="1"/>
  <c r="CP275" i="1"/>
  <c r="CR275" i="1"/>
  <c r="CS275" i="1" s="1"/>
  <c r="CV275" i="1"/>
  <c r="CY275" i="1"/>
  <c r="DB275" i="1"/>
  <c r="DD275" i="1"/>
  <c r="DE275" i="1" s="1"/>
  <c r="DH275" i="1"/>
  <c r="DK275" i="1"/>
  <c r="DN275" i="1"/>
  <c r="DQ275" i="1"/>
  <c r="DT275" i="1"/>
  <c r="DW275" i="1"/>
  <c r="DZ275" i="1"/>
  <c r="EC275" i="1"/>
  <c r="EF275" i="1"/>
  <c r="EI275" i="1"/>
  <c r="EL275" i="1"/>
  <c r="EO275" i="1"/>
  <c r="ER275" i="1"/>
  <c r="EU275" i="1"/>
  <c r="EX275" i="1"/>
  <c r="FA275" i="1"/>
  <c r="FD275" i="1"/>
  <c r="FG275" i="1"/>
  <c r="FJ275" i="1"/>
  <c r="FM275" i="1"/>
  <c r="FP275" i="1"/>
  <c r="FS275" i="1"/>
  <c r="FV275" i="1"/>
  <c r="FY275" i="1"/>
  <c r="GB275" i="1"/>
  <c r="GE275" i="1"/>
  <c r="GH275" i="1"/>
  <c r="GK275" i="1"/>
  <c r="GN275" i="1"/>
  <c r="GQ275" i="1"/>
  <c r="GT275" i="1"/>
  <c r="GW275" i="1"/>
  <c r="GZ275" i="1"/>
  <c r="HC275" i="1"/>
  <c r="HF275" i="1"/>
  <c r="I276" i="1"/>
  <c r="L276" i="1"/>
  <c r="O276" i="1"/>
  <c r="Q276" i="1"/>
  <c r="R276" i="1" s="1"/>
  <c r="T276" i="1"/>
  <c r="U276" i="1" s="1"/>
  <c r="W276" i="1"/>
  <c r="X276" i="1" s="1"/>
  <c r="Z276" i="1"/>
  <c r="AA276" i="1" s="1"/>
  <c r="AC276" i="1"/>
  <c r="AD276" i="1" s="1"/>
  <c r="AF276" i="1"/>
  <c r="AG276" i="1" s="1"/>
  <c r="AI276" i="1"/>
  <c r="AJ276" i="1" s="1"/>
  <c r="AM276" i="1"/>
  <c r="AO276" i="1"/>
  <c r="AP276" i="1" s="1"/>
  <c r="AS276" i="1"/>
  <c r="AV276" i="1"/>
  <c r="AX276" i="1"/>
  <c r="AY276" i="1" s="1"/>
  <c r="BB276" i="1"/>
  <c r="BE276" i="1"/>
  <c r="BO276" i="1"/>
  <c r="BQ276" i="1"/>
  <c r="BR276" i="1" s="1"/>
  <c r="BU276" i="1"/>
  <c r="BX276" i="1"/>
  <c r="CA276" i="1"/>
  <c r="CD276" i="1"/>
  <c r="CF276" i="1"/>
  <c r="CG276" i="1" s="1"/>
  <c r="CJ276" i="1"/>
  <c r="CM276" i="1"/>
  <c r="CP276" i="1"/>
  <c r="CR276" i="1"/>
  <c r="CS276" i="1" s="1"/>
  <c r="CV276" i="1"/>
  <c r="CY276" i="1"/>
  <c r="DB276" i="1"/>
  <c r="DD276" i="1"/>
  <c r="DE276" i="1" s="1"/>
  <c r="DH276" i="1"/>
  <c r="DK276" i="1"/>
  <c r="DN276" i="1"/>
  <c r="DQ276" i="1"/>
  <c r="DT276" i="1"/>
  <c r="DW276" i="1"/>
  <c r="DZ276" i="1"/>
  <c r="EC276" i="1"/>
  <c r="EF276" i="1"/>
  <c r="EI276" i="1"/>
  <c r="EL276" i="1"/>
  <c r="EO276" i="1"/>
  <c r="ER276" i="1"/>
  <c r="EU276" i="1"/>
  <c r="EX276" i="1"/>
  <c r="FA276" i="1"/>
  <c r="FD276" i="1"/>
  <c r="FG276" i="1"/>
  <c r="FJ276" i="1"/>
  <c r="FM276" i="1"/>
  <c r="FP276" i="1"/>
  <c r="FS276" i="1"/>
  <c r="FV276" i="1"/>
  <c r="FY276" i="1"/>
  <c r="GB276" i="1"/>
  <c r="GE276" i="1"/>
  <c r="GH276" i="1"/>
  <c r="GK276" i="1"/>
  <c r="GN276" i="1"/>
  <c r="GQ276" i="1"/>
  <c r="GT276" i="1"/>
  <c r="GW276" i="1"/>
  <c r="GZ276" i="1"/>
  <c r="HC276" i="1"/>
  <c r="HF276" i="1"/>
  <c r="I277" i="1"/>
  <c r="L277" i="1"/>
  <c r="O277" i="1"/>
  <c r="Q277" i="1"/>
  <c r="R277" i="1" s="1"/>
  <c r="T277" i="1"/>
  <c r="U277" i="1" s="1"/>
  <c r="W277" i="1"/>
  <c r="X277" i="1" s="1"/>
  <c r="Z277" i="1"/>
  <c r="AA277" i="1" s="1"/>
  <c r="AC277" i="1"/>
  <c r="AD277" i="1" s="1"/>
  <c r="AF277" i="1"/>
  <c r="AG277" i="1" s="1"/>
  <c r="AI277" i="1"/>
  <c r="AJ277" i="1" s="1"/>
  <c r="AM277" i="1"/>
  <c r="AO277" i="1"/>
  <c r="AP277" i="1" s="1"/>
  <c r="AS277" i="1"/>
  <c r="AV277" i="1"/>
  <c r="AX277" i="1"/>
  <c r="AY277" i="1" s="1"/>
  <c r="BB277" i="1"/>
  <c r="BE277" i="1"/>
  <c r="BH277" i="1"/>
  <c r="BO277" i="1"/>
  <c r="BQ277" i="1"/>
  <c r="BR277" i="1" s="1"/>
  <c r="BU277" i="1"/>
  <c r="BX277" i="1"/>
  <c r="CA277" i="1"/>
  <c r="CD277" i="1"/>
  <c r="CF277" i="1"/>
  <c r="CG277" i="1" s="1"/>
  <c r="CJ277" i="1"/>
  <c r="CM277" i="1"/>
  <c r="CP277" i="1"/>
  <c r="CR277" i="1"/>
  <c r="CS277" i="1" s="1"/>
  <c r="CV277" i="1"/>
  <c r="CY277" i="1"/>
  <c r="DB277" i="1"/>
  <c r="DD277" i="1"/>
  <c r="DE277" i="1" s="1"/>
  <c r="DH277" i="1"/>
  <c r="DK277" i="1"/>
  <c r="DN277" i="1"/>
  <c r="DQ277" i="1"/>
  <c r="DT277" i="1"/>
  <c r="DW277" i="1"/>
  <c r="DZ277" i="1"/>
  <c r="EC277" i="1"/>
  <c r="EF277" i="1"/>
  <c r="EI277" i="1"/>
  <c r="EL277" i="1"/>
  <c r="EO277" i="1"/>
  <c r="ER277" i="1"/>
  <c r="EU277" i="1"/>
  <c r="EX277" i="1"/>
  <c r="FA277" i="1"/>
  <c r="FD277" i="1"/>
  <c r="FG277" i="1"/>
  <c r="FJ277" i="1"/>
  <c r="FM277" i="1"/>
  <c r="FP277" i="1"/>
  <c r="FS277" i="1"/>
  <c r="FV277" i="1"/>
  <c r="FY277" i="1"/>
  <c r="GB277" i="1"/>
  <c r="GE277" i="1"/>
  <c r="GH277" i="1"/>
  <c r="GK277" i="1"/>
  <c r="GN277" i="1"/>
  <c r="GQ277" i="1"/>
  <c r="GT277" i="1"/>
  <c r="GW277" i="1"/>
  <c r="GZ277" i="1"/>
  <c r="HC277" i="1"/>
  <c r="HF277" i="1"/>
  <c r="I278" i="1"/>
  <c r="L278" i="1"/>
  <c r="O278" i="1"/>
  <c r="Q278" i="1"/>
  <c r="R278" i="1" s="1"/>
  <c r="T278" i="1"/>
  <c r="U278" i="1" s="1"/>
  <c r="W278" i="1"/>
  <c r="X278" i="1" s="1"/>
  <c r="Z278" i="1"/>
  <c r="AA278" i="1" s="1"/>
  <c r="AC278" i="1"/>
  <c r="AD278" i="1" s="1"/>
  <c r="AF278" i="1"/>
  <c r="AG278" i="1" s="1"/>
  <c r="AI278" i="1"/>
  <c r="AJ278" i="1" s="1"/>
  <c r="AM278" i="1"/>
  <c r="AO278" i="1"/>
  <c r="AP278" i="1" s="1"/>
  <c r="AS278" i="1"/>
  <c r="AV278" i="1"/>
  <c r="AX278" i="1"/>
  <c r="AY278" i="1" s="1"/>
  <c r="BB278" i="1"/>
  <c r="BE278" i="1"/>
  <c r="BH278" i="1"/>
  <c r="BO278" i="1"/>
  <c r="BQ278" i="1"/>
  <c r="BR278" i="1" s="1"/>
  <c r="BU278" i="1"/>
  <c r="BX278" i="1"/>
  <c r="CA278" i="1"/>
  <c r="CD278" i="1"/>
  <c r="CF278" i="1"/>
  <c r="CG278" i="1" s="1"/>
  <c r="CJ278" i="1"/>
  <c r="CM278" i="1"/>
  <c r="CP278" i="1"/>
  <c r="CR278" i="1"/>
  <c r="CS278" i="1" s="1"/>
  <c r="CV278" i="1"/>
  <c r="CY278" i="1"/>
  <c r="DB278" i="1"/>
  <c r="DD278" i="1"/>
  <c r="DE278" i="1" s="1"/>
  <c r="DH278" i="1"/>
  <c r="DK278" i="1"/>
  <c r="DN278" i="1"/>
  <c r="DQ278" i="1"/>
  <c r="DT278" i="1"/>
  <c r="DW278" i="1"/>
  <c r="DZ278" i="1"/>
  <c r="EC278" i="1"/>
  <c r="EF278" i="1"/>
  <c r="EI278" i="1"/>
  <c r="EL278" i="1"/>
  <c r="EO278" i="1"/>
  <c r="ER278" i="1"/>
  <c r="EU278" i="1"/>
  <c r="EX278" i="1"/>
  <c r="FA278" i="1"/>
  <c r="FD278" i="1"/>
  <c r="FG278" i="1"/>
  <c r="FJ278" i="1"/>
  <c r="FM278" i="1"/>
  <c r="FP278" i="1"/>
  <c r="FS278" i="1"/>
  <c r="FV278" i="1"/>
  <c r="FY278" i="1"/>
  <c r="GB278" i="1"/>
  <c r="GE278" i="1"/>
  <c r="GH278" i="1"/>
  <c r="GK278" i="1"/>
  <c r="GN278" i="1"/>
  <c r="GQ278" i="1"/>
  <c r="GT278" i="1"/>
  <c r="GW278" i="1"/>
  <c r="GZ278" i="1"/>
  <c r="HC278" i="1"/>
  <c r="HF278" i="1"/>
  <c r="I279" i="1"/>
  <c r="L279" i="1"/>
  <c r="O279" i="1"/>
  <c r="Q279" i="1"/>
  <c r="R279" i="1" s="1"/>
  <c r="T279" i="1"/>
  <c r="U279" i="1" s="1"/>
  <c r="W279" i="1"/>
  <c r="X279" i="1" s="1"/>
  <c r="Z279" i="1"/>
  <c r="AA279" i="1" s="1"/>
  <c r="AC279" i="1"/>
  <c r="AD279" i="1" s="1"/>
  <c r="AF279" i="1"/>
  <c r="AG279" i="1" s="1"/>
  <c r="AI279" i="1"/>
  <c r="AJ279" i="1" s="1"/>
  <c r="AM279" i="1"/>
  <c r="AO279" i="1"/>
  <c r="AP279" i="1" s="1"/>
  <c r="AS279" i="1"/>
  <c r="AV279" i="1"/>
  <c r="AX279" i="1"/>
  <c r="AY279" i="1" s="1"/>
  <c r="BB279" i="1"/>
  <c r="BE279" i="1"/>
  <c r="BH279" i="1"/>
  <c r="BO279" i="1"/>
  <c r="BQ279" i="1"/>
  <c r="BR279" i="1" s="1"/>
  <c r="BU279" i="1"/>
  <c r="BX279" i="1"/>
  <c r="CA279" i="1"/>
  <c r="CD279" i="1"/>
  <c r="CF279" i="1"/>
  <c r="CG279" i="1" s="1"/>
  <c r="CJ279" i="1"/>
  <c r="CM279" i="1"/>
  <c r="CP279" i="1"/>
  <c r="CR279" i="1"/>
  <c r="CS279" i="1" s="1"/>
  <c r="CV279" i="1"/>
  <c r="CY279" i="1"/>
  <c r="DB279" i="1"/>
  <c r="DD279" i="1"/>
  <c r="DE279" i="1" s="1"/>
  <c r="DH279" i="1"/>
  <c r="DK279" i="1"/>
  <c r="DN279" i="1"/>
  <c r="DQ279" i="1"/>
  <c r="DT279" i="1"/>
  <c r="DW279" i="1"/>
  <c r="DZ279" i="1"/>
  <c r="EC279" i="1"/>
  <c r="EF279" i="1"/>
  <c r="EI279" i="1"/>
  <c r="EL279" i="1"/>
  <c r="EO279" i="1"/>
  <c r="ER279" i="1"/>
  <c r="EU279" i="1"/>
  <c r="EX279" i="1"/>
  <c r="FA279" i="1"/>
  <c r="FD279" i="1"/>
  <c r="FG279" i="1"/>
  <c r="FJ279" i="1"/>
  <c r="FM279" i="1"/>
  <c r="FP279" i="1"/>
  <c r="FS279" i="1"/>
  <c r="FV279" i="1"/>
  <c r="FY279" i="1"/>
  <c r="GB279" i="1"/>
  <c r="GE279" i="1"/>
  <c r="GH279" i="1"/>
  <c r="GK279" i="1"/>
  <c r="GN279" i="1"/>
  <c r="GQ279" i="1"/>
  <c r="GT279" i="1"/>
  <c r="GW279" i="1"/>
  <c r="GZ279" i="1"/>
  <c r="HC279" i="1"/>
  <c r="HF279" i="1"/>
  <c r="I280" i="1"/>
  <c r="L280" i="1"/>
  <c r="O280" i="1"/>
  <c r="Q280" i="1"/>
  <c r="R280" i="1" s="1"/>
  <c r="T280" i="1"/>
  <c r="U280" i="1" s="1"/>
  <c r="W280" i="1"/>
  <c r="X280" i="1" s="1"/>
  <c r="Z280" i="1"/>
  <c r="AA280" i="1" s="1"/>
  <c r="AC280" i="1"/>
  <c r="AD280" i="1" s="1"/>
  <c r="AF280" i="1"/>
  <c r="AG280" i="1" s="1"/>
  <c r="AI280" i="1"/>
  <c r="AJ280" i="1" s="1"/>
  <c r="AM280" i="1"/>
  <c r="AO280" i="1"/>
  <c r="AP280" i="1" s="1"/>
  <c r="AS280" i="1"/>
  <c r="AV280" i="1"/>
  <c r="AX280" i="1"/>
  <c r="AY280" i="1" s="1"/>
  <c r="BB280" i="1"/>
  <c r="BE280" i="1"/>
  <c r="BH280" i="1"/>
  <c r="BO280" i="1"/>
  <c r="BQ280" i="1"/>
  <c r="BR280" i="1" s="1"/>
  <c r="BU280" i="1"/>
  <c r="BX280" i="1"/>
  <c r="CA280" i="1"/>
  <c r="CD280" i="1"/>
  <c r="CF280" i="1"/>
  <c r="CG280" i="1" s="1"/>
  <c r="CJ280" i="1"/>
  <c r="CM280" i="1"/>
  <c r="CP280" i="1"/>
  <c r="CR280" i="1"/>
  <c r="CS280" i="1" s="1"/>
  <c r="CV280" i="1"/>
  <c r="CY280" i="1"/>
  <c r="DB280" i="1"/>
  <c r="DD280" i="1"/>
  <c r="DE280" i="1" s="1"/>
  <c r="DH280" i="1"/>
  <c r="DK280" i="1"/>
  <c r="DN280" i="1"/>
  <c r="DQ280" i="1"/>
  <c r="DT280" i="1"/>
  <c r="DW280" i="1"/>
  <c r="DZ280" i="1"/>
  <c r="EC280" i="1"/>
  <c r="EF280" i="1"/>
  <c r="EI280" i="1"/>
  <c r="EL280" i="1"/>
  <c r="EO280" i="1"/>
  <c r="ER280" i="1"/>
  <c r="EU280" i="1"/>
  <c r="EX280" i="1"/>
  <c r="FA280" i="1"/>
  <c r="FD280" i="1"/>
  <c r="FG280" i="1"/>
  <c r="FJ280" i="1"/>
  <c r="FM280" i="1"/>
  <c r="FP280" i="1"/>
  <c r="FS280" i="1"/>
  <c r="FV280" i="1"/>
  <c r="FY280" i="1"/>
  <c r="GB280" i="1"/>
  <c r="GE280" i="1"/>
  <c r="GH280" i="1"/>
  <c r="GK280" i="1"/>
  <c r="GN280" i="1"/>
  <c r="GQ280" i="1"/>
  <c r="GT280" i="1"/>
  <c r="GW280" i="1"/>
  <c r="GZ280" i="1"/>
  <c r="HC280" i="1"/>
  <c r="HF280" i="1"/>
  <c r="I281" i="1"/>
  <c r="L281" i="1"/>
  <c r="O281" i="1"/>
  <c r="Q281" i="1"/>
  <c r="R281" i="1" s="1"/>
  <c r="T281" i="1"/>
  <c r="U281" i="1" s="1"/>
  <c r="W281" i="1"/>
  <c r="X281" i="1" s="1"/>
  <c r="Z281" i="1"/>
  <c r="AA281" i="1" s="1"/>
  <c r="AC281" i="1"/>
  <c r="AD281" i="1" s="1"/>
  <c r="AF281" i="1"/>
  <c r="AG281" i="1" s="1"/>
  <c r="AI281" i="1"/>
  <c r="AJ281" i="1" s="1"/>
  <c r="AM281" i="1"/>
  <c r="AO281" i="1"/>
  <c r="AP281" i="1" s="1"/>
  <c r="AS281" i="1"/>
  <c r="AV281" i="1"/>
  <c r="AX281" i="1"/>
  <c r="AY281" i="1" s="1"/>
  <c r="BB281" i="1"/>
  <c r="BE281" i="1"/>
  <c r="BH281" i="1"/>
  <c r="BO281" i="1"/>
  <c r="BQ281" i="1"/>
  <c r="BR281" i="1" s="1"/>
  <c r="BU281" i="1"/>
  <c r="BX281" i="1"/>
  <c r="CA281" i="1"/>
  <c r="CD281" i="1"/>
  <c r="CF281" i="1"/>
  <c r="CG281" i="1" s="1"/>
  <c r="CJ281" i="1"/>
  <c r="CM281" i="1"/>
  <c r="CP281" i="1"/>
  <c r="CR281" i="1"/>
  <c r="CS281" i="1" s="1"/>
  <c r="CV281" i="1"/>
  <c r="CY281" i="1"/>
  <c r="DB281" i="1"/>
  <c r="DD281" i="1"/>
  <c r="DE281" i="1" s="1"/>
  <c r="DH281" i="1"/>
  <c r="DK281" i="1"/>
  <c r="DN281" i="1"/>
  <c r="DQ281" i="1"/>
  <c r="DT281" i="1"/>
  <c r="DW281" i="1"/>
  <c r="DZ281" i="1"/>
  <c r="EC281" i="1"/>
  <c r="EF281" i="1"/>
  <c r="EI281" i="1"/>
  <c r="EL281" i="1"/>
  <c r="EO281" i="1"/>
  <c r="ER281" i="1"/>
  <c r="EU281" i="1"/>
  <c r="EX281" i="1"/>
  <c r="FA281" i="1"/>
  <c r="FD281" i="1"/>
  <c r="FG281" i="1"/>
  <c r="FJ281" i="1"/>
  <c r="FM281" i="1"/>
  <c r="FP281" i="1"/>
  <c r="FS281" i="1"/>
  <c r="FV281" i="1"/>
  <c r="FY281" i="1"/>
  <c r="GB281" i="1"/>
  <c r="GE281" i="1"/>
  <c r="GH281" i="1"/>
  <c r="GK281" i="1"/>
  <c r="GN281" i="1"/>
  <c r="GQ281" i="1"/>
  <c r="GT281" i="1"/>
  <c r="GW281" i="1"/>
  <c r="GZ281" i="1"/>
  <c r="HC281" i="1"/>
  <c r="HF281" i="1"/>
  <c r="I282" i="1"/>
  <c r="L282" i="1"/>
  <c r="O282" i="1"/>
  <c r="Q282" i="1"/>
  <c r="R282" i="1" s="1"/>
  <c r="T282" i="1"/>
  <c r="U282" i="1" s="1"/>
  <c r="W282" i="1"/>
  <c r="X282" i="1" s="1"/>
  <c r="Z282" i="1"/>
  <c r="AA282" i="1" s="1"/>
  <c r="AC282" i="1"/>
  <c r="AD282" i="1" s="1"/>
  <c r="AF282" i="1"/>
  <c r="AG282" i="1" s="1"/>
  <c r="AI282" i="1"/>
  <c r="AJ282" i="1" s="1"/>
  <c r="AM282" i="1"/>
  <c r="AO282" i="1"/>
  <c r="AP282" i="1" s="1"/>
  <c r="AS282" i="1"/>
  <c r="AV282" i="1"/>
  <c r="AX282" i="1"/>
  <c r="AY282" i="1" s="1"/>
  <c r="BB282" i="1"/>
  <c r="BE282" i="1"/>
  <c r="BH282" i="1"/>
  <c r="BO282" i="1"/>
  <c r="BQ282" i="1"/>
  <c r="BR282" i="1" s="1"/>
  <c r="BU282" i="1"/>
  <c r="BX282" i="1"/>
  <c r="CA282" i="1"/>
  <c r="CD282" i="1"/>
  <c r="CF282" i="1"/>
  <c r="CG282" i="1" s="1"/>
  <c r="CJ282" i="1"/>
  <c r="CM282" i="1"/>
  <c r="CP282" i="1"/>
  <c r="CR282" i="1"/>
  <c r="CS282" i="1" s="1"/>
  <c r="CV282" i="1"/>
  <c r="CY282" i="1"/>
  <c r="DB282" i="1"/>
  <c r="DD282" i="1"/>
  <c r="DE282" i="1" s="1"/>
  <c r="DH282" i="1"/>
  <c r="DK282" i="1"/>
  <c r="DN282" i="1"/>
  <c r="DQ282" i="1"/>
  <c r="DT282" i="1"/>
  <c r="DW282" i="1"/>
  <c r="DZ282" i="1"/>
  <c r="EC282" i="1"/>
  <c r="EF282" i="1"/>
  <c r="EI282" i="1"/>
  <c r="EL282" i="1"/>
  <c r="EO282" i="1"/>
  <c r="ER282" i="1"/>
  <c r="EU282" i="1"/>
  <c r="EX282" i="1"/>
  <c r="FA282" i="1"/>
  <c r="FD282" i="1"/>
  <c r="FG282" i="1"/>
  <c r="FJ282" i="1"/>
  <c r="FM282" i="1"/>
  <c r="FP282" i="1"/>
  <c r="FS282" i="1"/>
  <c r="FV282" i="1"/>
  <c r="FY282" i="1"/>
  <c r="GB282" i="1"/>
  <c r="GE282" i="1"/>
  <c r="GH282" i="1"/>
  <c r="GK282" i="1"/>
  <c r="GN282" i="1"/>
  <c r="GQ282" i="1"/>
  <c r="GT282" i="1"/>
  <c r="GW282" i="1"/>
  <c r="GZ282" i="1"/>
  <c r="HC282" i="1"/>
  <c r="HF282" i="1"/>
  <c r="I283" i="1"/>
  <c r="L283" i="1"/>
  <c r="O283" i="1"/>
  <c r="Q283" i="1"/>
  <c r="R283" i="1" s="1"/>
  <c r="T283" i="1"/>
  <c r="U283" i="1" s="1"/>
  <c r="W283" i="1"/>
  <c r="X283" i="1" s="1"/>
  <c r="Z283" i="1"/>
  <c r="AA283" i="1" s="1"/>
  <c r="AC283" i="1"/>
  <c r="AD283" i="1" s="1"/>
  <c r="AF283" i="1"/>
  <c r="AG283" i="1" s="1"/>
  <c r="AI283" i="1"/>
  <c r="AJ283" i="1" s="1"/>
  <c r="AM283" i="1"/>
  <c r="AO283" i="1"/>
  <c r="AP283" i="1" s="1"/>
  <c r="AS283" i="1"/>
  <c r="AV283" i="1"/>
  <c r="AX283" i="1"/>
  <c r="AY283" i="1" s="1"/>
  <c r="BB283" i="1"/>
  <c r="BE283" i="1"/>
  <c r="BH283" i="1"/>
  <c r="BO283" i="1"/>
  <c r="BR283" i="1"/>
  <c r="BU283" i="1"/>
  <c r="BX283" i="1"/>
  <c r="CA283" i="1"/>
  <c r="CD283" i="1"/>
  <c r="CF283" i="1"/>
  <c r="CG283" i="1" s="1"/>
  <c r="CJ283" i="1"/>
  <c r="CM283" i="1"/>
  <c r="CP283" i="1"/>
  <c r="CR283" i="1"/>
  <c r="CS283" i="1" s="1"/>
  <c r="CV283" i="1"/>
  <c r="CY283" i="1"/>
  <c r="DB283" i="1"/>
  <c r="DD283" i="1"/>
  <c r="DE283" i="1" s="1"/>
  <c r="DH283" i="1"/>
  <c r="DK283" i="1"/>
  <c r="DN283" i="1"/>
  <c r="DQ283" i="1"/>
  <c r="DT283" i="1"/>
  <c r="DW283" i="1"/>
  <c r="DZ283" i="1"/>
  <c r="EC283" i="1"/>
  <c r="EF283" i="1"/>
  <c r="EI283" i="1"/>
  <c r="EL283" i="1"/>
  <c r="EO283" i="1"/>
  <c r="ER283" i="1"/>
  <c r="EU283" i="1"/>
  <c r="EX283" i="1"/>
  <c r="FA283" i="1"/>
  <c r="FD283" i="1"/>
  <c r="FG283" i="1"/>
  <c r="FJ283" i="1"/>
  <c r="FM283" i="1"/>
  <c r="FP283" i="1"/>
  <c r="FS283" i="1"/>
  <c r="FV283" i="1"/>
  <c r="FY283" i="1"/>
  <c r="GB283" i="1"/>
  <c r="GE283" i="1"/>
  <c r="GH283" i="1"/>
  <c r="GK283" i="1"/>
  <c r="GN283" i="1"/>
  <c r="GQ283" i="1"/>
  <c r="GT283" i="1"/>
  <c r="GW283" i="1"/>
  <c r="GZ283" i="1"/>
  <c r="HC283" i="1"/>
  <c r="HF283" i="1"/>
  <c r="I284" i="1"/>
  <c r="L284" i="1"/>
  <c r="O284" i="1"/>
  <c r="Q284" i="1"/>
  <c r="R284" i="1" s="1"/>
  <c r="T284" i="1"/>
  <c r="U284" i="1" s="1"/>
  <c r="W284" i="1"/>
  <c r="X284" i="1" s="1"/>
  <c r="Z284" i="1"/>
  <c r="AA284" i="1" s="1"/>
  <c r="AC284" i="1"/>
  <c r="AD284" i="1" s="1"/>
  <c r="AF284" i="1"/>
  <c r="AG284" i="1" s="1"/>
  <c r="AI284" i="1"/>
  <c r="AJ284" i="1" s="1"/>
  <c r="AM284" i="1"/>
  <c r="AO284" i="1"/>
  <c r="AP284" i="1" s="1"/>
  <c r="AS284" i="1"/>
  <c r="AV284" i="1"/>
  <c r="AX284" i="1"/>
  <c r="AY284" i="1" s="1"/>
  <c r="BB284" i="1"/>
  <c r="BE284" i="1"/>
  <c r="BH284" i="1"/>
  <c r="BO284" i="1"/>
  <c r="BR284" i="1"/>
  <c r="BU284" i="1"/>
  <c r="BX284" i="1"/>
  <c r="CA284" i="1"/>
  <c r="CD284" i="1"/>
  <c r="CF284" i="1"/>
  <c r="CG284" i="1" s="1"/>
  <c r="CJ284" i="1"/>
  <c r="CM284" i="1"/>
  <c r="CP284" i="1"/>
  <c r="CR284" i="1"/>
  <c r="CS284" i="1" s="1"/>
  <c r="CV284" i="1"/>
  <c r="CY284" i="1"/>
  <c r="DB284" i="1"/>
  <c r="DD284" i="1"/>
  <c r="DE284" i="1" s="1"/>
  <c r="DH284" i="1"/>
  <c r="DK284" i="1"/>
  <c r="DN284" i="1"/>
  <c r="DQ284" i="1"/>
  <c r="DT284" i="1"/>
  <c r="DW284" i="1"/>
  <c r="DZ284" i="1"/>
  <c r="EC284" i="1"/>
  <c r="EF284" i="1"/>
  <c r="EI284" i="1"/>
  <c r="EL284" i="1"/>
  <c r="EO284" i="1"/>
  <c r="ER284" i="1"/>
  <c r="EU284" i="1"/>
  <c r="EX284" i="1"/>
  <c r="FA284" i="1"/>
  <c r="FD284" i="1"/>
  <c r="FG284" i="1"/>
  <c r="FJ284" i="1"/>
  <c r="FM284" i="1"/>
  <c r="FP284" i="1"/>
  <c r="FS284" i="1"/>
  <c r="FV284" i="1"/>
  <c r="FY284" i="1"/>
  <c r="GB284" i="1"/>
  <c r="GE284" i="1"/>
  <c r="GH284" i="1"/>
  <c r="GK284" i="1"/>
  <c r="GN284" i="1"/>
  <c r="GQ284" i="1"/>
  <c r="GT284" i="1"/>
  <c r="GW284" i="1"/>
  <c r="GZ284" i="1"/>
  <c r="HC284" i="1"/>
  <c r="HF284" i="1"/>
  <c r="I285" i="1"/>
  <c r="L285" i="1"/>
  <c r="O285" i="1"/>
  <c r="Q285" i="1"/>
  <c r="R285" i="1" s="1"/>
  <c r="T285" i="1"/>
  <c r="U285" i="1" s="1"/>
  <c r="W285" i="1"/>
  <c r="X285" i="1" s="1"/>
  <c r="Z285" i="1"/>
  <c r="AA285" i="1" s="1"/>
  <c r="AC285" i="1"/>
  <c r="AD285" i="1" s="1"/>
  <c r="AF285" i="1"/>
  <c r="AG285" i="1" s="1"/>
  <c r="AI285" i="1"/>
  <c r="AJ285" i="1" s="1"/>
  <c r="AM285" i="1"/>
  <c r="AO285" i="1"/>
  <c r="AP285" i="1" s="1"/>
  <c r="AS285" i="1"/>
  <c r="AV285" i="1"/>
  <c r="AX285" i="1"/>
  <c r="AY285" i="1" s="1"/>
  <c r="BB285" i="1"/>
  <c r="BE285" i="1"/>
  <c r="BH285" i="1"/>
  <c r="BO285" i="1"/>
  <c r="BR285" i="1"/>
  <c r="BU285" i="1"/>
  <c r="BX285" i="1"/>
  <c r="CA285" i="1"/>
  <c r="CD285" i="1"/>
  <c r="CF285" i="1"/>
  <c r="CG285" i="1" s="1"/>
  <c r="CJ285" i="1"/>
  <c r="CM285" i="1"/>
  <c r="CP285" i="1"/>
  <c r="CR285" i="1"/>
  <c r="CS285" i="1" s="1"/>
  <c r="CV285" i="1"/>
  <c r="CY285" i="1"/>
  <c r="DB285" i="1"/>
  <c r="DD285" i="1"/>
  <c r="DE285" i="1" s="1"/>
  <c r="DH285" i="1"/>
  <c r="DK285" i="1"/>
  <c r="DN285" i="1"/>
  <c r="DQ285" i="1"/>
  <c r="DT285" i="1"/>
  <c r="DW285" i="1"/>
  <c r="DZ285" i="1"/>
  <c r="EC285" i="1"/>
  <c r="EF285" i="1"/>
  <c r="EI285" i="1"/>
  <c r="EL285" i="1"/>
  <c r="EO285" i="1"/>
  <c r="ER285" i="1"/>
  <c r="EU285" i="1"/>
  <c r="EX285" i="1"/>
  <c r="FA285" i="1"/>
  <c r="FD285" i="1"/>
  <c r="FG285" i="1"/>
  <c r="FJ285" i="1"/>
  <c r="FM285" i="1"/>
  <c r="FP285" i="1"/>
  <c r="FS285" i="1"/>
  <c r="FV285" i="1"/>
  <c r="FY285" i="1"/>
  <c r="GB285" i="1"/>
  <c r="GE285" i="1"/>
  <c r="GH285" i="1"/>
  <c r="GK285" i="1"/>
  <c r="GN285" i="1"/>
  <c r="GQ285" i="1"/>
  <c r="GT285" i="1"/>
  <c r="GW285" i="1"/>
  <c r="GZ285" i="1"/>
  <c r="HC285" i="1"/>
  <c r="HF285" i="1"/>
  <c r="I286" i="1"/>
  <c r="L286" i="1"/>
  <c r="O286" i="1"/>
  <c r="Q286" i="1"/>
  <c r="R286" i="1" s="1"/>
  <c r="T286" i="1"/>
  <c r="U286" i="1" s="1"/>
  <c r="W286" i="1"/>
  <c r="X286" i="1" s="1"/>
  <c r="Z286" i="1"/>
  <c r="AC286" i="1"/>
  <c r="AD286" i="1" s="1"/>
  <c r="AF286" i="1"/>
  <c r="AG286" i="1" s="1"/>
  <c r="AI286" i="1"/>
  <c r="AJ286" i="1" s="1"/>
  <c r="AM286" i="1"/>
  <c r="AO286" i="1"/>
  <c r="AP286" i="1" s="1"/>
  <c r="AS286" i="1"/>
  <c r="AV286" i="1"/>
  <c r="AX286" i="1"/>
  <c r="AY286" i="1" s="1"/>
  <c r="BB286" i="1"/>
  <c r="BE286" i="1"/>
  <c r="BH286" i="1"/>
  <c r="BO286" i="1"/>
  <c r="BR286" i="1"/>
  <c r="BU286" i="1"/>
  <c r="BX286" i="1"/>
  <c r="CA286" i="1"/>
  <c r="CD286" i="1"/>
  <c r="CF286" i="1"/>
  <c r="CG286" i="1" s="1"/>
  <c r="CJ286" i="1"/>
  <c r="CM286" i="1"/>
  <c r="CP286" i="1"/>
  <c r="CR286" i="1"/>
  <c r="CS286" i="1" s="1"/>
  <c r="CV286" i="1"/>
  <c r="CY286" i="1"/>
  <c r="DD286" i="1"/>
  <c r="DE286" i="1" s="1"/>
  <c r="DH286" i="1"/>
  <c r="DK286" i="1"/>
  <c r="DN286" i="1"/>
  <c r="DQ286" i="1"/>
  <c r="DT286" i="1"/>
  <c r="DW286" i="1"/>
  <c r="DZ286" i="1"/>
  <c r="EC286" i="1"/>
  <c r="EF286" i="1"/>
  <c r="EI286" i="1"/>
  <c r="EL286" i="1"/>
  <c r="EO286" i="1"/>
  <c r="ER286" i="1"/>
  <c r="EU286" i="1"/>
  <c r="EX286" i="1"/>
  <c r="FA286" i="1"/>
  <c r="FD286" i="1"/>
  <c r="FG286" i="1"/>
  <c r="FJ286" i="1"/>
  <c r="FM286" i="1"/>
  <c r="FP286" i="1"/>
  <c r="FS286" i="1"/>
  <c r="FV286" i="1"/>
  <c r="FY286" i="1"/>
  <c r="GB286" i="1"/>
  <c r="GE286" i="1"/>
  <c r="GH286" i="1"/>
  <c r="GK286" i="1"/>
  <c r="GN286" i="1"/>
  <c r="GQ286" i="1"/>
  <c r="GT286" i="1"/>
  <c r="GW286" i="1"/>
  <c r="GZ286" i="1"/>
  <c r="HC286" i="1"/>
  <c r="HF286" i="1"/>
  <c r="I287" i="1"/>
  <c r="L287" i="1"/>
  <c r="O287" i="1"/>
  <c r="Q287" i="1"/>
  <c r="R287" i="1" s="1"/>
  <c r="T287" i="1"/>
  <c r="U287" i="1" s="1"/>
  <c r="W287" i="1"/>
  <c r="X287" i="1" s="1"/>
  <c r="Z287" i="1"/>
  <c r="AA287" i="1" s="1"/>
  <c r="AC287" i="1"/>
  <c r="AD287" i="1" s="1"/>
  <c r="AF287" i="1"/>
  <c r="AG287" i="1" s="1"/>
  <c r="AI287" i="1"/>
  <c r="AJ287" i="1" s="1"/>
  <c r="AM287" i="1"/>
  <c r="AO287" i="1"/>
  <c r="AP287" i="1" s="1"/>
  <c r="AS287" i="1"/>
  <c r="AV287" i="1"/>
  <c r="AX287" i="1"/>
  <c r="AY287" i="1" s="1"/>
  <c r="BB287" i="1"/>
  <c r="BE287" i="1"/>
  <c r="BH287" i="1"/>
  <c r="BO287" i="1"/>
  <c r="BR287" i="1"/>
  <c r="BU287" i="1"/>
  <c r="BX287" i="1"/>
  <c r="CA287" i="1"/>
  <c r="CD287" i="1"/>
  <c r="CF287" i="1"/>
  <c r="CG287" i="1" s="1"/>
  <c r="CJ287" i="1"/>
  <c r="CM287" i="1"/>
  <c r="CP287" i="1"/>
  <c r="CR287" i="1"/>
  <c r="CS287" i="1" s="1"/>
  <c r="CV287" i="1"/>
  <c r="CY287" i="1"/>
  <c r="DD287" i="1"/>
  <c r="DE287" i="1" s="1"/>
  <c r="DH287" i="1"/>
  <c r="DK287" i="1"/>
  <c r="DN287" i="1"/>
  <c r="DQ287" i="1"/>
  <c r="DT287" i="1"/>
  <c r="DW287" i="1"/>
  <c r="DZ287" i="1"/>
  <c r="EC287" i="1"/>
  <c r="EF287" i="1"/>
  <c r="EI287" i="1"/>
  <c r="EL287" i="1"/>
  <c r="EO287" i="1"/>
  <c r="ER287" i="1"/>
  <c r="EU287" i="1"/>
  <c r="EX287" i="1"/>
  <c r="FA287" i="1"/>
  <c r="FD287" i="1"/>
  <c r="FG287" i="1"/>
  <c r="FJ287" i="1"/>
  <c r="FM287" i="1"/>
  <c r="FP287" i="1"/>
  <c r="FS287" i="1"/>
  <c r="FV287" i="1"/>
  <c r="FY287" i="1"/>
  <c r="GB287" i="1"/>
  <c r="GE287" i="1"/>
  <c r="GH287" i="1"/>
  <c r="GK287" i="1"/>
  <c r="GN287" i="1"/>
  <c r="GQ287" i="1"/>
  <c r="GT287" i="1"/>
  <c r="GW287" i="1"/>
  <c r="GZ287" i="1"/>
  <c r="HC287" i="1"/>
  <c r="HF287" i="1"/>
  <c r="I288" i="1"/>
  <c r="L288" i="1"/>
  <c r="O288" i="1"/>
  <c r="Q288" i="1"/>
  <c r="R288" i="1" s="1"/>
  <c r="T288" i="1"/>
  <c r="U288" i="1" s="1"/>
  <c r="W288" i="1"/>
  <c r="X288" i="1" s="1"/>
  <c r="Z288" i="1"/>
  <c r="AC288" i="1"/>
  <c r="AD288" i="1" s="1"/>
  <c r="AF288" i="1"/>
  <c r="AG288" i="1" s="1"/>
  <c r="AI288" i="1"/>
  <c r="AJ288" i="1" s="1"/>
  <c r="AM288" i="1"/>
  <c r="AO288" i="1"/>
  <c r="AP288" i="1" s="1"/>
  <c r="AS288" i="1"/>
  <c r="AV288" i="1"/>
  <c r="AX288" i="1"/>
  <c r="AY288" i="1" s="1"/>
  <c r="BB288" i="1"/>
  <c r="BE288" i="1"/>
  <c r="BH288" i="1"/>
  <c r="BL288" i="1"/>
  <c r="BO288" i="1"/>
  <c r="BR288" i="1"/>
  <c r="BU288" i="1"/>
  <c r="BX288" i="1"/>
  <c r="CA288" i="1"/>
  <c r="CD288" i="1"/>
  <c r="CF288" i="1"/>
  <c r="CG288" i="1" s="1"/>
  <c r="CJ288" i="1"/>
  <c r="CM288" i="1"/>
  <c r="CP288" i="1"/>
  <c r="CR288" i="1"/>
  <c r="CS288" i="1" s="1"/>
  <c r="CV288" i="1"/>
  <c r="CY288" i="1"/>
  <c r="DB288" i="1"/>
  <c r="DD288" i="1"/>
  <c r="DE288" i="1" s="1"/>
  <c r="DH288" i="1"/>
  <c r="DK288" i="1"/>
  <c r="DN288" i="1"/>
  <c r="DQ288" i="1"/>
  <c r="DT288" i="1"/>
  <c r="DW288" i="1"/>
  <c r="DZ288" i="1"/>
  <c r="EC288" i="1"/>
  <c r="EF288" i="1"/>
  <c r="EI288" i="1"/>
  <c r="EL288" i="1"/>
  <c r="EO288" i="1"/>
  <c r="ER288" i="1"/>
  <c r="EU288" i="1"/>
  <c r="EX288" i="1"/>
  <c r="FA288" i="1"/>
  <c r="FD288" i="1"/>
  <c r="FG288" i="1"/>
  <c r="FJ288" i="1"/>
  <c r="FM288" i="1"/>
  <c r="FP288" i="1"/>
  <c r="FS288" i="1"/>
  <c r="FV288" i="1"/>
  <c r="FY288" i="1"/>
  <c r="GB288" i="1"/>
  <c r="GE288" i="1"/>
  <c r="GH288" i="1"/>
  <c r="GK288" i="1"/>
  <c r="GN288" i="1"/>
  <c r="GQ288" i="1"/>
  <c r="GT288" i="1"/>
  <c r="GW288" i="1"/>
  <c r="GZ288" i="1"/>
  <c r="HC288" i="1"/>
  <c r="HF288" i="1"/>
  <c r="I289" i="1"/>
  <c r="L289" i="1"/>
  <c r="O289" i="1"/>
  <c r="Q289" i="1"/>
  <c r="R289" i="1" s="1"/>
  <c r="T289" i="1"/>
  <c r="U289" i="1" s="1"/>
  <c r="W289" i="1"/>
  <c r="X289" i="1" s="1"/>
  <c r="Z289" i="1"/>
  <c r="AC289" i="1"/>
  <c r="AD289" i="1" s="1"/>
  <c r="AF289" i="1"/>
  <c r="AG289" i="1" s="1"/>
  <c r="AI289" i="1"/>
  <c r="AJ289" i="1" s="1"/>
  <c r="AM289" i="1"/>
  <c r="AO289" i="1"/>
  <c r="AP289" i="1" s="1"/>
  <c r="AS289" i="1"/>
  <c r="AV289" i="1"/>
  <c r="AX289" i="1"/>
  <c r="AY289" i="1" s="1"/>
  <c r="BB289" i="1"/>
  <c r="BE289" i="1"/>
  <c r="BH289" i="1"/>
  <c r="BL289" i="1"/>
  <c r="BO289" i="1"/>
  <c r="BR289" i="1"/>
  <c r="BU289" i="1"/>
  <c r="BX289" i="1"/>
  <c r="CA289" i="1"/>
  <c r="CD289" i="1"/>
  <c r="CF289" i="1"/>
  <c r="CG289" i="1" s="1"/>
  <c r="CJ289" i="1"/>
  <c r="CM289" i="1"/>
  <c r="CP289" i="1"/>
  <c r="CR289" i="1"/>
  <c r="CS289" i="1" s="1"/>
  <c r="CV289" i="1"/>
  <c r="CY289" i="1"/>
  <c r="DB289" i="1"/>
  <c r="DD289" i="1"/>
  <c r="DE289" i="1" s="1"/>
  <c r="DH289" i="1"/>
  <c r="DK289" i="1"/>
  <c r="DN289" i="1"/>
  <c r="DQ289" i="1"/>
  <c r="DT289" i="1"/>
  <c r="DW289" i="1"/>
  <c r="DZ289" i="1"/>
  <c r="EC289" i="1"/>
  <c r="EF289" i="1"/>
  <c r="EI289" i="1"/>
  <c r="EL289" i="1"/>
  <c r="EO289" i="1"/>
  <c r="ER289" i="1"/>
  <c r="EU289" i="1"/>
  <c r="EX289" i="1"/>
  <c r="FA289" i="1"/>
  <c r="FD289" i="1"/>
  <c r="FG289" i="1"/>
  <c r="FJ289" i="1"/>
  <c r="FM289" i="1"/>
  <c r="FP289" i="1"/>
  <c r="FS289" i="1"/>
  <c r="FV289" i="1"/>
  <c r="FY289" i="1"/>
  <c r="GB289" i="1"/>
  <c r="GE289" i="1"/>
  <c r="GH289" i="1"/>
  <c r="GK289" i="1"/>
  <c r="GN289" i="1"/>
  <c r="GQ289" i="1"/>
  <c r="GT289" i="1"/>
  <c r="GW289" i="1"/>
  <c r="GZ289" i="1"/>
  <c r="HC289" i="1"/>
  <c r="HF289" i="1"/>
  <c r="L290" i="1"/>
  <c r="O290" i="1"/>
  <c r="Q290" i="1"/>
  <c r="R290" i="1" s="1"/>
  <c r="T290" i="1"/>
  <c r="U290" i="1" s="1"/>
  <c r="W290" i="1"/>
  <c r="X290" i="1" s="1"/>
  <c r="Z290" i="1"/>
  <c r="AC290" i="1"/>
  <c r="AD290" i="1" s="1"/>
  <c r="AF290" i="1"/>
  <c r="AG290" i="1" s="1"/>
  <c r="AI290" i="1"/>
  <c r="AJ290" i="1" s="1"/>
  <c r="AM290" i="1"/>
  <c r="AO290" i="1"/>
  <c r="AP290" i="1" s="1"/>
  <c r="AS290" i="1"/>
  <c r="AV290" i="1"/>
  <c r="AX290" i="1"/>
  <c r="AY290" i="1" s="1"/>
  <c r="BB290" i="1"/>
  <c r="BE290" i="1"/>
  <c r="BH290" i="1"/>
  <c r="BL290" i="1"/>
  <c r="BO290" i="1"/>
  <c r="BR290" i="1"/>
  <c r="BU290" i="1"/>
  <c r="BX290" i="1"/>
  <c r="CA290" i="1"/>
  <c r="CD290" i="1"/>
  <c r="CF290" i="1"/>
  <c r="CG290" i="1" s="1"/>
  <c r="CJ290" i="1"/>
  <c r="CM290" i="1"/>
  <c r="CP290" i="1"/>
  <c r="CR290" i="1"/>
  <c r="CS290" i="1" s="1"/>
  <c r="CV290" i="1"/>
  <c r="CY290" i="1"/>
  <c r="DB290" i="1"/>
  <c r="DD290" i="1"/>
  <c r="DE290" i="1" s="1"/>
  <c r="DH290" i="1"/>
  <c r="DK290" i="1"/>
  <c r="DN290" i="1"/>
  <c r="DQ290" i="1"/>
  <c r="DT290" i="1"/>
  <c r="DW290" i="1"/>
  <c r="DZ290" i="1"/>
  <c r="EC290" i="1"/>
  <c r="EF290" i="1"/>
  <c r="EI290" i="1"/>
  <c r="EL290" i="1"/>
  <c r="EO290" i="1"/>
  <c r="ER290" i="1"/>
  <c r="EU290" i="1"/>
  <c r="EX290" i="1"/>
  <c r="FA290" i="1"/>
  <c r="FD290" i="1"/>
  <c r="FG290" i="1"/>
  <c r="FJ290" i="1"/>
  <c r="FM290" i="1"/>
  <c r="FP290" i="1"/>
  <c r="FS290" i="1"/>
  <c r="FV290" i="1"/>
  <c r="FY290" i="1"/>
  <c r="GB290" i="1"/>
  <c r="GE290" i="1"/>
  <c r="GH290" i="1"/>
  <c r="GK290" i="1"/>
  <c r="GN290" i="1"/>
  <c r="GQ290" i="1"/>
  <c r="GT290" i="1"/>
  <c r="GW290" i="1"/>
  <c r="GZ290" i="1"/>
  <c r="HC290" i="1"/>
  <c r="HF290" i="1"/>
  <c r="I291" i="1"/>
  <c r="L291" i="1"/>
  <c r="O291" i="1"/>
  <c r="Q291" i="1"/>
  <c r="R291" i="1" s="1"/>
  <c r="T291" i="1"/>
  <c r="U291" i="1" s="1"/>
  <c r="W291" i="1"/>
  <c r="X291" i="1" s="1"/>
  <c r="Z291" i="1"/>
  <c r="AA291" i="1" s="1"/>
  <c r="AC291" i="1"/>
  <c r="AD291" i="1" s="1"/>
  <c r="AF291" i="1"/>
  <c r="AG291" i="1" s="1"/>
  <c r="AI291" i="1"/>
  <c r="AJ291" i="1" s="1"/>
  <c r="AM291" i="1"/>
  <c r="AO291" i="1"/>
  <c r="AP291" i="1" s="1"/>
  <c r="AS291" i="1"/>
  <c r="AV291" i="1"/>
  <c r="AX291" i="1"/>
  <c r="AY291" i="1" s="1"/>
  <c r="BB291" i="1"/>
  <c r="BE291" i="1"/>
  <c r="BH291" i="1"/>
  <c r="BL291" i="1"/>
  <c r="BO291" i="1"/>
  <c r="BR291" i="1"/>
  <c r="BU291" i="1"/>
  <c r="BX291" i="1"/>
  <c r="CA291" i="1"/>
  <c r="CD291" i="1"/>
  <c r="CG291" i="1"/>
  <c r="CJ291" i="1"/>
  <c r="CM291" i="1"/>
  <c r="CP291" i="1"/>
  <c r="CR291" i="1"/>
  <c r="CS291" i="1" s="1"/>
  <c r="CV291" i="1"/>
  <c r="CY291" i="1"/>
  <c r="DB291" i="1"/>
  <c r="DD291" i="1"/>
  <c r="DE291" i="1" s="1"/>
  <c r="DH291" i="1"/>
  <c r="DK291" i="1"/>
  <c r="DN291" i="1"/>
  <c r="DQ291" i="1"/>
  <c r="DT291" i="1"/>
  <c r="DW291" i="1"/>
  <c r="DZ291" i="1"/>
  <c r="EC291" i="1"/>
  <c r="EF291" i="1"/>
  <c r="EI291" i="1"/>
  <c r="EL291" i="1"/>
  <c r="EO291" i="1"/>
  <c r="ER291" i="1"/>
  <c r="EU291" i="1"/>
  <c r="EX291" i="1"/>
  <c r="FA291" i="1"/>
  <c r="FD291" i="1"/>
  <c r="FG291" i="1"/>
  <c r="FJ291" i="1"/>
  <c r="FM291" i="1"/>
  <c r="FP291" i="1"/>
  <c r="FS291" i="1"/>
  <c r="FV291" i="1"/>
  <c r="FY291" i="1"/>
  <c r="GB291" i="1"/>
  <c r="GE291" i="1"/>
  <c r="GH291" i="1"/>
  <c r="GK291" i="1"/>
  <c r="GN291" i="1"/>
  <c r="GQ291" i="1"/>
  <c r="GT291" i="1"/>
  <c r="GW291" i="1"/>
  <c r="GZ291" i="1"/>
  <c r="HC291" i="1"/>
  <c r="HF291" i="1"/>
  <c r="I292" i="1"/>
  <c r="L292" i="1"/>
  <c r="O292" i="1"/>
  <c r="Q292" i="1"/>
  <c r="R292" i="1" s="1"/>
  <c r="T292" i="1"/>
  <c r="U292" i="1" s="1"/>
  <c r="W292" i="1"/>
  <c r="X292" i="1" s="1"/>
  <c r="Z292" i="1"/>
  <c r="AA292" i="1" s="1"/>
  <c r="AC292" i="1"/>
  <c r="AD292" i="1" s="1"/>
  <c r="AF292" i="1"/>
  <c r="AG292" i="1" s="1"/>
  <c r="AI292" i="1"/>
  <c r="AJ292" i="1" s="1"/>
  <c r="AM292" i="1"/>
  <c r="AO292" i="1"/>
  <c r="AP292" i="1" s="1"/>
  <c r="AS292" i="1"/>
  <c r="AV292" i="1"/>
  <c r="AX292" i="1"/>
  <c r="AY292" i="1" s="1"/>
  <c r="BB292" i="1"/>
  <c r="BE292" i="1"/>
  <c r="BH292" i="1"/>
  <c r="BL292" i="1"/>
  <c r="BO292" i="1"/>
  <c r="BR292" i="1"/>
  <c r="BU292" i="1"/>
  <c r="BX292" i="1"/>
  <c r="CA292" i="1"/>
  <c r="CD292" i="1"/>
  <c r="CG292" i="1"/>
  <c r="CJ292" i="1"/>
  <c r="CM292" i="1"/>
  <c r="CP292" i="1"/>
  <c r="CR292" i="1"/>
  <c r="CS292" i="1" s="1"/>
  <c r="CV292" i="1"/>
  <c r="CY292" i="1"/>
  <c r="DB292" i="1"/>
  <c r="DD292" i="1"/>
  <c r="DE292" i="1" s="1"/>
  <c r="DH292" i="1"/>
  <c r="DK292" i="1"/>
  <c r="DN292" i="1"/>
  <c r="DQ292" i="1"/>
  <c r="DT292" i="1"/>
  <c r="DW292" i="1"/>
  <c r="DZ292" i="1"/>
  <c r="EC292" i="1"/>
  <c r="EF292" i="1"/>
  <c r="EI292" i="1"/>
  <c r="EL292" i="1"/>
  <c r="EO292" i="1"/>
  <c r="ER292" i="1"/>
  <c r="EU292" i="1"/>
  <c r="EX292" i="1"/>
  <c r="FA292" i="1"/>
  <c r="FD292" i="1"/>
  <c r="FG292" i="1"/>
  <c r="FJ292" i="1"/>
  <c r="FM292" i="1"/>
  <c r="FP292" i="1"/>
  <c r="FS292" i="1"/>
  <c r="FV292" i="1"/>
  <c r="FY292" i="1"/>
  <c r="GB292" i="1"/>
  <c r="GE292" i="1"/>
  <c r="GH292" i="1"/>
  <c r="GK292" i="1"/>
  <c r="GN292" i="1"/>
  <c r="GQ292" i="1"/>
  <c r="GT292" i="1"/>
  <c r="GW292" i="1"/>
  <c r="GZ292" i="1"/>
  <c r="HC292" i="1"/>
  <c r="HF292" i="1"/>
  <c r="I293" i="1"/>
  <c r="L293" i="1"/>
  <c r="O293" i="1"/>
  <c r="Q293" i="1"/>
  <c r="R293" i="1" s="1"/>
  <c r="T293" i="1"/>
  <c r="U293" i="1" s="1"/>
  <c r="W293" i="1"/>
  <c r="X293" i="1" s="1"/>
  <c r="Z293" i="1"/>
  <c r="AA293" i="1" s="1"/>
  <c r="AC293" i="1"/>
  <c r="AD293" i="1" s="1"/>
  <c r="AF293" i="1"/>
  <c r="AG293" i="1" s="1"/>
  <c r="AI293" i="1"/>
  <c r="AJ293" i="1" s="1"/>
  <c r="AM293" i="1"/>
  <c r="AO293" i="1"/>
  <c r="AP293" i="1" s="1"/>
  <c r="AS293" i="1"/>
  <c r="AV293" i="1"/>
  <c r="AX293" i="1"/>
  <c r="AY293" i="1" s="1"/>
  <c r="BB293" i="1"/>
  <c r="BE293" i="1"/>
  <c r="BH293" i="1"/>
  <c r="BL293" i="1"/>
  <c r="BO293" i="1"/>
  <c r="BR293" i="1"/>
  <c r="BU293" i="1"/>
  <c r="BX293" i="1"/>
  <c r="CA293" i="1"/>
  <c r="CD293" i="1"/>
  <c r="CG293" i="1"/>
  <c r="CJ293" i="1"/>
  <c r="CM293" i="1"/>
  <c r="CP293" i="1"/>
  <c r="CR293" i="1"/>
  <c r="CS293" i="1" s="1"/>
  <c r="CV293" i="1"/>
  <c r="CY293" i="1"/>
  <c r="DB293" i="1"/>
  <c r="DD293" i="1"/>
  <c r="DE293" i="1" s="1"/>
  <c r="DH293" i="1"/>
  <c r="DK293" i="1"/>
  <c r="DN293" i="1"/>
  <c r="DQ293" i="1"/>
  <c r="DT293" i="1"/>
  <c r="DW293" i="1"/>
  <c r="DZ293" i="1"/>
  <c r="EC293" i="1"/>
  <c r="EF293" i="1"/>
  <c r="EI293" i="1"/>
  <c r="EL293" i="1"/>
  <c r="EO293" i="1"/>
  <c r="ER293" i="1"/>
  <c r="EU293" i="1"/>
  <c r="EX293" i="1"/>
  <c r="FA293" i="1"/>
  <c r="FD293" i="1"/>
  <c r="FG293" i="1"/>
  <c r="FJ293" i="1"/>
  <c r="FM293" i="1"/>
  <c r="FP293" i="1"/>
  <c r="FS293" i="1"/>
  <c r="FV293" i="1"/>
  <c r="FY293" i="1"/>
  <c r="GB293" i="1"/>
  <c r="GE293" i="1"/>
  <c r="GH293" i="1"/>
  <c r="GK293" i="1"/>
  <c r="GN293" i="1"/>
  <c r="GQ293" i="1"/>
  <c r="GT293" i="1"/>
  <c r="GW293" i="1"/>
  <c r="GZ293" i="1"/>
  <c r="HC293" i="1"/>
  <c r="HF293" i="1"/>
  <c r="I294" i="1"/>
  <c r="L294" i="1"/>
  <c r="O294" i="1"/>
  <c r="Q294" i="1"/>
  <c r="R294" i="1" s="1"/>
  <c r="T294" i="1"/>
  <c r="U294" i="1" s="1"/>
  <c r="W294" i="1"/>
  <c r="X294" i="1" s="1"/>
  <c r="Z294" i="1"/>
  <c r="AA294" i="1" s="1"/>
  <c r="AC294" i="1"/>
  <c r="AD294" i="1" s="1"/>
  <c r="AF294" i="1"/>
  <c r="AG294" i="1" s="1"/>
  <c r="AI294" i="1"/>
  <c r="AJ294" i="1" s="1"/>
  <c r="AM294" i="1"/>
  <c r="AO294" i="1"/>
  <c r="AP294" i="1" s="1"/>
  <c r="AS294" i="1"/>
  <c r="AV294" i="1"/>
  <c r="AX294" i="1"/>
  <c r="AY294" i="1" s="1"/>
  <c r="BB294" i="1"/>
  <c r="BE294" i="1"/>
  <c r="BH294" i="1"/>
  <c r="BL294" i="1"/>
  <c r="BO294" i="1"/>
  <c r="BR294" i="1"/>
  <c r="BU294" i="1"/>
  <c r="BX294" i="1"/>
  <c r="CA294" i="1"/>
  <c r="CD294" i="1"/>
  <c r="CG294" i="1"/>
  <c r="CJ294" i="1"/>
  <c r="CM294" i="1"/>
  <c r="CP294" i="1"/>
  <c r="CR294" i="1"/>
  <c r="CS294" i="1" s="1"/>
  <c r="CV294" i="1"/>
  <c r="CY294" i="1"/>
  <c r="DB294" i="1"/>
  <c r="DD294" i="1"/>
  <c r="DE294" i="1" s="1"/>
  <c r="DH294" i="1"/>
  <c r="DK294" i="1"/>
  <c r="DN294" i="1"/>
  <c r="DQ294" i="1"/>
  <c r="DT294" i="1"/>
  <c r="DW294" i="1"/>
  <c r="DZ294" i="1"/>
  <c r="EC294" i="1"/>
  <c r="EF294" i="1"/>
  <c r="EI294" i="1"/>
  <c r="EL294" i="1"/>
  <c r="EO294" i="1"/>
  <c r="ER294" i="1"/>
  <c r="EU294" i="1"/>
  <c r="EX294" i="1"/>
  <c r="FA294" i="1"/>
  <c r="FD294" i="1"/>
  <c r="FG294" i="1"/>
  <c r="FJ294" i="1"/>
  <c r="FM294" i="1"/>
  <c r="FP294" i="1"/>
  <c r="FS294" i="1"/>
  <c r="FV294" i="1"/>
  <c r="FY294" i="1"/>
  <c r="GB294" i="1"/>
  <c r="GE294" i="1"/>
  <c r="GH294" i="1"/>
  <c r="GK294" i="1"/>
  <c r="GN294" i="1"/>
  <c r="GQ294" i="1"/>
  <c r="GT294" i="1"/>
  <c r="GW294" i="1"/>
  <c r="GZ294" i="1"/>
  <c r="HC294" i="1"/>
  <c r="HF294" i="1"/>
  <c r="I295" i="1"/>
  <c r="L295" i="1"/>
  <c r="O295" i="1"/>
  <c r="Q295" i="1"/>
  <c r="R295" i="1" s="1"/>
  <c r="T295" i="1"/>
  <c r="U295" i="1" s="1"/>
  <c r="W295" i="1"/>
  <c r="X295" i="1" s="1"/>
  <c r="Z295" i="1"/>
  <c r="AA295" i="1" s="1"/>
  <c r="AC295" i="1"/>
  <c r="AD295" i="1" s="1"/>
  <c r="AF295" i="1"/>
  <c r="AG295" i="1" s="1"/>
  <c r="AI295" i="1"/>
  <c r="AJ295" i="1" s="1"/>
  <c r="AM295" i="1"/>
  <c r="AO295" i="1"/>
  <c r="AP295" i="1" s="1"/>
  <c r="AS295" i="1"/>
  <c r="AV295" i="1"/>
  <c r="AX295" i="1"/>
  <c r="AY295" i="1" s="1"/>
  <c r="BB295" i="1"/>
  <c r="BE295" i="1"/>
  <c r="BL295" i="1"/>
  <c r="BO295" i="1"/>
  <c r="BR295" i="1"/>
  <c r="BU295" i="1"/>
  <c r="BX295" i="1"/>
  <c r="CA295" i="1"/>
  <c r="CD295" i="1"/>
  <c r="CG295" i="1"/>
  <c r="CJ295" i="1"/>
  <c r="CM295" i="1"/>
  <c r="CP295" i="1"/>
  <c r="CR295" i="1"/>
  <c r="CS295" i="1" s="1"/>
  <c r="CV295" i="1"/>
  <c r="CY295" i="1"/>
  <c r="DB295" i="1"/>
  <c r="DD295" i="1"/>
  <c r="DE295" i="1" s="1"/>
  <c r="DH295" i="1"/>
  <c r="DK295" i="1"/>
  <c r="DN295" i="1"/>
  <c r="DQ295" i="1"/>
  <c r="DT295" i="1"/>
  <c r="DW295" i="1"/>
  <c r="DZ295" i="1"/>
  <c r="EC295" i="1"/>
  <c r="EF295" i="1"/>
  <c r="EI295" i="1"/>
  <c r="EL295" i="1"/>
  <c r="EO295" i="1"/>
  <c r="ER295" i="1"/>
  <c r="EU295" i="1"/>
  <c r="EX295" i="1"/>
  <c r="FA295" i="1"/>
  <c r="FD295" i="1"/>
  <c r="FG295" i="1"/>
  <c r="FJ295" i="1"/>
  <c r="FM295" i="1"/>
  <c r="FP295" i="1"/>
  <c r="FS295" i="1"/>
  <c r="FV295" i="1"/>
  <c r="FY295" i="1"/>
  <c r="GB295" i="1"/>
  <c r="GE295" i="1"/>
  <c r="GH295" i="1"/>
  <c r="GK295" i="1"/>
  <c r="GN295" i="1"/>
  <c r="GQ295" i="1"/>
  <c r="GT295" i="1"/>
  <c r="GW295" i="1"/>
  <c r="GZ295" i="1"/>
  <c r="HC295" i="1"/>
  <c r="HF295" i="1"/>
  <c r="I296" i="1"/>
  <c r="L296" i="1"/>
  <c r="O296" i="1"/>
  <c r="Q296" i="1"/>
  <c r="R296" i="1" s="1"/>
  <c r="T296" i="1"/>
  <c r="U296" i="1" s="1"/>
  <c r="W296" i="1"/>
  <c r="X296" i="1" s="1"/>
  <c r="Z296" i="1"/>
  <c r="AA296" i="1" s="1"/>
  <c r="AC296" i="1"/>
  <c r="AD296" i="1" s="1"/>
  <c r="AF296" i="1"/>
  <c r="AG296" i="1" s="1"/>
  <c r="AI296" i="1"/>
  <c r="AJ296" i="1" s="1"/>
  <c r="AM296" i="1"/>
  <c r="AO296" i="1"/>
  <c r="AP296" i="1" s="1"/>
  <c r="AS296" i="1"/>
  <c r="AV296" i="1"/>
  <c r="AX296" i="1"/>
  <c r="AY296" i="1" s="1"/>
  <c r="BB296" i="1"/>
  <c r="BE296" i="1"/>
  <c r="BH296" i="1"/>
  <c r="BL296" i="1"/>
  <c r="BO296" i="1"/>
  <c r="BR296" i="1"/>
  <c r="BU296" i="1"/>
  <c r="BX296" i="1"/>
  <c r="CA296" i="1"/>
  <c r="CD296" i="1"/>
  <c r="CG296" i="1"/>
  <c r="CJ296" i="1"/>
  <c r="CM296" i="1"/>
  <c r="CP296" i="1"/>
  <c r="CR296" i="1"/>
  <c r="CS296" i="1" s="1"/>
  <c r="CV296" i="1"/>
  <c r="CY296" i="1"/>
  <c r="DB296" i="1"/>
  <c r="DD296" i="1"/>
  <c r="DE296" i="1" s="1"/>
  <c r="DH296" i="1"/>
  <c r="DK296" i="1"/>
  <c r="DN296" i="1"/>
  <c r="DQ296" i="1"/>
  <c r="DT296" i="1"/>
  <c r="DW296" i="1"/>
  <c r="DZ296" i="1"/>
  <c r="EC296" i="1"/>
  <c r="EF296" i="1"/>
  <c r="EI296" i="1"/>
  <c r="EL296" i="1"/>
  <c r="EO296" i="1"/>
  <c r="ER296" i="1"/>
  <c r="EU296" i="1"/>
  <c r="EX296" i="1"/>
  <c r="FA296" i="1"/>
  <c r="FD296" i="1"/>
  <c r="FG296" i="1"/>
  <c r="FJ296" i="1"/>
  <c r="FM296" i="1"/>
  <c r="FP296" i="1"/>
  <c r="FS296" i="1"/>
  <c r="FV296" i="1"/>
  <c r="FY296" i="1"/>
  <c r="GB296" i="1"/>
  <c r="GE296" i="1"/>
  <c r="GH296" i="1"/>
  <c r="GK296" i="1"/>
  <c r="GN296" i="1"/>
  <c r="GQ296" i="1"/>
  <c r="GT296" i="1"/>
  <c r="GW296" i="1"/>
  <c r="GZ296" i="1"/>
  <c r="HC296" i="1"/>
  <c r="HF296" i="1"/>
  <c r="I297" i="1"/>
  <c r="L297" i="1"/>
  <c r="O297" i="1"/>
  <c r="Q297" i="1"/>
  <c r="R297" i="1" s="1"/>
  <c r="T297" i="1"/>
  <c r="U297" i="1" s="1"/>
  <c r="W297" i="1"/>
  <c r="X297" i="1" s="1"/>
  <c r="Z297" i="1"/>
  <c r="AA297" i="1" s="1"/>
  <c r="AC297" i="1"/>
  <c r="AD297" i="1" s="1"/>
  <c r="AF297" i="1"/>
  <c r="AG297" i="1" s="1"/>
  <c r="AI297" i="1"/>
  <c r="AJ297" i="1" s="1"/>
  <c r="AM297" i="1"/>
  <c r="AO297" i="1"/>
  <c r="AP297" i="1" s="1"/>
  <c r="AS297" i="1"/>
  <c r="AV297" i="1"/>
  <c r="AX297" i="1"/>
  <c r="AY297" i="1" s="1"/>
  <c r="BB297" i="1"/>
  <c r="BE297" i="1"/>
  <c r="BH297" i="1"/>
  <c r="BL297" i="1"/>
  <c r="BO297" i="1"/>
  <c r="BR297" i="1"/>
  <c r="BU297" i="1"/>
  <c r="BX297" i="1"/>
  <c r="CA297" i="1"/>
  <c r="CD297" i="1"/>
  <c r="CG297" i="1"/>
  <c r="CJ297" i="1"/>
  <c r="CM297" i="1"/>
  <c r="CP297" i="1"/>
  <c r="CR297" i="1"/>
  <c r="CS297" i="1" s="1"/>
  <c r="CV297" i="1"/>
  <c r="CY297" i="1"/>
  <c r="DB297" i="1"/>
  <c r="DD297" i="1"/>
  <c r="DE297" i="1" s="1"/>
  <c r="DH297" i="1"/>
  <c r="DK297" i="1"/>
  <c r="DN297" i="1"/>
  <c r="DQ297" i="1"/>
  <c r="DT297" i="1"/>
  <c r="DW297" i="1"/>
  <c r="DZ297" i="1"/>
  <c r="EC297" i="1"/>
  <c r="EF297" i="1"/>
  <c r="EI297" i="1"/>
  <c r="EL297" i="1"/>
  <c r="EO297" i="1"/>
  <c r="ER297" i="1"/>
  <c r="EU297" i="1"/>
  <c r="EX297" i="1"/>
  <c r="FA297" i="1"/>
  <c r="FD297" i="1"/>
  <c r="FG297" i="1"/>
  <c r="FJ297" i="1"/>
  <c r="FM297" i="1"/>
  <c r="FP297" i="1"/>
  <c r="FS297" i="1"/>
  <c r="FV297" i="1"/>
  <c r="FY297" i="1"/>
  <c r="GB297" i="1"/>
  <c r="GE297" i="1"/>
  <c r="GH297" i="1"/>
  <c r="GK297" i="1"/>
  <c r="GN297" i="1"/>
  <c r="GQ297" i="1"/>
  <c r="GT297" i="1"/>
  <c r="GW297" i="1"/>
  <c r="GZ297" i="1"/>
  <c r="HC297" i="1"/>
  <c r="HF297" i="1"/>
  <c r="I298" i="1"/>
  <c r="L298" i="1"/>
  <c r="O298" i="1"/>
  <c r="Q298" i="1"/>
  <c r="R298" i="1" s="1"/>
  <c r="T298" i="1"/>
  <c r="U298" i="1" s="1"/>
  <c r="W298" i="1"/>
  <c r="X298" i="1" s="1"/>
  <c r="Z298" i="1"/>
  <c r="AA298" i="1" s="1"/>
  <c r="AC298" i="1"/>
  <c r="AD298" i="1" s="1"/>
  <c r="AF298" i="1"/>
  <c r="AG298" i="1" s="1"/>
  <c r="AI298" i="1"/>
  <c r="AJ298" i="1" s="1"/>
  <c r="AM298" i="1"/>
  <c r="AO298" i="1"/>
  <c r="AP298" i="1" s="1"/>
  <c r="AS298" i="1"/>
  <c r="AV298" i="1"/>
  <c r="AX298" i="1"/>
  <c r="AY298" i="1" s="1"/>
  <c r="BB298" i="1"/>
  <c r="BE298" i="1"/>
  <c r="BH298" i="1"/>
  <c r="BL298" i="1"/>
  <c r="BO298" i="1"/>
  <c r="BR298" i="1"/>
  <c r="BU298" i="1"/>
  <c r="BX298" i="1"/>
  <c r="CD298" i="1"/>
  <c r="CG298" i="1"/>
  <c r="CJ298" i="1"/>
  <c r="CM298" i="1"/>
  <c r="CP298" i="1"/>
  <c r="CR298" i="1"/>
  <c r="CS298" i="1" s="1"/>
  <c r="CV298" i="1"/>
  <c r="CY298" i="1"/>
  <c r="DB298" i="1"/>
  <c r="DD298" i="1"/>
  <c r="DE298" i="1" s="1"/>
  <c r="DH298" i="1"/>
  <c r="DK298" i="1"/>
  <c r="DN298" i="1"/>
  <c r="DQ298" i="1"/>
  <c r="DT298" i="1"/>
  <c r="DW298" i="1"/>
  <c r="DZ298" i="1"/>
  <c r="EC298" i="1"/>
  <c r="EF298" i="1"/>
  <c r="EI298" i="1"/>
  <c r="EL298" i="1"/>
  <c r="EO298" i="1"/>
  <c r="ER298" i="1"/>
  <c r="EU298" i="1"/>
  <c r="EX298" i="1"/>
  <c r="FA298" i="1"/>
  <c r="FD298" i="1"/>
  <c r="FG298" i="1"/>
  <c r="FJ298" i="1"/>
  <c r="FM298" i="1"/>
  <c r="FP298" i="1"/>
  <c r="FS298" i="1"/>
  <c r="FV298" i="1"/>
  <c r="FY298" i="1"/>
  <c r="GB298" i="1"/>
  <c r="GE298" i="1"/>
  <c r="GH298" i="1"/>
  <c r="GK298" i="1"/>
  <c r="GN298" i="1"/>
  <c r="GQ298" i="1"/>
  <c r="GT298" i="1"/>
  <c r="GW298" i="1"/>
  <c r="GZ298" i="1"/>
  <c r="HC298" i="1"/>
  <c r="HF298" i="1"/>
  <c r="I299" i="1"/>
  <c r="L299" i="1"/>
  <c r="O299" i="1"/>
  <c r="Q299" i="1"/>
  <c r="R299" i="1" s="1"/>
  <c r="T299" i="1"/>
  <c r="U299" i="1" s="1"/>
  <c r="W299" i="1"/>
  <c r="X299" i="1" s="1"/>
  <c r="Z299" i="1"/>
  <c r="AA299" i="1" s="1"/>
  <c r="AC299" i="1"/>
  <c r="AD299" i="1" s="1"/>
  <c r="AF299" i="1"/>
  <c r="AG299" i="1" s="1"/>
  <c r="AI299" i="1"/>
  <c r="AJ299" i="1" s="1"/>
  <c r="AM299" i="1"/>
  <c r="AO299" i="1"/>
  <c r="AP299" i="1" s="1"/>
  <c r="AS299" i="1"/>
  <c r="AV299" i="1"/>
  <c r="AX299" i="1"/>
  <c r="AY299" i="1" s="1"/>
  <c r="BB299" i="1"/>
  <c r="BE299" i="1"/>
  <c r="BH299" i="1"/>
  <c r="BL299" i="1"/>
  <c r="BO299" i="1"/>
  <c r="BR299" i="1"/>
  <c r="BU299" i="1"/>
  <c r="BX299" i="1"/>
  <c r="CA299" i="1"/>
  <c r="CD299" i="1"/>
  <c r="CG299" i="1"/>
  <c r="CJ299" i="1"/>
  <c r="CM299" i="1"/>
  <c r="CP299" i="1"/>
  <c r="CR299" i="1"/>
  <c r="CS299" i="1" s="1"/>
  <c r="CV299" i="1"/>
  <c r="CY299" i="1"/>
  <c r="DB299" i="1"/>
  <c r="DD299" i="1"/>
  <c r="DE299" i="1" s="1"/>
  <c r="DH299" i="1"/>
  <c r="DK299" i="1"/>
  <c r="DN299" i="1"/>
  <c r="DQ299" i="1"/>
  <c r="DT299" i="1"/>
  <c r="DW299" i="1"/>
  <c r="DZ299" i="1"/>
  <c r="EC299" i="1"/>
  <c r="EF299" i="1"/>
  <c r="EI299" i="1"/>
  <c r="EL299" i="1"/>
  <c r="EO299" i="1"/>
  <c r="ER299" i="1"/>
  <c r="EU299" i="1"/>
  <c r="EX299" i="1"/>
  <c r="FA299" i="1"/>
  <c r="FD299" i="1"/>
  <c r="FG299" i="1"/>
  <c r="FJ299" i="1"/>
  <c r="FM299" i="1"/>
  <c r="FP299" i="1"/>
  <c r="FS299" i="1"/>
  <c r="FV299" i="1"/>
  <c r="FY299" i="1"/>
  <c r="GB299" i="1"/>
  <c r="GE299" i="1"/>
  <c r="GH299" i="1"/>
  <c r="GK299" i="1"/>
  <c r="GN299" i="1"/>
  <c r="GQ299" i="1"/>
  <c r="GT299" i="1"/>
  <c r="GW299" i="1"/>
  <c r="GZ299" i="1"/>
  <c r="HC299" i="1"/>
  <c r="HF299" i="1"/>
  <c r="C300" i="1"/>
  <c r="D300" i="1"/>
  <c r="E300" i="1"/>
  <c r="G300" i="1"/>
  <c r="J300" i="1"/>
  <c r="M300" i="1"/>
  <c r="P300" i="1"/>
  <c r="S300" i="1"/>
  <c r="V300" i="1"/>
  <c r="Y300" i="1"/>
  <c r="AB300" i="1"/>
  <c r="AE300" i="1"/>
  <c r="AH300" i="1"/>
  <c r="AK300" i="1"/>
  <c r="AN300" i="1"/>
  <c r="AQ300" i="1"/>
  <c r="AT300" i="1"/>
  <c r="AW300" i="1"/>
  <c r="AZ300" i="1"/>
  <c r="BC300" i="1"/>
  <c r="BF300" i="1"/>
  <c r="BI300" i="1"/>
  <c r="BJ300" i="1"/>
  <c r="BJ624" i="1" s="1"/>
  <c r="BP300" i="1"/>
  <c r="BS300" i="1"/>
  <c r="BV300" i="1"/>
  <c r="BY300" i="1"/>
  <c r="CB300" i="1"/>
  <c r="CE300" i="1"/>
  <c r="CH300" i="1"/>
  <c r="CK300" i="1"/>
  <c r="CN300" i="1"/>
  <c r="CQ300" i="1"/>
  <c r="CT300" i="1"/>
  <c r="CW300" i="1"/>
  <c r="CZ300" i="1"/>
  <c r="DC300" i="1"/>
  <c r="DF300" i="1"/>
  <c r="DI300" i="1"/>
  <c r="DL300" i="1"/>
  <c r="DO300" i="1"/>
  <c r="DR300" i="1"/>
  <c r="DU300" i="1"/>
  <c r="DX300" i="1"/>
  <c r="EA300" i="1"/>
  <c r="ED300" i="1"/>
  <c r="EG300" i="1"/>
  <c r="EJ300" i="1"/>
  <c r="EM300" i="1"/>
  <c r="EP300" i="1"/>
  <c r="ES300" i="1"/>
  <c r="EV300" i="1"/>
  <c r="EY300" i="1"/>
  <c r="FB300" i="1"/>
  <c r="FE300" i="1"/>
  <c r="FH300" i="1"/>
  <c r="FK300" i="1"/>
  <c r="FN300" i="1"/>
  <c r="FQ300" i="1"/>
  <c r="FT300" i="1"/>
  <c r="FW300" i="1"/>
  <c r="FZ300" i="1"/>
  <c r="GC300" i="1"/>
  <c r="GF300" i="1"/>
  <c r="GI300" i="1"/>
  <c r="GL300" i="1"/>
  <c r="GO300" i="1"/>
  <c r="GR300" i="1"/>
  <c r="GU300" i="1"/>
  <c r="GX300" i="1"/>
  <c r="HA300" i="1"/>
  <c r="HD300" i="1"/>
  <c r="HG300" i="1"/>
  <c r="I302" i="1"/>
  <c r="L302" i="1"/>
  <c r="L330" i="1" s="1"/>
  <c r="O302" i="1"/>
  <c r="Q302" i="1"/>
  <c r="R302" i="1" s="1"/>
  <c r="T302" i="1"/>
  <c r="U302" i="1" s="1"/>
  <c r="W302" i="1"/>
  <c r="X302" i="1" s="1"/>
  <c r="Z302" i="1"/>
  <c r="AA302" i="1" s="1"/>
  <c r="AC302" i="1"/>
  <c r="AD302" i="1" s="1"/>
  <c r="AF302" i="1"/>
  <c r="AG302" i="1" s="1"/>
  <c r="AI302" i="1"/>
  <c r="AJ302" i="1" s="1"/>
  <c r="AM302" i="1"/>
  <c r="AO302" i="1"/>
  <c r="AP302" i="1" s="1"/>
  <c r="AS302" i="1"/>
  <c r="AV302" i="1"/>
  <c r="AX302" i="1"/>
  <c r="AY302" i="1" s="1"/>
  <c r="BB302" i="1"/>
  <c r="BE302" i="1"/>
  <c r="BH302" i="1"/>
  <c r="BL302" i="1"/>
  <c r="BO302" i="1"/>
  <c r="BQ302" i="1"/>
  <c r="BR302" i="1" s="1"/>
  <c r="BU302" i="1"/>
  <c r="BU330" i="1" s="1"/>
  <c r="BX302" i="1"/>
  <c r="CA302" i="1"/>
  <c r="CA330" i="1" s="1"/>
  <c r="CD302" i="1"/>
  <c r="CF302" i="1"/>
  <c r="CG302" i="1" s="1"/>
  <c r="CJ302" i="1"/>
  <c r="CM302" i="1"/>
  <c r="CP302" i="1"/>
  <c r="CR302" i="1"/>
  <c r="CS302" i="1" s="1"/>
  <c r="CV302" i="1"/>
  <c r="CY302" i="1"/>
  <c r="DB302" i="1"/>
  <c r="DD302" i="1"/>
  <c r="DE302" i="1" s="1"/>
  <c r="DH302" i="1"/>
  <c r="DK302" i="1"/>
  <c r="DN302" i="1"/>
  <c r="DQ302" i="1"/>
  <c r="DT302" i="1"/>
  <c r="DW302" i="1"/>
  <c r="DZ302" i="1"/>
  <c r="EC302" i="1"/>
  <c r="EF302" i="1"/>
  <c r="EI302" i="1"/>
  <c r="EL302" i="1"/>
  <c r="EO302" i="1"/>
  <c r="ER302" i="1"/>
  <c r="EU302" i="1"/>
  <c r="EX302" i="1"/>
  <c r="FA302" i="1"/>
  <c r="FD302" i="1"/>
  <c r="FG302" i="1"/>
  <c r="FJ302" i="1"/>
  <c r="FM302" i="1"/>
  <c r="FP302" i="1"/>
  <c r="FS302" i="1"/>
  <c r="FV302" i="1"/>
  <c r="FY302" i="1"/>
  <c r="GB302" i="1"/>
  <c r="GE302" i="1"/>
  <c r="GH302" i="1"/>
  <c r="GK302" i="1"/>
  <c r="GN302" i="1"/>
  <c r="GQ302" i="1"/>
  <c r="GT302" i="1"/>
  <c r="GW302" i="1"/>
  <c r="GZ302" i="1"/>
  <c r="HC302" i="1"/>
  <c r="HF302" i="1"/>
  <c r="I303" i="1"/>
  <c r="I330" i="1" s="1"/>
  <c r="L303" i="1"/>
  <c r="O303" i="1"/>
  <c r="O330" i="1" s="1"/>
  <c r="Q303" i="1"/>
  <c r="R303" i="1" s="1"/>
  <c r="T303" i="1"/>
  <c r="U303" i="1" s="1"/>
  <c r="W303" i="1"/>
  <c r="X303" i="1" s="1"/>
  <c r="Z303" i="1"/>
  <c r="AA303" i="1" s="1"/>
  <c r="AC303" i="1"/>
  <c r="AD303" i="1" s="1"/>
  <c r="AF303" i="1"/>
  <c r="AG303" i="1" s="1"/>
  <c r="AI303" i="1"/>
  <c r="AJ303" i="1" s="1"/>
  <c r="AM303" i="1"/>
  <c r="AO303" i="1"/>
  <c r="AP303" i="1" s="1"/>
  <c r="AS303" i="1"/>
  <c r="AV303" i="1"/>
  <c r="AX303" i="1"/>
  <c r="AY303" i="1" s="1"/>
  <c r="BB303" i="1"/>
  <c r="BE303" i="1"/>
  <c r="BH303" i="1"/>
  <c r="BL303" i="1"/>
  <c r="BO303" i="1"/>
  <c r="BQ303" i="1"/>
  <c r="BR303" i="1" s="1"/>
  <c r="BU303" i="1"/>
  <c r="BX303" i="1"/>
  <c r="BX330" i="1" s="1"/>
  <c r="CA303" i="1"/>
  <c r="CD303" i="1"/>
  <c r="CD330" i="1" s="1"/>
  <c r="CF303" i="1"/>
  <c r="CG303" i="1" s="1"/>
  <c r="CJ303" i="1"/>
  <c r="CM303" i="1"/>
  <c r="CP303" i="1"/>
  <c r="CR303" i="1"/>
  <c r="CS303" i="1" s="1"/>
  <c r="CV303" i="1"/>
  <c r="CY303" i="1"/>
  <c r="DB303" i="1"/>
  <c r="DD303" i="1"/>
  <c r="DE303" i="1" s="1"/>
  <c r="DH303" i="1"/>
  <c r="DK303" i="1"/>
  <c r="DN303" i="1"/>
  <c r="DQ303" i="1"/>
  <c r="DT303" i="1"/>
  <c r="DW303" i="1"/>
  <c r="DZ303" i="1"/>
  <c r="EC303" i="1"/>
  <c r="EF303" i="1"/>
  <c r="EI303" i="1"/>
  <c r="EL303" i="1"/>
  <c r="EO303" i="1"/>
  <c r="ER303" i="1"/>
  <c r="EU303" i="1"/>
  <c r="EX303" i="1"/>
  <c r="FA303" i="1"/>
  <c r="FD303" i="1"/>
  <c r="FG303" i="1"/>
  <c r="FJ303" i="1"/>
  <c r="FM303" i="1"/>
  <c r="FP303" i="1"/>
  <c r="FS303" i="1"/>
  <c r="FV303" i="1"/>
  <c r="FY303" i="1"/>
  <c r="GB303" i="1"/>
  <c r="GE303" i="1"/>
  <c r="GH303" i="1"/>
  <c r="GK303" i="1"/>
  <c r="GN303" i="1"/>
  <c r="GQ303" i="1"/>
  <c r="GT303" i="1"/>
  <c r="GW303" i="1"/>
  <c r="GZ303" i="1"/>
  <c r="HC303" i="1"/>
  <c r="HF303" i="1"/>
  <c r="I304" i="1"/>
  <c r="L304" i="1"/>
  <c r="O304" i="1"/>
  <c r="Q304" i="1"/>
  <c r="R304" i="1" s="1"/>
  <c r="T304" i="1"/>
  <c r="U304" i="1" s="1"/>
  <c r="W304" i="1"/>
  <c r="X304" i="1" s="1"/>
  <c r="Z304" i="1"/>
  <c r="AA304" i="1" s="1"/>
  <c r="AC304" i="1"/>
  <c r="AD304" i="1" s="1"/>
  <c r="AF304" i="1"/>
  <c r="AG304" i="1" s="1"/>
  <c r="AI304" i="1"/>
  <c r="AJ304" i="1" s="1"/>
  <c r="AM304" i="1"/>
  <c r="AO304" i="1"/>
  <c r="AP304" i="1" s="1"/>
  <c r="AS304" i="1"/>
  <c r="AV304" i="1"/>
  <c r="AX304" i="1"/>
  <c r="AY304" i="1" s="1"/>
  <c r="BB304" i="1"/>
  <c r="BE304" i="1"/>
  <c r="BH304" i="1"/>
  <c r="BL304" i="1"/>
  <c r="BO304" i="1"/>
  <c r="BQ304" i="1"/>
  <c r="BR304" i="1" s="1"/>
  <c r="BU304" i="1"/>
  <c r="BX304" i="1"/>
  <c r="CA304" i="1"/>
  <c r="CD304" i="1"/>
  <c r="CF304" i="1"/>
  <c r="CG304" i="1" s="1"/>
  <c r="CJ304" i="1"/>
  <c r="CM304" i="1"/>
  <c r="CP304" i="1"/>
  <c r="CR304" i="1"/>
  <c r="CS304" i="1" s="1"/>
  <c r="CV304" i="1"/>
  <c r="CY304" i="1"/>
  <c r="DB304" i="1"/>
  <c r="DD304" i="1"/>
  <c r="DE304" i="1" s="1"/>
  <c r="DH304" i="1"/>
  <c r="DK304" i="1"/>
  <c r="DN304" i="1"/>
  <c r="DQ304" i="1"/>
  <c r="DT304" i="1"/>
  <c r="DW304" i="1"/>
  <c r="DZ304" i="1"/>
  <c r="EC304" i="1"/>
  <c r="EF304" i="1"/>
  <c r="EI304" i="1"/>
  <c r="EL304" i="1"/>
  <c r="EO304" i="1"/>
  <c r="ER304" i="1"/>
  <c r="EU304" i="1"/>
  <c r="EX304" i="1"/>
  <c r="FA304" i="1"/>
  <c r="FD304" i="1"/>
  <c r="FG304" i="1"/>
  <c r="FJ304" i="1"/>
  <c r="FM304" i="1"/>
  <c r="FP304" i="1"/>
  <c r="FS304" i="1"/>
  <c r="FV304" i="1"/>
  <c r="FY304" i="1"/>
  <c r="GB304" i="1"/>
  <c r="GE304" i="1"/>
  <c r="GH304" i="1"/>
  <c r="GK304" i="1"/>
  <c r="GN304" i="1"/>
  <c r="GQ304" i="1"/>
  <c r="GT304" i="1"/>
  <c r="GW304" i="1"/>
  <c r="GZ304" i="1"/>
  <c r="HC304" i="1"/>
  <c r="HF304" i="1"/>
  <c r="I305" i="1"/>
  <c r="L305" i="1"/>
  <c r="O305" i="1"/>
  <c r="Q305" i="1"/>
  <c r="R305" i="1" s="1"/>
  <c r="T305" i="1"/>
  <c r="U305" i="1" s="1"/>
  <c r="W305" i="1"/>
  <c r="X305" i="1" s="1"/>
  <c r="Z305" i="1"/>
  <c r="AA305" i="1" s="1"/>
  <c r="AC305" i="1"/>
  <c r="AD305" i="1" s="1"/>
  <c r="AF305" i="1"/>
  <c r="AG305" i="1" s="1"/>
  <c r="AI305" i="1"/>
  <c r="AJ305" i="1" s="1"/>
  <c r="AM305" i="1"/>
  <c r="AO305" i="1"/>
  <c r="AP305" i="1" s="1"/>
  <c r="AS305" i="1"/>
  <c r="AV305" i="1"/>
  <c r="AX305" i="1"/>
  <c r="AY305" i="1" s="1"/>
  <c r="BB305" i="1"/>
  <c r="BE305" i="1"/>
  <c r="BH305" i="1"/>
  <c r="BL305" i="1"/>
  <c r="BO305" i="1"/>
  <c r="BQ305" i="1"/>
  <c r="BR305" i="1" s="1"/>
  <c r="BU305" i="1"/>
  <c r="BX305" i="1"/>
  <c r="CA305" i="1"/>
  <c r="CD305" i="1"/>
  <c r="CF305" i="1"/>
  <c r="CG305" i="1" s="1"/>
  <c r="CJ305" i="1"/>
  <c r="CM305" i="1"/>
  <c r="CP305" i="1"/>
  <c r="CR305" i="1"/>
  <c r="CS305" i="1" s="1"/>
  <c r="CV305" i="1"/>
  <c r="CY305" i="1"/>
  <c r="DB305" i="1"/>
  <c r="DD305" i="1"/>
  <c r="DE305" i="1" s="1"/>
  <c r="DH305" i="1"/>
  <c r="DK305" i="1"/>
  <c r="DN305" i="1"/>
  <c r="DQ305" i="1"/>
  <c r="DT305" i="1"/>
  <c r="DW305" i="1"/>
  <c r="DZ305" i="1"/>
  <c r="EC305" i="1"/>
  <c r="EF305" i="1"/>
  <c r="EI305" i="1"/>
  <c r="EL305" i="1"/>
  <c r="EO305" i="1"/>
  <c r="ER305" i="1"/>
  <c r="EU305" i="1"/>
  <c r="EX305" i="1"/>
  <c r="FA305" i="1"/>
  <c r="FD305" i="1"/>
  <c r="FG305" i="1"/>
  <c r="FJ305" i="1"/>
  <c r="FM305" i="1"/>
  <c r="FP305" i="1"/>
  <c r="FS305" i="1"/>
  <c r="FV305" i="1"/>
  <c r="FY305" i="1"/>
  <c r="GB305" i="1"/>
  <c r="GE305" i="1"/>
  <c r="GH305" i="1"/>
  <c r="GK305" i="1"/>
  <c r="GN305" i="1"/>
  <c r="GQ305" i="1"/>
  <c r="GT305" i="1"/>
  <c r="GW305" i="1"/>
  <c r="GZ305" i="1"/>
  <c r="HC305" i="1"/>
  <c r="HF305" i="1"/>
  <c r="I306" i="1"/>
  <c r="L306" i="1"/>
  <c r="O306" i="1"/>
  <c r="Q306" i="1"/>
  <c r="R306" i="1" s="1"/>
  <c r="T306" i="1"/>
  <c r="U306" i="1" s="1"/>
  <c r="W306" i="1"/>
  <c r="X306" i="1" s="1"/>
  <c r="Z306" i="1"/>
  <c r="AA306" i="1" s="1"/>
  <c r="AC306" i="1"/>
  <c r="AD306" i="1" s="1"/>
  <c r="AF306" i="1"/>
  <c r="AG306" i="1" s="1"/>
  <c r="AI306" i="1"/>
  <c r="AJ306" i="1" s="1"/>
  <c r="AM306" i="1"/>
  <c r="AO306" i="1"/>
  <c r="AP306" i="1" s="1"/>
  <c r="AS306" i="1"/>
  <c r="AV306" i="1"/>
  <c r="AX306" i="1"/>
  <c r="AY306" i="1" s="1"/>
  <c r="BB306" i="1"/>
  <c r="BE306" i="1"/>
  <c r="BH306" i="1"/>
  <c r="BL306" i="1"/>
  <c r="BO306" i="1"/>
  <c r="BQ306" i="1"/>
  <c r="BR306" i="1" s="1"/>
  <c r="BU306" i="1"/>
  <c r="BX306" i="1"/>
  <c r="CA306" i="1"/>
  <c r="CD306" i="1"/>
  <c r="CF306" i="1"/>
  <c r="CG306" i="1" s="1"/>
  <c r="CJ306" i="1"/>
  <c r="CM306" i="1"/>
  <c r="CP306" i="1"/>
  <c r="CR306" i="1"/>
  <c r="CS306" i="1" s="1"/>
  <c r="CV306" i="1"/>
  <c r="CY306" i="1"/>
  <c r="DB306" i="1"/>
  <c r="DD306" i="1"/>
  <c r="DE306" i="1" s="1"/>
  <c r="DH306" i="1"/>
  <c r="DK306" i="1"/>
  <c r="DN306" i="1"/>
  <c r="DQ306" i="1"/>
  <c r="DT306" i="1"/>
  <c r="DW306" i="1"/>
  <c r="DZ306" i="1"/>
  <c r="EC306" i="1"/>
  <c r="EF306" i="1"/>
  <c r="EI306" i="1"/>
  <c r="EL306" i="1"/>
  <c r="EO306" i="1"/>
  <c r="ER306" i="1"/>
  <c r="EU306" i="1"/>
  <c r="EX306" i="1"/>
  <c r="FA306" i="1"/>
  <c r="FD306" i="1"/>
  <c r="FG306" i="1"/>
  <c r="FJ306" i="1"/>
  <c r="FM306" i="1"/>
  <c r="FP306" i="1"/>
  <c r="FS306" i="1"/>
  <c r="FV306" i="1"/>
  <c r="FY306" i="1"/>
  <c r="GB306" i="1"/>
  <c r="GE306" i="1"/>
  <c r="GH306" i="1"/>
  <c r="GK306" i="1"/>
  <c r="GN306" i="1"/>
  <c r="GQ306" i="1"/>
  <c r="GT306" i="1"/>
  <c r="GW306" i="1"/>
  <c r="GZ306" i="1"/>
  <c r="HC306" i="1"/>
  <c r="HF306" i="1"/>
  <c r="I307" i="1"/>
  <c r="L307" i="1"/>
  <c r="O307" i="1"/>
  <c r="Q307" i="1"/>
  <c r="R307" i="1" s="1"/>
  <c r="T307" i="1"/>
  <c r="U307" i="1" s="1"/>
  <c r="W307" i="1"/>
  <c r="X307" i="1" s="1"/>
  <c r="Z307" i="1"/>
  <c r="AA307" i="1" s="1"/>
  <c r="AC307" i="1"/>
  <c r="AD307" i="1" s="1"/>
  <c r="AF307" i="1"/>
  <c r="AG307" i="1" s="1"/>
  <c r="AI307" i="1"/>
  <c r="AJ307" i="1" s="1"/>
  <c r="AM307" i="1"/>
  <c r="AO307" i="1"/>
  <c r="AP307" i="1" s="1"/>
  <c r="AS307" i="1"/>
  <c r="AV307" i="1"/>
  <c r="AX307" i="1"/>
  <c r="AY307" i="1" s="1"/>
  <c r="BB307" i="1"/>
  <c r="BE307" i="1"/>
  <c r="BH307" i="1"/>
  <c r="BL307" i="1"/>
  <c r="BO307" i="1"/>
  <c r="BQ307" i="1"/>
  <c r="BR307" i="1" s="1"/>
  <c r="BU307" i="1"/>
  <c r="BX307" i="1"/>
  <c r="CA307" i="1"/>
  <c r="CD307" i="1"/>
  <c r="CF307" i="1"/>
  <c r="CG307" i="1" s="1"/>
  <c r="CJ307" i="1"/>
  <c r="CM307" i="1"/>
  <c r="CP307" i="1"/>
  <c r="CR307" i="1"/>
  <c r="CS307" i="1" s="1"/>
  <c r="CV307" i="1"/>
  <c r="CY307" i="1"/>
  <c r="DB307" i="1"/>
  <c r="DD307" i="1"/>
  <c r="DE307" i="1" s="1"/>
  <c r="DH307" i="1"/>
  <c r="DK307" i="1"/>
  <c r="DN307" i="1"/>
  <c r="DQ307" i="1"/>
  <c r="DT307" i="1"/>
  <c r="DW307" i="1"/>
  <c r="DZ307" i="1"/>
  <c r="EC307" i="1"/>
  <c r="EF307" i="1"/>
  <c r="EI307" i="1"/>
  <c r="EL307" i="1"/>
  <c r="EO307" i="1"/>
  <c r="ER307" i="1"/>
  <c r="EU307" i="1"/>
  <c r="EX307" i="1"/>
  <c r="FA307" i="1"/>
  <c r="FD307" i="1"/>
  <c r="FG307" i="1"/>
  <c r="FJ307" i="1"/>
  <c r="FM307" i="1"/>
  <c r="FP307" i="1"/>
  <c r="FS307" i="1"/>
  <c r="FV307" i="1"/>
  <c r="FY307" i="1"/>
  <c r="GB307" i="1"/>
  <c r="GE307" i="1"/>
  <c r="GH307" i="1"/>
  <c r="GK307" i="1"/>
  <c r="GN307" i="1"/>
  <c r="GQ307" i="1"/>
  <c r="GT307" i="1"/>
  <c r="GW307" i="1"/>
  <c r="GZ307" i="1"/>
  <c r="HC307" i="1"/>
  <c r="HF307" i="1"/>
  <c r="I308" i="1"/>
  <c r="L308" i="1"/>
  <c r="O308" i="1"/>
  <c r="Q308" i="1"/>
  <c r="R308" i="1" s="1"/>
  <c r="T308" i="1"/>
  <c r="U308" i="1" s="1"/>
  <c r="W308" i="1"/>
  <c r="X308" i="1" s="1"/>
  <c r="Z308" i="1"/>
  <c r="AA308" i="1" s="1"/>
  <c r="AC308" i="1"/>
  <c r="AD308" i="1" s="1"/>
  <c r="AF308" i="1"/>
  <c r="AG308" i="1" s="1"/>
  <c r="AI308" i="1"/>
  <c r="AJ308" i="1" s="1"/>
  <c r="AM308" i="1"/>
  <c r="AO308" i="1"/>
  <c r="AP308" i="1" s="1"/>
  <c r="AS308" i="1"/>
  <c r="AV308" i="1"/>
  <c r="AX308" i="1"/>
  <c r="AY308" i="1" s="1"/>
  <c r="BB308" i="1"/>
  <c r="BE308" i="1"/>
  <c r="BH308" i="1"/>
  <c r="BL308" i="1"/>
  <c r="BO308" i="1"/>
  <c r="BQ308" i="1"/>
  <c r="BR308" i="1" s="1"/>
  <c r="BU308" i="1"/>
  <c r="BX308" i="1"/>
  <c r="CA308" i="1"/>
  <c r="CD308" i="1"/>
  <c r="CF308" i="1"/>
  <c r="CG308" i="1" s="1"/>
  <c r="CJ308" i="1"/>
  <c r="CM308" i="1"/>
  <c r="CP308" i="1"/>
  <c r="CR308" i="1"/>
  <c r="CS308" i="1" s="1"/>
  <c r="CV308" i="1"/>
  <c r="CY308" i="1"/>
  <c r="DB308" i="1"/>
  <c r="DD308" i="1"/>
  <c r="DE308" i="1" s="1"/>
  <c r="DH308" i="1"/>
  <c r="DK308" i="1"/>
  <c r="DN308" i="1"/>
  <c r="DQ308" i="1"/>
  <c r="DT308" i="1"/>
  <c r="DW308" i="1"/>
  <c r="DZ308" i="1"/>
  <c r="EC308" i="1"/>
  <c r="EF308" i="1"/>
  <c r="EI308" i="1"/>
  <c r="EL308" i="1"/>
  <c r="EO308" i="1"/>
  <c r="ER308" i="1"/>
  <c r="EU308" i="1"/>
  <c r="EX308" i="1"/>
  <c r="FA308" i="1"/>
  <c r="FD308" i="1"/>
  <c r="FG308" i="1"/>
  <c r="FJ308" i="1"/>
  <c r="FM308" i="1"/>
  <c r="FP308" i="1"/>
  <c r="FS308" i="1"/>
  <c r="FV308" i="1"/>
  <c r="FY308" i="1"/>
  <c r="GB308" i="1"/>
  <c r="GE308" i="1"/>
  <c r="GH308" i="1"/>
  <c r="GK308" i="1"/>
  <c r="GN308" i="1"/>
  <c r="GQ308" i="1"/>
  <c r="GT308" i="1"/>
  <c r="GW308" i="1"/>
  <c r="GZ308" i="1"/>
  <c r="HC308" i="1"/>
  <c r="HF308" i="1"/>
  <c r="I309" i="1"/>
  <c r="L309" i="1"/>
  <c r="O309" i="1"/>
  <c r="Q309" i="1"/>
  <c r="R309" i="1" s="1"/>
  <c r="T309" i="1"/>
  <c r="U309" i="1" s="1"/>
  <c r="W309" i="1"/>
  <c r="X309" i="1" s="1"/>
  <c r="Z309" i="1"/>
  <c r="AA309" i="1" s="1"/>
  <c r="AC309" i="1"/>
  <c r="AD309" i="1" s="1"/>
  <c r="AF309" i="1"/>
  <c r="AG309" i="1" s="1"/>
  <c r="AI309" i="1"/>
  <c r="AJ309" i="1" s="1"/>
  <c r="AM309" i="1"/>
  <c r="AO309" i="1"/>
  <c r="AP309" i="1" s="1"/>
  <c r="AS309" i="1"/>
  <c r="AV309" i="1"/>
  <c r="AX309" i="1"/>
  <c r="AY309" i="1" s="1"/>
  <c r="BB309" i="1"/>
  <c r="BE309" i="1"/>
  <c r="BH309" i="1"/>
  <c r="BL309" i="1"/>
  <c r="BO309" i="1"/>
  <c r="BQ309" i="1"/>
  <c r="BR309" i="1" s="1"/>
  <c r="BU309" i="1"/>
  <c r="BX309" i="1"/>
  <c r="CA309" i="1"/>
  <c r="CD309" i="1"/>
  <c r="CF309" i="1"/>
  <c r="CG309" i="1" s="1"/>
  <c r="CJ309" i="1"/>
  <c r="CM309" i="1"/>
  <c r="CP309" i="1"/>
  <c r="CR309" i="1"/>
  <c r="CS309" i="1" s="1"/>
  <c r="CV309" i="1"/>
  <c r="CY309" i="1"/>
  <c r="DB309" i="1"/>
  <c r="DD309" i="1"/>
  <c r="DE309" i="1" s="1"/>
  <c r="DH309" i="1"/>
  <c r="DK309" i="1"/>
  <c r="DN309" i="1"/>
  <c r="DQ309" i="1"/>
  <c r="DT309" i="1"/>
  <c r="DW309" i="1"/>
  <c r="DZ309" i="1"/>
  <c r="EC309" i="1"/>
  <c r="EF309" i="1"/>
  <c r="EI309" i="1"/>
  <c r="EL309" i="1"/>
  <c r="EO309" i="1"/>
  <c r="ER309" i="1"/>
  <c r="EU309" i="1"/>
  <c r="EX309" i="1"/>
  <c r="FA309" i="1"/>
  <c r="FD309" i="1"/>
  <c r="FG309" i="1"/>
  <c r="FJ309" i="1"/>
  <c r="FM309" i="1"/>
  <c r="FP309" i="1"/>
  <c r="FS309" i="1"/>
  <c r="FV309" i="1"/>
  <c r="FY309" i="1"/>
  <c r="GB309" i="1"/>
  <c r="GE309" i="1"/>
  <c r="GH309" i="1"/>
  <c r="GK309" i="1"/>
  <c r="GN309" i="1"/>
  <c r="GQ309" i="1"/>
  <c r="GT309" i="1"/>
  <c r="GW309" i="1"/>
  <c r="GZ309" i="1"/>
  <c r="HC309" i="1"/>
  <c r="HF309" i="1"/>
  <c r="I310" i="1"/>
  <c r="L310" i="1"/>
  <c r="O310" i="1"/>
  <c r="Q310" i="1"/>
  <c r="R310" i="1" s="1"/>
  <c r="T310" i="1"/>
  <c r="U310" i="1" s="1"/>
  <c r="W310" i="1"/>
  <c r="X310" i="1" s="1"/>
  <c r="Z310" i="1"/>
  <c r="AA310" i="1" s="1"/>
  <c r="AC310" i="1"/>
  <c r="AD310" i="1" s="1"/>
  <c r="AF310" i="1"/>
  <c r="AG310" i="1" s="1"/>
  <c r="AI310" i="1"/>
  <c r="AJ310" i="1" s="1"/>
  <c r="AM310" i="1"/>
  <c r="AO310" i="1"/>
  <c r="AP310" i="1" s="1"/>
  <c r="AS310" i="1"/>
  <c r="AV310" i="1"/>
  <c r="AX310" i="1"/>
  <c r="AY310" i="1" s="1"/>
  <c r="BB310" i="1"/>
  <c r="BE310" i="1"/>
  <c r="BH310" i="1"/>
  <c r="BL310" i="1"/>
  <c r="BO310" i="1"/>
  <c r="BQ310" i="1"/>
  <c r="BR310" i="1" s="1"/>
  <c r="BU310" i="1"/>
  <c r="BX310" i="1"/>
  <c r="CA310" i="1"/>
  <c r="CD310" i="1"/>
  <c r="CF310" i="1"/>
  <c r="CG310" i="1" s="1"/>
  <c r="CJ310" i="1"/>
  <c r="CM310" i="1"/>
  <c r="CP310" i="1"/>
  <c r="CR310" i="1"/>
  <c r="CS310" i="1" s="1"/>
  <c r="CV310" i="1"/>
  <c r="CY310" i="1"/>
  <c r="DB310" i="1"/>
  <c r="DD310" i="1"/>
  <c r="DE310" i="1" s="1"/>
  <c r="DH310" i="1"/>
  <c r="DK310" i="1"/>
  <c r="DN310" i="1"/>
  <c r="DQ310" i="1"/>
  <c r="DT310" i="1"/>
  <c r="DW310" i="1"/>
  <c r="DZ310" i="1"/>
  <c r="EC310" i="1"/>
  <c r="EF310" i="1"/>
  <c r="EI310" i="1"/>
  <c r="EL310" i="1"/>
  <c r="EO310" i="1"/>
  <c r="ER310" i="1"/>
  <c r="EU310" i="1"/>
  <c r="EX310" i="1"/>
  <c r="FA310" i="1"/>
  <c r="FD310" i="1"/>
  <c r="FG310" i="1"/>
  <c r="FJ310" i="1"/>
  <c r="FM310" i="1"/>
  <c r="FP310" i="1"/>
  <c r="FS310" i="1"/>
  <c r="FV310" i="1"/>
  <c r="FY310" i="1"/>
  <c r="GB310" i="1"/>
  <c r="GE310" i="1"/>
  <c r="GH310" i="1"/>
  <c r="GK310" i="1"/>
  <c r="GN310" i="1"/>
  <c r="GQ310" i="1"/>
  <c r="GT310" i="1"/>
  <c r="GW310" i="1"/>
  <c r="GZ310" i="1"/>
  <c r="HC310" i="1"/>
  <c r="HF310" i="1"/>
  <c r="I311" i="1"/>
  <c r="L311" i="1"/>
  <c r="O311" i="1"/>
  <c r="Q311" i="1"/>
  <c r="R311" i="1" s="1"/>
  <c r="T311" i="1"/>
  <c r="U311" i="1" s="1"/>
  <c r="W311" i="1"/>
  <c r="X311" i="1" s="1"/>
  <c r="Z311" i="1"/>
  <c r="AA311" i="1" s="1"/>
  <c r="AC311" i="1"/>
  <c r="AD311" i="1" s="1"/>
  <c r="AF311" i="1"/>
  <c r="AG311" i="1" s="1"/>
  <c r="AI311" i="1"/>
  <c r="AJ311" i="1" s="1"/>
  <c r="AM311" i="1"/>
  <c r="AO311" i="1"/>
  <c r="AP311" i="1" s="1"/>
  <c r="AS311" i="1"/>
  <c r="AV311" i="1"/>
  <c r="AX311" i="1"/>
  <c r="AY311" i="1" s="1"/>
  <c r="BB311" i="1"/>
  <c r="BE311" i="1"/>
  <c r="BH311" i="1"/>
  <c r="BL311" i="1"/>
  <c r="BO311" i="1"/>
  <c r="BQ311" i="1"/>
  <c r="BR311" i="1" s="1"/>
  <c r="BU311" i="1"/>
  <c r="BX311" i="1"/>
  <c r="CA311" i="1"/>
  <c r="CD311" i="1"/>
  <c r="CF311" i="1"/>
  <c r="CG311" i="1" s="1"/>
  <c r="CJ311" i="1"/>
  <c r="CM311" i="1"/>
  <c r="CP311" i="1"/>
  <c r="CR311" i="1"/>
  <c r="CS311" i="1" s="1"/>
  <c r="CV311" i="1"/>
  <c r="CY311" i="1"/>
  <c r="DB311" i="1"/>
  <c r="DD311" i="1"/>
  <c r="DE311" i="1" s="1"/>
  <c r="DH311" i="1"/>
  <c r="DK311" i="1"/>
  <c r="DN311" i="1"/>
  <c r="DQ311" i="1"/>
  <c r="DT311" i="1"/>
  <c r="DW311" i="1"/>
  <c r="DZ311" i="1"/>
  <c r="EC311" i="1"/>
  <c r="EF311" i="1"/>
  <c r="EI311" i="1"/>
  <c r="EL311" i="1"/>
  <c r="EO311" i="1"/>
  <c r="ER311" i="1"/>
  <c r="EU311" i="1"/>
  <c r="EX311" i="1"/>
  <c r="FA311" i="1"/>
  <c r="FD311" i="1"/>
  <c r="FG311" i="1"/>
  <c r="FJ311" i="1"/>
  <c r="FM311" i="1"/>
  <c r="FP311" i="1"/>
  <c r="FS311" i="1"/>
  <c r="FV311" i="1"/>
  <c r="FY311" i="1"/>
  <c r="GB311" i="1"/>
  <c r="GE311" i="1"/>
  <c r="GH311" i="1"/>
  <c r="GK311" i="1"/>
  <c r="GN311" i="1"/>
  <c r="GQ311" i="1"/>
  <c r="GT311" i="1"/>
  <c r="GW311" i="1"/>
  <c r="GZ311" i="1"/>
  <c r="HC311" i="1"/>
  <c r="HF311" i="1"/>
  <c r="I312" i="1"/>
  <c r="L312" i="1"/>
  <c r="O312" i="1"/>
  <c r="Q312" i="1"/>
  <c r="R312" i="1" s="1"/>
  <c r="T312" i="1"/>
  <c r="U312" i="1" s="1"/>
  <c r="W312" i="1"/>
  <c r="X312" i="1" s="1"/>
  <c r="Z312" i="1"/>
  <c r="AA312" i="1" s="1"/>
  <c r="AC312" i="1"/>
  <c r="AD312" i="1" s="1"/>
  <c r="AF312" i="1"/>
  <c r="AG312" i="1" s="1"/>
  <c r="AI312" i="1"/>
  <c r="AJ312" i="1" s="1"/>
  <c r="AM312" i="1"/>
  <c r="AO312" i="1"/>
  <c r="AP312" i="1" s="1"/>
  <c r="AS312" i="1"/>
  <c r="AV312" i="1"/>
  <c r="AX312" i="1"/>
  <c r="AY312" i="1" s="1"/>
  <c r="BB312" i="1"/>
  <c r="BE312" i="1"/>
  <c r="BH312" i="1"/>
  <c r="BL312" i="1"/>
  <c r="BO312" i="1"/>
  <c r="BQ312" i="1"/>
  <c r="BR312" i="1" s="1"/>
  <c r="BU312" i="1"/>
  <c r="BX312" i="1"/>
  <c r="CA312" i="1"/>
  <c r="CD312" i="1"/>
  <c r="CF312" i="1"/>
  <c r="CG312" i="1" s="1"/>
  <c r="CJ312" i="1"/>
  <c r="CM312" i="1"/>
  <c r="CP312" i="1"/>
  <c r="CR312" i="1"/>
  <c r="CS312" i="1" s="1"/>
  <c r="CV312" i="1"/>
  <c r="CY312" i="1"/>
  <c r="DB312" i="1"/>
  <c r="DD312" i="1"/>
  <c r="DE312" i="1" s="1"/>
  <c r="DH312" i="1"/>
  <c r="DK312" i="1"/>
  <c r="DN312" i="1"/>
  <c r="DQ312" i="1"/>
  <c r="DT312" i="1"/>
  <c r="DW312" i="1"/>
  <c r="DZ312" i="1"/>
  <c r="EC312" i="1"/>
  <c r="EF312" i="1"/>
  <c r="EI312" i="1"/>
  <c r="EL312" i="1"/>
  <c r="EO312" i="1"/>
  <c r="ER312" i="1"/>
  <c r="EU312" i="1"/>
  <c r="EX312" i="1"/>
  <c r="FA312" i="1"/>
  <c r="FD312" i="1"/>
  <c r="FG312" i="1"/>
  <c r="FJ312" i="1"/>
  <c r="FM312" i="1"/>
  <c r="FP312" i="1"/>
  <c r="FS312" i="1"/>
  <c r="FV312" i="1"/>
  <c r="FY312" i="1"/>
  <c r="GB312" i="1"/>
  <c r="GE312" i="1"/>
  <c r="GH312" i="1"/>
  <c r="GK312" i="1"/>
  <c r="GN312" i="1"/>
  <c r="GQ312" i="1"/>
  <c r="GT312" i="1"/>
  <c r="GW312" i="1"/>
  <c r="GZ312" i="1"/>
  <c r="HC312" i="1"/>
  <c r="HF312" i="1"/>
  <c r="I313" i="1"/>
  <c r="L313" i="1"/>
  <c r="O313" i="1"/>
  <c r="Q313" i="1"/>
  <c r="R313" i="1" s="1"/>
  <c r="T313" i="1"/>
  <c r="U313" i="1" s="1"/>
  <c r="W313" i="1"/>
  <c r="X313" i="1" s="1"/>
  <c r="Z313" i="1"/>
  <c r="AA313" i="1" s="1"/>
  <c r="AC313" i="1"/>
  <c r="AD313" i="1" s="1"/>
  <c r="AF313" i="1"/>
  <c r="AG313" i="1" s="1"/>
  <c r="AI313" i="1"/>
  <c r="AJ313" i="1" s="1"/>
  <c r="AM313" i="1"/>
  <c r="AO313" i="1"/>
  <c r="AP313" i="1" s="1"/>
  <c r="AS313" i="1"/>
  <c r="AV313" i="1"/>
  <c r="AX313" i="1"/>
  <c r="AY313" i="1" s="1"/>
  <c r="BB313" i="1"/>
  <c r="BE313" i="1"/>
  <c r="BH313" i="1"/>
  <c r="BL313" i="1"/>
  <c r="BO313" i="1"/>
  <c r="BQ313" i="1"/>
  <c r="BR313" i="1" s="1"/>
  <c r="BU313" i="1"/>
  <c r="BX313" i="1"/>
  <c r="CA313" i="1"/>
  <c r="CD313" i="1"/>
  <c r="CF313" i="1"/>
  <c r="CG313" i="1" s="1"/>
  <c r="CJ313" i="1"/>
  <c r="CM313" i="1"/>
  <c r="CP313" i="1"/>
  <c r="CR313" i="1"/>
  <c r="CS313" i="1" s="1"/>
  <c r="CV313" i="1"/>
  <c r="CY313" i="1"/>
  <c r="DB313" i="1"/>
  <c r="DD313" i="1"/>
  <c r="DE313" i="1" s="1"/>
  <c r="DH313" i="1"/>
  <c r="DK313" i="1"/>
  <c r="DN313" i="1"/>
  <c r="DQ313" i="1"/>
  <c r="DT313" i="1"/>
  <c r="DW313" i="1"/>
  <c r="DZ313" i="1"/>
  <c r="EC313" i="1"/>
  <c r="EF313" i="1"/>
  <c r="EI313" i="1"/>
  <c r="EL313" i="1"/>
  <c r="EO313" i="1"/>
  <c r="ER313" i="1"/>
  <c r="EU313" i="1"/>
  <c r="EX313" i="1"/>
  <c r="FA313" i="1"/>
  <c r="FD313" i="1"/>
  <c r="FG313" i="1"/>
  <c r="FJ313" i="1"/>
  <c r="FM313" i="1"/>
  <c r="FP313" i="1"/>
  <c r="FS313" i="1"/>
  <c r="FV313" i="1"/>
  <c r="FY313" i="1"/>
  <c r="GB313" i="1"/>
  <c r="GE313" i="1"/>
  <c r="GH313" i="1"/>
  <c r="GK313" i="1"/>
  <c r="GN313" i="1"/>
  <c r="GQ313" i="1"/>
  <c r="GT313" i="1"/>
  <c r="GW313" i="1"/>
  <c r="GZ313" i="1"/>
  <c r="HC313" i="1"/>
  <c r="HF313" i="1"/>
  <c r="I314" i="1"/>
  <c r="L314" i="1"/>
  <c r="O314" i="1"/>
  <c r="Q314" i="1"/>
  <c r="R314" i="1" s="1"/>
  <c r="T314" i="1"/>
  <c r="U314" i="1" s="1"/>
  <c r="W314" i="1"/>
  <c r="X314" i="1" s="1"/>
  <c r="Z314" i="1"/>
  <c r="AA314" i="1" s="1"/>
  <c r="AC314" i="1"/>
  <c r="AD314" i="1" s="1"/>
  <c r="AF314" i="1"/>
  <c r="AG314" i="1" s="1"/>
  <c r="AI314" i="1"/>
  <c r="AJ314" i="1" s="1"/>
  <c r="AM314" i="1"/>
  <c r="AO314" i="1"/>
  <c r="AP314" i="1" s="1"/>
  <c r="AS314" i="1"/>
  <c r="AV314" i="1"/>
  <c r="AX314" i="1"/>
  <c r="AY314" i="1" s="1"/>
  <c r="BB314" i="1"/>
  <c r="BE314" i="1"/>
  <c r="BH314" i="1"/>
  <c r="BL314" i="1"/>
  <c r="BO314" i="1"/>
  <c r="BQ314" i="1"/>
  <c r="BR314" i="1" s="1"/>
  <c r="BU314" i="1"/>
  <c r="BX314" i="1"/>
  <c r="CA314" i="1"/>
  <c r="CD314" i="1"/>
  <c r="CF314" i="1"/>
  <c r="CG314" i="1" s="1"/>
  <c r="CJ314" i="1"/>
  <c r="CM314" i="1"/>
  <c r="CP314" i="1"/>
  <c r="CR314" i="1"/>
  <c r="CS314" i="1" s="1"/>
  <c r="CV314" i="1"/>
  <c r="CY314" i="1"/>
  <c r="DB314" i="1"/>
  <c r="DD314" i="1"/>
  <c r="DE314" i="1" s="1"/>
  <c r="DH314" i="1"/>
  <c r="DK314" i="1"/>
  <c r="DN314" i="1"/>
  <c r="DQ314" i="1"/>
  <c r="DT314" i="1"/>
  <c r="DW314" i="1"/>
  <c r="DZ314" i="1"/>
  <c r="EC314" i="1"/>
  <c r="EF314" i="1"/>
  <c r="EI314" i="1"/>
  <c r="EL314" i="1"/>
  <c r="EO314" i="1"/>
  <c r="ER314" i="1"/>
  <c r="EU314" i="1"/>
  <c r="EX314" i="1"/>
  <c r="FA314" i="1"/>
  <c r="FD314" i="1"/>
  <c r="FG314" i="1"/>
  <c r="FJ314" i="1"/>
  <c r="FM314" i="1"/>
  <c r="FP314" i="1"/>
  <c r="FS314" i="1"/>
  <c r="FV314" i="1"/>
  <c r="FY314" i="1"/>
  <c r="GB314" i="1"/>
  <c r="GE314" i="1"/>
  <c r="GH314" i="1"/>
  <c r="GK314" i="1"/>
  <c r="GN314" i="1"/>
  <c r="GQ314" i="1"/>
  <c r="GT314" i="1"/>
  <c r="GW314" i="1"/>
  <c r="GZ314" i="1"/>
  <c r="HC314" i="1"/>
  <c r="HF314" i="1"/>
  <c r="I315" i="1"/>
  <c r="L315" i="1"/>
  <c r="O315" i="1"/>
  <c r="Q315" i="1"/>
  <c r="R315" i="1" s="1"/>
  <c r="T315" i="1"/>
  <c r="U315" i="1" s="1"/>
  <c r="W315" i="1"/>
  <c r="X315" i="1" s="1"/>
  <c r="Z315" i="1"/>
  <c r="AA315" i="1" s="1"/>
  <c r="AC315" i="1"/>
  <c r="AD315" i="1" s="1"/>
  <c r="AF315" i="1"/>
  <c r="AG315" i="1" s="1"/>
  <c r="AI315" i="1"/>
  <c r="AJ315" i="1" s="1"/>
  <c r="AM315" i="1"/>
  <c r="AO315" i="1"/>
  <c r="AP315" i="1" s="1"/>
  <c r="AS315" i="1"/>
  <c r="AV315" i="1"/>
  <c r="AX315" i="1"/>
  <c r="AY315" i="1" s="1"/>
  <c r="BB315" i="1"/>
  <c r="BE315" i="1"/>
  <c r="BH315" i="1"/>
  <c r="BL315" i="1"/>
  <c r="BO315" i="1"/>
  <c r="BQ315" i="1"/>
  <c r="BR315" i="1" s="1"/>
  <c r="BU315" i="1"/>
  <c r="BX315" i="1"/>
  <c r="CA315" i="1"/>
  <c r="CD315" i="1"/>
  <c r="CF315" i="1"/>
  <c r="CG315" i="1" s="1"/>
  <c r="CJ315" i="1"/>
  <c r="CM315" i="1"/>
  <c r="CP315" i="1"/>
  <c r="CR315" i="1"/>
  <c r="CS315" i="1" s="1"/>
  <c r="CV315" i="1"/>
  <c r="CY315" i="1"/>
  <c r="DB315" i="1"/>
  <c r="DD315" i="1"/>
  <c r="DE315" i="1" s="1"/>
  <c r="DH315" i="1"/>
  <c r="DK315" i="1"/>
  <c r="DN315" i="1"/>
  <c r="DQ315" i="1"/>
  <c r="DT315" i="1"/>
  <c r="DW315" i="1"/>
  <c r="DZ315" i="1"/>
  <c r="EC315" i="1"/>
  <c r="EF315" i="1"/>
  <c r="EI315" i="1"/>
  <c r="EL315" i="1"/>
  <c r="EO315" i="1"/>
  <c r="ER315" i="1"/>
  <c r="EU315" i="1"/>
  <c r="EX315" i="1"/>
  <c r="FA315" i="1"/>
  <c r="FD315" i="1"/>
  <c r="FG315" i="1"/>
  <c r="FJ315" i="1"/>
  <c r="FM315" i="1"/>
  <c r="FP315" i="1"/>
  <c r="FS315" i="1"/>
  <c r="FV315" i="1"/>
  <c r="FY315" i="1"/>
  <c r="GB315" i="1"/>
  <c r="GE315" i="1"/>
  <c r="GH315" i="1"/>
  <c r="GK315" i="1"/>
  <c r="GN315" i="1"/>
  <c r="GQ315" i="1"/>
  <c r="GT315" i="1"/>
  <c r="GW315" i="1"/>
  <c r="GZ315" i="1"/>
  <c r="HC315" i="1"/>
  <c r="HF315" i="1"/>
  <c r="I316" i="1"/>
  <c r="L316" i="1"/>
  <c r="O316" i="1"/>
  <c r="Q316" i="1"/>
  <c r="R316" i="1" s="1"/>
  <c r="T316" i="1"/>
  <c r="U316" i="1" s="1"/>
  <c r="W316" i="1"/>
  <c r="X316" i="1" s="1"/>
  <c r="Z316" i="1"/>
  <c r="AA316" i="1" s="1"/>
  <c r="AC316" i="1"/>
  <c r="AD316" i="1" s="1"/>
  <c r="AF316" i="1"/>
  <c r="AG316" i="1" s="1"/>
  <c r="AI316" i="1"/>
  <c r="AJ316" i="1" s="1"/>
  <c r="AM316" i="1"/>
  <c r="AO316" i="1"/>
  <c r="AP316" i="1" s="1"/>
  <c r="AS316" i="1"/>
  <c r="AV316" i="1"/>
  <c r="AX316" i="1"/>
  <c r="AY316" i="1" s="1"/>
  <c r="BB316" i="1"/>
  <c r="BE316" i="1"/>
  <c r="BH316" i="1"/>
  <c r="BL316" i="1"/>
  <c r="BO316" i="1"/>
  <c r="BQ316" i="1"/>
  <c r="BR316" i="1" s="1"/>
  <c r="BU316" i="1"/>
  <c r="BX316" i="1"/>
  <c r="CA316" i="1"/>
  <c r="CD316" i="1"/>
  <c r="CF316" i="1"/>
  <c r="CG316" i="1" s="1"/>
  <c r="CJ316" i="1"/>
  <c r="CM316" i="1"/>
  <c r="CP316" i="1"/>
  <c r="CR316" i="1"/>
  <c r="CS316" i="1" s="1"/>
  <c r="CV316" i="1"/>
  <c r="CY316" i="1"/>
  <c r="DB316" i="1"/>
  <c r="DD316" i="1"/>
  <c r="DE316" i="1" s="1"/>
  <c r="DH316" i="1"/>
  <c r="DK316" i="1"/>
  <c r="DN316" i="1"/>
  <c r="DQ316" i="1"/>
  <c r="DT316" i="1"/>
  <c r="DW316" i="1"/>
  <c r="DZ316" i="1"/>
  <c r="EC316" i="1"/>
  <c r="EF316" i="1"/>
  <c r="EI316" i="1"/>
  <c r="EL316" i="1"/>
  <c r="EO316" i="1"/>
  <c r="ER316" i="1"/>
  <c r="EU316" i="1"/>
  <c r="EX316" i="1"/>
  <c r="FA316" i="1"/>
  <c r="FD316" i="1"/>
  <c r="FG316" i="1"/>
  <c r="FJ316" i="1"/>
  <c r="FM316" i="1"/>
  <c r="FP316" i="1"/>
  <c r="FS316" i="1"/>
  <c r="FV316" i="1"/>
  <c r="FY316" i="1"/>
  <c r="GB316" i="1"/>
  <c r="GE316" i="1"/>
  <c r="GH316" i="1"/>
  <c r="GK316" i="1"/>
  <c r="GN316" i="1"/>
  <c r="GQ316" i="1"/>
  <c r="GT316" i="1"/>
  <c r="GW316" i="1"/>
  <c r="GZ316" i="1"/>
  <c r="HC316" i="1"/>
  <c r="HF316" i="1"/>
  <c r="I317" i="1"/>
  <c r="L317" i="1"/>
  <c r="O317" i="1"/>
  <c r="Q317" i="1"/>
  <c r="R317" i="1" s="1"/>
  <c r="T317" i="1"/>
  <c r="U317" i="1" s="1"/>
  <c r="W317" i="1"/>
  <c r="X317" i="1" s="1"/>
  <c r="Z317" i="1"/>
  <c r="AA317" i="1" s="1"/>
  <c r="AC317" i="1"/>
  <c r="AD317" i="1" s="1"/>
  <c r="AF317" i="1"/>
  <c r="AG317" i="1" s="1"/>
  <c r="AI317" i="1"/>
  <c r="AJ317" i="1" s="1"/>
  <c r="AM317" i="1"/>
  <c r="AO317" i="1"/>
  <c r="AP317" i="1" s="1"/>
  <c r="AS317" i="1"/>
  <c r="AV317" i="1"/>
  <c r="AX317" i="1"/>
  <c r="AY317" i="1" s="1"/>
  <c r="BB317" i="1"/>
  <c r="BE317" i="1"/>
  <c r="BH317" i="1"/>
  <c r="BL317" i="1"/>
  <c r="BO317" i="1"/>
  <c r="BQ317" i="1"/>
  <c r="BR317" i="1" s="1"/>
  <c r="BU317" i="1"/>
  <c r="BX317" i="1"/>
  <c r="CA317" i="1"/>
  <c r="CD317" i="1"/>
  <c r="CF317" i="1"/>
  <c r="CG317" i="1" s="1"/>
  <c r="CJ317" i="1"/>
  <c r="CM317" i="1"/>
  <c r="CP317" i="1"/>
  <c r="CR317" i="1"/>
  <c r="CS317" i="1" s="1"/>
  <c r="CV317" i="1"/>
  <c r="CY317" i="1"/>
  <c r="DB317" i="1"/>
  <c r="DD317" i="1"/>
  <c r="DE317" i="1" s="1"/>
  <c r="DH317" i="1"/>
  <c r="DK317" i="1"/>
  <c r="DN317" i="1"/>
  <c r="DQ317" i="1"/>
  <c r="DT317" i="1"/>
  <c r="DW317" i="1"/>
  <c r="DZ317" i="1"/>
  <c r="EC317" i="1"/>
  <c r="EF317" i="1"/>
  <c r="EI317" i="1"/>
  <c r="EL317" i="1"/>
  <c r="EO317" i="1"/>
  <c r="ER317" i="1"/>
  <c r="EU317" i="1"/>
  <c r="EX317" i="1"/>
  <c r="FA317" i="1"/>
  <c r="FD317" i="1"/>
  <c r="FG317" i="1"/>
  <c r="FJ317" i="1"/>
  <c r="FM317" i="1"/>
  <c r="FP317" i="1"/>
  <c r="FS317" i="1"/>
  <c r="FV317" i="1"/>
  <c r="FY317" i="1"/>
  <c r="GB317" i="1"/>
  <c r="GE317" i="1"/>
  <c r="GH317" i="1"/>
  <c r="GK317" i="1"/>
  <c r="GN317" i="1"/>
  <c r="GQ317" i="1"/>
  <c r="GT317" i="1"/>
  <c r="GW317" i="1"/>
  <c r="GZ317" i="1"/>
  <c r="HC317" i="1"/>
  <c r="HF317" i="1"/>
  <c r="I318" i="1"/>
  <c r="L318" i="1"/>
  <c r="O318" i="1"/>
  <c r="Q318" i="1"/>
  <c r="R318" i="1" s="1"/>
  <c r="T318" i="1"/>
  <c r="U318" i="1" s="1"/>
  <c r="W318" i="1"/>
  <c r="X318" i="1" s="1"/>
  <c r="Z318" i="1"/>
  <c r="AA318" i="1" s="1"/>
  <c r="AC318" i="1"/>
  <c r="AD318" i="1" s="1"/>
  <c r="AF318" i="1"/>
  <c r="AG318" i="1" s="1"/>
  <c r="AI318" i="1"/>
  <c r="AJ318" i="1" s="1"/>
  <c r="AM318" i="1"/>
  <c r="AO318" i="1"/>
  <c r="AP318" i="1" s="1"/>
  <c r="AS318" i="1"/>
  <c r="AV318" i="1"/>
  <c r="AX318" i="1"/>
  <c r="AY318" i="1" s="1"/>
  <c r="BB318" i="1"/>
  <c r="BE318" i="1"/>
  <c r="BH318" i="1"/>
  <c r="BL318" i="1"/>
  <c r="BO318" i="1"/>
  <c r="BQ318" i="1"/>
  <c r="BR318" i="1" s="1"/>
  <c r="BU318" i="1"/>
  <c r="BX318" i="1"/>
  <c r="CA318" i="1"/>
  <c r="CD318" i="1"/>
  <c r="CF318" i="1"/>
  <c r="CG318" i="1" s="1"/>
  <c r="CJ318" i="1"/>
  <c r="CM318" i="1"/>
  <c r="CP318" i="1"/>
  <c r="CR318" i="1"/>
  <c r="CS318" i="1" s="1"/>
  <c r="CV318" i="1"/>
  <c r="CY318" i="1"/>
  <c r="DB318" i="1"/>
  <c r="DD318" i="1"/>
  <c r="DE318" i="1" s="1"/>
  <c r="DH318" i="1"/>
  <c r="DK318" i="1"/>
  <c r="DN318" i="1"/>
  <c r="DQ318" i="1"/>
  <c r="DT318" i="1"/>
  <c r="DW318" i="1"/>
  <c r="DZ318" i="1"/>
  <c r="EC318" i="1"/>
  <c r="EF318" i="1"/>
  <c r="EI318" i="1"/>
  <c r="EL318" i="1"/>
  <c r="EO318" i="1"/>
  <c r="ER318" i="1"/>
  <c r="EU318" i="1"/>
  <c r="EX318" i="1"/>
  <c r="FA318" i="1"/>
  <c r="FD318" i="1"/>
  <c r="FG318" i="1"/>
  <c r="FJ318" i="1"/>
  <c r="FM318" i="1"/>
  <c r="FP318" i="1"/>
  <c r="FS318" i="1"/>
  <c r="FV318" i="1"/>
  <c r="FY318" i="1"/>
  <c r="GB318" i="1"/>
  <c r="GE318" i="1"/>
  <c r="GH318" i="1"/>
  <c r="GK318" i="1"/>
  <c r="GN318" i="1"/>
  <c r="GQ318" i="1"/>
  <c r="GT318" i="1"/>
  <c r="GW318" i="1"/>
  <c r="GZ318" i="1"/>
  <c r="HC318" i="1"/>
  <c r="HF318" i="1"/>
  <c r="I319" i="1"/>
  <c r="L319" i="1"/>
  <c r="O319" i="1"/>
  <c r="Q319" i="1"/>
  <c r="R319" i="1" s="1"/>
  <c r="T319" i="1"/>
  <c r="U319" i="1" s="1"/>
  <c r="W319" i="1"/>
  <c r="X319" i="1" s="1"/>
  <c r="Z319" i="1"/>
  <c r="AA319" i="1" s="1"/>
  <c r="AC319" i="1"/>
  <c r="AD319" i="1" s="1"/>
  <c r="AF319" i="1"/>
  <c r="AG319" i="1" s="1"/>
  <c r="AI319" i="1"/>
  <c r="AJ319" i="1" s="1"/>
  <c r="AM319" i="1"/>
  <c r="AO319" i="1"/>
  <c r="AP319" i="1" s="1"/>
  <c r="AS319" i="1"/>
  <c r="AV319" i="1"/>
  <c r="AX319" i="1"/>
  <c r="AY319" i="1" s="1"/>
  <c r="BB319" i="1"/>
  <c r="BE319" i="1"/>
  <c r="BH319" i="1"/>
  <c r="BL319" i="1"/>
  <c r="BO319" i="1"/>
  <c r="BQ319" i="1"/>
  <c r="BR319" i="1" s="1"/>
  <c r="BU319" i="1"/>
  <c r="BX319" i="1"/>
  <c r="CA319" i="1"/>
  <c r="CD319" i="1"/>
  <c r="CF319" i="1"/>
  <c r="CG319" i="1" s="1"/>
  <c r="CJ319" i="1"/>
  <c r="CM319" i="1"/>
  <c r="CP319" i="1"/>
  <c r="CR319" i="1"/>
  <c r="CS319" i="1" s="1"/>
  <c r="CV319" i="1"/>
  <c r="CY319" i="1"/>
  <c r="DB319" i="1"/>
  <c r="DD319" i="1"/>
  <c r="DE319" i="1" s="1"/>
  <c r="DH319" i="1"/>
  <c r="DK319" i="1"/>
  <c r="DN319" i="1"/>
  <c r="DQ319" i="1"/>
  <c r="DT319" i="1"/>
  <c r="DW319" i="1"/>
  <c r="DZ319" i="1"/>
  <c r="EC319" i="1"/>
  <c r="EF319" i="1"/>
  <c r="EI319" i="1"/>
  <c r="EL319" i="1"/>
  <c r="EO319" i="1"/>
  <c r="ER319" i="1"/>
  <c r="EU319" i="1"/>
  <c r="EX319" i="1"/>
  <c r="FA319" i="1"/>
  <c r="FD319" i="1"/>
  <c r="FG319" i="1"/>
  <c r="FJ319" i="1"/>
  <c r="FM319" i="1"/>
  <c r="FP319" i="1"/>
  <c r="FS319" i="1"/>
  <c r="FV319" i="1"/>
  <c r="FY319" i="1"/>
  <c r="GB319" i="1"/>
  <c r="GE319" i="1"/>
  <c r="GH319" i="1"/>
  <c r="GK319" i="1"/>
  <c r="GN319" i="1"/>
  <c r="GQ319" i="1"/>
  <c r="GT319" i="1"/>
  <c r="GW319" i="1"/>
  <c r="GZ319" i="1"/>
  <c r="HC319" i="1"/>
  <c r="HF319" i="1"/>
  <c r="I320" i="1"/>
  <c r="L320" i="1"/>
  <c r="O320" i="1"/>
  <c r="Q320" i="1"/>
  <c r="R320" i="1" s="1"/>
  <c r="T320" i="1"/>
  <c r="U320" i="1" s="1"/>
  <c r="W320" i="1"/>
  <c r="X320" i="1" s="1"/>
  <c r="Z320" i="1"/>
  <c r="AA320" i="1" s="1"/>
  <c r="AC320" i="1"/>
  <c r="AD320" i="1" s="1"/>
  <c r="AF320" i="1"/>
  <c r="AG320" i="1" s="1"/>
  <c r="AI320" i="1"/>
  <c r="AJ320" i="1" s="1"/>
  <c r="AM320" i="1"/>
  <c r="AO320" i="1"/>
  <c r="AP320" i="1" s="1"/>
  <c r="AS320" i="1"/>
  <c r="AV320" i="1"/>
  <c r="AX320" i="1"/>
  <c r="AY320" i="1" s="1"/>
  <c r="BB320" i="1"/>
  <c r="BE320" i="1"/>
  <c r="BH320" i="1"/>
  <c r="BL320" i="1"/>
  <c r="BO320" i="1"/>
  <c r="BQ320" i="1"/>
  <c r="BR320" i="1" s="1"/>
  <c r="BU320" i="1"/>
  <c r="BX320" i="1"/>
  <c r="CA320" i="1"/>
  <c r="CD320" i="1"/>
  <c r="CF320" i="1"/>
  <c r="CG320" i="1" s="1"/>
  <c r="CJ320" i="1"/>
  <c r="CM320" i="1"/>
  <c r="CP320" i="1"/>
  <c r="CR320" i="1"/>
  <c r="CS320" i="1" s="1"/>
  <c r="CV320" i="1"/>
  <c r="CY320" i="1"/>
  <c r="DB320" i="1"/>
  <c r="DD320" i="1"/>
  <c r="DE320" i="1" s="1"/>
  <c r="DH320" i="1"/>
  <c r="DK320" i="1"/>
  <c r="DN320" i="1"/>
  <c r="DQ320" i="1"/>
  <c r="DT320" i="1"/>
  <c r="DW320" i="1"/>
  <c r="DZ320" i="1"/>
  <c r="EC320" i="1"/>
  <c r="EF320" i="1"/>
  <c r="EI320" i="1"/>
  <c r="EL320" i="1"/>
  <c r="EO320" i="1"/>
  <c r="ER320" i="1"/>
  <c r="EU320" i="1"/>
  <c r="EX320" i="1"/>
  <c r="FA320" i="1"/>
  <c r="FD320" i="1"/>
  <c r="FG320" i="1"/>
  <c r="FJ320" i="1"/>
  <c r="FM320" i="1"/>
  <c r="FP320" i="1"/>
  <c r="FS320" i="1"/>
  <c r="FV320" i="1"/>
  <c r="FY320" i="1"/>
  <c r="GB320" i="1"/>
  <c r="GE320" i="1"/>
  <c r="GH320" i="1"/>
  <c r="GK320" i="1"/>
  <c r="GN320" i="1"/>
  <c r="GQ320" i="1"/>
  <c r="GT320" i="1"/>
  <c r="GW320" i="1"/>
  <c r="GZ320" i="1"/>
  <c r="HC320" i="1"/>
  <c r="HF320" i="1"/>
  <c r="I321" i="1"/>
  <c r="L321" i="1"/>
  <c r="O321" i="1"/>
  <c r="Q321" i="1"/>
  <c r="R321" i="1" s="1"/>
  <c r="T321" i="1"/>
  <c r="U321" i="1" s="1"/>
  <c r="W321" i="1"/>
  <c r="X321" i="1" s="1"/>
  <c r="Z321" i="1"/>
  <c r="AA321" i="1" s="1"/>
  <c r="AC321" i="1"/>
  <c r="AD321" i="1" s="1"/>
  <c r="AF321" i="1"/>
  <c r="AG321" i="1" s="1"/>
  <c r="AI321" i="1"/>
  <c r="AJ321" i="1" s="1"/>
  <c r="AM321" i="1"/>
  <c r="AO321" i="1"/>
  <c r="AP321" i="1" s="1"/>
  <c r="AS321" i="1"/>
  <c r="AV321" i="1"/>
  <c r="AX321" i="1"/>
  <c r="AY321" i="1" s="1"/>
  <c r="BB321" i="1"/>
  <c r="BE321" i="1"/>
  <c r="BH321" i="1"/>
  <c r="BL321" i="1"/>
  <c r="BO321" i="1"/>
  <c r="BQ321" i="1"/>
  <c r="BR321" i="1" s="1"/>
  <c r="BU321" i="1"/>
  <c r="BX321" i="1"/>
  <c r="CA321" i="1"/>
  <c r="CD321" i="1"/>
  <c r="CF321" i="1"/>
  <c r="CG321" i="1" s="1"/>
  <c r="CJ321" i="1"/>
  <c r="CM321" i="1"/>
  <c r="CP321" i="1"/>
  <c r="CR321" i="1"/>
  <c r="CS321" i="1" s="1"/>
  <c r="CV321" i="1"/>
  <c r="CY321" i="1"/>
  <c r="DB321" i="1"/>
  <c r="DD321" i="1"/>
  <c r="DE321" i="1" s="1"/>
  <c r="DH321" i="1"/>
  <c r="DK321" i="1"/>
  <c r="DN321" i="1"/>
  <c r="DQ321" i="1"/>
  <c r="DT321" i="1"/>
  <c r="DW321" i="1"/>
  <c r="DZ321" i="1"/>
  <c r="EC321" i="1"/>
  <c r="EF321" i="1"/>
  <c r="EI321" i="1"/>
  <c r="EL321" i="1"/>
  <c r="EO321" i="1"/>
  <c r="ER321" i="1"/>
  <c r="EU321" i="1"/>
  <c r="EX321" i="1"/>
  <c r="FA321" i="1"/>
  <c r="FD321" i="1"/>
  <c r="FG321" i="1"/>
  <c r="FJ321" i="1"/>
  <c r="FM321" i="1"/>
  <c r="FP321" i="1"/>
  <c r="FS321" i="1"/>
  <c r="FV321" i="1"/>
  <c r="FY321" i="1"/>
  <c r="GB321" i="1"/>
  <c r="GE321" i="1"/>
  <c r="GH321" i="1"/>
  <c r="GK321" i="1"/>
  <c r="GN321" i="1"/>
  <c r="GQ321" i="1"/>
  <c r="GT321" i="1"/>
  <c r="GW321" i="1"/>
  <c r="GZ321" i="1"/>
  <c r="HC321" i="1"/>
  <c r="HF321" i="1"/>
  <c r="I322" i="1"/>
  <c r="L322" i="1"/>
  <c r="O322" i="1"/>
  <c r="Q322" i="1"/>
  <c r="R322" i="1" s="1"/>
  <c r="T322" i="1"/>
  <c r="U322" i="1" s="1"/>
  <c r="W322" i="1"/>
  <c r="X322" i="1" s="1"/>
  <c r="Z322" i="1"/>
  <c r="AA322" i="1" s="1"/>
  <c r="AC322" i="1"/>
  <c r="AD322" i="1" s="1"/>
  <c r="AF322" i="1"/>
  <c r="AG322" i="1" s="1"/>
  <c r="AI322" i="1"/>
  <c r="AJ322" i="1" s="1"/>
  <c r="AM322" i="1"/>
  <c r="AO322" i="1"/>
  <c r="AP322" i="1" s="1"/>
  <c r="AS322" i="1"/>
  <c r="AV322" i="1"/>
  <c r="AX322" i="1"/>
  <c r="AY322" i="1" s="1"/>
  <c r="BB322" i="1"/>
  <c r="BE322" i="1"/>
  <c r="BH322" i="1"/>
  <c r="BL322" i="1"/>
  <c r="BO322" i="1"/>
  <c r="BQ322" i="1"/>
  <c r="BR322" i="1" s="1"/>
  <c r="BU322" i="1"/>
  <c r="BX322" i="1"/>
  <c r="CA322" i="1"/>
  <c r="CD322" i="1"/>
  <c r="CF322" i="1"/>
  <c r="CG322" i="1" s="1"/>
  <c r="CJ322" i="1"/>
  <c r="CM322" i="1"/>
  <c r="CP322" i="1"/>
  <c r="CR322" i="1"/>
  <c r="CS322" i="1" s="1"/>
  <c r="CV322" i="1"/>
  <c r="CY322" i="1"/>
  <c r="DB322" i="1"/>
  <c r="DD322" i="1"/>
  <c r="DE322" i="1" s="1"/>
  <c r="DH322" i="1"/>
  <c r="DK322" i="1"/>
  <c r="DN322" i="1"/>
  <c r="DQ322" i="1"/>
  <c r="DT322" i="1"/>
  <c r="DW322" i="1"/>
  <c r="DZ322" i="1"/>
  <c r="EC322" i="1"/>
  <c r="EF322" i="1"/>
  <c r="EI322" i="1"/>
  <c r="EL322" i="1"/>
  <c r="EO322" i="1"/>
  <c r="ER322" i="1"/>
  <c r="EU322" i="1"/>
  <c r="EX322" i="1"/>
  <c r="FA322" i="1"/>
  <c r="FD322" i="1"/>
  <c r="FG322" i="1"/>
  <c r="FJ322" i="1"/>
  <c r="FM322" i="1"/>
  <c r="FP322" i="1"/>
  <c r="FS322" i="1"/>
  <c r="FV322" i="1"/>
  <c r="FY322" i="1"/>
  <c r="GB322" i="1"/>
  <c r="GE322" i="1"/>
  <c r="GH322" i="1"/>
  <c r="GK322" i="1"/>
  <c r="GN322" i="1"/>
  <c r="GQ322" i="1"/>
  <c r="GT322" i="1"/>
  <c r="GW322" i="1"/>
  <c r="GZ322" i="1"/>
  <c r="HC322" i="1"/>
  <c r="HF322" i="1"/>
  <c r="I323" i="1"/>
  <c r="L323" i="1"/>
  <c r="O323" i="1"/>
  <c r="Q323" i="1"/>
  <c r="R323" i="1" s="1"/>
  <c r="T323" i="1"/>
  <c r="U323" i="1" s="1"/>
  <c r="W323" i="1"/>
  <c r="X323" i="1" s="1"/>
  <c r="Z323" i="1"/>
  <c r="AA323" i="1" s="1"/>
  <c r="AC323" i="1"/>
  <c r="AD323" i="1" s="1"/>
  <c r="AF323" i="1"/>
  <c r="AG323" i="1" s="1"/>
  <c r="AI323" i="1"/>
  <c r="AJ323" i="1" s="1"/>
  <c r="AM323" i="1"/>
  <c r="AO323" i="1"/>
  <c r="AP323" i="1" s="1"/>
  <c r="AS323" i="1"/>
  <c r="AV323" i="1"/>
  <c r="AX323" i="1"/>
  <c r="AY323" i="1" s="1"/>
  <c r="BB323" i="1"/>
  <c r="BE323" i="1"/>
  <c r="BH323" i="1"/>
  <c r="BL323" i="1"/>
  <c r="BO323" i="1"/>
  <c r="BQ323" i="1"/>
  <c r="BR323" i="1" s="1"/>
  <c r="BU323" i="1"/>
  <c r="BX323" i="1"/>
  <c r="CA323" i="1"/>
  <c r="CD323" i="1"/>
  <c r="CF323" i="1"/>
  <c r="CG323" i="1" s="1"/>
  <c r="CJ323" i="1"/>
  <c r="CM323" i="1"/>
  <c r="CP323" i="1"/>
  <c r="CR323" i="1"/>
  <c r="CS323" i="1" s="1"/>
  <c r="CV323" i="1"/>
  <c r="CY323" i="1"/>
  <c r="DB323" i="1"/>
  <c r="DD323" i="1"/>
  <c r="DE323" i="1" s="1"/>
  <c r="DH323" i="1"/>
  <c r="DK323" i="1"/>
  <c r="DN323" i="1"/>
  <c r="DQ323" i="1"/>
  <c r="DT323" i="1"/>
  <c r="DW323" i="1"/>
  <c r="DZ323" i="1"/>
  <c r="EC323" i="1"/>
  <c r="EF323" i="1"/>
  <c r="EI323" i="1"/>
  <c r="EL323" i="1"/>
  <c r="EO323" i="1"/>
  <c r="ER323" i="1"/>
  <c r="EU323" i="1"/>
  <c r="EX323" i="1"/>
  <c r="FA323" i="1"/>
  <c r="FD323" i="1"/>
  <c r="FG323" i="1"/>
  <c r="FJ323" i="1"/>
  <c r="FM323" i="1"/>
  <c r="FP323" i="1"/>
  <c r="FS323" i="1"/>
  <c r="FV323" i="1"/>
  <c r="FY323" i="1"/>
  <c r="GB323" i="1"/>
  <c r="GE323" i="1"/>
  <c r="GH323" i="1"/>
  <c r="GK323" i="1"/>
  <c r="GN323" i="1"/>
  <c r="GQ323" i="1"/>
  <c r="GT323" i="1"/>
  <c r="GW323" i="1"/>
  <c r="GZ323" i="1"/>
  <c r="HC323" i="1"/>
  <c r="HF323" i="1"/>
  <c r="I324" i="1"/>
  <c r="L324" i="1"/>
  <c r="O324" i="1"/>
  <c r="Q324" i="1"/>
  <c r="R324" i="1" s="1"/>
  <c r="T324" i="1"/>
  <c r="U324" i="1" s="1"/>
  <c r="W324" i="1"/>
  <c r="X324" i="1" s="1"/>
  <c r="Z324" i="1"/>
  <c r="AA324" i="1" s="1"/>
  <c r="AC324" i="1"/>
  <c r="AD324" i="1" s="1"/>
  <c r="AF324" i="1"/>
  <c r="AG324" i="1" s="1"/>
  <c r="AI324" i="1"/>
  <c r="AJ324" i="1" s="1"/>
  <c r="AM324" i="1"/>
  <c r="AO324" i="1"/>
  <c r="AP324" i="1" s="1"/>
  <c r="AS324" i="1"/>
  <c r="AV324" i="1"/>
  <c r="AX324" i="1"/>
  <c r="AY324" i="1" s="1"/>
  <c r="BB324" i="1"/>
  <c r="BE324" i="1"/>
  <c r="BH324" i="1"/>
  <c r="BL324" i="1"/>
  <c r="BO324" i="1"/>
  <c r="BQ324" i="1"/>
  <c r="BR324" i="1" s="1"/>
  <c r="BU324" i="1"/>
  <c r="BX324" i="1"/>
  <c r="CA324" i="1"/>
  <c r="CD324" i="1"/>
  <c r="CF324" i="1"/>
  <c r="CG324" i="1" s="1"/>
  <c r="CJ324" i="1"/>
  <c r="CM324" i="1"/>
  <c r="CP324" i="1"/>
  <c r="CR324" i="1"/>
  <c r="CS324" i="1" s="1"/>
  <c r="CV324" i="1"/>
  <c r="CY324" i="1"/>
  <c r="DB324" i="1"/>
  <c r="DD324" i="1"/>
  <c r="DE324" i="1" s="1"/>
  <c r="DH324" i="1"/>
  <c r="DK324" i="1"/>
  <c r="DN324" i="1"/>
  <c r="DQ324" i="1"/>
  <c r="DT324" i="1"/>
  <c r="DW324" i="1"/>
  <c r="DZ324" i="1"/>
  <c r="EC324" i="1"/>
  <c r="EF324" i="1"/>
  <c r="EI324" i="1"/>
  <c r="EL324" i="1"/>
  <c r="EO324" i="1"/>
  <c r="ER324" i="1"/>
  <c r="EU324" i="1"/>
  <c r="EX324" i="1"/>
  <c r="FA324" i="1"/>
  <c r="FD324" i="1"/>
  <c r="FG324" i="1"/>
  <c r="FJ324" i="1"/>
  <c r="FM324" i="1"/>
  <c r="FP324" i="1"/>
  <c r="FS324" i="1"/>
  <c r="FV324" i="1"/>
  <c r="FY324" i="1"/>
  <c r="GB324" i="1"/>
  <c r="GE324" i="1"/>
  <c r="GH324" i="1"/>
  <c r="GK324" i="1"/>
  <c r="GN324" i="1"/>
  <c r="GQ324" i="1"/>
  <c r="GT324" i="1"/>
  <c r="GW324" i="1"/>
  <c r="GZ324" i="1"/>
  <c r="HC324" i="1"/>
  <c r="HF324" i="1"/>
  <c r="I325" i="1"/>
  <c r="L325" i="1"/>
  <c r="O325" i="1"/>
  <c r="Q325" i="1"/>
  <c r="R325" i="1" s="1"/>
  <c r="T325" i="1"/>
  <c r="U325" i="1" s="1"/>
  <c r="W325" i="1"/>
  <c r="X325" i="1" s="1"/>
  <c r="Z325" i="1"/>
  <c r="AA325" i="1" s="1"/>
  <c r="AC325" i="1"/>
  <c r="AD325" i="1" s="1"/>
  <c r="AF325" i="1"/>
  <c r="AG325" i="1" s="1"/>
  <c r="AI325" i="1"/>
  <c r="AJ325" i="1" s="1"/>
  <c r="AM325" i="1"/>
  <c r="AO325" i="1"/>
  <c r="AP325" i="1" s="1"/>
  <c r="AS325" i="1"/>
  <c r="AV325" i="1"/>
  <c r="AX325" i="1"/>
  <c r="AY325" i="1" s="1"/>
  <c r="BB325" i="1"/>
  <c r="BE325" i="1"/>
  <c r="BH325" i="1"/>
  <c r="BL325" i="1"/>
  <c r="BO325" i="1"/>
  <c r="BQ325" i="1"/>
  <c r="BR325" i="1" s="1"/>
  <c r="BU325" i="1"/>
  <c r="BX325" i="1"/>
  <c r="CA325" i="1"/>
  <c r="CD325" i="1"/>
  <c r="CF325" i="1"/>
  <c r="CG325" i="1" s="1"/>
  <c r="CJ325" i="1"/>
  <c r="CM325" i="1"/>
  <c r="CP325" i="1"/>
  <c r="CR325" i="1"/>
  <c r="CS325" i="1" s="1"/>
  <c r="CV325" i="1"/>
  <c r="CY325" i="1"/>
  <c r="DB325" i="1"/>
  <c r="DD325" i="1"/>
  <c r="DE325" i="1" s="1"/>
  <c r="DH325" i="1"/>
  <c r="DK325" i="1"/>
  <c r="DN325" i="1"/>
  <c r="DQ325" i="1"/>
  <c r="DT325" i="1"/>
  <c r="DW325" i="1"/>
  <c r="DZ325" i="1"/>
  <c r="EC325" i="1"/>
  <c r="EF325" i="1"/>
  <c r="EI325" i="1"/>
  <c r="EL325" i="1"/>
  <c r="EO325" i="1"/>
  <c r="ER325" i="1"/>
  <c r="EU325" i="1"/>
  <c r="EX325" i="1"/>
  <c r="FA325" i="1"/>
  <c r="FD325" i="1"/>
  <c r="FG325" i="1"/>
  <c r="FJ325" i="1"/>
  <c r="FM325" i="1"/>
  <c r="FP325" i="1"/>
  <c r="FS325" i="1"/>
  <c r="FV325" i="1"/>
  <c r="FY325" i="1"/>
  <c r="GB325" i="1"/>
  <c r="GE325" i="1"/>
  <c r="GH325" i="1"/>
  <c r="GK325" i="1"/>
  <c r="GN325" i="1"/>
  <c r="GQ325" i="1"/>
  <c r="GT325" i="1"/>
  <c r="GW325" i="1"/>
  <c r="GZ325" i="1"/>
  <c r="HC325" i="1"/>
  <c r="HF325" i="1"/>
  <c r="I326" i="1"/>
  <c r="L326" i="1"/>
  <c r="O326" i="1"/>
  <c r="Q326" i="1"/>
  <c r="R326" i="1" s="1"/>
  <c r="T326" i="1"/>
  <c r="U326" i="1" s="1"/>
  <c r="W326" i="1"/>
  <c r="X326" i="1" s="1"/>
  <c r="Z326" i="1"/>
  <c r="AA326" i="1" s="1"/>
  <c r="AC326" i="1"/>
  <c r="AD326" i="1" s="1"/>
  <c r="AF326" i="1"/>
  <c r="AG326" i="1" s="1"/>
  <c r="AI326" i="1"/>
  <c r="AJ326" i="1" s="1"/>
  <c r="AM326" i="1"/>
  <c r="AO326" i="1"/>
  <c r="AP326" i="1" s="1"/>
  <c r="AS326" i="1"/>
  <c r="AV326" i="1"/>
  <c r="AX326" i="1"/>
  <c r="AY326" i="1" s="1"/>
  <c r="BB326" i="1"/>
  <c r="BE326" i="1"/>
  <c r="BH326" i="1"/>
  <c r="BL326" i="1"/>
  <c r="BO326" i="1"/>
  <c r="BQ326" i="1"/>
  <c r="BR326" i="1" s="1"/>
  <c r="BU326" i="1"/>
  <c r="BX326" i="1"/>
  <c r="CA326" i="1"/>
  <c r="CD326" i="1"/>
  <c r="CF326" i="1"/>
  <c r="CG326" i="1" s="1"/>
  <c r="CJ326" i="1"/>
  <c r="CM326" i="1"/>
  <c r="CP326" i="1"/>
  <c r="CR326" i="1"/>
  <c r="CS326" i="1" s="1"/>
  <c r="CV326" i="1"/>
  <c r="CY326" i="1"/>
  <c r="DB326" i="1"/>
  <c r="DD326" i="1"/>
  <c r="DE326" i="1" s="1"/>
  <c r="DH326" i="1"/>
  <c r="DK326" i="1"/>
  <c r="DN326" i="1"/>
  <c r="DQ326" i="1"/>
  <c r="DT326" i="1"/>
  <c r="DW326" i="1"/>
  <c r="DZ326" i="1"/>
  <c r="EC326" i="1"/>
  <c r="EF326" i="1"/>
  <c r="EI326" i="1"/>
  <c r="EL326" i="1"/>
  <c r="EO326" i="1"/>
  <c r="ER326" i="1"/>
  <c r="EU326" i="1"/>
  <c r="EX326" i="1"/>
  <c r="FA326" i="1"/>
  <c r="FD326" i="1"/>
  <c r="FG326" i="1"/>
  <c r="FJ326" i="1"/>
  <c r="FM326" i="1"/>
  <c r="FP326" i="1"/>
  <c r="FS326" i="1"/>
  <c r="FV326" i="1"/>
  <c r="FY326" i="1"/>
  <c r="GB326" i="1"/>
  <c r="GE326" i="1"/>
  <c r="GH326" i="1"/>
  <c r="GK326" i="1"/>
  <c r="GN326" i="1"/>
  <c r="GQ326" i="1"/>
  <c r="GT326" i="1"/>
  <c r="GW326" i="1"/>
  <c r="GZ326" i="1"/>
  <c r="HC326" i="1"/>
  <c r="HF326" i="1"/>
  <c r="I327" i="1"/>
  <c r="L327" i="1"/>
  <c r="O327" i="1"/>
  <c r="Q327" i="1"/>
  <c r="R327" i="1" s="1"/>
  <c r="T327" i="1"/>
  <c r="U327" i="1" s="1"/>
  <c r="W327" i="1"/>
  <c r="X327" i="1" s="1"/>
  <c r="Z327" i="1"/>
  <c r="AA327" i="1" s="1"/>
  <c r="AC327" i="1"/>
  <c r="AD327" i="1" s="1"/>
  <c r="AF327" i="1"/>
  <c r="AG327" i="1" s="1"/>
  <c r="AI327" i="1"/>
  <c r="AJ327" i="1" s="1"/>
  <c r="AM327" i="1"/>
  <c r="AO327" i="1"/>
  <c r="AP327" i="1" s="1"/>
  <c r="AS327" i="1"/>
  <c r="AV327" i="1"/>
  <c r="AX327" i="1"/>
  <c r="AY327" i="1" s="1"/>
  <c r="BB327" i="1"/>
  <c r="BE327" i="1"/>
  <c r="BH327" i="1"/>
  <c r="BL327" i="1"/>
  <c r="BO327" i="1"/>
  <c r="BQ327" i="1"/>
  <c r="BR327" i="1" s="1"/>
  <c r="BU327" i="1"/>
  <c r="BX327" i="1"/>
  <c r="CA327" i="1"/>
  <c r="CD327" i="1"/>
  <c r="CF327" i="1"/>
  <c r="CG327" i="1" s="1"/>
  <c r="CJ327" i="1"/>
  <c r="CM327" i="1"/>
  <c r="CP327" i="1"/>
  <c r="CR327" i="1"/>
  <c r="CS327" i="1" s="1"/>
  <c r="CV327" i="1"/>
  <c r="CY327" i="1"/>
  <c r="DB327" i="1"/>
  <c r="DD327" i="1"/>
  <c r="DE327" i="1" s="1"/>
  <c r="DH327" i="1"/>
  <c r="DK327" i="1"/>
  <c r="DN327" i="1"/>
  <c r="DQ327" i="1"/>
  <c r="DT327" i="1"/>
  <c r="DW327" i="1"/>
  <c r="DZ327" i="1"/>
  <c r="EC327" i="1"/>
  <c r="EF327" i="1"/>
  <c r="EI327" i="1"/>
  <c r="EL327" i="1"/>
  <c r="EO327" i="1"/>
  <c r="ER327" i="1"/>
  <c r="EU327" i="1"/>
  <c r="EX327" i="1"/>
  <c r="FA327" i="1"/>
  <c r="FD327" i="1"/>
  <c r="FG327" i="1"/>
  <c r="FJ327" i="1"/>
  <c r="FM327" i="1"/>
  <c r="FP327" i="1"/>
  <c r="FS327" i="1"/>
  <c r="FV327" i="1"/>
  <c r="FY327" i="1"/>
  <c r="GB327" i="1"/>
  <c r="GE327" i="1"/>
  <c r="GH327" i="1"/>
  <c r="GK327" i="1"/>
  <c r="GN327" i="1"/>
  <c r="GQ327" i="1"/>
  <c r="GT327" i="1"/>
  <c r="GW327" i="1"/>
  <c r="GZ327" i="1"/>
  <c r="HC327" i="1"/>
  <c r="HF327" i="1"/>
  <c r="I328" i="1"/>
  <c r="L328" i="1"/>
  <c r="O328" i="1"/>
  <c r="Q328" i="1"/>
  <c r="R328" i="1" s="1"/>
  <c r="T328" i="1"/>
  <c r="U328" i="1" s="1"/>
  <c r="W328" i="1"/>
  <c r="X328" i="1" s="1"/>
  <c r="Z328" i="1"/>
  <c r="AA328" i="1" s="1"/>
  <c r="AC328" i="1"/>
  <c r="AD328" i="1" s="1"/>
  <c r="AF328" i="1"/>
  <c r="AG328" i="1" s="1"/>
  <c r="AI328" i="1"/>
  <c r="AJ328" i="1" s="1"/>
  <c r="AM328" i="1"/>
  <c r="AO328" i="1"/>
  <c r="AP328" i="1" s="1"/>
  <c r="AS328" i="1"/>
  <c r="AV328" i="1"/>
  <c r="AX328" i="1"/>
  <c r="AY328" i="1" s="1"/>
  <c r="BB328" i="1"/>
  <c r="BE328" i="1"/>
  <c r="BH328" i="1"/>
  <c r="BL328" i="1"/>
  <c r="BO328" i="1"/>
  <c r="BQ328" i="1"/>
  <c r="BR328" i="1" s="1"/>
  <c r="BU328" i="1"/>
  <c r="BX328" i="1"/>
  <c r="CA328" i="1"/>
  <c r="CD328" i="1"/>
  <c r="CF328" i="1"/>
  <c r="CG328" i="1" s="1"/>
  <c r="CJ328" i="1"/>
  <c r="CM328" i="1"/>
  <c r="CP328" i="1"/>
  <c r="CR328" i="1"/>
  <c r="CS328" i="1" s="1"/>
  <c r="CV328" i="1"/>
  <c r="CY328" i="1"/>
  <c r="DB328" i="1"/>
  <c r="DD328" i="1"/>
  <c r="DE328" i="1" s="1"/>
  <c r="DH328" i="1"/>
  <c r="DK328" i="1"/>
  <c r="DN328" i="1"/>
  <c r="DQ328" i="1"/>
  <c r="DT328" i="1"/>
  <c r="DW328" i="1"/>
  <c r="DZ328" i="1"/>
  <c r="EC328" i="1"/>
  <c r="EF328" i="1"/>
  <c r="EI328" i="1"/>
  <c r="EL328" i="1"/>
  <c r="EO328" i="1"/>
  <c r="ER328" i="1"/>
  <c r="EU328" i="1"/>
  <c r="EX328" i="1"/>
  <c r="FA328" i="1"/>
  <c r="FD328" i="1"/>
  <c r="FG328" i="1"/>
  <c r="FJ328" i="1"/>
  <c r="FM328" i="1"/>
  <c r="FP328" i="1"/>
  <c r="FS328" i="1"/>
  <c r="FV328" i="1"/>
  <c r="FY328" i="1"/>
  <c r="GB328" i="1"/>
  <c r="GE328" i="1"/>
  <c r="GH328" i="1"/>
  <c r="GK328" i="1"/>
  <c r="GN328" i="1"/>
  <c r="GQ328" i="1"/>
  <c r="GT328" i="1"/>
  <c r="GW328" i="1"/>
  <c r="GZ328" i="1"/>
  <c r="HC328" i="1"/>
  <c r="HF328" i="1"/>
  <c r="I329" i="1"/>
  <c r="L329" i="1"/>
  <c r="O329" i="1"/>
  <c r="Q329" i="1"/>
  <c r="R329" i="1" s="1"/>
  <c r="T329" i="1"/>
  <c r="U329" i="1" s="1"/>
  <c r="W329" i="1"/>
  <c r="X329" i="1" s="1"/>
  <c r="Z329" i="1"/>
  <c r="AA329" i="1" s="1"/>
  <c r="AC329" i="1"/>
  <c r="AD329" i="1" s="1"/>
  <c r="AF329" i="1"/>
  <c r="AG329" i="1" s="1"/>
  <c r="AI329" i="1"/>
  <c r="AJ329" i="1" s="1"/>
  <c r="AM329" i="1"/>
  <c r="AO329" i="1"/>
  <c r="AP329" i="1" s="1"/>
  <c r="AS329" i="1"/>
  <c r="AV329" i="1"/>
  <c r="AX329" i="1"/>
  <c r="AY329" i="1" s="1"/>
  <c r="BB329" i="1"/>
  <c r="BE329" i="1"/>
  <c r="BH329" i="1"/>
  <c r="BL329" i="1"/>
  <c r="BO329" i="1"/>
  <c r="BQ329" i="1"/>
  <c r="BR329" i="1" s="1"/>
  <c r="BU329" i="1"/>
  <c r="BX329" i="1"/>
  <c r="CA329" i="1"/>
  <c r="CD329" i="1"/>
  <c r="CF329" i="1"/>
  <c r="CG329" i="1" s="1"/>
  <c r="CJ329" i="1"/>
  <c r="CM329" i="1"/>
  <c r="CP329" i="1"/>
  <c r="CR329" i="1"/>
  <c r="CS329" i="1" s="1"/>
  <c r="CV329" i="1"/>
  <c r="CY329" i="1"/>
  <c r="DB329" i="1"/>
  <c r="DD329" i="1"/>
  <c r="DE329" i="1" s="1"/>
  <c r="DH329" i="1"/>
  <c r="DK329" i="1"/>
  <c r="DN329" i="1"/>
  <c r="DQ329" i="1"/>
  <c r="DT329" i="1"/>
  <c r="DW329" i="1"/>
  <c r="DZ329" i="1"/>
  <c r="EC329" i="1"/>
  <c r="EF329" i="1"/>
  <c r="EI329" i="1"/>
  <c r="EL329" i="1"/>
  <c r="EO329" i="1"/>
  <c r="ER329" i="1"/>
  <c r="EU329" i="1"/>
  <c r="EX329" i="1"/>
  <c r="FA329" i="1"/>
  <c r="FD329" i="1"/>
  <c r="FG329" i="1"/>
  <c r="FJ329" i="1"/>
  <c r="FM329" i="1"/>
  <c r="FP329" i="1"/>
  <c r="FS329" i="1"/>
  <c r="FV329" i="1"/>
  <c r="FY329" i="1"/>
  <c r="GB329" i="1"/>
  <c r="GE329" i="1"/>
  <c r="GH329" i="1"/>
  <c r="GK329" i="1"/>
  <c r="GN329" i="1"/>
  <c r="GQ329" i="1"/>
  <c r="GT329" i="1"/>
  <c r="GW329" i="1"/>
  <c r="GZ329" i="1"/>
  <c r="HC329" i="1"/>
  <c r="HF329" i="1"/>
  <c r="C330" i="1"/>
  <c r="D330" i="1"/>
  <c r="E330" i="1"/>
  <c r="G330" i="1"/>
  <c r="J330" i="1"/>
  <c r="M330" i="1"/>
  <c r="P330" i="1"/>
  <c r="S330" i="1"/>
  <c r="V330" i="1"/>
  <c r="Y330" i="1"/>
  <c r="AB330" i="1"/>
  <c r="AE330" i="1"/>
  <c r="AH330" i="1"/>
  <c r="AK330" i="1"/>
  <c r="AN330" i="1"/>
  <c r="AQ330" i="1"/>
  <c r="AT330" i="1"/>
  <c r="AW330" i="1"/>
  <c r="AZ330" i="1"/>
  <c r="BC330" i="1"/>
  <c r="BF330" i="1"/>
  <c r="BI330" i="1"/>
  <c r="BM330" i="1"/>
  <c r="BP330" i="1"/>
  <c r="BS330" i="1"/>
  <c r="BV330" i="1"/>
  <c r="BY330" i="1"/>
  <c r="CB330" i="1"/>
  <c r="CE330" i="1"/>
  <c r="CH330" i="1"/>
  <c r="CK330" i="1"/>
  <c r="CN330" i="1"/>
  <c r="CQ330" i="1"/>
  <c r="CT330" i="1"/>
  <c r="CW330" i="1"/>
  <c r="CZ330" i="1"/>
  <c r="DC330" i="1"/>
  <c r="DF330" i="1"/>
  <c r="DI330" i="1"/>
  <c r="DL330" i="1"/>
  <c r="DO330" i="1"/>
  <c r="DR330" i="1"/>
  <c r="DU330" i="1"/>
  <c r="DX330" i="1"/>
  <c r="EA330" i="1"/>
  <c r="ED330" i="1"/>
  <c r="EG330" i="1"/>
  <c r="EJ330" i="1"/>
  <c r="EM330" i="1"/>
  <c r="EP330" i="1"/>
  <c r="ES330" i="1"/>
  <c r="EV330" i="1"/>
  <c r="EY330" i="1"/>
  <c r="FB330" i="1"/>
  <c r="FE330" i="1"/>
  <c r="FH330" i="1"/>
  <c r="FK330" i="1"/>
  <c r="FN330" i="1"/>
  <c r="FQ330" i="1"/>
  <c r="FT330" i="1"/>
  <c r="FW330" i="1"/>
  <c r="FZ330" i="1"/>
  <c r="GC330" i="1"/>
  <c r="GF330" i="1"/>
  <c r="GI330" i="1"/>
  <c r="GL330" i="1"/>
  <c r="GO330" i="1"/>
  <c r="GR330" i="1"/>
  <c r="GU330" i="1"/>
  <c r="GX330" i="1"/>
  <c r="HA330" i="1"/>
  <c r="HD330" i="1"/>
  <c r="HG330" i="1"/>
  <c r="I332" i="1"/>
  <c r="L332" i="1"/>
  <c r="O332" i="1"/>
  <c r="Q332" i="1"/>
  <c r="R332" i="1" s="1"/>
  <c r="T332" i="1"/>
  <c r="U332" i="1" s="1"/>
  <c r="W332" i="1"/>
  <c r="X332" i="1" s="1"/>
  <c r="Z332" i="1"/>
  <c r="AA332" i="1" s="1"/>
  <c r="AC332" i="1"/>
  <c r="AD332" i="1" s="1"/>
  <c r="AF332" i="1"/>
  <c r="AG332" i="1" s="1"/>
  <c r="AI332" i="1"/>
  <c r="AJ332" i="1" s="1"/>
  <c r="AM332" i="1"/>
  <c r="AO332" i="1"/>
  <c r="AP332" i="1" s="1"/>
  <c r="AS332" i="1"/>
  <c r="AV332" i="1"/>
  <c r="AX332" i="1"/>
  <c r="AY332" i="1" s="1"/>
  <c r="BB332" i="1"/>
  <c r="BE332" i="1"/>
  <c r="BH332" i="1"/>
  <c r="BL332" i="1"/>
  <c r="BO332" i="1"/>
  <c r="BQ332" i="1"/>
  <c r="BR332" i="1" s="1"/>
  <c r="BU332" i="1"/>
  <c r="BX332" i="1"/>
  <c r="CA332" i="1"/>
  <c r="CD332" i="1"/>
  <c r="CF332" i="1"/>
  <c r="CG332" i="1" s="1"/>
  <c r="CJ332" i="1"/>
  <c r="CM332" i="1"/>
  <c r="CP332" i="1"/>
  <c r="CR332" i="1"/>
  <c r="CS332" i="1" s="1"/>
  <c r="CV332" i="1"/>
  <c r="CY332" i="1"/>
  <c r="DB332" i="1"/>
  <c r="DD332" i="1"/>
  <c r="DE332" i="1" s="1"/>
  <c r="DH332" i="1"/>
  <c r="DK332" i="1"/>
  <c r="DN332" i="1"/>
  <c r="DQ332" i="1"/>
  <c r="DT332" i="1"/>
  <c r="DW332" i="1"/>
  <c r="DZ332" i="1"/>
  <c r="EC332" i="1"/>
  <c r="EF332" i="1"/>
  <c r="EI332" i="1"/>
  <c r="EL332" i="1"/>
  <c r="EO332" i="1"/>
  <c r="ER332" i="1"/>
  <c r="EU332" i="1"/>
  <c r="EX332" i="1"/>
  <c r="FA332" i="1"/>
  <c r="FD332" i="1"/>
  <c r="FG332" i="1"/>
  <c r="FJ332" i="1"/>
  <c r="FM332" i="1"/>
  <c r="FP332" i="1"/>
  <c r="FS332" i="1"/>
  <c r="FV332" i="1"/>
  <c r="FY332" i="1"/>
  <c r="GB332" i="1"/>
  <c r="GE332" i="1"/>
  <c r="GH332" i="1"/>
  <c r="GK332" i="1"/>
  <c r="GN332" i="1"/>
  <c r="GQ332" i="1"/>
  <c r="GT332" i="1"/>
  <c r="GW332" i="1"/>
  <c r="GZ332" i="1"/>
  <c r="HC332" i="1"/>
  <c r="HF332" i="1"/>
  <c r="I333" i="1"/>
  <c r="L333" i="1"/>
  <c r="O333" i="1"/>
  <c r="Q333" i="1"/>
  <c r="R333" i="1" s="1"/>
  <c r="T333" i="1"/>
  <c r="U333" i="1" s="1"/>
  <c r="W333" i="1"/>
  <c r="X333" i="1" s="1"/>
  <c r="Z333" i="1"/>
  <c r="AA333" i="1" s="1"/>
  <c r="AC333" i="1"/>
  <c r="AD333" i="1" s="1"/>
  <c r="AF333" i="1"/>
  <c r="AG333" i="1" s="1"/>
  <c r="AI333" i="1"/>
  <c r="AJ333" i="1" s="1"/>
  <c r="AM333" i="1"/>
  <c r="AO333" i="1"/>
  <c r="AP333" i="1" s="1"/>
  <c r="AS333" i="1"/>
  <c r="AV333" i="1"/>
  <c r="AX333" i="1"/>
  <c r="AY333" i="1" s="1"/>
  <c r="BB333" i="1"/>
  <c r="BE333" i="1"/>
  <c r="BH333" i="1"/>
  <c r="BL333" i="1"/>
  <c r="BO333" i="1"/>
  <c r="BQ333" i="1"/>
  <c r="BR333" i="1" s="1"/>
  <c r="BU333" i="1"/>
  <c r="BX333" i="1"/>
  <c r="CA333" i="1"/>
  <c r="CD333" i="1"/>
  <c r="CF333" i="1"/>
  <c r="CG333" i="1" s="1"/>
  <c r="CJ333" i="1"/>
  <c r="CM333" i="1"/>
  <c r="CP333" i="1"/>
  <c r="CR333" i="1"/>
  <c r="CS333" i="1" s="1"/>
  <c r="CV333" i="1"/>
  <c r="CY333" i="1"/>
  <c r="DB333" i="1"/>
  <c r="DD333" i="1"/>
  <c r="DE333" i="1" s="1"/>
  <c r="DH333" i="1"/>
  <c r="DK333" i="1"/>
  <c r="DN333" i="1"/>
  <c r="DQ333" i="1"/>
  <c r="DT333" i="1"/>
  <c r="DW333" i="1"/>
  <c r="DZ333" i="1"/>
  <c r="EC333" i="1"/>
  <c r="EF333" i="1"/>
  <c r="EI333" i="1"/>
  <c r="EL333" i="1"/>
  <c r="EO333" i="1"/>
  <c r="ER333" i="1"/>
  <c r="EU333" i="1"/>
  <c r="EX333" i="1"/>
  <c r="FA333" i="1"/>
  <c r="FD333" i="1"/>
  <c r="FG333" i="1"/>
  <c r="FJ333" i="1"/>
  <c r="FM333" i="1"/>
  <c r="FP333" i="1"/>
  <c r="FS333" i="1"/>
  <c r="FV333" i="1"/>
  <c r="FY333" i="1"/>
  <c r="GB333" i="1"/>
  <c r="GE333" i="1"/>
  <c r="GH333" i="1"/>
  <c r="GK333" i="1"/>
  <c r="GN333" i="1"/>
  <c r="GQ333" i="1"/>
  <c r="GT333" i="1"/>
  <c r="GW333" i="1"/>
  <c r="GZ333" i="1"/>
  <c r="HC333" i="1"/>
  <c r="HF333" i="1"/>
  <c r="I334" i="1"/>
  <c r="L334" i="1"/>
  <c r="O334" i="1"/>
  <c r="Q334" i="1"/>
  <c r="R334" i="1" s="1"/>
  <c r="T334" i="1"/>
  <c r="U334" i="1" s="1"/>
  <c r="W334" i="1"/>
  <c r="X334" i="1" s="1"/>
  <c r="Z334" i="1"/>
  <c r="AA334" i="1" s="1"/>
  <c r="AC334" i="1"/>
  <c r="AD334" i="1" s="1"/>
  <c r="AF334" i="1"/>
  <c r="AG334" i="1" s="1"/>
  <c r="AI334" i="1"/>
  <c r="AJ334" i="1" s="1"/>
  <c r="AM334" i="1"/>
  <c r="AO334" i="1"/>
  <c r="AP334" i="1" s="1"/>
  <c r="AS334" i="1"/>
  <c r="AV334" i="1"/>
  <c r="AX334" i="1"/>
  <c r="AY334" i="1" s="1"/>
  <c r="BB334" i="1"/>
  <c r="BE334" i="1"/>
  <c r="BH334" i="1"/>
  <c r="BL334" i="1"/>
  <c r="BO334" i="1"/>
  <c r="BQ334" i="1"/>
  <c r="BR334" i="1" s="1"/>
  <c r="BU334" i="1"/>
  <c r="BX334" i="1"/>
  <c r="CA334" i="1"/>
  <c r="CD334" i="1"/>
  <c r="CF334" i="1"/>
  <c r="CG334" i="1" s="1"/>
  <c r="CJ334" i="1"/>
  <c r="CM334" i="1"/>
  <c r="CP334" i="1"/>
  <c r="CR334" i="1"/>
  <c r="CS334" i="1" s="1"/>
  <c r="CV334" i="1"/>
  <c r="CY334" i="1"/>
  <c r="DB334" i="1"/>
  <c r="DD334" i="1"/>
  <c r="DE334" i="1" s="1"/>
  <c r="DH334" i="1"/>
  <c r="DK334" i="1"/>
  <c r="DN334" i="1"/>
  <c r="DQ334" i="1"/>
  <c r="DT334" i="1"/>
  <c r="DW334" i="1"/>
  <c r="DZ334" i="1"/>
  <c r="EC334" i="1"/>
  <c r="EF334" i="1"/>
  <c r="EI334" i="1"/>
  <c r="EL334" i="1"/>
  <c r="EO334" i="1"/>
  <c r="ER334" i="1"/>
  <c r="EU334" i="1"/>
  <c r="EX334" i="1"/>
  <c r="FA334" i="1"/>
  <c r="FD334" i="1"/>
  <c r="FG334" i="1"/>
  <c r="FJ334" i="1"/>
  <c r="FM334" i="1"/>
  <c r="FP334" i="1"/>
  <c r="FS334" i="1"/>
  <c r="FV334" i="1"/>
  <c r="FY334" i="1"/>
  <c r="GB334" i="1"/>
  <c r="GE334" i="1"/>
  <c r="GH334" i="1"/>
  <c r="GK334" i="1"/>
  <c r="GN334" i="1"/>
  <c r="GQ334" i="1"/>
  <c r="GT334" i="1"/>
  <c r="GW334" i="1"/>
  <c r="GZ334" i="1"/>
  <c r="HC334" i="1"/>
  <c r="HF334" i="1"/>
  <c r="I335" i="1"/>
  <c r="L335" i="1"/>
  <c r="O335" i="1"/>
  <c r="Q335" i="1"/>
  <c r="R335" i="1" s="1"/>
  <c r="T335" i="1"/>
  <c r="U335" i="1" s="1"/>
  <c r="W335" i="1"/>
  <c r="X335" i="1" s="1"/>
  <c r="Z335" i="1"/>
  <c r="AA335" i="1" s="1"/>
  <c r="AC335" i="1"/>
  <c r="AD335" i="1" s="1"/>
  <c r="AF335" i="1"/>
  <c r="AG335" i="1" s="1"/>
  <c r="AI335" i="1"/>
  <c r="AJ335" i="1" s="1"/>
  <c r="AM335" i="1"/>
  <c r="AO335" i="1"/>
  <c r="AP335" i="1" s="1"/>
  <c r="AS335" i="1"/>
  <c r="AV335" i="1"/>
  <c r="AX335" i="1"/>
  <c r="AY335" i="1" s="1"/>
  <c r="BB335" i="1"/>
  <c r="BE335" i="1"/>
  <c r="BH335" i="1"/>
  <c r="BL335" i="1"/>
  <c r="BO335" i="1"/>
  <c r="BQ335" i="1"/>
  <c r="BR335" i="1" s="1"/>
  <c r="BU335" i="1"/>
  <c r="BX335" i="1"/>
  <c r="CA335" i="1"/>
  <c r="CD335" i="1"/>
  <c r="CF335" i="1"/>
  <c r="CG335" i="1" s="1"/>
  <c r="CJ335" i="1"/>
  <c r="CM335" i="1"/>
  <c r="CP335" i="1"/>
  <c r="CR335" i="1"/>
  <c r="CS335" i="1" s="1"/>
  <c r="CV335" i="1"/>
  <c r="CY335" i="1"/>
  <c r="DB335" i="1"/>
  <c r="DD335" i="1"/>
  <c r="DE335" i="1" s="1"/>
  <c r="DH335" i="1"/>
  <c r="DK335" i="1"/>
  <c r="DN335" i="1"/>
  <c r="DQ335" i="1"/>
  <c r="DT335" i="1"/>
  <c r="DW335" i="1"/>
  <c r="DZ335" i="1"/>
  <c r="EC335" i="1"/>
  <c r="EF335" i="1"/>
  <c r="EI335" i="1"/>
  <c r="EL335" i="1"/>
  <c r="EO335" i="1"/>
  <c r="ER335" i="1"/>
  <c r="EU335" i="1"/>
  <c r="EX335" i="1"/>
  <c r="FA335" i="1"/>
  <c r="FD335" i="1"/>
  <c r="FG335" i="1"/>
  <c r="FJ335" i="1"/>
  <c r="FM335" i="1"/>
  <c r="FP335" i="1"/>
  <c r="FS335" i="1"/>
  <c r="FV335" i="1"/>
  <c r="FY335" i="1"/>
  <c r="GB335" i="1"/>
  <c r="GE335" i="1"/>
  <c r="GH335" i="1"/>
  <c r="GK335" i="1"/>
  <c r="GN335" i="1"/>
  <c r="GQ335" i="1"/>
  <c r="GT335" i="1"/>
  <c r="GW335" i="1"/>
  <c r="GZ335" i="1"/>
  <c r="HC335" i="1"/>
  <c r="HF335" i="1"/>
  <c r="I336" i="1"/>
  <c r="L336" i="1"/>
  <c r="O336" i="1"/>
  <c r="Q336" i="1"/>
  <c r="R336" i="1" s="1"/>
  <c r="T336" i="1"/>
  <c r="U336" i="1" s="1"/>
  <c r="W336" i="1"/>
  <c r="X336" i="1" s="1"/>
  <c r="Z336" i="1"/>
  <c r="AA336" i="1" s="1"/>
  <c r="AC336" i="1"/>
  <c r="AD336" i="1" s="1"/>
  <c r="AF336" i="1"/>
  <c r="AG336" i="1" s="1"/>
  <c r="AI336" i="1"/>
  <c r="AJ336" i="1" s="1"/>
  <c r="AM336" i="1"/>
  <c r="AO336" i="1"/>
  <c r="AP336" i="1" s="1"/>
  <c r="AS336" i="1"/>
  <c r="AV336" i="1"/>
  <c r="AX336" i="1"/>
  <c r="AY336" i="1" s="1"/>
  <c r="BB336" i="1"/>
  <c r="BE336" i="1"/>
  <c r="BH336" i="1"/>
  <c r="BL336" i="1"/>
  <c r="BO336" i="1"/>
  <c r="BQ336" i="1"/>
  <c r="BR336" i="1" s="1"/>
  <c r="BU336" i="1"/>
  <c r="BX336" i="1"/>
  <c r="CA336" i="1"/>
  <c r="CD336" i="1"/>
  <c r="CF336" i="1"/>
  <c r="CG336" i="1" s="1"/>
  <c r="CJ336" i="1"/>
  <c r="CM336" i="1"/>
  <c r="CP336" i="1"/>
  <c r="CR336" i="1"/>
  <c r="CS336" i="1" s="1"/>
  <c r="CV336" i="1"/>
  <c r="CY336" i="1"/>
  <c r="DB336" i="1"/>
  <c r="DD336" i="1"/>
  <c r="DE336" i="1" s="1"/>
  <c r="DH336" i="1"/>
  <c r="DK336" i="1"/>
  <c r="DN336" i="1"/>
  <c r="DQ336" i="1"/>
  <c r="DT336" i="1"/>
  <c r="DW336" i="1"/>
  <c r="DZ336" i="1"/>
  <c r="EC336" i="1"/>
  <c r="EF336" i="1"/>
  <c r="EI336" i="1"/>
  <c r="EL336" i="1"/>
  <c r="EO336" i="1"/>
  <c r="ER336" i="1"/>
  <c r="EU336" i="1"/>
  <c r="EX336" i="1"/>
  <c r="FA336" i="1"/>
  <c r="FD336" i="1"/>
  <c r="FG336" i="1"/>
  <c r="FJ336" i="1"/>
  <c r="FM336" i="1"/>
  <c r="FP336" i="1"/>
  <c r="FS336" i="1"/>
  <c r="FV336" i="1"/>
  <c r="FY336" i="1"/>
  <c r="GB336" i="1"/>
  <c r="GE336" i="1"/>
  <c r="GH336" i="1"/>
  <c r="GK336" i="1"/>
  <c r="GN336" i="1"/>
  <c r="GQ336" i="1"/>
  <c r="GT336" i="1"/>
  <c r="GW336" i="1"/>
  <c r="GZ336" i="1"/>
  <c r="HC336" i="1"/>
  <c r="HF336" i="1"/>
  <c r="I337" i="1"/>
  <c r="L337" i="1"/>
  <c r="O337" i="1"/>
  <c r="Q337" i="1"/>
  <c r="R337" i="1" s="1"/>
  <c r="T337" i="1"/>
  <c r="U337" i="1" s="1"/>
  <c r="W337" i="1"/>
  <c r="X337" i="1" s="1"/>
  <c r="Z337" i="1"/>
  <c r="AA337" i="1" s="1"/>
  <c r="AC337" i="1"/>
  <c r="AD337" i="1" s="1"/>
  <c r="AF337" i="1"/>
  <c r="AG337" i="1" s="1"/>
  <c r="AI337" i="1"/>
  <c r="AJ337" i="1" s="1"/>
  <c r="AM337" i="1"/>
  <c r="AO337" i="1"/>
  <c r="AP337" i="1" s="1"/>
  <c r="AS337" i="1"/>
  <c r="AV337" i="1"/>
  <c r="AX337" i="1"/>
  <c r="AY337" i="1" s="1"/>
  <c r="BB337" i="1"/>
  <c r="BE337" i="1"/>
  <c r="BH337" i="1"/>
  <c r="BL337" i="1"/>
  <c r="BO337" i="1"/>
  <c r="BQ337" i="1"/>
  <c r="BR337" i="1" s="1"/>
  <c r="BU337" i="1"/>
  <c r="BX337" i="1"/>
  <c r="CA337" i="1"/>
  <c r="CD337" i="1"/>
  <c r="CF337" i="1"/>
  <c r="CG337" i="1" s="1"/>
  <c r="CJ337" i="1"/>
  <c r="CM337" i="1"/>
  <c r="CP337" i="1"/>
  <c r="CR337" i="1"/>
  <c r="CS337" i="1" s="1"/>
  <c r="CV337" i="1"/>
  <c r="CY337" i="1"/>
  <c r="DB337" i="1"/>
  <c r="DD337" i="1"/>
  <c r="DE337" i="1" s="1"/>
  <c r="DH337" i="1"/>
  <c r="DK337" i="1"/>
  <c r="DN337" i="1"/>
  <c r="DQ337" i="1"/>
  <c r="DT337" i="1"/>
  <c r="DW337" i="1"/>
  <c r="DZ337" i="1"/>
  <c r="EC337" i="1"/>
  <c r="EF337" i="1"/>
  <c r="EI337" i="1"/>
  <c r="EL337" i="1"/>
  <c r="EO337" i="1"/>
  <c r="ER337" i="1"/>
  <c r="EU337" i="1"/>
  <c r="EX337" i="1"/>
  <c r="FA337" i="1"/>
  <c r="FD337" i="1"/>
  <c r="FG337" i="1"/>
  <c r="FJ337" i="1"/>
  <c r="FM337" i="1"/>
  <c r="FP337" i="1"/>
  <c r="FS337" i="1"/>
  <c r="FV337" i="1"/>
  <c r="FY337" i="1"/>
  <c r="GB337" i="1"/>
  <c r="GE337" i="1"/>
  <c r="GH337" i="1"/>
  <c r="GK337" i="1"/>
  <c r="GN337" i="1"/>
  <c r="GQ337" i="1"/>
  <c r="GT337" i="1"/>
  <c r="GW337" i="1"/>
  <c r="GZ337" i="1"/>
  <c r="HC337" i="1"/>
  <c r="HF337" i="1"/>
  <c r="I338" i="1"/>
  <c r="L338" i="1"/>
  <c r="O338" i="1"/>
  <c r="Q338" i="1"/>
  <c r="R338" i="1" s="1"/>
  <c r="T338" i="1"/>
  <c r="U338" i="1" s="1"/>
  <c r="W338" i="1"/>
  <c r="X338" i="1" s="1"/>
  <c r="Z338" i="1"/>
  <c r="AA338" i="1" s="1"/>
  <c r="AC338" i="1"/>
  <c r="AD338" i="1" s="1"/>
  <c r="AF338" i="1"/>
  <c r="AG338" i="1" s="1"/>
  <c r="AI338" i="1"/>
  <c r="AJ338" i="1" s="1"/>
  <c r="AM338" i="1"/>
  <c r="AO338" i="1"/>
  <c r="AP338" i="1" s="1"/>
  <c r="AS338" i="1"/>
  <c r="AV338" i="1"/>
  <c r="AX338" i="1"/>
  <c r="AY338" i="1" s="1"/>
  <c r="BB338" i="1"/>
  <c r="BE338" i="1"/>
  <c r="BH338" i="1"/>
  <c r="BL338" i="1"/>
  <c r="BO338" i="1"/>
  <c r="BQ338" i="1"/>
  <c r="BR338" i="1" s="1"/>
  <c r="BU338" i="1"/>
  <c r="BX338" i="1"/>
  <c r="CA338" i="1"/>
  <c r="CD338" i="1"/>
  <c r="CF338" i="1"/>
  <c r="CG338" i="1" s="1"/>
  <c r="CJ338" i="1"/>
  <c r="CM338" i="1"/>
  <c r="CP338" i="1"/>
  <c r="CR338" i="1"/>
  <c r="CS338" i="1" s="1"/>
  <c r="CV338" i="1"/>
  <c r="CY338" i="1"/>
  <c r="DB338" i="1"/>
  <c r="DD338" i="1"/>
  <c r="DE338" i="1" s="1"/>
  <c r="DH338" i="1"/>
  <c r="DK338" i="1"/>
  <c r="DN338" i="1"/>
  <c r="DQ338" i="1"/>
  <c r="DT338" i="1"/>
  <c r="DW338" i="1"/>
  <c r="DZ338" i="1"/>
  <c r="EC338" i="1"/>
  <c r="EF338" i="1"/>
  <c r="EI338" i="1"/>
  <c r="EL338" i="1"/>
  <c r="EO338" i="1"/>
  <c r="ER338" i="1"/>
  <c r="EU338" i="1"/>
  <c r="EX338" i="1"/>
  <c r="FA338" i="1"/>
  <c r="FD338" i="1"/>
  <c r="FG338" i="1"/>
  <c r="FJ338" i="1"/>
  <c r="FM338" i="1"/>
  <c r="FP338" i="1"/>
  <c r="FS338" i="1"/>
  <c r="FV338" i="1"/>
  <c r="FY338" i="1"/>
  <c r="GB338" i="1"/>
  <c r="GE338" i="1"/>
  <c r="GH338" i="1"/>
  <c r="GK338" i="1"/>
  <c r="GN338" i="1"/>
  <c r="GQ338" i="1"/>
  <c r="GT338" i="1"/>
  <c r="GW338" i="1"/>
  <c r="GZ338" i="1"/>
  <c r="HC338" i="1"/>
  <c r="HF338" i="1"/>
  <c r="I339" i="1"/>
  <c r="L339" i="1"/>
  <c r="O339" i="1"/>
  <c r="Q339" i="1"/>
  <c r="R339" i="1" s="1"/>
  <c r="T339" i="1"/>
  <c r="U339" i="1" s="1"/>
  <c r="W339" i="1"/>
  <c r="X339" i="1" s="1"/>
  <c r="Z339" i="1"/>
  <c r="AA339" i="1" s="1"/>
  <c r="AC339" i="1"/>
  <c r="AD339" i="1" s="1"/>
  <c r="AF339" i="1"/>
  <c r="AG339" i="1" s="1"/>
  <c r="AI339" i="1"/>
  <c r="AJ339" i="1" s="1"/>
  <c r="AM339" i="1"/>
  <c r="AO339" i="1"/>
  <c r="AP339" i="1" s="1"/>
  <c r="AS339" i="1"/>
  <c r="AV339" i="1"/>
  <c r="AX339" i="1"/>
  <c r="AY339" i="1" s="1"/>
  <c r="BB339" i="1"/>
  <c r="BE339" i="1"/>
  <c r="BH339" i="1"/>
  <c r="BL339" i="1"/>
  <c r="BO339" i="1"/>
  <c r="BQ339" i="1"/>
  <c r="BR339" i="1" s="1"/>
  <c r="BU339" i="1"/>
  <c r="BX339" i="1"/>
  <c r="CA339" i="1"/>
  <c r="CD339" i="1"/>
  <c r="CF339" i="1"/>
  <c r="CG339" i="1" s="1"/>
  <c r="CJ339" i="1"/>
  <c r="CM339" i="1"/>
  <c r="CP339" i="1"/>
  <c r="CR339" i="1"/>
  <c r="CS339" i="1" s="1"/>
  <c r="CV339" i="1"/>
  <c r="CY339" i="1"/>
  <c r="DB339" i="1"/>
  <c r="DD339" i="1"/>
  <c r="DE339" i="1" s="1"/>
  <c r="DH339" i="1"/>
  <c r="DK339" i="1"/>
  <c r="DN339" i="1"/>
  <c r="DQ339" i="1"/>
  <c r="DT339" i="1"/>
  <c r="DW339" i="1"/>
  <c r="DZ339" i="1"/>
  <c r="EC339" i="1"/>
  <c r="EF339" i="1"/>
  <c r="EI339" i="1"/>
  <c r="EL339" i="1"/>
  <c r="EO339" i="1"/>
  <c r="ER339" i="1"/>
  <c r="EU339" i="1"/>
  <c r="EX339" i="1"/>
  <c r="FA339" i="1"/>
  <c r="FD339" i="1"/>
  <c r="FG339" i="1"/>
  <c r="FJ339" i="1"/>
  <c r="FM339" i="1"/>
  <c r="FP339" i="1"/>
  <c r="FS339" i="1"/>
  <c r="FV339" i="1"/>
  <c r="FY339" i="1"/>
  <c r="GB339" i="1"/>
  <c r="GE339" i="1"/>
  <c r="GH339" i="1"/>
  <c r="GK339" i="1"/>
  <c r="GN339" i="1"/>
  <c r="GQ339" i="1"/>
  <c r="GT339" i="1"/>
  <c r="GW339" i="1"/>
  <c r="GZ339" i="1"/>
  <c r="HC339" i="1"/>
  <c r="HF339" i="1"/>
  <c r="I340" i="1"/>
  <c r="L340" i="1"/>
  <c r="O340" i="1"/>
  <c r="Q340" i="1"/>
  <c r="R340" i="1" s="1"/>
  <c r="T340" i="1"/>
  <c r="U340" i="1" s="1"/>
  <c r="W340" i="1"/>
  <c r="X340" i="1" s="1"/>
  <c r="Z340" i="1"/>
  <c r="AA340" i="1" s="1"/>
  <c r="AC340" i="1"/>
  <c r="AD340" i="1" s="1"/>
  <c r="AF340" i="1"/>
  <c r="AG340" i="1" s="1"/>
  <c r="AI340" i="1"/>
  <c r="AJ340" i="1" s="1"/>
  <c r="AM340" i="1"/>
  <c r="AO340" i="1"/>
  <c r="AP340" i="1" s="1"/>
  <c r="AS340" i="1"/>
  <c r="AV340" i="1"/>
  <c r="AX340" i="1"/>
  <c r="AY340" i="1" s="1"/>
  <c r="BB340" i="1"/>
  <c r="BE340" i="1"/>
  <c r="BH340" i="1"/>
  <c r="BL340" i="1"/>
  <c r="BO340" i="1"/>
  <c r="BQ340" i="1"/>
  <c r="BR340" i="1" s="1"/>
  <c r="BU340" i="1"/>
  <c r="BX340" i="1"/>
  <c r="CA340" i="1"/>
  <c r="CD340" i="1"/>
  <c r="CF340" i="1"/>
  <c r="CG340" i="1" s="1"/>
  <c r="CJ340" i="1"/>
  <c r="CM340" i="1"/>
  <c r="CP340" i="1"/>
  <c r="CR340" i="1"/>
  <c r="CS340" i="1" s="1"/>
  <c r="CV340" i="1"/>
  <c r="CY340" i="1"/>
  <c r="DB340" i="1"/>
  <c r="DD340" i="1"/>
  <c r="DE340" i="1" s="1"/>
  <c r="DH340" i="1"/>
  <c r="DK340" i="1"/>
  <c r="DN340" i="1"/>
  <c r="DQ340" i="1"/>
  <c r="DT340" i="1"/>
  <c r="DW340" i="1"/>
  <c r="DZ340" i="1"/>
  <c r="EC340" i="1"/>
  <c r="EF340" i="1"/>
  <c r="EI340" i="1"/>
  <c r="EL340" i="1"/>
  <c r="EO340" i="1"/>
  <c r="ER340" i="1"/>
  <c r="EU340" i="1"/>
  <c r="EX340" i="1"/>
  <c r="FA340" i="1"/>
  <c r="FD340" i="1"/>
  <c r="FG340" i="1"/>
  <c r="FJ340" i="1"/>
  <c r="FM340" i="1"/>
  <c r="FP340" i="1"/>
  <c r="FS340" i="1"/>
  <c r="FV340" i="1"/>
  <c r="FY340" i="1"/>
  <c r="GB340" i="1"/>
  <c r="GE340" i="1"/>
  <c r="GH340" i="1"/>
  <c r="GK340" i="1"/>
  <c r="GN340" i="1"/>
  <c r="GQ340" i="1"/>
  <c r="GT340" i="1"/>
  <c r="GW340" i="1"/>
  <c r="GZ340" i="1"/>
  <c r="HC340" i="1"/>
  <c r="HF340" i="1"/>
  <c r="I341" i="1"/>
  <c r="L341" i="1"/>
  <c r="O341" i="1"/>
  <c r="Q341" i="1"/>
  <c r="R341" i="1" s="1"/>
  <c r="T341" i="1"/>
  <c r="U341" i="1" s="1"/>
  <c r="W341" i="1"/>
  <c r="X341" i="1" s="1"/>
  <c r="Z341" i="1"/>
  <c r="AA341" i="1" s="1"/>
  <c r="AC341" i="1"/>
  <c r="AD341" i="1" s="1"/>
  <c r="AF341" i="1"/>
  <c r="AG341" i="1" s="1"/>
  <c r="AI341" i="1"/>
  <c r="AJ341" i="1" s="1"/>
  <c r="AM341" i="1"/>
  <c r="AO341" i="1"/>
  <c r="AP341" i="1" s="1"/>
  <c r="AS341" i="1"/>
  <c r="AV341" i="1"/>
  <c r="AX341" i="1"/>
  <c r="AY341" i="1" s="1"/>
  <c r="BB341" i="1"/>
  <c r="BE341" i="1"/>
  <c r="BH341" i="1"/>
  <c r="BL341" i="1"/>
  <c r="BO341" i="1"/>
  <c r="BQ341" i="1"/>
  <c r="BR341" i="1" s="1"/>
  <c r="BU341" i="1"/>
  <c r="BX341" i="1"/>
  <c r="CA341" i="1"/>
  <c r="CD341" i="1"/>
  <c r="CF341" i="1"/>
  <c r="CG341" i="1" s="1"/>
  <c r="CJ341" i="1"/>
  <c r="CM341" i="1"/>
  <c r="CP341" i="1"/>
  <c r="CR341" i="1"/>
  <c r="CS341" i="1" s="1"/>
  <c r="CV341" i="1"/>
  <c r="CY341" i="1"/>
  <c r="DB341" i="1"/>
  <c r="DD341" i="1"/>
  <c r="DE341" i="1" s="1"/>
  <c r="DH341" i="1"/>
  <c r="DK341" i="1"/>
  <c r="DN341" i="1"/>
  <c r="DQ341" i="1"/>
  <c r="DT341" i="1"/>
  <c r="DW341" i="1"/>
  <c r="DZ341" i="1"/>
  <c r="EC341" i="1"/>
  <c r="EF341" i="1"/>
  <c r="EI341" i="1"/>
  <c r="EL341" i="1"/>
  <c r="EO341" i="1"/>
  <c r="ER341" i="1"/>
  <c r="EU341" i="1"/>
  <c r="EX341" i="1"/>
  <c r="FA341" i="1"/>
  <c r="FD341" i="1"/>
  <c r="FG341" i="1"/>
  <c r="FJ341" i="1"/>
  <c r="FM341" i="1"/>
  <c r="FP341" i="1"/>
  <c r="FS341" i="1"/>
  <c r="FV341" i="1"/>
  <c r="FY341" i="1"/>
  <c r="GB341" i="1"/>
  <c r="GE341" i="1"/>
  <c r="GH341" i="1"/>
  <c r="GK341" i="1"/>
  <c r="GN341" i="1"/>
  <c r="GQ341" i="1"/>
  <c r="GT341" i="1"/>
  <c r="GW341" i="1"/>
  <c r="GZ341" i="1"/>
  <c r="HC341" i="1"/>
  <c r="HF341" i="1"/>
  <c r="I342" i="1"/>
  <c r="L342" i="1"/>
  <c r="O342" i="1"/>
  <c r="Q342" i="1"/>
  <c r="R342" i="1" s="1"/>
  <c r="T342" i="1"/>
  <c r="U342" i="1" s="1"/>
  <c r="W342" i="1"/>
  <c r="X342" i="1" s="1"/>
  <c r="Z342" i="1"/>
  <c r="AA342" i="1" s="1"/>
  <c r="AC342" i="1"/>
  <c r="AD342" i="1" s="1"/>
  <c r="AF342" i="1"/>
  <c r="AG342" i="1" s="1"/>
  <c r="AI342" i="1"/>
  <c r="AJ342" i="1" s="1"/>
  <c r="AM342" i="1"/>
  <c r="AO342" i="1"/>
  <c r="AP342" i="1" s="1"/>
  <c r="AS342" i="1"/>
  <c r="AV342" i="1"/>
  <c r="AX342" i="1"/>
  <c r="AY342" i="1" s="1"/>
  <c r="BB342" i="1"/>
  <c r="BE342" i="1"/>
  <c r="BH342" i="1"/>
  <c r="BL342" i="1"/>
  <c r="BO342" i="1"/>
  <c r="BQ342" i="1"/>
  <c r="BR342" i="1" s="1"/>
  <c r="BU342" i="1"/>
  <c r="BX342" i="1"/>
  <c r="CA342" i="1"/>
  <c r="CD342" i="1"/>
  <c r="CF342" i="1"/>
  <c r="CG342" i="1" s="1"/>
  <c r="CJ342" i="1"/>
  <c r="CM342" i="1"/>
  <c r="CP342" i="1"/>
  <c r="CR342" i="1"/>
  <c r="CS342" i="1" s="1"/>
  <c r="CV342" i="1"/>
  <c r="CY342" i="1"/>
  <c r="DB342" i="1"/>
  <c r="DD342" i="1"/>
  <c r="DE342" i="1" s="1"/>
  <c r="DH342" i="1"/>
  <c r="DK342" i="1"/>
  <c r="DN342" i="1"/>
  <c r="DQ342" i="1"/>
  <c r="DT342" i="1"/>
  <c r="DW342" i="1"/>
  <c r="DZ342" i="1"/>
  <c r="EC342" i="1"/>
  <c r="EF342" i="1"/>
  <c r="EI342" i="1"/>
  <c r="EL342" i="1"/>
  <c r="EO342" i="1"/>
  <c r="ER342" i="1"/>
  <c r="EU342" i="1"/>
  <c r="EX342" i="1"/>
  <c r="FA342" i="1"/>
  <c r="FD342" i="1"/>
  <c r="FG342" i="1"/>
  <c r="FJ342" i="1"/>
  <c r="FM342" i="1"/>
  <c r="FP342" i="1"/>
  <c r="FS342" i="1"/>
  <c r="FV342" i="1"/>
  <c r="FY342" i="1"/>
  <c r="GB342" i="1"/>
  <c r="GE342" i="1"/>
  <c r="GH342" i="1"/>
  <c r="GK342" i="1"/>
  <c r="GN342" i="1"/>
  <c r="GQ342" i="1"/>
  <c r="GT342" i="1"/>
  <c r="GW342" i="1"/>
  <c r="GZ342" i="1"/>
  <c r="HC342" i="1"/>
  <c r="HF342" i="1"/>
  <c r="I343" i="1"/>
  <c r="L343" i="1"/>
  <c r="O343" i="1"/>
  <c r="Q343" i="1"/>
  <c r="R343" i="1" s="1"/>
  <c r="T343" i="1"/>
  <c r="U343" i="1" s="1"/>
  <c r="W343" i="1"/>
  <c r="X343" i="1" s="1"/>
  <c r="Z343" i="1"/>
  <c r="AA343" i="1" s="1"/>
  <c r="AC343" i="1"/>
  <c r="AD343" i="1" s="1"/>
  <c r="AF343" i="1"/>
  <c r="AG343" i="1" s="1"/>
  <c r="AI343" i="1"/>
  <c r="AJ343" i="1" s="1"/>
  <c r="AM343" i="1"/>
  <c r="AO343" i="1"/>
  <c r="AP343" i="1" s="1"/>
  <c r="AS343" i="1"/>
  <c r="AV343" i="1"/>
  <c r="AX343" i="1"/>
  <c r="AY343" i="1" s="1"/>
  <c r="BB343" i="1"/>
  <c r="BE343" i="1"/>
  <c r="BH343" i="1"/>
  <c r="BL343" i="1"/>
  <c r="BO343" i="1"/>
  <c r="BQ343" i="1"/>
  <c r="BR343" i="1" s="1"/>
  <c r="BU343" i="1"/>
  <c r="BX343" i="1"/>
  <c r="CA343" i="1"/>
  <c r="CD343" i="1"/>
  <c r="CF343" i="1"/>
  <c r="CG343" i="1" s="1"/>
  <c r="CJ343" i="1"/>
  <c r="CM343" i="1"/>
  <c r="CP343" i="1"/>
  <c r="CR343" i="1"/>
  <c r="CS343" i="1" s="1"/>
  <c r="CV343" i="1"/>
  <c r="CY343" i="1"/>
  <c r="DB343" i="1"/>
  <c r="DD343" i="1"/>
  <c r="DE343" i="1" s="1"/>
  <c r="DH343" i="1"/>
  <c r="DK343" i="1"/>
  <c r="DN343" i="1"/>
  <c r="DQ343" i="1"/>
  <c r="DT343" i="1"/>
  <c r="DW343" i="1"/>
  <c r="DZ343" i="1"/>
  <c r="EC343" i="1"/>
  <c r="EF343" i="1"/>
  <c r="EI343" i="1"/>
  <c r="EL343" i="1"/>
  <c r="EO343" i="1"/>
  <c r="ER343" i="1"/>
  <c r="EU343" i="1"/>
  <c r="EX343" i="1"/>
  <c r="FA343" i="1"/>
  <c r="FD343" i="1"/>
  <c r="FG343" i="1"/>
  <c r="FJ343" i="1"/>
  <c r="FM343" i="1"/>
  <c r="FP343" i="1"/>
  <c r="FS343" i="1"/>
  <c r="FV343" i="1"/>
  <c r="FY343" i="1"/>
  <c r="GB343" i="1"/>
  <c r="GE343" i="1"/>
  <c r="GH343" i="1"/>
  <c r="GK343" i="1"/>
  <c r="GN343" i="1"/>
  <c r="GQ343" i="1"/>
  <c r="GT343" i="1"/>
  <c r="GW343" i="1"/>
  <c r="GZ343" i="1"/>
  <c r="HC343" i="1"/>
  <c r="HF343" i="1"/>
  <c r="I344" i="1"/>
  <c r="L344" i="1"/>
  <c r="O344" i="1"/>
  <c r="Q344" i="1"/>
  <c r="R344" i="1" s="1"/>
  <c r="T344" i="1"/>
  <c r="U344" i="1" s="1"/>
  <c r="W344" i="1"/>
  <c r="X344" i="1" s="1"/>
  <c r="Z344" i="1"/>
  <c r="AA344" i="1" s="1"/>
  <c r="AC344" i="1"/>
  <c r="AD344" i="1" s="1"/>
  <c r="AF344" i="1"/>
  <c r="AG344" i="1" s="1"/>
  <c r="AI344" i="1"/>
  <c r="AJ344" i="1" s="1"/>
  <c r="AM344" i="1"/>
  <c r="AO344" i="1"/>
  <c r="AP344" i="1" s="1"/>
  <c r="AS344" i="1"/>
  <c r="AV344" i="1"/>
  <c r="AX344" i="1"/>
  <c r="AY344" i="1" s="1"/>
  <c r="BB344" i="1"/>
  <c r="BE344" i="1"/>
  <c r="BH344" i="1"/>
  <c r="BL344" i="1"/>
  <c r="BO344" i="1"/>
  <c r="BQ344" i="1"/>
  <c r="BR344" i="1" s="1"/>
  <c r="BU344" i="1"/>
  <c r="BX344" i="1"/>
  <c r="CA344" i="1"/>
  <c r="CD344" i="1"/>
  <c r="CF344" i="1"/>
  <c r="CG344" i="1" s="1"/>
  <c r="CJ344" i="1"/>
  <c r="CM344" i="1"/>
  <c r="CP344" i="1"/>
  <c r="CR344" i="1"/>
  <c r="CS344" i="1" s="1"/>
  <c r="CV344" i="1"/>
  <c r="CY344" i="1"/>
  <c r="DB344" i="1"/>
  <c r="DD344" i="1"/>
  <c r="DE344" i="1" s="1"/>
  <c r="DH344" i="1"/>
  <c r="DK344" i="1"/>
  <c r="DN344" i="1"/>
  <c r="DQ344" i="1"/>
  <c r="DT344" i="1"/>
  <c r="DW344" i="1"/>
  <c r="DZ344" i="1"/>
  <c r="EC344" i="1"/>
  <c r="EF344" i="1"/>
  <c r="EI344" i="1"/>
  <c r="EL344" i="1"/>
  <c r="EO344" i="1"/>
  <c r="ER344" i="1"/>
  <c r="EU344" i="1"/>
  <c r="EX344" i="1"/>
  <c r="FA344" i="1"/>
  <c r="FD344" i="1"/>
  <c r="FG344" i="1"/>
  <c r="FJ344" i="1"/>
  <c r="FM344" i="1"/>
  <c r="FP344" i="1"/>
  <c r="FS344" i="1"/>
  <c r="FV344" i="1"/>
  <c r="FY344" i="1"/>
  <c r="GB344" i="1"/>
  <c r="GE344" i="1"/>
  <c r="GH344" i="1"/>
  <c r="GK344" i="1"/>
  <c r="GN344" i="1"/>
  <c r="GQ344" i="1"/>
  <c r="GT344" i="1"/>
  <c r="GW344" i="1"/>
  <c r="GZ344" i="1"/>
  <c r="HC344" i="1"/>
  <c r="HF344" i="1"/>
  <c r="I345" i="1"/>
  <c r="L345" i="1"/>
  <c r="O345" i="1"/>
  <c r="Q345" i="1"/>
  <c r="R345" i="1" s="1"/>
  <c r="T345" i="1"/>
  <c r="U345" i="1" s="1"/>
  <c r="W345" i="1"/>
  <c r="X345" i="1" s="1"/>
  <c r="Z345" i="1"/>
  <c r="AA345" i="1" s="1"/>
  <c r="AC345" i="1"/>
  <c r="AD345" i="1" s="1"/>
  <c r="AF345" i="1"/>
  <c r="AG345" i="1" s="1"/>
  <c r="AI345" i="1"/>
  <c r="AJ345" i="1" s="1"/>
  <c r="AM345" i="1"/>
  <c r="AO345" i="1"/>
  <c r="AP345" i="1" s="1"/>
  <c r="AS345" i="1"/>
  <c r="AV345" i="1"/>
  <c r="AX345" i="1"/>
  <c r="AY345" i="1" s="1"/>
  <c r="BB345" i="1"/>
  <c r="BE345" i="1"/>
  <c r="BH345" i="1"/>
  <c r="BL345" i="1"/>
  <c r="BO345" i="1"/>
  <c r="BQ345" i="1"/>
  <c r="BR345" i="1" s="1"/>
  <c r="BU345" i="1"/>
  <c r="BX345" i="1"/>
  <c r="CA345" i="1"/>
  <c r="CD345" i="1"/>
  <c r="CF345" i="1"/>
  <c r="CG345" i="1" s="1"/>
  <c r="CJ345" i="1"/>
  <c r="CM345" i="1"/>
  <c r="CP345" i="1"/>
  <c r="CR345" i="1"/>
  <c r="CS345" i="1" s="1"/>
  <c r="CV345" i="1"/>
  <c r="CY345" i="1"/>
  <c r="DB345" i="1"/>
  <c r="DD345" i="1"/>
  <c r="DE345" i="1" s="1"/>
  <c r="DH345" i="1"/>
  <c r="DK345" i="1"/>
  <c r="DN345" i="1"/>
  <c r="DQ345" i="1"/>
  <c r="DT345" i="1"/>
  <c r="DW345" i="1"/>
  <c r="DZ345" i="1"/>
  <c r="EC345" i="1"/>
  <c r="EF345" i="1"/>
  <c r="EI345" i="1"/>
  <c r="EL345" i="1"/>
  <c r="EO345" i="1"/>
  <c r="ER345" i="1"/>
  <c r="EU345" i="1"/>
  <c r="EX345" i="1"/>
  <c r="FA345" i="1"/>
  <c r="FD345" i="1"/>
  <c r="FG345" i="1"/>
  <c r="FJ345" i="1"/>
  <c r="FM345" i="1"/>
  <c r="FP345" i="1"/>
  <c r="FS345" i="1"/>
  <c r="FV345" i="1"/>
  <c r="FY345" i="1"/>
  <c r="GB345" i="1"/>
  <c r="GE345" i="1"/>
  <c r="GH345" i="1"/>
  <c r="GK345" i="1"/>
  <c r="GN345" i="1"/>
  <c r="GQ345" i="1"/>
  <c r="GT345" i="1"/>
  <c r="GW345" i="1"/>
  <c r="GZ345" i="1"/>
  <c r="HC345" i="1"/>
  <c r="HF345" i="1"/>
  <c r="I346" i="1"/>
  <c r="L346" i="1"/>
  <c r="O346" i="1"/>
  <c r="Q346" i="1"/>
  <c r="R346" i="1" s="1"/>
  <c r="T346" i="1"/>
  <c r="U346" i="1" s="1"/>
  <c r="W346" i="1"/>
  <c r="X346" i="1" s="1"/>
  <c r="Z346" i="1"/>
  <c r="AA346" i="1" s="1"/>
  <c r="AC346" i="1"/>
  <c r="AD346" i="1" s="1"/>
  <c r="AF346" i="1"/>
  <c r="AG346" i="1" s="1"/>
  <c r="AI346" i="1"/>
  <c r="AJ346" i="1" s="1"/>
  <c r="AM346" i="1"/>
  <c r="AO346" i="1"/>
  <c r="AP346" i="1" s="1"/>
  <c r="AS346" i="1"/>
  <c r="AV346" i="1"/>
  <c r="AX346" i="1"/>
  <c r="AY346" i="1" s="1"/>
  <c r="BB346" i="1"/>
  <c r="BE346" i="1"/>
  <c r="BH346" i="1"/>
  <c r="BL346" i="1"/>
  <c r="BO346" i="1"/>
  <c r="BQ346" i="1"/>
  <c r="BR346" i="1" s="1"/>
  <c r="BU346" i="1"/>
  <c r="BX346" i="1"/>
  <c r="CA346" i="1"/>
  <c r="CD346" i="1"/>
  <c r="CF346" i="1"/>
  <c r="CG346" i="1" s="1"/>
  <c r="CJ346" i="1"/>
  <c r="CM346" i="1"/>
  <c r="CP346" i="1"/>
  <c r="CR346" i="1"/>
  <c r="CS346" i="1" s="1"/>
  <c r="CV346" i="1"/>
  <c r="CY346" i="1"/>
  <c r="DB346" i="1"/>
  <c r="DD346" i="1"/>
  <c r="DE346" i="1" s="1"/>
  <c r="DH346" i="1"/>
  <c r="DK346" i="1"/>
  <c r="DN346" i="1"/>
  <c r="DQ346" i="1"/>
  <c r="DT346" i="1"/>
  <c r="DW346" i="1"/>
  <c r="DZ346" i="1"/>
  <c r="EC346" i="1"/>
  <c r="EF346" i="1"/>
  <c r="EI346" i="1"/>
  <c r="EL346" i="1"/>
  <c r="EO346" i="1"/>
  <c r="ER346" i="1"/>
  <c r="EU346" i="1"/>
  <c r="EX346" i="1"/>
  <c r="FA346" i="1"/>
  <c r="FD346" i="1"/>
  <c r="FG346" i="1"/>
  <c r="FJ346" i="1"/>
  <c r="FM346" i="1"/>
  <c r="FP346" i="1"/>
  <c r="FS346" i="1"/>
  <c r="FV346" i="1"/>
  <c r="FY346" i="1"/>
  <c r="GB346" i="1"/>
  <c r="GE346" i="1"/>
  <c r="GH346" i="1"/>
  <c r="GK346" i="1"/>
  <c r="GN346" i="1"/>
  <c r="GQ346" i="1"/>
  <c r="GT346" i="1"/>
  <c r="GW346" i="1"/>
  <c r="GZ346" i="1"/>
  <c r="HC346" i="1"/>
  <c r="HF346" i="1"/>
  <c r="I347" i="1"/>
  <c r="L347" i="1"/>
  <c r="O347" i="1"/>
  <c r="Q347" i="1"/>
  <c r="R347" i="1" s="1"/>
  <c r="T347" i="1"/>
  <c r="U347" i="1" s="1"/>
  <c r="W347" i="1"/>
  <c r="X347" i="1" s="1"/>
  <c r="Z347" i="1"/>
  <c r="AA347" i="1" s="1"/>
  <c r="AC347" i="1"/>
  <c r="AD347" i="1" s="1"/>
  <c r="AF347" i="1"/>
  <c r="AG347" i="1" s="1"/>
  <c r="AI347" i="1"/>
  <c r="AJ347" i="1" s="1"/>
  <c r="AM347" i="1"/>
  <c r="AO347" i="1"/>
  <c r="AP347" i="1" s="1"/>
  <c r="AS347" i="1"/>
  <c r="AV347" i="1"/>
  <c r="AX347" i="1"/>
  <c r="AY347" i="1" s="1"/>
  <c r="BB347" i="1"/>
  <c r="BE347" i="1"/>
  <c r="BH347" i="1"/>
  <c r="BL347" i="1"/>
  <c r="BO347" i="1"/>
  <c r="BQ347" i="1"/>
  <c r="BR347" i="1" s="1"/>
  <c r="BU347" i="1"/>
  <c r="BX347" i="1"/>
  <c r="CA347" i="1"/>
  <c r="CD347" i="1"/>
  <c r="CF347" i="1"/>
  <c r="CG347" i="1" s="1"/>
  <c r="CJ347" i="1"/>
  <c r="CM347" i="1"/>
  <c r="CP347" i="1"/>
  <c r="CR347" i="1"/>
  <c r="CS347" i="1" s="1"/>
  <c r="CV347" i="1"/>
  <c r="CY347" i="1"/>
  <c r="DB347" i="1"/>
  <c r="DD347" i="1"/>
  <c r="DE347" i="1" s="1"/>
  <c r="DH347" i="1"/>
  <c r="DK347" i="1"/>
  <c r="DN347" i="1"/>
  <c r="DQ347" i="1"/>
  <c r="DT347" i="1"/>
  <c r="DW347" i="1"/>
  <c r="DZ347" i="1"/>
  <c r="EC347" i="1"/>
  <c r="EF347" i="1"/>
  <c r="EI347" i="1"/>
  <c r="EL347" i="1"/>
  <c r="EO347" i="1"/>
  <c r="ER347" i="1"/>
  <c r="EU347" i="1"/>
  <c r="EX347" i="1"/>
  <c r="FA347" i="1"/>
  <c r="FD347" i="1"/>
  <c r="FG347" i="1"/>
  <c r="FJ347" i="1"/>
  <c r="FM347" i="1"/>
  <c r="FP347" i="1"/>
  <c r="FS347" i="1"/>
  <c r="FV347" i="1"/>
  <c r="FY347" i="1"/>
  <c r="GB347" i="1"/>
  <c r="GE347" i="1"/>
  <c r="GH347" i="1"/>
  <c r="GK347" i="1"/>
  <c r="GN347" i="1"/>
  <c r="GQ347" i="1"/>
  <c r="GT347" i="1"/>
  <c r="GW347" i="1"/>
  <c r="GZ347" i="1"/>
  <c r="HC347" i="1"/>
  <c r="HF347" i="1"/>
  <c r="I348" i="1"/>
  <c r="L348" i="1"/>
  <c r="O348" i="1"/>
  <c r="Q348" i="1"/>
  <c r="R348" i="1" s="1"/>
  <c r="T348" i="1"/>
  <c r="U348" i="1" s="1"/>
  <c r="W348" i="1"/>
  <c r="X348" i="1" s="1"/>
  <c r="Z348" i="1"/>
  <c r="AA348" i="1" s="1"/>
  <c r="AC348" i="1"/>
  <c r="AD348" i="1" s="1"/>
  <c r="AF348" i="1"/>
  <c r="AG348" i="1" s="1"/>
  <c r="AI348" i="1"/>
  <c r="AJ348" i="1" s="1"/>
  <c r="AM348" i="1"/>
  <c r="AO348" i="1"/>
  <c r="AP348" i="1" s="1"/>
  <c r="AS348" i="1"/>
  <c r="AV348" i="1"/>
  <c r="AX348" i="1"/>
  <c r="AY348" i="1" s="1"/>
  <c r="BB348" i="1"/>
  <c r="BE348" i="1"/>
  <c r="BH348" i="1"/>
  <c r="BL348" i="1"/>
  <c r="BO348" i="1"/>
  <c r="BQ348" i="1"/>
  <c r="BR348" i="1" s="1"/>
  <c r="BU348" i="1"/>
  <c r="BX348" i="1"/>
  <c r="CA348" i="1"/>
  <c r="CD348" i="1"/>
  <c r="CF348" i="1"/>
  <c r="CG348" i="1" s="1"/>
  <c r="CJ348" i="1"/>
  <c r="CM348" i="1"/>
  <c r="CP348" i="1"/>
  <c r="CR348" i="1"/>
  <c r="CS348" i="1" s="1"/>
  <c r="CV348" i="1"/>
  <c r="CY348" i="1"/>
  <c r="DB348" i="1"/>
  <c r="DD348" i="1"/>
  <c r="DE348" i="1" s="1"/>
  <c r="DH348" i="1"/>
  <c r="DK348" i="1"/>
  <c r="DN348" i="1"/>
  <c r="DQ348" i="1"/>
  <c r="DT348" i="1"/>
  <c r="DW348" i="1"/>
  <c r="DZ348" i="1"/>
  <c r="EC348" i="1"/>
  <c r="EF348" i="1"/>
  <c r="EI348" i="1"/>
  <c r="EL348" i="1"/>
  <c r="EO348" i="1"/>
  <c r="ER348" i="1"/>
  <c r="EU348" i="1"/>
  <c r="EX348" i="1"/>
  <c r="FA348" i="1"/>
  <c r="FD348" i="1"/>
  <c r="FG348" i="1"/>
  <c r="FJ348" i="1"/>
  <c r="FM348" i="1"/>
  <c r="FP348" i="1"/>
  <c r="FS348" i="1"/>
  <c r="FV348" i="1"/>
  <c r="FY348" i="1"/>
  <c r="GB348" i="1"/>
  <c r="GE348" i="1"/>
  <c r="GH348" i="1"/>
  <c r="GK348" i="1"/>
  <c r="GN348" i="1"/>
  <c r="GQ348" i="1"/>
  <c r="GT348" i="1"/>
  <c r="GW348" i="1"/>
  <c r="GZ348" i="1"/>
  <c r="HC348" i="1"/>
  <c r="HF348" i="1"/>
  <c r="I349" i="1"/>
  <c r="L349" i="1"/>
  <c r="O349" i="1"/>
  <c r="Q349" i="1"/>
  <c r="R349" i="1" s="1"/>
  <c r="T349" i="1"/>
  <c r="U349" i="1" s="1"/>
  <c r="W349" i="1"/>
  <c r="X349" i="1" s="1"/>
  <c r="Z349" i="1"/>
  <c r="AA349" i="1" s="1"/>
  <c r="AC349" i="1"/>
  <c r="AD349" i="1" s="1"/>
  <c r="AF349" i="1"/>
  <c r="AG349" i="1" s="1"/>
  <c r="AI349" i="1"/>
  <c r="AJ349" i="1" s="1"/>
  <c r="AM349" i="1"/>
  <c r="AO349" i="1"/>
  <c r="AP349" i="1" s="1"/>
  <c r="AS349" i="1"/>
  <c r="AV349" i="1"/>
  <c r="AX349" i="1"/>
  <c r="AY349" i="1" s="1"/>
  <c r="BB349" i="1"/>
  <c r="BE349" i="1"/>
  <c r="BH349" i="1"/>
  <c r="BL349" i="1"/>
  <c r="BO349" i="1"/>
  <c r="BQ349" i="1"/>
  <c r="BR349" i="1" s="1"/>
  <c r="BU349" i="1"/>
  <c r="BX349" i="1"/>
  <c r="CA349" i="1"/>
  <c r="CD349" i="1"/>
  <c r="CF349" i="1"/>
  <c r="CG349" i="1" s="1"/>
  <c r="CJ349" i="1"/>
  <c r="CM349" i="1"/>
  <c r="CP349" i="1"/>
  <c r="CR349" i="1"/>
  <c r="CS349" i="1" s="1"/>
  <c r="CV349" i="1"/>
  <c r="CY349" i="1"/>
  <c r="DB349" i="1"/>
  <c r="DD349" i="1"/>
  <c r="DE349" i="1" s="1"/>
  <c r="DH349" i="1"/>
  <c r="DK349" i="1"/>
  <c r="DN349" i="1"/>
  <c r="DQ349" i="1"/>
  <c r="DT349" i="1"/>
  <c r="DW349" i="1"/>
  <c r="DZ349" i="1"/>
  <c r="EC349" i="1"/>
  <c r="EF349" i="1"/>
  <c r="EI349" i="1"/>
  <c r="EL349" i="1"/>
  <c r="EO349" i="1"/>
  <c r="ER349" i="1"/>
  <c r="EU349" i="1"/>
  <c r="EX349" i="1"/>
  <c r="FA349" i="1"/>
  <c r="FD349" i="1"/>
  <c r="FG349" i="1"/>
  <c r="FJ349" i="1"/>
  <c r="FM349" i="1"/>
  <c r="FP349" i="1"/>
  <c r="FS349" i="1"/>
  <c r="FV349" i="1"/>
  <c r="FY349" i="1"/>
  <c r="GB349" i="1"/>
  <c r="GE349" i="1"/>
  <c r="GH349" i="1"/>
  <c r="GK349" i="1"/>
  <c r="GN349" i="1"/>
  <c r="GQ349" i="1"/>
  <c r="GT349" i="1"/>
  <c r="GW349" i="1"/>
  <c r="GZ349" i="1"/>
  <c r="HC349" i="1"/>
  <c r="HF349" i="1"/>
  <c r="C350" i="1"/>
  <c r="D350" i="1"/>
  <c r="E350" i="1"/>
  <c r="G350" i="1"/>
  <c r="J350" i="1"/>
  <c r="M350" i="1"/>
  <c r="P350" i="1"/>
  <c r="S350" i="1"/>
  <c r="V350" i="1"/>
  <c r="Y350" i="1"/>
  <c r="AB350" i="1"/>
  <c r="AE350" i="1"/>
  <c r="AH350" i="1"/>
  <c r="AK350" i="1"/>
  <c r="AN350" i="1"/>
  <c r="AQ350" i="1"/>
  <c r="AT350" i="1"/>
  <c r="AW350" i="1"/>
  <c r="AZ350" i="1"/>
  <c r="BC350" i="1"/>
  <c r="BF350" i="1"/>
  <c r="BI350" i="1"/>
  <c r="BM350" i="1"/>
  <c r="BP350" i="1"/>
  <c r="BS350" i="1"/>
  <c r="BV350" i="1"/>
  <c r="BY350" i="1"/>
  <c r="CB350" i="1"/>
  <c r="CE350" i="1"/>
  <c r="CH350" i="1"/>
  <c r="CK350" i="1"/>
  <c r="CN350" i="1"/>
  <c r="CQ350" i="1"/>
  <c r="CT350" i="1"/>
  <c r="CW350" i="1"/>
  <c r="CZ350" i="1"/>
  <c r="DC350" i="1"/>
  <c r="DF350" i="1"/>
  <c r="DI350" i="1"/>
  <c r="DL350" i="1"/>
  <c r="DO350" i="1"/>
  <c r="DR350" i="1"/>
  <c r="DU350" i="1"/>
  <c r="DX350" i="1"/>
  <c r="EA350" i="1"/>
  <c r="ED350" i="1"/>
  <c r="EG350" i="1"/>
  <c r="EJ350" i="1"/>
  <c r="EM350" i="1"/>
  <c r="EP350" i="1"/>
  <c r="ES350" i="1"/>
  <c r="EV350" i="1"/>
  <c r="EY350" i="1"/>
  <c r="FB350" i="1"/>
  <c r="FC624" i="1"/>
  <c r="FE350" i="1"/>
  <c r="FH350" i="1"/>
  <c r="FK350" i="1"/>
  <c r="FN350" i="1"/>
  <c r="FQ350" i="1"/>
  <c r="FT350" i="1"/>
  <c r="FW350" i="1"/>
  <c r="FZ350" i="1"/>
  <c r="GC350" i="1"/>
  <c r="GF350" i="1"/>
  <c r="GI350" i="1"/>
  <c r="GL350" i="1"/>
  <c r="GO350" i="1"/>
  <c r="GR350" i="1"/>
  <c r="GU350" i="1"/>
  <c r="GX350" i="1"/>
  <c r="HA350" i="1"/>
  <c r="HD350" i="1"/>
  <c r="HG350" i="1"/>
  <c r="I352" i="1"/>
  <c r="L352" i="1"/>
  <c r="O352" i="1"/>
  <c r="Q352" i="1"/>
  <c r="R352" i="1" s="1"/>
  <c r="T352" i="1"/>
  <c r="U352" i="1" s="1"/>
  <c r="W352" i="1"/>
  <c r="X352" i="1" s="1"/>
  <c r="Z352" i="1"/>
  <c r="AA352" i="1" s="1"/>
  <c r="AC352" i="1"/>
  <c r="AD352" i="1" s="1"/>
  <c r="AF352" i="1"/>
  <c r="AG352" i="1" s="1"/>
  <c r="AI352" i="1"/>
  <c r="AJ352" i="1" s="1"/>
  <c r="AM352" i="1"/>
  <c r="AO352" i="1"/>
  <c r="AP352" i="1" s="1"/>
  <c r="AS352" i="1"/>
  <c r="AV352" i="1"/>
  <c r="AX352" i="1"/>
  <c r="AY352" i="1" s="1"/>
  <c r="BB352" i="1"/>
  <c r="BE352" i="1"/>
  <c r="BH352" i="1"/>
  <c r="BL352" i="1"/>
  <c r="BO352" i="1"/>
  <c r="BQ352" i="1"/>
  <c r="BR352" i="1" s="1"/>
  <c r="BU352" i="1"/>
  <c r="BX352" i="1"/>
  <c r="CA352" i="1"/>
  <c r="CD352" i="1"/>
  <c r="CF352" i="1"/>
  <c r="CG352" i="1" s="1"/>
  <c r="CJ352" i="1"/>
  <c r="CM352" i="1"/>
  <c r="CP352" i="1"/>
  <c r="CR352" i="1"/>
  <c r="CS352" i="1" s="1"/>
  <c r="CV352" i="1"/>
  <c r="CY352" i="1"/>
  <c r="DB352" i="1"/>
  <c r="DD352" i="1"/>
  <c r="DE352" i="1" s="1"/>
  <c r="DH352" i="1"/>
  <c r="DK352" i="1"/>
  <c r="DN352" i="1"/>
  <c r="DQ352" i="1"/>
  <c r="DT352" i="1"/>
  <c r="DW352" i="1"/>
  <c r="DZ352" i="1"/>
  <c r="EC352" i="1"/>
  <c r="EF352" i="1"/>
  <c r="EI352" i="1"/>
  <c r="EL352" i="1"/>
  <c r="EO352" i="1"/>
  <c r="ER352" i="1"/>
  <c r="EU352" i="1"/>
  <c r="EX352" i="1"/>
  <c r="FA352" i="1"/>
  <c r="FD352" i="1"/>
  <c r="FG352" i="1"/>
  <c r="FJ352" i="1"/>
  <c r="FM352" i="1"/>
  <c r="FP352" i="1"/>
  <c r="FS352" i="1"/>
  <c r="FV352" i="1"/>
  <c r="FY352" i="1"/>
  <c r="GB352" i="1"/>
  <c r="GE352" i="1"/>
  <c r="GH352" i="1"/>
  <c r="GK352" i="1"/>
  <c r="GN352" i="1"/>
  <c r="GQ352" i="1"/>
  <c r="GT352" i="1"/>
  <c r="GW352" i="1"/>
  <c r="GZ352" i="1"/>
  <c r="HC352" i="1"/>
  <c r="HF352" i="1"/>
  <c r="I353" i="1"/>
  <c r="L353" i="1"/>
  <c r="O353" i="1"/>
  <c r="Q353" i="1"/>
  <c r="R353" i="1" s="1"/>
  <c r="T353" i="1"/>
  <c r="U353" i="1" s="1"/>
  <c r="W353" i="1"/>
  <c r="X353" i="1" s="1"/>
  <c r="Z353" i="1"/>
  <c r="AA353" i="1" s="1"/>
  <c r="AC353" i="1"/>
  <c r="AD353" i="1" s="1"/>
  <c r="AF353" i="1"/>
  <c r="AG353" i="1" s="1"/>
  <c r="AI353" i="1"/>
  <c r="AJ353" i="1" s="1"/>
  <c r="AM353" i="1"/>
  <c r="AO353" i="1"/>
  <c r="AP353" i="1" s="1"/>
  <c r="AS353" i="1"/>
  <c r="AV353" i="1"/>
  <c r="AX353" i="1"/>
  <c r="AY353" i="1" s="1"/>
  <c r="BB353" i="1"/>
  <c r="BE353" i="1"/>
  <c r="BH353" i="1"/>
  <c r="BL353" i="1"/>
  <c r="BO353" i="1"/>
  <c r="BQ353" i="1"/>
  <c r="BR353" i="1" s="1"/>
  <c r="BU353" i="1"/>
  <c r="BX353" i="1"/>
  <c r="CA353" i="1"/>
  <c r="CD353" i="1"/>
  <c r="CF353" i="1"/>
  <c r="CG353" i="1" s="1"/>
  <c r="CJ353" i="1"/>
  <c r="CM353" i="1"/>
  <c r="CP353" i="1"/>
  <c r="CR353" i="1"/>
  <c r="CS353" i="1" s="1"/>
  <c r="CV353" i="1"/>
  <c r="CY353" i="1"/>
  <c r="DB353" i="1"/>
  <c r="DD353" i="1"/>
  <c r="DE353" i="1" s="1"/>
  <c r="DH353" i="1"/>
  <c r="DK353" i="1"/>
  <c r="DN353" i="1"/>
  <c r="DQ353" i="1"/>
  <c r="DT353" i="1"/>
  <c r="DW353" i="1"/>
  <c r="DZ353" i="1"/>
  <c r="EC353" i="1"/>
  <c r="EF353" i="1"/>
  <c r="EI353" i="1"/>
  <c r="EL353" i="1"/>
  <c r="EO353" i="1"/>
  <c r="ER353" i="1"/>
  <c r="EU353" i="1"/>
  <c r="EX353" i="1"/>
  <c r="FA353" i="1"/>
  <c r="FD353" i="1"/>
  <c r="FG353" i="1"/>
  <c r="FJ353" i="1"/>
  <c r="FM353" i="1"/>
  <c r="FP353" i="1"/>
  <c r="FS353" i="1"/>
  <c r="FV353" i="1"/>
  <c r="FY353" i="1"/>
  <c r="GB353" i="1"/>
  <c r="GE353" i="1"/>
  <c r="GH353" i="1"/>
  <c r="GK353" i="1"/>
  <c r="GN353" i="1"/>
  <c r="GQ353" i="1"/>
  <c r="GT353" i="1"/>
  <c r="GW353" i="1"/>
  <c r="GZ353" i="1"/>
  <c r="HC353" i="1"/>
  <c r="HF353" i="1"/>
  <c r="I354" i="1"/>
  <c r="L354" i="1"/>
  <c r="O354" i="1"/>
  <c r="Q354" i="1"/>
  <c r="R354" i="1" s="1"/>
  <c r="T354" i="1"/>
  <c r="U354" i="1" s="1"/>
  <c r="W354" i="1"/>
  <c r="X354" i="1" s="1"/>
  <c r="Z354" i="1"/>
  <c r="AA354" i="1" s="1"/>
  <c r="AC354" i="1"/>
  <c r="AD354" i="1" s="1"/>
  <c r="AF354" i="1"/>
  <c r="AG354" i="1" s="1"/>
  <c r="AI354" i="1"/>
  <c r="AJ354" i="1" s="1"/>
  <c r="AM354" i="1"/>
  <c r="AO354" i="1"/>
  <c r="AP354" i="1" s="1"/>
  <c r="AS354" i="1"/>
  <c r="AV354" i="1"/>
  <c r="AX354" i="1"/>
  <c r="AY354" i="1" s="1"/>
  <c r="BB354" i="1"/>
  <c r="BE354" i="1"/>
  <c r="BH354" i="1"/>
  <c r="BL354" i="1"/>
  <c r="BO354" i="1"/>
  <c r="BQ354" i="1"/>
  <c r="BR354" i="1" s="1"/>
  <c r="BU354" i="1"/>
  <c r="BX354" i="1"/>
  <c r="CA354" i="1"/>
  <c r="CD354" i="1"/>
  <c r="CF354" i="1"/>
  <c r="CG354" i="1" s="1"/>
  <c r="CJ354" i="1"/>
  <c r="CM354" i="1"/>
  <c r="CP354" i="1"/>
  <c r="CR354" i="1"/>
  <c r="CS354" i="1" s="1"/>
  <c r="CV354" i="1"/>
  <c r="CY354" i="1"/>
  <c r="DB354" i="1"/>
  <c r="DD354" i="1"/>
  <c r="DE354" i="1" s="1"/>
  <c r="DH354" i="1"/>
  <c r="DK354" i="1"/>
  <c r="DN354" i="1"/>
  <c r="DQ354" i="1"/>
  <c r="DT354" i="1"/>
  <c r="DW354" i="1"/>
  <c r="DZ354" i="1"/>
  <c r="EC354" i="1"/>
  <c r="EF354" i="1"/>
  <c r="EI354" i="1"/>
  <c r="EL354" i="1"/>
  <c r="EO354" i="1"/>
  <c r="ER354" i="1"/>
  <c r="EU354" i="1"/>
  <c r="EX354" i="1"/>
  <c r="FA354" i="1"/>
  <c r="FD354" i="1"/>
  <c r="FG354" i="1"/>
  <c r="FJ354" i="1"/>
  <c r="FM354" i="1"/>
  <c r="FP354" i="1"/>
  <c r="FS354" i="1"/>
  <c r="FV354" i="1"/>
  <c r="FY354" i="1"/>
  <c r="GB354" i="1"/>
  <c r="GE354" i="1"/>
  <c r="GH354" i="1"/>
  <c r="GK354" i="1"/>
  <c r="GN354" i="1"/>
  <c r="GQ354" i="1"/>
  <c r="GT354" i="1"/>
  <c r="GW354" i="1"/>
  <c r="GZ354" i="1"/>
  <c r="HC354" i="1"/>
  <c r="HF354" i="1"/>
  <c r="I355" i="1"/>
  <c r="L355" i="1"/>
  <c r="O355" i="1"/>
  <c r="Q355" i="1"/>
  <c r="R355" i="1" s="1"/>
  <c r="T355" i="1"/>
  <c r="U355" i="1" s="1"/>
  <c r="W355" i="1"/>
  <c r="X355" i="1" s="1"/>
  <c r="Z355" i="1"/>
  <c r="AA355" i="1" s="1"/>
  <c r="AC355" i="1"/>
  <c r="AD355" i="1" s="1"/>
  <c r="AF355" i="1"/>
  <c r="AG355" i="1" s="1"/>
  <c r="AI355" i="1"/>
  <c r="AJ355" i="1" s="1"/>
  <c r="AM355" i="1"/>
  <c r="AO355" i="1"/>
  <c r="AP355" i="1" s="1"/>
  <c r="AS355" i="1"/>
  <c r="AV355" i="1"/>
  <c r="AX355" i="1"/>
  <c r="AY355" i="1" s="1"/>
  <c r="BB355" i="1"/>
  <c r="BE355" i="1"/>
  <c r="BH355" i="1"/>
  <c r="BL355" i="1"/>
  <c r="BO355" i="1"/>
  <c r="BQ355" i="1"/>
  <c r="BR355" i="1" s="1"/>
  <c r="BU355" i="1"/>
  <c r="BX355" i="1"/>
  <c r="CA355" i="1"/>
  <c r="CD355" i="1"/>
  <c r="CF355" i="1"/>
  <c r="CG355" i="1" s="1"/>
  <c r="CJ355" i="1"/>
  <c r="CM355" i="1"/>
  <c r="CP355" i="1"/>
  <c r="CR355" i="1"/>
  <c r="CS355" i="1" s="1"/>
  <c r="CV355" i="1"/>
  <c r="CY355" i="1"/>
  <c r="DB355" i="1"/>
  <c r="DD355" i="1"/>
  <c r="DE355" i="1" s="1"/>
  <c r="DH355" i="1"/>
  <c r="DK355" i="1"/>
  <c r="DN355" i="1"/>
  <c r="DQ355" i="1"/>
  <c r="DT355" i="1"/>
  <c r="DW355" i="1"/>
  <c r="DZ355" i="1"/>
  <c r="EC355" i="1"/>
  <c r="EF355" i="1"/>
  <c r="EI355" i="1"/>
  <c r="EL355" i="1"/>
  <c r="EO355" i="1"/>
  <c r="ER355" i="1"/>
  <c r="EU355" i="1"/>
  <c r="EX355" i="1"/>
  <c r="FA355" i="1"/>
  <c r="FD355" i="1"/>
  <c r="FG355" i="1"/>
  <c r="FJ355" i="1"/>
  <c r="FM355" i="1"/>
  <c r="FP355" i="1"/>
  <c r="FS355" i="1"/>
  <c r="FV355" i="1"/>
  <c r="FY355" i="1"/>
  <c r="GB355" i="1"/>
  <c r="GE355" i="1"/>
  <c r="GH355" i="1"/>
  <c r="GK355" i="1"/>
  <c r="GN355" i="1"/>
  <c r="GQ355" i="1"/>
  <c r="GT355" i="1"/>
  <c r="GW355" i="1"/>
  <c r="GZ355" i="1"/>
  <c r="HC355" i="1"/>
  <c r="HF355" i="1"/>
  <c r="I356" i="1"/>
  <c r="L356" i="1"/>
  <c r="O356" i="1"/>
  <c r="Q356" i="1"/>
  <c r="R356" i="1" s="1"/>
  <c r="T356" i="1"/>
  <c r="U356" i="1" s="1"/>
  <c r="W356" i="1"/>
  <c r="X356" i="1" s="1"/>
  <c r="Z356" i="1"/>
  <c r="AA356" i="1" s="1"/>
  <c r="AC356" i="1"/>
  <c r="AD356" i="1" s="1"/>
  <c r="AF356" i="1"/>
  <c r="AG356" i="1" s="1"/>
  <c r="AI356" i="1"/>
  <c r="AJ356" i="1" s="1"/>
  <c r="AM356" i="1"/>
  <c r="AO356" i="1"/>
  <c r="AP356" i="1" s="1"/>
  <c r="AS356" i="1"/>
  <c r="AV356" i="1"/>
  <c r="AX356" i="1"/>
  <c r="AY356" i="1" s="1"/>
  <c r="BB356" i="1"/>
  <c r="BE356" i="1"/>
  <c r="BH356" i="1"/>
  <c r="BL356" i="1"/>
  <c r="BO356" i="1"/>
  <c r="BQ356" i="1"/>
  <c r="BR356" i="1" s="1"/>
  <c r="BU356" i="1"/>
  <c r="BX356" i="1"/>
  <c r="CA356" i="1"/>
  <c r="CD356" i="1"/>
  <c r="CF356" i="1"/>
  <c r="CG356" i="1" s="1"/>
  <c r="CJ356" i="1"/>
  <c r="CM356" i="1"/>
  <c r="CP356" i="1"/>
  <c r="CR356" i="1"/>
  <c r="CS356" i="1" s="1"/>
  <c r="CV356" i="1"/>
  <c r="CY356" i="1"/>
  <c r="DB356" i="1"/>
  <c r="DD356" i="1"/>
  <c r="DE356" i="1" s="1"/>
  <c r="DH356" i="1"/>
  <c r="DK356" i="1"/>
  <c r="DN356" i="1"/>
  <c r="DQ356" i="1"/>
  <c r="DT356" i="1"/>
  <c r="DW356" i="1"/>
  <c r="DZ356" i="1"/>
  <c r="EC356" i="1"/>
  <c r="EF356" i="1"/>
  <c r="EI356" i="1"/>
  <c r="EL356" i="1"/>
  <c r="EO356" i="1"/>
  <c r="ER356" i="1"/>
  <c r="EU356" i="1"/>
  <c r="EX356" i="1"/>
  <c r="FA356" i="1"/>
  <c r="FD356" i="1"/>
  <c r="FG356" i="1"/>
  <c r="FJ356" i="1"/>
  <c r="FM356" i="1"/>
  <c r="FP356" i="1"/>
  <c r="FS356" i="1"/>
  <c r="FV356" i="1"/>
  <c r="FY356" i="1"/>
  <c r="GB356" i="1"/>
  <c r="GE356" i="1"/>
  <c r="GH356" i="1"/>
  <c r="GK356" i="1"/>
  <c r="GN356" i="1"/>
  <c r="GQ356" i="1"/>
  <c r="GT356" i="1"/>
  <c r="GW356" i="1"/>
  <c r="GZ356" i="1"/>
  <c r="HC356" i="1"/>
  <c r="HF356" i="1"/>
  <c r="I357" i="1"/>
  <c r="L357" i="1"/>
  <c r="O357" i="1"/>
  <c r="Q357" i="1"/>
  <c r="R357" i="1" s="1"/>
  <c r="T357" i="1"/>
  <c r="U357" i="1" s="1"/>
  <c r="W357" i="1"/>
  <c r="X357" i="1" s="1"/>
  <c r="Z357" i="1"/>
  <c r="AA357" i="1" s="1"/>
  <c r="AC357" i="1"/>
  <c r="AD357" i="1" s="1"/>
  <c r="AF357" i="1"/>
  <c r="AG357" i="1" s="1"/>
  <c r="AI357" i="1"/>
  <c r="AJ357" i="1" s="1"/>
  <c r="AM357" i="1"/>
  <c r="AO357" i="1"/>
  <c r="AP357" i="1" s="1"/>
  <c r="AS357" i="1"/>
  <c r="AV357" i="1"/>
  <c r="AX357" i="1"/>
  <c r="AY357" i="1" s="1"/>
  <c r="BB357" i="1"/>
  <c r="BE357" i="1"/>
  <c r="BH357" i="1"/>
  <c r="BL357" i="1"/>
  <c r="BO357" i="1"/>
  <c r="BQ357" i="1"/>
  <c r="BR357" i="1" s="1"/>
  <c r="BU357" i="1"/>
  <c r="BX357" i="1"/>
  <c r="CA357" i="1"/>
  <c r="CD357" i="1"/>
  <c r="CF357" i="1"/>
  <c r="CG357" i="1" s="1"/>
  <c r="CJ357" i="1"/>
  <c r="CM357" i="1"/>
  <c r="CP357" i="1"/>
  <c r="CR357" i="1"/>
  <c r="CS357" i="1" s="1"/>
  <c r="CV357" i="1"/>
  <c r="CY357" i="1"/>
  <c r="DB357" i="1"/>
  <c r="DD357" i="1"/>
  <c r="DE357" i="1" s="1"/>
  <c r="DH357" i="1"/>
  <c r="DK357" i="1"/>
  <c r="DN357" i="1"/>
  <c r="DQ357" i="1"/>
  <c r="DT357" i="1"/>
  <c r="DW357" i="1"/>
  <c r="DZ357" i="1"/>
  <c r="EC357" i="1"/>
  <c r="EF357" i="1"/>
  <c r="EI357" i="1"/>
  <c r="EL357" i="1"/>
  <c r="EO357" i="1"/>
  <c r="ER357" i="1"/>
  <c r="EU357" i="1"/>
  <c r="EX357" i="1"/>
  <c r="FA357" i="1"/>
  <c r="FD357" i="1"/>
  <c r="FG357" i="1"/>
  <c r="FJ357" i="1"/>
  <c r="FM357" i="1"/>
  <c r="FP357" i="1"/>
  <c r="FS357" i="1"/>
  <c r="FV357" i="1"/>
  <c r="FY357" i="1"/>
  <c r="GB357" i="1"/>
  <c r="GE357" i="1"/>
  <c r="GH357" i="1"/>
  <c r="GK357" i="1"/>
  <c r="GN357" i="1"/>
  <c r="GQ357" i="1"/>
  <c r="GT357" i="1"/>
  <c r="GW357" i="1"/>
  <c r="GZ357" i="1"/>
  <c r="HC357" i="1"/>
  <c r="HF357" i="1"/>
  <c r="I358" i="1"/>
  <c r="L358" i="1"/>
  <c r="O358" i="1"/>
  <c r="Q358" i="1"/>
  <c r="R358" i="1" s="1"/>
  <c r="T358" i="1"/>
  <c r="U358" i="1" s="1"/>
  <c r="W358" i="1"/>
  <c r="X358" i="1" s="1"/>
  <c r="Z358" i="1"/>
  <c r="AA358" i="1" s="1"/>
  <c r="AC358" i="1"/>
  <c r="AD358" i="1" s="1"/>
  <c r="AF358" i="1"/>
  <c r="AG358" i="1" s="1"/>
  <c r="AI358" i="1"/>
  <c r="AJ358" i="1" s="1"/>
  <c r="AM358" i="1"/>
  <c r="AO358" i="1"/>
  <c r="AP358" i="1" s="1"/>
  <c r="AS358" i="1"/>
  <c r="AV358" i="1"/>
  <c r="AX358" i="1"/>
  <c r="AY358" i="1" s="1"/>
  <c r="BB358" i="1"/>
  <c r="BE358" i="1"/>
  <c r="BH358" i="1"/>
  <c r="BL358" i="1"/>
  <c r="BO358" i="1"/>
  <c r="BQ358" i="1"/>
  <c r="BR358" i="1" s="1"/>
  <c r="BU358" i="1"/>
  <c r="BX358" i="1"/>
  <c r="CA358" i="1"/>
  <c r="CD358" i="1"/>
  <c r="CF358" i="1"/>
  <c r="CG358" i="1" s="1"/>
  <c r="CJ358" i="1"/>
  <c r="CM358" i="1"/>
  <c r="CP358" i="1"/>
  <c r="CR358" i="1"/>
  <c r="CS358" i="1" s="1"/>
  <c r="CV358" i="1"/>
  <c r="CY358" i="1"/>
  <c r="DB358" i="1"/>
  <c r="DD358" i="1"/>
  <c r="DE358" i="1" s="1"/>
  <c r="DH358" i="1"/>
  <c r="DK358" i="1"/>
  <c r="DN358" i="1"/>
  <c r="DQ358" i="1"/>
  <c r="DT358" i="1"/>
  <c r="DW358" i="1"/>
  <c r="DZ358" i="1"/>
  <c r="EC358" i="1"/>
  <c r="EF358" i="1"/>
  <c r="EI358" i="1"/>
  <c r="EL358" i="1"/>
  <c r="EO358" i="1"/>
  <c r="ER358" i="1"/>
  <c r="EU358" i="1"/>
  <c r="EX358" i="1"/>
  <c r="FA358" i="1"/>
  <c r="FD358" i="1"/>
  <c r="FG358" i="1"/>
  <c r="FJ358" i="1"/>
  <c r="FM358" i="1"/>
  <c r="FP358" i="1"/>
  <c r="FS358" i="1"/>
  <c r="FV358" i="1"/>
  <c r="FY358" i="1"/>
  <c r="GB358" i="1"/>
  <c r="GE358" i="1"/>
  <c r="GH358" i="1"/>
  <c r="GK358" i="1"/>
  <c r="GN358" i="1"/>
  <c r="GQ358" i="1"/>
  <c r="GT358" i="1"/>
  <c r="GW358" i="1"/>
  <c r="GZ358" i="1"/>
  <c r="HC358" i="1"/>
  <c r="HF358" i="1"/>
  <c r="I359" i="1"/>
  <c r="L359" i="1"/>
  <c r="O359" i="1"/>
  <c r="Q359" i="1"/>
  <c r="R359" i="1" s="1"/>
  <c r="T359" i="1"/>
  <c r="U359" i="1" s="1"/>
  <c r="W359" i="1"/>
  <c r="X359" i="1" s="1"/>
  <c r="Z359" i="1"/>
  <c r="AA359" i="1" s="1"/>
  <c r="AC359" i="1"/>
  <c r="AD359" i="1" s="1"/>
  <c r="AF359" i="1"/>
  <c r="AG359" i="1" s="1"/>
  <c r="AI359" i="1"/>
  <c r="AJ359" i="1" s="1"/>
  <c r="AM359" i="1"/>
  <c r="AO359" i="1"/>
  <c r="AP359" i="1" s="1"/>
  <c r="AS359" i="1"/>
  <c r="AV359" i="1"/>
  <c r="AX359" i="1"/>
  <c r="AY359" i="1" s="1"/>
  <c r="BB359" i="1"/>
  <c r="BE359" i="1"/>
  <c r="BH359" i="1"/>
  <c r="BL359" i="1"/>
  <c r="BO359" i="1"/>
  <c r="BQ359" i="1"/>
  <c r="BR359" i="1" s="1"/>
  <c r="BU359" i="1"/>
  <c r="BX359" i="1"/>
  <c r="CA359" i="1"/>
  <c r="CD359" i="1"/>
  <c r="CF359" i="1"/>
  <c r="CG359" i="1" s="1"/>
  <c r="CJ359" i="1"/>
  <c r="CM359" i="1"/>
  <c r="CP359" i="1"/>
  <c r="CR359" i="1"/>
  <c r="CS359" i="1" s="1"/>
  <c r="CV359" i="1"/>
  <c r="CY359" i="1"/>
  <c r="DB359" i="1"/>
  <c r="DD359" i="1"/>
  <c r="DE359" i="1" s="1"/>
  <c r="DH359" i="1"/>
  <c r="DK359" i="1"/>
  <c r="DN359" i="1"/>
  <c r="DQ359" i="1"/>
  <c r="DT359" i="1"/>
  <c r="DW359" i="1"/>
  <c r="DZ359" i="1"/>
  <c r="EC359" i="1"/>
  <c r="EF359" i="1"/>
  <c r="EI359" i="1"/>
  <c r="EL359" i="1"/>
  <c r="EO359" i="1"/>
  <c r="ER359" i="1"/>
  <c r="EU359" i="1"/>
  <c r="EX359" i="1"/>
  <c r="FA359" i="1"/>
  <c r="FD359" i="1"/>
  <c r="FG359" i="1"/>
  <c r="FJ359" i="1"/>
  <c r="FM359" i="1"/>
  <c r="FP359" i="1"/>
  <c r="FS359" i="1"/>
  <c r="FV359" i="1"/>
  <c r="FY359" i="1"/>
  <c r="GB359" i="1"/>
  <c r="GE359" i="1"/>
  <c r="GH359" i="1"/>
  <c r="GK359" i="1"/>
  <c r="GN359" i="1"/>
  <c r="GQ359" i="1"/>
  <c r="GT359" i="1"/>
  <c r="GW359" i="1"/>
  <c r="GZ359" i="1"/>
  <c r="HC359" i="1"/>
  <c r="HF359" i="1"/>
  <c r="I360" i="1"/>
  <c r="L360" i="1"/>
  <c r="O360" i="1"/>
  <c r="Q360" i="1"/>
  <c r="R360" i="1" s="1"/>
  <c r="T360" i="1"/>
  <c r="U360" i="1" s="1"/>
  <c r="W360" i="1"/>
  <c r="X360" i="1" s="1"/>
  <c r="Z360" i="1"/>
  <c r="AA360" i="1" s="1"/>
  <c r="AC360" i="1"/>
  <c r="AD360" i="1" s="1"/>
  <c r="AF360" i="1"/>
  <c r="AG360" i="1" s="1"/>
  <c r="AI360" i="1"/>
  <c r="AJ360" i="1" s="1"/>
  <c r="AM360" i="1"/>
  <c r="AO360" i="1"/>
  <c r="AP360" i="1" s="1"/>
  <c r="AS360" i="1"/>
  <c r="AV360" i="1"/>
  <c r="AX360" i="1"/>
  <c r="AY360" i="1" s="1"/>
  <c r="BB360" i="1"/>
  <c r="BE360" i="1"/>
  <c r="BH360" i="1"/>
  <c r="BL360" i="1"/>
  <c r="BO360" i="1"/>
  <c r="BQ360" i="1"/>
  <c r="BR360" i="1" s="1"/>
  <c r="BU360" i="1"/>
  <c r="BX360" i="1"/>
  <c r="CA360" i="1"/>
  <c r="CD360" i="1"/>
  <c r="CF360" i="1"/>
  <c r="CG360" i="1" s="1"/>
  <c r="CJ360" i="1"/>
  <c r="CM360" i="1"/>
  <c r="CP360" i="1"/>
  <c r="CR360" i="1"/>
  <c r="CS360" i="1" s="1"/>
  <c r="CV360" i="1"/>
  <c r="CY360" i="1"/>
  <c r="DB360" i="1"/>
  <c r="DD360" i="1"/>
  <c r="DE360" i="1" s="1"/>
  <c r="DH360" i="1"/>
  <c r="DK360" i="1"/>
  <c r="DN360" i="1"/>
  <c r="DQ360" i="1"/>
  <c r="DT360" i="1"/>
  <c r="DW360" i="1"/>
  <c r="DZ360" i="1"/>
  <c r="EC360" i="1"/>
  <c r="EF360" i="1"/>
  <c r="EI360" i="1"/>
  <c r="EL360" i="1"/>
  <c r="EO360" i="1"/>
  <c r="ER360" i="1"/>
  <c r="EU360" i="1"/>
  <c r="EX360" i="1"/>
  <c r="FA360" i="1"/>
  <c r="FD360" i="1"/>
  <c r="FG360" i="1"/>
  <c r="FJ360" i="1"/>
  <c r="FM360" i="1"/>
  <c r="FP360" i="1"/>
  <c r="FS360" i="1"/>
  <c r="FV360" i="1"/>
  <c r="FY360" i="1"/>
  <c r="GB360" i="1"/>
  <c r="GE360" i="1"/>
  <c r="GH360" i="1"/>
  <c r="GK360" i="1"/>
  <c r="GN360" i="1"/>
  <c r="GQ360" i="1"/>
  <c r="GT360" i="1"/>
  <c r="GW360" i="1"/>
  <c r="GZ360" i="1"/>
  <c r="HC360" i="1"/>
  <c r="HF360" i="1"/>
  <c r="I361" i="1"/>
  <c r="L361" i="1"/>
  <c r="O361" i="1"/>
  <c r="Q361" i="1"/>
  <c r="R361" i="1" s="1"/>
  <c r="T361" i="1"/>
  <c r="U361" i="1" s="1"/>
  <c r="W361" i="1"/>
  <c r="X361" i="1" s="1"/>
  <c r="Z361" i="1"/>
  <c r="AA361" i="1" s="1"/>
  <c r="AC361" i="1"/>
  <c r="AD361" i="1" s="1"/>
  <c r="AF361" i="1"/>
  <c r="AG361" i="1" s="1"/>
  <c r="AI361" i="1"/>
  <c r="AJ361" i="1" s="1"/>
  <c r="AM361" i="1"/>
  <c r="AO361" i="1"/>
  <c r="AP361" i="1" s="1"/>
  <c r="AS361" i="1"/>
  <c r="AV361" i="1"/>
  <c r="AX361" i="1"/>
  <c r="AY361" i="1" s="1"/>
  <c r="BB361" i="1"/>
  <c r="BE361" i="1"/>
  <c r="BH361" i="1"/>
  <c r="BL361" i="1"/>
  <c r="BO361" i="1"/>
  <c r="BQ361" i="1"/>
  <c r="BR361" i="1" s="1"/>
  <c r="BU361" i="1"/>
  <c r="BX361" i="1"/>
  <c r="CA361" i="1"/>
  <c r="CD361" i="1"/>
  <c r="CF361" i="1"/>
  <c r="CG361" i="1" s="1"/>
  <c r="CJ361" i="1"/>
  <c r="CM361" i="1"/>
  <c r="CP361" i="1"/>
  <c r="CR361" i="1"/>
  <c r="CS361" i="1" s="1"/>
  <c r="CV361" i="1"/>
  <c r="CY361" i="1"/>
  <c r="DB361" i="1"/>
  <c r="DD361" i="1"/>
  <c r="DE361" i="1" s="1"/>
  <c r="DH361" i="1"/>
  <c r="DK361" i="1"/>
  <c r="DN361" i="1"/>
  <c r="DQ361" i="1"/>
  <c r="DT361" i="1"/>
  <c r="DW361" i="1"/>
  <c r="DZ361" i="1"/>
  <c r="EC361" i="1"/>
  <c r="EF361" i="1"/>
  <c r="EI361" i="1"/>
  <c r="EL361" i="1"/>
  <c r="EO361" i="1"/>
  <c r="ER361" i="1"/>
  <c r="EU361" i="1"/>
  <c r="EX361" i="1"/>
  <c r="FA361" i="1"/>
  <c r="FD361" i="1"/>
  <c r="FG361" i="1"/>
  <c r="FJ361" i="1"/>
  <c r="FM361" i="1"/>
  <c r="FP361" i="1"/>
  <c r="FS361" i="1"/>
  <c r="FV361" i="1"/>
  <c r="FY361" i="1"/>
  <c r="GB361" i="1"/>
  <c r="GE361" i="1"/>
  <c r="GH361" i="1"/>
  <c r="GK361" i="1"/>
  <c r="GN361" i="1"/>
  <c r="GQ361" i="1"/>
  <c r="GT361" i="1"/>
  <c r="GW361" i="1"/>
  <c r="GZ361" i="1"/>
  <c r="HC361" i="1"/>
  <c r="HF361" i="1"/>
  <c r="I362" i="1"/>
  <c r="L362" i="1"/>
  <c r="O362" i="1"/>
  <c r="Q362" i="1"/>
  <c r="R362" i="1" s="1"/>
  <c r="T362" i="1"/>
  <c r="U362" i="1" s="1"/>
  <c r="W362" i="1"/>
  <c r="X362" i="1" s="1"/>
  <c r="Z362" i="1"/>
  <c r="AA362" i="1" s="1"/>
  <c r="AC362" i="1"/>
  <c r="AD362" i="1" s="1"/>
  <c r="AF362" i="1"/>
  <c r="AG362" i="1" s="1"/>
  <c r="AI362" i="1"/>
  <c r="AJ362" i="1" s="1"/>
  <c r="AM362" i="1"/>
  <c r="AO362" i="1"/>
  <c r="AP362" i="1" s="1"/>
  <c r="AS362" i="1"/>
  <c r="AV362" i="1"/>
  <c r="AX362" i="1"/>
  <c r="AY362" i="1" s="1"/>
  <c r="BB362" i="1"/>
  <c r="BE362" i="1"/>
  <c r="BH362" i="1"/>
  <c r="BL362" i="1"/>
  <c r="BO362" i="1"/>
  <c r="BQ362" i="1"/>
  <c r="BR362" i="1" s="1"/>
  <c r="BU362" i="1"/>
  <c r="BX362" i="1"/>
  <c r="CA362" i="1"/>
  <c r="CD362" i="1"/>
  <c r="CF362" i="1"/>
  <c r="CG362" i="1" s="1"/>
  <c r="CJ362" i="1"/>
  <c r="CM362" i="1"/>
  <c r="CP362" i="1"/>
  <c r="CR362" i="1"/>
  <c r="CS362" i="1" s="1"/>
  <c r="CV362" i="1"/>
  <c r="CY362" i="1"/>
  <c r="DB362" i="1"/>
  <c r="DD362" i="1"/>
  <c r="DE362" i="1" s="1"/>
  <c r="DH362" i="1"/>
  <c r="DK362" i="1"/>
  <c r="DN362" i="1"/>
  <c r="DQ362" i="1"/>
  <c r="DT362" i="1"/>
  <c r="DW362" i="1"/>
  <c r="DZ362" i="1"/>
  <c r="EC362" i="1"/>
  <c r="EF362" i="1"/>
  <c r="EI362" i="1"/>
  <c r="EL362" i="1"/>
  <c r="EO362" i="1"/>
  <c r="ER362" i="1"/>
  <c r="EU362" i="1"/>
  <c r="EX362" i="1"/>
  <c r="FA362" i="1"/>
  <c r="FD362" i="1"/>
  <c r="FG362" i="1"/>
  <c r="FJ362" i="1"/>
  <c r="FM362" i="1"/>
  <c r="FP362" i="1"/>
  <c r="FS362" i="1"/>
  <c r="FV362" i="1"/>
  <c r="FY362" i="1"/>
  <c r="GB362" i="1"/>
  <c r="GE362" i="1"/>
  <c r="GH362" i="1"/>
  <c r="GK362" i="1"/>
  <c r="GN362" i="1"/>
  <c r="GQ362" i="1"/>
  <c r="GT362" i="1"/>
  <c r="GW362" i="1"/>
  <c r="GZ362" i="1"/>
  <c r="HC362" i="1"/>
  <c r="HF362" i="1"/>
  <c r="I363" i="1"/>
  <c r="L363" i="1"/>
  <c r="O363" i="1"/>
  <c r="Q363" i="1"/>
  <c r="R363" i="1" s="1"/>
  <c r="T363" i="1"/>
  <c r="U363" i="1" s="1"/>
  <c r="W363" i="1"/>
  <c r="X363" i="1" s="1"/>
  <c r="Z363" i="1"/>
  <c r="AA363" i="1" s="1"/>
  <c r="AC363" i="1"/>
  <c r="AD363" i="1" s="1"/>
  <c r="AF363" i="1"/>
  <c r="AG363" i="1" s="1"/>
  <c r="AI363" i="1"/>
  <c r="AJ363" i="1" s="1"/>
  <c r="AM363" i="1"/>
  <c r="AO363" i="1"/>
  <c r="AP363" i="1" s="1"/>
  <c r="AS363" i="1"/>
  <c r="AV363" i="1"/>
  <c r="AX363" i="1"/>
  <c r="AY363" i="1" s="1"/>
  <c r="BB363" i="1"/>
  <c r="BE363" i="1"/>
  <c r="BH363" i="1"/>
  <c r="BL363" i="1"/>
  <c r="BO363" i="1"/>
  <c r="BQ363" i="1"/>
  <c r="BR363" i="1" s="1"/>
  <c r="BU363" i="1"/>
  <c r="BX363" i="1"/>
  <c r="CA363" i="1"/>
  <c r="CD363" i="1"/>
  <c r="CF363" i="1"/>
  <c r="CG363" i="1" s="1"/>
  <c r="CJ363" i="1"/>
  <c r="CM363" i="1"/>
  <c r="CP363" i="1"/>
  <c r="CR363" i="1"/>
  <c r="CS363" i="1" s="1"/>
  <c r="CV363" i="1"/>
  <c r="CY363" i="1"/>
  <c r="DB363" i="1"/>
  <c r="DD363" i="1"/>
  <c r="DE363" i="1" s="1"/>
  <c r="DH363" i="1"/>
  <c r="DK363" i="1"/>
  <c r="DN363" i="1"/>
  <c r="DQ363" i="1"/>
  <c r="DT363" i="1"/>
  <c r="DW363" i="1"/>
  <c r="DZ363" i="1"/>
  <c r="EC363" i="1"/>
  <c r="EF363" i="1"/>
  <c r="EI363" i="1"/>
  <c r="EL363" i="1"/>
  <c r="EO363" i="1"/>
  <c r="ER363" i="1"/>
  <c r="EU363" i="1"/>
  <c r="EX363" i="1"/>
  <c r="FA363" i="1"/>
  <c r="FD363" i="1"/>
  <c r="FG363" i="1"/>
  <c r="FJ363" i="1"/>
  <c r="FM363" i="1"/>
  <c r="FP363" i="1"/>
  <c r="FS363" i="1"/>
  <c r="FV363" i="1"/>
  <c r="FY363" i="1"/>
  <c r="GB363" i="1"/>
  <c r="GE363" i="1"/>
  <c r="GH363" i="1"/>
  <c r="GK363" i="1"/>
  <c r="GN363" i="1"/>
  <c r="GQ363" i="1"/>
  <c r="GT363" i="1"/>
  <c r="GW363" i="1"/>
  <c r="GZ363" i="1"/>
  <c r="HC363" i="1"/>
  <c r="HF363" i="1"/>
  <c r="I364" i="1"/>
  <c r="L364" i="1"/>
  <c r="O364" i="1"/>
  <c r="Q364" i="1"/>
  <c r="R364" i="1" s="1"/>
  <c r="T364" i="1"/>
  <c r="U364" i="1" s="1"/>
  <c r="W364" i="1"/>
  <c r="X364" i="1" s="1"/>
  <c r="Z364" i="1"/>
  <c r="AA364" i="1" s="1"/>
  <c r="AC364" i="1"/>
  <c r="AD364" i="1" s="1"/>
  <c r="AF364" i="1"/>
  <c r="AG364" i="1" s="1"/>
  <c r="AI364" i="1"/>
  <c r="AJ364" i="1" s="1"/>
  <c r="AM364" i="1"/>
  <c r="AO364" i="1"/>
  <c r="AP364" i="1" s="1"/>
  <c r="AS364" i="1"/>
  <c r="AV364" i="1"/>
  <c r="AX364" i="1"/>
  <c r="AY364" i="1" s="1"/>
  <c r="BB364" i="1"/>
  <c r="BE364" i="1"/>
  <c r="BH364" i="1"/>
  <c r="BL364" i="1"/>
  <c r="BO364" i="1"/>
  <c r="BQ364" i="1"/>
  <c r="BR364" i="1" s="1"/>
  <c r="BU364" i="1"/>
  <c r="BX364" i="1"/>
  <c r="CA364" i="1"/>
  <c r="CD364" i="1"/>
  <c r="CF364" i="1"/>
  <c r="CG364" i="1" s="1"/>
  <c r="CJ364" i="1"/>
  <c r="CM364" i="1"/>
  <c r="CP364" i="1"/>
  <c r="CR364" i="1"/>
  <c r="CS364" i="1" s="1"/>
  <c r="CV364" i="1"/>
  <c r="CY364" i="1"/>
  <c r="DB364" i="1"/>
  <c r="DD364" i="1"/>
  <c r="DE364" i="1" s="1"/>
  <c r="DH364" i="1"/>
  <c r="DK364" i="1"/>
  <c r="DN364" i="1"/>
  <c r="DQ364" i="1"/>
  <c r="DT364" i="1"/>
  <c r="DW364" i="1"/>
  <c r="DZ364" i="1"/>
  <c r="EC364" i="1"/>
  <c r="EF364" i="1"/>
  <c r="EI364" i="1"/>
  <c r="EL364" i="1"/>
  <c r="EO364" i="1"/>
  <c r="ER364" i="1"/>
  <c r="EU364" i="1"/>
  <c r="EX364" i="1"/>
  <c r="FA364" i="1"/>
  <c r="FD364" i="1"/>
  <c r="FG364" i="1"/>
  <c r="FJ364" i="1"/>
  <c r="FM364" i="1"/>
  <c r="FP364" i="1"/>
  <c r="FS364" i="1"/>
  <c r="FV364" i="1"/>
  <c r="FY364" i="1"/>
  <c r="GB364" i="1"/>
  <c r="GE364" i="1"/>
  <c r="GH364" i="1"/>
  <c r="GK364" i="1"/>
  <c r="GN364" i="1"/>
  <c r="GQ364" i="1"/>
  <c r="GT364" i="1"/>
  <c r="GW364" i="1"/>
  <c r="GZ364" i="1"/>
  <c r="HC364" i="1"/>
  <c r="HF364" i="1"/>
  <c r="I365" i="1"/>
  <c r="L365" i="1"/>
  <c r="O365" i="1"/>
  <c r="Q365" i="1"/>
  <c r="R365" i="1" s="1"/>
  <c r="T365" i="1"/>
  <c r="U365" i="1" s="1"/>
  <c r="W365" i="1"/>
  <c r="X365" i="1" s="1"/>
  <c r="Z365" i="1"/>
  <c r="AA365" i="1" s="1"/>
  <c r="AC365" i="1"/>
  <c r="AD365" i="1" s="1"/>
  <c r="AF365" i="1"/>
  <c r="AG365" i="1" s="1"/>
  <c r="AI365" i="1"/>
  <c r="AJ365" i="1" s="1"/>
  <c r="AM365" i="1"/>
  <c r="AO365" i="1"/>
  <c r="AP365" i="1" s="1"/>
  <c r="AS365" i="1"/>
  <c r="AV365" i="1"/>
  <c r="AX365" i="1"/>
  <c r="AY365" i="1" s="1"/>
  <c r="BB365" i="1"/>
  <c r="BE365" i="1"/>
  <c r="BH365" i="1"/>
  <c r="BL365" i="1"/>
  <c r="BO365" i="1"/>
  <c r="BQ365" i="1"/>
  <c r="BR365" i="1" s="1"/>
  <c r="BU365" i="1"/>
  <c r="BX365" i="1"/>
  <c r="CA365" i="1"/>
  <c r="CD365" i="1"/>
  <c r="CF365" i="1"/>
  <c r="CG365" i="1" s="1"/>
  <c r="CJ365" i="1"/>
  <c r="CM365" i="1"/>
  <c r="CP365" i="1"/>
  <c r="CR365" i="1"/>
  <c r="CS365" i="1" s="1"/>
  <c r="CV365" i="1"/>
  <c r="CY365" i="1"/>
  <c r="DB365" i="1"/>
  <c r="DD365" i="1"/>
  <c r="DE365" i="1" s="1"/>
  <c r="DH365" i="1"/>
  <c r="DK365" i="1"/>
  <c r="DN365" i="1"/>
  <c r="DQ365" i="1"/>
  <c r="DT365" i="1"/>
  <c r="DW365" i="1"/>
  <c r="DZ365" i="1"/>
  <c r="EC365" i="1"/>
  <c r="EF365" i="1"/>
  <c r="EI365" i="1"/>
  <c r="EL365" i="1"/>
  <c r="EO365" i="1"/>
  <c r="ER365" i="1"/>
  <c r="EU365" i="1"/>
  <c r="EX365" i="1"/>
  <c r="FA365" i="1"/>
  <c r="FD365" i="1"/>
  <c r="FG365" i="1"/>
  <c r="FJ365" i="1"/>
  <c r="FM365" i="1"/>
  <c r="FP365" i="1"/>
  <c r="FS365" i="1"/>
  <c r="FV365" i="1"/>
  <c r="FY365" i="1"/>
  <c r="GB365" i="1"/>
  <c r="GE365" i="1"/>
  <c r="GH365" i="1"/>
  <c r="GK365" i="1"/>
  <c r="GN365" i="1"/>
  <c r="GQ365" i="1"/>
  <c r="GT365" i="1"/>
  <c r="GW365" i="1"/>
  <c r="GZ365" i="1"/>
  <c r="HC365" i="1"/>
  <c r="HF365" i="1"/>
  <c r="I366" i="1"/>
  <c r="L366" i="1"/>
  <c r="O366" i="1"/>
  <c r="Q366" i="1"/>
  <c r="R366" i="1" s="1"/>
  <c r="T366" i="1"/>
  <c r="U366" i="1" s="1"/>
  <c r="W366" i="1"/>
  <c r="X366" i="1" s="1"/>
  <c r="Z366" i="1"/>
  <c r="AA366" i="1" s="1"/>
  <c r="AC366" i="1"/>
  <c r="AD366" i="1" s="1"/>
  <c r="AF366" i="1"/>
  <c r="AG366" i="1" s="1"/>
  <c r="AI366" i="1"/>
  <c r="AJ366" i="1" s="1"/>
  <c r="AM366" i="1"/>
  <c r="AO366" i="1"/>
  <c r="AP366" i="1" s="1"/>
  <c r="AS366" i="1"/>
  <c r="AV366" i="1"/>
  <c r="AX366" i="1"/>
  <c r="AY366" i="1" s="1"/>
  <c r="BB366" i="1"/>
  <c r="BE366" i="1"/>
  <c r="BH366" i="1"/>
  <c r="BL366" i="1"/>
  <c r="BO366" i="1"/>
  <c r="BQ366" i="1"/>
  <c r="BR366" i="1" s="1"/>
  <c r="BU366" i="1"/>
  <c r="BX366" i="1"/>
  <c r="CA366" i="1"/>
  <c r="CD366" i="1"/>
  <c r="CF366" i="1"/>
  <c r="CG366" i="1" s="1"/>
  <c r="CJ366" i="1"/>
  <c r="CM366" i="1"/>
  <c r="CP366" i="1"/>
  <c r="CR366" i="1"/>
  <c r="CS366" i="1" s="1"/>
  <c r="CV366" i="1"/>
  <c r="CY366" i="1"/>
  <c r="DB366" i="1"/>
  <c r="DD366" i="1"/>
  <c r="DE366" i="1" s="1"/>
  <c r="DH366" i="1"/>
  <c r="DK366" i="1"/>
  <c r="DN366" i="1"/>
  <c r="DQ366" i="1"/>
  <c r="DT366" i="1"/>
  <c r="DW366" i="1"/>
  <c r="DZ366" i="1"/>
  <c r="EC366" i="1"/>
  <c r="EF366" i="1"/>
  <c r="EI366" i="1"/>
  <c r="EL366" i="1"/>
  <c r="EO366" i="1"/>
  <c r="ER366" i="1"/>
  <c r="EU366" i="1"/>
  <c r="EX366" i="1"/>
  <c r="FA366" i="1"/>
  <c r="FD366" i="1"/>
  <c r="FG366" i="1"/>
  <c r="FJ366" i="1"/>
  <c r="FM366" i="1"/>
  <c r="FP366" i="1"/>
  <c r="FS366" i="1"/>
  <c r="FV366" i="1"/>
  <c r="FY366" i="1"/>
  <c r="GB366" i="1"/>
  <c r="GE366" i="1"/>
  <c r="GH366" i="1"/>
  <c r="GK366" i="1"/>
  <c r="GN366" i="1"/>
  <c r="GQ366" i="1"/>
  <c r="GT366" i="1"/>
  <c r="GW366" i="1"/>
  <c r="GZ366" i="1"/>
  <c r="HC366" i="1"/>
  <c r="HF366" i="1"/>
  <c r="I367" i="1"/>
  <c r="L367" i="1"/>
  <c r="O367" i="1"/>
  <c r="Q367" i="1"/>
  <c r="R367" i="1" s="1"/>
  <c r="T367" i="1"/>
  <c r="U367" i="1" s="1"/>
  <c r="W367" i="1"/>
  <c r="X367" i="1" s="1"/>
  <c r="Z367" i="1"/>
  <c r="AA367" i="1" s="1"/>
  <c r="AC367" i="1"/>
  <c r="AD367" i="1" s="1"/>
  <c r="AF367" i="1"/>
  <c r="AG367" i="1" s="1"/>
  <c r="AI367" i="1"/>
  <c r="AJ367" i="1" s="1"/>
  <c r="AM367" i="1"/>
  <c r="AO367" i="1"/>
  <c r="AP367" i="1" s="1"/>
  <c r="AS367" i="1"/>
  <c r="AV367" i="1"/>
  <c r="AX367" i="1"/>
  <c r="AY367" i="1" s="1"/>
  <c r="BB367" i="1"/>
  <c r="BE367" i="1"/>
  <c r="BH367" i="1"/>
  <c r="BL367" i="1"/>
  <c r="BO367" i="1"/>
  <c r="BQ367" i="1"/>
  <c r="BR367" i="1" s="1"/>
  <c r="BU367" i="1"/>
  <c r="BX367" i="1"/>
  <c r="CA367" i="1"/>
  <c r="CD367" i="1"/>
  <c r="CF367" i="1"/>
  <c r="CG367" i="1" s="1"/>
  <c r="CJ367" i="1"/>
  <c r="CM367" i="1"/>
  <c r="CP367" i="1"/>
  <c r="CR367" i="1"/>
  <c r="CS367" i="1" s="1"/>
  <c r="CV367" i="1"/>
  <c r="CY367" i="1"/>
  <c r="DB367" i="1"/>
  <c r="DD367" i="1"/>
  <c r="DE367" i="1" s="1"/>
  <c r="DH367" i="1"/>
  <c r="DK367" i="1"/>
  <c r="DN367" i="1"/>
  <c r="DQ367" i="1"/>
  <c r="DT367" i="1"/>
  <c r="DW367" i="1"/>
  <c r="DZ367" i="1"/>
  <c r="EC367" i="1"/>
  <c r="EF367" i="1"/>
  <c r="EI367" i="1"/>
  <c r="EL367" i="1"/>
  <c r="EO367" i="1"/>
  <c r="ER367" i="1"/>
  <c r="EU367" i="1"/>
  <c r="EX367" i="1"/>
  <c r="FA367" i="1"/>
  <c r="FD367" i="1"/>
  <c r="FG367" i="1"/>
  <c r="FJ367" i="1"/>
  <c r="FM367" i="1"/>
  <c r="FP367" i="1"/>
  <c r="FS367" i="1"/>
  <c r="FV367" i="1"/>
  <c r="FY367" i="1"/>
  <c r="GB367" i="1"/>
  <c r="GE367" i="1"/>
  <c r="GH367" i="1"/>
  <c r="GK367" i="1"/>
  <c r="GN367" i="1"/>
  <c r="GQ367" i="1"/>
  <c r="GT367" i="1"/>
  <c r="GW367" i="1"/>
  <c r="GZ367" i="1"/>
  <c r="HC367" i="1"/>
  <c r="HF367" i="1"/>
  <c r="I368" i="1"/>
  <c r="L368" i="1"/>
  <c r="O368" i="1"/>
  <c r="Q368" i="1"/>
  <c r="R368" i="1" s="1"/>
  <c r="T368" i="1"/>
  <c r="U368" i="1" s="1"/>
  <c r="W368" i="1"/>
  <c r="X368" i="1" s="1"/>
  <c r="Z368" i="1"/>
  <c r="AA368" i="1" s="1"/>
  <c r="AC368" i="1"/>
  <c r="AD368" i="1" s="1"/>
  <c r="AF368" i="1"/>
  <c r="AG368" i="1" s="1"/>
  <c r="AI368" i="1"/>
  <c r="AJ368" i="1" s="1"/>
  <c r="AM368" i="1"/>
  <c r="AO368" i="1"/>
  <c r="AP368" i="1" s="1"/>
  <c r="AS368" i="1"/>
  <c r="AV368" i="1"/>
  <c r="AX368" i="1"/>
  <c r="AY368" i="1" s="1"/>
  <c r="BB368" i="1"/>
  <c r="BE368" i="1"/>
  <c r="BH368" i="1"/>
  <c r="BL368" i="1"/>
  <c r="BO368" i="1"/>
  <c r="BQ368" i="1"/>
  <c r="BR368" i="1" s="1"/>
  <c r="BU368" i="1"/>
  <c r="BX368" i="1"/>
  <c r="CA368" i="1"/>
  <c r="CD368" i="1"/>
  <c r="CF368" i="1"/>
  <c r="CG368" i="1" s="1"/>
  <c r="CJ368" i="1"/>
  <c r="CM368" i="1"/>
  <c r="CP368" i="1"/>
  <c r="CR368" i="1"/>
  <c r="CS368" i="1" s="1"/>
  <c r="CV368" i="1"/>
  <c r="CY368" i="1"/>
  <c r="DB368" i="1"/>
  <c r="DD368" i="1"/>
  <c r="DE368" i="1" s="1"/>
  <c r="DH368" i="1"/>
  <c r="DK368" i="1"/>
  <c r="DN368" i="1"/>
  <c r="DQ368" i="1"/>
  <c r="DT368" i="1"/>
  <c r="DW368" i="1"/>
  <c r="DZ368" i="1"/>
  <c r="EC368" i="1"/>
  <c r="EF368" i="1"/>
  <c r="EI368" i="1"/>
  <c r="EL368" i="1"/>
  <c r="EO368" i="1"/>
  <c r="ER368" i="1"/>
  <c r="EU368" i="1"/>
  <c r="EX368" i="1"/>
  <c r="FA368" i="1"/>
  <c r="FD368" i="1"/>
  <c r="FG368" i="1"/>
  <c r="FJ368" i="1"/>
  <c r="FM368" i="1"/>
  <c r="FP368" i="1"/>
  <c r="FS368" i="1"/>
  <c r="FV368" i="1"/>
  <c r="FY368" i="1"/>
  <c r="GB368" i="1"/>
  <c r="GE368" i="1"/>
  <c r="GH368" i="1"/>
  <c r="GK368" i="1"/>
  <c r="GN368" i="1"/>
  <c r="GQ368" i="1"/>
  <c r="GT368" i="1"/>
  <c r="GW368" i="1"/>
  <c r="GZ368" i="1"/>
  <c r="HC368" i="1"/>
  <c r="HF368" i="1"/>
  <c r="I369" i="1"/>
  <c r="L369" i="1"/>
  <c r="O369" i="1"/>
  <c r="Q369" i="1"/>
  <c r="R369" i="1" s="1"/>
  <c r="T369" i="1"/>
  <c r="U369" i="1" s="1"/>
  <c r="W369" i="1"/>
  <c r="X369" i="1" s="1"/>
  <c r="Z369" i="1"/>
  <c r="AA369" i="1" s="1"/>
  <c r="AC369" i="1"/>
  <c r="AD369" i="1" s="1"/>
  <c r="AF369" i="1"/>
  <c r="AG369" i="1" s="1"/>
  <c r="AI369" i="1"/>
  <c r="AJ369" i="1" s="1"/>
  <c r="AM369" i="1"/>
  <c r="AO369" i="1"/>
  <c r="AP369" i="1" s="1"/>
  <c r="AS369" i="1"/>
  <c r="AV369" i="1"/>
  <c r="AX369" i="1"/>
  <c r="AY369" i="1" s="1"/>
  <c r="BB369" i="1"/>
  <c r="BE369" i="1"/>
  <c r="BH369" i="1"/>
  <c r="BL369" i="1"/>
  <c r="BO369" i="1"/>
  <c r="BQ369" i="1"/>
  <c r="BR369" i="1" s="1"/>
  <c r="BU369" i="1"/>
  <c r="BX369" i="1"/>
  <c r="CA369" i="1"/>
  <c r="CD369" i="1"/>
  <c r="CF369" i="1"/>
  <c r="CG369" i="1" s="1"/>
  <c r="CJ369" i="1"/>
  <c r="CM369" i="1"/>
  <c r="CP369" i="1"/>
  <c r="CR369" i="1"/>
  <c r="CS369" i="1" s="1"/>
  <c r="CV369" i="1"/>
  <c r="CY369" i="1"/>
  <c r="DB369" i="1"/>
  <c r="DD369" i="1"/>
  <c r="DE369" i="1" s="1"/>
  <c r="DH369" i="1"/>
  <c r="DK369" i="1"/>
  <c r="DN369" i="1"/>
  <c r="DQ369" i="1"/>
  <c r="DT369" i="1"/>
  <c r="DW369" i="1"/>
  <c r="DZ369" i="1"/>
  <c r="EC369" i="1"/>
  <c r="EF369" i="1"/>
  <c r="EI369" i="1"/>
  <c r="EL369" i="1"/>
  <c r="EO369" i="1"/>
  <c r="ER369" i="1"/>
  <c r="EU369" i="1"/>
  <c r="EX369" i="1"/>
  <c r="FA369" i="1"/>
  <c r="FD369" i="1"/>
  <c r="FG369" i="1"/>
  <c r="FJ369" i="1"/>
  <c r="FM369" i="1"/>
  <c r="FP369" i="1"/>
  <c r="FS369" i="1"/>
  <c r="FV369" i="1"/>
  <c r="FY369" i="1"/>
  <c r="GB369" i="1"/>
  <c r="GE369" i="1"/>
  <c r="GH369" i="1"/>
  <c r="GK369" i="1"/>
  <c r="GN369" i="1"/>
  <c r="GQ369" i="1"/>
  <c r="GT369" i="1"/>
  <c r="GW369" i="1"/>
  <c r="GZ369" i="1"/>
  <c r="HC369" i="1"/>
  <c r="HF369" i="1"/>
  <c r="I370" i="1"/>
  <c r="L370" i="1"/>
  <c r="O370" i="1"/>
  <c r="Q370" i="1"/>
  <c r="R370" i="1" s="1"/>
  <c r="T370" i="1"/>
  <c r="U370" i="1" s="1"/>
  <c r="W370" i="1"/>
  <c r="X370" i="1" s="1"/>
  <c r="Z370" i="1"/>
  <c r="AA370" i="1" s="1"/>
  <c r="AC370" i="1"/>
  <c r="AD370" i="1" s="1"/>
  <c r="AF370" i="1"/>
  <c r="AG370" i="1" s="1"/>
  <c r="AI370" i="1"/>
  <c r="AJ370" i="1" s="1"/>
  <c r="AM370" i="1"/>
  <c r="AO370" i="1"/>
  <c r="AP370" i="1" s="1"/>
  <c r="AS370" i="1"/>
  <c r="AV370" i="1"/>
  <c r="AX370" i="1"/>
  <c r="AY370" i="1" s="1"/>
  <c r="BB370" i="1"/>
  <c r="BE370" i="1"/>
  <c r="BH370" i="1"/>
  <c r="BL370" i="1"/>
  <c r="BO370" i="1"/>
  <c r="BQ370" i="1"/>
  <c r="BR370" i="1" s="1"/>
  <c r="BU370" i="1"/>
  <c r="BX370" i="1"/>
  <c r="CA370" i="1"/>
  <c r="CD370" i="1"/>
  <c r="CF370" i="1"/>
  <c r="CG370" i="1" s="1"/>
  <c r="CJ370" i="1"/>
  <c r="CM370" i="1"/>
  <c r="CP370" i="1"/>
  <c r="CR370" i="1"/>
  <c r="CS370" i="1" s="1"/>
  <c r="CV370" i="1"/>
  <c r="CY370" i="1"/>
  <c r="DB370" i="1"/>
  <c r="DD370" i="1"/>
  <c r="DE370" i="1" s="1"/>
  <c r="DH370" i="1"/>
  <c r="DK370" i="1"/>
  <c r="DN370" i="1"/>
  <c r="DQ370" i="1"/>
  <c r="DT370" i="1"/>
  <c r="DW370" i="1"/>
  <c r="DZ370" i="1"/>
  <c r="EC370" i="1"/>
  <c r="EF370" i="1"/>
  <c r="EI370" i="1"/>
  <c r="EL370" i="1"/>
  <c r="EO370" i="1"/>
  <c r="ER370" i="1"/>
  <c r="EU370" i="1"/>
  <c r="EX370" i="1"/>
  <c r="FA370" i="1"/>
  <c r="FD370" i="1"/>
  <c r="FG370" i="1"/>
  <c r="FJ370" i="1"/>
  <c r="FM370" i="1"/>
  <c r="FP370" i="1"/>
  <c r="FS370" i="1"/>
  <c r="FV370" i="1"/>
  <c r="FY370" i="1"/>
  <c r="GB370" i="1"/>
  <c r="GE370" i="1"/>
  <c r="GH370" i="1"/>
  <c r="GK370" i="1"/>
  <c r="GN370" i="1"/>
  <c r="GQ370" i="1"/>
  <c r="GT370" i="1"/>
  <c r="GW370" i="1"/>
  <c r="GZ370" i="1"/>
  <c r="HC370" i="1"/>
  <c r="HF370" i="1"/>
  <c r="I371" i="1"/>
  <c r="L371" i="1"/>
  <c r="O371" i="1"/>
  <c r="Q371" i="1"/>
  <c r="R371" i="1" s="1"/>
  <c r="T371" i="1"/>
  <c r="U371" i="1" s="1"/>
  <c r="W371" i="1"/>
  <c r="X371" i="1" s="1"/>
  <c r="Z371" i="1"/>
  <c r="AA371" i="1" s="1"/>
  <c r="AC371" i="1"/>
  <c r="AD371" i="1" s="1"/>
  <c r="AF371" i="1"/>
  <c r="AG371" i="1" s="1"/>
  <c r="AI371" i="1"/>
  <c r="AJ371" i="1" s="1"/>
  <c r="AM371" i="1"/>
  <c r="AO371" i="1"/>
  <c r="AP371" i="1" s="1"/>
  <c r="AS371" i="1"/>
  <c r="AV371" i="1"/>
  <c r="AX371" i="1"/>
  <c r="AY371" i="1" s="1"/>
  <c r="BB371" i="1"/>
  <c r="BE371" i="1"/>
  <c r="BH371" i="1"/>
  <c r="BL371" i="1"/>
  <c r="BO371" i="1"/>
  <c r="BQ371" i="1"/>
  <c r="BR371" i="1" s="1"/>
  <c r="BU371" i="1"/>
  <c r="BX371" i="1"/>
  <c r="CA371" i="1"/>
  <c r="CD371" i="1"/>
  <c r="CF371" i="1"/>
  <c r="CG371" i="1" s="1"/>
  <c r="CJ371" i="1"/>
  <c r="CM371" i="1"/>
  <c r="CP371" i="1"/>
  <c r="CR371" i="1"/>
  <c r="CS371" i="1" s="1"/>
  <c r="CV371" i="1"/>
  <c r="CY371" i="1"/>
  <c r="DB371" i="1"/>
  <c r="DD371" i="1"/>
  <c r="DE371" i="1" s="1"/>
  <c r="DH371" i="1"/>
  <c r="DK371" i="1"/>
  <c r="DN371" i="1"/>
  <c r="DQ371" i="1"/>
  <c r="DT371" i="1"/>
  <c r="DW371" i="1"/>
  <c r="DZ371" i="1"/>
  <c r="EC371" i="1"/>
  <c r="EF371" i="1"/>
  <c r="EI371" i="1"/>
  <c r="EL371" i="1"/>
  <c r="EO371" i="1"/>
  <c r="ER371" i="1"/>
  <c r="EU371" i="1"/>
  <c r="EX371" i="1"/>
  <c r="FA371" i="1"/>
  <c r="FD371" i="1"/>
  <c r="FG371" i="1"/>
  <c r="FJ371" i="1"/>
  <c r="FM371" i="1"/>
  <c r="FP371" i="1"/>
  <c r="FS371" i="1"/>
  <c r="FV371" i="1"/>
  <c r="FY371" i="1"/>
  <c r="GB371" i="1"/>
  <c r="GE371" i="1"/>
  <c r="GH371" i="1"/>
  <c r="GK371" i="1"/>
  <c r="GN371" i="1"/>
  <c r="GQ371" i="1"/>
  <c r="GT371" i="1"/>
  <c r="GW371" i="1"/>
  <c r="GZ371" i="1"/>
  <c r="HC371" i="1"/>
  <c r="HF371" i="1"/>
  <c r="I372" i="1"/>
  <c r="L372" i="1"/>
  <c r="O372" i="1"/>
  <c r="Q372" i="1"/>
  <c r="R372" i="1" s="1"/>
  <c r="T372" i="1"/>
  <c r="U372" i="1" s="1"/>
  <c r="W372" i="1"/>
  <c r="X372" i="1" s="1"/>
  <c r="Z372" i="1"/>
  <c r="AA372" i="1" s="1"/>
  <c r="AC372" i="1"/>
  <c r="AD372" i="1" s="1"/>
  <c r="AF372" i="1"/>
  <c r="AG372" i="1" s="1"/>
  <c r="AI372" i="1"/>
  <c r="AJ372" i="1" s="1"/>
  <c r="AM372" i="1"/>
  <c r="AO372" i="1"/>
  <c r="AP372" i="1" s="1"/>
  <c r="AS372" i="1"/>
  <c r="AV372" i="1"/>
  <c r="AX372" i="1"/>
  <c r="AY372" i="1" s="1"/>
  <c r="BB372" i="1"/>
  <c r="BE372" i="1"/>
  <c r="BH372" i="1"/>
  <c r="BL372" i="1"/>
  <c r="BO372" i="1"/>
  <c r="BQ372" i="1"/>
  <c r="BR372" i="1" s="1"/>
  <c r="BU372" i="1"/>
  <c r="BX372" i="1"/>
  <c r="CA372" i="1"/>
  <c r="CD372" i="1"/>
  <c r="CF372" i="1"/>
  <c r="CG372" i="1" s="1"/>
  <c r="CJ372" i="1"/>
  <c r="CM372" i="1"/>
  <c r="CP372" i="1"/>
  <c r="CR372" i="1"/>
  <c r="CS372" i="1" s="1"/>
  <c r="CV372" i="1"/>
  <c r="CY372" i="1"/>
  <c r="DB372" i="1"/>
  <c r="DD372" i="1"/>
  <c r="DE372" i="1" s="1"/>
  <c r="DH372" i="1"/>
  <c r="DK372" i="1"/>
  <c r="DN372" i="1"/>
  <c r="DQ372" i="1"/>
  <c r="DT372" i="1"/>
  <c r="DW372" i="1"/>
  <c r="DZ372" i="1"/>
  <c r="EC372" i="1"/>
  <c r="EF372" i="1"/>
  <c r="EI372" i="1"/>
  <c r="EL372" i="1"/>
  <c r="EO372" i="1"/>
  <c r="ER372" i="1"/>
  <c r="EU372" i="1"/>
  <c r="EX372" i="1"/>
  <c r="FA372" i="1"/>
  <c r="FD372" i="1"/>
  <c r="FG372" i="1"/>
  <c r="FJ372" i="1"/>
  <c r="FM372" i="1"/>
  <c r="FP372" i="1"/>
  <c r="FS372" i="1"/>
  <c r="FV372" i="1"/>
  <c r="FY372" i="1"/>
  <c r="GB372" i="1"/>
  <c r="GE372" i="1"/>
  <c r="GH372" i="1"/>
  <c r="GK372" i="1"/>
  <c r="GN372" i="1"/>
  <c r="GQ372" i="1"/>
  <c r="GT372" i="1"/>
  <c r="GW372" i="1"/>
  <c r="GZ372" i="1"/>
  <c r="HC372" i="1"/>
  <c r="HF372" i="1"/>
  <c r="I373" i="1"/>
  <c r="L373" i="1"/>
  <c r="O373" i="1"/>
  <c r="Q373" i="1"/>
  <c r="R373" i="1" s="1"/>
  <c r="T373" i="1"/>
  <c r="U373" i="1" s="1"/>
  <c r="W373" i="1"/>
  <c r="X373" i="1" s="1"/>
  <c r="Z373" i="1"/>
  <c r="AA373" i="1" s="1"/>
  <c r="AC373" i="1"/>
  <c r="AD373" i="1" s="1"/>
  <c r="AF373" i="1"/>
  <c r="AG373" i="1" s="1"/>
  <c r="AI373" i="1"/>
  <c r="AJ373" i="1" s="1"/>
  <c r="AM373" i="1"/>
  <c r="AO373" i="1"/>
  <c r="AP373" i="1" s="1"/>
  <c r="AS373" i="1"/>
  <c r="AV373" i="1"/>
  <c r="AX373" i="1"/>
  <c r="AY373" i="1" s="1"/>
  <c r="BB373" i="1"/>
  <c r="BE373" i="1"/>
  <c r="BH373" i="1"/>
  <c r="BL373" i="1"/>
  <c r="BO373" i="1"/>
  <c r="BQ373" i="1"/>
  <c r="BR373" i="1" s="1"/>
  <c r="BU373" i="1"/>
  <c r="BX373" i="1"/>
  <c r="CA373" i="1"/>
  <c r="CD373" i="1"/>
  <c r="CF373" i="1"/>
  <c r="CG373" i="1" s="1"/>
  <c r="CJ373" i="1"/>
  <c r="CM373" i="1"/>
  <c r="CP373" i="1"/>
  <c r="CR373" i="1"/>
  <c r="CS373" i="1" s="1"/>
  <c r="CV373" i="1"/>
  <c r="CY373" i="1"/>
  <c r="DB373" i="1"/>
  <c r="DD373" i="1"/>
  <c r="DE373" i="1" s="1"/>
  <c r="DH373" i="1"/>
  <c r="DK373" i="1"/>
  <c r="DN373" i="1"/>
  <c r="DQ373" i="1"/>
  <c r="DT373" i="1"/>
  <c r="DW373" i="1"/>
  <c r="DZ373" i="1"/>
  <c r="EC373" i="1"/>
  <c r="EF373" i="1"/>
  <c r="EI373" i="1"/>
  <c r="EL373" i="1"/>
  <c r="EO373" i="1"/>
  <c r="ER373" i="1"/>
  <c r="EU373" i="1"/>
  <c r="EX373" i="1"/>
  <c r="FA373" i="1"/>
  <c r="FD373" i="1"/>
  <c r="FG373" i="1"/>
  <c r="FJ373" i="1"/>
  <c r="FM373" i="1"/>
  <c r="FP373" i="1"/>
  <c r="FS373" i="1"/>
  <c r="FV373" i="1"/>
  <c r="FY373" i="1"/>
  <c r="GB373" i="1"/>
  <c r="GE373" i="1"/>
  <c r="GH373" i="1"/>
  <c r="GK373" i="1"/>
  <c r="GN373" i="1"/>
  <c r="GQ373" i="1"/>
  <c r="GT373" i="1"/>
  <c r="GW373" i="1"/>
  <c r="GZ373" i="1"/>
  <c r="HC373" i="1"/>
  <c r="HF373" i="1"/>
  <c r="I374" i="1"/>
  <c r="L374" i="1"/>
  <c r="O374" i="1"/>
  <c r="Q374" i="1"/>
  <c r="R374" i="1" s="1"/>
  <c r="T374" i="1"/>
  <c r="U374" i="1" s="1"/>
  <c r="W374" i="1"/>
  <c r="X374" i="1" s="1"/>
  <c r="Z374" i="1"/>
  <c r="AA374" i="1" s="1"/>
  <c r="AC374" i="1"/>
  <c r="AD374" i="1" s="1"/>
  <c r="AF374" i="1"/>
  <c r="AG374" i="1" s="1"/>
  <c r="AI374" i="1"/>
  <c r="AJ374" i="1" s="1"/>
  <c r="AM374" i="1"/>
  <c r="AO374" i="1"/>
  <c r="AP374" i="1" s="1"/>
  <c r="AS374" i="1"/>
  <c r="AV374" i="1"/>
  <c r="AX374" i="1"/>
  <c r="AY374" i="1" s="1"/>
  <c r="BB374" i="1"/>
  <c r="BE374" i="1"/>
  <c r="BH374" i="1"/>
  <c r="BL374" i="1"/>
  <c r="BO374" i="1"/>
  <c r="BQ374" i="1"/>
  <c r="BR374" i="1" s="1"/>
  <c r="BU374" i="1"/>
  <c r="BX374" i="1"/>
  <c r="CA374" i="1"/>
  <c r="CD374" i="1"/>
  <c r="CF374" i="1"/>
  <c r="CG374" i="1" s="1"/>
  <c r="CJ374" i="1"/>
  <c r="CM374" i="1"/>
  <c r="CP374" i="1"/>
  <c r="CR374" i="1"/>
  <c r="CS374" i="1" s="1"/>
  <c r="CV374" i="1"/>
  <c r="CY374" i="1"/>
  <c r="DB374" i="1"/>
  <c r="DD374" i="1"/>
  <c r="DE374" i="1" s="1"/>
  <c r="DH374" i="1"/>
  <c r="DK374" i="1"/>
  <c r="DN374" i="1"/>
  <c r="DQ374" i="1"/>
  <c r="DT374" i="1"/>
  <c r="DW374" i="1"/>
  <c r="DZ374" i="1"/>
  <c r="EC374" i="1"/>
  <c r="EF374" i="1"/>
  <c r="EI374" i="1"/>
  <c r="EL374" i="1"/>
  <c r="EO374" i="1"/>
  <c r="ER374" i="1"/>
  <c r="EU374" i="1"/>
  <c r="EX374" i="1"/>
  <c r="FA374" i="1"/>
  <c r="FD374" i="1"/>
  <c r="FG374" i="1"/>
  <c r="FJ374" i="1"/>
  <c r="FM374" i="1"/>
  <c r="FP374" i="1"/>
  <c r="FS374" i="1"/>
  <c r="FV374" i="1"/>
  <c r="FY374" i="1"/>
  <c r="GB374" i="1"/>
  <c r="GE374" i="1"/>
  <c r="GH374" i="1"/>
  <c r="GK374" i="1"/>
  <c r="GN374" i="1"/>
  <c r="GQ374" i="1"/>
  <c r="GT374" i="1"/>
  <c r="GW374" i="1"/>
  <c r="GZ374" i="1"/>
  <c r="HC374" i="1"/>
  <c r="HF374" i="1"/>
  <c r="I375" i="1"/>
  <c r="L375" i="1"/>
  <c r="O375" i="1"/>
  <c r="Q375" i="1"/>
  <c r="R375" i="1" s="1"/>
  <c r="T375" i="1"/>
  <c r="U375" i="1" s="1"/>
  <c r="W375" i="1"/>
  <c r="X375" i="1" s="1"/>
  <c r="Z375" i="1"/>
  <c r="AA375" i="1" s="1"/>
  <c r="AC375" i="1"/>
  <c r="AD375" i="1" s="1"/>
  <c r="AF375" i="1"/>
  <c r="AG375" i="1" s="1"/>
  <c r="AI375" i="1"/>
  <c r="AJ375" i="1" s="1"/>
  <c r="AM375" i="1"/>
  <c r="AO375" i="1"/>
  <c r="AP375" i="1" s="1"/>
  <c r="AS375" i="1"/>
  <c r="AV375" i="1"/>
  <c r="AX375" i="1"/>
  <c r="AY375" i="1" s="1"/>
  <c r="BB375" i="1"/>
  <c r="BE375" i="1"/>
  <c r="BH375" i="1"/>
  <c r="BL375" i="1"/>
  <c r="BO375" i="1"/>
  <c r="BQ375" i="1"/>
  <c r="BR375" i="1" s="1"/>
  <c r="BU375" i="1"/>
  <c r="BX375" i="1"/>
  <c r="CA375" i="1"/>
  <c r="CD375" i="1"/>
  <c r="CF375" i="1"/>
  <c r="CG375" i="1" s="1"/>
  <c r="CJ375" i="1"/>
  <c r="CM375" i="1"/>
  <c r="CP375" i="1"/>
  <c r="CR375" i="1"/>
  <c r="CS375" i="1" s="1"/>
  <c r="CV375" i="1"/>
  <c r="CY375" i="1"/>
  <c r="DB375" i="1"/>
  <c r="DD375" i="1"/>
  <c r="DE375" i="1" s="1"/>
  <c r="DH375" i="1"/>
  <c r="DK375" i="1"/>
  <c r="DN375" i="1"/>
  <c r="DQ375" i="1"/>
  <c r="DT375" i="1"/>
  <c r="DW375" i="1"/>
  <c r="DZ375" i="1"/>
  <c r="EC375" i="1"/>
  <c r="EF375" i="1"/>
  <c r="EI375" i="1"/>
  <c r="EL375" i="1"/>
  <c r="EO375" i="1"/>
  <c r="ER375" i="1"/>
  <c r="EU375" i="1"/>
  <c r="EX375" i="1"/>
  <c r="FA375" i="1"/>
  <c r="FD375" i="1"/>
  <c r="FG375" i="1"/>
  <c r="FJ375" i="1"/>
  <c r="FM375" i="1"/>
  <c r="FP375" i="1"/>
  <c r="FS375" i="1"/>
  <c r="FV375" i="1"/>
  <c r="FY375" i="1"/>
  <c r="GB375" i="1"/>
  <c r="GE375" i="1"/>
  <c r="GH375" i="1"/>
  <c r="GK375" i="1"/>
  <c r="GN375" i="1"/>
  <c r="GQ375" i="1"/>
  <c r="GT375" i="1"/>
  <c r="GW375" i="1"/>
  <c r="GZ375" i="1"/>
  <c r="HC375" i="1"/>
  <c r="HF375" i="1"/>
  <c r="I376" i="1"/>
  <c r="L376" i="1"/>
  <c r="O376" i="1"/>
  <c r="Q376" i="1"/>
  <c r="R376" i="1" s="1"/>
  <c r="T376" i="1"/>
  <c r="U376" i="1" s="1"/>
  <c r="W376" i="1"/>
  <c r="X376" i="1" s="1"/>
  <c r="Z376" i="1"/>
  <c r="AA376" i="1" s="1"/>
  <c r="AC376" i="1"/>
  <c r="AD376" i="1" s="1"/>
  <c r="AF376" i="1"/>
  <c r="AG376" i="1" s="1"/>
  <c r="AI376" i="1"/>
  <c r="AJ376" i="1" s="1"/>
  <c r="AM376" i="1"/>
  <c r="AO376" i="1"/>
  <c r="AP376" i="1" s="1"/>
  <c r="AS376" i="1"/>
  <c r="AV376" i="1"/>
  <c r="AX376" i="1"/>
  <c r="AY376" i="1" s="1"/>
  <c r="BB376" i="1"/>
  <c r="BE376" i="1"/>
  <c r="BH376" i="1"/>
  <c r="BL376" i="1"/>
  <c r="BO376" i="1"/>
  <c r="BQ376" i="1"/>
  <c r="BR376" i="1" s="1"/>
  <c r="BU376" i="1"/>
  <c r="BX376" i="1"/>
  <c r="CA376" i="1"/>
  <c r="CD376" i="1"/>
  <c r="CF376" i="1"/>
  <c r="CG376" i="1" s="1"/>
  <c r="CJ376" i="1"/>
  <c r="CM376" i="1"/>
  <c r="CP376" i="1"/>
  <c r="CR376" i="1"/>
  <c r="CS376" i="1" s="1"/>
  <c r="CV376" i="1"/>
  <c r="CY376" i="1"/>
  <c r="DB376" i="1"/>
  <c r="DD376" i="1"/>
  <c r="DE376" i="1" s="1"/>
  <c r="DH376" i="1"/>
  <c r="DK376" i="1"/>
  <c r="DN376" i="1"/>
  <c r="DQ376" i="1"/>
  <c r="DT376" i="1"/>
  <c r="DW376" i="1"/>
  <c r="DZ376" i="1"/>
  <c r="EC376" i="1"/>
  <c r="EF376" i="1"/>
  <c r="EI376" i="1"/>
  <c r="EL376" i="1"/>
  <c r="EO376" i="1"/>
  <c r="ER376" i="1"/>
  <c r="EU376" i="1"/>
  <c r="EX376" i="1"/>
  <c r="FA376" i="1"/>
  <c r="FD376" i="1"/>
  <c r="FG376" i="1"/>
  <c r="FJ376" i="1"/>
  <c r="FM376" i="1"/>
  <c r="FP376" i="1"/>
  <c r="FS376" i="1"/>
  <c r="FV376" i="1"/>
  <c r="FY376" i="1"/>
  <c r="GB376" i="1"/>
  <c r="GE376" i="1"/>
  <c r="GH376" i="1"/>
  <c r="GK376" i="1"/>
  <c r="GN376" i="1"/>
  <c r="GQ376" i="1"/>
  <c r="GT376" i="1"/>
  <c r="GW376" i="1"/>
  <c r="GZ376" i="1"/>
  <c r="HC376" i="1"/>
  <c r="HF376" i="1"/>
  <c r="I377" i="1"/>
  <c r="L377" i="1"/>
  <c r="O377" i="1"/>
  <c r="Q377" i="1"/>
  <c r="R377" i="1" s="1"/>
  <c r="T377" i="1"/>
  <c r="U377" i="1" s="1"/>
  <c r="W377" i="1"/>
  <c r="X377" i="1" s="1"/>
  <c r="Z377" i="1"/>
  <c r="AA377" i="1" s="1"/>
  <c r="AC377" i="1"/>
  <c r="AD377" i="1" s="1"/>
  <c r="AF377" i="1"/>
  <c r="AG377" i="1" s="1"/>
  <c r="AI377" i="1"/>
  <c r="AJ377" i="1" s="1"/>
  <c r="AM377" i="1"/>
  <c r="AO377" i="1"/>
  <c r="AP377" i="1" s="1"/>
  <c r="AS377" i="1"/>
  <c r="AV377" i="1"/>
  <c r="AX377" i="1"/>
  <c r="AY377" i="1" s="1"/>
  <c r="BB377" i="1"/>
  <c r="BE377" i="1"/>
  <c r="BH377" i="1"/>
  <c r="BL377" i="1"/>
  <c r="BO377" i="1"/>
  <c r="BQ377" i="1"/>
  <c r="BR377" i="1" s="1"/>
  <c r="BU377" i="1"/>
  <c r="BX377" i="1"/>
  <c r="CA377" i="1"/>
  <c r="CD377" i="1"/>
  <c r="CF377" i="1"/>
  <c r="CG377" i="1" s="1"/>
  <c r="CJ377" i="1"/>
  <c r="CM377" i="1"/>
  <c r="CP377" i="1"/>
  <c r="CR377" i="1"/>
  <c r="CS377" i="1" s="1"/>
  <c r="CV377" i="1"/>
  <c r="CY377" i="1"/>
  <c r="DB377" i="1"/>
  <c r="DD377" i="1"/>
  <c r="DE377" i="1" s="1"/>
  <c r="DH377" i="1"/>
  <c r="DK377" i="1"/>
  <c r="DN377" i="1"/>
  <c r="DQ377" i="1"/>
  <c r="DT377" i="1"/>
  <c r="DW377" i="1"/>
  <c r="DZ377" i="1"/>
  <c r="EC377" i="1"/>
  <c r="EF377" i="1"/>
  <c r="EI377" i="1"/>
  <c r="EL377" i="1"/>
  <c r="EO377" i="1"/>
  <c r="ER377" i="1"/>
  <c r="EU377" i="1"/>
  <c r="EX377" i="1"/>
  <c r="FA377" i="1"/>
  <c r="FD377" i="1"/>
  <c r="FG377" i="1"/>
  <c r="FJ377" i="1"/>
  <c r="FM377" i="1"/>
  <c r="FP377" i="1"/>
  <c r="FS377" i="1"/>
  <c r="FV377" i="1"/>
  <c r="FY377" i="1"/>
  <c r="GB377" i="1"/>
  <c r="GE377" i="1"/>
  <c r="GH377" i="1"/>
  <c r="GK377" i="1"/>
  <c r="GN377" i="1"/>
  <c r="GQ377" i="1"/>
  <c r="GT377" i="1"/>
  <c r="GW377" i="1"/>
  <c r="GZ377" i="1"/>
  <c r="HC377" i="1"/>
  <c r="HF377" i="1"/>
  <c r="I378" i="1"/>
  <c r="L378" i="1"/>
  <c r="O378" i="1"/>
  <c r="Q378" i="1"/>
  <c r="R378" i="1" s="1"/>
  <c r="T378" i="1"/>
  <c r="U378" i="1" s="1"/>
  <c r="W378" i="1"/>
  <c r="X378" i="1" s="1"/>
  <c r="Z378" i="1"/>
  <c r="AA378" i="1" s="1"/>
  <c r="AC378" i="1"/>
  <c r="AD378" i="1" s="1"/>
  <c r="AF378" i="1"/>
  <c r="AG378" i="1" s="1"/>
  <c r="AI378" i="1"/>
  <c r="AJ378" i="1" s="1"/>
  <c r="AM378" i="1"/>
  <c r="AO378" i="1"/>
  <c r="AP378" i="1" s="1"/>
  <c r="AS378" i="1"/>
  <c r="AV378" i="1"/>
  <c r="AX378" i="1"/>
  <c r="AY378" i="1" s="1"/>
  <c r="BB378" i="1"/>
  <c r="BE378" i="1"/>
  <c r="BH378" i="1"/>
  <c r="BL378" i="1"/>
  <c r="BO378" i="1"/>
  <c r="BQ378" i="1"/>
  <c r="BR378" i="1" s="1"/>
  <c r="BU378" i="1"/>
  <c r="BX378" i="1"/>
  <c r="CA378" i="1"/>
  <c r="CD378" i="1"/>
  <c r="CF378" i="1"/>
  <c r="CG378" i="1" s="1"/>
  <c r="CJ378" i="1"/>
  <c r="CM378" i="1"/>
  <c r="CP378" i="1"/>
  <c r="CR378" i="1"/>
  <c r="CS378" i="1" s="1"/>
  <c r="CV378" i="1"/>
  <c r="CY378" i="1"/>
  <c r="DB378" i="1"/>
  <c r="DD378" i="1"/>
  <c r="DE378" i="1" s="1"/>
  <c r="DH378" i="1"/>
  <c r="DK378" i="1"/>
  <c r="DN378" i="1"/>
  <c r="DQ378" i="1"/>
  <c r="DT378" i="1"/>
  <c r="DW378" i="1"/>
  <c r="DZ378" i="1"/>
  <c r="EC378" i="1"/>
  <c r="EF378" i="1"/>
  <c r="EI378" i="1"/>
  <c r="EL378" i="1"/>
  <c r="EO378" i="1"/>
  <c r="ER378" i="1"/>
  <c r="EU378" i="1"/>
  <c r="EX378" i="1"/>
  <c r="FA378" i="1"/>
  <c r="FD378" i="1"/>
  <c r="FG378" i="1"/>
  <c r="FJ378" i="1"/>
  <c r="FM378" i="1"/>
  <c r="FP378" i="1"/>
  <c r="FS378" i="1"/>
  <c r="FV378" i="1"/>
  <c r="FY378" i="1"/>
  <c r="GB378" i="1"/>
  <c r="GE378" i="1"/>
  <c r="GH378" i="1"/>
  <c r="GK378" i="1"/>
  <c r="GN378" i="1"/>
  <c r="GQ378" i="1"/>
  <c r="GT378" i="1"/>
  <c r="GW378" i="1"/>
  <c r="GZ378" i="1"/>
  <c r="HC378" i="1"/>
  <c r="HF378" i="1"/>
  <c r="I379" i="1"/>
  <c r="L379" i="1"/>
  <c r="O379" i="1"/>
  <c r="Q379" i="1"/>
  <c r="R379" i="1" s="1"/>
  <c r="T379" i="1"/>
  <c r="U379" i="1" s="1"/>
  <c r="W379" i="1"/>
  <c r="X379" i="1" s="1"/>
  <c r="Z379" i="1"/>
  <c r="AA379" i="1" s="1"/>
  <c r="AC379" i="1"/>
  <c r="AD379" i="1" s="1"/>
  <c r="AF379" i="1"/>
  <c r="AG379" i="1" s="1"/>
  <c r="AI379" i="1"/>
  <c r="AJ379" i="1" s="1"/>
  <c r="AM379" i="1"/>
  <c r="AO379" i="1"/>
  <c r="AP379" i="1" s="1"/>
  <c r="AS379" i="1"/>
  <c r="AV379" i="1"/>
  <c r="AX379" i="1"/>
  <c r="AY379" i="1" s="1"/>
  <c r="BB379" i="1"/>
  <c r="BE379" i="1"/>
  <c r="BH379" i="1"/>
  <c r="BL379" i="1"/>
  <c r="BO379" i="1"/>
  <c r="BQ379" i="1"/>
  <c r="BR379" i="1" s="1"/>
  <c r="BU379" i="1"/>
  <c r="BX379" i="1"/>
  <c r="CA379" i="1"/>
  <c r="CD379" i="1"/>
  <c r="CF379" i="1"/>
  <c r="CG379" i="1" s="1"/>
  <c r="CJ379" i="1"/>
  <c r="CM379" i="1"/>
  <c r="CP379" i="1"/>
  <c r="CR379" i="1"/>
  <c r="CS379" i="1" s="1"/>
  <c r="CV379" i="1"/>
  <c r="CY379" i="1"/>
  <c r="DB379" i="1"/>
  <c r="DD379" i="1"/>
  <c r="DE379" i="1" s="1"/>
  <c r="DH379" i="1"/>
  <c r="DK379" i="1"/>
  <c r="DN379" i="1"/>
  <c r="DQ379" i="1"/>
  <c r="DT379" i="1"/>
  <c r="DW379" i="1"/>
  <c r="DZ379" i="1"/>
  <c r="EC379" i="1"/>
  <c r="EF379" i="1"/>
  <c r="EI379" i="1"/>
  <c r="EL379" i="1"/>
  <c r="EO379" i="1"/>
  <c r="ER379" i="1"/>
  <c r="EU379" i="1"/>
  <c r="EX379" i="1"/>
  <c r="FA379" i="1"/>
  <c r="FD379" i="1"/>
  <c r="FG379" i="1"/>
  <c r="FJ379" i="1"/>
  <c r="FM379" i="1"/>
  <c r="FP379" i="1"/>
  <c r="FS379" i="1"/>
  <c r="FV379" i="1"/>
  <c r="FY379" i="1"/>
  <c r="GB379" i="1"/>
  <c r="GE379" i="1"/>
  <c r="GH379" i="1"/>
  <c r="GK379" i="1"/>
  <c r="GN379" i="1"/>
  <c r="GQ379" i="1"/>
  <c r="GT379" i="1"/>
  <c r="GW379" i="1"/>
  <c r="GZ379" i="1"/>
  <c r="HC379" i="1"/>
  <c r="HF379" i="1"/>
  <c r="I380" i="1"/>
  <c r="L380" i="1"/>
  <c r="O380" i="1"/>
  <c r="Q380" i="1"/>
  <c r="R380" i="1" s="1"/>
  <c r="T380" i="1"/>
  <c r="U380" i="1" s="1"/>
  <c r="W380" i="1"/>
  <c r="X380" i="1" s="1"/>
  <c r="Z380" i="1"/>
  <c r="AA380" i="1" s="1"/>
  <c r="AC380" i="1"/>
  <c r="AD380" i="1" s="1"/>
  <c r="AF380" i="1"/>
  <c r="AG380" i="1" s="1"/>
  <c r="AI380" i="1"/>
  <c r="AJ380" i="1" s="1"/>
  <c r="AM380" i="1"/>
  <c r="AO380" i="1"/>
  <c r="AP380" i="1" s="1"/>
  <c r="AS380" i="1"/>
  <c r="AV380" i="1"/>
  <c r="AX380" i="1"/>
  <c r="AY380" i="1" s="1"/>
  <c r="BB380" i="1"/>
  <c r="BE380" i="1"/>
  <c r="BH380" i="1"/>
  <c r="BL380" i="1"/>
  <c r="BO380" i="1"/>
  <c r="BQ380" i="1"/>
  <c r="BR380" i="1" s="1"/>
  <c r="BU380" i="1"/>
  <c r="BX380" i="1"/>
  <c r="CA380" i="1"/>
  <c r="CD380" i="1"/>
  <c r="CF380" i="1"/>
  <c r="CG380" i="1" s="1"/>
  <c r="CJ380" i="1"/>
  <c r="CM380" i="1"/>
  <c r="CP380" i="1"/>
  <c r="CR380" i="1"/>
  <c r="CS380" i="1" s="1"/>
  <c r="CV380" i="1"/>
  <c r="CY380" i="1"/>
  <c r="DB380" i="1"/>
  <c r="DD380" i="1"/>
  <c r="DE380" i="1" s="1"/>
  <c r="DH380" i="1"/>
  <c r="DK380" i="1"/>
  <c r="DN380" i="1"/>
  <c r="DQ380" i="1"/>
  <c r="DT380" i="1"/>
  <c r="DW380" i="1"/>
  <c r="DZ380" i="1"/>
  <c r="EC380" i="1"/>
  <c r="EF380" i="1"/>
  <c r="EI380" i="1"/>
  <c r="EL380" i="1"/>
  <c r="EO380" i="1"/>
  <c r="ER380" i="1"/>
  <c r="EU380" i="1"/>
  <c r="EX380" i="1"/>
  <c r="FA380" i="1"/>
  <c r="FD380" i="1"/>
  <c r="FG380" i="1"/>
  <c r="FJ380" i="1"/>
  <c r="FM380" i="1"/>
  <c r="FP380" i="1"/>
  <c r="FS380" i="1"/>
  <c r="FV380" i="1"/>
  <c r="FY380" i="1"/>
  <c r="GB380" i="1"/>
  <c r="GE380" i="1"/>
  <c r="GH380" i="1"/>
  <c r="GK380" i="1"/>
  <c r="GN380" i="1"/>
  <c r="GQ380" i="1"/>
  <c r="GT380" i="1"/>
  <c r="GW380" i="1"/>
  <c r="GZ380" i="1"/>
  <c r="HC380" i="1"/>
  <c r="HF380" i="1"/>
  <c r="I381" i="1"/>
  <c r="L381" i="1"/>
  <c r="O381" i="1"/>
  <c r="Q381" i="1"/>
  <c r="R381" i="1" s="1"/>
  <c r="T381" i="1"/>
  <c r="U381" i="1" s="1"/>
  <c r="W381" i="1"/>
  <c r="X381" i="1" s="1"/>
  <c r="Z381" i="1"/>
  <c r="AA381" i="1" s="1"/>
  <c r="AC381" i="1"/>
  <c r="AD381" i="1" s="1"/>
  <c r="AF381" i="1"/>
  <c r="AG381" i="1" s="1"/>
  <c r="AI381" i="1"/>
  <c r="AJ381" i="1" s="1"/>
  <c r="AM381" i="1"/>
  <c r="AO381" i="1"/>
  <c r="AP381" i="1" s="1"/>
  <c r="AS381" i="1"/>
  <c r="AV381" i="1"/>
  <c r="AX381" i="1"/>
  <c r="AY381" i="1" s="1"/>
  <c r="BB381" i="1"/>
  <c r="BE381" i="1"/>
  <c r="BH381" i="1"/>
  <c r="BL381" i="1"/>
  <c r="BO381" i="1"/>
  <c r="BQ381" i="1"/>
  <c r="BR381" i="1" s="1"/>
  <c r="BU381" i="1"/>
  <c r="BX381" i="1"/>
  <c r="CA381" i="1"/>
  <c r="CD381" i="1"/>
  <c r="CF381" i="1"/>
  <c r="CG381" i="1" s="1"/>
  <c r="CJ381" i="1"/>
  <c r="CM381" i="1"/>
  <c r="CP381" i="1"/>
  <c r="CR381" i="1"/>
  <c r="CS381" i="1" s="1"/>
  <c r="CV381" i="1"/>
  <c r="CY381" i="1"/>
  <c r="DB381" i="1"/>
  <c r="DD381" i="1"/>
  <c r="DE381" i="1" s="1"/>
  <c r="DH381" i="1"/>
  <c r="DK381" i="1"/>
  <c r="DN381" i="1"/>
  <c r="DQ381" i="1"/>
  <c r="DT381" i="1"/>
  <c r="DW381" i="1"/>
  <c r="DZ381" i="1"/>
  <c r="EC381" i="1"/>
  <c r="EF381" i="1"/>
  <c r="EI381" i="1"/>
  <c r="EL381" i="1"/>
  <c r="EO381" i="1"/>
  <c r="ER381" i="1"/>
  <c r="EU381" i="1"/>
  <c r="EX381" i="1"/>
  <c r="FA381" i="1"/>
  <c r="FD381" i="1"/>
  <c r="FG381" i="1"/>
  <c r="FJ381" i="1"/>
  <c r="FM381" i="1"/>
  <c r="FP381" i="1"/>
  <c r="FS381" i="1"/>
  <c r="FV381" i="1"/>
  <c r="FY381" i="1"/>
  <c r="GB381" i="1"/>
  <c r="GE381" i="1"/>
  <c r="GH381" i="1"/>
  <c r="GK381" i="1"/>
  <c r="GN381" i="1"/>
  <c r="GQ381" i="1"/>
  <c r="GT381" i="1"/>
  <c r="GW381" i="1"/>
  <c r="GZ381" i="1"/>
  <c r="HC381" i="1"/>
  <c r="HF381" i="1"/>
  <c r="I382" i="1"/>
  <c r="L382" i="1"/>
  <c r="O382" i="1"/>
  <c r="Q382" i="1"/>
  <c r="R382" i="1" s="1"/>
  <c r="T382" i="1"/>
  <c r="U382" i="1" s="1"/>
  <c r="W382" i="1"/>
  <c r="X382" i="1" s="1"/>
  <c r="Z382" i="1"/>
  <c r="AA382" i="1" s="1"/>
  <c r="AC382" i="1"/>
  <c r="AD382" i="1" s="1"/>
  <c r="AF382" i="1"/>
  <c r="AG382" i="1" s="1"/>
  <c r="AI382" i="1"/>
  <c r="AJ382" i="1" s="1"/>
  <c r="AM382" i="1"/>
  <c r="AO382" i="1"/>
  <c r="AP382" i="1" s="1"/>
  <c r="AS382" i="1"/>
  <c r="AV382" i="1"/>
  <c r="AX382" i="1"/>
  <c r="AY382" i="1" s="1"/>
  <c r="BB382" i="1"/>
  <c r="BE382" i="1"/>
  <c r="BH382" i="1"/>
  <c r="BL382" i="1"/>
  <c r="BO382" i="1"/>
  <c r="BQ382" i="1"/>
  <c r="BR382" i="1" s="1"/>
  <c r="BU382" i="1"/>
  <c r="BX382" i="1"/>
  <c r="CA382" i="1"/>
  <c r="CD382" i="1"/>
  <c r="CF382" i="1"/>
  <c r="CG382" i="1" s="1"/>
  <c r="CJ382" i="1"/>
  <c r="CM382" i="1"/>
  <c r="CP382" i="1"/>
  <c r="CR382" i="1"/>
  <c r="CS382" i="1" s="1"/>
  <c r="CV382" i="1"/>
  <c r="CY382" i="1"/>
  <c r="DB382" i="1"/>
  <c r="DD382" i="1"/>
  <c r="DE382" i="1" s="1"/>
  <c r="DH382" i="1"/>
  <c r="DK382" i="1"/>
  <c r="DN382" i="1"/>
  <c r="DQ382" i="1"/>
  <c r="DT382" i="1"/>
  <c r="DW382" i="1"/>
  <c r="DZ382" i="1"/>
  <c r="EC382" i="1"/>
  <c r="EF382" i="1"/>
  <c r="EI382" i="1"/>
  <c r="EL382" i="1"/>
  <c r="EO382" i="1"/>
  <c r="ER382" i="1"/>
  <c r="EU382" i="1"/>
  <c r="EX382" i="1"/>
  <c r="FA382" i="1"/>
  <c r="FD382" i="1"/>
  <c r="FG382" i="1"/>
  <c r="FJ382" i="1"/>
  <c r="FM382" i="1"/>
  <c r="FP382" i="1"/>
  <c r="FS382" i="1"/>
  <c r="FV382" i="1"/>
  <c r="FY382" i="1"/>
  <c r="GB382" i="1"/>
  <c r="GE382" i="1"/>
  <c r="GH382" i="1"/>
  <c r="GK382" i="1"/>
  <c r="GN382" i="1"/>
  <c r="GQ382" i="1"/>
  <c r="GT382" i="1"/>
  <c r="GW382" i="1"/>
  <c r="GZ382" i="1"/>
  <c r="HC382" i="1"/>
  <c r="HF382" i="1"/>
  <c r="I383" i="1"/>
  <c r="L383" i="1"/>
  <c r="O383" i="1"/>
  <c r="Q383" i="1"/>
  <c r="R383" i="1" s="1"/>
  <c r="T383" i="1"/>
  <c r="U383" i="1" s="1"/>
  <c r="W383" i="1"/>
  <c r="X383" i="1" s="1"/>
  <c r="Z383" i="1"/>
  <c r="AA383" i="1" s="1"/>
  <c r="AC383" i="1"/>
  <c r="AD383" i="1" s="1"/>
  <c r="AF383" i="1"/>
  <c r="AG383" i="1" s="1"/>
  <c r="AI383" i="1"/>
  <c r="AJ383" i="1" s="1"/>
  <c r="AM383" i="1"/>
  <c r="AO383" i="1"/>
  <c r="AP383" i="1" s="1"/>
  <c r="AS383" i="1"/>
  <c r="AV383" i="1"/>
  <c r="AX383" i="1"/>
  <c r="AY383" i="1" s="1"/>
  <c r="BB383" i="1"/>
  <c r="BE383" i="1"/>
  <c r="BH383" i="1"/>
  <c r="BL383" i="1"/>
  <c r="BO383" i="1"/>
  <c r="BQ383" i="1"/>
  <c r="BR383" i="1" s="1"/>
  <c r="BU383" i="1"/>
  <c r="BX383" i="1"/>
  <c r="CA383" i="1"/>
  <c r="CD383" i="1"/>
  <c r="CF383" i="1"/>
  <c r="CG383" i="1" s="1"/>
  <c r="CJ383" i="1"/>
  <c r="CM383" i="1"/>
  <c r="CP383" i="1"/>
  <c r="CR383" i="1"/>
  <c r="CS383" i="1" s="1"/>
  <c r="CV383" i="1"/>
  <c r="CY383" i="1"/>
  <c r="DB383" i="1"/>
  <c r="DD383" i="1"/>
  <c r="DE383" i="1" s="1"/>
  <c r="DH383" i="1"/>
  <c r="DK383" i="1"/>
  <c r="DN383" i="1"/>
  <c r="DQ383" i="1"/>
  <c r="DT383" i="1"/>
  <c r="DW383" i="1"/>
  <c r="DZ383" i="1"/>
  <c r="EC383" i="1"/>
  <c r="EF383" i="1"/>
  <c r="EI383" i="1"/>
  <c r="EL383" i="1"/>
  <c r="EO383" i="1"/>
  <c r="ER383" i="1"/>
  <c r="EU383" i="1"/>
  <c r="EX383" i="1"/>
  <c r="FA383" i="1"/>
  <c r="FD383" i="1"/>
  <c r="FG383" i="1"/>
  <c r="FJ383" i="1"/>
  <c r="FM383" i="1"/>
  <c r="FP383" i="1"/>
  <c r="FS383" i="1"/>
  <c r="FV383" i="1"/>
  <c r="FY383" i="1"/>
  <c r="GB383" i="1"/>
  <c r="GE383" i="1"/>
  <c r="GH383" i="1"/>
  <c r="GK383" i="1"/>
  <c r="GN383" i="1"/>
  <c r="GQ383" i="1"/>
  <c r="GT383" i="1"/>
  <c r="GW383" i="1"/>
  <c r="GZ383" i="1"/>
  <c r="HC383" i="1"/>
  <c r="HF383" i="1"/>
  <c r="I384" i="1"/>
  <c r="L384" i="1"/>
  <c r="O384" i="1"/>
  <c r="Q384" i="1"/>
  <c r="R384" i="1" s="1"/>
  <c r="T384" i="1"/>
  <c r="U384" i="1" s="1"/>
  <c r="W384" i="1"/>
  <c r="X384" i="1" s="1"/>
  <c r="Z384" i="1"/>
  <c r="AA384" i="1" s="1"/>
  <c r="AC384" i="1"/>
  <c r="AD384" i="1" s="1"/>
  <c r="AF384" i="1"/>
  <c r="AG384" i="1" s="1"/>
  <c r="AI384" i="1"/>
  <c r="AJ384" i="1" s="1"/>
  <c r="AM384" i="1"/>
  <c r="AO384" i="1"/>
  <c r="AP384" i="1" s="1"/>
  <c r="AS384" i="1"/>
  <c r="AV384" i="1"/>
  <c r="AX384" i="1"/>
  <c r="AY384" i="1" s="1"/>
  <c r="BB384" i="1"/>
  <c r="BE384" i="1"/>
  <c r="BH384" i="1"/>
  <c r="BL384" i="1"/>
  <c r="BO384" i="1"/>
  <c r="BQ384" i="1"/>
  <c r="BR384" i="1" s="1"/>
  <c r="BU384" i="1"/>
  <c r="BX384" i="1"/>
  <c r="CA384" i="1"/>
  <c r="CD384" i="1"/>
  <c r="CF384" i="1"/>
  <c r="CG384" i="1" s="1"/>
  <c r="CJ384" i="1"/>
  <c r="CM384" i="1"/>
  <c r="CP384" i="1"/>
  <c r="CR384" i="1"/>
  <c r="CS384" i="1" s="1"/>
  <c r="CV384" i="1"/>
  <c r="CY384" i="1"/>
  <c r="DB384" i="1"/>
  <c r="DD384" i="1"/>
  <c r="DE384" i="1" s="1"/>
  <c r="DH384" i="1"/>
  <c r="DK384" i="1"/>
  <c r="DN384" i="1"/>
  <c r="DQ384" i="1"/>
  <c r="DT384" i="1"/>
  <c r="DW384" i="1"/>
  <c r="DZ384" i="1"/>
  <c r="EC384" i="1"/>
  <c r="EF384" i="1"/>
  <c r="EI384" i="1"/>
  <c r="EL384" i="1"/>
  <c r="EO384" i="1"/>
  <c r="ER384" i="1"/>
  <c r="EU384" i="1"/>
  <c r="EX384" i="1"/>
  <c r="FA384" i="1"/>
  <c r="FD384" i="1"/>
  <c r="FG384" i="1"/>
  <c r="FJ384" i="1"/>
  <c r="FM384" i="1"/>
  <c r="FP384" i="1"/>
  <c r="FS384" i="1"/>
  <c r="FV384" i="1"/>
  <c r="FY384" i="1"/>
  <c r="GB384" i="1"/>
  <c r="GE384" i="1"/>
  <c r="GH384" i="1"/>
  <c r="GK384" i="1"/>
  <c r="GN384" i="1"/>
  <c r="GQ384" i="1"/>
  <c r="GT384" i="1"/>
  <c r="GW384" i="1"/>
  <c r="GZ384" i="1"/>
  <c r="HC384" i="1"/>
  <c r="HF384" i="1"/>
  <c r="I385" i="1"/>
  <c r="L385" i="1"/>
  <c r="O385" i="1"/>
  <c r="Q385" i="1"/>
  <c r="R385" i="1" s="1"/>
  <c r="T385" i="1"/>
  <c r="U385" i="1" s="1"/>
  <c r="W385" i="1"/>
  <c r="X385" i="1" s="1"/>
  <c r="Z385" i="1"/>
  <c r="AA385" i="1" s="1"/>
  <c r="AC385" i="1"/>
  <c r="AD385" i="1" s="1"/>
  <c r="AF385" i="1"/>
  <c r="AG385" i="1" s="1"/>
  <c r="AI385" i="1"/>
  <c r="AJ385" i="1" s="1"/>
  <c r="AM385" i="1"/>
  <c r="AO385" i="1"/>
  <c r="AP385" i="1" s="1"/>
  <c r="AS385" i="1"/>
  <c r="AV385" i="1"/>
  <c r="AX385" i="1"/>
  <c r="AY385" i="1" s="1"/>
  <c r="BB385" i="1"/>
  <c r="BE385" i="1"/>
  <c r="BH385" i="1"/>
  <c r="BL385" i="1"/>
  <c r="BO385" i="1"/>
  <c r="BQ385" i="1"/>
  <c r="BR385" i="1" s="1"/>
  <c r="BU385" i="1"/>
  <c r="BX385" i="1"/>
  <c r="CA385" i="1"/>
  <c r="CD385" i="1"/>
  <c r="CF385" i="1"/>
  <c r="CG385" i="1" s="1"/>
  <c r="CJ385" i="1"/>
  <c r="CM385" i="1"/>
  <c r="CP385" i="1"/>
  <c r="CR385" i="1"/>
  <c r="CS385" i="1" s="1"/>
  <c r="CV385" i="1"/>
  <c r="CY385" i="1"/>
  <c r="DB385" i="1"/>
  <c r="DD385" i="1"/>
  <c r="DE385" i="1" s="1"/>
  <c r="DH385" i="1"/>
  <c r="DK385" i="1"/>
  <c r="DN385" i="1"/>
  <c r="DQ385" i="1"/>
  <c r="DT385" i="1"/>
  <c r="DW385" i="1"/>
  <c r="DZ385" i="1"/>
  <c r="EC385" i="1"/>
  <c r="EF385" i="1"/>
  <c r="EI385" i="1"/>
  <c r="EL385" i="1"/>
  <c r="EO385" i="1"/>
  <c r="ER385" i="1"/>
  <c r="EU385" i="1"/>
  <c r="EX385" i="1"/>
  <c r="FA385" i="1"/>
  <c r="FD385" i="1"/>
  <c r="FG385" i="1"/>
  <c r="FJ385" i="1"/>
  <c r="FM385" i="1"/>
  <c r="FP385" i="1"/>
  <c r="FS385" i="1"/>
  <c r="FV385" i="1"/>
  <c r="FY385" i="1"/>
  <c r="GB385" i="1"/>
  <c r="GE385" i="1"/>
  <c r="GH385" i="1"/>
  <c r="GK385" i="1"/>
  <c r="GN385" i="1"/>
  <c r="GQ385" i="1"/>
  <c r="GT385" i="1"/>
  <c r="GW385" i="1"/>
  <c r="GZ385" i="1"/>
  <c r="HC385" i="1"/>
  <c r="HF385" i="1"/>
  <c r="I386" i="1"/>
  <c r="L386" i="1"/>
  <c r="O386" i="1"/>
  <c r="Q386" i="1"/>
  <c r="R386" i="1" s="1"/>
  <c r="T386" i="1"/>
  <c r="U386" i="1" s="1"/>
  <c r="W386" i="1"/>
  <c r="X386" i="1" s="1"/>
  <c r="Z386" i="1"/>
  <c r="AA386" i="1" s="1"/>
  <c r="AC386" i="1"/>
  <c r="AD386" i="1" s="1"/>
  <c r="AF386" i="1"/>
  <c r="AG386" i="1" s="1"/>
  <c r="AI386" i="1"/>
  <c r="AJ386" i="1" s="1"/>
  <c r="AM386" i="1"/>
  <c r="AO386" i="1"/>
  <c r="AP386" i="1" s="1"/>
  <c r="AS386" i="1"/>
  <c r="AV386" i="1"/>
  <c r="AX386" i="1"/>
  <c r="AY386" i="1" s="1"/>
  <c r="BB386" i="1"/>
  <c r="BE386" i="1"/>
  <c r="BH386" i="1"/>
  <c r="BL386" i="1"/>
  <c r="BO386" i="1"/>
  <c r="BQ386" i="1"/>
  <c r="BR386" i="1" s="1"/>
  <c r="BU386" i="1"/>
  <c r="BX386" i="1"/>
  <c r="CA386" i="1"/>
  <c r="CD386" i="1"/>
  <c r="CF386" i="1"/>
  <c r="CG386" i="1" s="1"/>
  <c r="CJ386" i="1"/>
  <c r="CM386" i="1"/>
  <c r="CP386" i="1"/>
  <c r="CR386" i="1"/>
  <c r="CS386" i="1" s="1"/>
  <c r="CV386" i="1"/>
  <c r="CY386" i="1"/>
  <c r="DB386" i="1"/>
  <c r="DD386" i="1"/>
  <c r="DE386" i="1" s="1"/>
  <c r="DH386" i="1"/>
  <c r="DK386" i="1"/>
  <c r="DN386" i="1"/>
  <c r="DQ386" i="1"/>
  <c r="DT386" i="1"/>
  <c r="DW386" i="1"/>
  <c r="DZ386" i="1"/>
  <c r="EC386" i="1"/>
  <c r="EF386" i="1"/>
  <c r="EI386" i="1"/>
  <c r="EL386" i="1"/>
  <c r="EO386" i="1"/>
  <c r="ER386" i="1"/>
  <c r="EU386" i="1"/>
  <c r="EX386" i="1"/>
  <c r="FA386" i="1"/>
  <c r="FD386" i="1"/>
  <c r="FG386" i="1"/>
  <c r="FJ386" i="1"/>
  <c r="FM386" i="1"/>
  <c r="FP386" i="1"/>
  <c r="FS386" i="1"/>
  <c r="FV386" i="1"/>
  <c r="FY386" i="1"/>
  <c r="GB386" i="1"/>
  <c r="GE386" i="1"/>
  <c r="GH386" i="1"/>
  <c r="GK386" i="1"/>
  <c r="GN386" i="1"/>
  <c r="GQ386" i="1"/>
  <c r="GT386" i="1"/>
  <c r="GW386" i="1"/>
  <c r="GZ386" i="1"/>
  <c r="HC386" i="1"/>
  <c r="HF386" i="1"/>
  <c r="I387" i="1"/>
  <c r="L387" i="1"/>
  <c r="O387" i="1"/>
  <c r="Q387" i="1"/>
  <c r="R387" i="1" s="1"/>
  <c r="T387" i="1"/>
  <c r="U387" i="1" s="1"/>
  <c r="W387" i="1"/>
  <c r="X387" i="1" s="1"/>
  <c r="Z387" i="1"/>
  <c r="AA387" i="1" s="1"/>
  <c r="AC387" i="1"/>
  <c r="AD387" i="1" s="1"/>
  <c r="AF387" i="1"/>
  <c r="AG387" i="1" s="1"/>
  <c r="AI387" i="1"/>
  <c r="AJ387" i="1" s="1"/>
  <c r="AM387" i="1"/>
  <c r="AO387" i="1"/>
  <c r="AP387" i="1" s="1"/>
  <c r="AS387" i="1"/>
  <c r="AV387" i="1"/>
  <c r="AX387" i="1"/>
  <c r="AY387" i="1" s="1"/>
  <c r="BB387" i="1"/>
  <c r="BE387" i="1"/>
  <c r="BH387" i="1"/>
  <c r="BL387" i="1"/>
  <c r="BO387" i="1"/>
  <c r="BQ387" i="1"/>
  <c r="BR387" i="1" s="1"/>
  <c r="BU387" i="1"/>
  <c r="BX387" i="1"/>
  <c r="CA387" i="1"/>
  <c r="CD387" i="1"/>
  <c r="CF387" i="1"/>
  <c r="CG387" i="1" s="1"/>
  <c r="CJ387" i="1"/>
  <c r="CM387" i="1"/>
  <c r="CP387" i="1"/>
  <c r="CR387" i="1"/>
  <c r="CS387" i="1" s="1"/>
  <c r="CV387" i="1"/>
  <c r="CY387" i="1"/>
  <c r="DB387" i="1"/>
  <c r="DD387" i="1"/>
  <c r="DE387" i="1" s="1"/>
  <c r="DH387" i="1"/>
  <c r="DK387" i="1"/>
  <c r="DN387" i="1"/>
  <c r="DQ387" i="1"/>
  <c r="DT387" i="1"/>
  <c r="DW387" i="1"/>
  <c r="DZ387" i="1"/>
  <c r="EC387" i="1"/>
  <c r="EF387" i="1"/>
  <c r="EI387" i="1"/>
  <c r="EL387" i="1"/>
  <c r="EO387" i="1"/>
  <c r="ER387" i="1"/>
  <c r="EU387" i="1"/>
  <c r="EX387" i="1"/>
  <c r="FA387" i="1"/>
  <c r="FD387" i="1"/>
  <c r="FG387" i="1"/>
  <c r="FJ387" i="1"/>
  <c r="FM387" i="1"/>
  <c r="FP387" i="1"/>
  <c r="FS387" i="1"/>
  <c r="FV387" i="1"/>
  <c r="FY387" i="1"/>
  <c r="GB387" i="1"/>
  <c r="GE387" i="1"/>
  <c r="GH387" i="1"/>
  <c r="GK387" i="1"/>
  <c r="GN387" i="1"/>
  <c r="GQ387" i="1"/>
  <c r="GT387" i="1"/>
  <c r="GW387" i="1"/>
  <c r="GZ387" i="1"/>
  <c r="HC387" i="1"/>
  <c r="HF387" i="1"/>
  <c r="I388" i="1"/>
  <c r="L388" i="1"/>
  <c r="O388" i="1"/>
  <c r="Q388" i="1"/>
  <c r="R388" i="1" s="1"/>
  <c r="T388" i="1"/>
  <c r="U388" i="1" s="1"/>
  <c r="W388" i="1"/>
  <c r="X388" i="1" s="1"/>
  <c r="Z388" i="1"/>
  <c r="AA388" i="1" s="1"/>
  <c r="AC388" i="1"/>
  <c r="AD388" i="1" s="1"/>
  <c r="AF388" i="1"/>
  <c r="AG388" i="1" s="1"/>
  <c r="AI388" i="1"/>
  <c r="AJ388" i="1" s="1"/>
  <c r="AM388" i="1"/>
  <c r="AO388" i="1"/>
  <c r="AP388" i="1" s="1"/>
  <c r="AS388" i="1"/>
  <c r="AV388" i="1"/>
  <c r="AX388" i="1"/>
  <c r="AY388" i="1" s="1"/>
  <c r="BB388" i="1"/>
  <c r="BE388" i="1"/>
  <c r="BH388" i="1"/>
  <c r="BL388" i="1"/>
  <c r="BO388" i="1"/>
  <c r="BQ388" i="1"/>
  <c r="BR388" i="1" s="1"/>
  <c r="BU388" i="1"/>
  <c r="BX388" i="1"/>
  <c r="CA388" i="1"/>
  <c r="CD388" i="1"/>
  <c r="CF388" i="1"/>
  <c r="CG388" i="1" s="1"/>
  <c r="CJ388" i="1"/>
  <c r="CM388" i="1"/>
  <c r="CP388" i="1"/>
  <c r="CR388" i="1"/>
  <c r="CS388" i="1" s="1"/>
  <c r="CV388" i="1"/>
  <c r="CY388" i="1"/>
  <c r="DB388" i="1"/>
  <c r="DD388" i="1"/>
  <c r="DE388" i="1" s="1"/>
  <c r="DH388" i="1"/>
  <c r="DK388" i="1"/>
  <c r="DN388" i="1"/>
  <c r="DQ388" i="1"/>
  <c r="DT388" i="1"/>
  <c r="DW388" i="1"/>
  <c r="DZ388" i="1"/>
  <c r="EC388" i="1"/>
  <c r="EF388" i="1"/>
  <c r="EI388" i="1"/>
  <c r="EL388" i="1"/>
  <c r="EO388" i="1"/>
  <c r="ER388" i="1"/>
  <c r="EU388" i="1"/>
  <c r="EX388" i="1"/>
  <c r="FA388" i="1"/>
  <c r="FD388" i="1"/>
  <c r="FG388" i="1"/>
  <c r="FJ388" i="1"/>
  <c r="FM388" i="1"/>
  <c r="FP388" i="1"/>
  <c r="FS388" i="1"/>
  <c r="FV388" i="1"/>
  <c r="FY388" i="1"/>
  <c r="GB388" i="1"/>
  <c r="GE388" i="1"/>
  <c r="GH388" i="1"/>
  <c r="GK388" i="1"/>
  <c r="GN388" i="1"/>
  <c r="GQ388" i="1"/>
  <c r="GT388" i="1"/>
  <c r="GW388" i="1"/>
  <c r="GZ388" i="1"/>
  <c r="HC388" i="1"/>
  <c r="HF388" i="1"/>
  <c r="I389" i="1"/>
  <c r="L389" i="1"/>
  <c r="O389" i="1"/>
  <c r="Q389" i="1"/>
  <c r="R389" i="1" s="1"/>
  <c r="T389" i="1"/>
  <c r="U389" i="1" s="1"/>
  <c r="W389" i="1"/>
  <c r="X389" i="1" s="1"/>
  <c r="Z389" i="1"/>
  <c r="AA389" i="1" s="1"/>
  <c r="AC389" i="1"/>
  <c r="AD389" i="1" s="1"/>
  <c r="AF389" i="1"/>
  <c r="AG389" i="1" s="1"/>
  <c r="AI389" i="1"/>
  <c r="AJ389" i="1" s="1"/>
  <c r="AM389" i="1"/>
  <c r="AO389" i="1"/>
  <c r="AP389" i="1" s="1"/>
  <c r="AS389" i="1"/>
  <c r="AV389" i="1"/>
  <c r="AX389" i="1"/>
  <c r="AY389" i="1" s="1"/>
  <c r="BB389" i="1"/>
  <c r="BE389" i="1"/>
  <c r="BH389" i="1"/>
  <c r="BL389" i="1"/>
  <c r="BO389" i="1"/>
  <c r="BQ389" i="1"/>
  <c r="BR389" i="1" s="1"/>
  <c r="BU389" i="1"/>
  <c r="BX389" i="1"/>
  <c r="CA389" i="1"/>
  <c r="CD389" i="1"/>
  <c r="CF389" i="1"/>
  <c r="CG389" i="1" s="1"/>
  <c r="CJ389" i="1"/>
  <c r="CM389" i="1"/>
  <c r="CP389" i="1"/>
  <c r="CR389" i="1"/>
  <c r="CS389" i="1" s="1"/>
  <c r="CV389" i="1"/>
  <c r="CY389" i="1"/>
  <c r="DB389" i="1"/>
  <c r="DD389" i="1"/>
  <c r="DE389" i="1" s="1"/>
  <c r="DH389" i="1"/>
  <c r="DK389" i="1"/>
  <c r="DN389" i="1"/>
  <c r="DQ389" i="1"/>
  <c r="DT389" i="1"/>
  <c r="DW389" i="1"/>
  <c r="DZ389" i="1"/>
  <c r="EC389" i="1"/>
  <c r="EF389" i="1"/>
  <c r="EI389" i="1"/>
  <c r="EL389" i="1"/>
  <c r="EO389" i="1"/>
  <c r="ER389" i="1"/>
  <c r="EU389" i="1"/>
  <c r="EX389" i="1"/>
  <c r="FA389" i="1"/>
  <c r="FD389" i="1"/>
  <c r="FG389" i="1"/>
  <c r="FJ389" i="1"/>
  <c r="FM389" i="1"/>
  <c r="FP389" i="1"/>
  <c r="FS389" i="1"/>
  <c r="FV389" i="1"/>
  <c r="FY389" i="1"/>
  <c r="GB389" i="1"/>
  <c r="GE389" i="1"/>
  <c r="GH389" i="1"/>
  <c r="GK389" i="1"/>
  <c r="GN389" i="1"/>
  <c r="GQ389" i="1"/>
  <c r="GT389" i="1"/>
  <c r="GW389" i="1"/>
  <c r="GZ389" i="1"/>
  <c r="HC389" i="1"/>
  <c r="HF389" i="1"/>
  <c r="I390" i="1"/>
  <c r="L390" i="1"/>
  <c r="O390" i="1"/>
  <c r="Q390" i="1"/>
  <c r="R390" i="1" s="1"/>
  <c r="T390" i="1"/>
  <c r="U390" i="1" s="1"/>
  <c r="W390" i="1"/>
  <c r="X390" i="1" s="1"/>
  <c r="Z390" i="1"/>
  <c r="AA390" i="1" s="1"/>
  <c r="AC390" i="1"/>
  <c r="AD390" i="1" s="1"/>
  <c r="AF390" i="1"/>
  <c r="AG390" i="1" s="1"/>
  <c r="AI390" i="1"/>
  <c r="AJ390" i="1" s="1"/>
  <c r="AM390" i="1"/>
  <c r="AO390" i="1"/>
  <c r="AP390" i="1" s="1"/>
  <c r="AS390" i="1"/>
  <c r="AV390" i="1"/>
  <c r="AX390" i="1"/>
  <c r="AY390" i="1" s="1"/>
  <c r="BB390" i="1"/>
  <c r="BE390" i="1"/>
  <c r="BH390" i="1"/>
  <c r="BL390" i="1"/>
  <c r="BO390" i="1"/>
  <c r="BQ390" i="1"/>
  <c r="BR390" i="1" s="1"/>
  <c r="BU390" i="1"/>
  <c r="BX390" i="1"/>
  <c r="CA390" i="1"/>
  <c r="CD390" i="1"/>
  <c r="CF390" i="1"/>
  <c r="CG390" i="1" s="1"/>
  <c r="CJ390" i="1"/>
  <c r="CM390" i="1"/>
  <c r="CP390" i="1"/>
  <c r="CR390" i="1"/>
  <c r="CS390" i="1" s="1"/>
  <c r="CV390" i="1"/>
  <c r="CY390" i="1"/>
  <c r="DB390" i="1"/>
  <c r="DD390" i="1"/>
  <c r="DE390" i="1" s="1"/>
  <c r="DH390" i="1"/>
  <c r="DK390" i="1"/>
  <c r="DN390" i="1"/>
  <c r="DQ390" i="1"/>
  <c r="DT390" i="1"/>
  <c r="DW390" i="1"/>
  <c r="DZ390" i="1"/>
  <c r="EC390" i="1"/>
  <c r="EF390" i="1"/>
  <c r="EI390" i="1"/>
  <c r="EL390" i="1"/>
  <c r="EO390" i="1"/>
  <c r="ER390" i="1"/>
  <c r="EU390" i="1"/>
  <c r="EX390" i="1"/>
  <c r="FA390" i="1"/>
  <c r="FD390" i="1"/>
  <c r="FG390" i="1"/>
  <c r="FJ390" i="1"/>
  <c r="FM390" i="1"/>
  <c r="FP390" i="1"/>
  <c r="FS390" i="1"/>
  <c r="FV390" i="1"/>
  <c r="FY390" i="1"/>
  <c r="GB390" i="1"/>
  <c r="GE390" i="1"/>
  <c r="GH390" i="1"/>
  <c r="GK390" i="1"/>
  <c r="GN390" i="1"/>
  <c r="GQ390" i="1"/>
  <c r="GT390" i="1"/>
  <c r="GW390" i="1"/>
  <c r="GZ390" i="1"/>
  <c r="HC390" i="1"/>
  <c r="HF390" i="1"/>
  <c r="I391" i="1"/>
  <c r="L391" i="1"/>
  <c r="O391" i="1"/>
  <c r="Q391" i="1"/>
  <c r="R391" i="1" s="1"/>
  <c r="T391" i="1"/>
  <c r="U391" i="1" s="1"/>
  <c r="W391" i="1"/>
  <c r="X391" i="1" s="1"/>
  <c r="Z391" i="1"/>
  <c r="AA391" i="1" s="1"/>
  <c r="AC391" i="1"/>
  <c r="AD391" i="1" s="1"/>
  <c r="AF391" i="1"/>
  <c r="AG391" i="1" s="1"/>
  <c r="AI391" i="1"/>
  <c r="AJ391" i="1" s="1"/>
  <c r="AM391" i="1"/>
  <c r="AO391" i="1"/>
  <c r="AP391" i="1" s="1"/>
  <c r="AS391" i="1"/>
  <c r="AV391" i="1"/>
  <c r="AX391" i="1"/>
  <c r="AY391" i="1" s="1"/>
  <c r="BB391" i="1"/>
  <c r="BE391" i="1"/>
  <c r="BH391" i="1"/>
  <c r="BL391" i="1"/>
  <c r="BO391" i="1"/>
  <c r="BQ391" i="1"/>
  <c r="BR391" i="1" s="1"/>
  <c r="BU391" i="1"/>
  <c r="BX391" i="1"/>
  <c r="CA391" i="1"/>
  <c r="CD391" i="1"/>
  <c r="CF391" i="1"/>
  <c r="CG391" i="1" s="1"/>
  <c r="CJ391" i="1"/>
  <c r="CM391" i="1"/>
  <c r="CP391" i="1"/>
  <c r="CR391" i="1"/>
  <c r="CS391" i="1" s="1"/>
  <c r="CV391" i="1"/>
  <c r="CY391" i="1"/>
  <c r="DB391" i="1"/>
  <c r="DD391" i="1"/>
  <c r="DE391" i="1" s="1"/>
  <c r="DH391" i="1"/>
  <c r="DK391" i="1"/>
  <c r="DN391" i="1"/>
  <c r="DQ391" i="1"/>
  <c r="DT391" i="1"/>
  <c r="DW391" i="1"/>
  <c r="DZ391" i="1"/>
  <c r="EC391" i="1"/>
  <c r="EF391" i="1"/>
  <c r="EI391" i="1"/>
  <c r="EL391" i="1"/>
  <c r="EO391" i="1"/>
  <c r="ER391" i="1"/>
  <c r="EU391" i="1"/>
  <c r="EX391" i="1"/>
  <c r="FA391" i="1"/>
  <c r="FD391" i="1"/>
  <c r="FG391" i="1"/>
  <c r="FJ391" i="1"/>
  <c r="FM391" i="1"/>
  <c r="FP391" i="1"/>
  <c r="FS391" i="1"/>
  <c r="FV391" i="1"/>
  <c r="FY391" i="1"/>
  <c r="GB391" i="1"/>
  <c r="GE391" i="1"/>
  <c r="GH391" i="1"/>
  <c r="GK391" i="1"/>
  <c r="GN391" i="1"/>
  <c r="GQ391" i="1"/>
  <c r="GT391" i="1"/>
  <c r="GW391" i="1"/>
  <c r="GZ391" i="1"/>
  <c r="HC391" i="1"/>
  <c r="HF391" i="1"/>
  <c r="I392" i="1"/>
  <c r="L392" i="1"/>
  <c r="O392" i="1"/>
  <c r="Q392" i="1"/>
  <c r="R392" i="1" s="1"/>
  <c r="T392" i="1"/>
  <c r="U392" i="1" s="1"/>
  <c r="W392" i="1"/>
  <c r="X392" i="1" s="1"/>
  <c r="Z392" i="1"/>
  <c r="AA392" i="1" s="1"/>
  <c r="AC392" i="1"/>
  <c r="AD392" i="1" s="1"/>
  <c r="AF392" i="1"/>
  <c r="AG392" i="1" s="1"/>
  <c r="AI392" i="1"/>
  <c r="AJ392" i="1" s="1"/>
  <c r="AM392" i="1"/>
  <c r="AO392" i="1"/>
  <c r="AP392" i="1" s="1"/>
  <c r="AS392" i="1"/>
  <c r="AV392" i="1"/>
  <c r="AX392" i="1"/>
  <c r="AY392" i="1" s="1"/>
  <c r="BB392" i="1"/>
  <c r="BE392" i="1"/>
  <c r="BH392" i="1"/>
  <c r="BL392" i="1"/>
  <c r="BO392" i="1"/>
  <c r="BQ392" i="1"/>
  <c r="BR392" i="1" s="1"/>
  <c r="BU392" i="1"/>
  <c r="BX392" i="1"/>
  <c r="CA392" i="1"/>
  <c r="CD392" i="1"/>
  <c r="CF392" i="1"/>
  <c r="CG392" i="1" s="1"/>
  <c r="CJ392" i="1"/>
  <c r="CM392" i="1"/>
  <c r="CP392" i="1"/>
  <c r="CR392" i="1"/>
  <c r="CS392" i="1" s="1"/>
  <c r="CV392" i="1"/>
  <c r="CY392" i="1"/>
  <c r="DB392" i="1"/>
  <c r="DD392" i="1"/>
  <c r="DE392" i="1" s="1"/>
  <c r="DH392" i="1"/>
  <c r="DK392" i="1"/>
  <c r="DN392" i="1"/>
  <c r="DQ392" i="1"/>
  <c r="DT392" i="1"/>
  <c r="DW392" i="1"/>
  <c r="DZ392" i="1"/>
  <c r="EC392" i="1"/>
  <c r="EF392" i="1"/>
  <c r="EI392" i="1"/>
  <c r="EL392" i="1"/>
  <c r="EO392" i="1"/>
  <c r="ER392" i="1"/>
  <c r="EU392" i="1"/>
  <c r="EX392" i="1"/>
  <c r="FA392" i="1"/>
  <c r="FD392" i="1"/>
  <c r="FG392" i="1"/>
  <c r="FJ392" i="1"/>
  <c r="FM392" i="1"/>
  <c r="FP392" i="1"/>
  <c r="FS392" i="1"/>
  <c r="FV392" i="1"/>
  <c r="FY392" i="1"/>
  <c r="GB392" i="1"/>
  <c r="GE392" i="1"/>
  <c r="GH392" i="1"/>
  <c r="GK392" i="1"/>
  <c r="GN392" i="1"/>
  <c r="GQ392" i="1"/>
  <c r="GT392" i="1"/>
  <c r="GW392" i="1"/>
  <c r="GZ392" i="1"/>
  <c r="HC392" i="1"/>
  <c r="HF392" i="1"/>
  <c r="I393" i="1"/>
  <c r="L393" i="1"/>
  <c r="O393" i="1"/>
  <c r="Q393" i="1"/>
  <c r="R393" i="1" s="1"/>
  <c r="T393" i="1"/>
  <c r="U393" i="1" s="1"/>
  <c r="W393" i="1"/>
  <c r="X393" i="1" s="1"/>
  <c r="Z393" i="1"/>
  <c r="AA393" i="1" s="1"/>
  <c r="AC393" i="1"/>
  <c r="AD393" i="1" s="1"/>
  <c r="AF393" i="1"/>
  <c r="AG393" i="1" s="1"/>
  <c r="AI393" i="1"/>
  <c r="AJ393" i="1" s="1"/>
  <c r="AM393" i="1"/>
  <c r="AO393" i="1"/>
  <c r="AP393" i="1" s="1"/>
  <c r="AS393" i="1"/>
  <c r="AV393" i="1"/>
  <c r="AX393" i="1"/>
  <c r="AY393" i="1" s="1"/>
  <c r="BB393" i="1"/>
  <c r="BE393" i="1"/>
  <c r="BH393" i="1"/>
  <c r="BL393" i="1"/>
  <c r="BO393" i="1"/>
  <c r="BQ393" i="1"/>
  <c r="BR393" i="1" s="1"/>
  <c r="BU393" i="1"/>
  <c r="BX393" i="1"/>
  <c r="CA393" i="1"/>
  <c r="CD393" i="1"/>
  <c r="CF393" i="1"/>
  <c r="CG393" i="1" s="1"/>
  <c r="CJ393" i="1"/>
  <c r="CM393" i="1"/>
  <c r="CP393" i="1"/>
  <c r="CR393" i="1"/>
  <c r="CS393" i="1" s="1"/>
  <c r="CV393" i="1"/>
  <c r="CY393" i="1"/>
  <c r="DB393" i="1"/>
  <c r="DD393" i="1"/>
  <c r="DE393" i="1" s="1"/>
  <c r="DH393" i="1"/>
  <c r="DK393" i="1"/>
  <c r="DN393" i="1"/>
  <c r="DQ393" i="1"/>
  <c r="DT393" i="1"/>
  <c r="DW393" i="1"/>
  <c r="DZ393" i="1"/>
  <c r="EC393" i="1"/>
  <c r="EF393" i="1"/>
  <c r="EI393" i="1"/>
  <c r="EL393" i="1"/>
  <c r="EO393" i="1"/>
  <c r="ER393" i="1"/>
  <c r="EU393" i="1"/>
  <c r="EX393" i="1"/>
  <c r="FA393" i="1"/>
  <c r="FD393" i="1"/>
  <c r="FG393" i="1"/>
  <c r="FJ393" i="1"/>
  <c r="FM393" i="1"/>
  <c r="FP393" i="1"/>
  <c r="FS393" i="1"/>
  <c r="FV393" i="1"/>
  <c r="FY393" i="1"/>
  <c r="GB393" i="1"/>
  <c r="GE393" i="1"/>
  <c r="GH393" i="1"/>
  <c r="GK393" i="1"/>
  <c r="GN393" i="1"/>
  <c r="GQ393" i="1"/>
  <c r="GT393" i="1"/>
  <c r="GW393" i="1"/>
  <c r="GZ393" i="1"/>
  <c r="HC393" i="1"/>
  <c r="HF393" i="1"/>
  <c r="I394" i="1"/>
  <c r="L394" i="1"/>
  <c r="O394" i="1"/>
  <c r="Q394" i="1"/>
  <c r="R394" i="1" s="1"/>
  <c r="T394" i="1"/>
  <c r="U394" i="1" s="1"/>
  <c r="W394" i="1"/>
  <c r="X394" i="1" s="1"/>
  <c r="Z394" i="1"/>
  <c r="AA394" i="1" s="1"/>
  <c r="AC394" i="1"/>
  <c r="AD394" i="1" s="1"/>
  <c r="AF394" i="1"/>
  <c r="AG394" i="1" s="1"/>
  <c r="AI394" i="1"/>
  <c r="AJ394" i="1" s="1"/>
  <c r="AM394" i="1"/>
  <c r="AO394" i="1"/>
  <c r="AP394" i="1" s="1"/>
  <c r="AS394" i="1"/>
  <c r="AV394" i="1"/>
  <c r="AX394" i="1"/>
  <c r="AY394" i="1" s="1"/>
  <c r="BB394" i="1"/>
  <c r="BE394" i="1"/>
  <c r="BH394" i="1"/>
  <c r="BL394" i="1"/>
  <c r="BO394" i="1"/>
  <c r="BQ394" i="1"/>
  <c r="BR394" i="1" s="1"/>
  <c r="BU394" i="1"/>
  <c r="BX394" i="1"/>
  <c r="CA394" i="1"/>
  <c r="CD394" i="1"/>
  <c r="CF394" i="1"/>
  <c r="CG394" i="1" s="1"/>
  <c r="CJ394" i="1"/>
  <c r="CM394" i="1"/>
  <c r="CP394" i="1"/>
  <c r="CR394" i="1"/>
  <c r="CS394" i="1" s="1"/>
  <c r="CV394" i="1"/>
  <c r="CY394" i="1"/>
  <c r="DB394" i="1"/>
  <c r="DD394" i="1"/>
  <c r="DE394" i="1" s="1"/>
  <c r="DH394" i="1"/>
  <c r="DK394" i="1"/>
  <c r="DN394" i="1"/>
  <c r="DQ394" i="1"/>
  <c r="DT394" i="1"/>
  <c r="DW394" i="1"/>
  <c r="DZ394" i="1"/>
  <c r="EC394" i="1"/>
  <c r="EF394" i="1"/>
  <c r="EI394" i="1"/>
  <c r="EL394" i="1"/>
  <c r="EO394" i="1"/>
  <c r="ER394" i="1"/>
  <c r="EU394" i="1"/>
  <c r="EX394" i="1"/>
  <c r="FA394" i="1"/>
  <c r="FD394" i="1"/>
  <c r="FG394" i="1"/>
  <c r="FJ394" i="1"/>
  <c r="FM394" i="1"/>
  <c r="FP394" i="1"/>
  <c r="FS394" i="1"/>
  <c r="FV394" i="1"/>
  <c r="FY394" i="1"/>
  <c r="GB394" i="1"/>
  <c r="GE394" i="1"/>
  <c r="GH394" i="1"/>
  <c r="GK394" i="1"/>
  <c r="GN394" i="1"/>
  <c r="GQ394" i="1"/>
  <c r="GT394" i="1"/>
  <c r="GW394" i="1"/>
  <c r="GZ394" i="1"/>
  <c r="HC394" i="1"/>
  <c r="HF394" i="1"/>
  <c r="I395" i="1"/>
  <c r="L395" i="1"/>
  <c r="O395" i="1"/>
  <c r="Q395" i="1"/>
  <c r="R395" i="1" s="1"/>
  <c r="T395" i="1"/>
  <c r="U395" i="1" s="1"/>
  <c r="W395" i="1"/>
  <c r="X395" i="1" s="1"/>
  <c r="Z395" i="1"/>
  <c r="AA395" i="1" s="1"/>
  <c r="AC395" i="1"/>
  <c r="AD395" i="1" s="1"/>
  <c r="AF395" i="1"/>
  <c r="AG395" i="1" s="1"/>
  <c r="AI395" i="1"/>
  <c r="AJ395" i="1" s="1"/>
  <c r="AM395" i="1"/>
  <c r="AO395" i="1"/>
  <c r="AP395" i="1" s="1"/>
  <c r="AS395" i="1"/>
  <c r="AV395" i="1"/>
  <c r="AX395" i="1"/>
  <c r="AY395" i="1" s="1"/>
  <c r="BB395" i="1"/>
  <c r="BE395" i="1"/>
  <c r="BH395" i="1"/>
  <c r="BL395" i="1"/>
  <c r="BO395" i="1"/>
  <c r="BQ395" i="1"/>
  <c r="BR395" i="1" s="1"/>
  <c r="BU395" i="1"/>
  <c r="BX395" i="1"/>
  <c r="CA395" i="1"/>
  <c r="CD395" i="1"/>
  <c r="CF395" i="1"/>
  <c r="CG395" i="1" s="1"/>
  <c r="CJ395" i="1"/>
  <c r="CM395" i="1"/>
  <c r="CP395" i="1"/>
  <c r="CR395" i="1"/>
  <c r="CS395" i="1" s="1"/>
  <c r="CV395" i="1"/>
  <c r="CY395" i="1"/>
  <c r="DB395" i="1"/>
  <c r="DD395" i="1"/>
  <c r="DE395" i="1" s="1"/>
  <c r="DH395" i="1"/>
  <c r="DK395" i="1"/>
  <c r="DN395" i="1"/>
  <c r="DQ395" i="1"/>
  <c r="DT395" i="1"/>
  <c r="DW395" i="1"/>
  <c r="DZ395" i="1"/>
  <c r="EC395" i="1"/>
  <c r="EF395" i="1"/>
  <c r="EI395" i="1"/>
  <c r="EL395" i="1"/>
  <c r="EO395" i="1"/>
  <c r="ER395" i="1"/>
  <c r="EU395" i="1"/>
  <c r="EX395" i="1"/>
  <c r="FA395" i="1"/>
  <c r="FD395" i="1"/>
  <c r="FG395" i="1"/>
  <c r="FJ395" i="1"/>
  <c r="FM395" i="1"/>
  <c r="FP395" i="1"/>
  <c r="FS395" i="1"/>
  <c r="FV395" i="1"/>
  <c r="FY395" i="1"/>
  <c r="GB395" i="1"/>
  <c r="GE395" i="1"/>
  <c r="GH395" i="1"/>
  <c r="GK395" i="1"/>
  <c r="GN395" i="1"/>
  <c r="GQ395" i="1"/>
  <c r="GT395" i="1"/>
  <c r="GW395" i="1"/>
  <c r="GZ395" i="1"/>
  <c r="HC395" i="1"/>
  <c r="HF395" i="1"/>
  <c r="C396" i="1"/>
  <c r="D396" i="1"/>
  <c r="E396" i="1"/>
  <c r="G396" i="1"/>
  <c r="J396" i="1"/>
  <c r="M396" i="1"/>
  <c r="P396" i="1"/>
  <c r="S396" i="1"/>
  <c r="V396" i="1"/>
  <c r="Y396" i="1"/>
  <c r="AB396" i="1"/>
  <c r="AE396" i="1"/>
  <c r="AH396" i="1"/>
  <c r="AK396" i="1"/>
  <c r="AN396" i="1"/>
  <c r="AQ396" i="1"/>
  <c r="AT396" i="1"/>
  <c r="AW396" i="1"/>
  <c r="AZ396" i="1"/>
  <c r="BC396" i="1"/>
  <c r="BF396" i="1"/>
  <c r="BI396" i="1"/>
  <c r="BM396" i="1"/>
  <c r="BP396" i="1"/>
  <c r="BS396" i="1"/>
  <c r="BV396" i="1"/>
  <c r="BY396" i="1"/>
  <c r="CB396" i="1"/>
  <c r="CE396" i="1"/>
  <c r="CH396" i="1"/>
  <c r="CK396" i="1"/>
  <c r="CN396" i="1"/>
  <c r="CQ396" i="1"/>
  <c r="CT396" i="1"/>
  <c r="CW396" i="1"/>
  <c r="CZ396" i="1"/>
  <c r="DC396" i="1"/>
  <c r="DF396" i="1"/>
  <c r="DI396" i="1"/>
  <c r="DL396" i="1"/>
  <c r="DO396" i="1"/>
  <c r="DR396" i="1"/>
  <c r="DU396" i="1"/>
  <c r="DX396" i="1"/>
  <c r="EA396" i="1"/>
  <c r="ED396" i="1"/>
  <c r="EG396" i="1"/>
  <c r="EJ396" i="1"/>
  <c r="EM396" i="1"/>
  <c r="EP396" i="1"/>
  <c r="ES396" i="1"/>
  <c r="EV396" i="1"/>
  <c r="EY396" i="1"/>
  <c r="FB396" i="1"/>
  <c r="FE396" i="1"/>
  <c r="FH396" i="1"/>
  <c r="FK396" i="1"/>
  <c r="FN396" i="1"/>
  <c r="FQ396" i="1"/>
  <c r="FT396" i="1"/>
  <c r="FW396" i="1"/>
  <c r="FZ396" i="1"/>
  <c r="GC396" i="1"/>
  <c r="GF396" i="1"/>
  <c r="GI396" i="1"/>
  <c r="GL396" i="1"/>
  <c r="GO396" i="1"/>
  <c r="GR396" i="1"/>
  <c r="GU396" i="1"/>
  <c r="GX396" i="1"/>
  <c r="HA396" i="1"/>
  <c r="HD396" i="1"/>
  <c r="HG396" i="1"/>
  <c r="I398" i="1"/>
  <c r="L398" i="1"/>
  <c r="O398" i="1"/>
  <c r="Q398" i="1"/>
  <c r="R398" i="1" s="1"/>
  <c r="T398" i="1"/>
  <c r="U398" i="1" s="1"/>
  <c r="W398" i="1"/>
  <c r="X398" i="1" s="1"/>
  <c r="Z398" i="1"/>
  <c r="AA398" i="1" s="1"/>
  <c r="AC398" i="1"/>
  <c r="AD398" i="1" s="1"/>
  <c r="AF398" i="1"/>
  <c r="AG398" i="1" s="1"/>
  <c r="AI398" i="1"/>
  <c r="AJ398" i="1" s="1"/>
  <c r="AM398" i="1"/>
  <c r="AO398" i="1"/>
  <c r="AP398" i="1" s="1"/>
  <c r="AS398" i="1"/>
  <c r="AV398" i="1"/>
  <c r="AX398" i="1"/>
  <c r="AY398" i="1" s="1"/>
  <c r="BB398" i="1"/>
  <c r="BE398" i="1"/>
  <c r="BH398" i="1"/>
  <c r="BL398" i="1"/>
  <c r="BO398" i="1"/>
  <c r="BQ398" i="1"/>
  <c r="BR398" i="1" s="1"/>
  <c r="BU398" i="1"/>
  <c r="BX398" i="1"/>
  <c r="CA398" i="1"/>
  <c r="CD398" i="1"/>
  <c r="CF398" i="1"/>
  <c r="CG398" i="1" s="1"/>
  <c r="CJ398" i="1"/>
  <c r="CM398" i="1"/>
  <c r="CP398" i="1"/>
  <c r="CR398" i="1"/>
  <c r="CS398" i="1" s="1"/>
  <c r="CV398" i="1"/>
  <c r="CY398" i="1"/>
  <c r="DB398" i="1"/>
  <c r="DD398" i="1"/>
  <c r="DE398" i="1" s="1"/>
  <c r="DH398" i="1"/>
  <c r="DK398" i="1"/>
  <c r="DN398" i="1"/>
  <c r="DQ398" i="1"/>
  <c r="DT398" i="1"/>
  <c r="DW398" i="1"/>
  <c r="DZ398" i="1"/>
  <c r="EC398" i="1"/>
  <c r="EF398" i="1"/>
  <c r="EI398" i="1"/>
  <c r="EL398" i="1"/>
  <c r="EO398" i="1"/>
  <c r="ER398" i="1"/>
  <c r="EU398" i="1"/>
  <c r="EX398" i="1"/>
  <c r="FA398" i="1"/>
  <c r="FD398" i="1"/>
  <c r="FG398" i="1"/>
  <c r="FJ398" i="1"/>
  <c r="FM398" i="1"/>
  <c r="FP398" i="1"/>
  <c r="FS398" i="1"/>
  <c r="FV398" i="1"/>
  <c r="FY398" i="1"/>
  <c r="GB398" i="1"/>
  <c r="GE398" i="1"/>
  <c r="GH398" i="1"/>
  <c r="GK398" i="1"/>
  <c r="GN398" i="1"/>
  <c r="GQ398" i="1"/>
  <c r="GT398" i="1"/>
  <c r="GW398" i="1"/>
  <c r="GZ398" i="1"/>
  <c r="HC398" i="1"/>
  <c r="HF398" i="1"/>
  <c r="I399" i="1"/>
  <c r="L399" i="1"/>
  <c r="O399" i="1"/>
  <c r="Q399" i="1"/>
  <c r="R399" i="1" s="1"/>
  <c r="T399" i="1"/>
  <c r="U399" i="1" s="1"/>
  <c r="W399" i="1"/>
  <c r="X399" i="1" s="1"/>
  <c r="Z399" i="1"/>
  <c r="AA399" i="1" s="1"/>
  <c r="AC399" i="1"/>
  <c r="AD399" i="1" s="1"/>
  <c r="AF399" i="1"/>
  <c r="AG399" i="1" s="1"/>
  <c r="AI399" i="1"/>
  <c r="AJ399" i="1" s="1"/>
  <c r="AM399" i="1"/>
  <c r="AO399" i="1"/>
  <c r="AP399" i="1" s="1"/>
  <c r="AS399" i="1"/>
  <c r="AV399" i="1"/>
  <c r="AX399" i="1"/>
  <c r="AY399" i="1" s="1"/>
  <c r="BB399" i="1"/>
  <c r="BE399" i="1"/>
  <c r="BH399" i="1"/>
  <c r="BL399" i="1"/>
  <c r="BO399" i="1"/>
  <c r="BQ399" i="1"/>
  <c r="BR399" i="1" s="1"/>
  <c r="BU399" i="1"/>
  <c r="BX399" i="1"/>
  <c r="CA399" i="1"/>
  <c r="CD399" i="1"/>
  <c r="CF399" i="1"/>
  <c r="CG399" i="1" s="1"/>
  <c r="CJ399" i="1"/>
  <c r="CM399" i="1"/>
  <c r="CP399" i="1"/>
  <c r="CR399" i="1"/>
  <c r="CS399" i="1" s="1"/>
  <c r="CV399" i="1"/>
  <c r="CY399" i="1"/>
  <c r="DB399" i="1"/>
  <c r="DD399" i="1"/>
  <c r="DE399" i="1" s="1"/>
  <c r="DH399" i="1"/>
  <c r="DK399" i="1"/>
  <c r="DN399" i="1"/>
  <c r="DQ399" i="1"/>
  <c r="DT399" i="1"/>
  <c r="DW399" i="1"/>
  <c r="DZ399" i="1"/>
  <c r="EC399" i="1"/>
  <c r="EF399" i="1"/>
  <c r="EI399" i="1"/>
  <c r="EL399" i="1"/>
  <c r="EO399" i="1"/>
  <c r="ER399" i="1"/>
  <c r="EU399" i="1"/>
  <c r="EX399" i="1"/>
  <c r="FA399" i="1"/>
  <c r="FD399" i="1"/>
  <c r="FG399" i="1"/>
  <c r="FJ399" i="1"/>
  <c r="FM399" i="1"/>
  <c r="FP399" i="1"/>
  <c r="FS399" i="1"/>
  <c r="FV399" i="1"/>
  <c r="FY399" i="1"/>
  <c r="GB399" i="1"/>
  <c r="GE399" i="1"/>
  <c r="GH399" i="1"/>
  <c r="GK399" i="1"/>
  <c r="GN399" i="1"/>
  <c r="GQ399" i="1"/>
  <c r="GT399" i="1"/>
  <c r="GW399" i="1"/>
  <c r="GZ399" i="1"/>
  <c r="HC399" i="1"/>
  <c r="HF399" i="1"/>
  <c r="I400" i="1"/>
  <c r="L400" i="1"/>
  <c r="O400" i="1"/>
  <c r="Q400" i="1"/>
  <c r="R400" i="1" s="1"/>
  <c r="T400" i="1"/>
  <c r="U400" i="1" s="1"/>
  <c r="W400" i="1"/>
  <c r="X400" i="1" s="1"/>
  <c r="Z400" i="1"/>
  <c r="AA400" i="1" s="1"/>
  <c r="AC400" i="1"/>
  <c r="AD400" i="1" s="1"/>
  <c r="AF400" i="1"/>
  <c r="AG400" i="1" s="1"/>
  <c r="AI400" i="1"/>
  <c r="AJ400" i="1" s="1"/>
  <c r="AM400" i="1"/>
  <c r="AO400" i="1"/>
  <c r="AP400" i="1" s="1"/>
  <c r="AS400" i="1"/>
  <c r="AV400" i="1"/>
  <c r="AX400" i="1"/>
  <c r="AY400" i="1" s="1"/>
  <c r="BB400" i="1"/>
  <c r="BE400" i="1"/>
  <c r="BH400" i="1"/>
  <c r="BL400" i="1"/>
  <c r="BO400" i="1"/>
  <c r="BQ400" i="1"/>
  <c r="BR400" i="1" s="1"/>
  <c r="BU400" i="1"/>
  <c r="BX400" i="1"/>
  <c r="CA400" i="1"/>
  <c r="CD400" i="1"/>
  <c r="CF400" i="1"/>
  <c r="CG400" i="1" s="1"/>
  <c r="CJ400" i="1"/>
  <c r="CM400" i="1"/>
  <c r="CP400" i="1"/>
  <c r="CR400" i="1"/>
  <c r="CS400" i="1" s="1"/>
  <c r="CV400" i="1"/>
  <c r="CY400" i="1"/>
  <c r="DB400" i="1"/>
  <c r="DD400" i="1"/>
  <c r="DE400" i="1" s="1"/>
  <c r="DH400" i="1"/>
  <c r="DK400" i="1"/>
  <c r="DN400" i="1"/>
  <c r="DQ400" i="1"/>
  <c r="DT400" i="1"/>
  <c r="DW400" i="1"/>
  <c r="DZ400" i="1"/>
  <c r="EC400" i="1"/>
  <c r="EF400" i="1"/>
  <c r="EI400" i="1"/>
  <c r="EL400" i="1"/>
  <c r="EO400" i="1"/>
  <c r="ER400" i="1"/>
  <c r="EU400" i="1"/>
  <c r="EX400" i="1"/>
  <c r="FA400" i="1"/>
  <c r="FD400" i="1"/>
  <c r="FG400" i="1"/>
  <c r="FJ400" i="1"/>
  <c r="FM400" i="1"/>
  <c r="FP400" i="1"/>
  <c r="FS400" i="1"/>
  <c r="FV400" i="1"/>
  <c r="FY400" i="1"/>
  <c r="GB400" i="1"/>
  <c r="GE400" i="1"/>
  <c r="GH400" i="1"/>
  <c r="GK400" i="1"/>
  <c r="GN400" i="1"/>
  <c r="GQ400" i="1"/>
  <c r="GT400" i="1"/>
  <c r="GW400" i="1"/>
  <c r="GZ400" i="1"/>
  <c r="HC400" i="1"/>
  <c r="HF400" i="1"/>
  <c r="I401" i="1"/>
  <c r="L401" i="1"/>
  <c r="O401" i="1"/>
  <c r="Q401" i="1"/>
  <c r="R401" i="1" s="1"/>
  <c r="T401" i="1"/>
  <c r="U401" i="1" s="1"/>
  <c r="W401" i="1"/>
  <c r="X401" i="1" s="1"/>
  <c r="Z401" i="1"/>
  <c r="AA401" i="1" s="1"/>
  <c r="AC401" i="1"/>
  <c r="AD401" i="1" s="1"/>
  <c r="AF401" i="1"/>
  <c r="AG401" i="1" s="1"/>
  <c r="AI401" i="1"/>
  <c r="AJ401" i="1" s="1"/>
  <c r="AM401" i="1"/>
  <c r="AO401" i="1"/>
  <c r="AP401" i="1" s="1"/>
  <c r="AS401" i="1"/>
  <c r="AV401" i="1"/>
  <c r="AX401" i="1"/>
  <c r="AY401" i="1" s="1"/>
  <c r="BB401" i="1"/>
  <c r="BE401" i="1"/>
  <c r="BH401" i="1"/>
  <c r="BL401" i="1"/>
  <c r="BO401" i="1"/>
  <c r="BQ401" i="1"/>
  <c r="BR401" i="1" s="1"/>
  <c r="BU401" i="1"/>
  <c r="BX401" i="1"/>
  <c r="CA401" i="1"/>
  <c r="CD401" i="1"/>
  <c r="CF401" i="1"/>
  <c r="CG401" i="1" s="1"/>
  <c r="CJ401" i="1"/>
  <c r="CM401" i="1"/>
  <c r="CP401" i="1"/>
  <c r="CR401" i="1"/>
  <c r="CS401" i="1" s="1"/>
  <c r="CV401" i="1"/>
  <c r="CY401" i="1"/>
  <c r="DB401" i="1"/>
  <c r="DD401" i="1"/>
  <c r="DE401" i="1" s="1"/>
  <c r="DH401" i="1"/>
  <c r="DK401" i="1"/>
  <c r="DN401" i="1"/>
  <c r="DQ401" i="1"/>
  <c r="DT401" i="1"/>
  <c r="DW401" i="1"/>
  <c r="DZ401" i="1"/>
  <c r="EC401" i="1"/>
  <c r="EF401" i="1"/>
  <c r="EI401" i="1"/>
  <c r="EL401" i="1"/>
  <c r="EO401" i="1"/>
  <c r="ER401" i="1"/>
  <c r="EU401" i="1"/>
  <c r="EX401" i="1"/>
  <c r="FA401" i="1"/>
  <c r="FD401" i="1"/>
  <c r="FG401" i="1"/>
  <c r="FJ401" i="1"/>
  <c r="FM401" i="1"/>
  <c r="FP401" i="1"/>
  <c r="FS401" i="1"/>
  <c r="FV401" i="1"/>
  <c r="FY401" i="1"/>
  <c r="GB401" i="1"/>
  <c r="GE401" i="1"/>
  <c r="GH401" i="1"/>
  <c r="GK401" i="1"/>
  <c r="GN401" i="1"/>
  <c r="GQ401" i="1"/>
  <c r="GT401" i="1"/>
  <c r="GW401" i="1"/>
  <c r="GZ401" i="1"/>
  <c r="HC401" i="1"/>
  <c r="HF401" i="1"/>
  <c r="I402" i="1"/>
  <c r="L402" i="1"/>
  <c r="O402" i="1"/>
  <c r="Q402" i="1"/>
  <c r="R402" i="1" s="1"/>
  <c r="T402" i="1"/>
  <c r="U402" i="1" s="1"/>
  <c r="W402" i="1"/>
  <c r="X402" i="1" s="1"/>
  <c r="Z402" i="1"/>
  <c r="AA402" i="1" s="1"/>
  <c r="AC402" i="1"/>
  <c r="AD402" i="1" s="1"/>
  <c r="AF402" i="1"/>
  <c r="AG402" i="1" s="1"/>
  <c r="AI402" i="1"/>
  <c r="AJ402" i="1" s="1"/>
  <c r="AM402" i="1"/>
  <c r="AO402" i="1"/>
  <c r="AP402" i="1" s="1"/>
  <c r="AS402" i="1"/>
  <c r="AV402" i="1"/>
  <c r="AX402" i="1"/>
  <c r="AY402" i="1" s="1"/>
  <c r="BB402" i="1"/>
  <c r="BE402" i="1"/>
  <c r="BH402" i="1"/>
  <c r="BL402" i="1"/>
  <c r="BO402" i="1"/>
  <c r="BQ402" i="1"/>
  <c r="BR402" i="1" s="1"/>
  <c r="BU402" i="1"/>
  <c r="BX402" i="1"/>
  <c r="CA402" i="1"/>
  <c r="CD402" i="1"/>
  <c r="CF402" i="1"/>
  <c r="CG402" i="1" s="1"/>
  <c r="CJ402" i="1"/>
  <c r="CM402" i="1"/>
  <c r="CP402" i="1"/>
  <c r="CR402" i="1"/>
  <c r="CS402" i="1" s="1"/>
  <c r="CV402" i="1"/>
  <c r="CY402" i="1"/>
  <c r="DB402" i="1"/>
  <c r="DD402" i="1"/>
  <c r="DE402" i="1" s="1"/>
  <c r="DH402" i="1"/>
  <c r="DK402" i="1"/>
  <c r="DN402" i="1"/>
  <c r="DQ402" i="1"/>
  <c r="DT402" i="1"/>
  <c r="DW402" i="1"/>
  <c r="DZ402" i="1"/>
  <c r="EC402" i="1"/>
  <c r="EF402" i="1"/>
  <c r="EI402" i="1"/>
  <c r="EL402" i="1"/>
  <c r="EO402" i="1"/>
  <c r="ER402" i="1"/>
  <c r="EU402" i="1"/>
  <c r="EX402" i="1"/>
  <c r="FA402" i="1"/>
  <c r="FD402" i="1"/>
  <c r="FG402" i="1"/>
  <c r="FJ402" i="1"/>
  <c r="FM402" i="1"/>
  <c r="FP402" i="1"/>
  <c r="FS402" i="1"/>
  <c r="FV402" i="1"/>
  <c r="FY402" i="1"/>
  <c r="GB402" i="1"/>
  <c r="GE402" i="1"/>
  <c r="GH402" i="1"/>
  <c r="GK402" i="1"/>
  <c r="GN402" i="1"/>
  <c r="GQ402" i="1"/>
  <c r="GT402" i="1"/>
  <c r="GW402" i="1"/>
  <c r="GZ402" i="1"/>
  <c r="HC402" i="1"/>
  <c r="HF402" i="1"/>
  <c r="I403" i="1"/>
  <c r="L403" i="1"/>
  <c r="O403" i="1"/>
  <c r="Q403" i="1"/>
  <c r="R403" i="1" s="1"/>
  <c r="T403" i="1"/>
  <c r="U403" i="1" s="1"/>
  <c r="W403" i="1"/>
  <c r="X403" i="1" s="1"/>
  <c r="Z403" i="1"/>
  <c r="AA403" i="1" s="1"/>
  <c r="AC403" i="1"/>
  <c r="AD403" i="1" s="1"/>
  <c r="AF403" i="1"/>
  <c r="AG403" i="1" s="1"/>
  <c r="AI403" i="1"/>
  <c r="AJ403" i="1" s="1"/>
  <c r="AM403" i="1"/>
  <c r="AO403" i="1"/>
  <c r="AP403" i="1" s="1"/>
  <c r="AS403" i="1"/>
  <c r="AV403" i="1"/>
  <c r="AX403" i="1"/>
  <c r="AY403" i="1" s="1"/>
  <c r="BB403" i="1"/>
  <c r="BE403" i="1"/>
  <c r="BH403" i="1"/>
  <c r="BL403" i="1"/>
  <c r="BO403" i="1"/>
  <c r="BQ403" i="1"/>
  <c r="BR403" i="1" s="1"/>
  <c r="BU403" i="1"/>
  <c r="BX403" i="1"/>
  <c r="CA403" i="1"/>
  <c r="CD403" i="1"/>
  <c r="CF403" i="1"/>
  <c r="CG403" i="1" s="1"/>
  <c r="CJ403" i="1"/>
  <c r="CM403" i="1"/>
  <c r="CP403" i="1"/>
  <c r="CR403" i="1"/>
  <c r="CS403" i="1" s="1"/>
  <c r="CV403" i="1"/>
  <c r="CY403" i="1"/>
  <c r="DB403" i="1"/>
  <c r="DD403" i="1"/>
  <c r="DE403" i="1" s="1"/>
  <c r="DH403" i="1"/>
  <c r="DK403" i="1"/>
  <c r="DN403" i="1"/>
  <c r="DQ403" i="1"/>
  <c r="DT403" i="1"/>
  <c r="DW403" i="1"/>
  <c r="DZ403" i="1"/>
  <c r="EC403" i="1"/>
  <c r="EF403" i="1"/>
  <c r="EI403" i="1"/>
  <c r="EL403" i="1"/>
  <c r="EO403" i="1"/>
  <c r="ER403" i="1"/>
  <c r="EU403" i="1"/>
  <c r="EX403" i="1"/>
  <c r="FA403" i="1"/>
  <c r="FD403" i="1"/>
  <c r="FG403" i="1"/>
  <c r="FJ403" i="1"/>
  <c r="FM403" i="1"/>
  <c r="FP403" i="1"/>
  <c r="FS403" i="1"/>
  <c r="FV403" i="1"/>
  <c r="FY403" i="1"/>
  <c r="GB403" i="1"/>
  <c r="GE403" i="1"/>
  <c r="GH403" i="1"/>
  <c r="GK403" i="1"/>
  <c r="GN403" i="1"/>
  <c r="GQ403" i="1"/>
  <c r="GT403" i="1"/>
  <c r="GW403" i="1"/>
  <c r="GZ403" i="1"/>
  <c r="HC403" i="1"/>
  <c r="HF403" i="1"/>
  <c r="I404" i="1"/>
  <c r="L404" i="1"/>
  <c r="O404" i="1"/>
  <c r="Q404" i="1"/>
  <c r="R404" i="1" s="1"/>
  <c r="T404" i="1"/>
  <c r="U404" i="1" s="1"/>
  <c r="W404" i="1"/>
  <c r="X404" i="1" s="1"/>
  <c r="Z404" i="1"/>
  <c r="AA404" i="1" s="1"/>
  <c r="AC404" i="1"/>
  <c r="AD404" i="1" s="1"/>
  <c r="AF404" i="1"/>
  <c r="AG404" i="1" s="1"/>
  <c r="AI404" i="1"/>
  <c r="AJ404" i="1" s="1"/>
  <c r="AM404" i="1"/>
  <c r="AO404" i="1"/>
  <c r="AP404" i="1" s="1"/>
  <c r="AS404" i="1"/>
  <c r="AV404" i="1"/>
  <c r="AX404" i="1"/>
  <c r="AY404" i="1" s="1"/>
  <c r="BB404" i="1"/>
  <c r="BE404" i="1"/>
  <c r="BH404" i="1"/>
  <c r="BL404" i="1"/>
  <c r="BO404" i="1"/>
  <c r="BQ404" i="1"/>
  <c r="BR404" i="1" s="1"/>
  <c r="BU404" i="1"/>
  <c r="BX404" i="1"/>
  <c r="CA404" i="1"/>
  <c r="CD404" i="1"/>
  <c r="CF404" i="1"/>
  <c r="CG404" i="1" s="1"/>
  <c r="CJ404" i="1"/>
  <c r="CM404" i="1"/>
  <c r="CP404" i="1"/>
  <c r="CR404" i="1"/>
  <c r="CS404" i="1" s="1"/>
  <c r="CV404" i="1"/>
  <c r="CY404" i="1"/>
  <c r="DB404" i="1"/>
  <c r="DD404" i="1"/>
  <c r="DE404" i="1" s="1"/>
  <c r="DH404" i="1"/>
  <c r="DK404" i="1"/>
  <c r="DN404" i="1"/>
  <c r="DQ404" i="1"/>
  <c r="DT404" i="1"/>
  <c r="DW404" i="1"/>
  <c r="DZ404" i="1"/>
  <c r="EC404" i="1"/>
  <c r="EF404" i="1"/>
  <c r="EI404" i="1"/>
  <c r="EL404" i="1"/>
  <c r="EO404" i="1"/>
  <c r="ER404" i="1"/>
  <c r="EU404" i="1"/>
  <c r="EX404" i="1"/>
  <c r="FA404" i="1"/>
  <c r="FD404" i="1"/>
  <c r="FG404" i="1"/>
  <c r="FJ404" i="1"/>
  <c r="FM404" i="1"/>
  <c r="FP404" i="1"/>
  <c r="FS404" i="1"/>
  <c r="FV404" i="1"/>
  <c r="FY404" i="1"/>
  <c r="GB404" i="1"/>
  <c r="GE404" i="1"/>
  <c r="GH404" i="1"/>
  <c r="GK404" i="1"/>
  <c r="GN404" i="1"/>
  <c r="GQ404" i="1"/>
  <c r="GT404" i="1"/>
  <c r="GW404" i="1"/>
  <c r="GZ404" i="1"/>
  <c r="HC404" i="1"/>
  <c r="HF404" i="1"/>
  <c r="I405" i="1"/>
  <c r="L405" i="1"/>
  <c r="O405" i="1"/>
  <c r="Q405" i="1"/>
  <c r="R405" i="1" s="1"/>
  <c r="T405" i="1"/>
  <c r="U405" i="1" s="1"/>
  <c r="W405" i="1"/>
  <c r="X405" i="1" s="1"/>
  <c r="Z405" i="1"/>
  <c r="AA405" i="1" s="1"/>
  <c r="AC405" i="1"/>
  <c r="AD405" i="1" s="1"/>
  <c r="AF405" i="1"/>
  <c r="AG405" i="1" s="1"/>
  <c r="AI405" i="1"/>
  <c r="AJ405" i="1" s="1"/>
  <c r="AM405" i="1"/>
  <c r="AO405" i="1"/>
  <c r="AP405" i="1" s="1"/>
  <c r="AS405" i="1"/>
  <c r="AV405" i="1"/>
  <c r="AX405" i="1"/>
  <c r="AY405" i="1" s="1"/>
  <c r="BB405" i="1"/>
  <c r="BE405" i="1"/>
  <c r="BH405" i="1"/>
  <c r="BL405" i="1"/>
  <c r="BO405" i="1"/>
  <c r="BQ405" i="1"/>
  <c r="BR405" i="1" s="1"/>
  <c r="BU405" i="1"/>
  <c r="BX405" i="1"/>
  <c r="CA405" i="1"/>
  <c r="CD405" i="1"/>
  <c r="CF405" i="1"/>
  <c r="CG405" i="1" s="1"/>
  <c r="CJ405" i="1"/>
  <c r="CM405" i="1"/>
  <c r="CP405" i="1"/>
  <c r="CR405" i="1"/>
  <c r="CS405" i="1" s="1"/>
  <c r="CV405" i="1"/>
  <c r="CY405" i="1"/>
  <c r="DB405" i="1"/>
  <c r="DD405" i="1"/>
  <c r="DE405" i="1" s="1"/>
  <c r="DH405" i="1"/>
  <c r="DK405" i="1"/>
  <c r="DN405" i="1"/>
  <c r="DQ405" i="1"/>
  <c r="DT405" i="1"/>
  <c r="DW405" i="1"/>
  <c r="DZ405" i="1"/>
  <c r="EC405" i="1"/>
  <c r="EF405" i="1"/>
  <c r="EI405" i="1"/>
  <c r="EL405" i="1"/>
  <c r="EO405" i="1"/>
  <c r="ER405" i="1"/>
  <c r="EU405" i="1"/>
  <c r="EX405" i="1"/>
  <c r="FA405" i="1"/>
  <c r="FD405" i="1"/>
  <c r="FG405" i="1"/>
  <c r="FJ405" i="1"/>
  <c r="FM405" i="1"/>
  <c r="FP405" i="1"/>
  <c r="FS405" i="1"/>
  <c r="FV405" i="1"/>
  <c r="FY405" i="1"/>
  <c r="GB405" i="1"/>
  <c r="GE405" i="1"/>
  <c r="GH405" i="1"/>
  <c r="GK405" i="1"/>
  <c r="GN405" i="1"/>
  <c r="GQ405" i="1"/>
  <c r="GT405" i="1"/>
  <c r="GW405" i="1"/>
  <c r="GZ405" i="1"/>
  <c r="HC405" i="1"/>
  <c r="HF405" i="1"/>
  <c r="I406" i="1"/>
  <c r="L406" i="1"/>
  <c r="O406" i="1"/>
  <c r="Q406" i="1"/>
  <c r="R406" i="1" s="1"/>
  <c r="T406" i="1"/>
  <c r="U406" i="1" s="1"/>
  <c r="W406" i="1"/>
  <c r="X406" i="1" s="1"/>
  <c r="Z406" i="1"/>
  <c r="AA406" i="1" s="1"/>
  <c r="AC406" i="1"/>
  <c r="AD406" i="1" s="1"/>
  <c r="AF406" i="1"/>
  <c r="AG406" i="1" s="1"/>
  <c r="AI406" i="1"/>
  <c r="AJ406" i="1" s="1"/>
  <c r="AM406" i="1"/>
  <c r="AO406" i="1"/>
  <c r="AP406" i="1" s="1"/>
  <c r="AS406" i="1"/>
  <c r="AV406" i="1"/>
  <c r="AX406" i="1"/>
  <c r="AY406" i="1" s="1"/>
  <c r="BB406" i="1"/>
  <c r="BE406" i="1"/>
  <c r="BH406" i="1"/>
  <c r="BL406" i="1"/>
  <c r="BO406" i="1"/>
  <c r="BQ406" i="1"/>
  <c r="BR406" i="1" s="1"/>
  <c r="BU406" i="1"/>
  <c r="BX406" i="1"/>
  <c r="CA406" i="1"/>
  <c r="CD406" i="1"/>
  <c r="CF406" i="1"/>
  <c r="CG406" i="1" s="1"/>
  <c r="CJ406" i="1"/>
  <c r="CM406" i="1"/>
  <c r="CP406" i="1"/>
  <c r="CR406" i="1"/>
  <c r="CS406" i="1" s="1"/>
  <c r="CV406" i="1"/>
  <c r="CY406" i="1"/>
  <c r="DB406" i="1"/>
  <c r="DD406" i="1"/>
  <c r="DE406" i="1" s="1"/>
  <c r="DH406" i="1"/>
  <c r="DK406" i="1"/>
  <c r="DN406" i="1"/>
  <c r="DQ406" i="1"/>
  <c r="DT406" i="1"/>
  <c r="DW406" i="1"/>
  <c r="DZ406" i="1"/>
  <c r="EC406" i="1"/>
  <c r="EF406" i="1"/>
  <c r="EI406" i="1"/>
  <c r="EL406" i="1"/>
  <c r="EO406" i="1"/>
  <c r="ER406" i="1"/>
  <c r="EU406" i="1"/>
  <c r="EX406" i="1"/>
  <c r="FA406" i="1"/>
  <c r="FD406" i="1"/>
  <c r="FG406" i="1"/>
  <c r="FJ406" i="1"/>
  <c r="FM406" i="1"/>
  <c r="FP406" i="1"/>
  <c r="FS406" i="1"/>
  <c r="FV406" i="1"/>
  <c r="FY406" i="1"/>
  <c r="GB406" i="1"/>
  <c r="GE406" i="1"/>
  <c r="GH406" i="1"/>
  <c r="GK406" i="1"/>
  <c r="GN406" i="1"/>
  <c r="GQ406" i="1"/>
  <c r="GT406" i="1"/>
  <c r="GW406" i="1"/>
  <c r="GZ406" i="1"/>
  <c r="HC406" i="1"/>
  <c r="HF406" i="1"/>
  <c r="I407" i="1"/>
  <c r="L407" i="1"/>
  <c r="O407" i="1"/>
  <c r="Q407" i="1"/>
  <c r="R407" i="1" s="1"/>
  <c r="T407" i="1"/>
  <c r="U407" i="1" s="1"/>
  <c r="W407" i="1"/>
  <c r="X407" i="1" s="1"/>
  <c r="Z407" i="1"/>
  <c r="AA407" i="1" s="1"/>
  <c r="AC407" i="1"/>
  <c r="AD407" i="1" s="1"/>
  <c r="AF407" i="1"/>
  <c r="AG407" i="1" s="1"/>
  <c r="AI407" i="1"/>
  <c r="AJ407" i="1" s="1"/>
  <c r="AM407" i="1"/>
  <c r="AO407" i="1"/>
  <c r="AP407" i="1" s="1"/>
  <c r="AS407" i="1"/>
  <c r="AV407" i="1"/>
  <c r="AX407" i="1"/>
  <c r="AY407" i="1" s="1"/>
  <c r="BB407" i="1"/>
  <c r="BE407" i="1"/>
  <c r="BH407" i="1"/>
  <c r="BL407" i="1"/>
  <c r="BO407" i="1"/>
  <c r="BQ407" i="1"/>
  <c r="BR407" i="1" s="1"/>
  <c r="BU407" i="1"/>
  <c r="BX407" i="1"/>
  <c r="CA407" i="1"/>
  <c r="CD407" i="1"/>
  <c r="CF407" i="1"/>
  <c r="CG407" i="1" s="1"/>
  <c r="CJ407" i="1"/>
  <c r="CM407" i="1"/>
  <c r="CP407" i="1"/>
  <c r="CR407" i="1"/>
  <c r="CS407" i="1" s="1"/>
  <c r="CV407" i="1"/>
  <c r="CY407" i="1"/>
  <c r="DB407" i="1"/>
  <c r="DD407" i="1"/>
  <c r="DE407" i="1" s="1"/>
  <c r="DH407" i="1"/>
  <c r="DK407" i="1"/>
  <c r="DN407" i="1"/>
  <c r="DQ407" i="1"/>
  <c r="DT407" i="1"/>
  <c r="DW407" i="1"/>
  <c r="DZ407" i="1"/>
  <c r="EC407" i="1"/>
  <c r="EF407" i="1"/>
  <c r="EI407" i="1"/>
  <c r="EL407" i="1"/>
  <c r="EO407" i="1"/>
  <c r="ER407" i="1"/>
  <c r="EU407" i="1"/>
  <c r="EX407" i="1"/>
  <c r="FA407" i="1"/>
  <c r="FD407" i="1"/>
  <c r="FG407" i="1"/>
  <c r="FJ407" i="1"/>
  <c r="FM407" i="1"/>
  <c r="FP407" i="1"/>
  <c r="FS407" i="1"/>
  <c r="FV407" i="1"/>
  <c r="FY407" i="1"/>
  <c r="GB407" i="1"/>
  <c r="GE407" i="1"/>
  <c r="GH407" i="1"/>
  <c r="GK407" i="1"/>
  <c r="GN407" i="1"/>
  <c r="GQ407" i="1"/>
  <c r="GT407" i="1"/>
  <c r="GW407" i="1"/>
  <c r="GZ407" i="1"/>
  <c r="HC407" i="1"/>
  <c r="HF407" i="1"/>
  <c r="I408" i="1"/>
  <c r="L408" i="1"/>
  <c r="O408" i="1"/>
  <c r="Q408" i="1"/>
  <c r="R408" i="1" s="1"/>
  <c r="T408" i="1"/>
  <c r="U408" i="1" s="1"/>
  <c r="W408" i="1"/>
  <c r="X408" i="1" s="1"/>
  <c r="Z408" i="1"/>
  <c r="AA408" i="1" s="1"/>
  <c r="AC408" i="1"/>
  <c r="AD408" i="1" s="1"/>
  <c r="AF408" i="1"/>
  <c r="AG408" i="1" s="1"/>
  <c r="AI408" i="1"/>
  <c r="AJ408" i="1" s="1"/>
  <c r="AM408" i="1"/>
  <c r="AO408" i="1"/>
  <c r="AP408" i="1" s="1"/>
  <c r="AS408" i="1"/>
  <c r="AV408" i="1"/>
  <c r="AX408" i="1"/>
  <c r="AY408" i="1" s="1"/>
  <c r="BB408" i="1"/>
  <c r="BE408" i="1"/>
  <c r="BH408" i="1"/>
  <c r="BL408" i="1"/>
  <c r="BO408" i="1"/>
  <c r="BQ408" i="1"/>
  <c r="BR408" i="1" s="1"/>
  <c r="BU408" i="1"/>
  <c r="BX408" i="1"/>
  <c r="CA408" i="1"/>
  <c r="CD408" i="1"/>
  <c r="CF408" i="1"/>
  <c r="CG408" i="1" s="1"/>
  <c r="CJ408" i="1"/>
  <c r="CM408" i="1"/>
  <c r="CP408" i="1"/>
  <c r="CR408" i="1"/>
  <c r="CS408" i="1" s="1"/>
  <c r="CV408" i="1"/>
  <c r="CY408" i="1"/>
  <c r="DB408" i="1"/>
  <c r="DD408" i="1"/>
  <c r="DE408" i="1" s="1"/>
  <c r="DH408" i="1"/>
  <c r="DK408" i="1"/>
  <c r="DN408" i="1"/>
  <c r="DQ408" i="1"/>
  <c r="DT408" i="1"/>
  <c r="DW408" i="1"/>
  <c r="DZ408" i="1"/>
  <c r="EC408" i="1"/>
  <c r="EF408" i="1"/>
  <c r="EI408" i="1"/>
  <c r="EL408" i="1"/>
  <c r="EO408" i="1"/>
  <c r="ER408" i="1"/>
  <c r="EU408" i="1"/>
  <c r="EX408" i="1"/>
  <c r="FA408" i="1"/>
  <c r="FD408" i="1"/>
  <c r="FG408" i="1"/>
  <c r="FJ408" i="1"/>
  <c r="FM408" i="1"/>
  <c r="FP408" i="1"/>
  <c r="FS408" i="1"/>
  <c r="FV408" i="1"/>
  <c r="FY408" i="1"/>
  <c r="GB408" i="1"/>
  <c r="GE408" i="1"/>
  <c r="GH408" i="1"/>
  <c r="GK408" i="1"/>
  <c r="GN408" i="1"/>
  <c r="GQ408" i="1"/>
  <c r="GT408" i="1"/>
  <c r="GW408" i="1"/>
  <c r="GZ408" i="1"/>
  <c r="HC408" i="1"/>
  <c r="HF408" i="1"/>
  <c r="I409" i="1"/>
  <c r="L409" i="1"/>
  <c r="O409" i="1"/>
  <c r="Q409" i="1"/>
  <c r="R409" i="1" s="1"/>
  <c r="T409" i="1"/>
  <c r="U409" i="1" s="1"/>
  <c r="W409" i="1"/>
  <c r="X409" i="1" s="1"/>
  <c r="Z409" i="1"/>
  <c r="AA409" i="1" s="1"/>
  <c r="AC409" i="1"/>
  <c r="AD409" i="1" s="1"/>
  <c r="AF409" i="1"/>
  <c r="AG409" i="1" s="1"/>
  <c r="AI409" i="1"/>
  <c r="AJ409" i="1" s="1"/>
  <c r="AM409" i="1"/>
  <c r="AO409" i="1"/>
  <c r="AP409" i="1" s="1"/>
  <c r="AS409" i="1"/>
  <c r="AV409" i="1"/>
  <c r="AX409" i="1"/>
  <c r="AY409" i="1" s="1"/>
  <c r="BB409" i="1"/>
  <c r="BE409" i="1"/>
  <c r="BH409" i="1"/>
  <c r="BL409" i="1"/>
  <c r="BO409" i="1"/>
  <c r="BQ409" i="1"/>
  <c r="BR409" i="1" s="1"/>
  <c r="BU409" i="1"/>
  <c r="BX409" i="1"/>
  <c r="CA409" i="1"/>
  <c r="CD409" i="1"/>
  <c r="CF409" i="1"/>
  <c r="CG409" i="1" s="1"/>
  <c r="CJ409" i="1"/>
  <c r="CM409" i="1"/>
  <c r="CP409" i="1"/>
  <c r="CR409" i="1"/>
  <c r="CS409" i="1" s="1"/>
  <c r="CV409" i="1"/>
  <c r="CY409" i="1"/>
  <c r="DB409" i="1"/>
  <c r="DD409" i="1"/>
  <c r="DE409" i="1" s="1"/>
  <c r="DH409" i="1"/>
  <c r="DK409" i="1"/>
  <c r="DN409" i="1"/>
  <c r="DQ409" i="1"/>
  <c r="DT409" i="1"/>
  <c r="DW409" i="1"/>
  <c r="DZ409" i="1"/>
  <c r="EC409" i="1"/>
  <c r="EF409" i="1"/>
  <c r="EI409" i="1"/>
  <c r="EL409" i="1"/>
  <c r="EO409" i="1"/>
  <c r="ER409" i="1"/>
  <c r="EU409" i="1"/>
  <c r="EX409" i="1"/>
  <c r="FA409" i="1"/>
  <c r="FD409" i="1"/>
  <c r="FG409" i="1"/>
  <c r="FJ409" i="1"/>
  <c r="FM409" i="1"/>
  <c r="FP409" i="1"/>
  <c r="FS409" i="1"/>
  <c r="FV409" i="1"/>
  <c r="FY409" i="1"/>
  <c r="GB409" i="1"/>
  <c r="GE409" i="1"/>
  <c r="GH409" i="1"/>
  <c r="GK409" i="1"/>
  <c r="GN409" i="1"/>
  <c r="GQ409" i="1"/>
  <c r="GT409" i="1"/>
  <c r="GW409" i="1"/>
  <c r="GZ409" i="1"/>
  <c r="HC409" i="1"/>
  <c r="HF409" i="1"/>
  <c r="I410" i="1"/>
  <c r="L410" i="1"/>
  <c r="O410" i="1"/>
  <c r="Q410" i="1"/>
  <c r="R410" i="1" s="1"/>
  <c r="T410" i="1"/>
  <c r="U410" i="1" s="1"/>
  <c r="W410" i="1"/>
  <c r="X410" i="1" s="1"/>
  <c r="Z410" i="1"/>
  <c r="AA410" i="1" s="1"/>
  <c r="AC410" i="1"/>
  <c r="AD410" i="1" s="1"/>
  <c r="AF410" i="1"/>
  <c r="AG410" i="1" s="1"/>
  <c r="AI410" i="1"/>
  <c r="AJ410" i="1" s="1"/>
  <c r="AM410" i="1"/>
  <c r="AO410" i="1"/>
  <c r="AP410" i="1" s="1"/>
  <c r="AS410" i="1"/>
  <c r="AV410" i="1"/>
  <c r="AX410" i="1"/>
  <c r="AY410" i="1" s="1"/>
  <c r="BB410" i="1"/>
  <c r="BE410" i="1"/>
  <c r="BH410" i="1"/>
  <c r="BL410" i="1"/>
  <c r="BO410" i="1"/>
  <c r="BQ410" i="1"/>
  <c r="BR410" i="1" s="1"/>
  <c r="BU410" i="1"/>
  <c r="BX410" i="1"/>
  <c r="CA410" i="1"/>
  <c r="CD410" i="1"/>
  <c r="CF410" i="1"/>
  <c r="CG410" i="1" s="1"/>
  <c r="CJ410" i="1"/>
  <c r="CM410" i="1"/>
  <c r="CP410" i="1"/>
  <c r="CR410" i="1"/>
  <c r="CS410" i="1" s="1"/>
  <c r="CV410" i="1"/>
  <c r="CY410" i="1"/>
  <c r="DB410" i="1"/>
  <c r="DD410" i="1"/>
  <c r="DE410" i="1" s="1"/>
  <c r="DH410" i="1"/>
  <c r="DK410" i="1"/>
  <c r="DN410" i="1"/>
  <c r="DQ410" i="1"/>
  <c r="DT410" i="1"/>
  <c r="DW410" i="1"/>
  <c r="DZ410" i="1"/>
  <c r="EC410" i="1"/>
  <c r="EF410" i="1"/>
  <c r="EI410" i="1"/>
  <c r="EL410" i="1"/>
  <c r="EO410" i="1"/>
  <c r="ER410" i="1"/>
  <c r="EU410" i="1"/>
  <c r="EX410" i="1"/>
  <c r="FA410" i="1"/>
  <c r="FD410" i="1"/>
  <c r="FG410" i="1"/>
  <c r="FJ410" i="1"/>
  <c r="FM410" i="1"/>
  <c r="FP410" i="1"/>
  <c r="FS410" i="1"/>
  <c r="FV410" i="1"/>
  <c r="FY410" i="1"/>
  <c r="GB410" i="1"/>
  <c r="GE410" i="1"/>
  <c r="GH410" i="1"/>
  <c r="GK410" i="1"/>
  <c r="GN410" i="1"/>
  <c r="GQ410" i="1"/>
  <c r="GT410" i="1"/>
  <c r="GW410" i="1"/>
  <c r="GZ410" i="1"/>
  <c r="HC410" i="1"/>
  <c r="HF410" i="1"/>
  <c r="I411" i="1"/>
  <c r="L411" i="1"/>
  <c r="O411" i="1"/>
  <c r="Q411" i="1"/>
  <c r="R411" i="1" s="1"/>
  <c r="T411" i="1"/>
  <c r="U411" i="1" s="1"/>
  <c r="W411" i="1"/>
  <c r="X411" i="1" s="1"/>
  <c r="Z411" i="1"/>
  <c r="AA411" i="1" s="1"/>
  <c r="AC411" i="1"/>
  <c r="AD411" i="1" s="1"/>
  <c r="AF411" i="1"/>
  <c r="AG411" i="1" s="1"/>
  <c r="AI411" i="1"/>
  <c r="AJ411" i="1" s="1"/>
  <c r="AM411" i="1"/>
  <c r="AO411" i="1"/>
  <c r="AP411" i="1" s="1"/>
  <c r="AS411" i="1"/>
  <c r="AV411" i="1"/>
  <c r="AX411" i="1"/>
  <c r="AY411" i="1" s="1"/>
  <c r="BB411" i="1"/>
  <c r="BE411" i="1"/>
  <c r="BH411" i="1"/>
  <c r="BL411" i="1"/>
  <c r="BO411" i="1"/>
  <c r="BQ411" i="1"/>
  <c r="BR411" i="1" s="1"/>
  <c r="BU411" i="1"/>
  <c r="BX411" i="1"/>
  <c r="CA411" i="1"/>
  <c r="CD411" i="1"/>
  <c r="CF411" i="1"/>
  <c r="CG411" i="1" s="1"/>
  <c r="CJ411" i="1"/>
  <c r="CM411" i="1"/>
  <c r="CP411" i="1"/>
  <c r="CR411" i="1"/>
  <c r="CS411" i="1" s="1"/>
  <c r="CV411" i="1"/>
  <c r="CY411" i="1"/>
  <c r="DB411" i="1"/>
  <c r="DD411" i="1"/>
  <c r="DE411" i="1" s="1"/>
  <c r="DH411" i="1"/>
  <c r="DK411" i="1"/>
  <c r="DN411" i="1"/>
  <c r="DQ411" i="1"/>
  <c r="DT411" i="1"/>
  <c r="DW411" i="1"/>
  <c r="DZ411" i="1"/>
  <c r="EC411" i="1"/>
  <c r="EF411" i="1"/>
  <c r="EI411" i="1"/>
  <c r="EL411" i="1"/>
  <c r="EO411" i="1"/>
  <c r="ER411" i="1"/>
  <c r="EU411" i="1"/>
  <c r="EX411" i="1"/>
  <c r="FA411" i="1"/>
  <c r="FD411" i="1"/>
  <c r="FG411" i="1"/>
  <c r="FJ411" i="1"/>
  <c r="FM411" i="1"/>
  <c r="FP411" i="1"/>
  <c r="FS411" i="1"/>
  <c r="FV411" i="1"/>
  <c r="FY411" i="1"/>
  <c r="GB411" i="1"/>
  <c r="GE411" i="1"/>
  <c r="GH411" i="1"/>
  <c r="GK411" i="1"/>
  <c r="GN411" i="1"/>
  <c r="GQ411" i="1"/>
  <c r="GT411" i="1"/>
  <c r="GW411" i="1"/>
  <c r="GZ411" i="1"/>
  <c r="HC411" i="1"/>
  <c r="HF411" i="1"/>
  <c r="I412" i="1"/>
  <c r="L412" i="1"/>
  <c r="O412" i="1"/>
  <c r="Q412" i="1"/>
  <c r="R412" i="1" s="1"/>
  <c r="T412" i="1"/>
  <c r="U412" i="1" s="1"/>
  <c r="W412" i="1"/>
  <c r="X412" i="1" s="1"/>
  <c r="Z412" i="1"/>
  <c r="AA412" i="1" s="1"/>
  <c r="AC412" i="1"/>
  <c r="AD412" i="1" s="1"/>
  <c r="AF412" i="1"/>
  <c r="AG412" i="1" s="1"/>
  <c r="AI412" i="1"/>
  <c r="AJ412" i="1" s="1"/>
  <c r="AM412" i="1"/>
  <c r="AO412" i="1"/>
  <c r="AP412" i="1" s="1"/>
  <c r="AS412" i="1"/>
  <c r="AV412" i="1"/>
  <c r="AX412" i="1"/>
  <c r="AY412" i="1" s="1"/>
  <c r="BB412" i="1"/>
  <c r="BE412" i="1"/>
  <c r="BH412" i="1"/>
  <c r="BL412" i="1"/>
  <c r="BO412" i="1"/>
  <c r="BQ412" i="1"/>
  <c r="BR412" i="1" s="1"/>
  <c r="BU412" i="1"/>
  <c r="BX412" i="1"/>
  <c r="CA412" i="1"/>
  <c r="CD412" i="1"/>
  <c r="CF412" i="1"/>
  <c r="CG412" i="1" s="1"/>
  <c r="CJ412" i="1"/>
  <c r="CM412" i="1"/>
  <c r="CP412" i="1"/>
  <c r="CR412" i="1"/>
  <c r="CS412" i="1" s="1"/>
  <c r="CV412" i="1"/>
  <c r="CY412" i="1"/>
  <c r="DB412" i="1"/>
  <c r="DD412" i="1"/>
  <c r="DE412" i="1" s="1"/>
  <c r="DH412" i="1"/>
  <c r="DK412" i="1"/>
  <c r="DN412" i="1"/>
  <c r="DQ412" i="1"/>
  <c r="DT412" i="1"/>
  <c r="DW412" i="1"/>
  <c r="DZ412" i="1"/>
  <c r="EC412" i="1"/>
  <c r="EF412" i="1"/>
  <c r="EI412" i="1"/>
  <c r="EL412" i="1"/>
  <c r="EO412" i="1"/>
  <c r="ER412" i="1"/>
  <c r="EU412" i="1"/>
  <c r="EX412" i="1"/>
  <c r="FA412" i="1"/>
  <c r="FD412" i="1"/>
  <c r="FG412" i="1"/>
  <c r="FJ412" i="1"/>
  <c r="FM412" i="1"/>
  <c r="FP412" i="1"/>
  <c r="FS412" i="1"/>
  <c r="FV412" i="1"/>
  <c r="FY412" i="1"/>
  <c r="GB412" i="1"/>
  <c r="GE412" i="1"/>
  <c r="GH412" i="1"/>
  <c r="GK412" i="1"/>
  <c r="GN412" i="1"/>
  <c r="GQ412" i="1"/>
  <c r="GT412" i="1"/>
  <c r="GW412" i="1"/>
  <c r="GZ412" i="1"/>
  <c r="HC412" i="1"/>
  <c r="HF412" i="1"/>
  <c r="I413" i="1"/>
  <c r="L413" i="1"/>
  <c r="O413" i="1"/>
  <c r="Q413" i="1"/>
  <c r="R413" i="1" s="1"/>
  <c r="T413" i="1"/>
  <c r="U413" i="1" s="1"/>
  <c r="W413" i="1"/>
  <c r="X413" i="1" s="1"/>
  <c r="Z413" i="1"/>
  <c r="AA413" i="1" s="1"/>
  <c r="AC413" i="1"/>
  <c r="AD413" i="1" s="1"/>
  <c r="AF413" i="1"/>
  <c r="AG413" i="1" s="1"/>
  <c r="AI413" i="1"/>
  <c r="AJ413" i="1" s="1"/>
  <c r="AM413" i="1"/>
  <c r="AO413" i="1"/>
  <c r="AP413" i="1" s="1"/>
  <c r="AS413" i="1"/>
  <c r="AV413" i="1"/>
  <c r="AX413" i="1"/>
  <c r="AY413" i="1" s="1"/>
  <c r="BB413" i="1"/>
  <c r="BE413" i="1"/>
  <c r="BH413" i="1"/>
  <c r="BL413" i="1"/>
  <c r="BO413" i="1"/>
  <c r="BQ413" i="1"/>
  <c r="BR413" i="1" s="1"/>
  <c r="BU413" i="1"/>
  <c r="BX413" i="1"/>
  <c r="CA413" i="1"/>
  <c r="CD413" i="1"/>
  <c r="CF413" i="1"/>
  <c r="CG413" i="1" s="1"/>
  <c r="CJ413" i="1"/>
  <c r="CM413" i="1"/>
  <c r="CP413" i="1"/>
  <c r="CR413" i="1"/>
  <c r="CS413" i="1" s="1"/>
  <c r="CV413" i="1"/>
  <c r="CY413" i="1"/>
  <c r="DB413" i="1"/>
  <c r="DD413" i="1"/>
  <c r="DE413" i="1" s="1"/>
  <c r="DH413" i="1"/>
  <c r="DK413" i="1"/>
  <c r="DN413" i="1"/>
  <c r="DQ413" i="1"/>
  <c r="DT413" i="1"/>
  <c r="DW413" i="1"/>
  <c r="DZ413" i="1"/>
  <c r="EC413" i="1"/>
  <c r="EF413" i="1"/>
  <c r="EI413" i="1"/>
  <c r="EL413" i="1"/>
  <c r="EO413" i="1"/>
  <c r="ER413" i="1"/>
  <c r="EU413" i="1"/>
  <c r="EX413" i="1"/>
  <c r="FA413" i="1"/>
  <c r="FD413" i="1"/>
  <c r="FG413" i="1"/>
  <c r="FJ413" i="1"/>
  <c r="FM413" i="1"/>
  <c r="FP413" i="1"/>
  <c r="FS413" i="1"/>
  <c r="FV413" i="1"/>
  <c r="FY413" i="1"/>
  <c r="GB413" i="1"/>
  <c r="GE413" i="1"/>
  <c r="GH413" i="1"/>
  <c r="GK413" i="1"/>
  <c r="GN413" i="1"/>
  <c r="GQ413" i="1"/>
  <c r="GT413" i="1"/>
  <c r="GW413" i="1"/>
  <c r="GZ413" i="1"/>
  <c r="HC413" i="1"/>
  <c r="HF413" i="1"/>
  <c r="I414" i="1"/>
  <c r="L414" i="1"/>
  <c r="O414" i="1"/>
  <c r="Q414" i="1"/>
  <c r="R414" i="1" s="1"/>
  <c r="T414" i="1"/>
  <c r="U414" i="1" s="1"/>
  <c r="W414" i="1"/>
  <c r="X414" i="1" s="1"/>
  <c r="Z414" i="1"/>
  <c r="AA414" i="1" s="1"/>
  <c r="AC414" i="1"/>
  <c r="AD414" i="1" s="1"/>
  <c r="AF414" i="1"/>
  <c r="AG414" i="1" s="1"/>
  <c r="AI414" i="1"/>
  <c r="AJ414" i="1" s="1"/>
  <c r="AM414" i="1"/>
  <c r="AO414" i="1"/>
  <c r="AP414" i="1" s="1"/>
  <c r="AS414" i="1"/>
  <c r="AV414" i="1"/>
  <c r="AX414" i="1"/>
  <c r="AY414" i="1" s="1"/>
  <c r="BB414" i="1"/>
  <c r="BE414" i="1"/>
  <c r="BH414" i="1"/>
  <c r="BL414" i="1"/>
  <c r="BO414" i="1"/>
  <c r="BQ414" i="1"/>
  <c r="BR414" i="1" s="1"/>
  <c r="BU414" i="1"/>
  <c r="BX414" i="1"/>
  <c r="CA414" i="1"/>
  <c r="CD414" i="1"/>
  <c r="CF414" i="1"/>
  <c r="CG414" i="1" s="1"/>
  <c r="CJ414" i="1"/>
  <c r="CM414" i="1"/>
  <c r="CP414" i="1"/>
  <c r="CR414" i="1"/>
  <c r="CS414" i="1" s="1"/>
  <c r="CV414" i="1"/>
  <c r="CY414" i="1"/>
  <c r="DB414" i="1"/>
  <c r="DD414" i="1"/>
  <c r="DE414" i="1" s="1"/>
  <c r="DH414" i="1"/>
  <c r="DK414" i="1"/>
  <c r="DN414" i="1"/>
  <c r="DQ414" i="1"/>
  <c r="DT414" i="1"/>
  <c r="DW414" i="1"/>
  <c r="DZ414" i="1"/>
  <c r="EC414" i="1"/>
  <c r="EF414" i="1"/>
  <c r="EI414" i="1"/>
  <c r="EL414" i="1"/>
  <c r="EO414" i="1"/>
  <c r="ER414" i="1"/>
  <c r="EU414" i="1"/>
  <c r="EX414" i="1"/>
  <c r="FA414" i="1"/>
  <c r="FD414" i="1"/>
  <c r="FG414" i="1"/>
  <c r="FJ414" i="1"/>
  <c r="FM414" i="1"/>
  <c r="FP414" i="1"/>
  <c r="FS414" i="1"/>
  <c r="FV414" i="1"/>
  <c r="FY414" i="1"/>
  <c r="GB414" i="1"/>
  <c r="GE414" i="1"/>
  <c r="GH414" i="1"/>
  <c r="GK414" i="1"/>
  <c r="GN414" i="1"/>
  <c r="GQ414" i="1"/>
  <c r="GT414" i="1"/>
  <c r="GW414" i="1"/>
  <c r="GZ414" i="1"/>
  <c r="HC414" i="1"/>
  <c r="HF414" i="1"/>
  <c r="I415" i="1"/>
  <c r="L415" i="1"/>
  <c r="O415" i="1"/>
  <c r="Q415" i="1"/>
  <c r="R415" i="1" s="1"/>
  <c r="T415" i="1"/>
  <c r="U415" i="1" s="1"/>
  <c r="W415" i="1"/>
  <c r="X415" i="1" s="1"/>
  <c r="Z415" i="1"/>
  <c r="AA415" i="1" s="1"/>
  <c r="AC415" i="1"/>
  <c r="AD415" i="1" s="1"/>
  <c r="AF415" i="1"/>
  <c r="AG415" i="1" s="1"/>
  <c r="AI415" i="1"/>
  <c r="AJ415" i="1" s="1"/>
  <c r="AM415" i="1"/>
  <c r="AO415" i="1"/>
  <c r="AP415" i="1" s="1"/>
  <c r="AS415" i="1"/>
  <c r="AV415" i="1"/>
  <c r="AX415" i="1"/>
  <c r="AY415" i="1" s="1"/>
  <c r="BB415" i="1"/>
  <c r="BE415" i="1"/>
  <c r="BH415" i="1"/>
  <c r="BL415" i="1"/>
  <c r="BO415" i="1"/>
  <c r="BQ415" i="1"/>
  <c r="BR415" i="1" s="1"/>
  <c r="BU415" i="1"/>
  <c r="BX415" i="1"/>
  <c r="CA415" i="1"/>
  <c r="CD415" i="1"/>
  <c r="CF415" i="1"/>
  <c r="CG415" i="1" s="1"/>
  <c r="CJ415" i="1"/>
  <c r="CM415" i="1"/>
  <c r="CP415" i="1"/>
  <c r="CR415" i="1"/>
  <c r="CS415" i="1" s="1"/>
  <c r="CV415" i="1"/>
  <c r="CY415" i="1"/>
  <c r="DB415" i="1"/>
  <c r="DD415" i="1"/>
  <c r="DE415" i="1" s="1"/>
  <c r="DH415" i="1"/>
  <c r="DK415" i="1"/>
  <c r="DN415" i="1"/>
  <c r="DQ415" i="1"/>
  <c r="DT415" i="1"/>
  <c r="DW415" i="1"/>
  <c r="DZ415" i="1"/>
  <c r="EC415" i="1"/>
  <c r="EF415" i="1"/>
  <c r="EI415" i="1"/>
  <c r="EL415" i="1"/>
  <c r="EO415" i="1"/>
  <c r="ER415" i="1"/>
  <c r="EU415" i="1"/>
  <c r="EX415" i="1"/>
  <c r="FA415" i="1"/>
  <c r="FD415" i="1"/>
  <c r="FG415" i="1"/>
  <c r="FJ415" i="1"/>
  <c r="FM415" i="1"/>
  <c r="FP415" i="1"/>
  <c r="FS415" i="1"/>
  <c r="FV415" i="1"/>
  <c r="FY415" i="1"/>
  <c r="GB415" i="1"/>
  <c r="GE415" i="1"/>
  <c r="GH415" i="1"/>
  <c r="GK415" i="1"/>
  <c r="GN415" i="1"/>
  <c r="GQ415" i="1"/>
  <c r="GT415" i="1"/>
  <c r="GW415" i="1"/>
  <c r="GZ415" i="1"/>
  <c r="HC415" i="1"/>
  <c r="HF415" i="1"/>
  <c r="I416" i="1"/>
  <c r="L416" i="1"/>
  <c r="O416" i="1"/>
  <c r="Q416" i="1"/>
  <c r="R416" i="1" s="1"/>
  <c r="T416" i="1"/>
  <c r="U416" i="1" s="1"/>
  <c r="W416" i="1"/>
  <c r="X416" i="1" s="1"/>
  <c r="Z416" i="1"/>
  <c r="AA416" i="1" s="1"/>
  <c r="AC416" i="1"/>
  <c r="AD416" i="1" s="1"/>
  <c r="AF416" i="1"/>
  <c r="AG416" i="1" s="1"/>
  <c r="AI416" i="1"/>
  <c r="AJ416" i="1" s="1"/>
  <c r="AM416" i="1"/>
  <c r="AO416" i="1"/>
  <c r="AP416" i="1" s="1"/>
  <c r="AS416" i="1"/>
  <c r="AV416" i="1"/>
  <c r="AX416" i="1"/>
  <c r="AY416" i="1" s="1"/>
  <c r="BB416" i="1"/>
  <c r="BE416" i="1"/>
  <c r="BH416" i="1"/>
  <c r="BL416" i="1"/>
  <c r="BO416" i="1"/>
  <c r="BQ416" i="1"/>
  <c r="BR416" i="1" s="1"/>
  <c r="BU416" i="1"/>
  <c r="BX416" i="1"/>
  <c r="CA416" i="1"/>
  <c r="CD416" i="1"/>
  <c r="CF416" i="1"/>
  <c r="CG416" i="1" s="1"/>
  <c r="CJ416" i="1"/>
  <c r="CM416" i="1"/>
  <c r="CP416" i="1"/>
  <c r="CR416" i="1"/>
  <c r="CS416" i="1" s="1"/>
  <c r="CV416" i="1"/>
  <c r="CY416" i="1"/>
  <c r="DB416" i="1"/>
  <c r="DD416" i="1"/>
  <c r="DE416" i="1" s="1"/>
  <c r="DH416" i="1"/>
  <c r="DK416" i="1"/>
  <c r="DN416" i="1"/>
  <c r="DQ416" i="1"/>
  <c r="DT416" i="1"/>
  <c r="DW416" i="1"/>
  <c r="DZ416" i="1"/>
  <c r="EC416" i="1"/>
  <c r="EF416" i="1"/>
  <c r="EI416" i="1"/>
  <c r="EL416" i="1"/>
  <c r="EO416" i="1"/>
  <c r="ER416" i="1"/>
  <c r="EU416" i="1"/>
  <c r="EX416" i="1"/>
  <c r="FA416" i="1"/>
  <c r="FD416" i="1"/>
  <c r="FG416" i="1"/>
  <c r="FJ416" i="1"/>
  <c r="FM416" i="1"/>
  <c r="FP416" i="1"/>
  <c r="FS416" i="1"/>
  <c r="FV416" i="1"/>
  <c r="FY416" i="1"/>
  <c r="GB416" i="1"/>
  <c r="GE416" i="1"/>
  <c r="GH416" i="1"/>
  <c r="GK416" i="1"/>
  <c r="GN416" i="1"/>
  <c r="GQ416" i="1"/>
  <c r="GT416" i="1"/>
  <c r="GW416" i="1"/>
  <c r="GZ416" i="1"/>
  <c r="HC416" i="1"/>
  <c r="HF416" i="1"/>
  <c r="I417" i="1"/>
  <c r="L417" i="1"/>
  <c r="O417" i="1"/>
  <c r="Q417" i="1"/>
  <c r="R417" i="1" s="1"/>
  <c r="T417" i="1"/>
  <c r="U417" i="1" s="1"/>
  <c r="W417" i="1"/>
  <c r="X417" i="1" s="1"/>
  <c r="Z417" i="1"/>
  <c r="AA417" i="1" s="1"/>
  <c r="AC417" i="1"/>
  <c r="AD417" i="1" s="1"/>
  <c r="AF417" i="1"/>
  <c r="AG417" i="1" s="1"/>
  <c r="AI417" i="1"/>
  <c r="AJ417" i="1" s="1"/>
  <c r="AM417" i="1"/>
  <c r="AO417" i="1"/>
  <c r="AP417" i="1" s="1"/>
  <c r="AS417" i="1"/>
  <c r="AV417" i="1"/>
  <c r="AX417" i="1"/>
  <c r="AY417" i="1" s="1"/>
  <c r="BB417" i="1"/>
  <c r="BE417" i="1"/>
  <c r="BH417" i="1"/>
  <c r="BL417" i="1"/>
  <c r="BO417" i="1"/>
  <c r="BQ417" i="1"/>
  <c r="BR417" i="1" s="1"/>
  <c r="BU417" i="1"/>
  <c r="BX417" i="1"/>
  <c r="CA417" i="1"/>
  <c r="CD417" i="1"/>
  <c r="CF417" i="1"/>
  <c r="CG417" i="1" s="1"/>
  <c r="CJ417" i="1"/>
  <c r="CM417" i="1"/>
  <c r="CP417" i="1"/>
  <c r="CR417" i="1"/>
  <c r="CS417" i="1" s="1"/>
  <c r="CV417" i="1"/>
  <c r="CY417" i="1"/>
  <c r="DB417" i="1"/>
  <c r="DD417" i="1"/>
  <c r="DE417" i="1" s="1"/>
  <c r="DH417" i="1"/>
  <c r="DK417" i="1"/>
  <c r="DN417" i="1"/>
  <c r="DQ417" i="1"/>
  <c r="DT417" i="1"/>
  <c r="DW417" i="1"/>
  <c r="DZ417" i="1"/>
  <c r="EC417" i="1"/>
  <c r="EF417" i="1"/>
  <c r="EI417" i="1"/>
  <c r="EL417" i="1"/>
  <c r="EO417" i="1"/>
  <c r="ER417" i="1"/>
  <c r="EU417" i="1"/>
  <c r="EX417" i="1"/>
  <c r="FA417" i="1"/>
  <c r="FD417" i="1"/>
  <c r="FG417" i="1"/>
  <c r="FJ417" i="1"/>
  <c r="FM417" i="1"/>
  <c r="FP417" i="1"/>
  <c r="FS417" i="1"/>
  <c r="FV417" i="1"/>
  <c r="FY417" i="1"/>
  <c r="GB417" i="1"/>
  <c r="GE417" i="1"/>
  <c r="GH417" i="1"/>
  <c r="GK417" i="1"/>
  <c r="GN417" i="1"/>
  <c r="GQ417" i="1"/>
  <c r="GT417" i="1"/>
  <c r="GW417" i="1"/>
  <c r="GZ417" i="1"/>
  <c r="HC417" i="1"/>
  <c r="HF417" i="1"/>
  <c r="I418" i="1"/>
  <c r="L418" i="1"/>
  <c r="O418" i="1"/>
  <c r="Q418" i="1"/>
  <c r="R418" i="1" s="1"/>
  <c r="T418" i="1"/>
  <c r="U418" i="1" s="1"/>
  <c r="W418" i="1"/>
  <c r="X418" i="1" s="1"/>
  <c r="Z418" i="1"/>
  <c r="AA418" i="1" s="1"/>
  <c r="AC418" i="1"/>
  <c r="AD418" i="1" s="1"/>
  <c r="AF418" i="1"/>
  <c r="AG418" i="1" s="1"/>
  <c r="AI418" i="1"/>
  <c r="AJ418" i="1" s="1"/>
  <c r="AM418" i="1"/>
  <c r="AO418" i="1"/>
  <c r="AP418" i="1" s="1"/>
  <c r="AS418" i="1"/>
  <c r="AV418" i="1"/>
  <c r="AX418" i="1"/>
  <c r="AY418" i="1" s="1"/>
  <c r="BB418" i="1"/>
  <c r="BE418" i="1"/>
  <c r="BH418" i="1"/>
  <c r="BL418" i="1"/>
  <c r="BO418" i="1"/>
  <c r="BQ418" i="1"/>
  <c r="BR418" i="1" s="1"/>
  <c r="BU418" i="1"/>
  <c r="BX418" i="1"/>
  <c r="CA418" i="1"/>
  <c r="CD418" i="1"/>
  <c r="CF418" i="1"/>
  <c r="CG418" i="1" s="1"/>
  <c r="CJ418" i="1"/>
  <c r="CM418" i="1"/>
  <c r="CP418" i="1"/>
  <c r="CR418" i="1"/>
  <c r="CS418" i="1" s="1"/>
  <c r="CV418" i="1"/>
  <c r="CY418" i="1"/>
  <c r="DB418" i="1"/>
  <c r="DD418" i="1"/>
  <c r="DE418" i="1" s="1"/>
  <c r="DH418" i="1"/>
  <c r="DK418" i="1"/>
  <c r="DN418" i="1"/>
  <c r="DQ418" i="1"/>
  <c r="DT418" i="1"/>
  <c r="DW418" i="1"/>
  <c r="DZ418" i="1"/>
  <c r="EC418" i="1"/>
  <c r="EF418" i="1"/>
  <c r="EI418" i="1"/>
  <c r="EL418" i="1"/>
  <c r="EO418" i="1"/>
  <c r="ER418" i="1"/>
  <c r="EU418" i="1"/>
  <c r="EX418" i="1"/>
  <c r="FA418" i="1"/>
  <c r="FD418" i="1"/>
  <c r="FG418" i="1"/>
  <c r="FJ418" i="1"/>
  <c r="FM418" i="1"/>
  <c r="FP418" i="1"/>
  <c r="FS418" i="1"/>
  <c r="FV418" i="1"/>
  <c r="FY418" i="1"/>
  <c r="GB418" i="1"/>
  <c r="GE418" i="1"/>
  <c r="GH418" i="1"/>
  <c r="GK418" i="1"/>
  <c r="GN418" i="1"/>
  <c r="GQ418" i="1"/>
  <c r="GT418" i="1"/>
  <c r="GW418" i="1"/>
  <c r="GZ418" i="1"/>
  <c r="HC418" i="1"/>
  <c r="HF418" i="1"/>
  <c r="I419" i="1"/>
  <c r="L419" i="1"/>
  <c r="O419" i="1"/>
  <c r="Q419" i="1"/>
  <c r="R419" i="1" s="1"/>
  <c r="T419" i="1"/>
  <c r="U419" i="1" s="1"/>
  <c r="W419" i="1"/>
  <c r="X419" i="1" s="1"/>
  <c r="Z419" i="1"/>
  <c r="AA419" i="1" s="1"/>
  <c r="AC419" i="1"/>
  <c r="AD419" i="1" s="1"/>
  <c r="AF419" i="1"/>
  <c r="AG419" i="1" s="1"/>
  <c r="AI419" i="1"/>
  <c r="AJ419" i="1" s="1"/>
  <c r="AM419" i="1"/>
  <c r="AO419" i="1"/>
  <c r="AP419" i="1" s="1"/>
  <c r="AS419" i="1"/>
  <c r="AV419" i="1"/>
  <c r="AX419" i="1"/>
  <c r="AY419" i="1" s="1"/>
  <c r="BB419" i="1"/>
  <c r="BE419" i="1"/>
  <c r="BH419" i="1"/>
  <c r="BL419" i="1"/>
  <c r="BO419" i="1"/>
  <c r="BQ419" i="1"/>
  <c r="BR419" i="1" s="1"/>
  <c r="BU419" i="1"/>
  <c r="BX419" i="1"/>
  <c r="CA419" i="1"/>
  <c r="CD419" i="1"/>
  <c r="CF419" i="1"/>
  <c r="CG419" i="1" s="1"/>
  <c r="CJ419" i="1"/>
  <c r="CM419" i="1"/>
  <c r="CP419" i="1"/>
  <c r="CR419" i="1"/>
  <c r="CS419" i="1" s="1"/>
  <c r="CV419" i="1"/>
  <c r="CY419" i="1"/>
  <c r="DB419" i="1"/>
  <c r="DD419" i="1"/>
  <c r="DE419" i="1" s="1"/>
  <c r="DH419" i="1"/>
  <c r="DK419" i="1"/>
  <c r="DN419" i="1"/>
  <c r="DQ419" i="1"/>
  <c r="DT419" i="1"/>
  <c r="DW419" i="1"/>
  <c r="DZ419" i="1"/>
  <c r="EC419" i="1"/>
  <c r="EF419" i="1"/>
  <c r="EI419" i="1"/>
  <c r="EL419" i="1"/>
  <c r="EO419" i="1"/>
  <c r="ER419" i="1"/>
  <c r="EU419" i="1"/>
  <c r="EX419" i="1"/>
  <c r="FA419" i="1"/>
  <c r="FD419" i="1"/>
  <c r="FG419" i="1"/>
  <c r="FJ419" i="1"/>
  <c r="FM419" i="1"/>
  <c r="FP419" i="1"/>
  <c r="FS419" i="1"/>
  <c r="FV419" i="1"/>
  <c r="FY419" i="1"/>
  <c r="GB419" i="1"/>
  <c r="GE419" i="1"/>
  <c r="GH419" i="1"/>
  <c r="GK419" i="1"/>
  <c r="GN419" i="1"/>
  <c r="GQ419" i="1"/>
  <c r="GT419" i="1"/>
  <c r="GW419" i="1"/>
  <c r="GZ419" i="1"/>
  <c r="HC419" i="1"/>
  <c r="HF419" i="1"/>
  <c r="I420" i="1"/>
  <c r="L420" i="1"/>
  <c r="O420" i="1"/>
  <c r="Q420" i="1"/>
  <c r="R420" i="1" s="1"/>
  <c r="T420" i="1"/>
  <c r="U420" i="1" s="1"/>
  <c r="W420" i="1"/>
  <c r="X420" i="1" s="1"/>
  <c r="Z420" i="1"/>
  <c r="AA420" i="1" s="1"/>
  <c r="AC420" i="1"/>
  <c r="AD420" i="1" s="1"/>
  <c r="AF420" i="1"/>
  <c r="AG420" i="1" s="1"/>
  <c r="AI420" i="1"/>
  <c r="AJ420" i="1" s="1"/>
  <c r="AM420" i="1"/>
  <c r="AO420" i="1"/>
  <c r="AP420" i="1" s="1"/>
  <c r="AS420" i="1"/>
  <c r="AV420" i="1"/>
  <c r="AX420" i="1"/>
  <c r="AY420" i="1" s="1"/>
  <c r="BB420" i="1"/>
  <c r="BE420" i="1"/>
  <c r="BH420" i="1"/>
  <c r="BL420" i="1"/>
  <c r="BO420" i="1"/>
  <c r="BQ420" i="1"/>
  <c r="BR420" i="1" s="1"/>
  <c r="BU420" i="1"/>
  <c r="BX420" i="1"/>
  <c r="CA420" i="1"/>
  <c r="CD420" i="1"/>
  <c r="CF420" i="1"/>
  <c r="CG420" i="1" s="1"/>
  <c r="CJ420" i="1"/>
  <c r="CM420" i="1"/>
  <c r="CP420" i="1"/>
  <c r="CR420" i="1"/>
  <c r="CS420" i="1" s="1"/>
  <c r="CV420" i="1"/>
  <c r="CY420" i="1"/>
  <c r="DB420" i="1"/>
  <c r="DD420" i="1"/>
  <c r="DE420" i="1" s="1"/>
  <c r="DH420" i="1"/>
  <c r="DK420" i="1"/>
  <c r="DN420" i="1"/>
  <c r="DQ420" i="1"/>
  <c r="DT420" i="1"/>
  <c r="DW420" i="1"/>
  <c r="DZ420" i="1"/>
  <c r="EC420" i="1"/>
  <c r="EF420" i="1"/>
  <c r="EI420" i="1"/>
  <c r="EL420" i="1"/>
  <c r="EO420" i="1"/>
  <c r="ER420" i="1"/>
  <c r="EU420" i="1"/>
  <c r="EX420" i="1"/>
  <c r="FA420" i="1"/>
  <c r="FD420" i="1"/>
  <c r="FG420" i="1"/>
  <c r="FJ420" i="1"/>
  <c r="FM420" i="1"/>
  <c r="FP420" i="1"/>
  <c r="FS420" i="1"/>
  <c r="FV420" i="1"/>
  <c r="FY420" i="1"/>
  <c r="GB420" i="1"/>
  <c r="GE420" i="1"/>
  <c r="GH420" i="1"/>
  <c r="GK420" i="1"/>
  <c r="GN420" i="1"/>
  <c r="GQ420" i="1"/>
  <c r="GT420" i="1"/>
  <c r="GW420" i="1"/>
  <c r="GZ420" i="1"/>
  <c r="HC420" i="1"/>
  <c r="HF420" i="1"/>
  <c r="I421" i="1"/>
  <c r="L421" i="1"/>
  <c r="O421" i="1"/>
  <c r="Q421" i="1"/>
  <c r="R421" i="1" s="1"/>
  <c r="T421" i="1"/>
  <c r="U421" i="1" s="1"/>
  <c r="W421" i="1"/>
  <c r="X421" i="1" s="1"/>
  <c r="Z421" i="1"/>
  <c r="AA421" i="1" s="1"/>
  <c r="AC421" i="1"/>
  <c r="AD421" i="1" s="1"/>
  <c r="AF421" i="1"/>
  <c r="AG421" i="1" s="1"/>
  <c r="AI421" i="1"/>
  <c r="AJ421" i="1" s="1"/>
  <c r="AM421" i="1"/>
  <c r="AO421" i="1"/>
  <c r="AP421" i="1" s="1"/>
  <c r="AS421" i="1"/>
  <c r="AV421" i="1"/>
  <c r="AX421" i="1"/>
  <c r="AY421" i="1" s="1"/>
  <c r="BB421" i="1"/>
  <c r="BE421" i="1"/>
  <c r="BH421" i="1"/>
  <c r="BL421" i="1"/>
  <c r="BO421" i="1"/>
  <c r="BQ421" i="1"/>
  <c r="BR421" i="1" s="1"/>
  <c r="BU421" i="1"/>
  <c r="BX421" i="1"/>
  <c r="CA421" i="1"/>
  <c r="CD421" i="1"/>
  <c r="CF421" i="1"/>
  <c r="CG421" i="1" s="1"/>
  <c r="CJ421" i="1"/>
  <c r="CM421" i="1"/>
  <c r="CP421" i="1"/>
  <c r="CR421" i="1"/>
  <c r="CS421" i="1" s="1"/>
  <c r="CV421" i="1"/>
  <c r="CY421" i="1"/>
  <c r="DB421" i="1"/>
  <c r="DD421" i="1"/>
  <c r="DE421" i="1" s="1"/>
  <c r="DH421" i="1"/>
  <c r="DK421" i="1"/>
  <c r="DN421" i="1"/>
  <c r="DQ421" i="1"/>
  <c r="DT421" i="1"/>
  <c r="DW421" i="1"/>
  <c r="DZ421" i="1"/>
  <c r="EC421" i="1"/>
  <c r="EF421" i="1"/>
  <c r="EI421" i="1"/>
  <c r="EL421" i="1"/>
  <c r="EO421" i="1"/>
  <c r="ER421" i="1"/>
  <c r="EU421" i="1"/>
  <c r="EX421" i="1"/>
  <c r="FA421" i="1"/>
  <c r="FD421" i="1"/>
  <c r="FG421" i="1"/>
  <c r="FJ421" i="1"/>
  <c r="FM421" i="1"/>
  <c r="FP421" i="1"/>
  <c r="FS421" i="1"/>
  <c r="FV421" i="1"/>
  <c r="FY421" i="1"/>
  <c r="GB421" i="1"/>
  <c r="GE421" i="1"/>
  <c r="GH421" i="1"/>
  <c r="GK421" i="1"/>
  <c r="GN421" i="1"/>
  <c r="GQ421" i="1"/>
  <c r="GT421" i="1"/>
  <c r="GW421" i="1"/>
  <c r="GZ421" i="1"/>
  <c r="HC421" i="1"/>
  <c r="HF421" i="1"/>
  <c r="I422" i="1"/>
  <c r="L422" i="1"/>
  <c r="O422" i="1"/>
  <c r="Q422" i="1"/>
  <c r="R422" i="1" s="1"/>
  <c r="T422" i="1"/>
  <c r="U422" i="1" s="1"/>
  <c r="W422" i="1"/>
  <c r="X422" i="1" s="1"/>
  <c r="Z422" i="1"/>
  <c r="AA422" i="1" s="1"/>
  <c r="AC422" i="1"/>
  <c r="AD422" i="1" s="1"/>
  <c r="AF422" i="1"/>
  <c r="AG422" i="1" s="1"/>
  <c r="AI422" i="1"/>
  <c r="AJ422" i="1" s="1"/>
  <c r="AM422" i="1"/>
  <c r="AO422" i="1"/>
  <c r="AP422" i="1" s="1"/>
  <c r="AS422" i="1"/>
  <c r="AV422" i="1"/>
  <c r="AX422" i="1"/>
  <c r="AY422" i="1" s="1"/>
  <c r="BB422" i="1"/>
  <c r="BE422" i="1"/>
  <c r="BH422" i="1"/>
  <c r="BL422" i="1"/>
  <c r="BO422" i="1"/>
  <c r="BQ422" i="1"/>
  <c r="BR422" i="1" s="1"/>
  <c r="BU422" i="1"/>
  <c r="BX422" i="1"/>
  <c r="CA422" i="1"/>
  <c r="CD422" i="1"/>
  <c r="CF422" i="1"/>
  <c r="CG422" i="1" s="1"/>
  <c r="CJ422" i="1"/>
  <c r="CM422" i="1"/>
  <c r="CP422" i="1"/>
  <c r="CR422" i="1"/>
  <c r="CS422" i="1" s="1"/>
  <c r="CV422" i="1"/>
  <c r="CY422" i="1"/>
  <c r="DB422" i="1"/>
  <c r="DD422" i="1"/>
  <c r="DE422" i="1" s="1"/>
  <c r="DH422" i="1"/>
  <c r="DK422" i="1"/>
  <c r="DN422" i="1"/>
  <c r="DQ422" i="1"/>
  <c r="DT422" i="1"/>
  <c r="DW422" i="1"/>
  <c r="DZ422" i="1"/>
  <c r="EC422" i="1"/>
  <c r="EF422" i="1"/>
  <c r="EI422" i="1"/>
  <c r="EL422" i="1"/>
  <c r="EO422" i="1"/>
  <c r="ER422" i="1"/>
  <c r="EU422" i="1"/>
  <c r="EX422" i="1"/>
  <c r="FA422" i="1"/>
  <c r="FD422" i="1"/>
  <c r="FG422" i="1"/>
  <c r="FJ422" i="1"/>
  <c r="FM422" i="1"/>
  <c r="FP422" i="1"/>
  <c r="FS422" i="1"/>
  <c r="FV422" i="1"/>
  <c r="FY422" i="1"/>
  <c r="GB422" i="1"/>
  <c r="GE422" i="1"/>
  <c r="GH422" i="1"/>
  <c r="GK422" i="1"/>
  <c r="GN422" i="1"/>
  <c r="GQ422" i="1"/>
  <c r="GT422" i="1"/>
  <c r="GW422" i="1"/>
  <c r="GZ422" i="1"/>
  <c r="HC422" i="1"/>
  <c r="HF422" i="1"/>
  <c r="I423" i="1"/>
  <c r="L423" i="1"/>
  <c r="O423" i="1"/>
  <c r="Q423" i="1"/>
  <c r="R423" i="1" s="1"/>
  <c r="T423" i="1"/>
  <c r="U423" i="1" s="1"/>
  <c r="W423" i="1"/>
  <c r="X423" i="1" s="1"/>
  <c r="Z423" i="1"/>
  <c r="AA423" i="1" s="1"/>
  <c r="AC423" i="1"/>
  <c r="AD423" i="1" s="1"/>
  <c r="AF423" i="1"/>
  <c r="AG423" i="1" s="1"/>
  <c r="AI423" i="1"/>
  <c r="AJ423" i="1" s="1"/>
  <c r="AM423" i="1"/>
  <c r="AO423" i="1"/>
  <c r="AP423" i="1" s="1"/>
  <c r="AS423" i="1"/>
  <c r="AV423" i="1"/>
  <c r="AX423" i="1"/>
  <c r="AY423" i="1" s="1"/>
  <c r="BB423" i="1"/>
  <c r="BE423" i="1"/>
  <c r="BH423" i="1"/>
  <c r="BL423" i="1"/>
  <c r="BO423" i="1"/>
  <c r="BQ423" i="1"/>
  <c r="BR423" i="1" s="1"/>
  <c r="BU423" i="1"/>
  <c r="BX423" i="1"/>
  <c r="CA423" i="1"/>
  <c r="CD423" i="1"/>
  <c r="CF423" i="1"/>
  <c r="CG423" i="1" s="1"/>
  <c r="CJ423" i="1"/>
  <c r="CM423" i="1"/>
  <c r="CP423" i="1"/>
  <c r="CR423" i="1"/>
  <c r="CS423" i="1" s="1"/>
  <c r="CV423" i="1"/>
  <c r="CY423" i="1"/>
  <c r="DB423" i="1"/>
  <c r="DD423" i="1"/>
  <c r="DE423" i="1" s="1"/>
  <c r="DH423" i="1"/>
  <c r="DK423" i="1"/>
  <c r="DN423" i="1"/>
  <c r="DQ423" i="1"/>
  <c r="DT423" i="1"/>
  <c r="DW423" i="1"/>
  <c r="DZ423" i="1"/>
  <c r="EC423" i="1"/>
  <c r="EF423" i="1"/>
  <c r="EI423" i="1"/>
  <c r="EL423" i="1"/>
  <c r="EO423" i="1"/>
  <c r="ER423" i="1"/>
  <c r="EU423" i="1"/>
  <c r="EX423" i="1"/>
  <c r="FA423" i="1"/>
  <c r="FD423" i="1"/>
  <c r="FG423" i="1"/>
  <c r="FJ423" i="1"/>
  <c r="FM423" i="1"/>
  <c r="FP423" i="1"/>
  <c r="FS423" i="1"/>
  <c r="FV423" i="1"/>
  <c r="FY423" i="1"/>
  <c r="GB423" i="1"/>
  <c r="GE423" i="1"/>
  <c r="GH423" i="1"/>
  <c r="GK423" i="1"/>
  <c r="GN423" i="1"/>
  <c r="GQ423" i="1"/>
  <c r="GT423" i="1"/>
  <c r="GW423" i="1"/>
  <c r="GZ423" i="1"/>
  <c r="HC423" i="1"/>
  <c r="HF423" i="1"/>
  <c r="I424" i="1"/>
  <c r="L424" i="1"/>
  <c r="O424" i="1"/>
  <c r="Q424" i="1"/>
  <c r="R424" i="1" s="1"/>
  <c r="T424" i="1"/>
  <c r="U424" i="1" s="1"/>
  <c r="W424" i="1"/>
  <c r="X424" i="1" s="1"/>
  <c r="Z424" i="1"/>
  <c r="AA424" i="1" s="1"/>
  <c r="AC424" i="1"/>
  <c r="AD424" i="1" s="1"/>
  <c r="AF424" i="1"/>
  <c r="AG424" i="1" s="1"/>
  <c r="AI424" i="1"/>
  <c r="AJ424" i="1" s="1"/>
  <c r="AM424" i="1"/>
  <c r="AO424" i="1"/>
  <c r="AP424" i="1" s="1"/>
  <c r="AS424" i="1"/>
  <c r="AV424" i="1"/>
  <c r="AX424" i="1"/>
  <c r="AY424" i="1" s="1"/>
  <c r="BB424" i="1"/>
  <c r="BE424" i="1"/>
  <c r="BH424" i="1"/>
  <c r="BL424" i="1"/>
  <c r="BO424" i="1"/>
  <c r="BQ424" i="1"/>
  <c r="BR424" i="1" s="1"/>
  <c r="BU424" i="1"/>
  <c r="BX424" i="1"/>
  <c r="CA424" i="1"/>
  <c r="CD424" i="1"/>
  <c r="CF424" i="1"/>
  <c r="CG424" i="1" s="1"/>
  <c r="CJ424" i="1"/>
  <c r="CM424" i="1"/>
  <c r="CP424" i="1"/>
  <c r="CR424" i="1"/>
  <c r="CS424" i="1" s="1"/>
  <c r="CV424" i="1"/>
  <c r="CY424" i="1"/>
  <c r="DB424" i="1"/>
  <c r="DD424" i="1"/>
  <c r="DE424" i="1" s="1"/>
  <c r="DH424" i="1"/>
  <c r="DK424" i="1"/>
  <c r="DN424" i="1"/>
  <c r="DQ424" i="1"/>
  <c r="DT424" i="1"/>
  <c r="DW424" i="1"/>
  <c r="DZ424" i="1"/>
  <c r="EC424" i="1"/>
  <c r="EF424" i="1"/>
  <c r="EI424" i="1"/>
  <c r="EL424" i="1"/>
  <c r="EO424" i="1"/>
  <c r="ER424" i="1"/>
  <c r="EU424" i="1"/>
  <c r="EX424" i="1"/>
  <c r="FA424" i="1"/>
  <c r="FD424" i="1"/>
  <c r="FG424" i="1"/>
  <c r="FJ424" i="1"/>
  <c r="FM424" i="1"/>
  <c r="FP424" i="1"/>
  <c r="FS424" i="1"/>
  <c r="FV424" i="1"/>
  <c r="FY424" i="1"/>
  <c r="GB424" i="1"/>
  <c r="GE424" i="1"/>
  <c r="GH424" i="1"/>
  <c r="GK424" i="1"/>
  <c r="GN424" i="1"/>
  <c r="GQ424" i="1"/>
  <c r="GT424" i="1"/>
  <c r="GW424" i="1"/>
  <c r="GZ424" i="1"/>
  <c r="HC424" i="1"/>
  <c r="HF424" i="1"/>
  <c r="I425" i="1"/>
  <c r="L425" i="1"/>
  <c r="O425" i="1"/>
  <c r="Q425" i="1"/>
  <c r="R425" i="1" s="1"/>
  <c r="T425" i="1"/>
  <c r="U425" i="1" s="1"/>
  <c r="W425" i="1"/>
  <c r="X425" i="1" s="1"/>
  <c r="Z425" i="1"/>
  <c r="AA425" i="1" s="1"/>
  <c r="AC425" i="1"/>
  <c r="AD425" i="1" s="1"/>
  <c r="AF425" i="1"/>
  <c r="AG425" i="1" s="1"/>
  <c r="AI425" i="1"/>
  <c r="AJ425" i="1" s="1"/>
  <c r="AM425" i="1"/>
  <c r="AO425" i="1"/>
  <c r="AP425" i="1" s="1"/>
  <c r="AS425" i="1"/>
  <c r="AV425" i="1"/>
  <c r="AX425" i="1"/>
  <c r="AY425" i="1" s="1"/>
  <c r="BB425" i="1"/>
  <c r="BE425" i="1"/>
  <c r="BH425" i="1"/>
  <c r="BL425" i="1"/>
  <c r="BO425" i="1"/>
  <c r="BQ425" i="1"/>
  <c r="BR425" i="1" s="1"/>
  <c r="BU425" i="1"/>
  <c r="BX425" i="1"/>
  <c r="CA425" i="1"/>
  <c r="CD425" i="1"/>
  <c r="CF425" i="1"/>
  <c r="CG425" i="1" s="1"/>
  <c r="CJ425" i="1"/>
  <c r="CM425" i="1"/>
  <c r="CP425" i="1"/>
  <c r="CR425" i="1"/>
  <c r="CS425" i="1" s="1"/>
  <c r="CV425" i="1"/>
  <c r="CY425" i="1"/>
  <c r="DB425" i="1"/>
  <c r="DD425" i="1"/>
  <c r="DE425" i="1" s="1"/>
  <c r="DH425" i="1"/>
  <c r="DK425" i="1"/>
  <c r="DN425" i="1"/>
  <c r="DQ425" i="1"/>
  <c r="DT425" i="1"/>
  <c r="DW425" i="1"/>
  <c r="DZ425" i="1"/>
  <c r="EC425" i="1"/>
  <c r="EF425" i="1"/>
  <c r="EI425" i="1"/>
  <c r="EL425" i="1"/>
  <c r="EO425" i="1"/>
  <c r="ER425" i="1"/>
  <c r="EU425" i="1"/>
  <c r="EX425" i="1"/>
  <c r="FA425" i="1"/>
  <c r="FD425" i="1"/>
  <c r="FG425" i="1"/>
  <c r="FJ425" i="1"/>
  <c r="FM425" i="1"/>
  <c r="FP425" i="1"/>
  <c r="FS425" i="1"/>
  <c r="FV425" i="1"/>
  <c r="FY425" i="1"/>
  <c r="GB425" i="1"/>
  <c r="GE425" i="1"/>
  <c r="GH425" i="1"/>
  <c r="GK425" i="1"/>
  <c r="GN425" i="1"/>
  <c r="GQ425" i="1"/>
  <c r="GT425" i="1"/>
  <c r="GW425" i="1"/>
  <c r="GZ425" i="1"/>
  <c r="HC425" i="1"/>
  <c r="HF425" i="1"/>
  <c r="I426" i="1"/>
  <c r="L426" i="1"/>
  <c r="O426" i="1"/>
  <c r="Q426" i="1"/>
  <c r="R426" i="1" s="1"/>
  <c r="T426" i="1"/>
  <c r="U426" i="1" s="1"/>
  <c r="W426" i="1"/>
  <c r="X426" i="1" s="1"/>
  <c r="Z426" i="1"/>
  <c r="AA426" i="1" s="1"/>
  <c r="AC426" i="1"/>
  <c r="AD426" i="1" s="1"/>
  <c r="AF426" i="1"/>
  <c r="AG426" i="1" s="1"/>
  <c r="AI426" i="1"/>
  <c r="AJ426" i="1" s="1"/>
  <c r="AM426" i="1"/>
  <c r="AO426" i="1"/>
  <c r="AP426" i="1" s="1"/>
  <c r="AS426" i="1"/>
  <c r="AV426" i="1"/>
  <c r="AX426" i="1"/>
  <c r="AY426" i="1" s="1"/>
  <c r="BB426" i="1"/>
  <c r="BE426" i="1"/>
  <c r="BH426" i="1"/>
  <c r="BL426" i="1"/>
  <c r="BO426" i="1"/>
  <c r="BQ426" i="1"/>
  <c r="BR426" i="1" s="1"/>
  <c r="BU426" i="1"/>
  <c r="BX426" i="1"/>
  <c r="CA426" i="1"/>
  <c r="CD426" i="1"/>
  <c r="CF426" i="1"/>
  <c r="CG426" i="1" s="1"/>
  <c r="CJ426" i="1"/>
  <c r="CM426" i="1"/>
  <c r="CP426" i="1"/>
  <c r="CR426" i="1"/>
  <c r="CS426" i="1" s="1"/>
  <c r="CV426" i="1"/>
  <c r="CY426" i="1"/>
  <c r="DB426" i="1"/>
  <c r="DD426" i="1"/>
  <c r="DE426" i="1" s="1"/>
  <c r="DH426" i="1"/>
  <c r="DK426" i="1"/>
  <c r="DN426" i="1"/>
  <c r="DQ426" i="1"/>
  <c r="DT426" i="1"/>
  <c r="DW426" i="1"/>
  <c r="DZ426" i="1"/>
  <c r="EC426" i="1"/>
  <c r="EF426" i="1"/>
  <c r="EI426" i="1"/>
  <c r="EL426" i="1"/>
  <c r="EO426" i="1"/>
  <c r="ER426" i="1"/>
  <c r="EU426" i="1"/>
  <c r="EX426" i="1"/>
  <c r="FA426" i="1"/>
  <c r="FD426" i="1"/>
  <c r="FG426" i="1"/>
  <c r="FJ426" i="1"/>
  <c r="FM426" i="1"/>
  <c r="FP426" i="1"/>
  <c r="FS426" i="1"/>
  <c r="FV426" i="1"/>
  <c r="FY426" i="1"/>
  <c r="GB426" i="1"/>
  <c r="GE426" i="1"/>
  <c r="GH426" i="1"/>
  <c r="GK426" i="1"/>
  <c r="GN426" i="1"/>
  <c r="GQ426" i="1"/>
  <c r="GT426" i="1"/>
  <c r="GW426" i="1"/>
  <c r="GZ426" i="1"/>
  <c r="HC426" i="1"/>
  <c r="HF426" i="1"/>
  <c r="I427" i="1"/>
  <c r="L427" i="1"/>
  <c r="O427" i="1"/>
  <c r="Q427" i="1"/>
  <c r="R427" i="1" s="1"/>
  <c r="T427" i="1"/>
  <c r="U427" i="1" s="1"/>
  <c r="W427" i="1"/>
  <c r="X427" i="1" s="1"/>
  <c r="Z427" i="1"/>
  <c r="AA427" i="1" s="1"/>
  <c r="AC427" i="1"/>
  <c r="AD427" i="1" s="1"/>
  <c r="AF427" i="1"/>
  <c r="AG427" i="1" s="1"/>
  <c r="AI427" i="1"/>
  <c r="AJ427" i="1" s="1"/>
  <c r="AM427" i="1"/>
  <c r="AO427" i="1"/>
  <c r="AP427" i="1" s="1"/>
  <c r="AS427" i="1"/>
  <c r="AV427" i="1"/>
  <c r="AX427" i="1"/>
  <c r="AY427" i="1" s="1"/>
  <c r="BB427" i="1"/>
  <c r="BE427" i="1"/>
  <c r="BH427" i="1"/>
  <c r="BL427" i="1"/>
  <c r="BO427" i="1"/>
  <c r="BQ427" i="1"/>
  <c r="BR427" i="1" s="1"/>
  <c r="BU427" i="1"/>
  <c r="BX427" i="1"/>
  <c r="CA427" i="1"/>
  <c r="CD427" i="1"/>
  <c r="CF427" i="1"/>
  <c r="CG427" i="1" s="1"/>
  <c r="CJ427" i="1"/>
  <c r="CM427" i="1"/>
  <c r="CP427" i="1"/>
  <c r="CR427" i="1"/>
  <c r="CS427" i="1" s="1"/>
  <c r="CV427" i="1"/>
  <c r="CY427" i="1"/>
  <c r="DB427" i="1"/>
  <c r="DD427" i="1"/>
  <c r="DE427" i="1" s="1"/>
  <c r="DH427" i="1"/>
  <c r="DK427" i="1"/>
  <c r="DN427" i="1"/>
  <c r="DQ427" i="1"/>
  <c r="DT427" i="1"/>
  <c r="DW427" i="1"/>
  <c r="DZ427" i="1"/>
  <c r="EC427" i="1"/>
  <c r="EF427" i="1"/>
  <c r="EI427" i="1"/>
  <c r="EL427" i="1"/>
  <c r="EO427" i="1"/>
  <c r="ER427" i="1"/>
  <c r="EU427" i="1"/>
  <c r="EX427" i="1"/>
  <c r="FA427" i="1"/>
  <c r="FD427" i="1"/>
  <c r="FG427" i="1"/>
  <c r="FJ427" i="1"/>
  <c r="FM427" i="1"/>
  <c r="FP427" i="1"/>
  <c r="FS427" i="1"/>
  <c r="FV427" i="1"/>
  <c r="FY427" i="1"/>
  <c r="GB427" i="1"/>
  <c r="GE427" i="1"/>
  <c r="GH427" i="1"/>
  <c r="GK427" i="1"/>
  <c r="GN427" i="1"/>
  <c r="GQ427" i="1"/>
  <c r="GT427" i="1"/>
  <c r="GW427" i="1"/>
  <c r="GZ427" i="1"/>
  <c r="HC427" i="1"/>
  <c r="HF427" i="1"/>
  <c r="I428" i="1"/>
  <c r="L428" i="1"/>
  <c r="O428" i="1"/>
  <c r="Q428" i="1"/>
  <c r="R428" i="1" s="1"/>
  <c r="T428" i="1"/>
  <c r="U428" i="1" s="1"/>
  <c r="W428" i="1"/>
  <c r="X428" i="1" s="1"/>
  <c r="Z428" i="1"/>
  <c r="AA428" i="1" s="1"/>
  <c r="AC428" i="1"/>
  <c r="AD428" i="1" s="1"/>
  <c r="AF428" i="1"/>
  <c r="AG428" i="1" s="1"/>
  <c r="AI428" i="1"/>
  <c r="AJ428" i="1" s="1"/>
  <c r="AM428" i="1"/>
  <c r="AO428" i="1"/>
  <c r="AP428" i="1" s="1"/>
  <c r="AS428" i="1"/>
  <c r="AV428" i="1"/>
  <c r="AX428" i="1"/>
  <c r="AY428" i="1" s="1"/>
  <c r="BB428" i="1"/>
  <c r="BE428" i="1"/>
  <c r="BH428" i="1"/>
  <c r="BL428" i="1"/>
  <c r="BO428" i="1"/>
  <c r="BQ428" i="1"/>
  <c r="BR428" i="1" s="1"/>
  <c r="BU428" i="1"/>
  <c r="BX428" i="1"/>
  <c r="CA428" i="1"/>
  <c r="CD428" i="1"/>
  <c r="CF428" i="1"/>
  <c r="CG428" i="1" s="1"/>
  <c r="CJ428" i="1"/>
  <c r="CM428" i="1"/>
  <c r="CP428" i="1"/>
  <c r="CR428" i="1"/>
  <c r="CS428" i="1" s="1"/>
  <c r="CV428" i="1"/>
  <c r="CY428" i="1"/>
  <c r="DB428" i="1"/>
  <c r="DD428" i="1"/>
  <c r="DE428" i="1" s="1"/>
  <c r="DH428" i="1"/>
  <c r="DK428" i="1"/>
  <c r="DN428" i="1"/>
  <c r="DQ428" i="1"/>
  <c r="DT428" i="1"/>
  <c r="DW428" i="1"/>
  <c r="DZ428" i="1"/>
  <c r="EC428" i="1"/>
  <c r="EF428" i="1"/>
  <c r="EI428" i="1"/>
  <c r="EL428" i="1"/>
  <c r="EO428" i="1"/>
  <c r="ER428" i="1"/>
  <c r="EU428" i="1"/>
  <c r="EX428" i="1"/>
  <c r="FA428" i="1"/>
  <c r="FD428" i="1"/>
  <c r="FG428" i="1"/>
  <c r="FJ428" i="1"/>
  <c r="FM428" i="1"/>
  <c r="FP428" i="1"/>
  <c r="FS428" i="1"/>
  <c r="FV428" i="1"/>
  <c r="FY428" i="1"/>
  <c r="GB428" i="1"/>
  <c r="GE428" i="1"/>
  <c r="GH428" i="1"/>
  <c r="GK428" i="1"/>
  <c r="GN428" i="1"/>
  <c r="GQ428" i="1"/>
  <c r="GT428" i="1"/>
  <c r="GW428" i="1"/>
  <c r="GZ428" i="1"/>
  <c r="HC428" i="1"/>
  <c r="HF428" i="1"/>
  <c r="I429" i="1"/>
  <c r="L429" i="1"/>
  <c r="O429" i="1"/>
  <c r="Q429" i="1"/>
  <c r="R429" i="1" s="1"/>
  <c r="T429" i="1"/>
  <c r="U429" i="1" s="1"/>
  <c r="W429" i="1"/>
  <c r="X429" i="1" s="1"/>
  <c r="Z429" i="1"/>
  <c r="AA429" i="1" s="1"/>
  <c r="AC429" i="1"/>
  <c r="AD429" i="1" s="1"/>
  <c r="AF429" i="1"/>
  <c r="AG429" i="1" s="1"/>
  <c r="AI429" i="1"/>
  <c r="AJ429" i="1" s="1"/>
  <c r="AM429" i="1"/>
  <c r="AO429" i="1"/>
  <c r="AP429" i="1" s="1"/>
  <c r="AS429" i="1"/>
  <c r="AV429" i="1"/>
  <c r="AX429" i="1"/>
  <c r="AY429" i="1" s="1"/>
  <c r="BB429" i="1"/>
  <c r="BE429" i="1"/>
  <c r="BH429" i="1"/>
  <c r="BL429" i="1"/>
  <c r="BO429" i="1"/>
  <c r="BQ429" i="1"/>
  <c r="BR429" i="1" s="1"/>
  <c r="BU429" i="1"/>
  <c r="BX429" i="1"/>
  <c r="CA429" i="1"/>
  <c r="CD429" i="1"/>
  <c r="CF429" i="1"/>
  <c r="CG429" i="1" s="1"/>
  <c r="CJ429" i="1"/>
  <c r="CM429" i="1"/>
  <c r="CP429" i="1"/>
  <c r="CR429" i="1"/>
  <c r="CS429" i="1" s="1"/>
  <c r="CV429" i="1"/>
  <c r="CY429" i="1"/>
  <c r="DB429" i="1"/>
  <c r="DD429" i="1"/>
  <c r="DE429" i="1" s="1"/>
  <c r="DH429" i="1"/>
  <c r="DK429" i="1"/>
  <c r="DN429" i="1"/>
  <c r="DQ429" i="1"/>
  <c r="DT429" i="1"/>
  <c r="DW429" i="1"/>
  <c r="DZ429" i="1"/>
  <c r="EC429" i="1"/>
  <c r="EF429" i="1"/>
  <c r="EI429" i="1"/>
  <c r="EL429" i="1"/>
  <c r="EO429" i="1"/>
  <c r="ER429" i="1"/>
  <c r="EU429" i="1"/>
  <c r="EX429" i="1"/>
  <c r="FA429" i="1"/>
  <c r="FD429" i="1"/>
  <c r="FG429" i="1"/>
  <c r="FJ429" i="1"/>
  <c r="FM429" i="1"/>
  <c r="FP429" i="1"/>
  <c r="FS429" i="1"/>
  <c r="FV429" i="1"/>
  <c r="FY429" i="1"/>
  <c r="GB429" i="1"/>
  <c r="GE429" i="1"/>
  <c r="GH429" i="1"/>
  <c r="GK429" i="1"/>
  <c r="GN429" i="1"/>
  <c r="GQ429" i="1"/>
  <c r="GT429" i="1"/>
  <c r="GW429" i="1"/>
  <c r="GZ429" i="1"/>
  <c r="HC429" i="1"/>
  <c r="HF429" i="1"/>
  <c r="I430" i="1"/>
  <c r="L430" i="1"/>
  <c r="O430" i="1"/>
  <c r="Q430" i="1"/>
  <c r="R430" i="1" s="1"/>
  <c r="T430" i="1"/>
  <c r="U430" i="1" s="1"/>
  <c r="W430" i="1"/>
  <c r="X430" i="1" s="1"/>
  <c r="Z430" i="1"/>
  <c r="AA430" i="1" s="1"/>
  <c r="AC430" i="1"/>
  <c r="AD430" i="1" s="1"/>
  <c r="AF430" i="1"/>
  <c r="AG430" i="1" s="1"/>
  <c r="AI430" i="1"/>
  <c r="AJ430" i="1" s="1"/>
  <c r="AM430" i="1"/>
  <c r="AO430" i="1"/>
  <c r="AP430" i="1" s="1"/>
  <c r="AS430" i="1"/>
  <c r="AV430" i="1"/>
  <c r="AX430" i="1"/>
  <c r="AY430" i="1" s="1"/>
  <c r="BB430" i="1"/>
  <c r="BE430" i="1"/>
  <c r="BH430" i="1"/>
  <c r="BL430" i="1"/>
  <c r="BO430" i="1"/>
  <c r="BQ430" i="1"/>
  <c r="BR430" i="1" s="1"/>
  <c r="BU430" i="1"/>
  <c r="BX430" i="1"/>
  <c r="CA430" i="1"/>
  <c r="CD430" i="1"/>
  <c r="CF430" i="1"/>
  <c r="CG430" i="1" s="1"/>
  <c r="CJ430" i="1"/>
  <c r="CM430" i="1"/>
  <c r="CP430" i="1"/>
  <c r="CR430" i="1"/>
  <c r="CS430" i="1" s="1"/>
  <c r="CV430" i="1"/>
  <c r="CY430" i="1"/>
  <c r="DB430" i="1"/>
  <c r="DD430" i="1"/>
  <c r="DE430" i="1" s="1"/>
  <c r="DH430" i="1"/>
  <c r="DK430" i="1"/>
  <c r="DN430" i="1"/>
  <c r="DQ430" i="1"/>
  <c r="DT430" i="1"/>
  <c r="DW430" i="1"/>
  <c r="DZ430" i="1"/>
  <c r="EC430" i="1"/>
  <c r="EF430" i="1"/>
  <c r="EI430" i="1"/>
  <c r="EL430" i="1"/>
  <c r="EO430" i="1"/>
  <c r="ER430" i="1"/>
  <c r="EU430" i="1"/>
  <c r="EX430" i="1"/>
  <c r="FA430" i="1"/>
  <c r="FD430" i="1"/>
  <c r="FG430" i="1"/>
  <c r="FJ430" i="1"/>
  <c r="FM430" i="1"/>
  <c r="FP430" i="1"/>
  <c r="FS430" i="1"/>
  <c r="FV430" i="1"/>
  <c r="FY430" i="1"/>
  <c r="GB430" i="1"/>
  <c r="GE430" i="1"/>
  <c r="GH430" i="1"/>
  <c r="GK430" i="1"/>
  <c r="GN430" i="1"/>
  <c r="GQ430" i="1"/>
  <c r="GT430" i="1"/>
  <c r="GW430" i="1"/>
  <c r="GZ430" i="1"/>
  <c r="HC430" i="1"/>
  <c r="HF430" i="1"/>
  <c r="I431" i="1"/>
  <c r="L431" i="1"/>
  <c r="O431" i="1"/>
  <c r="Q431" i="1"/>
  <c r="R431" i="1" s="1"/>
  <c r="T431" i="1"/>
  <c r="U431" i="1" s="1"/>
  <c r="W431" i="1"/>
  <c r="X431" i="1" s="1"/>
  <c r="Z431" i="1"/>
  <c r="AA431" i="1" s="1"/>
  <c r="AC431" i="1"/>
  <c r="AD431" i="1" s="1"/>
  <c r="AF431" i="1"/>
  <c r="AG431" i="1" s="1"/>
  <c r="AI431" i="1"/>
  <c r="AJ431" i="1" s="1"/>
  <c r="AM431" i="1"/>
  <c r="AO431" i="1"/>
  <c r="AP431" i="1" s="1"/>
  <c r="AS431" i="1"/>
  <c r="AV431" i="1"/>
  <c r="AX431" i="1"/>
  <c r="AY431" i="1" s="1"/>
  <c r="BB431" i="1"/>
  <c r="BE431" i="1"/>
  <c r="BH431" i="1"/>
  <c r="BL431" i="1"/>
  <c r="BO431" i="1"/>
  <c r="BQ431" i="1"/>
  <c r="BR431" i="1" s="1"/>
  <c r="BU431" i="1"/>
  <c r="BX431" i="1"/>
  <c r="CA431" i="1"/>
  <c r="CD431" i="1"/>
  <c r="CF431" i="1"/>
  <c r="CG431" i="1" s="1"/>
  <c r="CJ431" i="1"/>
  <c r="CM431" i="1"/>
  <c r="CP431" i="1"/>
  <c r="CR431" i="1"/>
  <c r="CS431" i="1" s="1"/>
  <c r="CV431" i="1"/>
  <c r="CY431" i="1"/>
  <c r="DB431" i="1"/>
  <c r="DD431" i="1"/>
  <c r="DE431" i="1" s="1"/>
  <c r="DH431" i="1"/>
  <c r="DK431" i="1"/>
  <c r="DN431" i="1"/>
  <c r="DQ431" i="1"/>
  <c r="DT431" i="1"/>
  <c r="DW431" i="1"/>
  <c r="DZ431" i="1"/>
  <c r="EC431" i="1"/>
  <c r="EF431" i="1"/>
  <c r="EI431" i="1"/>
  <c r="EL431" i="1"/>
  <c r="EO431" i="1"/>
  <c r="ER431" i="1"/>
  <c r="EU431" i="1"/>
  <c r="EX431" i="1"/>
  <c r="FA431" i="1"/>
  <c r="FD431" i="1"/>
  <c r="FG431" i="1"/>
  <c r="FJ431" i="1"/>
  <c r="FM431" i="1"/>
  <c r="FP431" i="1"/>
  <c r="FS431" i="1"/>
  <c r="FV431" i="1"/>
  <c r="FY431" i="1"/>
  <c r="GB431" i="1"/>
  <c r="GE431" i="1"/>
  <c r="GH431" i="1"/>
  <c r="GK431" i="1"/>
  <c r="GN431" i="1"/>
  <c r="GQ431" i="1"/>
  <c r="GT431" i="1"/>
  <c r="GW431" i="1"/>
  <c r="GZ431" i="1"/>
  <c r="HC431" i="1"/>
  <c r="HF431" i="1"/>
  <c r="I432" i="1"/>
  <c r="L432" i="1"/>
  <c r="O432" i="1"/>
  <c r="Q432" i="1"/>
  <c r="R432" i="1" s="1"/>
  <c r="T432" i="1"/>
  <c r="U432" i="1" s="1"/>
  <c r="W432" i="1"/>
  <c r="X432" i="1" s="1"/>
  <c r="Z432" i="1"/>
  <c r="AA432" i="1" s="1"/>
  <c r="AC432" i="1"/>
  <c r="AD432" i="1" s="1"/>
  <c r="AF432" i="1"/>
  <c r="AG432" i="1" s="1"/>
  <c r="AI432" i="1"/>
  <c r="AJ432" i="1" s="1"/>
  <c r="AM432" i="1"/>
  <c r="AO432" i="1"/>
  <c r="AP432" i="1" s="1"/>
  <c r="AS432" i="1"/>
  <c r="AV432" i="1"/>
  <c r="AX432" i="1"/>
  <c r="AY432" i="1" s="1"/>
  <c r="BB432" i="1"/>
  <c r="BE432" i="1"/>
  <c r="BH432" i="1"/>
  <c r="BL432" i="1"/>
  <c r="BO432" i="1"/>
  <c r="BQ432" i="1"/>
  <c r="BR432" i="1" s="1"/>
  <c r="BU432" i="1"/>
  <c r="BX432" i="1"/>
  <c r="CA432" i="1"/>
  <c r="CD432" i="1"/>
  <c r="CF432" i="1"/>
  <c r="CG432" i="1" s="1"/>
  <c r="CJ432" i="1"/>
  <c r="CM432" i="1"/>
  <c r="CP432" i="1"/>
  <c r="CR432" i="1"/>
  <c r="CS432" i="1" s="1"/>
  <c r="CV432" i="1"/>
  <c r="CY432" i="1"/>
  <c r="DB432" i="1"/>
  <c r="DD432" i="1"/>
  <c r="DE432" i="1" s="1"/>
  <c r="DH432" i="1"/>
  <c r="DK432" i="1"/>
  <c r="DN432" i="1"/>
  <c r="DQ432" i="1"/>
  <c r="DT432" i="1"/>
  <c r="DW432" i="1"/>
  <c r="DZ432" i="1"/>
  <c r="EC432" i="1"/>
  <c r="EF432" i="1"/>
  <c r="EI432" i="1"/>
  <c r="EL432" i="1"/>
  <c r="EO432" i="1"/>
  <c r="ER432" i="1"/>
  <c r="EU432" i="1"/>
  <c r="EX432" i="1"/>
  <c r="FA432" i="1"/>
  <c r="FD432" i="1"/>
  <c r="FG432" i="1"/>
  <c r="FJ432" i="1"/>
  <c r="FM432" i="1"/>
  <c r="FP432" i="1"/>
  <c r="FS432" i="1"/>
  <c r="FV432" i="1"/>
  <c r="FY432" i="1"/>
  <c r="GB432" i="1"/>
  <c r="GE432" i="1"/>
  <c r="GH432" i="1"/>
  <c r="GK432" i="1"/>
  <c r="GN432" i="1"/>
  <c r="GQ432" i="1"/>
  <c r="GT432" i="1"/>
  <c r="GW432" i="1"/>
  <c r="GZ432" i="1"/>
  <c r="HC432" i="1"/>
  <c r="HF432" i="1"/>
  <c r="I433" i="1"/>
  <c r="L433" i="1"/>
  <c r="O433" i="1"/>
  <c r="Q433" i="1"/>
  <c r="R433" i="1" s="1"/>
  <c r="T433" i="1"/>
  <c r="U433" i="1" s="1"/>
  <c r="W433" i="1"/>
  <c r="X433" i="1" s="1"/>
  <c r="Z433" i="1"/>
  <c r="AA433" i="1" s="1"/>
  <c r="AC433" i="1"/>
  <c r="AD433" i="1" s="1"/>
  <c r="AF433" i="1"/>
  <c r="AG433" i="1" s="1"/>
  <c r="AI433" i="1"/>
  <c r="AJ433" i="1" s="1"/>
  <c r="AM433" i="1"/>
  <c r="AO433" i="1"/>
  <c r="AP433" i="1" s="1"/>
  <c r="AS433" i="1"/>
  <c r="AV433" i="1"/>
  <c r="AX433" i="1"/>
  <c r="AY433" i="1" s="1"/>
  <c r="BB433" i="1"/>
  <c r="BE433" i="1"/>
  <c r="BH433" i="1"/>
  <c r="BL433" i="1"/>
  <c r="BO433" i="1"/>
  <c r="BQ433" i="1"/>
  <c r="BR433" i="1" s="1"/>
  <c r="BU433" i="1"/>
  <c r="BX433" i="1"/>
  <c r="CA433" i="1"/>
  <c r="CD433" i="1"/>
  <c r="CF433" i="1"/>
  <c r="CG433" i="1" s="1"/>
  <c r="CJ433" i="1"/>
  <c r="CM433" i="1"/>
  <c r="CP433" i="1"/>
  <c r="CR433" i="1"/>
  <c r="CS433" i="1" s="1"/>
  <c r="CV433" i="1"/>
  <c r="CY433" i="1"/>
  <c r="DB433" i="1"/>
  <c r="DD433" i="1"/>
  <c r="DE433" i="1" s="1"/>
  <c r="DH433" i="1"/>
  <c r="DK433" i="1"/>
  <c r="DN433" i="1"/>
  <c r="DQ433" i="1"/>
  <c r="DT433" i="1"/>
  <c r="DW433" i="1"/>
  <c r="DZ433" i="1"/>
  <c r="EC433" i="1"/>
  <c r="EF433" i="1"/>
  <c r="EI433" i="1"/>
  <c r="EL433" i="1"/>
  <c r="EO433" i="1"/>
  <c r="ER433" i="1"/>
  <c r="EU433" i="1"/>
  <c r="EX433" i="1"/>
  <c r="FA433" i="1"/>
  <c r="FD433" i="1"/>
  <c r="FG433" i="1"/>
  <c r="FJ433" i="1"/>
  <c r="FM433" i="1"/>
  <c r="FP433" i="1"/>
  <c r="FS433" i="1"/>
  <c r="FV433" i="1"/>
  <c r="FY433" i="1"/>
  <c r="GB433" i="1"/>
  <c r="GE433" i="1"/>
  <c r="GH433" i="1"/>
  <c r="GK433" i="1"/>
  <c r="GN433" i="1"/>
  <c r="GQ433" i="1"/>
  <c r="GT433" i="1"/>
  <c r="GW433" i="1"/>
  <c r="GZ433" i="1"/>
  <c r="HC433" i="1"/>
  <c r="HF433" i="1"/>
  <c r="I434" i="1"/>
  <c r="L434" i="1"/>
  <c r="O434" i="1"/>
  <c r="Q434" i="1"/>
  <c r="R434" i="1" s="1"/>
  <c r="T434" i="1"/>
  <c r="U434" i="1" s="1"/>
  <c r="W434" i="1"/>
  <c r="X434" i="1" s="1"/>
  <c r="Z434" i="1"/>
  <c r="AA434" i="1" s="1"/>
  <c r="AC434" i="1"/>
  <c r="AD434" i="1" s="1"/>
  <c r="AF434" i="1"/>
  <c r="AG434" i="1" s="1"/>
  <c r="AI434" i="1"/>
  <c r="AJ434" i="1" s="1"/>
  <c r="AM434" i="1"/>
  <c r="AO434" i="1"/>
  <c r="AP434" i="1" s="1"/>
  <c r="AS434" i="1"/>
  <c r="AV434" i="1"/>
  <c r="AX434" i="1"/>
  <c r="AY434" i="1" s="1"/>
  <c r="BB434" i="1"/>
  <c r="BE434" i="1"/>
  <c r="BH434" i="1"/>
  <c r="BL434" i="1"/>
  <c r="BO434" i="1"/>
  <c r="BQ434" i="1"/>
  <c r="BR434" i="1" s="1"/>
  <c r="BU434" i="1"/>
  <c r="BX434" i="1"/>
  <c r="CA434" i="1"/>
  <c r="CD434" i="1"/>
  <c r="CF434" i="1"/>
  <c r="CG434" i="1" s="1"/>
  <c r="CJ434" i="1"/>
  <c r="CM434" i="1"/>
  <c r="CP434" i="1"/>
  <c r="CR434" i="1"/>
  <c r="CS434" i="1" s="1"/>
  <c r="CV434" i="1"/>
  <c r="CY434" i="1"/>
  <c r="DB434" i="1"/>
  <c r="DD434" i="1"/>
  <c r="DE434" i="1" s="1"/>
  <c r="DH434" i="1"/>
  <c r="DK434" i="1"/>
  <c r="DN434" i="1"/>
  <c r="DQ434" i="1"/>
  <c r="DT434" i="1"/>
  <c r="DW434" i="1"/>
  <c r="DZ434" i="1"/>
  <c r="EC434" i="1"/>
  <c r="EF434" i="1"/>
  <c r="EI434" i="1"/>
  <c r="EL434" i="1"/>
  <c r="EO434" i="1"/>
  <c r="ER434" i="1"/>
  <c r="EU434" i="1"/>
  <c r="EX434" i="1"/>
  <c r="FA434" i="1"/>
  <c r="FD434" i="1"/>
  <c r="FG434" i="1"/>
  <c r="FJ434" i="1"/>
  <c r="FM434" i="1"/>
  <c r="FP434" i="1"/>
  <c r="FS434" i="1"/>
  <c r="FV434" i="1"/>
  <c r="FY434" i="1"/>
  <c r="GB434" i="1"/>
  <c r="GE434" i="1"/>
  <c r="GH434" i="1"/>
  <c r="GK434" i="1"/>
  <c r="GN434" i="1"/>
  <c r="GQ434" i="1"/>
  <c r="GT434" i="1"/>
  <c r="GW434" i="1"/>
  <c r="GZ434" i="1"/>
  <c r="HC434" i="1"/>
  <c r="HF434" i="1"/>
  <c r="I435" i="1"/>
  <c r="L435" i="1"/>
  <c r="O435" i="1"/>
  <c r="Q435" i="1"/>
  <c r="R435" i="1" s="1"/>
  <c r="T435" i="1"/>
  <c r="U435" i="1" s="1"/>
  <c r="W435" i="1"/>
  <c r="X435" i="1" s="1"/>
  <c r="Z435" i="1"/>
  <c r="AA435" i="1" s="1"/>
  <c r="AC435" i="1"/>
  <c r="AD435" i="1" s="1"/>
  <c r="AF435" i="1"/>
  <c r="AG435" i="1" s="1"/>
  <c r="AI435" i="1"/>
  <c r="AJ435" i="1" s="1"/>
  <c r="AM435" i="1"/>
  <c r="AO435" i="1"/>
  <c r="AP435" i="1" s="1"/>
  <c r="AS435" i="1"/>
  <c r="AV435" i="1"/>
  <c r="AX435" i="1"/>
  <c r="AY435" i="1" s="1"/>
  <c r="BB435" i="1"/>
  <c r="BE435" i="1"/>
  <c r="BH435" i="1"/>
  <c r="BL435" i="1"/>
  <c r="BO435" i="1"/>
  <c r="BQ435" i="1"/>
  <c r="BR435" i="1" s="1"/>
  <c r="BU435" i="1"/>
  <c r="BX435" i="1"/>
  <c r="CA435" i="1"/>
  <c r="CD435" i="1"/>
  <c r="CF435" i="1"/>
  <c r="CG435" i="1" s="1"/>
  <c r="CJ435" i="1"/>
  <c r="CM435" i="1"/>
  <c r="CP435" i="1"/>
  <c r="CR435" i="1"/>
  <c r="CS435" i="1" s="1"/>
  <c r="CV435" i="1"/>
  <c r="CY435" i="1"/>
  <c r="DB435" i="1"/>
  <c r="DD435" i="1"/>
  <c r="DE435" i="1" s="1"/>
  <c r="DH435" i="1"/>
  <c r="DK435" i="1"/>
  <c r="DN435" i="1"/>
  <c r="DQ435" i="1"/>
  <c r="DT435" i="1"/>
  <c r="DW435" i="1"/>
  <c r="DZ435" i="1"/>
  <c r="EC435" i="1"/>
  <c r="EF435" i="1"/>
  <c r="EI435" i="1"/>
  <c r="EL435" i="1"/>
  <c r="EO435" i="1"/>
  <c r="ER435" i="1"/>
  <c r="EU435" i="1"/>
  <c r="EX435" i="1"/>
  <c r="FA435" i="1"/>
  <c r="FD435" i="1"/>
  <c r="FG435" i="1"/>
  <c r="FJ435" i="1"/>
  <c r="FM435" i="1"/>
  <c r="FP435" i="1"/>
  <c r="FS435" i="1"/>
  <c r="FV435" i="1"/>
  <c r="FY435" i="1"/>
  <c r="GB435" i="1"/>
  <c r="GE435" i="1"/>
  <c r="GH435" i="1"/>
  <c r="GK435" i="1"/>
  <c r="GN435" i="1"/>
  <c r="GQ435" i="1"/>
  <c r="GT435" i="1"/>
  <c r="GW435" i="1"/>
  <c r="GZ435" i="1"/>
  <c r="HC435" i="1"/>
  <c r="HF435" i="1"/>
  <c r="I436" i="1"/>
  <c r="L436" i="1"/>
  <c r="O436" i="1"/>
  <c r="Q436" i="1"/>
  <c r="R436" i="1" s="1"/>
  <c r="T436" i="1"/>
  <c r="U436" i="1" s="1"/>
  <c r="W436" i="1"/>
  <c r="X436" i="1" s="1"/>
  <c r="Z436" i="1"/>
  <c r="AA436" i="1" s="1"/>
  <c r="AC436" i="1"/>
  <c r="AD436" i="1" s="1"/>
  <c r="AF436" i="1"/>
  <c r="AG436" i="1" s="1"/>
  <c r="AI436" i="1"/>
  <c r="AJ436" i="1" s="1"/>
  <c r="AM436" i="1"/>
  <c r="AO436" i="1"/>
  <c r="AP436" i="1" s="1"/>
  <c r="AS436" i="1"/>
  <c r="AV436" i="1"/>
  <c r="AX436" i="1"/>
  <c r="AY436" i="1" s="1"/>
  <c r="BB436" i="1"/>
  <c r="BE436" i="1"/>
  <c r="BH436" i="1"/>
  <c r="BL436" i="1"/>
  <c r="BO436" i="1"/>
  <c r="BQ436" i="1"/>
  <c r="BR436" i="1" s="1"/>
  <c r="BU436" i="1"/>
  <c r="BX436" i="1"/>
  <c r="CA436" i="1"/>
  <c r="CD436" i="1"/>
  <c r="CF436" i="1"/>
  <c r="CG436" i="1" s="1"/>
  <c r="CJ436" i="1"/>
  <c r="CM436" i="1"/>
  <c r="CP436" i="1"/>
  <c r="CR436" i="1"/>
  <c r="CS436" i="1" s="1"/>
  <c r="CV436" i="1"/>
  <c r="CY436" i="1"/>
  <c r="DB436" i="1"/>
  <c r="DD436" i="1"/>
  <c r="DE436" i="1" s="1"/>
  <c r="DH436" i="1"/>
  <c r="DK436" i="1"/>
  <c r="DN436" i="1"/>
  <c r="DQ436" i="1"/>
  <c r="DT436" i="1"/>
  <c r="DW436" i="1"/>
  <c r="DZ436" i="1"/>
  <c r="EC436" i="1"/>
  <c r="EF436" i="1"/>
  <c r="EI436" i="1"/>
  <c r="EL436" i="1"/>
  <c r="EO436" i="1"/>
  <c r="ER436" i="1"/>
  <c r="EU436" i="1"/>
  <c r="EX436" i="1"/>
  <c r="FA436" i="1"/>
  <c r="FD436" i="1"/>
  <c r="FG436" i="1"/>
  <c r="FJ436" i="1"/>
  <c r="FM436" i="1"/>
  <c r="FP436" i="1"/>
  <c r="FS436" i="1"/>
  <c r="FV436" i="1"/>
  <c r="FY436" i="1"/>
  <c r="GB436" i="1"/>
  <c r="GE436" i="1"/>
  <c r="GH436" i="1"/>
  <c r="GK436" i="1"/>
  <c r="GN436" i="1"/>
  <c r="GQ436" i="1"/>
  <c r="GT436" i="1"/>
  <c r="GW436" i="1"/>
  <c r="GZ436" i="1"/>
  <c r="HC436" i="1"/>
  <c r="HF436" i="1"/>
  <c r="I437" i="1"/>
  <c r="L437" i="1"/>
  <c r="O437" i="1"/>
  <c r="Q437" i="1"/>
  <c r="R437" i="1" s="1"/>
  <c r="T437" i="1"/>
  <c r="U437" i="1" s="1"/>
  <c r="W437" i="1"/>
  <c r="X437" i="1" s="1"/>
  <c r="Z437" i="1"/>
  <c r="AA437" i="1" s="1"/>
  <c r="AC437" i="1"/>
  <c r="AD437" i="1" s="1"/>
  <c r="AF437" i="1"/>
  <c r="AG437" i="1" s="1"/>
  <c r="AI437" i="1"/>
  <c r="AJ437" i="1" s="1"/>
  <c r="AM437" i="1"/>
  <c r="AO437" i="1"/>
  <c r="AP437" i="1" s="1"/>
  <c r="AS437" i="1"/>
  <c r="AV437" i="1"/>
  <c r="AX437" i="1"/>
  <c r="AY437" i="1" s="1"/>
  <c r="BB437" i="1"/>
  <c r="BE437" i="1"/>
  <c r="BH437" i="1"/>
  <c r="BL437" i="1"/>
  <c r="BO437" i="1"/>
  <c r="BQ437" i="1"/>
  <c r="BR437" i="1" s="1"/>
  <c r="BU437" i="1"/>
  <c r="BX437" i="1"/>
  <c r="CA437" i="1"/>
  <c r="CD437" i="1"/>
  <c r="CF437" i="1"/>
  <c r="CG437" i="1" s="1"/>
  <c r="CJ437" i="1"/>
  <c r="CM437" i="1"/>
  <c r="CP437" i="1"/>
  <c r="CR437" i="1"/>
  <c r="CS437" i="1" s="1"/>
  <c r="CV437" i="1"/>
  <c r="CY437" i="1"/>
  <c r="DB437" i="1"/>
  <c r="DD437" i="1"/>
  <c r="DE437" i="1" s="1"/>
  <c r="DH437" i="1"/>
  <c r="DK437" i="1"/>
  <c r="DN437" i="1"/>
  <c r="DQ437" i="1"/>
  <c r="DT437" i="1"/>
  <c r="DW437" i="1"/>
  <c r="DZ437" i="1"/>
  <c r="EC437" i="1"/>
  <c r="EF437" i="1"/>
  <c r="EI437" i="1"/>
  <c r="EL437" i="1"/>
  <c r="EO437" i="1"/>
  <c r="ER437" i="1"/>
  <c r="EU437" i="1"/>
  <c r="EX437" i="1"/>
  <c r="FA437" i="1"/>
  <c r="FD437" i="1"/>
  <c r="FG437" i="1"/>
  <c r="FJ437" i="1"/>
  <c r="FM437" i="1"/>
  <c r="FP437" i="1"/>
  <c r="FS437" i="1"/>
  <c r="FV437" i="1"/>
  <c r="FY437" i="1"/>
  <c r="GB437" i="1"/>
  <c r="GE437" i="1"/>
  <c r="GH437" i="1"/>
  <c r="GK437" i="1"/>
  <c r="GN437" i="1"/>
  <c r="GQ437" i="1"/>
  <c r="GT437" i="1"/>
  <c r="GW437" i="1"/>
  <c r="GZ437" i="1"/>
  <c r="HC437" i="1"/>
  <c r="HF437" i="1"/>
  <c r="I438" i="1"/>
  <c r="L438" i="1"/>
  <c r="O438" i="1"/>
  <c r="Q438" i="1"/>
  <c r="R438" i="1" s="1"/>
  <c r="T438" i="1"/>
  <c r="U438" i="1" s="1"/>
  <c r="W438" i="1"/>
  <c r="X438" i="1" s="1"/>
  <c r="Z438" i="1"/>
  <c r="AA438" i="1" s="1"/>
  <c r="AC438" i="1"/>
  <c r="AD438" i="1" s="1"/>
  <c r="AF438" i="1"/>
  <c r="AG438" i="1" s="1"/>
  <c r="AI438" i="1"/>
  <c r="AJ438" i="1" s="1"/>
  <c r="AM438" i="1"/>
  <c r="AO438" i="1"/>
  <c r="AP438" i="1" s="1"/>
  <c r="AS438" i="1"/>
  <c r="AV438" i="1"/>
  <c r="AX438" i="1"/>
  <c r="AY438" i="1" s="1"/>
  <c r="BB438" i="1"/>
  <c r="BE438" i="1"/>
  <c r="BH438" i="1"/>
  <c r="BL438" i="1"/>
  <c r="BO438" i="1"/>
  <c r="BQ438" i="1"/>
  <c r="BR438" i="1" s="1"/>
  <c r="BU438" i="1"/>
  <c r="BX438" i="1"/>
  <c r="CA438" i="1"/>
  <c r="CD438" i="1"/>
  <c r="CF438" i="1"/>
  <c r="CG438" i="1" s="1"/>
  <c r="CJ438" i="1"/>
  <c r="CM438" i="1"/>
  <c r="CP438" i="1"/>
  <c r="CR438" i="1"/>
  <c r="CS438" i="1" s="1"/>
  <c r="CV438" i="1"/>
  <c r="CY438" i="1"/>
  <c r="DB438" i="1"/>
  <c r="DD438" i="1"/>
  <c r="DE438" i="1" s="1"/>
  <c r="DH438" i="1"/>
  <c r="DK438" i="1"/>
  <c r="DN438" i="1"/>
  <c r="DQ438" i="1"/>
  <c r="DT438" i="1"/>
  <c r="DW438" i="1"/>
  <c r="DZ438" i="1"/>
  <c r="EC438" i="1"/>
  <c r="EF438" i="1"/>
  <c r="EI438" i="1"/>
  <c r="EL438" i="1"/>
  <c r="EO438" i="1"/>
  <c r="ER438" i="1"/>
  <c r="EU438" i="1"/>
  <c r="EX438" i="1"/>
  <c r="FA438" i="1"/>
  <c r="FD438" i="1"/>
  <c r="FG438" i="1"/>
  <c r="FJ438" i="1"/>
  <c r="FM438" i="1"/>
  <c r="FP438" i="1"/>
  <c r="FS438" i="1"/>
  <c r="FV438" i="1"/>
  <c r="FY438" i="1"/>
  <c r="GB438" i="1"/>
  <c r="GE438" i="1"/>
  <c r="GH438" i="1"/>
  <c r="GK438" i="1"/>
  <c r="GN438" i="1"/>
  <c r="GQ438" i="1"/>
  <c r="GT438" i="1"/>
  <c r="GW438" i="1"/>
  <c r="GZ438" i="1"/>
  <c r="HC438" i="1"/>
  <c r="HF438" i="1"/>
  <c r="I439" i="1"/>
  <c r="L439" i="1"/>
  <c r="O439" i="1"/>
  <c r="Q439" i="1"/>
  <c r="R439" i="1" s="1"/>
  <c r="T439" i="1"/>
  <c r="U439" i="1" s="1"/>
  <c r="W439" i="1"/>
  <c r="X439" i="1" s="1"/>
  <c r="Z439" i="1"/>
  <c r="AA439" i="1" s="1"/>
  <c r="AC439" i="1"/>
  <c r="AD439" i="1" s="1"/>
  <c r="AF439" i="1"/>
  <c r="AG439" i="1" s="1"/>
  <c r="AI439" i="1"/>
  <c r="AJ439" i="1" s="1"/>
  <c r="AM439" i="1"/>
  <c r="AO439" i="1"/>
  <c r="AP439" i="1" s="1"/>
  <c r="AS439" i="1"/>
  <c r="AV439" i="1"/>
  <c r="AX439" i="1"/>
  <c r="AY439" i="1" s="1"/>
  <c r="BB439" i="1"/>
  <c r="BE439" i="1"/>
  <c r="BH439" i="1"/>
  <c r="BL439" i="1"/>
  <c r="BO439" i="1"/>
  <c r="BQ439" i="1"/>
  <c r="BR439" i="1" s="1"/>
  <c r="BU439" i="1"/>
  <c r="BX439" i="1"/>
  <c r="CA439" i="1"/>
  <c r="CD439" i="1"/>
  <c r="CF439" i="1"/>
  <c r="CG439" i="1" s="1"/>
  <c r="CJ439" i="1"/>
  <c r="CM439" i="1"/>
  <c r="CP439" i="1"/>
  <c r="CR439" i="1"/>
  <c r="CS439" i="1" s="1"/>
  <c r="CV439" i="1"/>
  <c r="CY439" i="1"/>
  <c r="DB439" i="1"/>
  <c r="DD439" i="1"/>
  <c r="DE439" i="1" s="1"/>
  <c r="DH439" i="1"/>
  <c r="DK439" i="1"/>
  <c r="DN439" i="1"/>
  <c r="DQ439" i="1"/>
  <c r="DT439" i="1"/>
  <c r="DW439" i="1"/>
  <c r="DZ439" i="1"/>
  <c r="EC439" i="1"/>
  <c r="EF439" i="1"/>
  <c r="EI439" i="1"/>
  <c r="EL439" i="1"/>
  <c r="EO439" i="1"/>
  <c r="ER439" i="1"/>
  <c r="EU439" i="1"/>
  <c r="EX439" i="1"/>
  <c r="FA439" i="1"/>
  <c r="FD439" i="1"/>
  <c r="FG439" i="1"/>
  <c r="FJ439" i="1"/>
  <c r="FM439" i="1"/>
  <c r="FP439" i="1"/>
  <c r="FS439" i="1"/>
  <c r="FV439" i="1"/>
  <c r="FY439" i="1"/>
  <c r="GB439" i="1"/>
  <c r="GE439" i="1"/>
  <c r="GH439" i="1"/>
  <c r="GK439" i="1"/>
  <c r="GN439" i="1"/>
  <c r="GQ439" i="1"/>
  <c r="GT439" i="1"/>
  <c r="GW439" i="1"/>
  <c r="GZ439" i="1"/>
  <c r="HC439" i="1"/>
  <c r="HF439" i="1"/>
  <c r="C440" i="1"/>
  <c r="D440" i="1"/>
  <c r="E440" i="1"/>
  <c r="G440" i="1"/>
  <c r="J440" i="1"/>
  <c r="M440" i="1"/>
  <c r="P440" i="1"/>
  <c r="S440" i="1"/>
  <c r="V440" i="1"/>
  <c r="Y440" i="1"/>
  <c r="AB440" i="1"/>
  <c r="AE440" i="1"/>
  <c r="AH440" i="1"/>
  <c r="AK440" i="1"/>
  <c r="AN440" i="1"/>
  <c r="AQ440" i="1"/>
  <c r="AT440" i="1"/>
  <c r="AW440" i="1"/>
  <c r="AZ440" i="1"/>
  <c r="BC440" i="1"/>
  <c r="BF440" i="1"/>
  <c r="BI440" i="1"/>
  <c r="BM440" i="1"/>
  <c r="BP440" i="1"/>
  <c r="BS440" i="1"/>
  <c r="BV440" i="1"/>
  <c r="BY440" i="1"/>
  <c r="CB440" i="1"/>
  <c r="CE440" i="1"/>
  <c r="CH440" i="1"/>
  <c r="CK440" i="1"/>
  <c r="CN440" i="1"/>
  <c r="CQ440" i="1"/>
  <c r="CT440" i="1"/>
  <c r="CW440" i="1"/>
  <c r="CZ440" i="1"/>
  <c r="DC440" i="1"/>
  <c r="DF440" i="1"/>
  <c r="DI440" i="1"/>
  <c r="DL440" i="1"/>
  <c r="DO440" i="1"/>
  <c r="DR440" i="1"/>
  <c r="DU440" i="1"/>
  <c r="DX440" i="1"/>
  <c r="EA440" i="1"/>
  <c r="ED440" i="1"/>
  <c r="EG440" i="1"/>
  <c r="EJ440" i="1"/>
  <c r="EM440" i="1"/>
  <c r="EP440" i="1"/>
  <c r="ES440" i="1"/>
  <c r="EV440" i="1"/>
  <c r="EY440" i="1"/>
  <c r="FB440" i="1"/>
  <c r="FE440" i="1"/>
  <c r="FH440" i="1"/>
  <c r="FK440" i="1"/>
  <c r="FN440" i="1"/>
  <c r="FQ440" i="1"/>
  <c r="FT440" i="1"/>
  <c r="FW440" i="1"/>
  <c r="FZ440" i="1"/>
  <c r="GC440" i="1"/>
  <c r="GF440" i="1"/>
  <c r="GI440" i="1"/>
  <c r="GL440" i="1"/>
  <c r="GO440" i="1"/>
  <c r="GR440" i="1"/>
  <c r="GU440" i="1"/>
  <c r="GX440" i="1"/>
  <c r="HA440" i="1"/>
  <c r="HD440" i="1"/>
  <c r="HG440" i="1"/>
  <c r="I442" i="1"/>
  <c r="L442" i="1"/>
  <c r="O442" i="1"/>
  <c r="Q442" i="1"/>
  <c r="R442" i="1" s="1"/>
  <c r="T442" i="1"/>
  <c r="U442" i="1" s="1"/>
  <c r="W442" i="1"/>
  <c r="X442" i="1" s="1"/>
  <c r="Z442" i="1"/>
  <c r="AA442" i="1" s="1"/>
  <c r="AC442" i="1"/>
  <c r="AD442" i="1" s="1"/>
  <c r="AF442" i="1"/>
  <c r="AG442" i="1" s="1"/>
  <c r="AI442" i="1"/>
  <c r="AJ442" i="1" s="1"/>
  <c r="AM442" i="1"/>
  <c r="AO442" i="1"/>
  <c r="AP442" i="1" s="1"/>
  <c r="AS442" i="1"/>
  <c r="AV442" i="1"/>
  <c r="AX442" i="1"/>
  <c r="AY442" i="1" s="1"/>
  <c r="BB442" i="1"/>
  <c r="BE442" i="1"/>
  <c r="BH442" i="1"/>
  <c r="BL442" i="1"/>
  <c r="BO442" i="1"/>
  <c r="BO477" i="1" s="1"/>
  <c r="BQ442" i="1"/>
  <c r="BR442" i="1" s="1"/>
  <c r="BU442" i="1"/>
  <c r="BX442" i="1"/>
  <c r="CA442" i="1"/>
  <c r="CD442" i="1"/>
  <c r="CF442" i="1"/>
  <c r="CG442" i="1" s="1"/>
  <c r="CJ442" i="1"/>
  <c r="CM442" i="1"/>
  <c r="CP442" i="1"/>
  <c r="CR442" i="1"/>
  <c r="CS442" i="1" s="1"/>
  <c r="CV442" i="1"/>
  <c r="CY442" i="1"/>
  <c r="DB442" i="1"/>
  <c r="DD442" i="1"/>
  <c r="DE442" i="1" s="1"/>
  <c r="DH442" i="1"/>
  <c r="DK442" i="1"/>
  <c r="DN442" i="1"/>
  <c r="DQ442" i="1"/>
  <c r="DT442" i="1"/>
  <c r="DW442" i="1"/>
  <c r="DZ442" i="1"/>
  <c r="EC442" i="1"/>
  <c r="EF442" i="1"/>
  <c r="EI442" i="1"/>
  <c r="EL442" i="1"/>
  <c r="EO442" i="1"/>
  <c r="ER442" i="1"/>
  <c r="EU442" i="1"/>
  <c r="EX442" i="1"/>
  <c r="FA442" i="1"/>
  <c r="FD442" i="1"/>
  <c r="FG442" i="1"/>
  <c r="FJ442" i="1"/>
  <c r="FM442" i="1"/>
  <c r="FP442" i="1"/>
  <c r="FS442" i="1"/>
  <c r="FV442" i="1"/>
  <c r="FY442" i="1"/>
  <c r="GB442" i="1"/>
  <c r="GE442" i="1"/>
  <c r="GH442" i="1"/>
  <c r="GK442" i="1"/>
  <c r="GN442" i="1"/>
  <c r="GQ442" i="1"/>
  <c r="GT442" i="1"/>
  <c r="GW442" i="1"/>
  <c r="GZ442" i="1"/>
  <c r="HC442" i="1"/>
  <c r="HF442" i="1"/>
  <c r="I443" i="1"/>
  <c r="L443" i="1"/>
  <c r="O443" i="1"/>
  <c r="Q443" i="1"/>
  <c r="R443" i="1" s="1"/>
  <c r="T443" i="1"/>
  <c r="U443" i="1" s="1"/>
  <c r="W443" i="1"/>
  <c r="X443" i="1" s="1"/>
  <c r="Z443" i="1"/>
  <c r="AA443" i="1" s="1"/>
  <c r="AC443" i="1"/>
  <c r="AD443" i="1" s="1"/>
  <c r="AF443" i="1"/>
  <c r="AG443" i="1" s="1"/>
  <c r="AI443" i="1"/>
  <c r="AJ443" i="1" s="1"/>
  <c r="AM443" i="1"/>
  <c r="AO443" i="1"/>
  <c r="AP443" i="1" s="1"/>
  <c r="AS443" i="1"/>
  <c r="AV443" i="1"/>
  <c r="AX443" i="1"/>
  <c r="AY443" i="1" s="1"/>
  <c r="BB443" i="1"/>
  <c r="BE443" i="1"/>
  <c r="BH443" i="1"/>
  <c r="BL443" i="1"/>
  <c r="BQ443" i="1"/>
  <c r="BR443" i="1" s="1"/>
  <c r="BU443" i="1"/>
  <c r="BX443" i="1"/>
  <c r="CA443" i="1"/>
  <c r="CD443" i="1"/>
  <c r="CF443" i="1"/>
  <c r="CG443" i="1" s="1"/>
  <c r="CJ443" i="1"/>
  <c r="CM443" i="1"/>
  <c r="CP443" i="1"/>
  <c r="CR443" i="1"/>
  <c r="CS443" i="1" s="1"/>
  <c r="CV443" i="1"/>
  <c r="CY443" i="1"/>
  <c r="DB443" i="1"/>
  <c r="DD443" i="1"/>
  <c r="DE443" i="1" s="1"/>
  <c r="DH443" i="1"/>
  <c r="DK443" i="1"/>
  <c r="DN443" i="1"/>
  <c r="DQ443" i="1"/>
  <c r="DT443" i="1"/>
  <c r="DW443" i="1"/>
  <c r="DZ443" i="1"/>
  <c r="EC443" i="1"/>
  <c r="EF443" i="1"/>
  <c r="EI443" i="1"/>
  <c r="EL443" i="1"/>
  <c r="EO443" i="1"/>
  <c r="ER443" i="1"/>
  <c r="EU443" i="1"/>
  <c r="EX443" i="1"/>
  <c r="FA443" i="1"/>
  <c r="FD443" i="1"/>
  <c r="FG443" i="1"/>
  <c r="FJ443" i="1"/>
  <c r="FM443" i="1"/>
  <c r="FP443" i="1"/>
  <c r="FS443" i="1"/>
  <c r="FV443" i="1"/>
  <c r="FY443" i="1"/>
  <c r="GB443" i="1"/>
  <c r="GE443" i="1"/>
  <c r="GH443" i="1"/>
  <c r="GK443" i="1"/>
  <c r="GN443" i="1"/>
  <c r="GQ443" i="1"/>
  <c r="GT443" i="1"/>
  <c r="GW443" i="1"/>
  <c r="GZ443" i="1"/>
  <c r="HC443" i="1"/>
  <c r="HF443" i="1"/>
  <c r="I444" i="1"/>
  <c r="L444" i="1"/>
  <c r="O444" i="1"/>
  <c r="Q444" i="1"/>
  <c r="R444" i="1" s="1"/>
  <c r="T444" i="1"/>
  <c r="U444" i="1" s="1"/>
  <c r="W444" i="1"/>
  <c r="X444" i="1" s="1"/>
  <c r="Z444" i="1"/>
  <c r="AA444" i="1" s="1"/>
  <c r="AC444" i="1"/>
  <c r="AD444" i="1" s="1"/>
  <c r="AF444" i="1"/>
  <c r="AG444" i="1" s="1"/>
  <c r="AI444" i="1"/>
  <c r="AJ444" i="1" s="1"/>
  <c r="AM444" i="1"/>
  <c r="AO444" i="1"/>
  <c r="AP444" i="1" s="1"/>
  <c r="AS444" i="1"/>
  <c r="AV444" i="1"/>
  <c r="AX444" i="1"/>
  <c r="AY444" i="1" s="1"/>
  <c r="BB444" i="1"/>
  <c r="BE444" i="1"/>
  <c r="BH444" i="1"/>
  <c r="BL444" i="1"/>
  <c r="BQ444" i="1"/>
  <c r="BR444" i="1" s="1"/>
  <c r="BU444" i="1"/>
  <c r="BX444" i="1"/>
  <c r="CA444" i="1"/>
  <c r="CD444" i="1"/>
  <c r="CF444" i="1"/>
  <c r="CG444" i="1" s="1"/>
  <c r="CJ444" i="1"/>
  <c r="CM444" i="1"/>
  <c r="CP444" i="1"/>
  <c r="CR444" i="1"/>
  <c r="CS444" i="1" s="1"/>
  <c r="CV444" i="1"/>
  <c r="CY444" i="1"/>
  <c r="DB444" i="1"/>
  <c r="DD444" i="1"/>
  <c r="DE444" i="1" s="1"/>
  <c r="DH444" i="1"/>
  <c r="DK444" i="1"/>
  <c r="DN444" i="1"/>
  <c r="DQ444" i="1"/>
  <c r="DT444" i="1"/>
  <c r="DW444" i="1"/>
  <c r="DZ444" i="1"/>
  <c r="EC444" i="1"/>
  <c r="EF444" i="1"/>
  <c r="EI444" i="1"/>
  <c r="EL444" i="1"/>
  <c r="EO444" i="1"/>
  <c r="ER444" i="1"/>
  <c r="EU444" i="1"/>
  <c r="EX444" i="1"/>
  <c r="FA444" i="1"/>
  <c r="FD444" i="1"/>
  <c r="FG444" i="1"/>
  <c r="FJ444" i="1"/>
  <c r="FM444" i="1"/>
  <c r="FP444" i="1"/>
  <c r="FS444" i="1"/>
  <c r="FV444" i="1"/>
  <c r="FY444" i="1"/>
  <c r="GB444" i="1"/>
  <c r="GE444" i="1"/>
  <c r="GH444" i="1"/>
  <c r="GK444" i="1"/>
  <c r="GN444" i="1"/>
  <c r="GQ444" i="1"/>
  <c r="GT444" i="1"/>
  <c r="GW444" i="1"/>
  <c r="GZ444" i="1"/>
  <c r="HC444" i="1"/>
  <c r="HF444" i="1"/>
  <c r="I445" i="1"/>
  <c r="L445" i="1"/>
  <c r="O445" i="1"/>
  <c r="Q445" i="1"/>
  <c r="R445" i="1" s="1"/>
  <c r="T445" i="1"/>
  <c r="U445" i="1" s="1"/>
  <c r="W445" i="1"/>
  <c r="X445" i="1" s="1"/>
  <c r="Z445" i="1"/>
  <c r="AA445" i="1" s="1"/>
  <c r="AC445" i="1"/>
  <c r="AD445" i="1" s="1"/>
  <c r="AF445" i="1"/>
  <c r="AG445" i="1" s="1"/>
  <c r="AI445" i="1"/>
  <c r="AJ445" i="1" s="1"/>
  <c r="AM445" i="1"/>
  <c r="AO445" i="1"/>
  <c r="AP445" i="1" s="1"/>
  <c r="AS445" i="1"/>
  <c r="AV445" i="1"/>
  <c r="AX445" i="1"/>
  <c r="AY445" i="1" s="1"/>
  <c r="BB445" i="1"/>
  <c r="BE445" i="1"/>
  <c r="BH445" i="1"/>
  <c r="BL445" i="1"/>
  <c r="BQ445" i="1"/>
  <c r="BR445" i="1" s="1"/>
  <c r="BU445" i="1"/>
  <c r="BX445" i="1"/>
  <c r="CA445" i="1"/>
  <c r="CD445" i="1"/>
  <c r="CF445" i="1"/>
  <c r="CG445" i="1" s="1"/>
  <c r="CJ445" i="1"/>
  <c r="CM445" i="1"/>
  <c r="CP445" i="1"/>
  <c r="CR445" i="1"/>
  <c r="CS445" i="1" s="1"/>
  <c r="CV445" i="1"/>
  <c r="CY445" i="1"/>
  <c r="DB445" i="1"/>
  <c r="DD445" i="1"/>
  <c r="DE445" i="1" s="1"/>
  <c r="DH445" i="1"/>
  <c r="DK445" i="1"/>
  <c r="DN445" i="1"/>
  <c r="DQ445" i="1"/>
  <c r="DT445" i="1"/>
  <c r="DW445" i="1"/>
  <c r="DZ445" i="1"/>
  <c r="EC445" i="1"/>
  <c r="EF445" i="1"/>
  <c r="EI445" i="1"/>
  <c r="EL445" i="1"/>
  <c r="EO445" i="1"/>
  <c r="ER445" i="1"/>
  <c r="EU445" i="1"/>
  <c r="EX445" i="1"/>
  <c r="FA445" i="1"/>
  <c r="FD445" i="1"/>
  <c r="FG445" i="1"/>
  <c r="FJ445" i="1"/>
  <c r="FM445" i="1"/>
  <c r="FP445" i="1"/>
  <c r="FS445" i="1"/>
  <c r="FV445" i="1"/>
  <c r="FY445" i="1"/>
  <c r="GB445" i="1"/>
  <c r="GE445" i="1"/>
  <c r="GH445" i="1"/>
  <c r="GK445" i="1"/>
  <c r="GN445" i="1"/>
  <c r="GQ445" i="1"/>
  <c r="GT445" i="1"/>
  <c r="GW445" i="1"/>
  <c r="GZ445" i="1"/>
  <c r="HC445" i="1"/>
  <c r="HF445" i="1"/>
  <c r="I446" i="1"/>
  <c r="L446" i="1"/>
  <c r="O446" i="1"/>
  <c r="Q446" i="1"/>
  <c r="R446" i="1" s="1"/>
  <c r="T446" i="1"/>
  <c r="U446" i="1" s="1"/>
  <c r="W446" i="1"/>
  <c r="X446" i="1" s="1"/>
  <c r="Z446" i="1"/>
  <c r="AA446" i="1" s="1"/>
  <c r="AC446" i="1"/>
  <c r="AD446" i="1" s="1"/>
  <c r="AF446" i="1"/>
  <c r="AG446" i="1" s="1"/>
  <c r="AI446" i="1"/>
  <c r="AJ446" i="1" s="1"/>
  <c r="AM446" i="1"/>
  <c r="AO446" i="1"/>
  <c r="AP446" i="1" s="1"/>
  <c r="AS446" i="1"/>
  <c r="AV446" i="1"/>
  <c r="AX446" i="1"/>
  <c r="AY446" i="1" s="1"/>
  <c r="BB446" i="1"/>
  <c r="BE446" i="1"/>
  <c r="BH446" i="1"/>
  <c r="BL446" i="1"/>
  <c r="DQ446" i="1"/>
  <c r="DT446" i="1"/>
  <c r="DW446" i="1"/>
  <c r="DZ446" i="1"/>
  <c r="EC446" i="1"/>
  <c r="EF446" i="1"/>
  <c r="EI446" i="1"/>
  <c r="EL446" i="1"/>
  <c r="EO446" i="1"/>
  <c r="ER446" i="1"/>
  <c r="EU446" i="1"/>
  <c r="EX446" i="1"/>
  <c r="FA446" i="1"/>
  <c r="FD446" i="1"/>
  <c r="FG446" i="1"/>
  <c r="FJ446" i="1"/>
  <c r="FM446" i="1"/>
  <c r="FP446" i="1"/>
  <c r="FS446" i="1"/>
  <c r="FV446" i="1"/>
  <c r="FY446" i="1"/>
  <c r="GB446" i="1"/>
  <c r="GE446" i="1"/>
  <c r="GH446" i="1"/>
  <c r="GK446" i="1"/>
  <c r="GN446" i="1"/>
  <c r="GQ446" i="1"/>
  <c r="GT446" i="1"/>
  <c r="GW446" i="1"/>
  <c r="GZ446" i="1"/>
  <c r="HC446" i="1"/>
  <c r="HF446" i="1"/>
  <c r="I447" i="1"/>
  <c r="L447" i="1"/>
  <c r="O447" i="1"/>
  <c r="Q447" i="1"/>
  <c r="R447" i="1" s="1"/>
  <c r="T447" i="1"/>
  <c r="U447" i="1" s="1"/>
  <c r="W447" i="1"/>
  <c r="X447" i="1" s="1"/>
  <c r="Z447" i="1"/>
  <c r="AA447" i="1" s="1"/>
  <c r="AC447" i="1"/>
  <c r="AD447" i="1" s="1"/>
  <c r="AF447" i="1"/>
  <c r="AG447" i="1" s="1"/>
  <c r="AI447" i="1"/>
  <c r="AJ447" i="1" s="1"/>
  <c r="AM447" i="1"/>
  <c r="AO447" i="1"/>
  <c r="AP447" i="1" s="1"/>
  <c r="AS447" i="1"/>
  <c r="AV447" i="1"/>
  <c r="AX447" i="1"/>
  <c r="AY447" i="1" s="1"/>
  <c r="BB447" i="1"/>
  <c r="BE447" i="1"/>
  <c r="BH447" i="1"/>
  <c r="BL447" i="1"/>
  <c r="BQ447" i="1"/>
  <c r="BR447" i="1" s="1"/>
  <c r="BU447" i="1"/>
  <c r="BX447" i="1"/>
  <c r="CA447" i="1"/>
  <c r="CD447" i="1"/>
  <c r="CF447" i="1"/>
  <c r="CG447" i="1" s="1"/>
  <c r="CJ447" i="1"/>
  <c r="CM447" i="1"/>
  <c r="CP447" i="1"/>
  <c r="CR447" i="1"/>
  <c r="CS447" i="1" s="1"/>
  <c r="CV447" i="1"/>
  <c r="CY447" i="1"/>
  <c r="DB447" i="1"/>
  <c r="DD447" i="1"/>
  <c r="DE447" i="1" s="1"/>
  <c r="DH447" i="1"/>
  <c r="DK447" i="1"/>
  <c r="DN447" i="1"/>
  <c r="DQ447" i="1"/>
  <c r="DT447" i="1"/>
  <c r="DW447" i="1"/>
  <c r="DZ447" i="1"/>
  <c r="EC447" i="1"/>
  <c r="EF447" i="1"/>
  <c r="EI447" i="1"/>
  <c r="EL447" i="1"/>
  <c r="EO447" i="1"/>
  <c r="ER447" i="1"/>
  <c r="EU447" i="1"/>
  <c r="EX447" i="1"/>
  <c r="FA447" i="1"/>
  <c r="FD447" i="1"/>
  <c r="FG447" i="1"/>
  <c r="FJ447" i="1"/>
  <c r="FM447" i="1"/>
  <c r="FP447" i="1"/>
  <c r="FS447" i="1"/>
  <c r="FV447" i="1"/>
  <c r="FY447" i="1"/>
  <c r="GB447" i="1"/>
  <c r="GE447" i="1"/>
  <c r="GH447" i="1"/>
  <c r="GK447" i="1"/>
  <c r="GN447" i="1"/>
  <c r="GQ447" i="1"/>
  <c r="GT447" i="1"/>
  <c r="GW447" i="1"/>
  <c r="GZ447" i="1"/>
  <c r="HC447" i="1"/>
  <c r="HF447" i="1"/>
  <c r="I448" i="1"/>
  <c r="L448" i="1"/>
  <c r="O448" i="1"/>
  <c r="Q448" i="1"/>
  <c r="R448" i="1" s="1"/>
  <c r="T448" i="1"/>
  <c r="U448" i="1" s="1"/>
  <c r="W448" i="1"/>
  <c r="X448" i="1" s="1"/>
  <c r="Z448" i="1"/>
  <c r="AA448" i="1" s="1"/>
  <c r="AC448" i="1"/>
  <c r="AD448" i="1" s="1"/>
  <c r="AF448" i="1"/>
  <c r="AG448" i="1" s="1"/>
  <c r="AI448" i="1"/>
  <c r="AJ448" i="1" s="1"/>
  <c r="AM448" i="1"/>
  <c r="AO448" i="1"/>
  <c r="AP448" i="1" s="1"/>
  <c r="AS448" i="1"/>
  <c r="AV448" i="1"/>
  <c r="AX448" i="1"/>
  <c r="AY448" i="1" s="1"/>
  <c r="BB448" i="1"/>
  <c r="BE448" i="1"/>
  <c r="BH448" i="1"/>
  <c r="BL448" i="1"/>
  <c r="BQ448" i="1"/>
  <c r="BR448" i="1" s="1"/>
  <c r="BU448" i="1"/>
  <c r="BX448" i="1"/>
  <c r="CA448" i="1"/>
  <c r="CD448" i="1"/>
  <c r="CF448" i="1"/>
  <c r="CG448" i="1" s="1"/>
  <c r="CJ448" i="1"/>
  <c r="CM448" i="1"/>
  <c r="CP448" i="1"/>
  <c r="CR448" i="1"/>
  <c r="CS448" i="1" s="1"/>
  <c r="CV448" i="1"/>
  <c r="CY448" i="1"/>
  <c r="DB448" i="1"/>
  <c r="DD448" i="1"/>
  <c r="DE448" i="1" s="1"/>
  <c r="DH448" i="1"/>
  <c r="DK448" i="1"/>
  <c r="DN448" i="1"/>
  <c r="DQ448" i="1"/>
  <c r="DT448" i="1"/>
  <c r="DW448" i="1"/>
  <c r="DZ448" i="1"/>
  <c r="EC448" i="1"/>
  <c r="EF448" i="1"/>
  <c r="EI448" i="1"/>
  <c r="EL448" i="1"/>
  <c r="EO448" i="1"/>
  <c r="ER448" i="1"/>
  <c r="EU448" i="1"/>
  <c r="EX448" i="1"/>
  <c r="FA448" i="1"/>
  <c r="FD448" i="1"/>
  <c r="FG448" i="1"/>
  <c r="FJ448" i="1"/>
  <c r="FM448" i="1"/>
  <c r="FP448" i="1"/>
  <c r="FS448" i="1"/>
  <c r="FV448" i="1"/>
  <c r="FY448" i="1"/>
  <c r="GB448" i="1"/>
  <c r="GE448" i="1"/>
  <c r="GH448" i="1"/>
  <c r="GK448" i="1"/>
  <c r="GN448" i="1"/>
  <c r="GQ448" i="1"/>
  <c r="GT448" i="1"/>
  <c r="GW448" i="1"/>
  <c r="GZ448" i="1"/>
  <c r="HC448" i="1"/>
  <c r="HF448" i="1"/>
  <c r="I449" i="1"/>
  <c r="L449" i="1"/>
  <c r="O449" i="1"/>
  <c r="Q449" i="1"/>
  <c r="R449" i="1" s="1"/>
  <c r="T449" i="1"/>
  <c r="U449" i="1" s="1"/>
  <c r="W449" i="1"/>
  <c r="X449" i="1" s="1"/>
  <c r="Z449" i="1"/>
  <c r="AA449" i="1" s="1"/>
  <c r="AC449" i="1"/>
  <c r="AD449" i="1" s="1"/>
  <c r="AF449" i="1"/>
  <c r="AG449" i="1" s="1"/>
  <c r="AI449" i="1"/>
  <c r="AJ449" i="1" s="1"/>
  <c r="AM449" i="1"/>
  <c r="AO449" i="1"/>
  <c r="AP449" i="1" s="1"/>
  <c r="AS449" i="1"/>
  <c r="AV449" i="1"/>
  <c r="AX449" i="1"/>
  <c r="AY449" i="1" s="1"/>
  <c r="BB449" i="1"/>
  <c r="BE449" i="1"/>
  <c r="BH449" i="1"/>
  <c r="BL449" i="1"/>
  <c r="BQ449" i="1"/>
  <c r="BR449" i="1" s="1"/>
  <c r="BU449" i="1"/>
  <c r="BX449" i="1"/>
  <c r="CA449" i="1"/>
  <c r="CD449" i="1"/>
  <c r="CF449" i="1"/>
  <c r="CG449" i="1" s="1"/>
  <c r="CJ449" i="1"/>
  <c r="CM449" i="1"/>
  <c r="CP449" i="1"/>
  <c r="CR449" i="1"/>
  <c r="CS449" i="1" s="1"/>
  <c r="CV449" i="1"/>
  <c r="CY449" i="1"/>
  <c r="DB449" i="1"/>
  <c r="DD449" i="1"/>
  <c r="DE449" i="1" s="1"/>
  <c r="DH449" i="1"/>
  <c r="DK449" i="1"/>
  <c r="DN449" i="1"/>
  <c r="DQ449" i="1"/>
  <c r="DT449" i="1"/>
  <c r="DW449" i="1"/>
  <c r="DZ449" i="1"/>
  <c r="EC449" i="1"/>
  <c r="EF449" i="1"/>
  <c r="EI449" i="1"/>
  <c r="EL449" i="1"/>
  <c r="EO449" i="1"/>
  <c r="ER449" i="1"/>
  <c r="EU449" i="1"/>
  <c r="EX449" i="1"/>
  <c r="FA449" i="1"/>
  <c r="FD449" i="1"/>
  <c r="FG449" i="1"/>
  <c r="FJ449" i="1"/>
  <c r="FM449" i="1"/>
  <c r="FP449" i="1"/>
  <c r="FS449" i="1"/>
  <c r="FV449" i="1"/>
  <c r="FY449" i="1"/>
  <c r="GB449" i="1"/>
  <c r="GE449" i="1"/>
  <c r="GH449" i="1"/>
  <c r="GK449" i="1"/>
  <c r="GN449" i="1"/>
  <c r="GQ449" i="1"/>
  <c r="GT449" i="1"/>
  <c r="GW449" i="1"/>
  <c r="GZ449" i="1"/>
  <c r="HC449" i="1"/>
  <c r="HF449" i="1"/>
  <c r="I450" i="1"/>
  <c r="L450" i="1"/>
  <c r="O450" i="1"/>
  <c r="Q450" i="1"/>
  <c r="R450" i="1" s="1"/>
  <c r="T450" i="1"/>
  <c r="U450" i="1" s="1"/>
  <c r="W450" i="1"/>
  <c r="X450" i="1" s="1"/>
  <c r="Z450" i="1"/>
  <c r="AA450" i="1" s="1"/>
  <c r="AC450" i="1"/>
  <c r="AD450" i="1" s="1"/>
  <c r="AF450" i="1"/>
  <c r="AG450" i="1" s="1"/>
  <c r="AI450" i="1"/>
  <c r="AJ450" i="1" s="1"/>
  <c r="AM450" i="1"/>
  <c r="AO450" i="1"/>
  <c r="AP450" i="1" s="1"/>
  <c r="AS450" i="1"/>
  <c r="AV450" i="1"/>
  <c r="AX450" i="1"/>
  <c r="AY450" i="1" s="1"/>
  <c r="BB450" i="1"/>
  <c r="BE450" i="1"/>
  <c r="BH450" i="1"/>
  <c r="BL450" i="1"/>
  <c r="BQ450" i="1"/>
  <c r="BR450" i="1" s="1"/>
  <c r="BU450" i="1"/>
  <c r="BX450" i="1"/>
  <c r="CA450" i="1"/>
  <c r="CD450" i="1"/>
  <c r="CF450" i="1"/>
  <c r="CG450" i="1" s="1"/>
  <c r="CJ450" i="1"/>
  <c r="CM450" i="1"/>
  <c r="CP450" i="1"/>
  <c r="CR450" i="1"/>
  <c r="CS450" i="1" s="1"/>
  <c r="CV450" i="1"/>
  <c r="CY450" i="1"/>
  <c r="DB450" i="1"/>
  <c r="DD450" i="1"/>
  <c r="DE450" i="1" s="1"/>
  <c r="DH450" i="1"/>
  <c r="DK450" i="1"/>
  <c r="DN450" i="1"/>
  <c r="DQ450" i="1"/>
  <c r="DT450" i="1"/>
  <c r="DW450" i="1"/>
  <c r="DZ450" i="1"/>
  <c r="EC450" i="1"/>
  <c r="EF450" i="1"/>
  <c r="EI450" i="1"/>
  <c r="EL450" i="1"/>
  <c r="EO450" i="1"/>
  <c r="ER450" i="1"/>
  <c r="EU450" i="1"/>
  <c r="EX450" i="1"/>
  <c r="FA450" i="1"/>
  <c r="FD450" i="1"/>
  <c r="FG450" i="1"/>
  <c r="FJ450" i="1"/>
  <c r="FM450" i="1"/>
  <c r="FP450" i="1"/>
  <c r="FS450" i="1"/>
  <c r="FV450" i="1"/>
  <c r="FY450" i="1"/>
  <c r="GB450" i="1"/>
  <c r="GE450" i="1"/>
  <c r="GH450" i="1"/>
  <c r="GK450" i="1"/>
  <c r="GN450" i="1"/>
  <c r="GQ450" i="1"/>
  <c r="GT450" i="1"/>
  <c r="GW450" i="1"/>
  <c r="GZ450" i="1"/>
  <c r="HC450" i="1"/>
  <c r="HF450" i="1"/>
  <c r="I451" i="1"/>
  <c r="L451" i="1"/>
  <c r="O451" i="1"/>
  <c r="Q451" i="1"/>
  <c r="R451" i="1" s="1"/>
  <c r="T451" i="1"/>
  <c r="U451" i="1" s="1"/>
  <c r="W451" i="1"/>
  <c r="X451" i="1" s="1"/>
  <c r="Z451" i="1"/>
  <c r="AA451" i="1" s="1"/>
  <c r="AC451" i="1"/>
  <c r="AD451" i="1" s="1"/>
  <c r="AF451" i="1"/>
  <c r="AG451" i="1" s="1"/>
  <c r="AI451" i="1"/>
  <c r="AJ451" i="1" s="1"/>
  <c r="AM451" i="1"/>
  <c r="AO451" i="1"/>
  <c r="AP451" i="1" s="1"/>
  <c r="AS451" i="1"/>
  <c r="AV451" i="1"/>
  <c r="AX451" i="1"/>
  <c r="AY451" i="1" s="1"/>
  <c r="BB451" i="1"/>
  <c r="BE451" i="1"/>
  <c r="BH451" i="1"/>
  <c r="BL451" i="1"/>
  <c r="BQ451" i="1"/>
  <c r="BR451" i="1" s="1"/>
  <c r="BU451" i="1"/>
  <c r="BX451" i="1"/>
  <c r="CA451" i="1"/>
  <c r="CD451" i="1"/>
  <c r="CF451" i="1"/>
  <c r="CG451" i="1" s="1"/>
  <c r="CJ451" i="1"/>
  <c r="CM451" i="1"/>
  <c r="CP451" i="1"/>
  <c r="CR451" i="1"/>
  <c r="CS451" i="1" s="1"/>
  <c r="CV451" i="1"/>
  <c r="CY451" i="1"/>
  <c r="DB451" i="1"/>
  <c r="DD451" i="1"/>
  <c r="DE451" i="1" s="1"/>
  <c r="DH451" i="1"/>
  <c r="DK451" i="1"/>
  <c r="DN451" i="1"/>
  <c r="DQ451" i="1"/>
  <c r="DT451" i="1"/>
  <c r="DW451" i="1"/>
  <c r="DZ451" i="1"/>
  <c r="EC451" i="1"/>
  <c r="EF451" i="1"/>
  <c r="EI451" i="1"/>
  <c r="EL451" i="1"/>
  <c r="EO451" i="1"/>
  <c r="ER451" i="1"/>
  <c r="EU451" i="1"/>
  <c r="EX451" i="1"/>
  <c r="FA451" i="1"/>
  <c r="FD451" i="1"/>
  <c r="FG451" i="1"/>
  <c r="FJ451" i="1"/>
  <c r="FM451" i="1"/>
  <c r="FP451" i="1"/>
  <c r="FS451" i="1"/>
  <c r="FV451" i="1"/>
  <c r="FY451" i="1"/>
  <c r="GB451" i="1"/>
  <c r="GE451" i="1"/>
  <c r="GH451" i="1"/>
  <c r="GK451" i="1"/>
  <c r="GN451" i="1"/>
  <c r="GQ451" i="1"/>
  <c r="GT451" i="1"/>
  <c r="GW451" i="1"/>
  <c r="GZ451" i="1"/>
  <c r="HC451" i="1"/>
  <c r="HF451" i="1"/>
  <c r="I452" i="1"/>
  <c r="L452" i="1"/>
  <c r="O452" i="1"/>
  <c r="Q452" i="1"/>
  <c r="R452" i="1" s="1"/>
  <c r="T452" i="1"/>
  <c r="U452" i="1" s="1"/>
  <c r="W452" i="1"/>
  <c r="X452" i="1" s="1"/>
  <c r="Z452" i="1"/>
  <c r="AA452" i="1" s="1"/>
  <c r="AC452" i="1"/>
  <c r="AD452" i="1" s="1"/>
  <c r="AF452" i="1"/>
  <c r="AG452" i="1" s="1"/>
  <c r="AI452" i="1"/>
  <c r="AJ452" i="1" s="1"/>
  <c r="AM452" i="1"/>
  <c r="AO452" i="1"/>
  <c r="AP452" i="1" s="1"/>
  <c r="AS452" i="1"/>
  <c r="AV452" i="1"/>
  <c r="AX452" i="1"/>
  <c r="AY452" i="1" s="1"/>
  <c r="BB452" i="1"/>
  <c r="BE452" i="1"/>
  <c r="BH452" i="1"/>
  <c r="BL452" i="1"/>
  <c r="BQ452" i="1"/>
  <c r="BR452" i="1" s="1"/>
  <c r="BU452" i="1"/>
  <c r="BX452" i="1"/>
  <c r="CA452" i="1"/>
  <c r="CD452" i="1"/>
  <c r="CF452" i="1"/>
  <c r="CG452" i="1" s="1"/>
  <c r="CJ452" i="1"/>
  <c r="CM452" i="1"/>
  <c r="CP452" i="1"/>
  <c r="CR452" i="1"/>
  <c r="CS452" i="1" s="1"/>
  <c r="CV452" i="1"/>
  <c r="CY452" i="1"/>
  <c r="DB452" i="1"/>
  <c r="DD452" i="1"/>
  <c r="DE452" i="1" s="1"/>
  <c r="DH452" i="1"/>
  <c r="DK452" i="1"/>
  <c r="DN452" i="1"/>
  <c r="DQ452" i="1"/>
  <c r="DT452" i="1"/>
  <c r="DW452" i="1"/>
  <c r="DZ452" i="1"/>
  <c r="EC452" i="1"/>
  <c r="EF452" i="1"/>
  <c r="EI452" i="1"/>
  <c r="EL452" i="1"/>
  <c r="EO452" i="1"/>
  <c r="ER452" i="1"/>
  <c r="EU452" i="1"/>
  <c r="EX452" i="1"/>
  <c r="FA452" i="1"/>
  <c r="FD452" i="1"/>
  <c r="FG452" i="1"/>
  <c r="FJ452" i="1"/>
  <c r="FM452" i="1"/>
  <c r="FP452" i="1"/>
  <c r="FS452" i="1"/>
  <c r="FV452" i="1"/>
  <c r="FY452" i="1"/>
  <c r="GB452" i="1"/>
  <c r="GE452" i="1"/>
  <c r="GH452" i="1"/>
  <c r="GK452" i="1"/>
  <c r="GN452" i="1"/>
  <c r="GQ452" i="1"/>
  <c r="GT452" i="1"/>
  <c r="GW452" i="1"/>
  <c r="GZ452" i="1"/>
  <c r="HC452" i="1"/>
  <c r="HF452" i="1"/>
  <c r="I453" i="1"/>
  <c r="L453" i="1"/>
  <c r="O453" i="1"/>
  <c r="Q453" i="1"/>
  <c r="R453" i="1" s="1"/>
  <c r="T453" i="1"/>
  <c r="U453" i="1" s="1"/>
  <c r="W453" i="1"/>
  <c r="X453" i="1" s="1"/>
  <c r="Z453" i="1"/>
  <c r="AA453" i="1" s="1"/>
  <c r="AC453" i="1"/>
  <c r="AD453" i="1" s="1"/>
  <c r="AF453" i="1"/>
  <c r="AG453" i="1" s="1"/>
  <c r="AI453" i="1"/>
  <c r="AJ453" i="1" s="1"/>
  <c r="AM453" i="1"/>
  <c r="AO453" i="1"/>
  <c r="AP453" i="1" s="1"/>
  <c r="AS453" i="1"/>
  <c r="AV453" i="1"/>
  <c r="AX453" i="1"/>
  <c r="AY453" i="1" s="1"/>
  <c r="BB453" i="1"/>
  <c r="BE453" i="1"/>
  <c r="BH453" i="1"/>
  <c r="BL453" i="1"/>
  <c r="DN453" i="1"/>
  <c r="DQ453" i="1"/>
  <c r="DT453" i="1"/>
  <c r="DW453" i="1"/>
  <c r="DZ453" i="1"/>
  <c r="EC453" i="1"/>
  <c r="EF453" i="1"/>
  <c r="EI453" i="1"/>
  <c r="EL453" i="1"/>
  <c r="EO453" i="1"/>
  <c r="ER453" i="1"/>
  <c r="EU453" i="1"/>
  <c r="EX453" i="1"/>
  <c r="FA453" i="1"/>
  <c r="FD453" i="1"/>
  <c r="FG453" i="1"/>
  <c r="FJ453" i="1"/>
  <c r="FM453" i="1"/>
  <c r="FP453" i="1"/>
  <c r="FS453" i="1"/>
  <c r="FV453" i="1"/>
  <c r="FY453" i="1"/>
  <c r="GB453" i="1"/>
  <c r="GE453" i="1"/>
  <c r="GH453" i="1"/>
  <c r="GK453" i="1"/>
  <c r="GN453" i="1"/>
  <c r="GQ453" i="1"/>
  <c r="GT453" i="1"/>
  <c r="GW453" i="1"/>
  <c r="GZ453" i="1"/>
  <c r="HC453" i="1"/>
  <c r="HF453" i="1"/>
  <c r="I454" i="1"/>
  <c r="L454" i="1"/>
  <c r="O454" i="1"/>
  <c r="Q454" i="1"/>
  <c r="R454" i="1" s="1"/>
  <c r="T454" i="1"/>
  <c r="U454" i="1" s="1"/>
  <c r="W454" i="1"/>
  <c r="X454" i="1" s="1"/>
  <c r="Z454" i="1"/>
  <c r="AA454" i="1" s="1"/>
  <c r="AC454" i="1"/>
  <c r="AD454" i="1" s="1"/>
  <c r="AF454" i="1"/>
  <c r="AG454" i="1" s="1"/>
  <c r="AI454" i="1"/>
  <c r="AJ454" i="1" s="1"/>
  <c r="AM454" i="1"/>
  <c r="AO454" i="1"/>
  <c r="AP454" i="1" s="1"/>
  <c r="AS454" i="1"/>
  <c r="AV454" i="1"/>
  <c r="AX454" i="1"/>
  <c r="AY454" i="1" s="1"/>
  <c r="BB454" i="1"/>
  <c r="BE454" i="1"/>
  <c r="BH454" i="1"/>
  <c r="BL454" i="1"/>
  <c r="BQ454" i="1"/>
  <c r="BR454" i="1" s="1"/>
  <c r="BU454" i="1"/>
  <c r="BX454" i="1"/>
  <c r="CA454" i="1"/>
  <c r="CD454" i="1"/>
  <c r="CF454" i="1"/>
  <c r="CG454" i="1" s="1"/>
  <c r="CJ454" i="1"/>
  <c r="CM454" i="1"/>
  <c r="CP454" i="1"/>
  <c r="CR454" i="1"/>
  <c r="CS454" i="1" s="1"/>
  <c r="CV454" i="1"/>
  <c r="CY454" i="1"/>
  <c r="DB454" i="1"/>
  <c r="DD454" i="1"/>
  <c r="DE454" i="1" s="1"/>
  <c r="DH454" i="1"/>
  <c r="DK454" i="1"/>
  <c r="DN454" i="1"/>
  <c r="DQ454" i="1"/>
  <c r="DT454" i="1"/>
  <c r="DW454" i="1"/>
  <c r="DZ454" i="1"/>
  <c r="EC454" i="1"/>
  <c r="EF454" i="1"/>
  <c r="EI454" i="1"/>
  <c r="EL454" i="1"/>
  <c r="EO454" i="1"/>
  <c r="ER454" i="1"/>
  <c r="EU454" i="1"/>
  <c r="EX454" i="1"/>
  <c r="FA454" i="1"/>
  <c r="FD454" i="1"/>
  <c r="FG454" i="1"/>
  <c r="FJ454" i="1"/>
  <c r="FM454" i="1"/>
  <c r="FP454" i="1"/>
  <c r="FS454" i="1"/>
  <c r="FV454" i="1"/>
  <c r="FY454" i="1"/>
  <c r="GB454" i="1"/>
  <c r="GE454" i="1"/>
  <c r="GH454" i="1"/>
  <c r="GK454" i="1"/>
  <c r="GN454" i="1"/>
  <c r="GQ454" i="1"/>
  <c r="GT454" i="1"/>
  <c r="GW454" i="1"/>
  <c r="GZ454" i="1"/>
  <c r="HC454" i="1"/>
  <c r="HF454" i="1"/>
  <c r="I455" i="1"/>
  <c r="L455" i="1"/>
  <c r="O455" i="1"/>
  <c r="Q455" i="1"/>
  <c r="R455" i="1" s="1"/>
  <c r="T455" i="1"/>
  <c r="U455" i="1" s="1"/>
  <c r="W455" i="1"/>
  <c r="X455" i="1" s="1"/>
  <c r="Z455" i="1"/>
  <c r="AA455" i="1" s="1"/>
  <c r="AC455" i="1"/>
  <c r="AD455" i="1" s="1"/>
  <c r="AF455" i="1"/>
  <c r="AG455" i="1" s="1"/>
  <c r="AI455" i="1"/>
  <c r="AJ455" i="1" s="1"/>
  <c r="AM455" i="1"/>
  <c r="AO455" i="1"/>
  <c r="AP455" i="1" s="1"/>
  <c r="AS455" i="1"/>
  <c r="AV455" i="1"/>
  <c r="AX455" i="1"/>
  <c r="AY455" i="1" s="1"/>
  <c r="BB455" i="1"/>
  <c r="BE455" i="1"/>
  <c r="BH455" i="1"/>
  <c r="BL455" i="1"/>
  <c r="BQ455" i="1"/>
  <c r="BR455" i="1" s="1"/>
  <c r="BU455" i="1"/>
  <c r="BX455" i="1"/>
  <c r="CA455" i="1"/>
  <c r="CD455" i="1"/>
  <c r="CF455" i="1"/>
  <c r="CG455" i="1" s="1"/>
  <c r="CJ455" i="1"/>
  <c r="CM455" i="1"/>
  <c r="CP455" i="1"/>
  <c r="CR455" i="1"/>
  <c r="CS455" i="1" s="1"/>
  <c r="CV455" i="1"/>
  <c r="CY455" i="1"/>
  <c r="DB455" i="1"/>
  <c r="DD455" i="1"/>
  <c r="DE455" i="1" s="1"/>
  <c r="DH455" i="1"/>
  <c r="DK455" i="1"/>
  <c r="DN455" i="1"/>
  <c r="DQ455" i="1"/>
  <c r="DT455" i="1"/>
  <c r="DW455" i="1"/>
  <c r="DZ455" i="1"/>
  <c r="EC455" i="1"/>
  <c r="EF455" i="1"/>
  <c r="EI455" i="1"/>
  <c r="EL455" i="1"/>
  <c r="EO455" i="1"/>
  <c r="ER455" i="1"/>
  <c r="EU455" i="1"/>
  <c r="EX455" i="1"/>
  <c r="FA455" i="1"/>
  <c r="FD455" i="1"/>
  <c r="FG455" i="1"/>
  <c r="FJ455" i="1"/>
  <c r="FM455" i="1"/>
  <c r="FP455" i="1"/>
  <c r="FS455" i="1"/>
  <c r="FV455" i="1"/>
  <c r="FY455" i="1"/>
  <c r="GB455" i="1"/>
  <c r="GE455" i="1"/>
  <c r="GH455" i="1"/>
  <c r="GK455" i="1"/>
  <c r="GN455" i="1"/>
  <c r="GQ455" i="1"/>
  <c r="GT455" i="1"/>
  <c r="GW455" i="1"/>
  <c r="GZ455" i="1"/>
  <c r="HC455" i="1"/>
  <c r="HF455" i="1"/>
  <c r="I456" i="1"/>
  <c r="L456" i="1"/>
  <c r="O456" i="1"/>
  <c r="Q456" i="1"/>
  <c r="R456" i="1" s="1"/>
  <c r="T456" i="1"/>
  <c r="U456" i="1" s="1"/>
  <c r="W456" i="1"/>
  <c r="X456" i="1" s="1"/>
  <c r="Z456" i="1"/>
  <c r="AA456" i="1" s="1"/>
  <c r="AC456" i="1"/>
  <c r="AD456" i="1" s="1"/>
  <c r="AF456" i="1"/>
  <c r="AG456" i="1" s="1"/>
  <c r="AI456" i="1"/>
  <c r="AJ456" i="1" s="1"/>
  <c r="AM456" i="1"/>
  <c r="AO456" i="1"/>
  <c r="AP456" i="1" s="1"/>
  <c r="AS456" i="1"/>
  <c r="AV456" i="1"/>
  <c r="AX456" i="1"/>
  <c r="AY456" i="1" s="1"/>
  <c r="BB456" i="1"/>
  <c r="BE456" i="1"/>
  <c r="BH456" i="1"/>
  <c r="BL456" i="1"/>
  <c r="BQ456" i="1"/>
  <c r="BR456" i="1" s="1"/>
  <c r="BU456" i="1"/>
  <c r="BX456" i="1"/>
  <c r="CA456" i="1"/>
  <c r="CD456" i="1"/>
  <c r="CF456" i="1"/>
  <c r="CG456" i="1" s="1"/>
  <c r="CJ456" i="1"/>
  <c r="CM456" i="1"/>
  <c r="CP456" i="1"/>
  <c r="CR456" i="1"/>
  <c r="CS456" i="1" s="1"/>
  <c r="CV456" i="1"/>
  <c r="CY456" i="1"/>
  <c r="DB456" i="1"/>
  <c r="DD456" i="1"/>
  <c r="DE456" i="1" s="1"/>
  <c r="DH456" i="1"/>
  <c r="DK456" i="1"/>
  <c r="DN456" i="1"/>
  <c r="DQ456" i="1"/>
  <c r="DT456" i="1"/>
  <c r="DW456" i="1"/>
  <c r="DZ456" i="1"/>
  <c r="EC456" i="1"/>
  <c r="EF456" i="1"/>
  <c r="EI456" i="1"/>
  <c r="EL456" i="1"/>
  <c r="EO456" i="1"/>
  <c r="ER456" i="1"/>
  <c r="EU456" i="1"/>
  <c r="EX456" i="1"/>
  <c r="FA456" i="1"/>
  <c r="FD456" i="1"/>
  <c r="FG456" i="1"/>
  <c r="FJ456" i="1"/>
  <c r="FM456" i="1"/>
  <c r="FP456" i="1"/>
  <c r="FS456" i="1"/>
  <c r="FV456" i="1"/>
  <c r="FY456" i="1"/>
  <c r="GB456" i="1"/>
  <c r="GE456" i="1"/>
  <c r="GH456" i="1"/>
  <c r="GK456" i="1"/>
  <c r="GN456" i="1"/>
  <c r="GQ456" i="1"/>
  <c r="GT456" i="1"/>
  <c r="GW456" i="1"/>
  <c r="GZ456" i="1"/>
  <c r="HC456" i="1"/>
  <c r="HF456" i="1"/>
  <c r="I457" i="1"/>
  <c r="L457" i="1"/>
  <c r="O457" i="1"/>
  <c r="Q457" i="1"/>
  <c r="R457" i="1" s="1"/>
  <c r="T457" i="1"/>
  <c r="U457" i="1" s="1"/>
  <c r="W457" i="1"/>
  <c r="X457" i="1" s="1"/>
  <c r="Z457" i="1"/>
  <c r="AA457" i="1" s="1"/>
  <c r="AC457" i="1"/>
  <c r="AD457" i="1" s="1"/>
  <c r="AF457" i="1"/>
  <c r="AG457" i="1" s="1"/>
  <c r="AI457" i="1"/>
  <c r="AJ457" i="1" s="1"/>
  <c r="AM457" i="1"/>
  <c r="AO457" i="1"/>
  <c r="AP457" i="1" s="1"/>
  <c r="AS457" i="1"/>
  <c r="AV457" i="1"/>
  <c r="AX457" i="1"/>
  <c r="AY457" i="1" s="1"/>
  <c r="BB457" i="1"/>
  <c r="BE457" i="1"/>
  <c r="BH457" i="1"/>
  <c r="BL457" i="1"/>
  <c r="BQ457" i="1"/>
  <c r="BR457" i="1" s="1"/>
  <c r="BU457" i="1"/>
  <c r="BX457" i="1"/>
  <c r="CA457" i="1"/>
  <c r="CD457" i="1"/>
  <c r="CF457" i="1"/>
  <c r="CG457" i="1" s="1"/>
  <c r="CJ457" i="1"/>
  <c r="CM457" i="1"/>
  <c r="CP457" i="1"/>
  <c r="CR457" i="1"/>
  <c r="CS457" i="1" s="1"/>
  <c r="CV457" i="1"/>
  <c r="CY457" i="1"/>
  <c r="DB457" i="1"/>
  <c r="DD457" i="1"/>
  <c r="DE457" i="1" s="1"/>
  <c r="DH457" i="1"/>
  <c r="DK457" i="1"/>
  <c r="DN457" i="1"/>
  <c r="DQ457" i="1"/>
  <c r="DT457" i="1"/>
  <c r="DW457" i="1"/>
  <c r="DZ457" i="1"/>
  <c r="EC457" i="1"/>
  <c r="EF457" i="1"/>
  <c r="EI457" i="1"/>
  <c r="EL457" i="1"/>
  <c r="EO457" i="1"/>
  <c r="ER457" i="1"/>
  <c r="EU457" i="1"/>
  <c r="EX457" i="1"/>
  <c r="FA457" i="1"/>
  <c r="FD457" i="1"/>
  <c r="FG457" i="1"/>
  <c r="FJ457" i="1"/>
  <c r="FM457" i="1"/>
  <c r="FP457" i="1"/>
  <c r="FS457" i="1"/>
  <c r="FV457" i="1"/>
  <c r="FY457" i="1"/>
  <c r="GB457" i="1"/>
  <c r="GE457" i="1"/>
  <c r="GH457" i="1"/>
  <c r="GK457" i="1"/>
  <c r="GN457" i="1"/>
  <c r="GQ457" i="1"/>
  <c r="GT457" i="1"/>
  <c r="GW457" i="1"/>
  <c r="GZ457" i="1"/>
  <c r="HC457" i="1"/>
  <c r="HF457" i="1"/>
  <c r="I458" i="1"/>
  <c r="L458" i="1"/>
  <c r="O458" i="1"/>
  <c r="Q458" i="1"/>
  <c r="R458" i="1" s="1"/>
  <c r="T458" i="1"/>
  <c r="U458" i="1" s="1"/>
  <c r="W458" i="1"/>
  <c r="X458" i="1" s="1"/>
  <c r="Z458" i="1"/>
  <c r="AA458" i="1" s="1"/>
  <c r="AC458" i="1"/>
  <c r="AD458" i="1" s="1"/>
  <c r="AF458" i="1"/>
  <c r="AG458" i="1" s="1"/>
  <c r="AI458" i="1"/>
  <c r="AJ458" i="1" s="1"/>
  <c r="AM458" i="1"/>
  <c r="AO458" i="1"/>
  <c r="AP458" i="1" s="1"/>
  <c r="AS458" i="1"/>
  <c r="AV458" i="1"/>
  <c r="AX458" i="1"/>
  <c r="AY458" i="1" s="1"/>
  <c r="BB458" i="1"/>
  <c r="BE458" i="1"/>
  <c r="BH458" i="1"/>
  <c r="BL458" i="1"/>
  <c r="BQ458" i="1"/>
  <c r="BR458" i="1" s="1"/>
  <c r="BU458" i="1"/>
  <c r="BX458" i="1"/>
  <c r="CA458" i="1"/>
  <c r="CD458" i="1"/>
  <c r="CF458" i="1"/>
  <c r="CG458" i="1" s="1"/>
  <c r="CJ458" i="1"/>
  <c r="CM458" i="1"/>
  <c r="CP458" i="1"/>
  <c r="CR458" i="1"/>
  <c r="CS458" i="1" s="1"/>
  <c r="CV458" i="1"/>
  <c r="CY458" i="1"/>
  <c r="DB458" i="1"/>
  <c r="DD458" i="1"/>
  <c r="DE458" i="1" s="1"/>
  <c r="DH458" i="1"/>
  <c r="DK458" i="1"/>
  <c r="DN458" i="1"/>
  <c r="DQ458" i="1"/>
  <c r="DT458" i="1"/>
  <c r="DW458" i="1"/>
  <c r="DZ458" i="1"/>
  <c r="EC458" i="1"/>
  <c r="EF458" i="1"/>
  <c r="EI458" i="1"/>
  <c r="EL458" i="1"/>
  <c r="EO458" i="1"/>
  <c r="ER458" i="1"/>
  <c r="EU458" i="1"/>
  <c r="EX458" i="1"/>
  <c r="FA458" i="1"/>
  <c r="FD458" i="1"/>
  <c r="FG458" i="1"/>
  <c r="FJ458" i="1"/>
  <c r="FM458" i="1"/>
  <c r="FP458" i="1"/>
  <c r="FS458" i="1"/>
  <c r="FV458" i="1"/>
  <c r="FY458" i="1"/>
  <c r="GB458" i="1"/>
  <c r="GE458" i="1"/>
  <c r="GH458" i="1"/>
  <c r="GK458" i="1"/>
  <c r="GN458" i="1"/>
  <c r="GQ458" i="1"/>
  <c r="GT458" i="1"/>
  <c r="GW458" i="1"/>
  <c r="GZ458" i="1"/>
  <c r="HC458" i="1"/>
  <c r="HF458" i="1"/>
  <c r="I459" i="1"/>
  <c r="L459" i="1"/>
  <c r="O459" i="1"/>
  <c r="Q459" i="1"/>
  <c r="R459" i="1" s="1"/>
  <c r="T459" i="1"/>
  <c r="U459" i="1" s="1"/>
  <c r="W459" i="1"/>
  <c r="X459" i="1" s="1"/>
  <c r="Z459" i="1"/>
  <c r="AA459" i="1" s="1"/>
  <c r="AC459" i="1"/>
  <c r="AD459" i="1" s="1"/>
  <c r="AF459" i="1"/>
  <c r="AG459" i="1" s="1"/>
  <c r="AI459" i="1"/>
  <c r="AJ459" i="1" s="1"/>
  <c r="AM459" i="1"/>
  <c r="AO459" i="1"/>
  <c r="AP459" i="1" s="1"/>
  <c r="AS459" i="1"/>
  <c r="AV459" i="1"/>
  <c r="AX459" i="1"/>
  <c r="AY459" i="1" s="1"/>
  <c r="BB459" i="1"/>
  <c r="BE459" i="1"/>
  <c r="BH459" i="1"/>
  <c r="BL459" i="1"/>
  <c r="BQ459" i="1"/>
  <c r="BR459" i="1" s="1"/>
  <c r="BU459" i="1"/>
  <c r="BX459" i="1"/>
  <c r="CA459" i="1"/>
  <c r="CD459" i="1"/>
  <c r="CF459" i="1"/>
  <c r="CG459" i="1" s="1"/>
  <c r="CJ459" i="1"/>
  <c r="CM459" i="1"/>
  <c r="CP459" i="1"/>
  <c r="CR459" i="1"/>
  <c r="CS459" i="1" s="1"/>
  <c r="CV459" i="1"/>
  <c r="CY459" i="1"/>
  <c r="DB459" i="1"/>
  <c r="DD459" i="1"/>
  <c r="DE459" i="1" s="1"/>
  <c r="DH459" i="1"/>
  <c r="DK459" i="1"/>
  <c r="DN459" i="1"/>
  <c r="DQ459" i="1"/>
  <c r="DT459" i="1"/>
  <c r="DW459" i="1"/>
  <c r="DZ459" i="1"/>
  <c r="EC459" i="1"/>
  <c r="EF459" i="1"/>
  <c r="EI459" i="1"/>
  <c r="EL459" i="1"/>
  <c r="EO459" i="1"/>
  <c r="ER459" i="1"/>
  <c r="EU459" i="1"/>
  <c r="EX459" i="1"/>
  <c r="FA459" i="1"/>
  <c r="FD459" i="1"/>
  <c r="FG459" i="1"/>
  <c r="FJ459" i="1"/>
  <c r="FM459" i="1"/>
  <c r="FP459" i="1"/>
  <c r="FS459" i="1"/>
  <c r="FV459" i="1"/>
  <c r="FY459" i="1"/>
  <c r="GB459" i="1"/>
  <c r="GE459" i="1"/>
  <c r="GH459" i="1"/>
  <c r="GK459" i="1"/>
  <c r="GN459" i="1"/>
  <c r="GQ459" i="1"/>
  <c r="GT459" i="1"/>
  <c r="GW459" i="1"/>
  <c r="GZ459" i="1"/>
  <c r="HC459" i="1"/>
  <c r="HF459" i="1"/>
  <c r="I460" i="1"/>
  <c r="L460" i="1"/>
  <c r="O460" i="1"/>
  <c r="Q460" i="1"/>
  <c r="R460" i="1" s="1"/>
  <c r="T460" i="1"/>
  <c r="U460" i="1" s="1"/>
  <c r="W460" i="1"/>
  <c r="X460" i="1" s="1"/>
  <c r="Z460" i="1"/>
  <c r="AA460" i="1" s="1"/>
  <c r="AC460" i="1"/>
  <c r="AD460" i="1" s="1"/>
  <c r="AF460" i="1"/>
  <c r="AG460" i="1" s="1"/>
  <c r="AI460" i="1"/>
  <c r="AJ460" i="1" s="1"/>
  <c r="AM460" i="1"/>
  <c r="AO460" i="1"/>
  <c r="AP460" i="1" s="1"/>
  <c r="AS460" i="1"/>
  <c r="AV460" i="1"/>
  <c r="AX460" i="1"/>
  <c r="AY460" i="1" s="1"/>
  <c r="BB460" i="1"/>
  <c r="BE460" i="1"/>
  <c r="BH460" i="1"/>
  <c r="BL460" i="1"/>
  <c r="BQ460" i="1"/>
  <c r="BR460" i="1" s="1"/>
  <c r="BU460" i="1"/>
  <c r="BX460" i="1"/>
  <c r="CA460" i="1"/>
  <c r="CD460" i="1"/>
  <c r="CF460" i="1"/>
  <c r="CG460" i="1" s="1"/>
  <c r="CJ460" i="1"/>
  <c r="CM460" i="1"/>
  <c r="CP460" i="1"/>
  <c r="CR460" i="1"/>
  <c r="CS460" i="1" s="1"/>
  <c r="CV460" i="1"/>
  <c r="CY460" i="1"/>
  <c r="DB460" i="1"/>
  <c r="DD460" i="1"/>
  <c r="DE460" i="1" s="1"/>
  <c r="DH460" i="1"/>
  <c r="DK460" i="1"/>
  <c r="DN460" i="1"/>
  <c r="DQ460" i="1"/>
  <c r="DT460" i="1"/>
  <c r="DW460" i="1"/>
  <c r="DZ460" i="1"/>
  <c r="EC460" i="1"/>
  <c r="EF460" i="1"/>
  <c r="EI460" i="1"/>
  <c r="EL460" i="1"/>
  <c r="EO460" i="1"/>
  <c r="ER460" i="1"/>
  <c r="EU460" i="1"/>
  <c r="EX460" i="1"/>
  <c r="FA460" i="1"/>
  <c r="FD460" i="1"/>
  <c r="FG460" i="1"/>
  <c r="FJ460" i="1"/>
  <c r="FM460" i="1"/>
  <c r="FP460" i="1"/>
  <c r="FS460" i="1"/>
  <c r="FV460" i="1"/>
  <c r="FY460" i="1"/>
  <c r="GB460" i="1"/>
  <c r="GE460" i="1"/>
  <c r="GH460" i="1"/>
  <c r="GK460" i="1"/>
  <c r="GN460" i="1"/>
  <c r="GQ460" i="1"/>
  <c r="GT460" i="1"/>
  <c r="GW460" i="1"/>
  <c r="GZ460" i="1"/>
  <c r="HC460" i="1"/>
  <c r="HF460" i="1"/>
  <c r="I461" i="1"/>
  <c r="L461" i="1"/>
  <c r="O461" i="1"/>
  <c r="Q461" i="1"/>
  <c r="R461" i="1" s="1"/>
  <c r="T461" i="1"/>
  <c r="U461" i="1" s="1"/>
  <c r="W461" i="1"/>
  <c r="X461" i="1" s="1"/>
  <c r="Z461" i="1"/>
  <c r="AA461" i="1" s="1"/>
  <c r="AC461" i="1"/>
  <c r="AD461" i="1" s="1"/>
  <c r="AF461" i="1"/>
  <c r="AG461" i="1" s="1"/>
  <c r="AI461" i="1"/>
  <c r="AJ461" i="1" s="1"/>
  <c r="AM461" i="1"/>
  <c r="AO461" i="1"/>
  <c r="AP461" i="1" s="1"/>
  <c r="AS461" i="1"/>
  <c r="AV461" i="1"/>
  <c r="AX461" i="1"/>
  <c r="AY461" i="1" s="1"/>
  <c r="BB461" i="1"/>
  <c r="BE461" i="1"/>
  <c r="BH461" i="1"/>
  <c r="BL461" i="1"/>
  <c r="BQ461" i="1"/>
  <c r="BR461" i="1" s="1"/>
  <c r="BU461" i="1"/>
  <c r="BX461" i="1"/>
  <c r="CA461" i="1"/>
  <c r="CD461" i="1"/>
  <c r="CF461" i="1"/>
  <c r="CG461" i="1" s="1"/>
  <c r="CJ461" i="1"/>
  <c r="CM461" i="1"/>
  <c r="CP461" i="1"/>
  <c r="CR461" i="1"/>
  <c r="CS461" i="1" s="1"/>
  <c r="CV461" i="1"/>
  <c r="CY461" i="1"/>
  <c r="DB461" i="1"/>
  <c r="DD461" i="1"/>
  <c r="DE461" i="1" s="1"/>
  <c r="DH461" i="1"/>
  <c r="DK461" i="1"/>
  <c r="DN461" i="1"/>
  <c r="DQ461" i="1"/>
  <c r="DT461" i="1"/>
  <c r="DW461" i="1"/>
  <c r="DZ461" i="1"/>
  <c r="EC461" i="1"/>
  <c r="EF461" i="1"/>
  <c r="EI461" i="1"/>
  <c r="EL461" i="1"/>
  <c r="EO461" i="1"/>
  <c r="ER461" i="1"/>
  <c r="EU461" i="1"/>
  <c r="EX461" i="1"/>
  <c r="FA461" i="1"/>
  <c r="FD461" i="1"/>
  <c r="FG461" i="1"/>
  <c r="FJ461" i="1"/>
  <c r="FM461" i="1"/>
  <c r="FP461" i="1"/>
  <c r="FS461" i="1"/>
  <c r="FV461" i="1"/>
  <c r="FY461" i="1"/>
  <c r="GB461" i="1"/>
  <c r="GE461" i="1"/>
  <c r="GH461" i="1"/>
  <c r="GK461" i="1"/>
  <c r="GN461" i="1"/>
  <c r="GQ461" i="1"/>
  <c r="GT461" i="1"/>
  <c r="GW461" i="1"/>
  <c r="GZ461" i="1"/>
  <c r="HC461" i="1"/>
  <c r="HF461" i="1"/>
  <c r="I462" i="1"/>
  <c r="L462" i="1"/>
  <c r="O462" i="1"/>
  <c r="Q462" i="1"/>
  <c r="R462" i="1" s="1"/>
  <c r="T462" i="1"/>
  <c r="U462" i="1" s="1"/>
  <c r="W462" i="1"/>
  <c r="X462" i="1" s="1"/>
  <c r="Z462" i="1"/>
  <c r="AA462" i="1" s="1"/>
  <c r="AC462" i="1"/>
  <c r="AD462" i="1" s="1"/>
  <c r="AF462" i="1"/>
  <c r="AG462" i="1" s="1"/>
  <c r="AI462" i="1"/>
  <c r="AJ462" i="1" s="1"/>
  <c r="AM462" i="1"/>
  <c r="AO462" i="1"/>
  <c r="AP462" i="1" s="1"/>
  <c r="AS462" i="1"/>
  <c r="AV462" i="1"/>
  <c r="AX462" i="1"/>
  <c r="AY462" i="1" s="1"/>
  <c r="BB462" i="1"/>
  <c r="BE462" i="1"/>
  <c r="BH462" i="1"/>
  <c r="BL462" i="1"/>
  <c r="BQ462" i="1"/>
  <c r="BR462" i="1" s="1"/>
  <c r="BU462" i="1"/>
  <c r="BX462" i="1"/>
  <c r="CA462" i="1"/>
  <c r="CD462" i="1"/>
  <c r="CF462" i="1"/>
  <c r="CG462" i="1" s="1"/>
  <c r="CJ462" i="1"/>
  <c r="CM462" i="1"/>
  <c r="CP462" i="1"/>
  <c r="CR462" i="1"/>
  <c r="CS462" i="1" s="1"/>
  <c r="CV462" i="1"/>
  <c r="CY462" i="1"/>
  <c r="DB462" i="1"/>
  <c r="DD462" i="1"/>
  <c r="DE462" i="1" s="1"/>
  <c r="DH462" i="1"/>
  <c r="DK462" i="1"/>
  <c r="DN462" i="1"/>
  <c r="DQ462" i="1"/>
  <c r="DT462" i="1"/>
  <c r="DW462" i="1"/>
  <c r="DZ462" i="1"/>
  <c r="EC462" i="1"/>
  <c r="EF462" i="1"/>
  <c r="EI462" i="1"/>
  <c r="EL462" i="1"/>
  <c r="EO462" i="1"/>
  <c r="ER462" i="1"/>
  <c r="EU462" i="1"/>
  <c r="EX462" i="1"/>
  <c r="FA462" i="1"/>
  <c r="FD462" i="1"/>
  <c r="FG462" i="1"/>
  <c r="FJ462" i="1"/>
  <c r="FM462" i="1"/>
  <c r="FP462" i="1"/>
  <c r="FS462" i="1"/>
  <c r="FV462" i="1"/>
  <c r="FY462" i="1"/>
  <c r="GB462" i="1"/>
  <c r="GE462" i="1"/>
  <c r="GH462" i="1"/>
  <c r="GK462" i="1"/>
  <c r="GN462" i="1"/>
  <c r="GQ462" i="1"/>
  <c r="GT462" i="1"/>
  <c r="GW462" i="1"/>
  <c r="GZ462" i="1"/>
  <c r="HC462" i="1"/>
  <c r="HF462" i="1"/>
  <c r="I463" i="1"/>
  <c r="L463" i="1"/>
  <c r="O463" i="1"/>
  <c r="Q463" i="1"/>
  <c r="R463" i="1" s="1"/>
  <c r="T463" i="1"/>
  <c r="U463" i="1" s="1"/>
  <c r="W463" i="1"/>
  <c r="X463" i="1" s="1"/>
  <c r="Z463" i="1"/>
  <c r="AA463" i="1" s="1"/>
  <c r="AC463" i="1"/>
  <c r="AD463" i="1" s="1"/>
  <c r="AF463" i="1"/>
  <c r="AG463" i="1" s="1"/>
  <c r="AI463" i="1"/>
  <c r="AJ463" i="1" s="1"/>
  <c r="AM463" i="1"/>
  <c r="AO463" i="1"/>
  <c r="AP463" i="1" s="1"/>
  <c r="AS463" i="1"/>
  <c r="AV463" i="1"/>
  <c r="AX463" i="1"/>
  <c r="AY463" i="1" s="1"/>
  <c r="BB463" i="1"/>
  <c r="BE463" i="1"/>
  <c r="BH463" i="1"/>
  <c r="BL463" i="1"/>
  <c r="EX463" i="1"/>
  <c r="FA463" i="1"/>
  <c r="FD463" i="1"/>
  <c r="FG463" i="1"/>
  <c r="FJ463" i="1"/>
  <c r="FM463" i="1"/>
  <c r="FP463" i="1"/>
  <c r="FS463" i="1"/>
  <c r="FV463" i="1"/>
  <c r="FY463" i="1"/>
  <c r="GB463" i="1"/>
  <c r="GE463" i="1"/>
  <c r="GH463" i="1"/>
  <c r="GK463" i="1"/>
  <c r="GN463" i="1"/>
  <c r="GQ463" i="1"/>
  <c r="GT463" i="1"/>
  <c r="GW463" i="1"/>
  <c r="GZ463" i="1"/>
  <c r="HC463" i="1"/>
  <c r="HF463" i="1"/>
  <c r="I464" i="1"/>
  <c r="L464" i="1"/>
  <c r="O464" i="1"/>
  <c r="Q464" i="1"/>
  <c r="R464" i="1" s="1"/>
  <c r="T464" i="1"/>
  <c r="U464" i="1" s="1"/>
  <c r="W464" i="1"/>
  <c r="X464" i="1" s="1"/>
  <c r="Z464" i="1"/>
  <c r="AA464" i="1" s="1"/>
  <c r="AC464" i="1"/>
  <c r="AD464" i="1" s="1"/>
  <c r="AF464" i="1"/>
  <c r="AG464" i="1" s="1"/>
  <c r="AI464" i="1"/>
  <c r="AJ464" i="1" s="1"/>
  <c r="AM464" i="1"/>
  <c r="AO464" i="1"/>
  <c r="AP464" i="1" s="1"/>
  <c r="AS464" i="1"/>
  <c r="AV464" i="1"/>
  <c r="AX464" i="1"/>
  <c r="AY464" i="1" s="1"/>
  <c r="BB464" i="1"/>
  <c r="BE464" i="1"/>
  <c r="BH464" i="1"/>
  <c r="BL464" i="1"/>
  <c r="EX464" i="1"/>
  <c r="FA464" i="1"/>
  <c r="FD464" i="1"/>
  <c r="FG464" i="1"/>
  <c r="FJ464" i="1"/>
  <c r="FM464" i="1"/>
  <c r="FP464" i="1"/>
  <c r="FS464" i="1"/>
  <c r="FV464" i="1"/>
  <c r="FY464" i="1"/>
  <c r="GB464" i="1"/>
  <c r="GE464" i="1"/>
  <c r="GH464" i="1"/>
  <c r="GK464" i="1"/>
  <c r="GN464" i="1"/>
  <c r="GQ464" i="1"/>
  <c r="GT464" i="1"/>
  <c r="GW464" i="1"/>
  <c r="GZ464" i="1"/>
  <c r="HC464" i="1"/>
  <c r="HF464" i="1"/>
  <c r="I465" i="1"/>
  <c r="L465" i="1"/>
  <c r="O465" i="1"/>
  <c r="Q465" i="1"/>
  <c r="R465" i="1" s="1"/>
  <c r="T465" i="1"/>
  <c r="U465" i="1" s="1"/>
  <c r="W465" i="1"/>
  <c r="X465" i="1" s="1"/>
  <c r="Z465" i="1"/>
  <c r="AA465" i="1" s="1"/>
  <c r="AC465" i="1"/>
  <c r="AD465" i="1" s="1"/>
  <c r="AF465" i="1"/>
  <c r="AG465" i="1" s="1"/>
  <c r="AI465" i="1"/>
  <c r="AJ465" i="1" s="1"/>
  <c r="AM465" i="1"/>
  <c r="AO465" i="1"/>
  <c r="AP465" i="1" s="1"/>
  <c r="AS465" i="1"/>
  <c r="AV465" i="1"/>
  <c r="AX465" i="1"/>
  <c r="AY465" i="1" s="1"/>
  <c r="BB465" i="1"/>
  <c r="BE465" i="1"/>
  <c r="BH465" i="1"/>
  <c r="BL465" i="1"/>
  <c r="EX465" i="1"/>
  <c r="FA465" i="1"/>
  <c r="FD465" i="1"/>
  <c r="FG465" i="1"/>
  <c r="FJ465" i="1"/>
  <c r="FM465" i="1"/>
  <c r="FP465" i="1"/>
  <c r="FS465" i="1"/>
  <c r="FV465" i="1"/>
  <c r="FY465" i="1"/>
  <c r="GB465" i="1"/>
  <c r="GE465" i="1"/>
  <c r="GH465" i="1"/>
  <c r="GK465" i="1"/>
  <c r="GN465" i="1"/>
  <c r="GQ465" i="1"/>
  <c r="GT465" i="1"/>
  <c r="GW465" i="1"/>
  <c r="GZ465" i="1"/>
  <c r="HC465" i="1"/>
  <c r="HF465" i="1"/>
  <c r="I466" i="1"/>
  <c r="L466" i="1"/>
  <c r="O466" i="1"/>
  <c r="Q466" i="1"/>
  <c r="R466" i="1" s="1"/>
  <c r="T466" i="1"/>
  <c r="U466" i="1" s="1"/>
  <c r="W466" i="1"/>
  <c r="X466" i="1" s="1"/>
  <c r="Z466" i="1"/>
  <c r="AA466" i="1" s="1"/>
  <c r="AC466" i="1"/>
  <c r="AD466" i="1" s="1"/>
  <c r="AF466" i="1"/>
  <c r="AG466" i="1" s="1"/>
  <c r="AI466" i="1"/>
  <c r="AJ466" i="1" s="1"/>
  <c r="AM466" i="1"/>
  <c r="AO466" i="1"/>
  <c r="AP466" i="1" s="1"/>
  <c r="AS466" i="1"/>
  <c r="AV466" i="1"/>
  <c r="AX466" i="1"/>
  <c r="AY466" i="1" s="1"/>
  <c r="BB466" i="1"/>
  <c r="BE466" i="1"/>
  <c r="BH466" i="1"/>
  <c r="BL466" i="1"/>
  <c r="EX466" i="1"/>
  <c r="FA466" i="1"/>
  <c r="FD466" i="1"/>
  <c r="FG466" i="1"/>
  <c r="FJ466" i="1"/>
  <c r="FM466" i="1"/>
  <c r="FP466" i="1"/>
  <c r="FS466" i="1"/>
  <c r="FV466" i="1"/>
  <c r="FY466" i="1"/>
  <c r="GB466" i="1"/>
  <c r="GE466" i="1"/>
  <c r="GH466" i="1"/>
  <c r="GK466" i="1"/>
  <c r="GN466" i="1"/>
  <c r="GQ466" i="1"/>
  <c r="GT466" i="1"/>
  <c r="GW466" i="1"/>
  <c r="GZ466" i="1"/>
  <c r="HC466" i="1"/>
  <c r="HF466" i="1"/>
  <c r="I467" i="1"/>
  <c r="L467" i="1"/>
  <c r="O467" i="1"/>
  <c r="Q467" i="1"/>
  <c r="R467" i="1" s="1"/>
  <c r="T467" i="1"/>
  <c r="U467" i="1" s="1"/>
  <c r="W467" i="1"/>
  <c r="X467" i="1" s="1"/>
  <c r="Z467" i="1"/>
  <c r="AA467" i="1" s="1"/>
  <c r="AC467" i="1"/>
  <c r="AD467" i="1" s="1"/>
  <c r="AF467" i="1"/>
  <c r="AG467" i="1" s="1"/>
  <c r="AI467" i="1"/>
  <c r="AJ467" i="1" s="1"/>
  <c r="AM467" i="1"/>
  <c r="AO467" i="1"/>
  <c r="AP467" i="1" s="1"/>
  <c r="AS467" i="1"/>
  <c r="AV467" i="1"/>
  <c r="AX467" i="1"/>
  <c r="AY467" i="1" s="1"/>
  <c r="BB467" i="1"/>
  <c r="BE467" i="1"/>
  <c r="BH467" i="1"/>
  <c r="BL467" i="1"/>
  <c r="BQ467" i="1"/>
  <c r="BR467" i="1" s="1"/>
  <c r="BU467" i="1"/>
  <c r="BX467" i="1"/>
  <c r="CA467" i="1"/>
  <c r="CD467" i="1"/>
  <c r="CF467" i="1"/>
  <c r="CG467" i="1" s="1"/>
  <c r="CJ467" i="1"/>
  <c r="CM467" i="1"/>
  <c r="CP467" i="1"/>
  <c r="CR467" i="1"/>
  <c r="CS467" i="1" s="1"/>
  <c r="CV467" i="1"/>
  <c r="CY467" i="1"/>
  <c r="DB467" i="1"/>
  <c r="DD467" i="1"/>
  <c r="DE467" i="1" s="1"/>
  <c r="DH467" i="1"/>
  <c r="DK467" i="1"/>
  <c r="DN467" i="1"/>
  <c r="DQ467" i="1"/>
  <c r="DT467" i="1"/>
  <c r="DW467" i="1"/>
  <c r="DZ467" i="1"/>
  <c r="EC467" i="1"/>
  <c r="EF467" i="1"/>
  <c r="EI467" i="1"/>
  <c r="EL467" i="1"/>
  <c r="EO467" i="1"/>
  <c r="ER467" i="1"/>
  <c r="EU467" i="1"/>
  <c r="EX467" i="1"/>
  <c r="FA467" i="1"/>
  <c r="FD467" i="1"/>
  <c r="FG467" i="1"/>
  <c r="FJ467" i="1"/>
  <c r="FM467" i="1"/>
  <c r="FP467" i="1"/>
  <c r="FS467" i="1"/>
  <c r="FV467" i="1"/>
  <c r="FY467" i="1"/>
  <c r="GB467" i="1"/>
  <c r="GE467" i="1"/>
  <c r="GH467" i="1"/>
  <c r="GK467" i="1"/>
  <c r="GN467" i="1"/>
  <c r="GQ467" i="1"/>
  <c r="GT467" i="1"/>
  <c r="GW467" i="1"/>
  <c r="GZ467" i="1"/>
  <c r="HC467" i="1"/>
  <c r="HF467" i="1"/>
  <c r="I468" i="1"/>
  <c r="L468" i="1"/>
  <c r="O468" i="1"/>
  <c r="Q468" i="1"/>
  <c r="R468" i="1" s="1"/>
  <c r="T468" i="1"/>
  <c r="U468" i="1" s="1"/>
  <c r="W468" i="1"/>
  <c r="X468" i="1" s="1"/>
  <c r="Z468" i="1"/>
  <c r="AA468" i="1" s="1"/>
  <c r="AC468" i="1"/>
  <c r="AD468" i="1" s="1"/>
  <c r="AF468" i="1"/>
  <c r="AG468" i="1" s="1"/>
  <c r="AI468" i="1"/>
  <c r="AJ468" i="1" s="1"/>
  <c r="AM468" i="1"/>
  <c r="AO468" i="1"/>
  <c r="AP468" i="1" s="1"/>
  <c r="AS468" i="1"/>
  <c r="AV468" i="1"/>
  <c r="AX468" i="1"/>
  <c r="AY468" i="1" s="1"/>
  <c r="BB468" i="1"/>
  <c r="BE468" i="1"/>
  <c r="BH468" i="1"/>
  <c r="BL468" i="1"/>
  <c r="BQ468" i="1"/>
  <c r="BR468" i="1" s="1"/>
  <c r="BU468" i="1"/>
  <c r="BX468" i="1"/>
  <c r="CA468" i="1"/>
  <c r="CD468" i="1"/>
  <c r="CF468" i="1"/>
  <c r="CG468" i="1" s="1"/>
  <c r="CJ468" i="1"/>
  <c r="CM468" i="1"/>
  <c r="CP468" i="1"/>
  <c r="CR468" i="1"/>
  <c r="CS468" i="1" s="1"/>
  <c r="CV468" i="1"/>
  <c r="CY468" i="1"/>
  <c r="DB468" i="1"/>
  <c r="DD468" i="1"/>
  <c r="DE468" i="1" s="1"/>
  <c r="DH468" i="1"/>
  <c r="DK468" i="1"/>
  <c r="DN468" i="1"/>
  <c r="DQ468" i="1"/>
  <c r="DT468" i="1"/>
  <c r="DW468" i="1"/>
  <c r="DZ468" i="1"/>
  <c r="EC468" i="1"/>
  <c r="EF468" i="1"/>
  <c r="EI468" i="1"/>
  <c r="EL468" i="1"/>
  <c r="EO468" i="1"/>
  <c r="ER468" i="1"/>
  <c r="EU468" i="1"/>
  <c r="EX468" i="1"/>
  <c r="FA468" i="1"/>
  <c r="FD468" i="1"/>
  <c r="FG468" i="1"/>
  <c r="FJ468" i="1"/>
  <c r="FM468" i="1"/>
  <c r="FP468" i="1"/>
  <c r="FS468" i="1"/>
  <c r="FV468" i="1"/>
  <c r="FY468" i="1"/>
  <c r="GB468" i="1"/>
  <c r="GE468" i="1"/>
  <c r="GH468" i="1"/>
  <c r="GK468" i="1"/>
  <c r="GN468" i="1"/>
  <c r="GQ468" i="1"/>
  <c r="GT468" i="1"/>
  <c r="GW468" i="1"/>
  <c r="GZ468" i="1"/>
  <c r="HC468" i="1"/>
  <c r="HF468" i="1"/>
  <c r="I469" i="1"/>
  <c r="L469" i="1"/>
  <c r="O469" i="1"/>
  <c r="Q469" i="1"/>
  <c r="R469" i="1" s="1"/>
  <c r="T469" i="1"/>
  <c r="U469" i="1" s="1"/>
  <c r="W469" i="1"/>
  <c r="X469" i="1" s="1"/>
  <c r="Z469" i="1"/>
  <c r="AA469" i="1" s="1"/>
  <c r="AC469" i="1"/>
  <c r="AD469" i="1" s="1"/>
  <c r="AF469" i="1"/>
  <c r="AG469" i="1" s="1"/>
  <c r="AI469" i="1"/>
  <c r="AJ469" i="1" s="1"/>
  <c r="AM469" i="1"/>
  <c r="AO469" i="1"/>
  <c r="AP469" i="1" s="1"/>
  <c r="AS469" i="1"/>
  <c r="AV469" i="1"/>
  <c r="AX469" i="1"/>
  <c r="AY469" i="1" s="1"/>
  <c r="BB469" i="1"/>
  <c r="BE469" i="1"/>
  <c r="BH469" i="1"/>
  <c r="BL469" i="1"/>
  <c r="BQ469" i="1"/>
  <c r="BR469" i="1" s="1"/>
  <c r="BU469" i="1"/>
  <c r="BX469" i="1"/>
  <c r="CA469" i="1"/>
  <c r="CD469" i="1"/>
  <c r="CF469" i="1"/>
  <c r="CG469" i="1" s="1"/>
  <c r="CJ469" i="1"/>
  <c r="CM469" i="1"/>
  <c r="CP469" i="1"/>
  <c r="CR469" i="1"/>
  <c r="CS469" i="1" s="1"/>
  <c r="CV469" i="1"/>
  <c r="CY469" i="1"/>
  <c r="DB469" i="1"/>
  <c r="DD469" i="1"/>
  <c r="DE469" i="1" s="1"/>
  <c r="DH469" i="1"/>
  <c r="DK469" i="1"/>
  <c r="DN469" i="1"/>
  <c r="DQ469" i="1"/>
  <c r="DT469" i="1"/>
  <c r="DW469" i="1"/>
  <c r="DZ469" i="1"/>
  <c r="EC469" i="1"/>
  <c r="EF469" i="1"/>
  <c r="EI469" i="1"/>
  <c r="EL469" i="1"/>
  <c r="EO469" i="1"/>
  <c r="ER469" i="1"/>
  <c r="EU469" i="1"/>
  <c r="EX469" i="1"/>
  <c r="FA469" i="1"/>
  <c r="FD469" i="1"/>
  <c r="FG469" i="1"/>
  <c r="FJ469" i="1"/>
  <c r="FM469" i="1"/>
  <c r="FP469" i="1"/>
  <c r="FS469" i="1"/>
  <c r="FV469" i="1"/>
  <c r="FY469" i="1"/>
  <c r="GB469" i="1"/>
  <c r="GE469" i="1"/>
  <c r="GH469" i="1"/>
  <c r="GK469" i="1"/>
  <c r="GN469" i="1"/>
  <c r="GQ469" i="1"/>
  <c r="GT469" i="1"/>
  <c r="GW469" i="1"/>
  <c r="GZ469" i="1"/>
  <c r="HC469" i="1"/>
  <c r="HF469" i="1"/>
  <c r="I470" i="1"/>
  <c r="L470" i="1"/>
  <c r="O470" i="1"/>
  <c r="Q470" i="1"/>
  <c r="R470" i="1" s="1"/>
  <c r="T470" i="1"/>
  <c r="U470" i="1" s="1"/>
  <c r="W470" i="1"/>
  <c r="X470" i="1" s="1"/>
  <c r="Z470" i="1"/>
  <c r="AA470" i="1" s="1"/>
  <c r="AC470" i="1"/>
  <c r="AD470" i="1" s="1"/>
  <c r="AF470" i="1"/>
  <c r="AG470" i="1" s="1"/>
  <c r="AI470" i="1"/>
  <c r="AJ470" i="1" s="1"/>
  <c r="AM470" i="1"/>
  <c r="AO470" i="1"/>
  <c r="AP470" i="1" s="1"/>
  <c r="AS470" i="1"/>
  <c r="AV470" i="1"/>
  <c r="AX470" i="1"/>
  <c r="AY470" i="1" s="1"/>
  <c r="BB470" i="1"/>
  <c r="BE470" i="1"/>
  <c r="BH470" i="1"/>
  <c r="BL470" i="1"/>
  <c r="DQ470" i="1"/>
  <c r="DT470" i="1"/>
  <c r="DW470" i="1"/>
  <c r="DZ470" i="1"/>
  <c r="EC470" i="1"/>
  <c r="EF470" i="1"/>
  <c r="EI470" i="1"/>
  <c r="EL470" i="1"/>
  <c r="EO470" i="1"/>
  <c r="ER470" i="1"/>
  <c r="EU470" i="1"/>
  <c r="EX470" i="1"/>
  <c r="FA470" i="1"/>
  <c r="FD470" i="1"/>
  <c r="FG470" i="1"/>
  <c r="FJ470" i="1"/>
  <c r="FM470" i="1"/>
  <c r="FP470" i="1"/>
  <c r="FS470" i="1"/>
  <c r="FV470" i="1"/>
  <c r="FY470" i="1"/>
  <c r="GB470" i="1"/>
  <c r="GE470" i="1"/>
  <c r="GH470" i="1"/>
  <c r="GK470" i="1"/>
  <c r="GN470" i="1"/>
  <c r="GQ470" i="1"/>
  <c r="GT470" i="1"/>
  <c r="GW470" i="1"/>
  <c r="GZ470" i="1"/>
  <c r="HC470" i="1"/>
  <c r="HF470" i="1"/>
  <c r="I471" i="1"/>
  <c r="L471" i="1"/>
  <c r="O471" i="1"/>
  <c r="Q471" i="1"/>
  <c r="R471" i="1" s="1"/>
  <c r="T471" i="1"/>
  <c r="U471" i="1" s="1"/>
  <c r="W471" i="1"/>
  <c r="X471" i="1" s="1"/>
  <c r="Z471" i="1"/>
  <c r="AA471" i="1" s="1"/>
  <c r="AC471" i="1"/>
  <c r="AD471" i="1" s="1"/>
  <c r="AF471" i="1"/>
  <c r="AG471" i="1" s="1"/>
  <c r="AI471" i="1"/>
  <c r="AJ471" i="1" s="1"/>
  <c r="AM471" i="1"/>
  <c r="AO471" i="1"/>
  <c r="AP471" i="1" s="1"/>
  <c r="AS471" i="1"/>
  <c r="AV471" i="1"/>
  <c r="AX471" i="1"/>
  <c r="AY471" i="1" s="1"/>
  <c r="BB471" i="1"/>
  <c r="BE471" i="1"/>
  <c r="BH471" i="1"/>
  <c r="BL471" i="1"/>
  <c r="BQ471" i="1"/>
  <c r="BR471" i="1" s="1"/>
  <c r="BU471" i="1"/>
  <c r="BX471" i="1"/>
  <c r="CA471" i="1"/>
  <c r="CD471" i="1"/>
  <c r="CF471" i="1"/>
  <c r="CG471" i="1" s="1"/>
  <c r="CJ471" i="1"/>
  <c r="CM471" i="1"/>
  <c r="CP471" i="1"/>
  <c r="CR471" i="1"/>
  <c r="CS471" i="1" s="1"/>
  <c r="CV471" i="1"/>
  <c r="CY471" i="1"/>
  <c r="DB471" i="1"/>
  <c r="DD471" i="1"/>
  <c r="DE471" i="1" s="1"/>
  <c r="DH471" i="1"/>
  <c r="DK471" i="1"/>
  <c r="DN471" i="1"/>
  <c r="DQ471" i="1"/>
  <c r="DT471" i="1"/>
  <c r="DW471" i="1"/>
  <c r="DZ471" i="1"/>
  <c r="EC471" i="1"/>
  <c r="EF471" i="1"/>
  <c r="EI471" i="1"/>
  <c r="EL471" i="1"/>
  <c r="EO471" i="1"/>
  <c r="ER471" i="1"/>
  <c r="EU471" i="1"/>
  <c r="EX471" i="1"/>
  <c r="FA471" i="1"/>
  <c r="FD471" i="1"/>
  <c r="FG471" i="1"/>
  <c r="FJ471" i="1"/>
  <c r="FM471" i="1"/>
  <c r="FP471" i="1"/>
  <c r="FS471" i="1"/>
  <c r="FV471" i="1"/>
  <c r="FY471" i="1"/>
  <c r="GB471" i="1"/>
  <c r="GE471" i="1"/>
  <c r="GH471" i="1"/>
  <c r="GK471" i="1"/>
  <c r="GN471" i="1"/>
  <c r="GQ471" i="1"/>
  <c r="GT471" i="1"/>
  <c r="GW471" i="1"/>
  <c r="GZ471" i="1"/>
  <c r="HC471" i="1"/>
  <c r="HF471" i="1"/>
  <c r="I472" i="1"/>
  <c r="L472" i="1"/>
  <c r="O472" i="1"/>
  <c r="Q472" i="1"/>
  <c r="R472" i="1" s="1"/>
  <c r="T472" i="1"/>
  <c r="U472" i="1" s="1"/>
  <c r="W472" i="1"/>
  <c r="X472" i="1" s="1"/>
  <c r="Z472" i="1"/>
  <c r="AA472" i="1" s="1"/>
  <c r="AC472" i="1"/>
  <c r="AD472" i="1" s="1"/>
  <c r="AF472" i="1"/>
  <c r="AG472" i="1" s="1"/>
  <c r="AI472" i="1"/>
  <c r="AJ472" i="1" s="1"/>
  <c r="AM472" i="1"/>
  <c r="AO472" i="1"/>
  <c r="AP472" i="1" s="1"/>
  <c r="AS472" i="1"/>
  <c r="AV472" i="1"/>
  <c r="AX472" i="1"/>
  <c r="AY472" i="1" s="1"/>
  <c r="BB472" i="1"/>
  <c r="BE472" i="1"/>
  <c r="BH472" i="1"/>
  <c r="BL472" i="1"/>
  <c r="BQ472" i="1"/>
  <c r="BR472" i="1" s="1"/>
  <c r="BU472" i="1"/>
  <c r="BX472" i="1"/>
  <c r="CA472" i="1"/>
  <c r="CD472" i="1"/>
  <c r="CF472" i="1"/>
  <c r="CG472" i="1" s="1"/>
  <c r="CJ472" i="1"/>
  <c r="CM472" i="1"/>
  <c r="CP472" i="1"/>
  <c r="CR472" i="1"/>
  <c r="CS472" i="1" s="1"/>
  <c r="CV472" i="1"/>
  <c r="CY472" i="1"/>
  <c r="DB472" i="1"/>
  <c r="DD472" i="1"/>
  <c r="DE472" i="1" s="1"/>
  <c r="DH472" i="1"/>
  <c r="DK472" i="1"/>
  <c r="DN472" i="1"/>
  <c r="DQ472" i="1"/>
  <c r="DT472" i="1"/>
  <c r="DW472" i="1"/>
  <c r="DZ472" i="1"/>
  <c r="EC472" i="1"/>
  <c r="EF472" i="1"/>
  <c r="EI472" i="1"/>
  <c r="EL472" i="1"/>
  <c r="EO472" i="1"/>
  <c r="ER472" i="1"/>
  <c r="EU472" i="1"/>
  <c r="EX472" i="1"/>
  <c r="FA472" i="1"/>
  <c r="FD472" i="1"/>
  <c r="FG472" i="1"/>
  <c r="FJ472" i="1"/>
  <c r="FM472" i="1"/>
  <c r="FP472" i="1"/>
  <c r="FS472" i="1"/>
  <c r="FV472" i="1"/>
  <c r="FY472" i="1"/>
  <c r="GB472" i="1"/>
  <c r="GE472" i="1"/>
  <c r="GH472" i="1"/>
  <c r="GK472" i="1"/>
  <c r="GN472" i="1"/>
  <c r="GQ472" i="1"/>
  <c r="GT472" i="1"/>
  <c r="GW472" i="1"/>
  <c r="GZ472" i="1"/>
  <c r="HC472" i="1"/>
  <c r="HF472" i="1"/>
  <c r="I473" i="1"/>
  <c r="L473" i="1"/>
  <c r="O473" i="1"/>
  <c r="Q473" i="1"/>
  <c r="R473" i="1" s="1"/>
  <c r="T473" i="1"/>
  <c r="U473" i="1" s="1"/>
  <c r="W473" i="1"/>
  <c r="X473" i="1" s="1"/>
  <c r="Z473" i="1"/>
  <c r="AA473" i="1" s="1"/>
  <c r="AC473" i="1"/>
  <c r="AD473" i="1" s="1"/>
  <c r="AF473" i="1"/>
  <c r="AG473" i="1" s="1"/>
  <c r="AI473" i="1"/>
  <c r="AJ473" i="1" s="1"/>
  <c r="AM473" i="1"/>
  <c r="AO473" i="1"/>
  <c r="AP473" i="1" s="1"/>
  <c r="AS473" i="1"/>
  <c r="AV473" i="1"/>
  <c r="AX473" i="1"/>
  <c r="AY473" i="1" s="1"/>
  <c r="BB473" i="1"/>
  <c r="BE473" i="1"/>
  <c r="BH473" i="1"/>
  <c r="BL473" i="1"/>
  <c r="BQ473" i="1"/>
  <c r="BR473" i="1" s="1"/>
  <c r="BU473" i="1"/>
  <c r="BX473" i="1"/>
  <c r="CA473" i="1"/>
  <c r="CD473" i="1"/>
  <c r="CF473" i="1"/>
  <c r="CG473" i="1" s="1"/>
  <c r="CJ473" i="1"/>
  <c r="CM473" i="1"/>
  <c r="CP473" i="1"/>
  <c r="CR473" i="1"/>
  <c r="CS473" i="1" s="1"/>
  <c r="CV473" i="1"/>
  <c r="CY473" i="1"/>
  <c r="DB473" i="1"/>
  <c r="DD473" i="1"/>
  <c r="DE473" i="1" s="1"/>
  <c r="DH473" i="1"/>
  <c r="DK473" i="1"/>
  <c r="DN473" i="1"/>
  <c r="DQ473" i="1"/>
  <c r="DT473" i="1"/>
  <c r="DW473" i="1"/>
  <c r="DZ473" i="1"/>
  <c r="EC473" i="1"/>
  <c r="EF473" i="1"/>
  <c r="EI473" i="1"/>
  <c r="EL473" i="1"/>
  <c r="EO473" i="1"/>
  <c r="ER473" i="1"/>
  <c r="EU473" i="1"/>
  <c r="EX473" i="1"/>
  <c r="FA473" i="1"/>
  <c r="FD473" i="1"/>
  <c r="FG473" i="1"/>
  <c r="FJ473" i="1"/>
  <c r="FM473" i="1"/>
  <c r="FP473" i="1"/>
  <c r="FS473" i="1"/>
  <c r="FV473" i="1"/>
  <c r="FY473" i="1"/>
  <c r="GB473" i="1"/>
  <c r="GE473" i="1"/>
  <c r="GH473" i="1"/>
  <c r="GK473" i="1"/>
  <c r="GN473" i="1"/>
  <c r="GQ473" i="1"/>
  <c r="GT473" i="1"/>
  <c r="GW473" i="1"/>
  <c r="GZ473" i="1"/>
  <c r="HC473" i="1"/>
  <c r="HF473" i="1"/>
  <c r="I474" i="1"/>
  <c r="L474" i="1"/>
  <c r="O474" i="1"/>
  <c r="Q474" i="1"/>
  <c r="R474" i="1" s="1"/>
  <c r="T474" i="1"/>
  <c r="U474" i="1" s="1"/>
  <c r="W474" i="1"/>
  <c r="X474" i="1" s="1"/>
  <c r="Z474" i="1"/>
  <c r="AA474" i="1" s="1"/>
  <c r="AC474" i="1"/>
  <c r="AD474" i="1" s="1"/>
  <c r="AF474" i="1"/>
  <c r="AG474" i="1" s="1"/>
  <c r="AI474" i="1"/>
  <c r="AJ474" i="1" s="1"/>
  <c r="AM474" i="1"/>
  <c r="AO474" i="1"/>
  <c r="AP474" i="1" s="1"/>
  <c r="AS474" i="1"/>
  <c r="AV474" i="1"/>
  <c r="AX474" i="1"/>
  <c r="AY474" i="1" s="1"/>
  <c r="BB474" i="1"/>
  <c r="BE474" i="1"/>
  <c r="BH474" i="1"/>
  <c r="BL474" i="1"/>
  <c r="BQ474" i="1"/>
  <c r="BR474" i="1" s="1"/>
  <c r="BU474" i="1"/>
  <c r="BX474" i="1"/>
  <c r="CA474" i="1"/>
  <c r="CD474" i="1"/>
  <c r="CF474" i="1"/>
  <c r="CG474" i="1" s="1"/>
  <c r="CJ474" i="1"/>
  <c r="CM474" i="1"/>
  <c r="CP474" i="1"/>
  <c r="CR474" i="1"/>
  <c r="CS474" i="1" s="1"/>
  <c r="CV474" i="1"/>
  <c r="CY474" i="1"/>
  <c r="DB474" i="1"/>
  <c r="DD474" i="1"/>
  <c r="DE474" i="1" s="1"/>
  <c r="DH474" i="1"/>
  <c r="DK474" i="1"/>
  <c r="DN474" i="1"/>
  <c r="DQ474" i="1"/>
  <c r="DT474" i="1"/>
  <c r="DW474" i="1"/>
  <c r="DZ474" i="1"/>
  <c r="EC474" i="1"/>
  <c r="EF474" i="1"/>
  <c r="EI474" i="1"/>
  <c r="EL474" i="1"/>
  <c r="EO474" i="1"/>
  <c r="ER474" i="1"/>
  <c r="EU474" i="1"/>
  <c r="EX474" i="1"/>
  <c r="FA474" i="1"/>
  <c r="FD474" i="1"/>
  <c r="FG474" i="1"/>
  <c r="FJ474" i="1"/>
  <c r="FM474" i="1"/>
  <c r="FP474" i="1"/>
  <c r="FS474" i="1"/>
  <c r="FV474" i="1"/>
  <c r="FY474" i="1"/>
  <c r="GB474" i="1"/>
  <c r="GE474" i="1"/>
  <c r="GH474" i="1"/>
  <c r="GK474" i="1"/>
  <c r="GN474" i="1"/>
  <c r="GQ474" i="1"/>
  <c r="GT474" i="1"/>
  <c r="GW474" i="1"/>
  <c r="GZ474" i="1"/>
  <c r="HC474" i="1"/>
  <c r="HF474" i="1"/>
  <c r="I475" i="1"/>
  <c r="L475" i="1"/>
  <c r="O475" i="1"/>
  <c r="Q475" i="1"/>
  <c r="R475" i="1" s="1"/>
  <c r="T475" i="1"/>
  <c r="U475" i="1" s="1"/>
  <c r="W475" i="1"/>
  <c r="X475" i="1" s="1"/>
  <c r="Z475" i="1"/>
  <c r="AA475" i="1" s="1"/>
  <c r="AC475" i="1"/>
  <c r="AD475" i="1" s="1"/>
  <c r="AF475" i="1"/>
  <c r="AG475" i="1" s="1"/>
  <c r="AI475" i="1"/>
  <c r="AJ475" i="1" s="1"/>
  <c r="AM475" i="1"/>
  <c r="AO475" i="1"/>
  <c r="AP475" i="1" s="1"/>
  <c r="AS475" i="1"/>
  <c r="AV475" i="1"/>
  <c r="AX475" i="1"/>
  <c r="AY475" i="1" s="1"/>
  <c r="BB475" i="1"/>
  <c r="BE475" i="1"/>
  <c r="BH475" i="1"/>
  <c r="BL475" i="1"/>
  <c r="BQ475" i="1"/>
  <c r="BR475" i="1" s="1"/>
  <c r="BU475" i="1"/>
  <c r="BX475" i="1"/>
  <c r="CA475" i="1"/>
  <c r="CD475" i="1"/>
  <c r="CF475" i="1"/>
  <c r="CG475" i="1" s="1"/>
  <c r="CJ475" i="1"/>
  <c r="CM475" i="1"/>
  <c r="CP475" i="1"/>
  <c r="CR475" i="1"/>
  <c r="CS475" i="1" s="1"/>
  <c r="CV475" i="1"/>
  <c r="CY475" i="1"/>
  <c r="DB475" i="1"/>
  <c r="DD475" i="1"/>
  <c r="DE475" i="1" s="1"/>
  <c r="DH475" i="1"/>
  <c r="DK475" i="1"/>
  <c r="DN475" i="1"/>
  <c r="DQ475" i="1"/>
  <c r="DT475" i="1"/>
  <c r="DW475" i="1"/>
  <c r="DZ475" i="1"/>
  <c r="EC475" i="1"/>
  <c r="EF475" i="1"/>
  <c r="EI475" i="1"/>
  <c r="EL475" i="1"/>
  <c r="EO475" i="1"/>
  <c r="ER475" i="1"/>
  <c r="EU475" i="1"/>
  <c r="EX475" i="1"/>
  <c r="FA475" i="1"/>
  <c r="FD475" i="1"/>
  <c r="FG475" i="1"/>
  <c r="FJ475" i="1"/>
  <c r="FM475" i="1"/>
  <c r="FP475" i="1"/>
  <c r="FS475" i="1"/>
  <c r="FV475" i="1"/>
  <c r="FY475" i="1"/>
  <c r="GB475" i="1"/>
  <c r="GE475" i="1"/>
  <c r="GH475" i="1"/>
  <c r="GK475" i="1"/>
  <c r="GN475" i="1"/>
  <c r="GQ475" i="1"/>
  <c r="GT475" i="1"/>
  <c r="GW475" i="1"/>
  <c r="GZ475" i="1"/>
  <c r="HC475" i="1"/>
  <c r="HF475" i="1"/>
  <c r="I476" i="1"/>
  <c r="L476" i="1"/>
  <c r="O476" i="1"/>
  <c r="Q476" i="1"/>
  <c r="R476" i="1" s="1"/>
  <c r="T476" i="1"/>
  <c r="U476" i="1" s="1"/>
  <c r="W476" i="1"/>
  <c r="X476" i="1" s="1"/>
  <c r="Z476" i="1"/>
  <c r="AA476" i="1" s="1"/>
  <c r="AC476" i="1"/>
  <c r="AD476" i="1" s="1"/>
  <c r="AF476" i="1"/>
  <c r="AG476" i="1" s="1"/>
  <c r="AI476" i="1"/>
  <c r="AJ476" i="1" s="1"/>
  <c r="AM476" i="1"/>
  <c r="AO476" i="1"/>
  <c r="AP476" i="1" s="1"/>
  <c r="AS476" i="1"/>
  <c r="AV476" i="1"/>
  <c r="AX476" i="1"/>
  <c r="AY476" i="1" s="1"/>
  <c r="BB476" i="1"/>
  <c r="BE476" i="1"/>
  <c r="BH476" i="1"/>
  <c r="BL476" i="1"/>
  <c r="BQ476" i="1"/>
  <c r="BR476" i="1" s="1"/>
  <c r="BU476" i="1"/>
  <c r="BX476" i="1"/>
  <c r="CA476" i="1"/>
  <c r="CD476" i="1"/>
  <c r="CF476" i="1"/>
  <c r="CG476" i="1" s="1"/>
  <c r="CJ476" i="1"/>
  <c r="CM476" i="1"/>
  <c r="CP476" i="1"/>
  <c r="CR476" i="1"/>
  <c r="CS476" i="1" s="1"/>
  <c r="CV476" i="1"/>
  <c r="CY476" i="1"/>
  <c r="DB476" i="1"/>
  <c r="DD476" i="1"/>
  <c r="DE476" i="1" s="1"/>
  <c r="DH476" i="1"/>
  <c r="DK476" i="1"/>
  <c r="DN476" i="1"/>
  <c r="DQ476" i="1"/>
  <c r="DT476" i="1"/>
  <c r="DW476" i="1"/>
  <c r="DZ476" i="1"/>
  <c r="EC476" i="1"/>
  <c r="EF476" i="1"/>
  <c r="EI476" i="1"/>
  <c r="EL476" i="1"/>
  <c r="EO476" i="1"/>
  <c r="ER476" i="1"/>
  <c r="EU476" i="1"/>
  <c r="EX476" i="1"/>
  <c r="FA476" i="1"/>
  <c r="FD476" i="1"/>
  <c r="FG476" i="1"/>
  <c r="FJ476" i="1"/>
  <c r="FM476" i="1"/>
  <c r="FP476" i="1"/>
  <c r="FS476" i="1"/>
  <c r="FV476" i="1"/>
  <c r="FY476" i="1"/>
  <c r="GB476" i="1"/>
  <c r="GE476" i="1"/>
  <c r="GH476" i="1"/>
  <c r="GK476" i="1"/>
  <c r="GN476" i="1"/>
  <c r="GQ476" i="1"/>
  <c r="GT476" i="1"/>
  <c r="GW476" i="1"/>
  <c r="GZ476" i="1"/>
  <c r="HC476" i="1"/>
  <c r="HF476" i="1"/>
  <c r="C477" i="1"/>
  <c r="D477" i="1"/>
  <c r="E477" i="1"/>
  <c r="G477" i="1"/>
  <c r="J477" i="1"/>
  <c r="M477" i="1"/>
  <c r="P477" i="1"/>
  <c r="S477" i="1"/>
  <c r="V477" i="1"/>
  <c r="Y477" i="1"/>
  <c r="AB477" i="1"/>
  <c r="AE477" i="1"/>
  <c r="AH477" i="1"/>
  <c r="AK477" i="1"/>
  <c r="AN477" i="1"/>
  <c r="AQ477" i="1"/>
  <c r="AT477" i="1"/>
  <c r="AW477" i="1"/>
  <c r="AZ477" i="1"/>
  <c r="BC477" i="1"/>
  <c r="BF477" i="1"/>
  <c r="BI477" i="1"/>
  <c r="BM477" i="1"/>
  <c r="BP477" i="1"/>
  <c r="BS477" i="1"/>
  <c r="BV477" i="1"/>
  <c r="BY477" i="1"/>
  <c r="CB477" i="1"/>
  <c r="CE477" i="1"/>
  <c r="CH477" i="1"/>
  <c r="CK477" i="1"/>
  <c r="CN477" i="1"/>
  <c r="CQ477" i="1"/>
  <c r="CT477" i="1"/>
  <c r="CW477" i="1"/>
  <c r="CZ477" i="1"/>
  <c r="DC477" i="1"/>
  <c r="DF477" i="1"/>
  <c r="DI477" i="1"/>
  <c r="DL477" i="1"/>
  <c r="DO477" i="1"/>
  <c r="DR477" i="1"/>
  <c r="DU477" i="1"/>
  <c r="DX477" i="1"/>
  <c r="EA477" i="1"/>
  <c r="ED477" i="1"/>
  <c r="EG477" i="1"/>
  <c r="EJ477" i="1"/>
  <c r="EM477" i="1"/>
  <c r="EP477" i="1"/>
  <c r="ES477" i="1"/>
  <c r="EV477" i="1"/>
  <c r="EY477" i="1"/>
  <c r="FB477" i="1"/>
  <c r="FE477" i="1"/>
  <c r="FH477" i="1"/>
  <c r="FK477" i="1"/>
  <c r="FN477" i="1"/>
  <c r="FQ477" i="1"/>
  <c r="FT477" i="1"/>
  <c r="FW477" i="1"/>
  <c r="FZ477" i="1"/>
  <c r="GC477" i="1"/>
  <c r="GF477" i="1"/>
  <c r="GI477" i="1"/>
  <c r="GL477" i="1"/>
  <c r="GO477" i="1"/>
  <c r="GR477" i="1"/>
  <c r="GU477" i="1"/>
  <c r="GX477" i="1"/>
  <c r="HA477" i="1"/>
  <c r="HD477" i="1"/>
  <c r="HG477" i="1"/>
  <c r="HH326" i="1" l="1"/>
  <c r="F326" i="1" s="1"/>
  <c r="DB330" i="1"/>
  <c r="AS330" i="1"/>
  <c r="CV330" i="1"/>
  <c r="HF330" i="1"/>
  <c r="HH121" i="1"/>
  <c r="F121" i="1" s="1"/>
  <c r="HF74" i="1"/>
  <c r="GH74" i="1"/>
  <c r="CJ74" i="1"/>
  <c r="BL74" i="1"/>
  <c r="GZ74" i="1"/>
  <c r="GN74" i="1"/>
  <c r="GB74" i="1"/>
  <c r="DN74" i="1"/>
  <c r="HF396" i="1"/>
  <c r="GZ396" i="1"/>
  <c r="GT396" i="1"/>
  <c r="HC396" i="1"/>
  <c r="GW396" i="1"/>
  <c r="GQ396" i="1"/>
  <c r="GK396" i="1"/>
  <c r="GE396" i="1"/>
  <c r="CY142" i="1"/>
  <c r="DB142" i="1"/>
  <c r="CV142" i="1"/>
  <c r="GZ330" i="1"/>
  <c r="BL166" i="1"/>
  <c r="BE166" i="1"/>
  <c r="AM166" i="1"/>
  <c r="BO166" i="1"/>
  <c r="BH166" i="1"/>
  <c r="BB166" i="1"/>
  <c r="L166" i="1"/>
  <c r="HC74" i="1"/>
  <c r="GW74" i="1"/>
  <c r="GQ74" i="1"/>
  <c r="GK74" i="1"/>
  <c r="GE74" i="1"/>
  <c r="FY74" i="1"/>
  <c r="GN396" i="1"/>
  <c r="GH396" i="1"/>
  <c r="GB396" i="1"/>
  <c r="FV396" i="1"/>
  <c r="FP396" i="1"/>
  <c r="FJ396" i="1"/>
  <c r="FY396" i="1"/>
  <c r="FS396" i="1"/>
  <c r="FM396" i="1"/>
  <c r="FG396" i="1"/>
  <c r="EU396" i="1"/>
  <c r="EO396" i="1"/>
  <c r="FD396" i="1"/>
  <c r="ER396" i="1"/>
  <c r="EL396" i="1"/>
  <c r="EF396" i="1"/>
  <c r="DZ396" i="1"/>
  <c r="DT396" i="1"/>
  <c r="EI396" i="1"/>
  <c r="EC396" i="1"/>
  <c r="DW396" i="1"/>
  <c r="DQ396" i="1"/>
  <c r="DK396" i="1"/>
  <c r="DN396" i="1"/>
  <c r="DH396" i="1"/>
  <c r="CD440" i="1"/>
  <c r="CA440" i="1"/>
  <c r="DB166" i="1"/>
  <c r="CV166" i="1"/>
  <c r="AS166" i="1"/>
  <c r="CY166" i="1"/>
  <c r="AV166" i="1"/>
  <c r="GW142" i="1"/>
  <c r="GQ142" i="1"/>
  <c r="CA142" i="1"/>
  <c r="BU142" i="1"/>
  <c r="CD142" i="1"/>
  <c r="BX142" i="1"/>
  <c r="BE142" i="1"/>
  <c r="AS142" i="1"/>
  <c r="AV142" i="1"/>
  <c r="CP74" i="1"/>
  <c r="FD74" i="1"/>
  <c r="L477" i="1"/>
  <c r="CY477" i="1"/>
  <c r="DB477" i="1"/>
  <c r="CV477" i="1"/>
  <c r="O477" i="1"/>
  <c r="I477" i="1"/>
  <c r="CM330" i="1"/>
  <c r="HC166" i="1"/>
  <c r="GW166" i="1"/>
  <c r="GQ166" i="1"/>
  <c r="HJ166" i="1" s="1"/>
  <c r="GK166" i="1"/>
  <c r="GE166" i="1"/>
  <c r="FY166" i="1"/>
  <c r="FS166" i="1"/>
  <c r="FM166" i="1"/>
  <c r="FG166" i="1"/>
  <c r="FA166" i="1"/>
  <c r="EU166" i="1"/>
  <c r="EO166" i="1"/>
  <c r="EI166" i="1"/>
  <c r="EC166" i="1"/>
  <c r="DW166" i="1"/>
  <c r="DQ166" i="1"/>
  <c r="DK166" i="1"/>
  <c r="CM166" i="1"/>
  <c r="CA166" i="1"/>
  <c r="GT166" i="1"/>
  <c r="CP166" i="1"/>
  <c r="CJ166" i="1"/>
  <c r="GN166" i="1"/>
  <c r="GH166" i="1"/>
  <c r="GB166" i="1"/>
  <c r="FV166" i="1"/>
  <c r="FP166" i="1"/>
  <c r="FJ166" i="1"/>
  <c r="FD166" i="1"/>
  <c r="EX166" i="1"/>
  <c r="BU166" i="1"/>
  <c r="GZ142" i="1"/>
  <c r="GT142" i="1"/>
  <c r="GN142" i="1"/>
  <c r="GH142" i="1"/>
  <c r="GB142" i="1"/>
  <c r="GK142" i="1"/>
  <c r="GE142" i="1"/>
  <c r="FY142" i="1"/>
  <c r="FS142" i="1"/>
  <c r="FM142" i="1"/>
  <c r="FV142" i="1"/>
  <c r="FP142" i="1"/>
  <c r="FJ142" i="1"/>
  <c r="FD142" i="1"/>
  <c r="ER142" i="1"/>
  <c r="EL142" i="1"/>
  <c r="EF142" i="1"/>
  <c r="DZ142" i="1"/>
  <c r="DT142" i="1"/>
  <c r="DN142" i="1"/>
  <c r="DH142" i="1"/>
  <c r="FG142" i="1"/>
  <c r="EU142" i="1"/>
  <c r="EO142" i="1"/>
  <c r="EI142" i="1"/>
  <c r="EC142" i="1"/>
  <c r="DW142" i="1"/>
  <c r="DQ142" i="1"/>
  <c r="CP142" i="1"/>
  <c r="DK142" i="1"/>
  <c r="CM142" i="1"/>
  <c r="BO142" i="1"/>
  <c r="CJ142" i="1"/>
  <c r="BL142" i="1"/>
  <c r="O142" i="1"/>
  <c r="I142" i="1"/>
  <c r="L142" i="1"/>
  <c r="HF166" i="1"/>
  <c r="GZ166" i="1"/>
  <c r="ER166" i="1"/>
  <c r="EL166" i="1"/>
  <c r="EF166" i="1"/>
  <c r="DZ166" i="1"/>
  <c r="DT166" i="1"/>
  <c r="DN166" i="1"/>
  <c r="DH166" i="1"/>
  <c r="CM74" i="1"/>
  <c r="I74" i="1"/>
  <c r="AV477" i="1"/>
  <c r="CD477" i="1"/>
  <c r="BX477" i="1"/>
  <c r="AS477" i="1"/>
  <c r="DB440" i="1"/>
  <c r="CV440" i="1"/>
  <c r="BL440" i="1"/>
  <c r="BE440" i="1"/>
  <c r="AM440" i="1"/>
  <c r="CY440" i="1"/>
  <c r="BO440" i="1"/>
  <c r="BH440" i="1"/>
  <c r="BB440" i="1"/>
  <c r="DB350" i="1"/>
  <c r="CV350" i="1"/>
  <c r="CY330" i="1"/>
  <c r="AV330" i="1"/>
  <c r="GT300" i="1"/>
  <c r="GN300" i="1"/>
  <c r="GH300" i="1"/>
  <c r="GB300" i="1"/>
  <c r="FV300" i="1"/>
  <c r="FP300" i="1"/>
  <c r="FJ300" i="1"/>
  <c r="FD300" i="1"/>
  <c r="ER300" i="1"/>
  <c r="EL300" i="1"/>
  <c r="EF300" i="1"/>
  <c r="DZ300" i="1"/>
  <c r="DT300" i="1"/>
  <c r="CD300" i="1"/>
  <c r="BX300" i="1"/>
  <c r="CA300" i="1"/>
  <c r="BU300" i="1"/>
  <c r="CA477" i="1"/>
  <c r="BU477" i="1"/>
  <c r="CA396" i="1"/>
  <c r="BU396" i="1"/>
  <c r="CP396" i="1"/>
  <c r="CJ396" i="1"/>
  <c r="BL396" i="1"/>
  <c r="BE396" i="1"/>
  <c r="AM396" i="1"/>
  <c r="CM396" i="1"/>
  <c r="BO396" i="1"/>
  <c r="BH396" i="1"/>
  <c r="BB396" i="1"/>
  <c r="CY350" i="1"/>
  <c r="CD166" i="1"/>
  <c r="BX166" i="1"/>
  <c r="O166" i="1"/>
  <c r="I166" i="1"/>
  <c r="BH142" i="1"/>
  <c r="BB142" i="1"/>
  <c r="AM142" i="1"/>
  <c r="CA74" i="1"/>
  <c r="BO74" i="1"/>
  <c r="CD74" i="1"/>
  <c r="BX74" i="1"/>
  <c r="BB74" i="1"/>
  <c r="FS74" i="1"/>
  <c r="FM74" i="1"/>
  <c r="FG74" i="1"/>
  <c r="FA74" i="1"/>
  <c r="EU74" i="1"/>
  <c r="EO74" i="1"/>
  <c r="EI74" i="1"/>
  <c r="EC74" i="1"/>
  <c r="DW74" i="1"/>
  <c r="DQ74" i="1"/>
  <c r="DK74" i="1"/>
  <c r="DB74" i="1"/>
  <c r="CV74" i="1"/>
  <c r="EX74" i="1"/>
  <c r="ER74" i="1"/>
  <c r="EL74" i="1"/>
  <c r="EF74" i="1"/>
  <c r="DT74" i="1"/>
  <c r="DH74" i="1"/>
  <c r="BU74" i="1"/>
  <c r="AS74" i="1"/>
  <c r="GT477" i="1"/>
  <c r="BL477" i="1"/>
  <c r="BH477" i="1"/>
  <c r="GW440" i="1"/>
  <c r="GK440" i="1"/>
  <c r="GE440" i="1"/>
  <c r="FS440" i="1"/>
  <c r="FG440" i="1"/>
  <c r="EO440" i="1"/>
  <c r="EC440" i="1"/>
  <c r="DW440" i="1"/>
  <c r="DK440" i="1"/>
  <c r="EF440" i="1"/>
  <c r="DT440" i="1"/>
  <c r="DN440" i="1"/>
  <c r="L440" i="1"/>
  <c r="L396" i="1"/>
  <c r="CM350" i="1"/>
  <c r="EU350" i="1"/>
  <c r="EO350" i="1"/>
  <c r="EI350" i="1"/>
  <c r="EC350" i="1"/>
  <c r="DW350" i="1"/>
  <c r="DQ350" i="1"/>
  <c r="DK350" i="1"/>
  <c r="CP350" i="1"/>
  <c r="CJ350" i="1"/>
  <c r="HC330" i="1"/>
  <c r="GW330" i="1"/>
  <c r="GQ330" i="1"/>
  <c r="GK330" i="1"/>
  <c r="GE330" i="1"/>
  <c r="FY330" i="1"/>
  <c r="FS330" i="1"/>
  <c r="FM330" i="1"/>
  <c r="FG330" i="1"/>
  <c r="EU330" i="1"/>
  <c r="EO330" i="1"/>
  <c r="EI330" i="1"/>
  <c r="EC330" i="1"/>
  <c r="DW330" i="1"/>
  <c r="DQ330" i="1"/>
  <c r="DK330" i="1"/>
  <c r="CP330" i="1"/>
  <c r="CJ330" i="1"/>
  <c r="BL330" i="1"/>
  <c r="BE330" i="1"/>
  <c r="AM330" i="1"/>
  <c r="BO330" i="1"/>
  <c r="BH330" i="1"/>
  <c r="BB330" i="1"/>
  <c r="HC300" i="1"/>
  <c r="GW300" i="1"/>
  <c r="GQ300" i="1"/>
  <c r="GK300" i="1"/>
  <c r="GE300" i="1"/>
  <c r="FY300" i="1"/>
  <c r="BL300" i="1"/>
  <c r="CY300" i="1"/>
  <c r="DB300" i="1"/>
  <c r="CV300" i="1"/>
  <c r="GZ477" i="1"/>
  <c r="CM477" i="1"/>
  <c r="BE477" i="1"/>
  <c r="AM477" i="1"/>
  <c r="BB477" i="1"/>
  <c r="HC440" i="1"/>
  <c r="GQ440" i="1"/>
  <c r="FY440" i="1"/>
  <c r="FM440" i="1"/>
  <c r="EU440" i="1"/>
  <c r="EI440" i="1"/>
  <c r="DQ440" i="1"/>
  <c r="CP440" i="1"/>
  <c r="BU440" i="1"/>
  <c r="DZ440" i="1"/>
  <c r="DH440" i="1"/>
  <c r="HH470" i="1"/>
  <c r="F470" i="1" s="1"/>
  <c r="HC477" i="1"/>
  <c r="GW477" i="1"/>
  <c r="GQ477" i="1"/>
  <c r="GK477" i="1"/>
  <c r="GE477" i="1"/>
  <c r="FY477" i="1"/>
  <c r="FS477" i="1"/>
  <c r="FM477" i="1"/>
  <c r="FG477" i="1"/>
  <c r="EU477" i="1"/>
  <c r="EO477" i="1"/>
  <c r="EI477" i="1"/>
  <c r="EC477" i="1"/>
  <c r="DW477" i="1"/>
  <c r="DQ477" i="1"/>
  <c r="DK477" i="1"/>
  <c r="CP477" i="1"/>
  <c r="CJ477" i="1"/>
  <c r="GN477" i="1"/>
  <c r="GH477" i="1"/>
  <c r="GB477" i="1"/>
  <c r="FV477" i="1"/>
  <c r="FP477" i="1"/>
  <c r="FJ477" i="1"/>
  <c r="FD477" i="1"/>
  <c r="ER477" i="1"/>
  <c r="EL477" i="1"/>
  <c r="EF477" i="1"/>
  <c r="DZ477" i="1"/>
  <c r="DT477" i="1"/>
  <c r="DN477" i="1"/>
  <c r="DH477" i="1"/>
  <c r="HF440" i="1"/>
  <c r="GZ440" i="1"/>
  <c r="GT440" i="1"/>
  <c r="GN440" i="1"/>
  <c r="GH440" i="1"/>
  <c r="GB440" i="1"/>
  <c r="FV440" i="1"/>
  <c r="FP440" i="1"/>
  <c r="FJ440" i="1"/>
  <c r="FD440" i="1"/>
  <c r="ER440" i="1"/>
  <c r="EL440" i="1"/>
  <c r="AS440" i="1"/>
  <c r="CM440" i="1"/>
  <c r="CJ440" i="1"/>
  <c r="AV440" i="1"/>
  <c r="O440" i="1"/>
  <c r="I440" i="1"/>
  <c r="DB396" i="1"/>
  <c r="CV396" i="1"/>
  <c r="CY396" i="1"/>
  <c r="CD396" i="1"/>
  <c r="BX396" i="1"/>
  <c r="AV396" i="1"/>
  <c r="O396" i="1"/>
  <c r="I396" i="1"/>
  <c r="AS396" i="1"/>
  <c r="ER350" i="1"/>
  <c r="EL350" i="1"/>
  <c r="EF350" i="1"/>
  <c r="DZ350" i="1"/>
  <c r="DT350" i="1"/>
  <c r="DN350" i="1"/>
  <c r="DH350" i="1"/>
  <c r="GT330" i="1"/>
  <c r="GN330" i="1"/>
  <c r="GH330" i="1"/>
  <c r="GB330" i="1"/>
  <c r="FV330" i="1"/>
  <c r="FP330" i="1"/>
  <c r="FJ330" i="1"/>
  <c r="FD330" i="1"/>
  <c r="ER330" i="1"/>
  <c r="EL330" i="1"/>
  <c r="EF330" i="1"/>
  <c r="DZ330" i="1"/>
  <c r="DT330" i="1"/>
  <c r="DN330" i="1"/>
  <c r="DH330" i="1"/>
  <c r="CM300" i="1"/>
  <c r="BO300" i="1"/>
  <c r="HH125" i="1"/>
  <c r="F125" i="1" s="1"/>
  <c r="BR74" i="1"/>
  <c r="HF300" i="1"/>
  <c r="GZ300" i="1"/>
  <c r="FS300" i="1"/>
  <c r="FM300" i="1"/>
  <c r="FG300" i="1"/>
  <c r="EU300" i="1"/>
  <c r="EO300" i="1"/>
  <c r="EI300" i="1"/>
  <c r="EC300" i="1"/>
  <c r="DW300" i="1"/>
  <c r="DQ300" i="1"/>
  <c r="DK300" i="1"/>
  <c r="CP300" i="1"/>
  <c r="CJ300" i="1"/>
  <c r="DN300" i="1"/>
  <c r="DH300" i="1"/>
  <c r="CG74" i="1"/>
  <c r="DE74" i="1"/>
  <c r="CY74" i="1"/>
  <c r="O74" i="1"/>
  <c r="HH46" i="1"/>
  <c r="F46" i="1" s="1"/>
  <c r="HH36" i="1"/>
  <c r="F36" i="1" s="1"/>
  <c r="HH325" i="1"/>
  <c r="F325" i="1" s="1"/>
  <c r="HH323" i="1"/>
  <c r="F323" i="1" s="1"/>
  <c r="HH321" i="1"/>
  <c r="F321" i="1" s="1"/>
  <c r="HH319" i="1"/>
  <c r="F319" i="1" s="1"/>
  <c r="HH317" i="1"/>
  <c r="F317" i="1" s="1"/>
  <c r="HH315" i="1"/>
  <c r="F315" i="1" s="1"/>
  <c r="HH313" i="1"/>
  <c r="F313" i="1" s="1"/>
  <c r="HH462" i="1"/>
  <c r="F462" i="1" s="1"/>
  <c r="HF477" i="1"/>
  <c r="HJ477" i="1" s="1"/>
  <c r="HH450" i="1"/>
  <c r="F450" i="1" s="1"/>
  <c r="HH446" i="1"/>
  <c r="F446" i="1" s="1"/>
  <c r="HH442" i="1"/>
  <c r="HH437" i="1"/>
  <c r="F437" i="1" s="1"/>
  <c r="HH433" i="1"/>
  <c r="F433" i="1" s="1"/>
  <c r="HH429" i="1"/>
  <c r="F429" i="1" s="1"/>
  <c r="HH425" i="1"/>
  <c r="F425" i="1" s="1"/>
  <c r="HH421" i="1"/>
  <c r="F421" i="1" s="1"/>
  <c r="HH416" i="1"/>
  <c r="F416" i="1" s="1"/>
  <c r="HH412" i="1"/>
  <c r="F412" i="1" s="1"/>
  <c r="HH408" i="1"/>
  <c r="F408" i="1" s="1"/>
  <c r="HH404" i="1"/>
  <c r="F404" i="1" s="1"/>
  <c r="HH400" i="1"/>
  <c r="F400" i="1" s="1"/>
  <c r="HH393" i="1"/>
  <c r="F393" i="1" s="1"/>
  <c r="HH389" i="1"/>
  <c r="F389" i="1" s="1"/>
  <c r="HH385" i="1"/>
  <c r="F385" i="1" s="1"/>
  <c r="HH381" i="1"/>
  <c r="F381" i="1" s="1"/>
  <c r="HH377" i="1"/>
  <c r="F377" i="1" s="1"/>
  <c r="HH373" i="1"/>
  <c r="F373" i="1" s="1"/>
  <c r="HH369" i="1"/>
  <c r="F369" i="1" s="1"/>
  <c r="HH365" i="1"/>
  <c r="F365" i="1" s="1"/>
  <c r="HH361" i="1"/>
  <c r="F361" i="1" s="1"/>
  <c r="HH357" i="1"/>
  <c r="F357" i="1" s="1"/>
  <c r="HH353" i="1"/>
  <c r="F353" i="1" s="1"/>
  <c r="HH348" i="1"/>
  <c r="F348" i="1" s="1"/>
  <c r="HH344" i="1"/>
  <c r="F344" i="1" s="1"/>
  <c r="HH340" i="1"/>
  <c r="F340" i="1" s="1"/>
  <c r="HH336" i="1"/>
  <c r="F336" i="1" s="1"/>
  <c r="HH332" i="1"/>
  <c r="F332" i="1" s="1"/>
  <c r="HH329" i="1"/>
  <c r="F329" i="1" s="1"/>
  <c r="HH324" i="1"/>
  <c r="F324" i="1" s="1"/>
  <c r="HH322" i="1"/>
  <c r="F322" i="1" s="1"/>
  <c r="HH320" i="1"/>
  <c r="F320" i="1" s="1"/>
  <c r="HH318" i="1"/>
  <c r="F318" i="1" s="1"/>
  <c r="HH316" i="1"/>
  <c r="F316" i="1" s="1"/>
  <c r="HH314" i="1"/>
  <c r="F314" i="1" s="1"/>
  <c r="HH312" i="1"/>
  <c r="F312" i="1" s="1"/>
  <c r="HH311" i="1"/>
  <c r="F311" i="1" s="1"/>
  <c r="HH309" i="1"/>
  <c r="F309" i="1" s="1"/>
  <c r="HH307" i="1"/>
  <c r="F307" i="1" s="1"/>
  <c r="HH305" i="1"/>
  <c r="F305" i="1" s="1"/>
  <c r="HH303" i="1"/>
  <c r="F303" i="1" s="1"/>
  <c r="HH474" i="1"/>
  <c r="F474" i="1" s="1"/>
  <c r="HH466" i="1"/>
  <c r="F466" i="1" s="1"/>
  <c r="HH458" i="1"/>
  <c r="F458" i="1" s="1"/>
  <c r="HH454" i="1"/>
  <c r="F454" i="1" s="1"/>
  <c r="HH310" i="1"/>
  <c r="F310" i="1" s="1"/>
  <c r="HH308" i="1"/>
  <c r="F308" i="1" s="1"/>
  <c r="HH306" i="1"/>
  <c r="F306" i="1" s="1"/>
  <c r="HH304" i="1"/>
  <c r="F304" i="1" s="1"/>
  <c r="HH302" i="1"/>
  <c r="F302" i="1" s="1"/>
  <c r="HH298" i="1"/>
  <c r="F298" i="1" s="1"/>
  <c r="HH284" i="1"/>
  <c r="F284" i="1" s="1"/>
  <c r="HH282" i="1"/>
  <c r="F282" i="1" s="1"/>
  <c r="HH278" i="1"/>
  <c r="F278" i="1" s="1"/>
  <c r="HH262" i="1"/>
  <c r="F262" i="1" s="1"/>
  <c r="HH241" i="1"/>
  <c r="F241" i="1" s="1"/>
  <c r="HH237" i="1"/>
  <c r="F237" i="1" s="1"/>
  <c r="HH233" i="1"/>
  <c r="F233" i="1" s="1"/>
  <c r="HH229" i="1"/>
  <c r="F229" i="1" s="1"/>
  <c r="HH225" i="1"/>
  <c r="F225" i="1" s="1"/>
  <c r="HH221" i="1"/>
  <c r="F221" i="1" s="1"/>
  <c r="HH217" i="1"/>
  <c r="F217" i="1" s="1"/>
  <c r="HH213" i="1"/>
  <c r="F213" i="1" s="1"/>
  <c r="HH209" i="1"/>
  <c r="F209" i="1" s="1"/>
  <c r="BR166" i="1"/>
  <c r="AG166" i="1"/>
  <c r="AA166" i="1"/>
  <c r="U166" i="1"/>
  <c r="CS166" i="1"/>
  <c r="AP166" i="1"/>
  <c r="HH291" i="1"/>
  <c r="F291" i="1" s="1"/>
  <c r="HH257" i="1"/>
  <c r="F257" i="1" s="1"/>
  <c r="HH253" i="1"/>
  <c r="F253" i="1" s="1"/>
  <c r="HH249" i="1"/>
  <c r="F249" i="1" s="1"/>
  <c r="CG166" i="1"/>
  <c r="AJ166" i="1"/>
  <c r="AD166" i="1"/>
  <c r="X166" i="1"/>
  <c r="R166" i="1"/>
  <c r="AY166" i="1"/>
  <c r="DE166" i="1"/>
  <c r="HH205" i="1"/>
  <c r="F205" i="1" s="1"/>
  <c r="HH201" i="1"/>
  <c r="F201" i="1" s="1"/>
  <c r="HH194" i="1"/>
  <c r="F194" i="1" s="1"/>
  <c r="HH190" i="1"/>
  <c r="F190" i="1" s="1"/>
  <c r="HH186" i="1"/>
  <c r="F186" i="1" s="1"/>
  <c r="HH182" i="1"/>
  <c r="F182" i="1" s="1"/>
  <c r="HH178" i="1"/>
  <c r="F178" i="1" s="1"/>
  <c r="HH141" i="1"/>
  <c r="F141" i="1" s="1"/>
  <c r="HH137" i="1"/>
  <c r="F137" i="1" s="1"/>
  <c r="HH133" i="1"/>
  <c r="F133" i="1" s="1"/>
  <c r="HH129" i="1"/>
  <c r="F129" i="1" s="1"/>
  <c r="HH89" i="1"/>
  <c r="F89" i="1" s="1"/>
  <c r="HH87" i="1"/>
  <c r="F87" i="1" s="1"/>
  <c r="HH85" i="1"/>
  <c r="F85" i="1" s="1"/>
  <c r="HH83" i="1"/>
  <c r="F83" i="1" s="1"/>
  <c r="HH81" i="1"/>
  <c r="F81" i="1" s="1"/>
  <c r="HH79" i="1"/>
  <c r="F79" i="1" s="1"/>
  <c r="HH77" i="1"/>
  <c r="F77" i="1" s="1"/>
  <c r="HH88" i="1"/>
  <c r="F88" i="1" s="1"/>
  <c r="HH86" i="1"/>
  <c r="F86" i="1" s="1"/>
  <c r="HH84" i="1"/>
  <c r="F84" i="1" s="1"/>
  <c r="HH82" i="1"/>
  <c r="F82" i="1" s="1"/>
  <c r="HH80" i="1"/>
  <c r="F80" i="1" s="1"/>
  <c r="HH78" i="1"/>
  <c r="F78" i="1" s="1"/>
  <c r="HH76" i="1"/>
  <c r="F76" i="1" s="1"/>
  <c r="HH45" i="1"/>
  <c r="F45" i="1" s="1"/>
  <c r="HH117" i="1"/>
  <c r="F117" i="1" s="1"/>
  <c r="HH113" i="1"/>
  <c r="F113" i="1" s="1"/>
  <c r="HH109" i="1"/>
  <c r="F109" i="1" s="1"/>
  <c r="HH105" i="1"/>
  <c r="F105" i="1" s="1"/>
  <c r="HH101" i="1"/>
  <c r="F101" i="1" s="1"/>
  <c r="HH97" i="1"/>
  <c r="F97" i="1" s="1"/>
  <c r="HH93" i="1"/>
  <c r="F93" i="1" s="1"/>
  <c r="HH35" i="1"/>
  <c r="F35" i="1" s="1"/>
  <c r="HH15" i="1"/>
  <c r="F15" i="1" s="1"/>
  <c r="HH6" i="1"/>
  <c r="F6" i="1" s="1"/>
  <c r="BL244" i="1"/>
  <c r="HH475" i="1"/>
  <c r="F475" i="1" s="1"/>
  <c r="HH473" i="1"/>
  <c r="F473" i="1" s="1"/>
  <c r="HH465" i="1"/>
  <c r="F465" i="1" s="1"/>
  <c r="HH461" i="1"/>
  <c r="F461" i="1" s="1"/>
  <c r="HH459" i="1"/>
  <c r="F459" i="1" s="1"/>
  <c r="HH457" i="1"/>
  <c r="F457" i="1" s="1"/>
  <c r="HH455" i="1"/>
  <c r="F455" i="1" s="1"/>
  <c r="HH449" i="1"/>
  <c r="F449" i="1" s="1"/>
  <c r="HH445" i="1"/>
  <c r="F445" i="1" s="1"/>
  <c r="HH443" i="1"/>
  <c r="HH438" i="1"/>
  <c r="F438" i="1" s="1"/>
  <c r="HH432" i="1"/>
  <c r="F432" i="1" s="1"/>
  <c r="HH424" i="1"/>
  <c r="F424" i="1" s="1"/>
  <c r="HH420" i="1"/>
  <c r="F420" i="1" s="1"/>
  <c r="BX440" i="1"/>
  <c r="HH415" i="1"/>
  <c r="F415" i="1" s="1"/>
  <c r="HH411" i="1"/>
  <c r="F411" i="1" s="1"/>
  <c r="HH407" i="1"/>
  <c r="F407" i="1" s="1"/>
  <c r="HH403" i="1"/>
  <c r="F403" i="1" s="1"/>
  <c r="HH392" i="1"/>
  <c r="F392" i="1" s="1"/>
  <c r="HH388" i="1"/>
  <c r="F388" i="1" s="1"/>
  <c r="HH384" i="1"/>
  <c r="F384" i="1" s="1"/>
  <c r="HH380" i="1"/>
  <c r="F380" i="1" s="1"/>
  <c r="HH376" i="1"/>
  <c r="F376" i="1" s="1"/>
  <c r="HH372" i="1"/>
  <c r="F372" i="1" s="1"/>
  <c r="HH368" i="1"/>
  <c r="F368" i="1" s="1"/>
  <c r="HH364" i="1"/>
  <c r="F364" i="1" s="1"/>
  <c r="HH360" i="1"/>
  <c r="F360" i="1" s="1"/>
  <c r="HH356" i="1"/>
  <c r="F356" i="1" s="1"/>
  <c r="HH347" i="1"/>
  <c r="F347" i="1" s="1"/>
  <c r="HH343" i="1"/>
  <c r="F343" i="1" s="1"/>
  <c r="HH339" i="1"/>
  <c r="F339" i="1" s="1"/>
  <c r="HH335" i="1"/>
  <c r="F335" i="1" s="1"/>
  <c r="HC350" i="1"/>
  <c r="GW350" i="1"/>
  <c r="GQ350" i="1"/>
  <c r="GK350" i="1"/>
  <c r="GE350" i="1"/>
  <c r="FY350" i="1"/>
  <c r="FS350" i="1"/>
  <c r="FM350" i="1"/>
  <c r="FG350" i="1"/>
  <c r="BX350" i="1"/>
  <c r="BO350" i="1"/>
  <c r="BH350" i="1"/>
  <c r="BB350" i="1"/>
  <c r="AS350" i="1"/>
  <c r="O350" i="1"/>
  <c r="I350" i="1"/>
  <c r="GZ350" i="1"/>
  <c r="GT350" i="1"/>
  <c r="GN350" i="1"/>
  <c r="GH350" i="1"/>
  <c r="GB350" i="1"/>
  <c r="FV350" i="1"/>
  <c r="FP350" i="1"/>
  <c r="FJ350" i="1"/>
  <c r="FD350" i="1"/>
  <c r="CA350" i="1"/>
  <c r="BU350" i="1"/>
  <c r="BL350" i="1"/>
  <c r="BE350" i="1"/>
  <c r="AV350" i="1"/>
  <c r="AM350" i="1"/>
  <c r="L350" i="1"/>
  <c r="AY330" i="1"/>
  <c r="AP330" i="1"/>
  <c r="FA330" i="1"/>
  <c r="DE330" i="1"/>
  <c r="BR330" i="1"/>
  <c r="AG330" i="1"/>
  <c r="AA330" i="1"/>
  <c r="U330" i="1"/>
  <c r="HH297" i="1"/>
  <c r="F297" i="1" s="1"/>
  <c r="HH294" i="1"/>
  <c r="F294" i="1" s="1"/>
  <c r="EX300" i="1"/>
  <c r="HH290" i="1"/>
  <c r="F290" i="1" s="1"/>
  <c r="FA300" i="1"/>
  <c r="HH287" i="1"/>
  <c r="F287" i="1" s="1"/>
  <c r="HH281" i="1"/>
  <c r="F281" i="1" s="1"/>
  <c r="DE300" i="1"/>
  <c r="BR300" i="1"/>
  <c r="CG300" i="1"/>
  <c r="BE300" i="1"/>
  <c r="AV300" i="1"/>
  <c r="AM300" i="1"/>
  <c r="L300" i="1"/>
  <c r="HH277" i="1"/>
  <c r="F277" i="1" s="1"/>
  <c r="BH300" i="1"/>
  <c r="BB300" i="1"/>
  <c r="AS300" i="1"/>
  <c r="O300" i="1"/>
  <c r="I300" i="1"/>
  <c r="HH261" i="1"/>
  <c r="F261" i="1" s="1"/>
  <c r="HH256" i="1"/>
  <c r="F256" i="1" s="1"/>
  <c r="HH252" i="1"/>
  <c r="F252" i="1" s="1"/>
  <c r="HH248" i="1"/>
  <c r="F248" i="1" s="1"/>
  <c r="HH240" i="1"/>
  <c r="F240" i="1" s="1"/>
  <c r="HH236" i="1"/>
  <c r="F236" i="1" s="1"/>
  <c r="HH232" i="1"/>
  <c r="F232" i="1" s="1"/>
  <c r="HH228" i="1"/>
  <c r="F228" i="1" s="1"/>
  <c r="HC244" i="1"/>
  <c r="GW244" i="1"/>
  <c r="GQ244" i="1"/>
  <c r="FY244" i="1"/>
  <c r="FS244" i="1"/>
  <c r="FM244" i="1"/>
  <c r="FG244" i="1"/>
  <c r="EU244" i="1"/>
  <c r="EO244" i="1"/>
  <c r="EI244" i="1"/>
  <c r="EC244" i="1"/>
  <c r="DW244" i="1"/>
  <c r="DQ244" i="1"/>
  <c r="DK244" i="1"/>
  <c r="HH224" i="1"/>
  <c r="F224" i="1" s="1"/>
  <c r="GZ244" i="1"/>
  <c r="GT244" i="1"/>
  <c r="GN244" i="1"/>
  <c r="GH244" i="1"/>
  <c r="GB244" i="1"/>
  <c r="FV244" i="1"/>
  <c r="FP244" i="1"/>
  <c r="FJ244" i="1"/>
  <c r="FD244" i="1"/>
  <c r="ER244" i="1"/>
  <c r="EL244" i="1"/>
  <c r="EF244" i="1"/>
  <c r="DZ244" i="1"/>
  <c r="DT244" i="1"/>
  <c r="DN244" i="1"/>
  <c r="DH244" i="1"/>
  <c r="CY244" i="1"/>
  <c r="CP244" i="1"/>
  <c r="CJ244" i="1"/>
  <c r="CA244" i="1"/>
  <c r="BU244" i="1"/>
  <c r="BE244" i="1"/>
  <c r="GK244" i="1"/>
  <c r="GE244" i="1"/>
  <c r="DB244" i="1"/>
  <c r="CV244" i="1"/>
  <c r="CM244" i="1"/>
  <c r="CD244" i="1"/>
  <c r="BX244" i="1"/>
  <c r="BO244" i="1"/>
  <c r="BH244" i="1"/>
  <c r="BB244" i="1"/>
  <c r="AS244" i="1"/>
  <c r="O244" i="1"/>
  <c r="AV244" i="1"/>
  <c r="AM244" i="1"/>
  <c r="L244" i="1"/>
  <c r="HH220" i="1"/>
  <c r="F220" i="1" s="1"/>
  <c r="HH216" i="1"/>
  <c r="F216" i="1" s="1"/>
  <c r="HH212" i="1"/>
  <c r="F212" i="1" s="1"/>
  <c r="HH208" i="1"/>
  <c r="F208" i="1" s="1"/>
  <c r="HH204" i="1"/>
  <c r="F204" i="1" s="1"/>
  <c r="HH197" i="1"/>
  <c r="F197" i="1" s="1"/>
  <c r="HH193" i="1"/>
  <c r="F193" i="1" s="1"/>
  <c r="HH189" i="1"/>
  <c r="F189" i="1" s="1"/>
  <c r="HC198" i="1"/>
  <c r="GW198" i="1"/>
  <c r="GQ198" i="1"/>
  <c r="GK198" i="1"/>
  <c r="GE198" i="1"/>
  <c r="FY198" i="1"/>
  <c r="FS198" i="1"/>
  <c r="FM198" i="1"/>
  <c r="HH185" i="1"/>
  <c r="F185" i="1" s="1"/>
  <c r="GZ198" i="1"/>
  <c r="GT198" i="1"/>
  <c r="GN198" i="1"/>
  <c r="GH198" i="1"/>
  <c r="GB198" i="1"/>
  <c r="FV198" i="1"/>
  <c r="FP198" i="1"/>
  <c r="FJ198" i="1"/>
  <c r="FD198" i="1"/>
  <c r="ER198" i="1"/>
  <c r="EL198" i="1"/>
  <c r="EF198" i="1"/>
  <c r="DZ198" i="1"/>
  <c r="DT198" i="1"/>
  <c r="DN198" i="1"/>
  <c r="DH198" i="1"/>
  <c r="FG198" i="1"/>
  <c r="EU198" i="1"/>
  <c r="EO198" i="1"/>
  <c r="EI198" i="1"/>
  <c r="EC198" i="1"/>
  <c r="DW198" i="1"/>
  <c r="DQ198" i="1"/>
  <c r="DK198" i="1"/>
  <c r="DB198" i="1"/>
  <c r="CV198" i="1"/>
  <c r="CM198" i="1"/>
  <c r="CD198" i="1"/>
  <c r="BX198" i="1"/>
  <c r="BO198" i="1"/>
  <c r="BH198" i="1"/>
  <c r="BB198" i="1"/>
  <c r="AS198" i="1"/>
  <c r="CY198" i="1"/>
  <c r="CP198" i="1"/>
  <c r="CJ198" i="1"/>
  <c r="CA198" i="1"/>
  <c r="BU198" i="1"/>
  <c r="BL198" i="1"/>
  <c r="BE198" i="1"/>
  <c r="AV198" i="1"/>
  <c r="AM198" i="1"/>
  <c r="L198" i="1"/>
  <c r="HH181" i="1"/>
  <c r="F181" i="1" s="1"/>
  <c r="O198" i="1"/>
  <c r="I198" i="1"/>
  <c r="HH175" i="1"/>
  <c r="F175" i="1" s="1"/>
  <c r="HH173" i="1"/>
  <c r="F173" i="1" s="1"/>
  <c r="HH171" i="1"/>
  <c r="F171" i="1" s="1"/>
  <c r="HH169" i="1"/>
  <c r="F169" i="1" s="1"/>
  <c r="HH164" i="1"/>
  <c r="F164" i="1" s="1"/>
  <c r="HH162" i="1"/>
  <c r="F162" i="1" s="1"/>
  <c r="HH160" i="1"/>
  <c r="F160" i="1" s="1"/>
  <c r="HH158" i="1"/>
  <c r="F158" i="1" s="1"/>
  <c r="HH156" i="1"/>
  <c r="F156" i="1" s="1"/>
  <c r="HH154" i="1"/>
  <c r="F154" i="1" s="1"/>
  <c r="HH152" i="1"/>
  <c r="F152" i="1" s="1"/>
  <c r="HH150" i="1"/>
  <c r="F150" i="1" s="1"/>
  <c r="HH148" i="1"/>
  <c r="F148" i="1" s="1"/>
  <c r="HH146" i="1"/>
  <c r="F146" i="1" s="1"/>
  <c r="HH140" i="1"/>
  <c r="F140" i="1" s="1"/>
  <c r="HH136" i="1"/>
  <c r="F136" i="1" s="1"/>
  <c r="HH132" i="1"/>
  <c r="F132" i="1" s="1"/>
  <c r="HC142" i="1"/>
  <c r="HH128" i="1"/>
  <c r="F128" i="1" s="1"/>
  <c r="HH124" i="1"/>
  <c r="F124" i="1" s="1"/>
  <c r="HH120" i="1"/>
  <c r="F120" i="1" s="1"/>
  <c r="HH116" i="1"/>
  <c r="F116" i="1" s="1"/>
  <c r="HH112" i="1"/>
  <c r="F112" i="1" s="1"/>
  <c r="HH108" i="1"/>
  <c r="F108" i="1" s="1"/>
  <c r="HH104" i="1"/>
  <c r="F104" i="1" s="1"/>
  <c r="HH100" i="1"/>
  <c r="F100" i="1" s="1"/>
  <c r="HH96" i="1"/>
  <c r="F96" i="1" s="1"/>
  <c r="HH92" i="1"/>
  <c r="F92" i="1" s="1"/>
  <c r="HH72" i="1"/>
  <c r="F72" i="1" s="1"/>
  <c r="HH70" i="1"/>
  <c r="F70" i="1" s="1"/>
  <c r="BE74" i="1"/>
  <c r="AY74" i="1"/>
  <c r="AV74" i="1"/>
  <c r="AP74" i="1"/>
  <c r="HH68" i="1"/>
  <c r="F68" i="1" s="1"/>
  <c r="AM74" i="1"/>
  <c r="L74" i="1"/>
  <c r="HH66" i="1"/>
  <c r="F66" i="1" s="1"/>
  <c r="HH64" i="1"/>
  <c r="F64" i="1" s="1"/>
  <c r="HH62" i="1"/>
  <c r="F62" i="1" s="1"/>
  <c r="HH60" i="1"/>
  <c r="F60" i="1" s="1"/>
  <c r="HH58" i="1"/>
  <c r="F58" i="1" s="1"/>
  <c r="HH56" i="1"/>
  <c r="F56" i="1" s="1"/>
  <c r="HH54" i="1"/>
  <c r="F54" i="1" s="1"/>
  <c r="HH52" i="1"/>
  <c r="F52" i="1" s="1"/>
  <c r="HH50" i="1"/>
  <c r="F50" i="1" s="1"/>
  <c r="HH48" i="1"/>
  <c r="F48" i="1" s="1"/>
  <c r="HH44" i="1"/>
  <c r="F44" i="1" s="1"/>
  <c r="HH42" i="1"/>
  <c r="F42" i="1" s="1"/>
  <c r="HH40" i="1"/>
  <c r="F40" i="1" s="1"/>
  <c r="HH37" i="1"/>
  <c r="F37" i="1" s="1"/>
  <c r="HH34" i="1"/>
  <c r="F34" i="1" s="1"/>
  <c r="HH33" i="1"/>
  <c r="F33" i="1" s="1"/>
  <c r="HH32" i="1"/>
  <c r="F32" i="1" s="1"/>
  <c r="HH31" i="1"/>
  <c r="F31" i="1" s="1"/>
  <c r="HH30" i="1"/>
  <c r="F30" i="1" s="1"/>
  <c r="HH29" i="1"/>
  <c r="F29" i="1" s="1"/>
  <c r="HH27" i="1"/>
  <c r="F27" i="1" s="1"/>
  <c r="HH25" i="1"/>
  <c r="F25" i="1" s="1"/>
  <c r="HH23" i="1"/>
  <c r="F23" i="1" s="1"/>
  <c r="HH21" i="1"/>
  <c r="F21" i="1" s="1"/>
  <c r="HH19" i="1"/>
  <c r="F19" i="1" s="1"/>
  <c r="HH17" i="1"/>
  <c r="F17" i="1" s="1"/>
  <c r="HH14" i="1"/>
  <c r="F14" i="1" s="1"/>
  <c r="HH12" i="1"/>
  <c r="F12" i="1" s="1"/>
  <c r="HH10" i="1"/>
  <c r="F10" i="1" s="1"/>
  <c r="HH8" i="1"/>
  <c r="F8" i="1" s="1"/>
  <c r="HH5" i="1"/>
  <c r="F5" i="1" s="1"/>
  <c r="F442" i="1"/>
  <c r="EX477" i="1"/>
  <c r="CG477" i="1"/>
  <c r="AJ477" i="1"/>
  <c r="AD477" i="1"/>
  <c r="X477" i="1"/>
  <c r="HH476" i="1"/>
  <c r="F476" i="1" s="1"/>
  <c r="HH472" i="1"/>
  <c r="F472" i="1" s="1"/>
  <c r="HH471" i="1"/>
  <c r="F471" i="1" s="1"/>
  <c r="HH469" i="1"/>
  <c r="F469" i="1" s="1"/>
  <c r="HH468" i="1"/>
  <c r="F468" i="1" s="1"/>
  <c r="HH467" i="1"/>
  <c r="F467" i="1" s="1"/>
  <c r="HH464" i="1"/>
  <c r="F464" i="1" s="1"/>
  <c r="HH463" i="1"/>
  <c r="F463" i="1" s="1"/>
  <c r="HH460" i="1"/>
  <c r="F460" i="1" s="1"/>
  <c r="HH456" i="1"/>
  <c r="F456" i="1" s="1"/>
  <c r="HH453" i="1"/>
  <c r="F453" i="1" s="1"/>
  <c r="HH452" i="1"/>
  <c r="F452" i="1" s="1"/>
  <c r="HH451" i="1"/>
  <c r="F451" i="1" s="1"/>
  <c r="HH448" i="1"/>
  <c r="F448" i="1" s="1"/>
  <c r="HH447" i="1"/>
  <c r="F447" i="1" s="1"/>
  <c r="HH444" i="1"/>
  <c r="F444" i="1" s="1"/>
  <c r="CS477" i="1"/>
  <c r="AP477" i="1"/>
  <c r="FA477" i="1"/>
  <c r="DE477" i="1"/>
  <c r="BR477" i="1"/>
  <c r="AG477" i="1"/>
  <c r="AA477" i="1"/>
  <c r="U477" i="1"/>
  <c r="HH439" i="1"/>
  <c r="F439" i="1" s="1"/>
  <c r="HH436" i="1"/>
  <c r="F436" i="1" s="1"/>
  <c r="HH435" i="1"/>
  <c r="F435" i="1" s="1"/>
  <c r="HH434" i="1"/>
  <c r="F434" i="1" s="1"/>
  <c r="HH431" i="1"/>
  <c r="F431" i="1" s="1"/>
  <c r="HH430" i="1"/>
  <c r="F430" i="1" s="1"/>
  <c r="HH428" i="1"/>
  <c r="F428" i="1" s="1"/>
  <c r="HH427" i="1"/>
  <c r="F427" i="1" s="1"/>
  <c r="HH426" i="1"/>
  <c r="F426" i="1" s="1"/>
  <c r="HH423" i="1"/>
  <c r="F423" i="1" s="1"/>
  <c r="HH422" i="1"/>
  <c r="F422" i="1" s="1"/>
  <c r="HH419" i="1"/>
  <c r="F419" i="1" s="1"/>
  <c r="HH418" i="1"/>
  <c r="F418" i="1" s="1"/>
  <c r="HH417" i="1"/>
  <c r="F417" i="1" s="1"/>
  <c r="HH414" i="1"/>
  <c r="F414" i="1" s="1"/>
  <c r="HH413" i="1"/>
  <c r="F413" i="1" s="1"/>
  <c r="HH410" i="1"/>
  <c r="F410" i="1" s="1"/>
  <c r="HH409" i="1"/>
  <c r="F409" i="1" s="1"/>
  <c r="HH406" i="1"/>
  <c r="F406" i="1" s="1"/>
  <c r="HH405" i="1"/>
  <c r="F405" i="1" s="1"/>
  <c r="HH402" i="1"/>
  <c r="F402" i="1" s="1"/>
  <c r="HH401" i="1"/>
  <c r="F401" i="1" s="1"/>
  <c r="AY440" i="1"/>
  <c r="HH398" i="1"/>
  <c r="EX440" i="1"/>
  <c r="CG440" i="1"/>
  <c r="AJ440" i="1"/>
  <c r="AD440" i="1"/>
  <c r="X440" i="1"/>
  <c r="R440" i="1"/>
  <c r="HH395" i="1"/>
  <c r="F395" i="1" s="1"/>
  <c r="HH394" i="1"/>
  <c r="F394" i="1" s="1"/>
  <c r="HH391" i="1"/>
  <c r="F391" i="1" s="1"/>
  <c r="HH390" i="1"/>
  <c r="F390" i="1" s="1"/>
  <c r="HH387" i="1"/>
  <c r="F387" i="1" s="1"/>
  <c r="HH386" i="1"/>
  <c r="F386" i="1" s="1"/>
  <c r="HH383" i="1"/>
  <c r="F383" i="1" s="1"/>
  <c r="HH382" i="1"/>
  <c r="F382" i="1" s="1"/>
  <c r="HH379" i="1"/>
  <c r="F379" i="1" s="1"/>
  <c r="HH378" i="1"/>
  <c r="F378" i="1" s="1"/>
  <c r="HH375" i="1"/>
  <c r="F375" i="1" s="1"/>
  <c r="HH374" i="1"/>
  <c r="F374" i="1" s="1"/>
  <c r="HH371" i="1"/>
  <c r="F371" i="1" s="1"/>
  <c r="HH370" i="1"/>
  <c r="F370" i="1" s="1"/>
  <c r="HH367" i="1"/>
  <c r="F367" i="1" s="1"/>
  <c r="HH366" i="1"/>
  <c r="F366" i="1" s="1"/>
  <c r="HH363" i="1"/>
  <c r="F363" i="1" s="1"/>
  <c r="HH362" i="1"/>
  <c r="F362" i="1" s="1"/>
  <c r="HH359" i="1"/>
  <c r="F359" i="1" s="1"/>
  <c r="HH358" i="1"/>
  <c r="F358" i="1" s="1"/>
  <c r="HH355" i="1"/>
  <c r="F355" i="1" s="1"/>
  <c r="HH354" i="1"/>
  <c r="F354" i="1" s="1"/>
  <c r="FA396" i="1"/>
  <c r="DE396" i="1"/>
  <c r="BR396" i="1"/>
  <c r="AG396" i="1"/>
  <c r="AA396" i="1"/>
  <c r="U396" i="1"/>
  <c r="AY396" i="1"/>
  <c r="HH349" i="1"/>
  <c r="F349" i="1" s="1"/>
  <c r="HH346" i="1"/>
  <c r="F346" i="1" s="1"/>
  <c r="HH345" i="1"/>
  <c r="F345" i="1" s="1"/>
  <c r="HH342" i="1"/>
  <c r="F342" i="1" s="1"/>
  <c r="HH341" i="1"/>
  <c r="F341" i="1" s="1"/>
  <c r="HH338" i="1"/>
  <c r="F338" i="1" s="1"/>
  <c r="HH337" i="1"/>
  <c r="F337" i="1" s="1"/>
  <c r="HH334" i="1"/>
  <c r="F334" i="1" s="1"/>
  <c r="HH333" i="1"/>
  <c r="F333" i="1" s="1"/>
  <c r="CS350" i="1"/>
  <c r="FA350" i="1"/>
  <c r="DE350" i="1"/>
  <c r="BR350" i="1"/>
  <c r="AY350" i="1"/>
  <c r="AP350" i="1"/>
  <c r="AG350" i="1"/>
  <c r="AA350" i="1"/>
  <c r="U350" i="1"/>
  <c r="HH327" i="1"/>
  <c r="EX330" i="1"/>
  <c r="CG330" i="1"/>
  <c r="AJ330" i="1"/>
  <c r="AD330" i="1"/>
  <c r="X330" i="1"/>
  <c r="R330" i="1"/>
  <c r="AY477" i="1"/>
  <c r="R477" i="1"/>
  <c r="HH399" i="1"/>
  <c r="F399" i="1" s="1"/>
  <c r="CS440" i="1"/>
  <c r="AP440" i="1"/>
  <c r="FA440" i="1"/>
  <c r="DE440" i="1"/>
  <c r="BR440" i="1"/>
  <c r="AG440" i="1"/>
  <c r="AA440" i="1"/>
  <c r="U440" i="1"/>
  <c r="EX396" i="1"/>
  <c r="CG396" i="1"/>
  <c r="AJ396" i="1"/>
  <c r="AD396" i="1"/>
  <c r="X396" i="1"/>
  <c r="R396" i="1"/>
  <c r="HH352" i="1"/>
  <c r="CS396" i="1"/>
  <c r="AP396" i="1"/>
  <c r="EX350" i="1"/>
  <c r="CG350" i="1"/>
  <c r="AJ350" i="1"/>
  <c r="AD350" i="1"/>
  <c r="X350" i="1"/>
  <c r="R350" i="1"/>
  <c r="HH328" i="1"/>
  <c r="F328" i="1" s="1"/>
  <c r="CS330" i="1"/>
  <c r="HF350" i="1"/>
  <c r="CS300" i="1"/>
  <c r="HH299" i="1"/>
  <c r="F299" i="1" s="1"/>
  <c r="HH296" i="1"/>
  <c r="F296" i="1" s="1"/>
  <c r="HH295" i="1"/>
  <c r="F295" i="1" s="1"/>
  <c r="HH293" i="1"/>
  <c r="F293" i="1" s="1"/>
  <c r="HH292" i="1"/>
  <c r="F292" i="1" s="1"/>
  <c r="HH289" i="1"/>
  <c r="F289" i="1" s="1"/>
  <c r="HH288" i="1"/>
  <c r="F288" i="1" s="1"/>
  <c r="HH286" i="1"/>
  <c r="F286" i="1" s="1"/>
  <c r="HH285" i="1"/>
  <c r="F285" i="1" s="1"/>
  <c r="HH283" i="1"/>
  <c r="F283" i="1" s="1"/>
  <c r="HH280" i="1"/>
  <c r="F280" i="1" s="1"/>
  <c r="HH279" i="1"/>
  <c r="F279" i="1" s="1"/>
  <c r="HH276" i="1"/>
  <c r="F276" i="1" s="1"/>
  <c r="HH275" i="1"/>
  <c r="F275" i="1" s="1"/>
  <c r="HH274" i="1"/>
  <c r="F274" i="1" s="1"/>
  <c r="HH273" i="1"/>
  <c r="F273" i="1" s="1"/>
  <c r="HH272" i="1"/>
  <c r="F272" i="1" s="1"/>
  <c r="HH271" i="1"/>
  <c r="F271" i="1" s="1"/>
  <c r="HH270" i="1"/>
  <c r="F270" i="1" s="1"/>
  <c r="HH269" i="1"/>
  <c r="F269" i="1" s="1"/>
  <c r="HH268" i="1"/>
  <c r="F268" i="1" s="1"/>
  <c r="HH267" i="1"/>
  <c r="F267" i="1" s="1"/>
  <c r="HH266" i="1"/>
  <c r="F266" i="1" s="1"/>
  <c r="HH265" i="1"/>
  <c r="F265" i="1" s="1"/>
  <c r="HH264" i="1"/>
  <c r="F264" i="1" s="1"/>
  <c r="HH263" i="1"/>
  <c r="F263" i="1" s="1"/>
  <c r="HH260" i="1"/>
  <c r="F260" i="1" s="1"/>
  <c r="HH259" i="1"/>
  <c r="F259" i="1" s="1"/>
  <c r="HH258" i="1"/>
  <c r="F258" i="1" s="1"/>
  <c r="HH255" i="1"/>
  <c r="F255" i="1" s="1"/>
  <c r="HH254" i="1"/>
  <c r="F254" i="1" s="1"/>
  <c r="HH251" i="1"/>
  <c r="F251" i="1" s="1"/>
  <c r="HH250" i="1"/>
  <c r="F250" i="1" s="1"/>
  <c r="HH247" i="1"/>
  <c r="F247" i="1" s="1"/>
  <c r="AJ300" i="1"/>
  <c r="AD300" i="1"/>
  <c r="X300" i="1"/>
  <c r="R300" i="1"/>
  <c r="HH246" i="1"/>
  <c r="AP300" i="1"/>
  <c r="HH243" i="1"/>
  <c r="F243" i="1" s="1"/>
  <c r="HH242" i="1"/>
  <c r="F242" i="1" s="1"/>
  <c r="HH239" i="1"/>
  <c r="F239" i="1" s="1"/>
  <c r="HH238" i="1"/>
  <c r="F238" i="1" s="1"/>
  <c r="HH235" i="1"/>
  <c r="F235" i="1" s="1"/>
  <c r="HH234" i="1"/>
  <c r="F234" i="1" s="1"/>
  <c r="HH231" i="1"/>
  <c r="F231" i="1" s="1"/>
  <c r="HH230" i="1"/>
  <c r="F230" i="1" s="1"/>
  <c r="HH227" i="1"/>
  <c r="F227" i="1" s="1"/>
  <c r="HH226" i="1"/>
  <c r="F226" i="1" s="1"/>
  <c r="HH223" i="1"/>
  <c r="F223" i="1" s="1"/>
  <c r="HH222" i="1"/>
  <c r="F222" i="1" s="1"/>
  <c r="HH219" i="1"/>
  <c r="F219" i="1" s="1"/>
  <c r="HH218" i="1"/>
  <c r="F218" i="1" s="1"/>
  <c r="HH215" i="1"/>
  <c r="F215" i="1" s="1"/>
  <c r="HH214" i="1"/>
  <c r="F214" i="1" s="1"/>
  <c r="HH211" i="1"/>
  <c r="F211" i="1" s="1"/>
  <c r="HH210" i="1"/>
  <c r="F210" i="1" s="1"/>
  <c r="HH207" i="1"/>
  <c r="F207" i="1" s="1"/>
  <c r="HH206" i="1"/>
  <c r="F206" i="1" s="1"/>
  <c r="HH203" i="1"/>
  <c r="F203" i="1" s="1"/>
  <c r="HH202" i="1"/>
  <c r="F202" i="1" s="1"/>
  <c r="FA244" i="1"/>
  <c r="DE244" i="1"/>
  <c r="BR244" i="1"/>
  <c r="AG244" i="1"/>
  <c r="AA244" i="1"/>
  <c r="U244" i="1"/>
  <c r="AY244" i="1"/>
  <c r="HH196" i="1"/>
  <c r="F196" i="1" s="1"/>
  <c r="HH195" i="1"/>
  <c r="F195" i="1" s="1"/>
  <c r="HH192" i="1"/>
  <c r="F192" i="1" s="1"/>
  <c r="HH191" i="1"/>
  <c r="F191" i="1" s="1"/>
  <c r="HH188" i="1"/>
  <c r="F188" i="1" s="1"/>
  <c r="HH187" i="1"/>
  <c r="F187" i="1" s="1"/>
  <c r="HH184" i="1"/>
  <c r="F184" i="1" s="1"/>
  <c r="HH183" i="1"/>
  <c r="F183" i="1" s="1"/>
  <c r="HH180" i="1"/>
  <c r="F180" i="1" s="1"/>
  <c r="HH179" i="1"/>
  <c r="F179" i="1" s="1"/>
  <c r="U198" i="1"/>
  <c r="AY198" i="1"/>
  <c r="HH176" i="1"/>
  <c r="F176" i="1" s="1"/>
  <c r="EX198" i="1"/>
  <c r="CG198" i="1"/>
  <c r="AJ198" i="1"/>
  <c r="AD198" i="1"/>
  <c r="AG300" i="1"/>
  <c r="AA300" i="1"/>
  <c r="U300" i="1"/>
  <c r="AY300" i="1"/>
  <c r="EX244" i="1"/>
  <c r="CG244" i="1"/>
  <c r="AJ244" i="1"/>
  <c r="AD244" i="1"/>
  <c r="X244" i="1"/>
  <c r="R244" i="1"/>
  <c r="HH200" i="1"/>
  <c r="CS244" i="1"/>
  <c r="AP244" i="1"/>
  <c r="X198" i="1"/>
  <c r="R198" i="1"/>
  <c r="HH177" i="1"/>
  <c r="F177" i="1" s="1"/>
  <c r="CS198" i="1"/>
  <c r="AP198" i="1"/>
  <c r="FA198" i="1"/>
  <c r="DE198" i="1"/>
  <c r="BR198" i="1"/>
  <c r="AG198" i="1"/>
  <c r="AA198" i="1"/>
  <c r="HF244" i="1"/>
  <c r="HF198" i="1"/>
  <c r="HH174" i="1"/>
  <c r="F174" i="1" s="1"/>
  <c r="HH172" i="1"/>
  <c r="F172" i="1" s="1"/>
  <c r="HH170" i="1"/>
  <c r="F170" i="1" s="1"/>
  <c r="HH168" i="1"/>
  <c r="HH165" i="1"/>
  <c r="F165" i="1" s="1"/>
  <c r="HH163" i="1"/>
  <c r="F163" i="1" s="1"/>
  <c r="HH161" i="1"/>
  <c r="F161" i="1" s="1"/>
  <c r="HH159" i="1"/>
  <c r="F159" i="1" s="1"/>
  <c r="HH157" i="1"/>
  <c r="F157" i="1" s="1"/>
  <c r="HH155" i="1"/>
  <c r="F155" i="1" s="1"/>
  <c r="HH153" i="1"/>
  <c r="F153" i="1" s="1"/>
  <c r="HH151" i="1"/>
  <c r="F151" i="1" s="1"/>
  <c r="HH149" i="1"/>
  <c r="F149" i="1" s="1"/>
  <c r="HH147" i="1"/>
  <c r="F147" i="1" s="1"/>
  <c r="HH145" i="1"/>
  <c r="F145" i="1" s="1"/>
  <c r="HH144" i="1"/>
  <c r="HH139" i="1"/>
  <c r="F139" i="1" s="1"/>
  <c r="HH138" i="1"/>
  <c r="F138" i="1" s="1"/>
  <c r="HH135" i="1"/>
  <c r="F135" i="1" s="1"/>
  <c r="HH134" i="1"/>
  <c r="F134" i="1" s="1"/>
  <c r="HH131" i="1"/>
  <c r="F131" i="1" s="1"/>
  <c r="HH130" i="1"/>
  <c r="F130" i="1" s="1"/>
  <c r="HH127" i="1"/>
  <c r="F127" i="1" s="1"/>
  <c r="HH126" i="1"/>
  <c r="F126" i="1" s="1"/>
  <c r="HH123" i="1"/>
  <c r="F123" i="1" s="1"/>
  <c r="HH122" i="1"/>
  <c r="F122" i="1" s="1"/>
  <c r="HH119" i="1"/>
  <c r="F119" i="1" s="1"/>
  <c r="HH118" i="1"/>
  <c r="F118" i="1" s="1"/>
  <c r="HH115" i="1"/>
  <c r="F115" i="1" s="1"/>
  <c r="HH114" i="1"/>
  <c r="F114" i="1" s="1"/>
  <c r="HH111" i="1"/>
  <c r="F111" i="1" s="1"/>
  <c r="HH110" i="1"/>
  <c r="F110" i="1" s="1"/>
  <c r="HH107" i="1"/>
  <c r="F107" i="1" s="1"/>
  <c r="HH106" i="1"/>
  <c r="F106" i="1" s="1"/>
  <c r="HH103" i="1"/>
  <c r="F103" i="1" s="1"/>
  <c r="HH102" i="1"/>
  <c r="F102" i="1" s="1"/>
  <c r="HH99" i="1"/>
  <c r="F99" i="1" s="1"/>
  <c r="HH98" i="1"/>
  <c r="F98" i="1" s="1"/>
  <c r="HH95" i="1"/>
  <c r="F95" i="1" s="1"/>
  <c r="HH94" i="1"/>
  <c r="F94" i="1" s="1"/>
  <c r="HH91" i="1"/>
  <c r="F91" i="1" s="1"/>
  <c r="EX142" i="1"/>
  <c r="CG142" i="1"/>
  <c r="AJ142" i="1"/>
  <c r="AD142" i="1"/>
  <c r="X142" i="1"/>
  <c r="R142" i="1"/>
  <c r="HH90" i="1"/>
  <c r="CS142" i="1"/>
  <c r="AP142" i="1"/>
  <c r="FA142" i="1"/>
  <c r="DE142" i="1"/>
  <c r="BR142" i="1"/>
  <c r="AG142" i="1"/>
  <c r="AA142" i="1"/>
  <c r="U142" i="1"/>
  <c r="AY142" i="1"/>
  <c r="HF142" i="1"/>
  <c r="HH73" i="1"/>
  <c r="F73" i="1" s="1"/>
  <c r="HH71" i="1"/>
  <c r="F71" i="1" s="1"/>
  <c r="HH69" i="1"/>
  <c r="F69" i="1" s="1"/>
  <c r="HH67" i="1"/>
  <c r="F67" i="1" s="1"/>
  <c r="HH65" i="1"/>
  <c r="F65" i="1" s="1"/>
  <c r="HH63" i="1"/>
  <c r="F63" i="1" s="1"/>
  <c r="HH61" i="1"/>
  <c r="F61" i="1" s="1"/>
  <c r="HH59" i="1"/>
  <c r="F59" i="1" s="1"/>
  <c r="HH57" i="1"/>
  <c r="F57" i="1" s="1"/>
  <c r="HH55" i="1"/>
  <c r="F55" i="1" s="1"/>
  <c r="HH53" i="1"/>
  <c r="F53" i="1" s="1"/>
  <c r="HH51" i="1"/>
  <c r="F51" i="1" s="1"/>
  <c r="HH49" i="1"/>
  <c r="F49" i="1" s="1"/>
  <c r="AD74" i="1"/>
  <c r="X74" i="1"/>
  <c r="R74" i="1"/>
  <c r="HH47" i="1"/>
  <c r="F47" i="1" s="1"/>
  <c r="CS74" i="1"/>
  <c r="AG74" i="1"/>
  <c r="AA74" i="1"/>
  <c r="U74" i="1"/>
  <c r="AJ74" i="1"/>
  <c r="HH43" i="1"/>
  <c r="F43" i="1" s="1"/>
  <c r="HH41" i="1"/>
  <c r="F41" i="1" s="1"/>
  <c r="HH39" i="1"/>
  <c r="F39" i="1" s="1"/>
  <c r="HH38" i="1"/>
  <c r="F38" i="1" s="1"/>
  <c r="HH28" i="1"/>
  <c r="F28" i="1" s="1"/>
  <c r="HH26" i="1"/>
  <c r="F26" i="1" s="1"/>
  <c r="HH24" i="1"/>
  <c r="F24" i="1" s="1"/>
  <c r="HH22" i="1"/>
  <c r="F22" i="1" s="1"/>
  <c r="HH20" i="1"/>
  <c r="F20" i="1" s="1"/>
  <c r="HH18" i="1"/>
  <c r="F18" i="1" s="1"/>
  <c r="HH16" i="1"/>
  <c r="F16" i="1" s="1"/>
  <c r="HH13" i="1"/>
  <c r="F13" i="1" s="1"/>
  <c r="HH11" i="1"/>
  <c r="F11" i="1" s="1"/>
  <c r="HH9" i="1"/>
  <c r="F9" i="1" s="1"/>
  <c r="HH7" i="1"/>
  <c r="HJ198" i="1" l="1"/>
  <c r="HJ350" i="1"/>
  <c r="HI330" i="1"/>
  <c r="F350" i="1"/>
  <c r="HJ300" i="1"/>
  <c r="HJ440" i="1"/>
  <c r="HI166" i="1"/>
  <c r="HJ142" i="1"/>
  <c r="HJ244" i="1"/>
  <c r="HJ396" i="1"/>
  <c r="HJ74" i="1"/>
  <c r="HJ330" i="1"/>
  <c r="HI477" i="1"/>
  <c r="F443" i="1"/>
  <c r="F477" i="1" s="1"/>
  <c r="HH477" i="1"/>
  <c r="HI74" i="1"/>
  <c r="HI300" i="1"/>
  <c r="HI440" i="1"/>
  <c r="HI396" i="1"/>
  <c r="F7" i="1"/>
  <c r="F74" i="1" s="1"/>
  <c r="HH74" i="1"/>
  <c r="HI142" i="1"/>
  <c r="HI350" i="1"/>
  <c r="HH350" i="1"/>
  <c r="XFD477" i="1"/>
  <c r="F90" i="1"/>
  <c r="F142" i="1" s="1"/>
  <c r="HH142" i="1"/>
  <c r="F144" i="1"/>
  <c r="F166" i="1" s="1"/>
  <c r="HH166" i="1"/>
  <c r="F168" i="1"/>
  <c r="F198" i="1" s="1"/>
  <c r="HH198" i="1"/>
  <c r="F200" i="1"/>
  <c r="F244" i="1" s="1"/>
  <c r="HH244" i="1"/>
  <c r="HI198" i="1"/>
  <c r="HI244" i="1"/>
  <c r="F246" i="1"/>
  <c r="F300" i="1" s="1"/>
  <c r="HH300" i="1"/>
  <c r="F352" i="1"/>
  <c r="F396" i="1" s="1"/>
  <c r="HH396" i="1"/>
  <c r="F327" i="1"/>
  <c r="F330" i="1" s="1"/>
  <c r="HH330" i="1"/>
  <c r="F398" i="1"/>
  <c r="F440" i="1" s="1"/>
  <c r="HH440" i="1"/>
  <c r="CF621" i="1"/>
  <c r="CD619" i="1"/>
  <c r="D623" i="1" l="1"/>
  <c r="C623" i="1"/>
  <c r="D588" i="1" l="1"/>
  <c r="C588" i="1"/>
  <c r="HA623" i="1" l="1"/>
  <c r="HC591" i="1"/>
  <c r="HC592" i="1"/>
  <c r="HC593" i="1"/>
  <c r="HC594" i="1"/>
  <c r="HC595" i="1"/>
  <c r="HC596" i="1"/>
  <c r="HC597" i="1"/>
  <c r="HC598" i="1"/>
  <c r="HC599" i="1"/>
  <c r="HC600" i="1"/>
  <c r="HC601" i="1"/>
  <c r="HC602" i="1"/>
  <c r="HC603" i="1"/>
  <c r="HC604" i="1"/>
  <c r="HC605" i="1"/>
  <c r="HC606" i="1"/>
  <c r="HC607" i="1"/>
  <c r="HC608" i="1"/>
  <c r="HC609" i="1"/>
  <c r="HC610" i="1"/>
  <c r="HC611" i="1"/>
  <c r="HC612" i="1"/>
  <c r="HC613" i="1"/>
  <c r="HC614" i="1"/>
  <c r="HC615" i="1"/>
  <c r="HC616" i="1"/>
  <c r="HC617" i="1"/>
  <c r="HC618" i="1"/>
  <c r="HC619" i="1"/>
  <c r="HC620" i="1"/>
  <c r="HC621" i="1"/>
  <c r="HC622" i="1"/>
  <c r="HC590" i="1"/>
  <c r="HA588" i="1"/>
  <c r="HC552" i="1"/>
  <c r="HC553" i="1"/>
  <c r="HC554" i="1"/>
  <c r="HC555" i="1"/>
  <c r="HC556" i="1"/>
  <c r="HC557" i="1"/>
  <c r="HC558" i="1"/>
  <c r="HC559" i="1"/>
  <c r="HC560" i="1"/>
  <c r="HC561" i="1"/>
  <c r="HC562" i="1"/>
  <c r="HC563" i="1"/>
  <c r="HC564" i="1"/>
  <c r="HC565" i="1"/>
  <c r="HC566" i="1"/>
  <c r="HC567" i="1"/>
  <c r="HC568" i="1"/>
  <c r="HC569" i="1"/>
  <c r="HC570" i="1"/>
  <c r="HC571" i="1"/>
  <c r="HC572" i="1"/>
  <c r="HC573" i="1"/>
  <c r="HC574" i="1"/>
  <c r="HC575" i="1"/>
  <c r="HC576" i="1"/>
  <c r="HC577" i="1"/>
  <c r="HC578" i="1"/>
  <c r="HC579" i="1"/>
  <c r="HC580" i="1"/>
  <c r="HC581" i="1"/>
  <c r="HC582" i="1"/>
  <c r="HC583" i="1"/>
  <c r="HC584" i="1"/>
  <c r="HC585" i="1"/>
  <c r="HC586" i="1"/>
  <c r="HC587" i="1"/>
  <c r="HC551" i="1"/>
  <c r="HA549" i="1"/>
  <c r="HC517" i="1"/>
  <c r="HC518" i="1"/>
  <c r="HC519" i="1"/>
  <c r="HC520" i="1"/>
  <c r="HC521" i="1"/>
  <c r="HC522" i="1"/>
  <c r="HC523" i="1"/>
  <c r="HC524" i="1"/>
  <c r="HC525" i="1"/>
  <c r="HC526" i="1"/>
  <c r="HC527" i="1"/>
  <c r="HC528" i="1"/>
  <c r="HC529" i="1"/>
  <c r="HC530" i="1"/>
  <c r="HC531" i="1"/>
  <c r="HC532" i="1"/>
  <c r="HC533" i="1"/>
  <c r="HC534" i="1"/>
  <c r="HC535" i="1"/>
  <c r="HC536" i="1"/>
  <c r="HC537" i="1"/>
  <c r="HC538" i="1"/>
  <c r="HC539" i="1"/>
  <c r="HC540" i="1"/>
  <c r="HC541" i="1"/>
  <c r="HC542" i="1"/>
  <c r="HC543" i="1"/>
  <c r="HC544" i="1"/>
  <c r="HC545" i="1"/>
  <c r="HC546" i="1"/>
  <c r="HC547" i="1"/>
  <c r="HC548" i="1"/>
  <c r="HC516" i="1"/>
  <c r="HA514" i="1"/>
  <c r="HC480" i="1"/>
  <c r="HC481" i="1"/>
  <c r="HC482" i="1"/>
  <c r="HC483" i="1"/>
  <c r="HC484" i="1"/>
  <c r="HC485" i="1"/>
  <c r="HC486" i="1"/>
  <c r="HC487" i="1"/>
  <c r="HC488" i="1"/>
  <c r="HC489" i="1"/>
  <c r="HC490" i="1"/>
  <c r="HC491" i="1"/>
  <c r="HC492" i="1"/>
  <c r="HC493" i="1"/>
  <c r="HC494" i="1"/>
  <c r="HC495" i="1"/>
  <c r="HC496" i="1"/>
  <c r="HC497" i="1"/>
  <c r="HC498" i="1"/>
  <c r="HC499" i="1"/>
  <c r="HC500" i="1"/>
  <c r="HC501" i="1"/>
  <c r="HC502" i="1"/>
  <c r="HC503" i="1"/>
  <c r="HC504" i="1"/>
  <c r="HC505" i="1"/>
  <c r="HC506" i="1"/>
  <c r="HC507" i="1"/>
  <c r="HC508" i="1"/>
  <c r="HC509" i="1"/>
  <c r="HC510" i="1"/>
  <c r="HC511" i="1"/>
  <c r="HC512" i="1"/>
  <c r="HC513" i="1"/>
  <c r="HC479" i="1"/>
  <c r="D549" i="1"/>
  <c r="C549" i="1"/>
  <c r="HA624" i="1" l="1"/>
  <c r="HC514" i="1"/>
  <c r="HC549" i="1"/>
  <c r="HC588" i="1"/>
  <c r="HC623" i="1"/>
  <c r="D514" i="1"/>
  <c r="D624" i="1" s="1"/>
  <c r="C514" i="1"/>
  <c r="C624" i="1" s="1"/>
  <c r="HC624" i="1" l="1"/>
  <c r="CK588" i="1"/>
  <c r="CQ514" i="1"/>
  <c r="CN549" i="1"/>
  <c r="CT514" i="1"/>
  <c r="HG623" i="1" l="1"/>
  <c r="HG588" i="1"/>
  <c r="HG549" i="1"/>
  <c r="HG514" i="1"/>
  <c r="HG624" i="1" l="1"/>
  <c r="G623" i="1"/>
  <c r="J623" i="1"/>
  <c r="M623" i="1"/>
  <c r="P623" i="1"/>
  <c r="S623" i="1"/>
  <c r="V623" i="1"/>
  <c r="Y623" i="1"/>
  <c r="AB623" i="1"/>
  <c r="AE623" i="1"/>
  <c r="AH623" i="1"/>
  <c r="AK623" i="1"/>
  <c r="AN623" i="1"/>
  <c r="AQ623" i="1"/>
  <c r="AT623" i="1"/>
  <c r="AW623" i="1"/>
  <c r="AZ623" i="1"/>
  <c r="BC623" i="1"/>
  <c r="BF623" i="1"/>
  <c r="BI623" i="1"/>
  <c r="BM623" i="1"/>
  <c r="BP623" i="1"/>
  <c r="BS623" i="1"/>
  <c r="BV623" i="1"/>
  <c r="BY623" i="1"/>
  <c r="CB623" i="1"/>
  <c r="CE623" i="1"/>
  <c r="CH623" i="1"/>
  <c r="CK623" i="1"/>
  <c r="CN623" i="1"/>
  <c r="CQ623" i="1"/>
  <c r="CT623" i="1"/>
  <c r="CW623" i="1"/>
  <c r="CZ623" i="1"/>
  <c r="DC623" i="1"/>
  <c r="DF623" i="1"/>
  <c r="DI623" i="1"/>
  <c r="DL623" i="1"/>
  <c r="DO623" i="1"/>
  <c r="DR623" i="1"/>
  <c r="DU623" i="1"/>
  <c r="DX623" i="1"/>
  <c r="EA623" i="1"/>
  <c r="ED623" i="1"/>
  <c r="EG623" i="1"/>
  <c r="EJ623" i="1"/>
  <c r="EM623" i="1"/>
  <c r="EP623" i="1"/>
  <c r="ES623" i="1"/>
  <c r="EV623" i="1"/>
  <c r="EY623" i="1"/>
  <c r="FB623" i="1"/>
  <c r="FE623" i="1"/>
  <c r="FH623" i="1"/>
  <c r="FK623" i="1"/>
  <c r="FN623" i="1"/>
  <c r="FQ623" i="1"/>
  <c r="FT623" i="1"/>
  <c r="FW623" i="1"/>
  <c r="FZ623" i="1"/>
  <c r="GC623" i="1"/>
  <c r="GF623" i="1"/>
  <c r="GI623" i="1"/>
  <c r="GL623" i="1"/>
  <c r="GO623" i="1"/>
  <c r="GR623" i="1"/>
  <c r="GU623" i="1"/>
  <c r="GX623" i="1"/>
  <c r="HD623" i="1"/>
  <c r="G588" i="1"/>
  <c r="J588" i="1"/>
  <c r="M588" i="1"/>
  <c r="P588" i="1"/>
  <c r="S588" i="1"/>
  <c r="V588" i="1"/>
  <c r="Y588" i="1"/>
  <c r="AB588" i="1"/>
  <c r="AE588" i="1"/>
  <c r="AH588" i="1"/>
  <c r="AK588" i="1"/>
  <c r="AN588" i="1"/>
  <c r="AQ588" i="1"/>
  <c r="AT588" i="1"/>
  <c r="AW588" i="1"/>
  <c r="AZ588" i="1"/>
  <c r="BC588" i="1"/>
  <c r="BF588" i="1"/>
  <c r="BI588" i="1"/>
  <c r="BM588" i="1"/>
  <c r="BP588" i="1"/>
  <c r="BS588" i="1"/>
  <c r="BV588" i="1"/>
  <c r="BY588" i="1"/>
  <c r="CB588" i="1"/>
  <c r="CE588" i="1"/>
  <c r="CH588" i="1"/>
  <c r="CN588" i="1"/>
  <c r="CQ588" i="1"/>
  <c r="CT588" i="1"/>
  <c r="CW588" i="1"/>
  <c r="CZ588" i="1"/>
  <c r="DC588" i="1"/>
  <c r="DF588" i="1"/>
  <c r="DI588" i="1"/>
  <c r="DL588" i="1"/>
  <c r="DO588" i="1"/>
  <c r="DR588" i="1"/>
  <c r="DU588" i="1"/>
  <c r="DX588" i="1"/>
  <c r="EA588" i="1"/>
  <c r="ED588" i="1"/>
  <c r="EG588" i="1"/>
  <c r="EJ588" i="1"/>
  <c r="EM588" i="1"/>
  <c r="EP588" i="1"/>
  <c r="ES588" i="1"/>
  <c r="EV588" i="1"/>
  <c r="EY588" i="1"/>
  <c r="FB588" i="1"/>
  <c r="FE588" i="1"/>
  <c r="FH588" i="1"/>
  <c r="FK588" i="1"/>
  <c r="FN588" i="1"/>
  <c r="FQ588" i="1"/>
  <c r="FT588" i="1"/>
  <c r="FW588" i="1"/>
  <c r="FZ588" i="1"/>
  <c r="GC588" i="1"/>
  <c r="GF588" i="1"/>
  <c r="GI588" i="1"/>
  <c r="GL588" i="1"/>
  <c r="GO588" i="1"/>
  <c r="GR588" i="1"/>
  <c r="GU588" i="1"/>
  <c r="GX588" i="1"/>
  <c r="HD588" i="1"/>
  <c r="G549" i="1"/>
  <c r="J549" i="1"/>
  <c r="M549" i="1"/>
  <c r="P549" i="1"/>
  <c r="S549" i="1"/>
  <c r="V549" i="1"/>
  <c r="Y549" i="1"/>
  <c r="AB549" i="1"/>
  <c r="AE549" i="1"/>
  <c r="AH549" i="1"/>
  <c r="AK549" i="1"/>
  <c r="AN549" i="1"/>
  <c r="AQ549" i="1"/>
  <c r="AT549" i="1"/>
  <c r="AW549" i="1"/>
  <c r="AZ549" i="1"/>
  <c r="BC549" i="1"/>
  <c r="BF549" i="1"/>
  <c r="BI549" i="1"/>
  <c r="BM549" i="1"/>
  <c r="BP549" i="1"/>
  <c r="BS549" i="1"/>
  <c r="BV549" i="1"/>
  <c r="BY549" i="1"/>
  <c r="CB549" i="1"/>
  <c r="CE549" i="1"/>
  <c r="CH549" i="1"/>
  <c r="CK549" i="1"/>
  <c r="CQ549" i="1"/>
  <c r="CT549" i="1"/>
  <c r="CW549" i="1"/>
  <c r="CZ549" i="1"/>
  <c r="DC549" i="1"/>
  <c r="DF549" i="1"/>
  <c r="DI549" i="1"/>
  <c r="DL549" i="1"/>
  <c r="DO549" i="1"/>
  <c r="DR549" i="1"/>
  <c r="DU549" i="1"/>
  <c r="DX549" i="1"/>
  <c r="EA549" i="1"/>
  <c r="ED549" i="1"/>
  <c r="EG549" i="1"/>
  <c r="EJ549" i="1"/>
  <c r="EM549" i="1"/>
  <c r="EP549" i="1"/>
  <c r="ES549" i="1"/>
  <c r="EV549" i="1"/>
  <c r="EY549" i="1"/>
  <c r="FB549" i="1"/>
  <c r="FE549" i="1"/>
  <c r="FH549" i="1"/>
  <c r="FK549" i="1"/>
  <c r="FN549" i="1"/>
  <c r="FQ549" i="1"/>
  <c r="FT549" i="1"/>
  <c r="FW549" i="1"/>
  <c r="FZ549" i="1"/>
  <c r="GC549" i="1"/>
  <c r="GF549" i="1"/>
  <c r="GI549" i="1"/>
  <c r="GL549" i="1"/>
  <c r="GO549" i="1"/>
  <c r="GR549" i="1"/>
  <c r="GU549" i="1"/>
  <c r="HD549" i="1"/>
  <c r="G514" i="1"/>
  <c r="J514" i="1"/>
  <c r="M514" i="1"/>
  <c r="P514" i="1"/>
  <c r="S514" i="1"/>
  <c r="V514" i="1"/>
  <c r="Y514" i="1"/>
  <c r="AB514" i="1"/>
  <c r="AE514" i="1"/>
  <c r="AH514" i="1"/>
  <c r="AK514" i="1"/>
  <c r="AN514" i="1"/>
  <c r="AQ514" i="1"/>
  <c r="AT514" i="1"/>
  <c r="AW514" i="1"/>
  <c r="AZ514" i="1"/>
  <c r="BC514" i="1"/>
  <c r="BF514" i="1"/>
  <c r="BI514" i="1"/>
  <c r="BM514" i="1"/>
  <c r="BP514" i="1"/>
  <c r="BS514" i="1"/>
  <c r="BV514" i="1"/>
  <c r="BY514" i="1"/>
  <c r="CB514" i="1"/>
  <c r="CE514" i="1"/>
  <c r="CH514" i="1"/>
  <c r="CK514" i="1"/>
  <c r="CN514" i="1"/>
  <c r="CW514" i="1"/>
  <c r="CZ514" i="1"/>
  <c r="DC514" i="1"/>
  <c r="DF514" i="1"/>
  <c r="DI514" i="1"/>
  <c r="DL514" i="1"/>
  <c r="DO514" i="1"/>
  <c r="DO624" i="1" s="1"/>
  <c r="DR514" i="1"/>
  <c r="DU514" i="1"/>
  <c r="DX514" i="1"/>
  <c r="EA514" i="1"/>
  <c r="ED514" i="1"/>
  <c r="EG514" i="1"/>
  <c r="EJ514" i="1"/>
  <c r="EM514" i="1"/>
  <c r="EP514" i="1"/>
  <c r="ES514" i="1"/>
  <c r="EV514" i="1"/>
  <c r="EY514" i="1"/>
  <c r="FB514" i="1"/>
  <c r="FE514" i="1"/>
  <c r="FH514" i="1"/>
  <c r="FK514" i="1"/>
  <c r="FN514" i="1"/>
  <c r="FQ514" i="1"/>
  <c r="FT514" i="1"/>
  <c r="FW514" i="1"/>
  <c r="FZ514" i="1"/>
  <c r="GC514" i="1"/>
  <c r="GF514" i="1"/>
  <c r="GI514" i="1"/>
  <c r="GL514" i="1"/>
  <c r="GO514" i="1"/>
  <c r="GR514" i="1"/>
  <c r="GU514" i="1"/>
  <c r="GX514" i="1"/>
  <c r="GX549" i="1" s="1"/>
  <c r="HD514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GX624" i="1" l="1"/>
  <c r="FB624" i="1"/>
  <c r="DL624" i="1"/>
  <c r="CN624" i="1"/>
  <c r="BV624" i="1"/>
  <c r="BI624" i="1"/>
  <c r="S624" i="1"/>
  <c r="HD624" i="1"/>
  <c r="GR624" i="1"/>
  <c r="GL624" i="1"/>
  <c r="GF624" i="1"/>
  <c r="DI624" i="1"/>
  <c r="CB624" i="1"/>
  <c r="FZ624" i="1"/>
  <c r="FT624" i="1"/>
  <c r="FN624" i="1"/>
  <c r="FH624" i="1"/>
  <c r="EV624" i="1"/>
  <c r="EP624" i="1"/>
  <c r="ED624" i="1"/>
  <c r="DR624" i="1"/>
  <c r="CZ624" i="1"/>
  <c r="CT624" i="1"/>
  <c r="CH624" i="1"/>
  <c r="BP624" i="1"/>
  <c r="BC624" i="1"/>
  <c r="AW624" i="1"/>
  <c r="AQ624" i="1"/>
  <c r="AK624" i="1"/>
  <c r="AE624" i="1"/>
  <c r="Y624" i="1"/>
  <c r="M624" i="1"/>
  <c r="G624" i="1"/>
  <c r="GU624" i="1"/>
  <c r="GO624" i="1"/>
  <c r="GI624" i="1"/>
  <c r="GC624" i="1"/>
  <c r="FW624" i="1"/>
  <c r="FQ624" i="1"/>
  <c r="FK624" i="1"/>
  <c r="FE624" i="1"/>
  <c r="EY624" i="1"/>
  <c r="ES624" i="1"/>
  <c r="EM624" i="1"/>
  <c r="EG624" i="1"/>
  <c r="EA624" i="1"/>
  <c r="DC624" i="1"/>
  <c r="CW624" i="1"/>
  <c r="CQ624" i="1"/>
  <c r="CK624" i="1"/>
  <c r="CE624" i="1"/>
  <c r="BY624" i="1"/>
  <c r="BM624" i="1"/>
  <c r="BF624" i="1"/>
  <c r="AZ624" i="1"/>
  <c r="AT624" i="1"/>
  <c r="AB624" i="1"/>
  <c r="V624" i="1"/>
  <c r="J624" i="1"/>
  <c r="AN624" i="1"/>
  <c r="EJ624" i="1"/>
  <c r="DX624" i="1"/>
  <c r="DU624" i="1"/>
  <c r="DF624" i="1"/>
  <c r="BS624" i="1"/>
  <c r="AH624" i="1"/>
  <c r="P624" i="1"/>
  <c r="O514" i="1"/>
  <c r="O588" i="1"/>
  <c r="O549" i="1"/>
  <c r="O623" i="1"/>
  <c r="O624" i="1" l="1"/>
  <c r="E623" i="1"/>
  <c r="HF622" i="1"/>
  <c r="GZ622" i="1"/>
  <c r="GW622" i="1"/>
  <c r="GT622" i="1"/>
  <c r="GQ622" i="1"/>
  <c r="GN622" i="1"/>
  <c r="GH622" i="1"/>
  <c r="GE622" i="1"/>
  <c r="GB622" i="1"/>
  <c r="FY622" i="1"/>
  <c r="FV622" i="1"/>
  <c r="FS622" i="1"/>
  <c r="FP622" i="1"/>
  <c r="FM622" i="1"/>
  <c r="FJ622" i="1"/>
  <c r="FG622" i="1"/>
  <c r="FD622" i="1"/>
  <c r="FA622" i="1"/>
  <c r="EX622" i="1"/>
  <c r="EU622" i="1"/>
  <c r="ER622" i="1"/>
  <c r="EO622" i="1"/>
  <c r="EL622" i="1"/>
  <c r="EI622" i="1"/>
  <c r="EF622" i="1"/>
  <c r="EC622" i="1"/>
  <c r="DZ622" i="1"/>
  <c r="DW622" i="1"/>
  <c r="DT622" i="1"/>
  <c r="DQ622" i="1"/>
  <c r="DN622" i="1"/>
  <c r="DK622" i="1"/>
  <c r="DH622" i="1"/>
  <c r="DD622" i="1"/>
  <c r="DE622" i="1" s="1"/>
  <c r="DB622" i="1"/>
  <c r="CY622" i="1"/>
  <c r="CV622" i="1"/>
  <c r="CR622" i="1"/>
  <c r="CS622" i="1" s="1"/>
  <c r="CP622" i="1"/>
  <c r="CM622" i="1"/>
  <c r="CJ622" i="1"/>
  <c r="CF622" i="1"/>
  <c r="CG622" i="1" s="1"/>
  <c r="CD622" i="1"/>
  <c r="CA622" i="1"/>
  <c r="BX622" i="1"/>
  <c r="BU622" i="1"/>
  <c r="BQ622" i="1"/>
  <c r="BR622" i="1" s="1"/>
  <c r="BO622" i="1"/>
  <c r="BL622" i="1"/>
  <c r="BH622" i="1"/>
  <c r="BE622" i="1"/>
  <c r="BB622" i="1"/>
  <c r="AX622" i="1"/>
  <c r="AY622" i="1" s="1"/>
  <c r="AV622" i="1"/>
  <c r="AS622" i="1"/>
  <c r="AO622" i="1"/>
  <c r="AP622" i="1" s="1"/>
  <c r="AM622" i="1"/>
  <c r="AI622" i="1"/>
  <c r="AJ622" i="1" s="1"/>
  <c r="AF622" i="1"/>
  <c r="AG622" i="1" s="1"/>
  <c r="AC622" i="1"/>
  <c r="AD622" i="1" s="1"/>
  <c r="Z622" i="1"/>
  <c r="AA622" i="1" s="1"/>
  <c r="W622" i="1"/>
  <c r="X622" i="1" s="1"/>
  <c r="T622" i="1"/>
  <c r="U622" i="1" s="1"/>
  <c r="Q622" i="1"/>
  <c r="R622" i="1" s="1"/>
  <c r="L622" i="1"/>
  <c r="I622" i="1"/>
  <c r="HF621" i="1"/>
  <c r="GZ621" i="1"/>
  <c r="GW621" i="1"/>
  <c r="GT621" i="1"/>
  <c r="GQ621" i="1"/>
  <c r="GN621" i="1"/>
  <c r="GH621" i="1"/>
  <c r="GE621" i="1"/>
  <c r="GB621" i="1"/>
  <c r="FY621" i="1"/>
  <c r="FV621" i="1"/>
  <c r="FS621" i="1"/>
  <c r="FP621" i="1"/>
  <c r="FM621" i="1"/>
  <c r="FJ621" i="1"/>
  <c r="FG621" i="1"/>
  <c r="FD621" i="1"/>
  <c r="FA621" i="1"/>
  <c r="EX621" i="1"/>
  <c r="EU621" i="1"/>
  <c r="ER621" i="1"/>
  <c r="EO621" i="1"/>
  <c r="EL621" i="1"/>
  <c r="EI621" i="1"/>
  <c r="EF621" i="1"/>
  <c r="EC621" i="1"/>
  <c r="DZ621" i="1"/>
  <c r="DW621" i="1"/>
  <c r="DT621" i="1"/>
  <c r="DQ621" i="1"/>
  <c r="DN621" i="1"/>
  <c r="DK621" i="1"/>
  <c r="DH621" i="1"/>
  <c r="DD621" i="1"/>
  <c r="DE621" i="1" s="1"/>
  <c r="DB621" i="1"/>
  <c r="CY621" i="1"/>
  <c r="CV621" i="1"/>
  <c r="CR621" i="1"/>
  <c r="CS621" i="1" s="1"/>
  <c r="CP621" i="1"/>
  <c r="CM621" i="1"/>
  <c r="CJ621" i="1"/>
  <c r="CG621" i="1"/>
  <c r="CD621" i="1"/>
  <c r="CA621" i="1"/>
  <c r="BX621" i="1"/>
  <c r="BU621" i="1"/>
  <c r="BQ621" i="1"/>
  <c r="BR621" i="1" s="1"/>
  <c r="BO621" i="1"/>
  <c r="BL621" i="1"/>
  <c r="BH621" i="1"/>
  <c r="BE621" i="1"/>
  <c r="BB621" i="1"/>
  <c r="AX621" i="1"/>
  <c r="AY621" i="1" s="1"/>
  <c r="AV621" i="1"/>
  <c r="AS621" i="1"/>
  <c r="AO621" i="1"/>
  <c r="AP621" i="1" s="1"/>
  <c r="AM621" i="1"/>
  <c r="AI621" i="1"/>
  <c r="AJ621" i="1" s="1"/>
  <c r="AF621" i="1"/>
  <c r="AG621" i="1" s="1"/>
  <c r="AC621" i="1"/>
  <c r="AD621" i="1" s="1"/>
  <c r="Z621" i="1"/>
  <c r="AA621" i="1" s="1"/>
  <c r="W621" i="1"/>
  <c r="X621" i="1" s="1"/>
  <c r="T621" i="1"/>
  <c r="U621" i="1" s="1"/>
  <c r="Q621" i="1"/>
  <c r="R621" i="1" s="1"/>
  <c r="L621" i="1"/>
  <c r="I621" i="1"/>
  <c r="HF620" i="1"/>
  <c r="GZ620" i="1"/>
  <c r="GW620" i="1"/>
  <c r="GT620" i="1"/>
  <c r="GQ620" i="1"/>
  <c r="GN620" i="1"/>
  <c r="GK620" i="1"/>
  <c r="GH620" i="1"/>
  <c r="GE620" i="1"/>
  <c r="GB620" i="1"/>
  <c r="FY620" i="1"/>
  <c r="FV620" i="1"/>
  <c r="FS620" i="1"/>
  <c r="FP620" i="1"/>
  <c r="FM620" i="1"/>
  <c r="FJ620" i="1"/>
  <c r="FG620" i="1"/>
  <c r="FD620" i="1"/>
  <c r="FA620" i="1"/>
  <c r="EX620" i="1"/>
  <c r="EU620" i="1"/>
  <c r="ER620" i="1"/>
  <c r="EO620" i="1"/>
  <c r="EL620" i="1"/>
  <c r="EI620" i="1"/>
  <c r="EF620" i="1"/>
  <c r="EC620" i="1"/>
  <c r="DZ620" i="1"/>
  <c r="DW620" i="1"/>
  <c r="DT620" i="1"/>
  <c r="DQ620" i="1"/>
  <c r="DN620" i="1"/>
  <c r="DK620" i="1"/>
  <c r="DH620" i="1"/>
  <c r="DD620" i="1"/>
  <c r="DE620" i="1" s="1"/>
  <c r="DB620" i="1"/>
  <c r="CY620" i="1"/>
  <c r="CV620" i="1"/>
  <c r="CR620" i="1"/>
  <c r="CS620" i="1" s="1"/>
  <c r="CP620" i="1"/>
  <c r="CM620" i="1"/>
  <c r="CJ620" i="1"/>
  <c r="CF620" i="1"/>
  <c r="CG620" i="1" s="1"/>
  <c r="CD620" i="1"/>
  <c r="CA620" i="1"/>
  <c r="BX620" i="1"/>
  <c r="BU620" i="1"/>
  <c r="BQ620" i="1"/>
  <c r="BR620" i="1" s="1"/>
  <c r="BO620" i="1"/>
  <c r="BL620" i="1"/>
  <c r="BH620" i="1"/>
  <c r="BE620" i="1"/>
  <c r="BB620" i="1"/>
  <c r="AX620" i="1"/>
  <c r="AY620" i="1" s="1"/>
  <c r="AV620" i="1"/>
  <c r="AS620" i="1"/>
  <c r="AO620" i="1"/>
  <c r="AP620" i="1" s="1"/>
  <c r="AM620" i="1"/>
  <c r="AI620" i="1"/>
  <c r="AJ620" i="1" s="1"/>
  <c r="AF620" i="1"/>
  <c r="AG620" i="1" s="1"/>
  <c r="AC620" i="1"/>
  <c r="AD620" i="1" s="1"/>
  <c r="Z620" i="1"/>
  <c r="AA620" i="1" s="1"/>
  <c r="W620" i="1"/>
  <c r="X620" i="1" s="1"/>
  <c r="T620" i="1"/>
  <c r="U620" i="1" s="1"/>
  <c r="Q620" i="1"/>
  <c r="R620" i="1" s="1"/>
  <c r="L620" i="1"/>
  <c r="I620" i="1"/>
  <c r="HF619" i="1"/>
  <c r="GZ619" i="1"/>
  <c r="GW619" i="1"/>
  <c r="GT619" i="1"/>
  <c r="GQ619" i="1"/>
  <c r="GN619" i="1"/>
  <c r="GK619" i="1"/>
  <c r="GH619" i="1"/>
  <c r="GE619" i="1"/>
  <c r="GB619" i="1"/>
  <c r="FY619" i="1"/>
  <c r="FV619" i="1"/>
  <c r="FS619" i="1"/>
  <c r="FP619" i="1"/>
  <c r="FM619" i="1"/>
  <c r="FJ619" i="1"/>
  <c r="FG619" i="1"/>
  <c r="FD619" i="1"/>
  <c r="FA619" i="1"/>
  <c r="EX619" i="1"/>
  <c r="EU619" i="1"/>
  <c r="ER619" i="1"/>
  <c r="EO619" i="1"/>
  <c r="EL619" i="1"/>
  <c r="EI619" i="1"/>
  <c r="EF619" i="1"/>
  <c r="EC619" i="1"/>
  <c r="DZ619" i="1"/>
  <c r="DW619" i="1"/>
  <c r="DT619" i="1"/>
  <c r="DQ619" i="1"/>
  <c r="DN619" i="1"/>
  <c r="DK619" i="1"/>
  <c r="DH619" i="1"/>
  <c r="DD619" i="1"/>
  <c r="DE619" i="1" s="1"/>
  <c r="DB619" i="1"/>
  <c r="CY619" i="1"/>
  <c r="CV619" i="1"/>
  <c r="CR619" i="1"/>
  <c r="CS619" i="1" s="1"/>
  <c r="CP619" i="1"/>
  <c r="CM619" i="1"/>
  <c r="CJ619" i="1"/>
  <c r="CF619" i="1"/>
  <c r="CG619" i="1" s="1"/>
  <c r="CA619" i="1"/>
  <c r="BX619" i="1"/>
  <c r="BU619" i="1"/>
  <c r="BQ619" i="1"/>
  <c r="BR619" i="1" s="1"/>
  <c r="BO619" i="1"/>
  <c r="BL619" i="1"/>
  <c r="BH619" i="1"/>
  <c r="BE619" i="1"/>
  <c r="BB619" i="1"/>
  <c r="AX619" i="1"/>
  <c r="AY619" i="1" s="1"/>
  <c r="AV619" i="1"/>
  <c r="AS619" i="1"/>
  <c r="AO619" i="1"/>
  <c r="AP619" i="1" s="1"/>
  <c r="AM619" i="1"/>
  <c r="AI619" i="1"/>
  <c r="AJ619" i="1" s="1"/>
  <c r="AF619" i="1"/>
  <c r="AG619" i="1" s="1"/>
  <c r="AC619" i="1"/>
  <c r="AD619" i="1" s="1"/>
  <c r="Z619" i="1"/>
  <c r="AA619" i="1" s="1"/>
  <c r="W619" i="1"/>
  <c r="X619" i="1" s="1"/>
  <c r="T619" i="1"/>
  <c r="U619" i="1" s="1"/>
  <c r="Q619" i="1"/>
  <c r="R619" i="1" s="1"/>
  <c r="L619" i="1"/>
  <c r="I619" i="1"/>
  <c r="HF618" i="1"/>
  <c r="GZ618" i="1"/>
  <c r="GW618" i="1"/>
  <c r="GT618" i="1"/>
  <c r="GQ618" i="1"/>
  <c r="GN618" i="1"/>
  <c r="GK618" i="1"/>
  <c r="GH618" i="1"/>
  <c r="GE618" i="1"/>
  <c r="GB618" i="1"/>
  <c r="FY618" i="1"/>
  <c r="FV618" i="1"/>
  <c r="FS618" i="1"/>
  <c r="FP618" i="1"/>
  <c r="FM618" i="1"/>
  <c r="FJ618" i="1"/>
  <c r="FG618" i="1"/>
  <c r="FD618" i="1"/>
  <c r="FA618" i="1"/>
  <c r="EX618" i="1"/>
  <c r="EU618" i="1"/>
  <c r="ER618" i="1"/>
  <c r="EO618" i="1"/>
  <c r="EL618" i="1"/>
  <c r="EI618" i="1"/>
  <c r="EF618" i="1"/>
  <c r="EC618" i="1"/>
  <c r="DZ618" i="1"/>
  <c r="DW618" i="1"/>
  <c r="DT618" i="1"/>
  <c r="DQ618" i="1"/>
  <c r="DN618" i="1"/>
  <c r="DK618" i="1"/>
  <c r="DH618" i="1"/>
  <c r="DD618" i="1"/>
  <c r="DE618" i="1" s="1"/>
  <c r="DB618" i="1"/>
  <c r="CY618" i="1"/>
  <c r="CV618" i="1"/>
  <c r="CR618" i="1"/>
  <c r="CS618" i="1" s="1"/>
  <c r="CP618" i="1"/>
  <c r="CM618" i="1"/>
  <c r="CJ618" i="1"/>
  <c r="CF618" i="1"/>
  <c r="CG618" i="1" s="1"/>
  <c r="CD618" i="1"/>
  <c r="CA618" i="1"/>
  <c r="BX618" i="1"/>
  <c r="BU618" i="1"/>
  <c r="BQ618" i="1"/>
  <c r="BR618" i="1" s="1"/>
  <c r="BO618" i="1"/>
  <c r="BL618" i="1"/>
  <c r="BH618" i="1"/>
  <c r="BE618" i="1"/>
  <c r="BB618" i="1"/>
  <c r="AX618" i="1"/>
  <c r="AY618" i="1" s="1"/>
  <c r="AV618" i="1"/>
  <c r="AS618" i="1"/>
  <c r="AO618" i="1"/>
  <c r="AP618" i="1" s="1"/>
  <c r="AM618" i="1"/>
  <c r="AI618" i="1"/>
  <c r="AJ618" i="1" s="1"/>
  <c r="AF618" i="1"/>
  <c r="AG618" i="1" s="1"/>
  <c r="AC618" i="1"/>
  <c r="AD618" i="1" s="1"/>
  <c r="Z618" i="1"/>
  <c r="AA618" i="1" s="1"/>
  <c r="W618" i="1"/>
  <c r="X618" i="1" s="1"/>
  <c r="T618" i="1"/>
  <c r="U618" i="1" s="1"/>
  <c r="Q618" i="1"/>
  <c r="R618" i="1" s="1"/>
  <c r="L618" i="1"/>
  <c r="I618" i="1"/>
  <c r="HF617" i="1"/>
  <c r="GZ617" i="1"/>
  <c r="GW617" i="1"/>
  <c r="GT617" i="1"/>
  <c r="GQ617" i="1"/>
  <c r="GN617" i="1"/>
  <c r="GK617" i="1"/>
  <c r="GH617" i="1"/>
  <c r="GE617" i="1"/>
  <c r="GB617" i="1"/>
  <c r="FY617" i="1"/>
  <c r="FV617" i="1"/>
  <c r="FS617" i="1"/>
  <c r="FP617" i="1"/>
  <c r="FM617" i="1"/>
  <c r="FJ617" i="1"/>
  <c r="FG617" i="1"/>
  <c r="FD617" i="1"/>
  <c r="FA617" i="1"/>
  <c r="EX617" i="1"/>
  <c r="EU617" i="1"/>
  <c r="ER617" i="1"/>
  <c r="EO617" i="1"/>
  <c r="EL617" i="1"/>
  <c r="EI617" i="1"/>
  <c r="EF617" i="1"/>
  <c r="EC617" i="1"/>
  <c r="DZ617" i="1"/>
  <c r="DW617" i="1"/>
  <c r="DT617" i="1"/>
  <c r="DQ617" i="1"/>
  <c r="DN617" i="1"/>
  <c r="DK617" i="1"/>
  <c r="DH617" i="1"/>
  <c r="DD617" i="1"/>
  <c r="DE617" i="1" s="1"/>
  <c r="DB617" i="1"/>
  <c r="CY617" i="1"/>
  <c r="CV617" i="1"/>
  <c r="CR617" i="1"/>
  <c r="CS617" i="1" s="1"/>
  <c r="CP617" i="1"/>
  <c r="CM617" i="1"/>
  <c r="CJ617" i="1"/>
  <c r="CF617" i="1"/>
  <c r="CG617" i="1" s="1"/>
  <c r="CD617" i="1"/>
  <c r="CA617" i="1"/>
  <c r="BX617" i="1"/>
  <c r="BU617" i="1"/>
  <c r="BQ617" i="1"/>
  <c r="BR617" i="1" s="1"/>
  <c r="BO617" i="1"/>
  <c r="BL617" i="1"/>
  <c r="BH617" i="1"/>
  <c r="BE617" i="1"/>
  <c r="BB617" i="1"/>
  <c r="AX617" i="1"/>
  <c r="AY617" i="1" s="1"/>
  <c r="AV617" i="1"/>
  <c r="AS617" i="1"/>
  <c r="AO617" i="1"/>
  <c r="AP617" i="1" s="1"/>
  <c r="AM617" i="1"/>
  <c r="AI617" i="1"/>
  <c r="AJ617" i="1" s="1"/>
  <c r="AF617" i="1"/>
  <c r="AG617" i="1" s="1"/>
  <c r="AC617" i="1"/>
  <c r="AD617" i="1" s="1"/>
  <c r="Z617" i="1"/>
  <c r="AA617" i="1" s="1"/>
  <c r="W617" i="1"/>
  <c r="X617" i="1" s="1"/>
  <c r="T617" i="1"/>
  <c r="U617" i="1" s="1"/>
  <c r="Q617" i="1"/>
  <c r="R617" i="1" s="1"/>
  <c r="L617" i="1"/>
  <c r="I617" i="1"/>
  <c r="HF616" i="1"/>
  <c r="GZ616" i="1"/>
  <c r="GW616" i="1"/>
  <c r="GT616" i="1"/>
  <c r="GQ616" i="1"/>
  <c r="GN616" i="1"/>
  <c r="GK616" i="1"/>
  <c r="GH616" i="1"/>
  <c r="GE616" i="1"/>
  <c r="GB616" i="1"/>
  <c r="FY616" i="1"/>
  <c r="FV616" i="1"/>
  <c r="FS616" i="1"/>
  <c r="FP616" i="1"/>
  <c r="FM616" i="1"/>
  <c r="FJ616" i="1"/>
  <c r="FG616" i="1"/>
  <c r="FD616" i="1"/>
  <c r="FA616" i="1"/>
  <c r="EX616" i="1"/>
  <c r="EU616" i="1"/>
  <c r="ER616" i="1"/>
  <c r="EO616" i="1"/>
  <c r="EL616" i="1"/>
  <c r="EI616" i="1"/>
  <c r="EF616" i="1"/>
  <c r="EC616" i="1"/>
  <c r="DZ616" i="1"/>
  <c r="DW616" i="1"/>
  <c r="DT616" i="1"/>
  <c r="DQ616" i="1"/>
  <c r="DN616" i="1"/>
  <c r="DK616" i="1"/>
  <c r="DH616" i="1"/>
  <c r="DD616" i="1"/>
  <c r="DE616" i="1" s="1"/>
  <c r="DB616" i="1"/>
  <c r="CY616" i="1"/>
  <c r="CV616" i="1"/>
  <c r="CR616" i="1"/>
  <c r="CS616" i="1" s="1"/>
  <c r="CP616" i="1"/>
  <c r="CM616" i="1"/>
  <c r="CJ616" i="1"/>
  <c r="CF616" i="1"/>
  <c r="CG616" i="1" s="1"/>
  <c r="CD616" i="1"/>
  <c r="CA616" i="1"/>
  <c r="BX616" i="1"/>
  <c r="BU616" i="1"/>
  <c r="BQ616" i="1"/>
  <c r="BR616" i="1" s="1"/>
  <c r="BO616" i="1"/>
  <c r="BL616" i="1"/>
  <c r="BH616" i="1"/>
  <c r="BE616" i="1"/>
  <c r="BB616" i="1"/>
  <c r="AX616" i="1"/>
  <c r="AY616" i="1" s="1"/>
  <c r="AV616" i="1"/>
  <c r="AS616" i="1"/>
  <c r="AO616" i="1"/>
  <c r="AP616" i="1" s="1"/>
  <c r="AM616" i="1"/>
  <c r="AI616" i="1"/>
  <c r="AJ616" i="1" s="1"/>
  <c r="AF616" i="1"/>
  <c r="AG616" i="1" s="1"/>
  <c r="AC616" i="1"/>
  <c r="AD616" i="1" s="1"/>
  <c r="Z616" i="1"/>
  <c r="AA616" i="1" s="1"/>
  <c r="W616" i="1"/>
  <c r="X616" i="1" s="1"/>
  <c r="T616" i="1"/>
  <c r="U616" i="1" s="1"/>
  <c r="Q616" i="1"/>
  <c r="R616" i="1" s="1"/>
  <c r="L616" i="1"/>
  <c r="I616" i="1"/>
  <c r="HF615" i="1"/>
  <c r="GZ615" i="1"/>
  <c r="GW615" i="1"/>
  <c r="GT615" i="1"/>
  <c r="GQ615" i="1"/>
  <c r="GN615" i="1"/>
  <c r="GK615" i="1"/>
  <c r="GH615" i="1"/>
  <c r="GE615" i="1"/>
  <c r="GB615" i="1"/>
  <c r="FY615" i="1"/>
  <c r="FV615" i="1"/>
  <c r="FS615" i="1"/>
  <c r="FP615" i="1"/>
  <c r="FM615" i="1"/>
  <c r="FJ615" i="1"/>
  <c r="FG615" i="1"/>
  <c r="FD615" i="1"/>
  <c r="FA615" i="1"/>
  <c r="EX615" i="1"/>
  <c r="EU615" i="1"/>
  <c r="ER615" i="1"/>
  <c r="EO615" i="1"/>
  <c r="EL615" i="1"/>
  <c r="EI615" i="1"/>
  <c r="EF615" i="1"/>
  <c r="EC615" i="1"/>
  <c r="DZ615" i="1"/>
  <c r="DW615" i="1"/>
  <c r="DT615" i="1"/>
  <c r="DQ615" i="1"/>
  <c r="DN615" i="1"/>
  <c r="DK615" i="1"/>
  <c r="DH615" i="1"/>
  <c r="DD615" i="1"/>
  <c r="DE615" i="1" s="1"/>
  <c r="DB615" i="1"/>
  <c r="CY615" i="1"/>
  <c r="CV615" i="1"/>
  <c r="CR615" i="1"/>
  <c r="CS615" i="1" s="1"/>
  <c r="CP615" i="1"/>
  <c r="CM615" i="1"/>
  <c r="CJ615" i="1"/>
  <c r="CF615" i="1"/>
  <c r="CG615" i="1" s="1"/>
  <c r="CD615" i="1"/>
  <c r="CA615" i="1"/>
  <c r="BX615" i="1"/>
  <c r="BU615" i="1"/>
  <c r="BQ615" i="1"/>
  <c r="BR615" i="1" s="1"/>
  <c r="BO615" i="1"/>
  <c r="BL615" i="1"/>
  <c r="BH615" i="1"/>
  <c r="BE615" i="1"/>
  <c r="BB615" i="1"/>
  <c r="AX615" i="1"/>
  <c r="AY615" i="1" s="1"/>
  <c r="AV615" i="1"/>
  <c r="AS615" i="1"/>
  <c r="AO615" i="1"/>
  <c r="AP615" i="1" s="1"/>
  <c r="AM615" i="1"/>
  <c r="AI615" i="1"/>
  <c r="AJ615" i="1" s="1"/>
  <c r="AF615" i="1"/>
  <c r="AG615" i="1" s="1"/>
  <c r="AC615" i="1"/>
  <c r="AD615" i="1" s="1"/>
  <c r="Z615" i="1"/>
  <c r="AA615" i="1" s="1"/>
  <c r="W615" i="1"/>
  <c r="X615" i="1" s="1"/>
  <c r="T615" i="1"/>
  <c r="U615" i="1" s="1"/>
  <c r="Q615" i="1"/>
  <c r="R615" i="1" s="1"/>
  <c r="L615" i="1"/>
  <c r="I615" i="1"/>
  <c r="HF614" i="1"/>
  <c r="GZ614" i="1"/>
  <c r="GW614" i="1"/>
  <c r="GT614" i="1"/>
  <c r="GQ614" i="1"/>
  <c r="GN614" i="1"/>
  <c r="GK614" i="1"/>
  <c r="GH614" i="1"/>
  <c r="GE614" i="1"/>
  <c r="GB614" i="1"/>
  <c r="FY614" i="1"/>
  <c r="FV614" i="1"/>
  <c r="FS614" i="1"/>
  <c r="FP614" i="1"/>
  <c r="FM614" i="1"/>
  <c r="FJ614" i="1"/>
  <c r="FG614" i="1"/>
  <c r="FD614" i="1"/>
  <c r="FA614" i="1"/>
  <c r="EX614" i="1"/>
  <c r="EU614" i="1"/>
  <c r="ER614" i="1"/>
  <c r="EO614" i="1"/>
  <c r="EL614" i="1"/>
  <c r="EI614" i="1"/>
  <c r="EF614" i="1"/>
  <c r="EC614" i="1"/>
  <c r="DZ614" i="1"/>
  <c r="DW614" i="1"/>
  <c r="DT614" i="1"/>
  <c r="DQ614" i="1"/>
  <c r="DN614" i="1"/>
  <c r="DK614" i="1"/>
  <c r="DH614" i="1"/>
  <c r="DD614" i="1"/>
  <c r="DE614" i="1" s="1"/>
  <c r="DB614" i="1"/>
  <c r="CY614" i="1"/>
  <c r="CV614" i="1"/>
  <c r="CR614" i="1"/>
  <c r="CS614" i="1" s="1"/>
  <c r="CP614" i="1"/>
  <c r="CM614" i="1"/>
  <c r="CJ614" i="1"/>
  <c r="CF614" i="1"/>
  <c r="CG614" i="1" s="1"/>
  <c r="CD614" i="1"/>
  <c r="CA614" i="1"/>
  <c r="BX614" i="1"/>
  <c r="BU614" i="1"/>
  <c r="BQ614" i="1"/>
  <c r="BR614" i="1" s="1"/>
  <c r="BO614" i="1"/>
  <c r="BL614" i="1"/>
  <c r="BH614" i="1"/>
  <c r="BE614" i="1"/>
  <c r="BB614" i="1"/>
  <c r="AX614" i="1"/>
  <c r="AY614" i="1" s="1"/>
  <c r="AV614" i="1"/>
  <c r="AS614" i="1"/>
  <c r="AO614" i="1"/>
  <c r="AP614" i="1" s="1"/>
  <c r="AM614" i="1"/>
  <c r="AI614" i="1"/>
  <c r="AJ614" i="1" s="1"/>
  <c r="AF614" i="1"/>
  <c r="AG614" i="1" s="1"/>
  <c r="AC614" i="1"/>
  <c r="AD614" i="1" s="1"/>
  <c r="Z614" i="1"/>
  <c r="AA614" i="1" s="1"/>
  <c r="W614" i="1"/>
  <c r="X614" i="1" s="1"/>
  <c r="T614" i="1"/>
  <c r="U614" i="1" s="1"/>
  <c r="Q614" i="1"/>
  <c r="R614" i="1" s="1"/>
  <c r="L614" i="1"/>
  <c r="I614" i="1"/>
  <c r="HF613" i="1"/>
  <c r="GZ613" i="1"/>
  <c r="GW613" i="1"/>
  <c r="GT613" i="1"/>
  <c r="GQ613" i="1"/>
  <c r="GN613" i="1"/>
  <c r="GK613" i="1"/>
  <c r="GH613" i="1"/>
  <c r="GE613" i="1"/>
  <c r="GB613" i="1"/>
  <c r="FY613" i="1"/>
  <c r="FV613" i="1"/>
  <c r="FS613" i="1"/>
  <c r="FP613" i="1"/>
  <c r="FM613" i="1"/>
  <c r="FJ613" i="1"/>
  <c r="FG613" i="1"/>
  <c r="FD613" i="1"/>
  <c r="FA613" i="1"/>
  <c r="EX613" i="1"/>
  <c r="EU613" i="1"/>
  <c r="ER613" i="1"/>
  <c r="EO613" i="1"/>
  <c r="EL613" i="1"/>
  <c r="EI613" i="1"/>
  <c r="EF613" i="1"/>
  <c r="EC613" i="1"/>
  <c r="DZ613" i="1"/>
  <c r="DW613" i="1"/>
  <c r="DT613" i="1"/>
  <c r="DQ613" i="1"/>
  <c r="DN613" i="1"/>
  <c r="DK613" i="1"/>
  <c r="DH613" i="1"/>
  <c r="DD613" i="1"/>
  <c r="DE613" i="1" s="1"/>
  <c r="DB613" i="1"/>
  <c r="CY613" i="1"/>
  <c r="CV613" i="1"/>
  <c r="CR613" i="1"/>
  <c r="CS613" i="1" s="1"/>
  <c r="CP613" i="1"/>
  <c r="CM613" i="1"/>
  <c r="CJ613" i="1"/>
  <c r="CF613" i="1"/>
  <c r="CG613" i="1" s="1"/>
  <c r="CD613" i="1"/>
  <c r="CA613" i="1"/>
  <c r="BX613" i="1"/>
  <c r="BU613" i="1"/>
  <c r="BQ613" i="1"/>
  <c r="BR613" i="1" s="1"/>
  <c r="BO613" i="1"/>
  <c r="BL613" i="1"/>
  <c r="BH613" i="1"/>
  <c r="BE613" i="1"/>
  <c r="BB613" i="1"/>
  <c r="AX613" i="1"/>
  <c r="AY613" i="1" s="1"/>
  <c r="AV613" i="1"/>
  <c r="AS613" i="1"/>
  <c r="AO613" i="1"/>
  <c r="AP613" i="1" s="1"/>
  <c r="AM613" i="1"/>
  <c r="AI613" i="1"/>
  <c r="AJ613" i="1" s="1"/>
  <c r="AF613" i="1"/>
  <c r="AG613" i="1" s="1"/>
  <c r="AC613" i="1"/>
  <c r="AD613" i="1" s="1"/>
  <c r="Z613" i="1"/>
  <c r="AA613" i="1" s="1"/>
  <c r="W613" i="1"/>
  <c r="X613" i="1" s="1"/>
  <c r="T613" i="1"/>
  <c r="U613" i="1" s="1"/>
  <c r="Q613" i="1"/>
  <c r="R613" i="1" s="1"/>
  <c r="L613" i="1"/>
  <c r="I613" i="1"/>
  <c r="HF612" i="1"/>
  <c r="GZ612" i="1"/>
  <c r="GW612" i="1"/>
  <c r="GT612" i="1"/>
  <c r="GQ612" i="1"/>
  <c r="GN612" i="1"/>
  <c r="GK612" i="1"/>
  <c r="GH612" i="1"/>
  <c r="GE612" i="1"/>
  <c r="GB612" i="1"/>
  <c r="FY612" i="1"/>
  <c r="FV612" i="1"/>
  <c r="FS612" i="1"/>
  <c r="FP612" i="1"/>
  <c r="FM612" i="1"/>
  <c r="FJ612" i="1"/>
  <c r="FG612" i="1"/>
  <c r="FD612" i="1"/>
  <c r="FA612" i="1"/>
  <c r="EX612" i="1"/>
  <c r="EU612" i="1"/>
  <c r="ER612" i="1"/>
  <c r="EO612" i="1"/>
  <c r="EL612" i="1"/>
  <c r="EI612" i="1"/>
  <c r="EF612" i="1"/>
  <c r="EC612" i="1"/>
  <c r="DZ612" i="1"/>
  <c r="DW612" i="1"/>
  <c r="DT612" i="1"/>
  <c r="DQ612" i="1"/>
  <c r="DN612" i="1"/>
  <c r="DK612" i="1"/>
  <c r="DH612" i="1"/>
  <c r="DD612" i="1"/>
  <c r="DE612" i="1" s="1"/>
  <c r="DB612" i="1"/>
  <c r="CY612" i="1"/>
  <c r="CV612" i="1"/>
  <c r="CR612" i="1"/>
  <c r="CS612" i="1" s="1"/>
  <c r="CP612" i="1"/>
  <c r="CM612" i="1"/>
  <c r="CJ612" i="1"/>
  <c r="CF612" i="1"/>
  <c r="CG612" i="1" s="1"/>
  <c r="CD612" i="1"/>
  <c r="CA612" i="1"/>
  <c r="BX612" i="1"/>
  <c r="BU612" i="1"/>
  <c r="BQ612" i="1"/>
  <c r="BR612" i="1" s="1"/>
  <c r="BO612" i="1"/>
  <c r="BL612" i="1"/>
  <c r="BH612" i="1"/>
  <c r="BE612" i="1"/>
  <c r="BB612" i="1"/>
  <c r="AX612" i="1"/>
  <c r="AY612" i="1" s="1"/>
  <c r="AV612" i="1"/>
  <c r="AS612" i="1"/>
  <c r="AO612" i="1"/>
  <c r="AP612" i="1" s="1"/>
  <c r="AM612" i="1"/>
  <c r="AI612" i="1"/>
  <c r="AJ612" i="1" s="1"/>
  <c r="AF612" i="1"/>
  <c r="AG612" i="1" s="1"/>
  <c r="AC612" i="1"/>
  <c r="AD612" i="1" s="1"/>
  <c r="Z612" i="1"/>
  <c r="AA612" i="1" s="1"/>
  <c r="W612" i="1"/>
  <c r="X612" i="1" s="1"/>
  <c r="T612" i="1"/>
  <c r="U612" i="1" s="1"/>
  <c r="Q612" i="1"/>
  <c r="R612" i="1" s="1"/>
  <c r="L612" i="1"/>
  <c r="I612" i="1"/>
  <c r="HF611" i="1"/>
  <c r="GZ611" i="1"/>
  <c r="GW611" i="1"/>
  <c r="GT611" i="1"/>
  <c r="GQ611" i="1"/>
  <c r="GN611" i="1"/>
  <c r="GK611" i="1"/>
  <c r="GH611" i="1"/>
  <c r="GE611" i="1"/>
  <c r="GB611" i="1"/>
  <c r="FY611" i="1"/>
  <c r="FV611" i="1"/>
  <c r="FS611" i="1"/>
  <c r="FP611" i="1"/>
  <c r="FM611" i="1"/>
  <c r="FJ611" i="1"/>
  <c r="FG611" i="1"/>
  <c r="FD611" i="1"/>
  <c r="FA611" i="1"/>
  <c r="EX611" i="1"/>
  <c r="EU611" i="1"/>
  <c r="ER611" i="1"/>
  <c r="EO611" i="1"/>
  <c r="EL611" i="1"/>
  <c r="EI611" i="1"/>
  <c r="EF611" i="1"/>
  <c r="EC611" i="1"/>
  <c r="DZ611" i="1"/>
  <c r="DW611" i="1"/>
  <c r="DT611" i="1"/>
  <c r="DQ611" i="1"/>
  <c r="DN611" i="1"/>
  <c r="DK611" i="1"/>
  <c r="DH611" i="1"/>
  <c r="DD611" i="1"/>
  <c r="DE611" i="1" s="1"/>
  <c r="DB611" i="1"/>
  <c r="CY611" i="1"/>
  <c r="CV611" i="1"/>
  <c r="CR611" i="1"/>
  <c r="CS611" i="1" s="1"/>
  <c r="CP611" i="1"/>
  <c r="CM611" i="1"/>
  <c r="CJ611" i="1"/>
  <c r="CF611" i="1"/>
  <c r="CG611" i="1" s="1"/>
  <c r="CD611" i="1"/>
  <c r="CA611" i="1"/>
  <c r="BX611" i="1"/>
  <c r="BU611" i="1"/>
  <c r="BQ611" i="1"/>
  <c r="BR611" i="1" s="1"/>
  <c r="BO611" i="1"/>
  <c r="BL611" i="1"/>
  <c r="BH611" i="1"/>
  <c r="BE611" i="1"/>
  <c r="BB611" i="1"/>
  <c r="AX611" i="1"/>
  <c r="AY611" i="1" s="1"/>
  <c r="AV611" i="1"/>
  <c r="AS611" i="1"/>
  <c r="AO611" i="1"/>
  <c r="AP611" i="1" s="1"/>
  <c r="AM611" i="1"/>
  <c r="AI611" i="1"/>
  <c r="AJ611" i="1" s="1"/>
  <c r="AF611" i="1"/>
  <c r="AG611" i="1" s="1"/>
  <c r="AC611" i="1"/>
  <c r="AD611" i="1" s="1"/>
  <c r="Z611" i="1"/>
  <c r="AA611" i="1" s="1"/>
  <c r="W611" i="1"/>
  <c r="X611" i="1" s="1"/>
  <c r="T611" i="1"/>
  <c r="U611" i="1" s="1"/>
  <c r="Q611" i="1"/>
  <c r="R611" i="1" s="1"/>
  <c r="L611" i="1"/>
  <c r="I611" i="1"/>
  <c r="HF610" i="1"/>
  <c r="GZ610" i="1"/>
  <c r="GW610" i="1"/>
  <c r="GT610" i="1"/>
  <c r="GQ610" i="1"/>
  <c r="GN610" i="1"/>
  <c r="GK610" i="1"/>
  <c r="GH610" i="1"/>
  <c r="GE610" i="1"/>
  <c r="GB610" i="1"/>
  <c r="FY610" i="1"/>
  <c r="FV610" i="1"/>
  <c r="FS610" i="1"/>
  <c r="FP610" i="1"/>
  <c r="FM610" i="1"/>
  <c r="FJ610" i="1"/>
  <c r="FG610" i="1"/>
  <c r="FD610" i="1"/>
  <c r="FA610" i="1"/>
  <c r="EX610" i="1"/>
  <c r="EU610" i="1"/>
  <c r="ER610" i="1"/>
  <c r="EO610" i="1"/>
  <c r="EL610" i="1"/>
  <c r="EI610" i="1"/>
  <c r="EF610" i="1"/>
  <c r="EC610" i="1"/>
  <c r="DZ610" i="1"/>
  <c r="DW610" i="1"/>
  <c r="DT610" i="1"/>
  <c r="DQ610" i="1"/>
  <c r="DN610" i="1"/>
  <c r="DK610" i="1"/>
  <c r="DH610" i="1"/>
  <c r="DD610" i="1"/>
  <c r="DE610" i="1" s="1"/>
  <c r="DB610" i="1"/>
  <c r="CY610" i="1"/>
  <c r="CV610" i="1"/>
  <c r="CR610" i="1"/>
  <c r="CS610" i="1" s="1"/>
  <c r="CP610" i="1"/>
  <c r="CM610" i="1"/>
  <c r="CJ610" i="1"/>
  <c r="CF610" i="1"/>
  <c r="CG610" i="1" s="1"/>
  <c r="CD610" i="1"/>
  <c r="CA610" i="1"/>
  <c r="BX610" i="1"/>
  <c r="BU610" i="1"/>
  <c r="BQ610" i="1"/>
  <c r="BR610" i="1" s="1"/>
  <c r="BO610" i="1"/>
  <c r="BL610" i="1"/>
  <c r="BH610" i="1"/>
  <c r="BE610" i="1"/>
  <c r="BB610" i="1"/>
  <c r="AX610" i="1"/>
  <c r="AY610" i="1" s="1"/>
  <c r="AV610" i="1"/>
  <c r="AS610" i="1"/>
  <c r="AO610" i="1"/>
  <c r="AP610" i="1" s="1"/>
  <c r="AM610" i="1"/>
  <c r="AI610" i="1"/>
  <c r="AJ610" i="1" s="1"/>
  <c r="AF610" i="1"/>
  <c r="AG610" i="1" s="1"/>
  <c r="AC610" i="1"/>
  <c r="AD610" i="1" s="1"/>
  <c r="Z610" i="1"/>
  <c r="AA610" i="1" s="1"/>
  <c r="W610" i="1"/>
  <c r="X610" i="1" s="1"/>
  <c r="T610" i="1"/>
  <c r="U610" i="1" s="1"/>
  <c r="Q610" i="1"/>
  <c r="R610" i="1" s="1"/>
  <c r="L610" i="1"/>
  <c r="I610" i="1"/>
  <c r="HF609" i="1"/>
  <c r="GZ609" i="1"/>
  <c r="GW609" i="1"/>
  <c r="GT609" i="1"/>
  <c r="GQ609" i="1"/>
  <c r="GN609" i="1"/>
  <c r="GK609" i="1"/>
  <c r="GH609" i="1"/>
  <c r="GE609" i="1"/>
  <c r="GB609" i="1"/>
  <c r="FY609" i="1"/>
  <c r="FV609" i="1"/>
  <c r="FS609" i="1"/>
  <c r="FP609" i="1"/>
  <c r="FM609" i="1"/>
  <c r="FJ609" i="1"/>
  <c r="FG609" i="1"/>
  <c r="FD609" i="1"/>
  <c r="FA609" i="1"/>
  <c r="EX609" i="1"/>
  <c r="EU609" i="1"/>
  <c r="ER609" i="1"/>
  <c r="EO609" i="1"/>
  <c r="EL609" i="1"/>
  <c r="EI609" i="1"/>
  <c r="EF609" i="1"/>
  <c r="EC609" i="1"/>
  <c r="DZ609" i="1"/>
  <c r="DW609" i="1"/>
  <c r="DT609" i="1"/>
  <c r="DQ609" i="1"/>
  <c r="DN609" i="1"/>
  <c r="DK609" i="1"/>
  <c r="DH609" i="1"/>
  <c r="DD609" i="1"/>
  <c r="DE609" i="1" s="1"/>
  <c r="DB609" i="1"/>
  <c r="CY609" i="1"/>
  <c r="CV609" i="1"/>
  <c r="CR609" i="1"/>
  <c r="CS609" i="1" s="1"/>
  <c r="CP609" i="1"/>
  <c r="CM609" i="1"/>
  <c r="CJ609" i="1"/>
  <c r="CF609" i="1"/>
  <c r="CG609" i="1" s="1"/>
  <c r="CD609" i="1"/>
  <c r="CA609" i="1"/>
  <c r="BX609" i="1"/>
  <c r="BU609" i="1"/>
  <c r="BQ609" i="1"/>
  <c r="BR609" i="1" s="1"/>
  <c r="BO609" i="1"/>
  <c r="BL609" i="1"/>
  <c r="BH609" i="1"/>
  <c r="BE609" i="1"/>
  <c r="BB609" i="1"/>
  <c r="AX609" i="1"/>
  <c r="AY609" i="1" s="1"/>
  <c r="AV609" i="1"/>
  <c r="AS609" i="1"/>
  <c r="AO609" i="1"/>
  <c r="AP609" i="1" s="1"/>
  <c r="AM609" i="1"/>
  <c r="AI609" i="1"/>
  <c r="AJ609" i="1" s="1"/>
  <c r="AF609" i="1"/>
  <c r="AG609" i="1" s="1"/>
  <c r="AC609" i="1"/>
  <c r="AD609" i="1" s="1"/>
  <c r="Z609" i="1"/>
  <c r="AA609" i="1" s="1"/>
  <c r="W609" i="1"/>
  <c r="X609" i="1" s="1"/>
  <c r="T609" i="1"/>
  <c r="U609" i="1" s="1"/>
  <c r="Q609" i="1"/>
  <c r="R609" i="1" s="1"/>
  <c r="L609" i="1"/>
  <c r="I609" i="1"/>
  <c r="HF608" i="1"/>
  <c r="GZ608" i="1"/>
  <c r="GW608" i="1"/>
  <c r="GT608" i="1"/>
  <c r="GQ608" i="1"/>
  <c r="GN608" i="1"/>
  <c r="GK608" i="1"/>
  <c r="GH608" i="1"/>
  <c r="GE608" i="1"/>
  <c r="GB608" i="1"/>
  <c r="FY608" i="1"/>
  <c r="FV608" i="1"/>
  <c r="FS608" i="1"/>
  <c r="FP608" i="1"/>
  <c r="FM608" i="1"/>
  <c r="FJ608" i="1"/>
  <c r="FG608" i="1"/>
  <c r="FD608" i="1"/>
  <c r="FA608" i="1"/>
  <c r="EX608" i="1"/>
  <c r="EU608" i="1"/>
  <c r="ER608" i="1"/>
  <c r="EO608" i="1"/>
  <c r="EL608" i="1"/>
  <c r="EI608" i="1"/>
  <c r="EF608" i="1"/>
  <c r="EC608" i="1"/>
  <c r="DZ608" i="1"/>
  <c r="DW608" i="1"/>
  <c r="DT608" i="1"/>
  <c r="DQ608" i="1"/>
  <c r="DN608" i="1"/>
  <c r="DK608" i="1"/>
  <c r="DH608" i="1"/>
  <c r="DD608" i="1"/>
  <c r="DE608" i="1" s="1"/>
  <c r="DB608" i="1"/>
  <c r="CY608" i="1"/>
  <c r="CV608" i="1"/>
  <c r="CR608" i="1"/>
  <c r="CS608" i="1" s="1"/>
  <c r="CP608" i="1"/>
  <c r="CM608" i="1"/>
  <c r="CJ608" i="1"/>
  <c r="CF608" i="1"/>
  <c r="CG608" i="1" s="1"/>
  <c r="CD608" i="1"/>
  <c r="CA608" i="1"/>
  <c r="BX608" i="1"/>
  <c r="BU608" i="1"/>
  <c r="BQ608" i="1"/>
  <c r="BR608" i="1" s="1"/>
  <c r="BO608" i="1"/>
  <c r="BL608" i="1"/>
  <c r="BH608" i="1"/>
  <c r="BE608" i="1"/>
  <c r="BB608" i="1"/>
  <c r="AX608" i="1"/>
  <c r="AY608" i="1" s="1"/>
  <c r="AV608" i="1"/>
  <c r="AS608" i="1"/>
  <c r="AO608" i="1"/>
  <c r="AP608" i="1" s="1"/>
  <c r="AM608" i="1"/>
  <c r="AI608" i="1"/>
  <c r="AJ608" i="1" s="1"/>
  <c r="AF608" i="1"/>
  <c r="AG608" i="1" s="1"/>
  <c r="AC608" i="1"/>
  <c r="AD608" i="1" s="1"/>
  <c r="Z608" i="1"/>
  <c r="AA608" i="1" s="1"/>
  <c r="W608" i="1"/>
  <c r="X608" i="1" s="1"/>
  <c r="T608" i="1"/>
  <c r="U608" i="1" s="1"/>
  <c r="Q608" i="1"/>
  <c r="R608" i="1" s="1"/>
  <c r="L608" i="1"/>
  <c r="I608" i="1"/>
  <c r="HF607" i="1"/>
  <c r="GZ607" i="1"/>
  <c r="GW607" i="1"/>
  <c r="GT607" i="1"/>
  <c r="GQ607" i="1"/>
  <c r="GN607" i="1"/>
  <c r="GK607" i="1"/>
  <c r="GH607" i="1"/>
  <c r="GE607" i="1"/>
  <c r="GB607" i="1"/>
  <c r="FY607" i="1"/>
  <c r="FV607" i="1"/>
  <c r="FS607" i="1"/>
  <c r="FP607" i="1"/>
  <c r="FM607" i="1"/>
  <c r="FJ607" i="1"/>
  <c r="FG607" i="1"/>
  <c r="FD607" i="1"/>
  <c r="FA607" i="1"/>
  <c r="EX607" i="1"/>
  <c r="EU607" i="1"/>
  <c r="ER607" i="1"/>
  <c r="EO607" i="1"/>
  <c r="EL607" i="1"/>
  <c r="EI607" i="1"/>
  <c r="EF607" i="1"/>
  <c r="EC607" i="1"/>
  <c r="DZ607" i="1"/>
  <c r="DW607" i="1"/>
  <c r="DT607" i="1"/>
  <c r="DQ607" i="1"/>
  <c r="DN607" i="1"/>
  <c r="DK607" i="1"/>
  <c r="DH607" i="1"/>
  <c r="DD607" i="1"/>
  <c r="DE607" i="1" s="1"/>
  <c r="DB607" i="1"/>
  <c r="CY607" i="1"/>
  <c r="CV607" i="1"/>
  <c r="CR607" i="1"/>
  <c r="CS607" i="1" s="1"/>
  <c r="CP607" i="1"/>
  <c r="CM607" i="1"/>
  <c r="CJ607" i="1"/>
  <c r="CF607" i="1"/>
  <c r="CG607" i="1" s="1"/>
  <c r="CD607" i="1"/>
  <c r="CA607" i="1"/>
  <c r="BX607" i="1"/>
  <c r="BU607" i="1"/>
  <c r="BQ607" i="1"/>
  <c r="BR607" i="1" s="1"/>
  <c r="BO607" i="1"/>
  <c r="BL607" i="1"/>
  <c r="BH607" i="1"/>
  <c r="BE607" i="1"/>
  <c r="BB607" i="1"/>
  <c r="AX607" i="1"/>
  <c r="AY607" i="1" s="1"/>
  <c r="AV607" i="1"/>
  <c r="AS607" i="1"/>
  <c r="AO607" i="1"/>
  <c r="AP607" i="1" s="1"/>
  <c r="AM607" i="1"/>
  <c r="AI607" i="1"/>
  <c r="AJ607" i="1" s="1"/>
  <c r="AF607" i="1"/>
  <c r="AG607" i="1" s="1"/>
  <c r="AC607" i="1"/>
  <c r="AD607" i="1" s="1"/>
  <c r="Z607" i="1"/>
  <c r="AA607" i="1" s="1"/>
  <c r="W607" i="1"/>
  <c r="X607" i="1" s="1"/>
  <c r="T607" i="1"/>
  <c r="U607" i="1" s="1"/>
  <c r="Q607" i="1"/>
  <c r="R607" i="1" s="1"/>
  <c r="L607" i="1"/>
  <c r="I607" i="1"/>
  <c r="HF606" i="1"/>
  <c r="GZ606" i="1"/>
  <c r="GW606" i="1"/>
  <c r="GT606" i="1"/>
  <c r="GQ606" i="1"/>
  <c r="GN606" i="1"/>
  <c r="GK606" i="1"/>
  <c r="GH606" i="1"/>
  <c r="GE606" i="1"/>
  <c r="GB606" i="1"/>
  <c r="FY606" i="1"/>
  <c r="FV606" i="1"/>
  <c r="FS606" i="1"/>
  <c r="FP606" i="1"/>
  <c r="FM606" i="1"/>
  <c r="FJ606" i="1"/>
  <c r="FG606" i="1"/>
  <c r="FD606" i="1"/>
  <c r="FA606" i="1"/>
  <c r="EX606" i="1"/>
  <c r="EU606" i="1"/>
  <c r="ER606" i="1"/>
  <c r="EO606" i="1"/>
  <c r="EL606" i="1"/>
  <c r="EI606" i="1"/>
  <c r="EF606" i="1"/>
  <c r="EC606" i="1"/>
  <c r="DZ606" i="1"/>
  <c r="DW606" i="1"/>
  <c r="DT606" i="1"/>
  <c r="DQ606" i="1"/>
  <c r="DN606" i="1"/>
  <c r="DK606" i="1"/>
  <c r="DH606" i="1"/>
  <c r="DD606" i="1"/>
  <c r="DE606" i="1" s="1"/>
  <c r="DB606" i="1"/>
  <c r="CY606" i="1"/>
  <c r="CV606" i="1"/>
  <c r="CR606" i="1"/>
  <c r="CS606" i="1" s="1"/>
  <c r="CP606" i="1"/>
  <c r="CM606" i="1"/>
  <c r="CJ606" i="1"/>
  <c r="CF606" i="1"/>
  <c r="CG606" i="1" s="1"/>
  <c r="CD606" i="1"/>
  <c r="CA606" i="1"/>
  <c r="BX606" i="1"/>
  <c r="BU606" i="1"/>
  <c r="BQ606" i="1"/>
  <c r="BR606" i="1" s="1"/>
  <c r="BO606" i="1"/>
  <c r="BL606" i="1"/>
  <c r="BH606" i="1"/>
  <c r="BE606" i="1"/>
  <c r="BB606" i="1"/>
  <c r="AX606" i="1"/>
  <c r="AY606" i="1" s="1"/>
  <c r="AV606" i="1"/>
  <c r="AS606" i="1"/>
  <c r="AO606" i="1"/>
  <c r="AP606" i="1" s="1"/>
  <c r="AM606" i="1"/>
  <c r="AI606" i="1"/>
  <c r="AJ606" i="1" s="1"/>
  <c r="AF606" i="1"/>
  <c r="AG606" i="1" s="1"/>
  <c r="AC606" i="1"/>
  <c r="AD606" i="1" s="1"/>
  <c r="Z606" i="1"/>
  <c r="AA606" i="1" s="1"/>
  <c r="W606" i="1"/>
  <c r="X606" i="1" s="1"/>
  <c r="T606" i="1"/>
  <c r="U606" i="1" s="1"/>
  <c r="Q606" i="1"/>
  <c r="R606" i="1" s="1"/>
  <c r="L606" i="1"/>
  <c r="I606" i="1"/>
  <c r="HF605" i="1"/>
  <c r="GZ605" i="1"/>
  <c r="GW605" i="1"/>
  <c r="GT605" i="1"/>
  <c r="GQ605" i="1"/>
  <c r="GN605" i="1"/>
  <c r="GK605" i="1"/>
  <c r="GH605" i="1"/>
  <c r="GE605" i="1"/>
  <c r="GB605" i="1"/>
  <c r="FY605" i="1"/>
  <c r="FV605" i="1"/>
  <c r="FS605" i="1"/>
  <c r="FP605" i="1"/>
  <c r="FM605" i="1"/>
  <c r="FJ605" i="1"/>
  <c r="FG605" i="1"/>
  <c r="FD605" i="1"/>
  <c r="FA605" i="1"/>
  <c r="EX605" i="1"/>
  <c r="EU605" i="1"/>
  <c r="ER605" i="1"/>
  <c r="EO605" i="1"/>
  <c r="EL605" i="1"/>
  <c r="EI605" i="1"/>
  <c r="EF605" i="1"/>
  <c r="EC605" i="1"/>
  <c r="DZ605" i="1"/>
  <c r="DW605" i="1"/>
  <c r="DT605" i="1"/>
  <c r="DQ605" i="1"/>
  <c r="DN605" i="1"/>
  <c r="DK605" i="1"/>
  <c r="DH605" i="1"/>
  <c r="DD605" i="1"/>
  <c r="DE605" i="1" s="1"/>
  <c r="DB605" i="1"/>
  <c r="CY605" i="1"/>
  <c r="CV605" i="1"/>
  <c r="CR605" i="1"/>
  <c r="CS605" i="1" s="1"/>
  <c r="CP605" i="1"/>
  <c r="CM605" i="1"/>
  <c r="CJ605" i="1"/>
  <c r="CF605" i="1"/>
  <c r="CG605" i="1" s="1"/>
  <c r="CD605" i="1"/>
  <c r="CA605" i="1"/>
  <c r="BX605" i="1"/>
  <c r="BU605" i="1"/>
  <c r="BQ605" i="1"/>
  <c r="BR605" i="1" s="1"/>
  <c r="BO605" i="1"/>
  <c r="BL605" i="1"/>
  <c r="BH605" i="1"/>
  <c r="BE605" i="1"/>
  <c r="BB605" i="1"/>
  <c r="AX605" i="1"/>
  <c r="AY605" i="1" s="1"/>
  <c r="AV605" i="1"/>
  <c r="AS605" i="1"/>
  <c r="AO605" i="1"/>
  <c r="AP605" i="1" s="1"/>
  <c r="AM605" i="1"/>
  <c r="AI605" i="1"/>
  <c r="AJ605" i="1" s="1"/>
  <c r="AF605" i="1"/>
  <c r="AG605" i="1" s="1"/>
  <c r="AC605" i="1"/>
  <c r="AD605" i="1" s="1"/>
  <c r="Z605" i="1"/>
  <c r="AA605" i="1" s="1"/>
  <c r="W605" i="1"/>
  <c r="X605" i="1" s="1"/>
  <c r="T605" i="1"/>
  <c r="U605" i="1" s="1"/>
  <c r="Q605" i="1"/>
  <c r="R605" i="1" s="1"/>
  <c r="L605" i="1"/>
  <c r="I605" i="1"/>
  <c r="HF604" i="1"/>
  <c r="GZ604" i="1"/>
  <c r="GW604" i="1"/>
  <c r="GT604" i="1"/>
  <c r="GQ604" i="1"/>
  <c r="GN604" i="1"/>
  <c r="GK604" i="1"/>
  <c r="GH604" i="1"/>
  <c r="GE604" i="1"/>
  <c r="GB604" i="1"/>
  <c r="FY604" i="1"/>
  <c r="FV604" i="1"/>
  <c r="FS604" i="1"/>
  <c r="FP604" i="1"/>
  <c r="FM604" i="1"/>
  <c r="FJ604" i="1"/>
  <c r="FG604" i="1"/>
  <c r="FD604" i="1"/>
  <c r="FA604" i="1"/>
  <c r="EX604" i="1"/>
  <c r="EU604" i="1"/>
  <c r="ER604" i="1"/>
  <c r="EO604" i="1"/>
  <c r="EL604" i="1"/>
  <c r="EI604" i="1"/>
  <c r="EF604" i="1"/>
  <c r="EC604" i="1"/>
  <c r="DZ604" i="1"/>
  <c r="DW604" i="1"/>
  <c r="DT604" i="1"/>
  <c r="DQ604" i="1"/>
  <c r="DN604" i="1"/>
  <c r="DK604" i="1"/>
  <c r="DH604" i="1"/>
  <c r="DD604" i="1"/>
  <c r="DE604" i="1" s="1"/>
  <c r="DB604" i="1"/>
  <c r="CY604" i="1"/>
  <c r="CV604" i="1"/>
  <c r="CR604" i="1"/>
  <c r="CS604" i="1" s="1"/>
  <c r="CP604" i="1"/>
  <c r="CM604" i="1"/>
  <c r="CJ604" i="1"/>
  <c r="CF604" i="1"/>
  <c r="CG604" i="1" s="1"/>
  <c r="CD604" i="1"/>
  <c r="CA604" i="1"/>
  <c r="BX604" i="1"/>
  <c r="BU604" i="1"/>
  <c r="BQ604" i="1"/>
  <c r="BR604" i="1" s="1"/>
  <c r="BO604" i="1"/>
  <c r="BL604" i="1"/>
  <c r="BH604" i="1"/>
  <c r="BE604" i="1"/>
  <c r="BB604" i="1"/>
  <c r="AX604" i="1"/>
  <c r="AY604" i="1" s="1"/>
  <c r="AV604" i="1"/>
  <c r="AS604" i="1"/>
  <c r="AO604" i="1"/>
  <c r="AP604" i="1" s="1"/>
  <c r="AM604" i="1"/>
  <c r="AI604" i="1"/>
  <c r="AJ604" i="1" s="1"/>
  <c r="AF604" i="1"/>
  <c r="AG604" i="1" s="1"/>
  <c r="AC604" i="1"/>
  <c r="AD604" i="1" s="1"/>
  <c r="Z604" i="1"/>
  <c r="AA604" i="1" s="1"/>
  <c r="W604" i="1"/>
  <c r="X604" i="1" s="1"/>
  <c r="T604" i="1"/>
  <c r="U604" i="1" s="1"/>
  <c r="Q604" i="1"/>
  <c r="R604" i="1" s="1"/>
  <c r="L604" i="1"/>
  <c r="I604" i="1"/>
  <c r="HF603" i="1"/>
  <c r="GZ603" i="1"/>
  <c r="GW603" i="1"/>
  <c r="GT603" i="1"/>
  <c r="GQ603" i="1"/>
  <c r="GN603" i="1"/>
  <c r="GK603" i="1"/>
  <c r="GH603" i="1"/>
  <c r="GE603" i="1"/>
  <c r="GB603" i="1"/>
  <c r="FY603" i="1"/>
  <c r="FV603" i="1"/>
  <c r="FS603" i="1"/>
  <c r="FP603" i="1"/>
  <c r="FM603" i="1"/>
  <c r="FJ603" i="1"/>
  <c r="FG603" i="1"/>
  <c r="FD603" i="1"/>
  <c r="FA603" i="1"/>
  <c r="EX603" i="1"/>
  <c r="EU603" i="1"/>
  <c r="ER603" i="1"/>
  <c r="EO603" i="1"/>
  <c r="EL603" i="1"/>
  <c r="EI603" i="1"/>
  <c r="EF603" i="1"/>
  <c r="EC603" i="1"/>
  <c r="DZ603" i="1"/>
  <c r="DW603" i="1"/>
  <c r="DT603" i="1"/>
  <c r="DQ603" i="1"/>
  <c r="DN603" i="1"/>
  <c r="DK603" i="1"/>
  <c r="DH603" i="1"/>
  <c r="DD603" i="1"/>
  <c r="DE603" i="1" s="1"/>
  <c r="DB603" i="1"/>
  <c r="CY603" i="1"/>
  <c r="CV603" i="1"/>
  <c r="CR603" i="1"/>
  <c r="CS603" i="1" s="1"/>
  <c r="CP603" i="1"/>
  <c r="CM603" i="1"/>
  <c r="CJ603" i="1"/>
  <c r="CF603" i="1"/>
  <c r="CG603" i="1" s="1"/>
  <c r="CD603" i="1"/>
  <c r="CA603" i="1"/>
  <c r="BX603" i="1"/>
  <c r="BU603" i="1"/>
  <c r="BQ603" i="1"/>
  <c r="BR603" i="1" s="1"/>
  <c r="BO603" i="1"/>
  <c r="BL603" i="1"/>
  <c r="BH603" i="1"/>
  <c r="BE603" i="1"/>
  <c r="BB603" i="1"/>
  <c r="AX603" i="1"/>
  <c r="AY603" i="1" s="1"/>
  <c r="AV603" i="1"/>
  <c r="AS603" i="1"/>
  <c r="AO603" i="1"/>
  <c r="AP603" i="1" s="1"/>
  <c r="AM603" i="1"/>
  <c r="AI603" i="1"/>
  <c r="AJ603" i="1" s="1"/>
  <c r="AF603" i="1"/>
  <c r="AG603" i="1" s="1"/>
  <c r="AC603" i="1"/>
  <c r="AD603" i="1" s="1"/>
  <c r="Z603" i="1"/>
  <c r="AA603" i="1" s="1"/>
  <c r="W603" i="1"/>
  <c r="X603" i="1" s="1"/>
  <c r="T603" i="1"/>
  <c r="U603" i="1" s="1"/>
  <c r="Q603" i="1"/>
  <c r="R603" i="1" s="1"/>
  <c r="L603" i="1"/>
  <c r="I603" i="1"/>
  <c r="HF602" i="1"/>
  <c r="GZ602" i="1"/>
  <c r="GW602" i="1"/>
  <c r="GT602" i="1"/>
  <c r="GQ602" i="1"/>
  <c r="GN602" i="1"/>
  <c r="GK602" i="1"/>
  <c r="GH602" i="1"/>
  <c r="GE602" i="1"/>
  <c r="GB602" i="1"/>
  <c r="FY602" i="1"/>
  <c r="FV602" i="1"/>
  <c r="FS602" i="1"/>
  <c r="FP602" i="1"/>
  <c r="FM602" i="1"/>
  <c r="FJ602" i="1"/>
  <c r="FG602" i="1"/>
  <c r="FD602" i="1"/>
  <c r="FA602" i="1"/>
  <c r="EX602" i="1"/>
  <c r="EU602" i="1"/>
  <c r="ER602" i="1"/>
  <c r="EO602" i="1"/>
  <c r="EL602" i="1"/>
  <c r="EI602" i="1"/>
  <c r="EF602" i="1"/>
  <c r="EC602" i="1"/>
  <c r="DZ602" i="1"/>
  <c r="DW602" i="1"/>
  <c r="DT602" i="1"/>
  <c r="DQ602" i="1"/>
  <c r="DN602" i="1"/>
  <c r="DK602" i="1"/>
  <c r="DH602" i="1"/>
  <c r="DD602" i="1"/>
  <c r="DE602" i="1" s="1"/>
  <c r="DB602" i="1"/>
  <c r="CY602" i="1"/>
  <c r="CV602" i="1"/>
  <c r="CR602" i="1"/>
  <c r="CS602" i="1" s="1"/>
  <c r="CP602" i="1"/>
  <c r="CM602" i="1"/>
  <c r="CJ602" i="1"/>
  <c r="CF602" i="1"/>
  <c r="CG602" i="1" s="1"/>
  <c r="CD602" i="1"/>
  <c r="CA602" i="1"/>
  <c r="BX602" i="1"/>
  <c r="BU602" i="1"/>
  <c r="BQ602" i="1"/>
  <c r="BR602" i="1" s="1"/>
  <c r="BO602" i="1"/>
  <c r="BL602" i="1"/>
  <c r="BH602" i="1"/>
  <c r="BE602" i="1"/>
  <c r="BB602" i="1"/>
  <c r="AX602" i="1"/>
  <c r="AY602" i="1" s="1"/>
  <c r="AV602" i="1"/>
  <c r="AS602" i="1"/>
  <c r="AO602" i="1"/>
  <c r="AP602" i="1" s="1"/>
  <c r="AM602" i="1"/>
  <c r="AI602" i="1"/>
  <c r="AJ602" i="1" s="1"/>
  <c r="AF602" i="1"/>
  <c r="AG602" i="1" s="1"/>
  <c r="AC602" i="1"/>
  <c r="AD602" i="1" s="1"/>
  <c r="Z602" i="1"/>
  <c r="AA602" i="1" s="1"/>
  <c r="W602" i="1"/>
  <c r="X602" i="1" s="1"/>
  <c r="T602" i="1"/>
  <c r="U602" i="1" s="1"/>
  <c r="Q602" i="1"/>
  <c r="R602" i="1" s="1"/>
  <c r="L602" i="1"/>
  <c r="I602" i="1"/>
  <c r="HF601" i="1"/>
  <c r="GZ601" i="1"/>
  <c r="GW601" i="1"/>
  <c r="GT601" i="1"/>
  <c r="GQ601" i="1"/>
  <c r="GN601" i="1"/>
  <c r="GK601" i="1"/>
  <c r="GH601" i="1"/>
  <c r="GE601" i="1"/>
  <c r="GB601" i="1"/>
  <c r="FY601" i="1"/>
  <c r="FV601" i="1"/>
  <c r="FS601" i="1"/>
  <c r="FP601" i="1"/>
  <c r="FM601" i="1"/>
  <c r="FJ601" i="1"/>
  <c r="FG601" i="1"/>
  <c r="FD601" i="1"/>
  <c r="FA601" i="1"/>
  <c r="EX601" i="1"/>
  <c r="EU601" i="1"/>
  <c r="ER601" i="1"/>
  <c r="EO601" i="1"/>
  <c r="EL601" i="1"/>
  <c r="EI601" i="1"/>
  <c r="EF601" i="1"/>
  <c r="EC601" i="1"/>
  <c r="DZ601" i="1"/>
  <c r="DW601" i="1"/>
  <c r="DT601" i="1"/>
  <c r="DQ601" i="1"/>
  <c r="DN601" i="1"/>
  <c r="DK601" i="1"/>
  <c r="DH601" i="1"/>
  <c r="DD601" i="1"/>
  <c r="DE601" i="1" s="1"/>
  <c r="DB601" i="1"/>
  <c r="CY601" i="1"/>
  <c r="CV601" i="1"/>
  <c r="CR601" i="1"/>
  <c r="CS601" i="1" s="1"/>
  <c r="CP601" i="1"/>
  <c r="CM601" i="1"/>
  <c r="CJ601" i="1"/>
  <c r="CF601" i="1"/>
  <c r="CG601" i="1" s="1"/>
  <c r="CD601" i="1"/>
  <c r="CA601" i="1"/>
  <c r="BX601" i="1"/>
  <c r="BU601" i="1"/>
  <c r="BQ601" i="1"/>
  <c r="BR601" i="1" s="1"/>
  <c r="BO601" i="1"/>
  <c r="BL601" i="1"/>
  <c r="BH601" i="1"/>
  <c r="BE601" i="1"/>
  <c r="BB601" i="1"/>
  <c r="AX601" i="1"/>
  <c r="AY601" i="1" s="1"/>
  <c r="AV601" i="1"/>
  <c r="AS601" i="1"/>
  <c r="AO601" i="1"/>
  <c r="AP601" i="1" s="1"/>
  <c r="AM601" i="1"/>
  <c r="AI601" i="1"/>
  <c r="AJ601" i="1" s="1"/>
  <c r="AF601" i="1"/>
  <c r="AG601" i="1" s="1"/>
  <c r="AC601" i="1"/>
  <c r="AD601" i="1" s="1"/>
  <c r="Z601" i="1"/>
  <c r="AA601" i="1" s="1"/>
  <c r="W601" i="1"/>
  <c r="X601" i="1" s="1"/>
  <c r="T601" i="1"/>
  <c r="U601" i="1" s="1"/>
  <c r="Q601" i="1"/>
  <c r="R601" i="1" s="1"/>
  <c r="L601" i="1"/>
  <c r="I601" i="1"/>
  <c r="HF600" i="1"/>
  <c r="GZ600" i="1"/>
  <c r="GW600" i="1"/>
  <c r="GT600" i="1"/>
  <c r="GQ600" i="1"/>
  <c r="GN600" i="1"/>
  <c r="GK600" i="1"/>
  <c r="GH600" i="1"/>
  <c r="GE600" i="1"/>
  <c r="GB600" i="1"/>
  <c r="FY600" i="1"/>
  <c r="FV600" i="1"/>
  <c r="FS600" i="1"/>
  <c r="FP600" i="1"/>
  <c r="FM600" i="1"/>
  <c r="FJ600" i="1"/>
  <c r="FG600" i="1"/>
  <c r="FD600" i="1"/>
  <c r="FA600" i="1"/>
  <c r="EX600" i="1"/>
  <c r="EU600" i="1"/>
  <c r="ER600" i="1"/>
  <c r="EO600" i="1"/>
  <c r="EL600" i="1"/>
  <c r="EI600" i="1"/>
  <c r="EF600" i="1"/>
  <c r="EC600" i="1"/>
  <c r="DZ600" i="1"/>
  <c r="DW600" i="1"/>
  <c r="DT600" i="1"/>
  <c r="DQ600" i="1"/>
  <c r="DN600" i="1"/>
  <c r="DK600" i="1"/>
  <c r="DH600" i="1"/>
  <c r="DD600" i="1"/>
  <c r="DE600" i="1" s="1"/>
  <c r="DB600" i="1"/>
  <c r="CY600" i="1"/>
  <c r="CV600" i="1"/>
  <c r="CR600" i="1"/>
  <c r="CS600" i="1" s="1"/>
  <c r="CP600" i="1"/>
  <c r="CM600" i="1"/>
  <c r="CJ600" i="1"/>
  <c r="CF600" i="1"/>
  <c r="CG600" i="1" s="1"/>
  <c r="CD600" i="1"/>
  <c r="CA600" i="1"/>
  <c r="BX600" i="1"/>
  <c r="BU600" i="1"/>
  <c r="BQ600" i="1"/>
  <c r="BR600" i="1" s="1"/>
  <c r="BO600" i="1"/>
  <c r="BL600" i="1"/>
  <c r="BH600" i="1"/>
  <c r="BE600" i="1"/>
  <c r="BB600" i="1"/>
  <c r="AX600" i="1"/>
  <c r="AY600" i="1" s="1"/>
  <c r="AV600" i="1"/>
  <c r="AS600" i="1"/>
  <c r="AO600" i="1"/>
  <c r="AP600" i="1" s="1"/>
  <c r="AM600" i="1"/>
  <c r="AI600" i="1"/>
  <c r="AJ600" i="1" s="1"/>
  <c r="AF600" i="1"/>
  <c r="AG600" i="1" s="1"/>
  <c r="AC600" i="1"/>
  <c r="AD600" i="1" s="1"/>
  <c r="Z600" i="1"/>
  <c r="AA600" i="1" s="1"/>
  <c r="W600" i="1"/>
  <c r="X600" i="1" s="1"/>
  <c r="T600" i="1"/>
  <c r="U600" i="1" s="1"/>
  <c r="Q600" i="1"/>
  <c r="R600" i="1" s="1"/>
  <c r="L600" i="1"/>
  <c r="I600" i="1"/>
  <c r="HF599" i="1"/>
  <c r="GZ599" i="1"/>
  <c r="GW599" i="1"/>
  <c r="GT599" i="1"/>
  <c r="GQ599" i="1"/>
  <c r="GN599" i="1"/>
  <c r="GK599" i="1"/>
  <c r="GH599" i="1"/>
  <c r="GE599" i="1"/>
  <c r="GB599" i="1"/>
  <c r="FY599" i="1"/>
  <c r="FV599" i="1"/>
  <c r="FS599" i="1"/>
  <c r="FP599" i="1"/>
  <c r="FM599" i="1"/>
  <c r="FJ599" i="1"/>
  <c r="FG599" i="1"/>
  <c r="FD599" i="1"/>
  <c r="FA599" i="1"/>
  <c r="EX599" i="1"/>
  <c r="EU599" i="1"/>
  <c r="ER599" i="1"/>
  <c r="EO599" i="1"/>
  <c r="EL599" i="1"/>
  <c r="EI599" i="1"/>
  <c r="EF599" i="1"/>
  <c r="EC599" i="1"/>
  <c r="DZ599" i="1"/>
  <c r="DW599" i="1"/>
  <c r="DT599" i="1"/>
  <c r="DQ599" i="1"/>
  <c r="DN599" i="1"/>
  <c r="DK599" i="1"/>
  <c r="DH599" i="1"/>
  <c r="DD599" i="1"/>
  <c r="DE599" i="1" s="1"/>
  <c r="DB599" i="1"/>
  <c r="CY599" i="1"/>
  <c r="CV599" i="1"/>
  <c r="CR599" i="1"/>
  <c r="CS599" i="1" s="1"/>
  <c r="CP599" i="1"/>
  <c r="CM599" i="1"/>
  <c r="CJ599" i="1"/>
  <c r="CF599" i="1"/>
  <c r="CG599" i="1" s="1"/>
  <c r="CD599" i="1"/>
  <c r="CA599" i="1"/>
  <c r="BX599" i="1"/>
  <c r="BU599" i="1"/>
  <c r="BQ599" i="1"/>
  <c r="BR599" i="1" s="1"/>
  <c r="BO599" i="1"/>
  <c r="BL599" i="1"/>
  <c r="BH599" i="1"/>
  <c r="BE599" i="1"/>
  <c r="BB599" i="1"/>
  <c r="AX599" i="1"/>
  <c r="AY599" i="1" s="1"/>
  <c r="AV599" i="1"/>
  <c r="AS599" i="1"/>
  <c r="AO599" i="1"/>
  <c r="AP599" i="1" s="1"/>
  <c r="AM599" i="1"/>
  <c r="AI599" i="1"/>
  <c r="AJ599" i="1" s="1"/>
  <c r="AF599" i="1"/>
  <c r="AG599" i="1" s="1"/>
  <c r="AC599" i="1"/>
  <c r="AD599" i="1" s="1"/>
  <c r="Z599" i="1"/>
  <c r="AA599" i="1" s="1"/>
  <c r="W599" i="1"/>
  <c r="X599" i="1" s="1"/>
  <c r="T599" i="1"/>
  <c r="U599" i="1" s="1"/>
  <c r="Q599" i="1"/>
  <c r="R599" i="1" s="1"/>
  <c r="L599" i="1"/>
  <c r="I599" i="1"/>
  <c r="HF598" i="1"/>
  <c r="GZ598" i="1"/>
  <c r="GW598" i="1"/>
  <c r="GT598" i="1"/>
  <c r="GQ598" i="1"/>
  <c r="GN598" i="1"/>
  <c r="GK598" i="1"/>
  <c r="GH598" i="1"/>
  <c r="GE598" i="1"/>
  <c r="GB598" i="1"/>
  <c r="FY598" i="1"/>
  <c r="FV598" i="1"/>
  <c r="FS598" i="1"/>
  <c r="FP598" i="1"/>
  <c r="FM598" i="1"/>
  <c r="FJ598" i="1"/>
  <c r="FG598" i="1"/>
  <c r="FD598" i="1"/>
  <c r="FA598" i="1"/>
  <c r="EX598" i="1"/>
  <c r="EU598" i="1"/>
  <c r="ER598" i="1"/>
  <c r="EO598" i="1"/>
  <c r="EL598" i="1"/>
  <c r="EI598" i="1"/>
  <c r="EF598" i="1"/>
  <c r="EC598" i="1"/>
  <c r="DZ598" i="1"/>
  <c r="DW598" i="1"/>
  <c r="DT598" i="1"/>
  <c r="DQ598" i="1"/>
  <c r="DN598" i="1"/>
  <c r="DK598" i="1"/>
  <c r="DH598" i="1"/>
  <c r="DD598" i="1"/>
  <c r="DE598" i="1" s="1"/>
  <c r="DB598" i="1"/>
  <c r="CY598" i="1"/>
  <c r="CV598" i="1"/>
  <c r="CR598" i="1"/>
  <c r="CS598" i="1" s="1"/>
  <c r="CP598" i="1"/>
  <c r="CM598" i="1"/>
  <c r="CJ598" i="1"/>
  <c r="CF598" i="1"/>
  <c r="CG598" i="1" s="1"/>
  <c r="CD598" i="1"/>
  <c r="CA598" i="1"/>
  <c r="BX598" i="1"/>
  <c r="BU598" i="1"/>
  <c r="BQ598" i="1"/>
  <c r="BR598" i="1" s="1"/>
  <c r="BO598" i="1"/>
  <c r="BL598" i="1"/>
  <c r="BH598" i="1"/>
  <c r="BE598" i="1"/>
  <c r="BB598" i="1"/>
  <c r="AX598" i="1"/>
  <c r="AY598" i="1" s="1"/>
  <c r="AV598" i="1"/>
  <c r="AS598" i="1"/>
  <c r="AO598" i="1"/>
  <c r="AP598" i="1" s="1"/>
  <c r="AM598" i="1"/>
  <c r="AI598" i="1"/>
  <c r="AJ598" i="1" s="1"/>
  <c r="AF598" i="1"/>
  <c r="AG598" i="1" s="1"/>
  <c r="AC598" i="1"/>
  <c r="AD598" i="1" s="1"/>
  <c r="Z598" i="1"/>
  <c r="AA598" i="1" s="1"/>
  <c r="W598" i="1"/>
  <c r="X598" i="1" s="1"/>
  <c r="T598" i="1"/>
  <c r="U598" i="1" s="1"/>
  <c r="Q598" i="1"/>
  <c r="R598" i="1" s="1"/>
  <c r="L598" i="1"/>
  <c r="I598" i="1"/>
  <c r="HF597" i="1"/>
  <c r="GZ597" i="1"/>
  <c r="GW597" i="1"/>
  <c r="GT597" i="1"/>
  <c r="GQ597" i="1"/>
  <c r="GN597" i="1"/>
  <c r="GK597" i="1"/>
  <c r="GH597" i="1"/>
  <c r="GE597" i="1"/>
  <c r="GB597" i="1"/>
  <c r="FY597" i="1"/>
  <c r="FV597" i="1"/>
  <c r="FS597" i="1"/>
  <c r="FP597" i="1"/>
  <c r="FM597" i="1"/>
  <c r="FJ597" i="1"/>
  <c r="FG597" i="1"/>
  <c r="FD597" i="1"/>
  <c r="FA597" i="1"/>
  <c r="EX597" i="1"/>
  <c r="EU597" i="1"/>
  <c r="ER597" i="1"/>
  <c r="EO597" i="1"/>
  <c r="EL597" i="1"/>
  <c r="EI597" i="1"/>
  <c r="EF597" i="1"/>
  <c r="EC597" i="1"/>
  <c r="DZ597" i="1"/>
  <c r="DW597" i="1"/>
  <c r="DT597" i="1"/>
  <c r="DQ597" i="1"/>
  <c r="DN597" i="1"/>
  <c r="DK597" i="1"/>
  <c r="DH597" i="1"/>
  <c r="DD597" i="1"/>
  <c r="DE597" i="1" s="1"/>
  <c r="DB597" i="1"/>
  <c r="CY597" i="1"/>
  <c r="CV597" i="1"/>
  <c r="CR597" i="1"/>
  <c r="CS597" i="1" s="1"/>
  <c r="CP597" i="1"/>
  <c r="CM597" i="1"/>
  <c r="CJ597" i="1"/>
  <c r="CF597" i="1"/>
  <c r="CG597" i="1" s="1"/>
  <c r="CD597" i="1"/>
  <c r="CA597" i="1"/>
  <c r="BX597" i="1"/>
  <c r="BU597" i="1"/>
  <c r="BQ597" i="1"/>
  <c r="BR597" i="1" s="1"/>
  <c r="BO597" i="1"/>
  <c r="BL597" i="1"/>
  <c r="BH597" i="1"/>
  <c r="BE597" i="1"/>
  <c r="BB597" i="1"/>
  <c r="AX597" i="1"/>
  <c r="AY597" i="1" s="1"/>
  <c r="AV597" i="1"/>
  <c r="AS597" i="1"/>
  <c r="AO597" i="1"/>
  <c r="AP597" i="1" s="1"/>
  <c r="AM597" i="1"/>
  <c r="AI597" i="1"/>
  <c r="AJ597" i="1" s="1"/>
  <c r="AF597" i="1"/>
  <c r="AG597" i="1" s="1"/>
  <c r="AC597" i="1"/>
  <c r="AD597" i="1" s="1"/>
  <c r="Z597" i="1"/>
  <c r="AA597" i="1" s="1"/>
  <c r="W597" i="1"/>
  <c r="X597" i="1" s="1"/>
  <c r="T597" i="1"/>
  <c r="U597" i="1" s="1"/>
  <c r="Q597" i="1"/>
  <c r="R597" i="1" s="1"/>
  <c r="L597" i="1"/>
  <c r="I597" i="1"/>
  <c r="HF596" i="1"/>
  <c r="GZ596" i="1"/>
  <c r="GW596" i="1"/>
  <c r="GT596" i="1"/>
  <c r="GQ596" i="1"/>
  <c r="GN596" i="1"/>
  <c r="GK596" i="1"/>
  <c r="GH596" i="1"/>
  <c r="GE596" i="1"/>
  <c r="GB596" i="1"/>
  <c r="FY596" i="1"/>
  <c r="FV596" i="1"/>
  <c r="FS596" i="1"/>
  <c r="FP596" i="1"/>
  <c r="FM596" i="1"/>
  <c r="FJ596" i="1"/>
  <c r="FG596" i="1"/>
  <c r="FD596" i="1"/>
  <c r="FA596" i="1"/>
  <c r="EX596" i="1"/>
  <c r="EU596" i="1"/>
  <c r="ER596" i="1"/>
  <c r="EO596" i="1"/>
  <c r="EL596" i="1"/>
  <c r="EI596" i="1"/>
  <c r="EF596" i="1"/>
  <c r="EC596" i="1"/>
  <c r="DZ596" i="1"/>
  <c r="DW596" i="1"/>
  <c r="DT596" i="1"/>
  <c r="DQ596" i="1"/>
  <c r="DN596" i="1"/>
  <c r="DK596" i="1"/>
  <c r="DH596" i="1"/>
  <c r="DD596" i="1"/>
  <c r="DE596" i="1" s="1"/>
  <c r="DB596" i="1"/>
  <c r="CY596" i="1"/>
  <c r="CV596" i="1"/>
  <c r="CR596" i="1"/>
  <c r="CS596" i="1" s="1"/>
  <c r="CP596" i="1"/>
  <c r="CM596" i="1"/>
  <c r="CJ596" i="1"/>
  <c r="CF596" i="1"/>
  <c r="CG596" i="1" s="1"/>
  <c r="CD596" i="1"/>
  <c r="CA596" i="1"/>
  <c r="BX596" i="1"/>
  <c r="BU596" i="1"/>
  <c r="BQ596" i="1"/>
  <c r="BR596" i="1" s="1"/>
  <c r="BO596" i="1"/>
  <c r="BL596" i="1"/>
  <c r="BH596" i="1"/>
  <c r="BE596" i="1"/>
  <c r="BB596" i="1"/>
  <c r="AX596" i="1"/>
  <c r="AY596" i="1" s="1"/>
  <c r="AV596" i="1"/>
  <c r="AS596" i="1"/>
  <c r="AO596" i="1"/>
  <c r="AP596" i="1" s="1"/>
  <c r="AM596" i="1"/>
  <c r="AI596" i="1"/>
  <c r="AJ596" i="1" s="1"/>
  <c r="AF596" i="1"/>
  <c r="AG596" i="1" s="1"/>
  <c r="AC596" i="1"/>
  <c r="AD596" i="1" s="1"/>
  <c r="Z596" i="1"/>
  <c r="AA596" i="1" s="1"/>
  <c r="W596" i="1"/>
  <c r="X596" i="1" s="1"/>
  <c r="T596" i="1"/>
  <c r="U596" i="1" s="1"/>
  <c r="Q596" i="1"/>
  <c r="R596" i="1" s="1"/>
  <c r="L596" i="1"/>
  <c r="I596" i="1"/>
  <c r="HF595" i="1"/>
  <c r="GZ595" i="1"/>
  <c r="GW595" i="1"/>
  <c r="GT595" i="1"/>
  <c r="GQ595" i="1"/>
  <c r="GN595" i="1"/>
  <c r="GK595" i="1"/>
  <c r="GH595" i="1"/>
  <c r="GE595" i="1"/>
  <c r="GB595" i="1"/>
  <c r="FY595" i="1"/>
  <c r="FV595" i="1"/>
  <c r="FS595" i="1"/>
  <c r="FP595" i="1"/>
  <c r="FM595" i="1"/>
  <c r="FJ595" i="1"/>
  <c r="FG595" i="1"/>
  <c r="FD595" i="1"/>
  <c r="FA595" i="1"/>
  <c r="EX595" i="1"/>
  <c r="EU595" i="1"/>
  <c r="ER595" i="1"/>
  <c r="EO595" i="1"/>
  <c r="EL595" i="1"/>
  <c r="EI595" i="1"/>
  <c r="EF595" i="1"/>
  <c r="EC595" i="1"/>
  <c r="DZ595" i="1"/>
  <c r="DW595" i="1"/>
  <c r="DT595" i="1"/>
  <c r="DQ595" i="1"/>
  <c r="DN595" i="1"/>
  <c r="DK595" i="1"/>
  <c r="DH595" i="1"/>
  <c r="DD595" i="1"/>
  <c r="DE595" i="1" s="1"/>
  <c r="DB595" i="1"/>
  <c r="CY595" i="1"/>
  <c r="CV595" i="1"/>
  <c r="CR595" i="1"/>
  <c r="CS595" i="1" s="1"/>
  <c r="CP595" i="1"/>
  <c r="CM595" i="1"/>
  <c r="CJ595" i="1"/>
  <c r="CF595" i="1"/>
  <c r="CG595" i="1" s="1"/>
  <c r="CD595" i="1"/>
  <c r="CA595" i="1"/>
  <c r="BX595" i="1"/>
  <c r="BU595" i="1"/>
  <c r="BQ595" i="1"/>
  <c r="BR595" i="1" s="1"/>
  <c r="BO595" i="1"/>
  <c r="BL595" i="1"/>
  <c r="BH595" i="1"/>
  <c r="BE595" i="1"/>
  <c r="BB595" i="1"/>
  <c r="AX595" i="1"/>
  <c r="AY595" i="1" s="1"/>
  <c r="AV595" i="1"/>
  <c r="AS595" i="1"/>
  <c r="AO595" i="1"/>
  <c r="AP595" i="1" s="1"/>
  <c r="AM595" i="1"/>
  <c r="AI595" i="1"/>
  <c r="AJ595" i="1" s="1"/>
  <c r="AF595" i="1"/>
  <c r="AG595" i="1" s="1"/>
  <c r="AC595" i="1"/>
  <c r="AD595" i="1" s="1"/>
  <c r="Z595" i="1"/>
  <c r="AA595" i="1" s="1"/>
  <c r="W595" i="1"/>
  <c r="X595" i="1" s="1"/>
  <c r="T595" i="1"/>
  <c r="U595" i="1" s="1"/>
  <c r="Q595" i="1"/>
  <c r="R595" i="1" s="1"/>
  <c r="L595" i="1"/>
  <c r="I595" i="1"/>
  <c r="HF594" i="1"/>
  <c r="GZ594" i="1"/>
  <c r="GW594" i="1"/>
  <c r="GT594" i="1"/>
  <c r="GQ594" i="1"/>
  <c r="GN594" i="1"/>
  <c r="GK594" i="1"/>
  <c r="GH594" i="1"/>
  <c r="GE594" i="1"/>
  <c r="GB594" i="1"/>
  <c r="FY594" i="1"/>
  <c r="FV594" i="1"/>
  <c r="FS594" i="1"/>
  <c r="FP594" i="1"/>
  <c r="FM594" i="1"/>
  <c r="FJ594" i="1"/>
  <c r="FG594" i="1"/>
  <c r="FD594" i="1"/>
  <c r="FA594" i="1"/>
  <c r="EX594" i="1"/>
  <c r="EU594" i="1"/>
  <c r="ER594" i="1"/>
  <c r="EO594" i="1"/>
  <c r="EL594" i="1"/>
  <c r="EI594" i="1"/>
  <c r="EF594" i="1"/>
  <c r="EC594" i="1"/>
  <c r="DZ594" i="1"/>
  <c r="DW594" i="1"/>
  <c r="DT594" i="1"/>
  <c r="DQ594" i="1"/>
  <c r="DN594" i="1"/>
  <c r="DK594" i="1"/>
  <c r="DH594" i="1"/>
  <c r="DD594" i="1"/>
  <c r="DE594" i="1" s="1"/>
  <c r="DB594" i="1"/>
  <c r="CY594" i="1"/>
  <c r="CV594" i="1"/>
  <c r="CR594" i="1"/>
  <c r="CS594" i="1" s="1"/>
  <c r="CP594" i="1"/>
  <c r="CM594" i="1"/>
  <c r="CJ594" i="1"/>
  <c r="CF594" i="1"/>
  <c r="CG594" i="1" s="1"/>
  <c r="CD594" i="1"/>
  <c r="CA594" i="1"/>
  <c r="BX594" i="1"/>
  <c r="BU594" i="1"/>
  <c r="BQ594" i="1"/>
  <c r="BR594" i="1" s="1"/>
  <c r="BO594" i="1"/>
  <c r="BL594" i="1"/>
  <c r="BH594" i="1"/>
  <c r="BE594" i="1"/>
  <c r="BB594" i="1"/>
  <c r="AX594" i="1"/>
  <c r="AY594" i="1" s="1"/>
  <c r="AV594" i="1"/>
  <c r="AS594" i="1"/>
  <c r="AO594" i="1"/>
  <c r="AP594" i="1" s="1"/>
  <c r="AM594" i="1"/>
  <c r="AI594" i="1"/>
  <c r="AJ594" i="1" s="1"/>
  <c r="AF594" i="1"/>
  <c r="AG594" i="1" s="1"/>
  <c r="AC594" i="1"/>
  <c r="AD594" i="1" s="1"/>
  <c r="Z594" i="1"/>
  <c r="AA594" i="1" s="1"/>
  <c r="W594" i="1"/>
  <c r="X594" i="1" s="1"/>
  <c r="T594" i="1"/>
  <c r="U594" i="1" s="1"/>
  <c r="Q594" i="1"/>
  <c r="R594" i="1" s="1"/>
  <c r="L594" i="1"/>
  <c r="I594" i="1"/>
  <c r="HF593" i="1"/>
  <c r="GZ593" i="1"/>
  <c r="GW593" i="1"/>
  <c r="GT593" i="1"/>
  <c r="GQ593" i="1"/>
  <c r="GN593" i="1"/>
  <c r="GK593" i="1"/>
  <c r="GH593" i="1"/>
  <c r="GE593" i="1"/>
  <c r="GB593" i="1"/>
  <c r="FY593" i="1"/>
  <c r="FV593" i="1"/>
  <c r="FS593" i="1"/>
  <c r="FP593" i="1"/>
  <c r="FM593" i="1"/>
  <c r="FJ593" i="1"/>
  <c r="FG593" i="1"/>
  <c r="FD593" i="1"/>
  <c r="FA593" i="1"/>
  <c r="EX593" i="1"/>
  <c r="EU593" i="1"/>
  <c r="ER593" i="1"/>
  <c r="EO593" i="1"/>
  <c r="EL593" i="1"/>
  <c r="EI593" i="1"/>
  <c r="EF593" i="1"/>
  <c r="EC593" i="1"/>
  <c r="DZ593" i="1"/>
  <c r="DW593" i="1"/>
  <c r="DT593" i="1"/>
  <c r="DQ593" i="1"/>
  <c r="DN593" i="1"/>
  <c r="DK593" i="1"/>
  <c r="DH593" i="1"/>
  <c r="DD593" i="1"/>
  <c r="DE593" i="1" s="1"/>
  <c r="DB593" i="1"/>
  <c r="CY593" i="1"/>
  <c r="CV593" i="1"/>
  <c r="CR593" i="1"/>
  <c r="CS593" i="1" s="1"/>
  <c r="CP593" i="1"/>
  <c r="CM593" i="1"/>
  <c r="CJ593" i="1"/>
  <c r="CF593" i="1"/>
  <c r="CG593" i="1" s="1"/>
  <c r="CD593" i="1"/>
  <c r="CA593" i="1"/>
  <c r="BX593" i="1"/>
  <c r="BU593" i="1"/>
  <c r="BQ593" i="1"/>
  <c r="BR593" i="1" s="1"/>
  <c r="BO593" i="1"/>
  <c r="BL593" i="1"/>
  <c r="BH593" i="1"/>
  <c r="BE593" i="1"/>
  <c r="BB593" i="1"/>
  <c r="AX593" i="1"/>
  <c r="AY593" i="1" s="1"/>
  <c r="AV593" i="1"/>
  <c r="AS593" i="1"/>
  <c r="AO593" i="1"/>
  <c r="AP593" i="1" s="1"/>
  <c r="AM593" i="1"/>
  <c r="AI593" i="1"/>
  <c r="AJ593" i="1" s="1"/>
  <c r="AF593" i="1"/>
  <c r="AG593" i="1" s="1"/>
  <c r="AC593" i="1"/>
  <c r="AD593" i="1" s="1"/>
  <c r="Z593" i="1"/>
  <c r="AA593" i="1" s="1"/>
  <c r="W593" i="1"/>
  <c r="X593" i="1" s="1"/>
  <c r="T593" i="1"/>
  <c r="U593" i="1" s="1"/>
  <c r="Q593" i="1"/>
  <c r="R593" i="1" s="1"/>
  <c r="L593" i="1"/>
  <c r="I593" i="1"/>
  <c r="HF592" i="1"/>
  <c r="GZ592" i="1"/>
  <c r="GW592" i="1"/>
  <c r="GT592" i="1"/>
  <c r="GQ592" i="1"/>
  <c r="GN592" i="1"/>
  <c r="GK592" i="1"/>
  <c r="GH592" i="1"/>
  <c r="GE592" i="1"/>
  <c r="GB592" i="1"/>
  <c r="FY592" i="1"/>
  <c r="FV592" i="1"/>
  <c r="FS592" i="1"/>
  <c r="FP592" i="1"/>
  <c r="FM592" i="1"/>
  <c r="FJ592" i="1"/>
  <c r="FG592" i="1"/>
  <c r="FD592" i="1"/>
  <c r="FA592" i="1"/>
  <c r="EX592" i="1"/>
  <c r="EU592" i="1"/>
  <c r="ER592" i="1"/>
  <c r="EO592" i="1"/>
  <c r="EL592" i="1"/>
  <c r="EI592" i="1"/>
  <c r="EF592" i="1"/>
  <c r="EC592" i="1"/>
  <c r="DZ592" i="1"/>
  <c r="DW592" i="1"/>
  <c r="DT592" i="1"/>
  <c r="DQ592" i="1"/>
  <c r="DN592" i="1"/>
  <c r="DK592" i="1"/>
  <c r="DH592" i="1"/>
  <c r="DD592" i="1"/>
  <c r="DE592" i="1" s="1"/>
  <c r="DB592" i="1"/>
  <c r="CY592" i="1"/>
  <c r="CV592" i="1"/>
  <c r="CR592" i="1"/>
  <c r="CS592" i="1" s="1"/>
  <c r="CP592" i="1"/>
  <c r="CM592" i="1"/>
  <c r="CJ592" i="1"/>
  <c r="CF592" i="1"/>
  <c r="CG592" i="1" s="1"/>
  <c r="CD592" i="1"/>
  <c r="CA592" i="1"/>
  <c r="BX592" i="1"/>
  <c r="BU592" i="1"/>
  <c r="BQ592" i="1"/>
  <c r="BR592" i="1" s="1"/>
  <c r="BO592" i="1"/>
  <c r="BL592" i="1"/>
  <c r="BH592" i="1"/>
  <c r="BE592" i="1"/>
  <c r="BB592" i="1"/>
  <c r="AX592" i="1"/>
  <c r="AY592" i="1" s="1"/>
  <c r="AV592" i="1"/>
  <c r="AS592" i="1"/>
  <c r="AO592" i="1"/>
  <c r="AP592" i="1" s="1"/>
  <c r="AM592" i="1"/>
  <c r="AI592" i="1"/>
  <c r="AJ592" i="1" s="1"/>
  <c r="AF592" i="1"/>
  <c r="AG592" i="1" s="1"/>
  <c r="AC592" i="1"/>
  <c r="AD592" i="1" s="1"/>
  <c r="Z592" i="1"/>
  <c r="AA592" i="1" s="1"/>
  <c r="W592" i="1"/>
  <c r="X592" i="1" s="1"/>
  <c r="T592" i="1"/>
  <c r="U592" i="1" s="1"/>
  <c r="Q592" i="1"/>
  <c r="R592" i="1" s="1"/>
  <c r="L592" i="1"/>
  <c r="I592" i="1"/>
  <c r="HF591" i="1"/>
  <c r="GZ591" i="1"/>
  <c r="GW591" i="1"/>
  <c r="GT591" i="1"/>
  <c r="GQ591" i="1"/>
  <c r="GN591" i="1"/>
  <c r="GK591" i="1"/>
  <c r="GH591" i="1"/>
  <c r="GE591" i="1"/>
  <c r="GB591" i="1"/>
  <c r="FY591" i="1"/>
  <c r="FV591" i="1"/>
  <c r="FS591" i="1"/>
  <c r="FP591" i="1"/>
  <c r="FM591" i="1"/>
  <c r="FJ591" i="1"/>
  <c r="FG591" i="1"/>
  <c r="FD591" i="1"/>
  <c r="FA591" i="1"/>
  <c r="EX591" i="1"/>
  <c r="EU591" i="1"/>
  <c r="ER591" i="1"/>
  <c r="EO591" i="1"/>
  <c r="EL591" i="1"/>
  <c r="EI591" i="1"/>
  <c r="EF591" i="1"/>
  <c r="EC591" i="1"/>
  <c r="DZ591" i="1"/>
  <c r="DW591" i="1"/>
  <c r="DT591" i="1"/>
  <c r="DQ591" i="1"/>
  <c r="DN591" i="1"/>
  <c r="DK591" i="1"/>
  <c r="DH591" i="1"/>
  <c r="DD591" i="1"/>
  <c r="DE591" i="1" s="1"/>
  <c r="DB591" i="1"/>
  <c r="CY591" i="1"/>
  <c r="CV591" i="1"/>
  <c r="CR591" i="1"/>
  <c r="CS591" i="1" s="1"/>
  <c r="CP591" i="1"/>
  <c r="CM591" i="1"/>
  <c r="CJ591" i="1"/>
  <c r="CF591" i="1"/>
  <c r="CG591" i="1" s="1"/>
  <c r="CD591" i="1"/>
  <c r="CA591" i="1"/>
  <c r="BX591" i="1"/>
  <c r="BU591" i="1"/>
  <c r="BQ591" i="1"/>
  <c r="BR591" i="1" s="1"/>
  <c r="BO591" i="1"/>
  <c r="BL591" i="1"/>
  <c r="BH591" i="1"/>
  <c r="BE591" i="1"/>
  <c r="BB591" i="1"/>
  <c r="AX591" i="1"/>
  <c r="AY591" i="1" s="1"/>
  <c r="AV591" i="1"/>
  <c r="AS591" i="1"/>
  <c r="AO591" i="1"/>
  <c r="AP591" i="1" s="1"/>
  <c r="AM591" i="1"/>
  <c r="AI591" i="1"/>
  <c r="AJ591" i="1" s="1"/>
  <c r="AF591" i="1"/>
  <c r="AG591" i="1" s="1"/>
  <c r="AC591" i="1"/>
  <c r="AD591" i="1" s="1"/>
  <c r="Z591" i="1"/>
  <c r="AA591" i="1" s="1"/>
  <c r="W591" i="1"/>
  <c r="X591" i="1" s="1"/>
  <c r="T591" i="1"/>
  <c r="U591" i="1" s="1"/>
  <c r="Q591" i="1"/>
  <c r="R591" i="1" s="1"/>
  <c r="L591" i="1"/>
  <c r="I591" i="1"/>
  <c r="HF590" i="1"/>
  <c r="GZ590" i="1"/>
  <c r="GW590" i="1"/>
  <c r="GT590" i="1"/>
  <c r="GQ590" i="1"/>
  <c r="GN590" i="1"/>
  <c r="GK590" i="1"/>
  <c r="GH590" i="1"/>
  <c r="GE590" i="1"/>
  <c r="GB590" i="1"/>
  <c r="FY590" i="1"/>
  <c r="FV590" i="1"/>
  <c r="FS590" i="1"/>
  <c r="FP590" i="1"/>
  <c r="FM590" i="1"/>
  <c r="FJ590" i="1"/>
  <c r="FG590" i="1"/>
  <c r="FD590" i="1"/>
  <c r="FA590" i="1"/>
  <c r="EX590" i="1"/>
  <c r="EU590" i="1"/>
  <c r="ER590" i="1"/>
  <c r="EO590" i="1"/>
  <c r="EL590" i="1"/>
  <c r="EI590" i="1"/>
  <c r="EF590" i="1"/>
  <c r="EC590" i="1"/>
  <c r="DZ590" i="1"/>
  <c r="DW590" i="1"/>
  <c r="DT590" i="1"/>
  <c r="DQ590" i="1"/>
  <c r="DN590" i="1"/>
  <c r="DK590" i="1"/>
  <c r="DH590" i="1"/>
  <c r="DD590" i="1"/>
  <c r="DE590" i="1" s="1"/>
  <c r="DB590" i="1"/>
  <c r="CY590" i="1"/>
  <c r="CV590" i="1"/>
  <c r="CR590" i="1"/>
  <c r="CS590" i="1" s="1"/>
  <c r="CP590" i="1"/>
  <c r="CM590" i="1"/>
  <c r="CJ590" i="1"/>
  <c r="CF590" i="1"/>
  <c r="CG590" i="1" s="1"/>
  <c r="CD590" i="1"/>
  <c r="CA590" i="1"/>
  <c r="BX590" i="1"/>
  <c r="BU590" i="1"/>
  <c r="BQ590" i="1"/>
  <c r="BR590" i="1" s="1"/>
  <c r="BO590" i="1"/>
  <c r="BL590" i="1"/>
  <c r="BH590" i="1"/>
  <c r="BE590" i="1"/>
  <c r="BB590" i="1"/>
  <c r="AX590" i="1"/>
  <c r="AY590" i="1" s="1"/>
  <c r="AV590" i="1"/>
  <c r="AS590" i="1"/>
  <c r="AO590" i="1"/>
  <c r="AP590" i="1" s="1"/>
  <c r="AM590" i="1"/>
  <c r="AI590" i="1"/>
  <c r="AJ590" i="1" s="1"/>
  <c r="AF590" i="1"/>
  <c r="AG590" i="1" s="1"/>
  <c r="AC590" i="1"/>
  <c r="AD590" i="1" s="1"/>
  <c r="Z590" i="1"/>
  <c r="AA590" i="1" s="1"/>
  <c r="W590" i="1"/>
  <c r="X590" i="1" s="1"/>
  <c r="T590" i="1"/>
  <c r="U590" i="1" s="1"/>
  <c r="Q590" i="1"/>
  <c r="R590" i="1" s="1"/>
  <c r="L590" i="1"/>
  <c r="I590" i="1"/>
  <c r="L623" i="1" l="1"/>
  <c r="U623" i="1"/>
  <c r="AA623" i="1"/>
  <c r="AG623" i="1"/>
  <c r="AM623" i="1"/>
  <c r="AS623" i="1"/>
  <c r="AY623" i="1"/>
  <c r="BE623" i="1"/>
  <c r="BL623" i="1"/>
  <c r="BR623" i="1"/>
  <c r="BX623" i="1"/>
  <c r="CD623" i="1"/>
  <c r="HH590" i="1"/>
  <c r="HH591" i="1"/>
  <c r="HH592" i="1"/>
  <c r="F592" i="1" s="1"/>
  <c r="HH593" i="1"/>
  <c r="F593" i="1" s="1"/>
  <c r="HH594" i="1"/>
  <c r="F594" i="1" s="1"/>
  <c r="HH595" i="1"/>
  <c r="HH596" i="1"/>
  <c r="F596" i="1" s="1"/>
  <c r="HH597" i="1"/>
  <c r="F597" i="1" s="1"/>
  <c r="HH598" i="1"/>
  <c r="HH599" i="1"/>
  <c r="HH600" i="1"/>
  <c r="HH601" i="1"/>
  <c r="HH602" i="1"/>
  <c r="F602" i="1" s="1"/>
  <c r="HH603" i="1"/>
  <c r="HH604" i="1"/>
  <c r="HH605" i="1"/>
  <c r="F605" i="1" s="1"/>
  <c r="HH606" i="1"/>
  <c r="F606" i="1" s="1"/>
  <c r="HH607" i="1"/>
  <c r="HH608" i="1"/>
  <c r="F608" i="1" s="1"/>
  <c r="HH609" i="1"/>
  <c r="F609" i="1" s="1"/>
  <c r="HH610" i="1"/>
  <c r="F610" i="1" s="1"/>
  <c r="HH611" i="1"/>
  <c r="HH612" i="1"/>
  <c r="HH613" i="1"/>
  <c r="F613" i="1" s="1"/>
  <c r="HH614" i="1"/>
  <c r="F614" i="1" s="1"/>
  <c r="HH615" i="1"/>
  <c r="HH616" i="1"/>
  <c r="HH617" i="1"/>
  <c r="F617" i="1" s="1"/>
  <c r="HH618" i="1"/>
  <c r="F618" i="1" s="1"/>
  <c r="HH619" i="1"/>
  <c r="HH620" i="1"/>
  <c r="F620" i="1" s="1"/>
  <c r="HH621" i="1"/>
  <c r="F621" i="1" s="1"/>
  <c r="HH622" i="1"/>
  <c r="F622" i="1" s="1"/>
  <c r="CJ623" i="1"/>
  <c r="CP623" i="1"/>
  <c r="CV623" i="1"/>
  <c r="DB623" i="1"/>
  <c r="EX623" i="1"/>
  <c r="FD623" i="1"/>
  <c r="R623" i="1"/>
  <c r="X623" i="1"/>
  <c r="AD623" i="1"/>
  <c r="AJ623" i="1"/>
  <c r="AP623" i="1"/>
  <c r="BH623" i="1"/>
  <c r="BO623" i="1"/>
  <c r="CA623" i="1"/>
  <c r="CG623" i="1"/>
  <c r="CS623" i="1"/>
  <c r="DE623" i="1"/>
  <c r="DK623" i="1"/>
  <c r="DQ623" i="1"/>
  <c r="DW623" i="1"/>
  <c r="EC623" i="1"/>
  <c r="EI623" i="1"/>
  <c r="EO623" i="1"/>
  <c r="EU623" i="1"/>
  <c r="FA623" i="1"/>
  <c r="FG623" i="1"/>
  <c r="FM623" i="1"/>
  <c r="FS623" i="1"/>
  <c r="GE623" i="1"/>
  <c r="GQ623" i="1"/>
  <c r="F598" i="1"/>
  <c r="F595" i="1"/>
  <c r="F599" i="1"/>
  <c r="F601" i="1"/>
  <c r="F603" i="1"/>
  <c r="F612" i="1"/>
  <c r="HF623" i="1"/>
  <c r="GZ623" i="1"/>
  <c r="GW623" i="1"/>
  <c r="GT623" i="1"/>
  <c r="GN623" i="1"/>
  <c r="GK623" i="1"/>
  <c r="GH623" i="1"/>
  <c r="GB623" i="1"/>
  <c r="FY623" i="1"/>
  <c r="FV623" i="1"/>
  <c r="FP623" i="1"/>
  <c r="FJ623" i="1"/>
  <c r="ER623" i="1"/>
  <c r="EL623" i="1"/>
  <c r="EF623" i="1"/>
  <c r="DZ623" i="1"/>
  <c r="DT623" i="1"/>
  <c r="DN623" i="1"/>
  <c r="DH623" i="1"/>
  <c r="CY623" i="1"/>
  <c r="CM623" i="1"/>
  <c r="BU623" i="1"/>
  <c r="BB623" i="1"/>
  <c r="AV623" i="1"/>
  <c r="I623" i="1"/>
  <c r="F604" i="1"/>
  <c r="F591" i="1"/>
  <c r="F600" i="1"/>
  <c r="F607" i="1"/>
  <c r="F611" i="1"/>
  <c r="F615" i="1"/>
  <c r="F616" i="1"/>
  <c r="F619" i="1"/>
  <c r="HJ623" i="1" l="1"/>
  <c r="HI623" i="1"/>
  <c r="HH623" i="1"/>
  <c r="F590" i="1"/>
  <c r="F623" i="1" s="1"/>
  <c r="E588" i="1" l="1"/>
  <c r="HF587" i="1"/>
  <c r="GZ587" i="1"/>
  <c r="GW587" i="1"/>
  <c r="GT587" i="1"/>
  <c r="GQ587" i="1"/>
  <c r="GN587" i="1"/>
  <c r="GK587" i="1"/>
  <c r="GH587" i="1"/>
  <c r="GE587" i="1"/>
  <c r="GB587" i="1"/>
  <c r="FY587" i="1"/>
  <c r="FV587" i="1"/>
  <c r="FS587" i="1"/>
  <c r="FP587" i="1"/>
  <c r="FM587" i="1"/>
  <c r="FJ587" i="1"/>
  <c r="FG587" i="1"/>
  <c r="FD587" i="1"/>
  <c r="FA587" i="1"/>
  <c r="EX587" i="1"/>
  <c r="EU587" i="1"/>
  <c r="ER587" i="1"/>
  <c r="EO587" i="1"/>
  <c r="EL587" i="1"/>
  <c r="EI587" i="1"/>
  <c r="EF587" i="1"/>
  <c r="EC587" i="1"/>
  <c r="DZ587" i="1"/>
  <c r="DW587" i="1"/>
  <c r="DT587" i="1"/>
  <c r="DQ587" i="1"/>
  <c r="DN587" i="1"/>
  <c r="DK587" i="1"/>
  <c r="DH587" i="1"/>
  <c r="DD587" i="1"/>
  <c r="DE587" i="1" s="1"/>
  <c r="DB587" i="1"/>
  <c r="CY587" i="1"/>
  <c r="CV587" i="1"/>
  <c r="CR587" i="1"/>
  <c r="CS587" i="1" s="1"/>
  <c r="CP587" i="1"/>
  <c r="CM587" i="1"/>
  <c r="CJ587" i="1"/>
  <c r="CF587" i="1"/>
  <c r="CG587" i="1" s="1"/>
  <c r="CD587" i="1"/>
  <c r="CA587" i="1"/>
  <c r="BX587" i="1"/>
  <c r="BU587" i="1"/>
  <c r="BQ587" i="1"/>
  <c r="BR587" i="1" s="1"/>
  <c r="BO587" i="1"/>
  <c r="BL587" i="1"/>
  <c r="BH587" i="1"/>
  <c r="BE587" i="1"/>
  <c r="BB587" i="1"/>
  <c r="AX587" i="1"/>
  <c r="AY587" i="1" s="1"/>
  <c r="AV587" i="1"/>
  <c r="AS587" i="1"/>
  <c r="AO587" i="1"/>
  <c r="AP587" i="1" s="1"/>
  <c r="AM587" i="1"/>
  <c r="AI587" i="1"/>
  <c r="AJ587" i="1" s="1"/>
  <c r="AF587" i="1"/>
  <c r="AG587" i="1" s="1"/>
  <c r="AC587" i="1"/>
  <c r="AD587" i="1" s="1"/>
  <c r="Z587" i="1"/>
  <c r="AA587" i="1" s="1"/>
  <c r="W587" i="1"/>
  <c r="X587" i="1" s="1"/>
  <c r="T587" i="1"/>
  <c r="U587" i="1" s="1"/>
  <c r="Q587" i="1"/>
  <c r="R587" i="1" s="1"/>
  <c r="L587" i="1"/>
  <c r="I587" i="1"/>
  <c r="HF586" i="1"/>
  <c r="GZ586" i="1"/>
  <c r="GW586" i="1"/>
  <c r="GT586" i="1"/>
  <c r="GQ586" i="1"/>
  <c r="GN586" i="1"/>
  <c r="GK586" i="1"/>
  <c r="GH586" i="1"/>
  <c r="GE586" i="1"/>
  <c r="GB586" i="1"/>
  <c r="FY586" i="1"/>
  <c r="FV586" i="1"/>
  <c r="FS586" i="1"/>
  <c r="FP586" i="1"/>
  <c r="FM586" i="1"/>
  <c r="FJ586" i="1"/>
  <c r="FG586" i="1"/>
  <c r="FD586" i="1"/>
  <c r="FA586" i="1"/>
  <c r="EX586" i="1"/>
  <c r="EU586" i="1"/>
  <c r="ER586" i="1"/>
  <c r="EO586" i="1"/>
  <c r="EL586" i="1"/>
  <c r="EI586" i="1"/>
  <c r="EF586" i="1"/>
  <c r="EC586" i="1"/>
  <c r="DZ586" i="1"/>
  <c r="DW586" i="1"/>
  <c r="DT586" i="1"/>
  <c r="DQ586" i="1"/>
  <c r="DN586" i="1"/>
  <c r="DK586" i="1"/>
  <c r="DH586" i="1"/>
  <c r="DD586" i="1"/>
  <c r="DE586" i="1" s="1"/>
  <c r="DB586" i="1"/>
  <c r="CY586" i="1"/>
  <c r="CV586" i="1"/>
  <c r="CR586" i="1"/>
  <c r="CS586" i="1" s="1"/>
  <c r="CP586" i="1"/>
  <c r="CM586" i="1"/>
  <c r="CJ586" i="1"/>
  <c r="CF586" i="1"/>
  <c r="CG586" i="1" s="1"/>
  <c r="CD586" i="1"/>
  <c r="CA586" i="1"/>
  <c r="BX586" i="1"/>
  <c r="BU586" i="1"/>
  <c r="BQ586" i="1"/>
  <c r="BR586" i="1" s="1"/>
  <c r="BO586" i="1"/>
  <c r="BL586" i="1"/>
  <c r="BH586" i="1"/>
  <c r="BE586" i="1"/>
  <c r="BB586" i="1"/>
  <c r="AX586" i="1"/>
  <c r="AY586" i="1" s="1"/>
  <c r="AV586" i="1"/>
  <c r="AS586" i="1"/>
  <c r="AO586" i="1"/>
  <c r="AP586" i="1" s="1"/>
  <c r="AM586" i="1"/>
  <c r="AI586" i="1"/>
  <c r="AJ586" i="1" s="1"/>
  <c r="AF586" i="1"/>
  <c r="AG586" i="1" s="1"/>
  <c r="AC586" i="1"/>
  <c r="AD586" i="1" s="1"/>
  <c r="Z586" i="1"/>
  <c r="AA586" i="1" s="1"/>
  <c r="W586" i="1"/>
  <c r="X586" i="1" s="1"/>
  <c r="T586" i="1"/>
  <c r="U586" i="1" s="1"/>
  <c r="Q586" i="1"/>
  <c r="R586" i="1" s="1"/>
  <c r="L586" i="1"/>
  <c r="I586" i="1"/>
  <c r="HF585" i="1"/>
  <c r="GZ585" i="1"/>
  <c r="GW585" i="1"/>
  <c r="GT585" i="1"/>
  <c r="GQ585" i="1"/>
  <c r="GN585" i="1"/>
  <c r="GK585" i="1"/>
  <c r="GH585" i="1"/>
  <c r="GE585" i="1"/>
  <c r="GB585" i="1"/>
  <c r="FY585" i="1"/>
  <c r="FV585" i="1"/>
  <c r="FS585" i="1"/>
  <c r="FP585" i="1"/>
  <c r="FM585" i="1"/>
  <c r="FJ585" i="1"/>
  <c r="FG585" i="1"/>
  <c r="FD585" i="1"/>
  <c r="FA585" i="1"/>
  <c r="EX585" i="1"/>
  <c r="EU585" i="1"/>
  <c r="ER585" i="1"/>
  <c r="EO585" i="1"/>
  <c r="EL585" i="1"/>
  <c r="EI585" i="1"/>
  <c r="EF585" i="1"/>
  <c r="EC585" i="1"/>
  <c r="DZ585" i="1"/>
  <c r="DW585" i="1"/>
  <c r="DT585" i="1"/>
  <c r="DQ585" i="1"/>
  <c r="DN585" i="1"/>
  <c r="DK585" i="1"/>
  <c r="DH585" i="1"/>
  <c r="DD585" i="1"/>
  <c r="DE585" i="1" s="1"/>
  <c r="DB585" i="1"/>
  <c r="CY585" i="1"/>
  <c r="CV585" i="1"/>
  <c r="CR585" i="1"/>
  <c r="CS585" i="1" s="1"/>
  <c r="CP585" i="1"/>
  <c r="CM585" i="1"/>
  <c r="CJ585" i="1"/>
  <c r="CF585" i="1"/>
  <c r="CG585" i="1" s="1"/>
  <c r="CD585" i="1"/>
  <c r="CA585" i="1"/>
  <c r="BX585" i="1"/>
  <c r="BU585" i="1"/>
  <c r="BQ585" i="1"/>
  <c r="BR585" i="1" s="1"/>
  <c r="BO585" i="1"/>
  <c r="BL585" i="1"/>
  <c r="BH585" i="1"/>
  <c r="BE585" i="1"/>
  <c r="BB585" i="1"/>
  <c r="AX585" i="1"/>
  <c r="AY585" i="1" s="1"/>
  <c r="AV585" i="1"/>
  <c r="AS585" i="1"/>
  <c r="AO585" i="1"/>
  <c r="AP585" i="1" s="1"/>
  <c r="AM585" i="1"/>
  <c r="AI585" i="1"/>
  <c r="AJ585" i="1" s="1"/>
  <c r="AF585" i="1"/>
  <c r="AG585" i="1" s="1"/>
  <c r="AC585" i="1"/>
  <c r="AD585" i="1" s="1"/>
  <c r="Z585" i="1"/>
  <c r="AA585" i="1" s="1"/>
  <c r="W585" i="1"/>
  <c r="X585" i="1" s="1"/>
  <c r="T585" i="1"/>
  <c r="U585" i="1" s="1"/>
  <c r="Q585" i="1"/>
  <c r="R585" i="1" s="1"/>
  <c r="L585" i="1"/>
  <c r="I585" i="1"/>
  <c r="HF584" i="1"/>
  <c r="GZ584" i="1"/>
  <c r="GW584" i="1"/>
  <c r="GT584" i="1"/>
  <c r="GQ584" i="1"/>
  <c r="GN584" i="1"/>
  <c r="GK584" i="1"/>
  <c r="GH584" i="1"/>
  <c r="GE584" i="1"/>
  <c r="GB584" i="1"/>
  <c r="FY584" i="1"/>
  <c r="FV584" i="1"/>
  <c r="FS584" i="1"/>
  <c r="FP584" i="1"/>
  <c r="FM584" i="1"/>
  <c r="FJ584" i="1"/>
  <c r="FG584" i="1"/>
  <c r="FD584" i="1"/>
  <c r="FA584" i="1"/>
  <c r="EX584" i="1"/>
  <c r="EU584" i="1"/>
  <c r="ER584" i="1"/>
  <c r="EO584" i="1"/>
  <c r="EL584" i="1"/>
  <c r="EI584" i="1"/>
  <c r="EF584" i="1"/>
  <c r="EC584" i="1"/>
  <c r="DZ584" i="1"/>
  <c r="DW584" i="1"/>
  <c r="DT584" i="1"/>
  <c r="DQ584" i="1"/>
  <c r="DN584" i="1"/>
  <c r="DK584" i="1"/>
  <c r="DH584" i="1"/>
  <c r="DD584" i="1"/>
  <c r="DE584" i="1" s="1"/>
  <c r="DB584" i="1"/>
  <c r="CY584" i="1"/>
  <c r="CV584" i="1"/>
  <c r="CR584" i="1"/>
  <c r="CS584" i="1" s="1"/>
  <c r="CP584" i="1"/>
  <c r="CM584" i="1"/>
  <c r="CJ584" i="1"/>
  <c r="CF584" i="1"/>
  <c r="CG584" i="1" s="1"/>
  <c r="CD584" i="1"/>
  <c r="CA584" i="1"/>
  <c r="BX584" i="1"/>
  <c r="BU584" i="1"/>
  <c r="BQ584" i="1"/>
  <c r="BR584" i="1" s="1"/>
  <c r="BO584" i="1"/>
  <c r="BL584" i="1"/>
  <c r="BH584" i="1"/>
  <c r="BE584" i="1"/>
  <c r="BB584" i="1"/>
  <c r="AX584" i="1"/>
  <c r="AY584" i="1" s="1"/>
  <c r="AV584" i="1"/>
  <c r="AS584" i="1"/>
  <c r="AO584" i="1"/>
  <c r="AP584" i="1" s="1"/>
  <c r="AM584" i="1"/>
  <c r="AI584" i="1"/>
  <c r="AJ584" i="1" s="1"/>
  <c r="AF584" i="1"/>
  <c r="AG584" i="1" s="1"/>
  <c r="AC584" i="1"/>
  <c r="AD584" i="1" s="1"/>
  <c r="Z584" i="1"/>
  <c r="AA584" i="1" s="1"/>
  <c r="W584" i="1"/>
  <c r="X584" i="1" s="1"/>
  <c r="T584" i="1"/>
  <c r="U584" i="1" s="1"/>
  <c r="Q584" i="1"/>
  <c r="R584" i="1" s="1"/>
  <c r="L584" i="1"/>
  <c r="I584" i="1"/>
  <c r="HF583" i="1"/>
  <c r="GZ583" i="1"/>
  <c r="GW583" i="1"/>
  <c r="GT583" i="1"/>
  <c r="GQ583" i="1"/>
  <c r="GN583" i="1"/>
  <c r="GK583" i="1"/>
  <c r="GH583" i="1"/>
  <c r="GE583" i="1"/>
  <c r="GB583" i="1"/>
  <c r="FY583" i="1"/>
  <c r="FV583" i="1"/>
  <c r="FS583" i="1"/>
  <c r="FP583" i="1"/>
  <c r="FM583" i="1"/>
  <c r="FJ583" i="1"/>
  <c r="FG583" i="1"/>
  <c r="FD583" i="1"/>
  <c r="FA583" i="1"/>
  <c r="EX583" i="1"/>
  <c r="EU583" i="1"/>
  <c r="ER583" i="1"/>
  <c r="EO583" i="1"/>
  <c r="EL583" i="1"/>
  <c r="EI583" i="1"/>
  <c r="EF583" i="1"/>
  <c r="EC583" i="1"/>
  <c r="DZ583" i="1"/>
  <c r="DW583" i="1"/>
  <c r="DT583" i="1"/>
  <c r="DQ583" i="1"/>
  <c r="DN583" i="1"/>
  <c r="DK583" i="1"/>
  <c r="DH583" i="1"/>
  <c r="DD583" i="1"/>
  <c r="DE583" i="1" s="1"/>
  <c r="DB583" i="1"/>
  <c r="CY583" i="1"/>
  <c r="CV583" i="1"/>
  <c r="CR583" i="1"/>
  <c r="CS583" i="1" s="1"/>
  <c r="CP583" i="1"/>
  <c r="CM583" i="1"/>
  <c r="CJ583" i="1"/>
  <c r="CF583" i="1"/>
  <c r="CG583" i="1" s="1"/>
  <c r="CD583" i="1"/>
  <c r="CA583" i="1"/>
  <c r="BX583" i="1"/>
  <c r="BU583" i="1"/>
  <c r="BQ583" i="1"/>
  <c r="BR583" i="1" s="1"/>
  <c r="BO583" i="1"/>
  <c r="BL583" i="1"/>
  <c r="BH583" i="1"/>
  <c r="BE583" i="1"/>
  <c r="BB583" i="1"/>
  <c r="AX583" i="1"/>
  <c r="AY583" i="1" s="1"/>
  <c r="AV583" i="1"/>
  <c r="AS583" i="1"/>
  <c r="AO583" i="1"/>
  <c r="AP583" i="1" s="1"/>
  <c r="AM583" i="1"/>
  <c r="AI583" i="1"/>
  <c r="AJ583" i="1" s="1"/>
  <c r="AF583" i="1"/>
  <c r="AG583" i="1" s="1"/>
  <c r="AC583" i="1"/>
  <c r="AD583" i="1" s="1"/>
  <c r="Z583" i="1"/>
  <c r="AA583" i="1" s="1"/>
  <c r="W583" i="1"/>
  <c r="X583" i="1" s="1"/>
  <c r="T583" i="1"/>
  <c r="U583" i="1" s="1"/>
  <c r="Q583" i="1"/>
  <c r="R583" i="1" s="1"/>
  <c r="L583" i="1"/>
  <c r="I583" i="1"/>
  <c r="HF582" i="1"/>
  <c r="GZ582" i="1"/>
  <c r="GW582" i="1"/>
  <c r="GT582" i="1"/>
  <c r="GQ582" i="1"/>
  <c r="GN582" i="1"/>
  <c r="GK582" i="1"/>
  <c r="GH582" i="1"/>
  <c r="GE582" i="1"/>
  <c r="GB582" i="1"/>
  <c r="FY582" i="1"/>
  <c r="FV582" i="1"/>
  <c r="FS582" i="1"/>
  <c r="FP582" i="1"/>
  <c r="FM582" i="1"/>
  <c r="FJ582" i="1"/>
  <c r="FG582" i="1"/>
  <c r="FD582" i="1"/>
  <c r="FA582" i="1"/>
  <c r="EX582" i="1"/>
  <c r="EU582" i="1"/>
  <c r="ER582" i="1"/>
  <c r="EO582" i="1"/>
  <c r="EL582" i="1"/>
  <c r="EI582" i="1"/>
  <c r="EF582" i="1"/>
  <c r="EC582" i="1"/>
  <c r="DZ582" i="1"/>
  <c r="DW582" i="1"/>
  <c r="DT582" i="1"/>
  <c r="DQ582" i="1"/>
  <c r="DN582" i="1"/>
  <c r="DK582" i="1"/>
  <c r="DH582" i="1"/>
  <c r="DD582" i="1"/>
  <c r="DE582" i="1" s="1"/>
  <c r="DB582" i="1"/>
  <c r="CY582" i="1"/>
  <c r="CV582" i="1"/>
  <c r="CR582" i="1"/>
  <c r="CS582" i="1" s="1"/>
  <c r="CP582" i="1"/>
  <c r="CM582" i="1"/>
  <c r="CJ582" i="1"/>
  <c r="CF582" i="1"/>
  <c r="CG582" i="1" s="1"/>
  <c r="CD582" i="1"/>
  <c r="CA582" i="1"/>
  <c r="BX582" i="1"/>
  <c r="BU582" i="1"/>
  <c r="BQ582" i="1"/>
  <c r="BR582" i="1" s="1"/>
  <c r="BO582" i="1"/>
  <c r="BL582" i="1"/>
  <c r="BH582" i="1"/>
  <c r="BE582" i="1"/>
  <c r="BB582" i="1"/>
  <c r="AX582" i="1"/>
  <c r="AY582" i="1" s="1"/>
  <c r="AV582" i="1"/>
  <c r="AS582" i="1"/>
  <c r="AO582" i="1"/>
  <c r="AP582" i="1" s="1"/>
  <c r="AM582" i="1"/>
  <c r="AI582" i="1"/>
  <c r="AJ582" i="1" s="1"/>
  <c r="AF582" i="1"/>
  <c r="AG582" i="1" s="1"/>
  <c r="AC582" i="1"/>
  <c r="AD582" i="1" s="1"/>
  <c r="Z582" i="1"/>
  <c r="AA582" i="1" s="1"/>
  <c r="W582" i="1"/>
  <c r="X582" i="1" s="1"/>
  <c r="T582" i="1"/>
  <c r="U582" i="1" s="1"/>
  <c r="Q582" i="1"/>
  <c r="R582" i="1" s="1"/>
  <c r="L582" i="1"/>
  <c r="I582" i="1"/>
  <c r="HF581" i="1"/>
  <c r="GZ581" i="1"/>
  <c r="GW581" i="1"/>
  <c r="GT581" i="1"/>
  <c r="GQ581" i="1"/>
  <c r="GN581" i="1"/>
  <c r="GK581" i="1"/>
  <c r="GH581" i="1"/>
  <c r="GE581" i="1"/>
  <c r="GB581" i="1"/>
  <c r="FY581" i="1"/>
  <c r="FV581" i="1"/>
  <c r="FS581" i="1"/>
  <c r="FP581" i="1"/>
  <c r="FM581" i="1"/>
  <c r="FJ581" i="1"/>
  <c r="FG581" i="1"/>
  <c r="FD581" i="1"/>
  <c r="FA581" i="1"/>
  <c r="EX581" i="1"/>
  <c r="EU581" i="1"/>
  <c r="ER581" i="1"/>
  <c r="EO581" i="1"/>
  <c r="EL581" i="1"/>
  <c r="EI581" i="1"/>
  <c r="EF581" i="1"/>
  <c r="EC581" i="1"/>
  <c r="DZ581" i="1"/>
  <c r="DW581" i="1"/>
  <c r="DT581" i="1"/>
  <c r="DQ581" i="1"/>
  <c r="DN581" i="1"/>
  <c r="DK581" i="1"/>
  <c r="DH581" i="1"/>
  <c r="DD581" i="1"/>
  <c r="DE581" i="1" s="1"/>
  <c r="DB581" i="1"/>
  <c r="CY581" i="1"/>
  <c r="CV581" i="1"/>
  <c r="CR581" i="1"/>
  <c r="CS581" i="1" s="1"/>
  <c r="CP581" i="1"/>
  <c r="CM581" i="1"/>
  <c r="CJ581" i="1"/>
  <c r="CF581" i="1"/>
  <c r="CG581" i="1" s="1"/>
  <c r="CD581" i="1"/>
  <c r="CA581" i="1"/>
  <c r="BX581" i="1"/>
  <c r="BU581" i="1"/>
  <c r="BQ581" i="1"/>
  <c r="BR581" i="1" s="1"/>
  <c r="BO581" i="1"/>
  <c r="BL581" i="1"/>
  <c r="BH581" i="1"/>
  <c r="BE581" i="1"/>
  <c r="BB581" i="1"/>
  <c r="AX581" i="1"/>
  <c r="AY581" i="1" s="1"/>
  <c r="AV581" i="1"/>
  <c r="AS581" i="1"/>
  <c r="AO581" i="1"/>
  <c r="AP581" i="1" s="1"/>
  <c r="AM581" i="1"/>
  <c r="AI581" i="1"/>
  <c r="AJ581" i="1" s="1"/>
  <c r="AF581" i="1"/>
  <c r="AG581" i="1" s="1"/>
  <c r="AC581" i="1"/>
  <c r="AD581" i="1" s="1"/>
  <c r="Z581" i="1"/>
  <c r="AA581" i="1" s="1"/>
  <c r="W581" i="1"/>
  <c r="X581" i="1" s="1"/>
  <c r="T581" i="1"/>
  <c r="U581" i="1" s="1"/>
  <c r="Q581" i="1"/>
  <c r="R581" i="1" s="1"/>
  <c r="L581" i="1"/>
  <c r="I581" i="1"/>
  <c r="HF580" i="1"/>
  <c r="GZ580" i="1"/>
  <c r="GW580" i="1"/>
  <c r="GT580" i="1"/>
  <c r="GQ580" i="1"/>
  <c r="GN580" i="1"/>
  <c r="GK580" i="1"/>
  <c r="GH580" i="1"/>
  <c r="GE580" i="1"/>
  <c r="GB580" i="1"/>
  <c r="FY580" i="1"/>
  <c r="FV580" i="1"/>
  <c r="FS580" i="1"/>
  <c r="FP580" i="1"/>
  <c r="FM580" i="1"/>
  <c r="FJ580" i="1"/>
  <c r="FG580" i="1"/>
  <c r="FD580" i="1"/>
  <c r="FA580" i="1"/>
  <c r="EX580" i="1"/>
  <c r="EU580" i="1"/>
  <c r="ER580" i="1"/>
  <c r="EO580" i="1"/>
  <c r="EL580" i="1"/>
  <c r="EI580" i="1"/>
  <c r="EF580" i="1"/>
  <c r="EC580" i="1"/>
  <c r="DZ580" i="1"/>
  <c r="DW580" i="1"/>
  <c r="DT580" i="1"/>
  <c r="DQ580" i="1"/>
  <c r="DN580" i="1"/>
  <c r="DK580" i="1"/>
  <c r="DH580" i="1"/>
  <c r="DD580" i="1"/>
  <c r="DE580" i="1" s="1"/>
  <c r="DB580" i="1"/>
  <c r="CY580" i="1"/>
  <c r="CV580" i="1"/>
  <c r="CR580" i="1"/>
  <c r="CS580" i="1" s="1"/>
  <c r="CP580" i="1"/>
  <c r="CM580" i="1"/>
  <c r="CJ580" i="1"/>
  <c r="CF580" i="1"/>
  <c r="CG580" i="1" s="1"/>
  <c r="CD580" i="1"/>
  <c r="CA580" i="1"/>
  <c r="BX580" i="1"/>
  <c r="BU580" i="1"/>
  <c r="BQ580" i="1"/>
  <c r="BR580" i="1" s="1"/>
  <c r="BO580" i="1"/>
  <c r="BL580" i="1"/>
  <c r="BH580" i="1"/>
  <c r="BE580" i="1"/>
  <c r="BB580" i="1"/>
  <c r="AX580" i="1"/>
  <c r="AY580" i="1" s="1"/>
  <c r="AV580" i="1"/>
  <c r="AS580" i="1"/>
  <c r="AO580" i="1"/>
  <c r="AP580" i="1" s="1"/>
  <c r="AM580" i="1"/>
  <c r="AI580" i="1"/>
  <c r="AJ580" i="1" s="1"/>
  <c r="AF580" i="1"/>
  <c r="AG580" i="1" s="1"/>
  <c r="AC580" i="1"/>
  <c r="AD580" i="1" s="1"/>
  <c r="Z580" i="1"/>
  <c r="AA580" i="1" s="1"/>
  <c r="W580" i="1"/>
  <c r="X580" i="1" s="1"/>
  <c r="T580" i="1"/>
  <c r="U580" i="1" s="1"/>
  <c r="Q580" i="1"/>
  <c r="R580" i="1" s="1"/>
  <c r="L580" i="1"/>
  <c r="I580" i="1"/>
  <c r="HF579" i="1"/>
  <c r="GZ579" i="1"/>
  <c r="GW579" i="1"/>
  <c r="GT579" i="1"/>
  <c r="GQ579" i="1"/>
  <c r="GN579" i="1"/>
  <c r="GK579" i="1"/>
  <c r="GH579" i="1"/>
  <c r="GE579" i="1"/>
  <c r="GB579" i="1"/>
  <c r="FY579" i="1"/>
  <c r="FV579" i="1"/>
  <c r="FS579" i="1"/>
  <c r="FP579" i="1"/>
  <c r="FM579" i="1"/>
  <c r="FJ579" i="1"/>
  <c r="FG579" i="1"/>
  <c r="FD579" i="1"/>
  <c r="FA579" i="1"/>
  <c r="EX579" i="1"/>
  <c r="EU579" i="1"/>
  <c r="ER579" i="1"/>
  <c r="EO579" i="1"/>
  <c r="EL579" i="1"/>
  <c r="EI579" i="1"/>
  <c r="EF579" i="1"/>
  <c r="EC579" i="1"/>
  <c r="DZ579" i="1"/>
  <c r="DW579" i="1"/>
  <c r="DT579" i="1"/>
  <c r="DQ579" i="1"/>
  <c r="DN579" i="1"/>
  <c r="DK579" i="1"/>
  <c r="DH579" i="1"/>
  <c r="DD579" i="1"/>
  <c r="DE579" i="1" s="1"/>
  <c r="DB579" i="1"/>
  <c r="CY579" i="1"/>
  <c r="CV579" i="1"/>
  <c r="CR579" i="1"/>
  <c r="CS579" i="1" s="1"/>
  <c r="CP579" i="1"/>
  <c r="CM579" i="1"/>
  <c r="CJ579" i="1"/>
  <c r="CF579" i="1"/>
  <c r="CG579" i="1" s="1"/>
  <c r="CD579" i="1"/>
  <c r="CA579" i="1"/>
  <c r="BX579" i="1"/>
  <c r="BU579" i="1"/>
  <c r="BQ579" i="1"/>
  <c r="BR579" i="1" s="1"/>
  <c r="BO579" i="1"/>
  <c r="BL579" i="1"/>
  <c r="BH579" i="1"/>
  <c r="BE579" i="1"/>
  <c r="BB579" i="1"/>
  <c r="AX579" i="1"/>
  <c r="AY579" i="1" s="1"/>
  <c r="AV579" i="1"/>
  <c r="AS579" i="1"/>
  <c r="AO579" i="1"/>
  <c r="AP579" i="1" s="1"/>
  <c r="AM579" i="1"/>
  <c r="AI579" i="1"/>
  <c r="AJ579" i="1" s="1"/>
  <c r="AF579" i="1"/>
  <c r="AG579" i="1" s="1"/>
  <c r="AC579" i="1"/>
  <c r="AD579" i="1" s="1"/>
  <c r="Z579" i="1"/>
  <c r="AA579" i="1" s="1"/>
  <c r="W579" i="1"/>
  <c r="X579" i="1" s="1"/>
  <c r="T579" i="1"/>
  <c r="U579" i="1" s="1"/>
  <c r="Q579" i="1"/>
  <c r="R579" i="1" s="1"/>
  <c r="L579" i="1"/>
  <c r="I579" i="1"/>
  <c r="HF578" i="1"/>
  <c r="GZ578" i="1"/>
  <c r="GW578" i="1"/>
  <c r="GT578" i="1"/>
  <c r="GQ578" i="1"/>
  <c r="GN578" i="1"/>
  <c r="GK578" i="1"/>
  <c r="GH578" i="1"/>
  <c r="GE578" i="1"/>
  <c r="GB578" i="1"/>
  <c r="FY578" i="1"/>
  <c r="FV578" i="1"/>
  <c r="FS578" i="1"/>
  <c r="FP578" i="1"/>
  <c r="FM578" i="1"/>
  <c r="FJ578" i="1"/>
  <c r="FG578" i="1"/>
  <c r="FD578" i="1"/>
  <c r="FA578" i="1"/>
  <c r="EX578" i="1"/>
  <c r="EU578" i="1"/>
  <c r="ER578" i="1"/>
  <c r="EO578" i="1"/>
  <c r="EL578" i="1"/>
  <c r="EI578" i="1"/>
  <c r="EF578" i="1"/>
  <c r="EC578" i="1"/>
  <c r="DZ578" i="1"/>
  <c r="DW578" i="1"/>
  <c r="DT578" i="1"/>
  <c r="DQ578" i="1"/>
  <c r="DN578" i="1"/>
  <c r="DK578" i="1"/>
  <c r="DH578" i="1"/>
  <c r="DD578" i="1"/>
  <c r="DE578" i="1" s="1"/>
  <c r="DB578" i="1"/>
  <c r="CY578" i="1"/>
  <c r="CV578" i="1"/>
  <c r="CR578" i="1"/>
  <c r="CS578" i="1" s="1"/>
  <c r="CP578" i="1"/>
  <c r="CM578" i="1"/>
  <c r="CJ578" i="1"/>
  <c r="CF578" i="1"/>
  <c r="CG578" i="1" s="1"/>
  <c r="CD578" i="1"/>
  <c r="CA578" i="1"/>
  <c r="BX578" i="1"/>
  <c r="BU578" i="1"/>
  <c r="BQ578" i="1"/>
  <c r="BR578" i="1" s="1"/>
  <c r="BO578" i="1"/>
  <c r="BL578" i="1"/>
  <c r="BH578" i="1"/>
  <c r="BE578" i="1"/>
  <c r="BB578" i="1"/>
  <c r="AX578" i="1"/>
  <c r="AY578" i="1" s="1"/>
  <c r="AV578" i="1"/>
  <c r="AS578" i="1"/>
  <c r="AO578" i="1"/>
  <c r="AP578" i="1" s="1"/>
  <c r="AM578" i="1"/>
  <c r="AI578" i="1"/>
  <c r="AJ578" i="1" s="1"/>
  <c r="AF578" i="1"/>
  <c r="AG578" i="1" s="1"/>
  <c r="AC578" i="1"/>
  <c r="AD578" i="1" s="1"/>
  <c r="Z578" i="1"/>
  <c r="AA578" i="1" s="1"/>
  <c r="W578" i="1"/>
  <c r="X578" i="1" s="1"/>
  <c r="T578" i="1"/>
  <c r="U578" i="1" s="1"/>
  <c r="Q578" i="1"/>
  <c r="R578" i="1" s="1"/>
  <c r="L578" i="1"/>
  <c r="I578" i="1"/>
  <c r="HF577" i="1"/>
  <c r="GZ577" i="1"/>
  <c r="GW577" i="1"/>
  <c r="GT577" i="1"/>
  <c r="GQ577" i="1"/>
  <c r="GN577" i="1"/>
  <c r="GK577" i="1"/>
  <c r="GH577" i="1"/>
  <c r="GE577" i="1"/>
  <c r="GB577" i="1"/>
  <c r="FY577" i="1"/>
  <c r="FV577" i="1"/>
  <c r="FS577" i="1"/>
  <c r="FP577" i="1"/>
  <c r="FM577" i="1"/>
  <c r="FJ577" i="1"/>
  <c r="FG577" i="1"/>
  <c r="FD577" i="1"/>
  <c r="FA577" i="1"/>
  <c r="EX577" i="1"/>
  <c r="EU577" i="1"/>
  <c r="ER577" i="1"/>
  <c r="EO577" i="1"/>
  <c r="EL577" i="1"/>
  <c r="EI577" i="1"/>
  <c r="EF577" i="1"/>
  <c r="EC577" i="1"/>
  <c r="DZ577" i="1"/>
  <c r="DW577" i="1"/>
  <c r="DT577" i="1"/>
  <c r="DQ577" i="1"/>
  <c r="DN577" i="1"/>
  <c r="DK577" i="1"/>
  <c r="DH577" i="1"/>
  <c r="DD577" i="1"/>
  <c r="DE577" i="1" s="1"/>
  <c r="DB577" i="1"/>
  <c r="CY577" i="1"/>
  <c r="CV577" i="1"/>
  <c r="CR577" i="1"/>
  <c r="CS577" i="1" s="1"/>
  <c r="CP577" i="1"/>
  <c r="CM577" i="1"/>
  <c r="CJ577" i="1"/>
  <c r="CF577" i="1"/>
  <c r="CG577" i="1" s="1"/>
  <c r="CD577" i="1"/>
  <c r="CA577" i="1"/>
  <c r="BX577" i="1"/>
  <c r="BU577" i="1"/>
  <c r="BQ577" i="1"/>
  <c r="BR577" i="1" s="1"/>
  <c r="BO577" i="1"/>
  <c r="BL577" i="1"/>
  <c r="BH577" i="1"/>
  <c r="BE577" i="1"/>
  <c r="BB577" i="1"/>
  <c r="AX577" i="1"/>
  <c r="AY577" i="1" s="1"/>
  <c r="AV577" i="1"/>
  <c r="AS577" i="1"/>
  <c r="AO577" i="1"/>
  <c r="AP577" i="1" s="1"/>
  <c r="AM577" i="1"/>
  <c r="AI577" i="1"/>
  <c r="AJ577" i="1" s="1"/>
  <c r="AF577" i="1"/>
  <c r="AG577" i="1" s="1"/>
  <c r="AC577" i="1"/>
  <c r="AD577" i="1" s="1"/>
  <c r="Z577" i="1"/>
  <c r="AA577" i="1" s="1"/>
  <c r="W577" i="1"/>
  <c r="X577" i="1" s="1"/>
  <c r="T577" i="1"/>
  <c r="U577" i="1" s="1"/>
  <c r="Q577" i="1"/>
  <c r="R577" i="1" s="1"/>
  <c r="L577" i="1"/>
  <c r="I577" i="1"/>
  <c r="HF576" i="1"/>
  <c r="GZ576" i="1"/>
  <c r="GW576" i="1"/>
  <c r="GT576" i="1"/>
  <c r="GQ576" i="1"/>
  <c r="GN576" i="1"/>
  <c r="GK576" i="1"/>
  <c r="GH576" i="1"/>
  <c r="GE576" i="1"/>
  <c r="GB576" i="1"/>
  <c r="FY576" i="1"/>
  <c r="FV576" i="1"/>
  <c r="FS576" i="1"/>
  <c r="FP576" i="1"/>
  <c r="FM576" i="1"/>
  <c r="FJ576" i="1"/>
  <c r="FG576" i="1"/>
  <c r="FD576" i="1"/>
  <c r="FA576" i="1"/>
  <c r="EX576" i="1"/>
  <c r="EU576" i="1"/>
  <c r="ER576" i="1"/>
  <c r="EO576" i="1"/>
  <c r="EL576" i="1"/>
  <c r="EI576" i="1"/>
  <c r="EF576" i="1"/>
  <c r="EC576" i="1"/>
  <c r="DZ576" i="1"/>
  <c r="DW576" i="1"/>
  <c r="DT576" i="1"/>
  <c r="DQ576" i="1"/>
  <c r="DN576" i="1"/>
  <c r="DK576" i="1"/>
  <c r="DH576" i="1"/>
  <c r="DD576" i="1"/>
  <c r="DE576" i="1" s="1"/>
  <c r="DB576" i="1"/>
  <c r="CY576" i="1"/>
  <c r="CV576" i="1"/>
  <c r="CR576" i="1"/>
  <c r="CS576" i="1" s="1"/>
  <c r="CP576" i="1"/>
  <c r="CM576" i="1"/>
  <c r="CJ576" i="1"/>
  <c r="CF576" i="1"/>
  <c r="CG576" i="1" s="1"/>
  <c r="CD576" i="1"/>
  <c r="CA576" i="1"/>
  <c r="BX576" i="1"/>
  <c r="BU576" i="1"/>
  <c r="BQ576" i="1"/>
  <c r="BR576" i="1" s="1"/>
  <c r="BO576" i="1"/>
  <c r="BL576" i="1"/>
  <c r="BH576" i="1"/>
  <c r="BE576" i="1"/>
  <c r="BB576" i="1"/>
  <c r="AX576" i="1"/>
  <c r="AY576" i="1" s="1"/>
  <c r="AV576" i="1"/>
  <c r="AS576" i="1"/>
  <c r="AO576" i="1"/>
  <c r="AP576" i="1" s="1"/>
  <c r="AM576" i="1"/>
  <c r="AI576" i="1"/>
  <c r="AJ576" i="1" s="1"/>
  <c r="AF576" i="1"/>
  <c r="AG576" i="1" s="1"/>
  <c r="AC576" i="1"/>
  <c r="AD576" i="1" s="1"/>
  <c r="Z576" i="1"/>
  <c r="AA576" i="1" s="1"/>
  <c r="W576" i="1"/>
  <c r="X576" i="1" s="1"/>
  <c r="T576" i="1"/>
  <c r="U576" i="1" s="1"/>
  <c r="Q576" i="1"/>
  <c r="R576" i="1" s="1"/>
  <c r="L576" i="1"/>
  <c r="I576" i="1"/>
  <c r="HF575" i="1"/>
  <c r="GZ575" i="1"/>
  <c r="GW575" i="1"/>
  <c r="GT575" i="1"/>
  <c r="GQ575" i="1"/>
  <c r="GN575" i="1"/>
  <c r="GK575" i="1"/>
  <c r="GH575" i="1"/>
  <c r="GE575" i="1"/>
  <c r="GB575" i="1"/>
  <c r="FY575" i="1"/>
  <c r="FV575" i="1"/>
  <c r="FS575" i="1"/>
  <c r="FP575" i="1"/>
  <c r="FM575" i="1"/>
  <c r="FJ575" i="1"/>
  <c r="FG575" i="1"/>
  <c r="FD575" i="1"/>
  <c r="FA575" i="1"/>
  <c r="EX575" i="1"/>
  <c r="EU575" i="1"/>
  <c r="ER575" i="1"/>
  <c r="EO575" i="1"/>
  <c r="EL575" i="1"/>
  <c r="EI575" i="1"/>
  <c r="EF575" i="1"/>
  <c r="EC575" i="1"/>
  <c r="DZ575" i="1"/>
  <c r="DW575" i="1"/>
  <c r="DT575" i="1"/>
  <c r="DQ575" i="1"/>
  <c r="DN575" i="1"/>
  <c r="DK575" i="1"/>
  <c r="DH575" i="1"/>
  <c r="DD575" i="1"/>
  <c r="DE575" i="1" s="1"/>
  <c r="DB575" i="1"/>
  <c r="CY575" i="1"/>
  <c r="CV575" i="1"/>
  <c r="CR575" i="1"/>
  <c r="CS575" i="1" s="1"/>
  <c r="CP575" i="1"/>
  <c r="CM575" i="1"/>
  <c r="CJ575" i="1"/>
  <c r="CF575" i="1"/>
  <c r="CG575" i="1" s="1"/>
  <c r="CD575" i="1"/>
  <c r="CA575" i="1"/>
  <c r="BX575" i="1"/>
  <c r="BU575" i="1"/>
  <c r="BQ575" i="1"/>
  <c r="BR575" i="1" s="1"/>
  <c r="BO575" i="1"/>
  <c r="BL575" i="1"/>
  <c r="BH575" i="1"/>
  <c r="BE575" i="1"/>
  <c r="BB575" i="1"/>
  <c r="AX575" i="1"/>
  <c r="AY575" i="1" s="1"/>
  <c r="AV575" i="1"/>
  <c r="AS575" i="1"/>
  <c r="AO575" i="1"/>
  <c r="AP575" i="1" s="1"/>
  <c r="AM575" i="1"/>
  <c r="AI575" i="1"/>
  <c r="AJ575" i="1" s="1"/>
  <c r="AF575" i="1"/>
  <c r="AG575" i="1" s="1"/>
  <c r="AC575" i="1"/>
  <c r="AD575" i="1" s="1"/>
  <c r="Z575" i="1"/>
  <c r="AA575" i="1" s="1"/>
  <c r="W575" i="1"/>
  <c r="X575" i="1" s="1"/>
  <c r="T575" i="1"/>
  <c r="U575" i="1" s="1"/>
  <c r="Q575" i="1"/>
  <c r="R575" i="1" s="1"/>
  <c r="L575" i="1"/>
  <c r="I575" i="1"/>
  <c r="HF574" i="1"/>
  <c r="GZ574" i="1"/>
  <c r="GW574" i="1"/>
  <c r="GT574" i="1"/>
  <c r="GQ574" i="1"/>
  <c r="GN574" i="1"/>
  <c r="GK574" i="1"/>
  <c r="GH574" i="1"/>
  <c r="GE574" i="1"/>
  <c r="GB574" i="1"/>
  <c r="FY574" i="1"/>
  <c r="FV574" i="1"/>
  <c r="FS574" i="1"/>
  <c r="FP574" i="1"/>
  <c r="FM574" i="1"/>
  <c r="FJ574" i="1"/>
  <c r="FG574" i="1"/>
  <c r="FD574" i="1"/>
  <c r="FA574" i="1"/>
  <c r="EX574" i="1"/>
  <c r="EU574" i="1"/>
  <c r="ER574" i="1"/>
  <c r="EO574" i="1"/>
  <c r="EL574" i="1"/>
  <c r="EI574" i="1"/>
  <c r="EF574" i="1"/>
  <c r="EC574" i="1"/>
  <c r="DZ574" i="1"/>
  <c r="DW574" i="1"/>
  <c r="DT574" i="1"/>
  <c r="DQ574" i="1"/>
  <c r="DN574" i="1"/>
  <c r="DK574" i="1"/>
  <c r="DH574" i="1"/>
  <c r="DD574" i="1"/>
  <c r="DE574" i="1" s="1"/>
  <c r="DB574" i="1"/>
  <c r="CY574" i="1"/>
  <c r="CV574" i="1"/>
  <c r="CR574" i="1"/>
  <c r="CS574" i="1" s="1"/>
  <c r="CP574" i="1"/>
  <c r="CM574" i="1"/>
  <c r="CJ574" i="1"/>
  <c r="CF574" i="1"/>
  <c r="CG574" i="1" s="1"/>
  <c r="CD574" i="1"/>
  <c r="CA574" i="1"/>
  <c r="BX574" i="1"/>
  <c r="BU574" i="1"/>
  <c r="BQ574" i="1"/>
  <c r="BR574" i="1" s="1"/>
  <c r="BO574" i="1"/>
  <c r="BL574" i="1"/>
  <c r="BH574" i="1"/>
  <c r="BE574" i="1"/>
  <c r="BB574" i="1"/>
  <c r="AX574" i="1"/>
  <c r="AY574" i="1" s="1"/>
  <c r="AV574" i="1"/>
  <c r="AS574" i="1"/>
  <c r="AO574" i="1"/>
  <c r="AP574" i="1" s="1"/>
  <c r="AM574" i="1"/>
  <c r="AI574" i="1"/>
  <c r="AJ574" i="1" s="1"/>
  <c r="AF574" i="1"/>
  <c r="AG574" i="1" s="1"/>
  <c r="AC574" i="1"/>
  <c r="AD574" i="1" s="1"/>
  <c r="Z574" i="1"/>
  <c r="AA574" i="1" s="1"/>
  <c r="W574" i="1"/>
  <c r="X574" i="1" s="1"/>
  <c r="T574" i="1"/>
  <c r="U574" i="1" s="1"/>
  <c r="Q574" i="1"/>
  <c r="R574" i="1" s="1"/>
  <c r="L574" i="1"/>
  <c r="I574" i="1"/>
  <c r="HF573" i="1"/>
  <c r="GZ573" i="1"/>
  <c r="GW573" i="1"/>
  <c r="GT573" i="1"/>
  <c r="GQ573" i="1"/>
  <c r="GN573" i="1"/>
  <c r="GK573" i="1"/>
  <c r="GH573" i="1"/>
  <c r="GE573" i="1"/>
  <c r="GB573" i="1"/>
  <c r="FY573" i="1"/>
  <c r="FV573" i="1"/>
  <c r="FS573" i="1"/>
  <c r="FP573" i="1"/>
  <c r="FM573" i="1"/>
  <c r="FJ573" i="1"/>
  <c r="FG573" i="1"/>
  <c r="FD573" i="1"/>
  <c r="FA573" i="1"/>
  <c r="EX573" i="1"/>
  <c r="EU573" i="1"/>
  <c r="ER573" i="1"/>
  <c r="EO573" i="1"/>
  <c r="EL573" i="1"/>
  <c r="EI573" i="1"/>
  <c r="EF573" i="1"/>
  <c r="EC573" i="1"/>
  <c r="DZ573" i="1"/>
  <c r="DW573" i="1"/>
  <c r="DT573" i="1"/>
  <c r="DQ573" i="1"/>
  <c r="DN573" i="1"/>
  <c r="DK573" i="1"/>
  <c r="DH573" i="1"/>
  <c r="DD573" i="1"/>
  <c r="DE573" i="1" s="1"/>
  <c r="DB573" i="1"/>
  <c r="CY573" i="1"/>
  <c r="CV573" i="1"/>
  <c r="CR573" i="1"/>
  <c r="CS573" i="1" s="1"/>
  <c r="CP573" i="1"/>
  <c r="CM573" i="1"/>
  <c r="CJ573" i="1"/>
  <c r="CF573" i="1"/>
  <c r="CG573" i="1" s="1"/>
  <c r="CD573" i="1"/>
  <c r="CA573" i="1"/>
  <c r="BX573" i="1"/>
  <c r="BU573" i="1"/>
  <c r="BQ573" i="1"/>
  <c r="BR573" i="1" s="1"/>
  <c r="BO573" i="1"/>
  <c r="BL573" i="1"/>
  <c r="BH573" i="1"/>
  <c r="BE573" i="1"/>
  <c r="BB573" i="1"/>
  <c r="AX573" i="1"/>
  <c r="AY573" i="1" s="1"/>
  <c r="AV573" i="1"/>
  <c r="AS573" i="1"/>
  <c r="AO573" i="1"/>
  <c r="AP573" i="1" s="1"/>
  <c r="AM573" i="1"/>
  <c r="AI573" i="1"/>
  <c r="AJ573" i="1" s="1"/>
  <c r="AF573" i="1"/>
  <c r="AG573" i="1" s="1"/>
  <c r="AC573" i="1"/>
  <c r="AD573" i="1" s="1"/>
  <c r="Z573" i="1"/>
  <c r="AA573" i="1" s="1"/>
  <c r="W573" i="1"/>
  <c r="X573" i="1" s="1"/>
  <c r="T573" i="1"/>
  <c r="U573" i="1" s="1"/>
  <c r="Q573" i="1"/>
  <c r="R573" i="1" s="1"/>
  <c r="L573" i="1"/>
  <c r="I573" i="1"/>
  <c r="HF572" i="1"/>
  <c r="GZ572" i="1"/>
  <c r="GW572" i="1"/>
  <c r="GT572" i="1"/>
  <c r="GQ572" i="1"/>
  <c r="GN572" i="1"/>
  <c r="GK572" i="1"/>
  <c r="GH572" i="1"/>
  <c r="GE572" i="1"/>
  <c r="GB572" i="1"/>
  <c r="FY572" i="1"/>
  <c r="FV572" i="1"/>
  <c r="FS572" i="1"/>
  <c r="FP572" i="1"/>
  <c r="FM572" i="1"/>
  <c r="FJ572" i="1"/>
  <c r="FG572" i="1"/>
  <c r="FD572" i="1"/>
  <c r="FA572" i="1"/>
  <c r="EX572" i="1"/>
  <c r="EU572" i="1"/>
  <c r="ER572" i="1"/>
  <c r="EO572" i="1"/>
  <c r="EL572" i="1"/>
  <c r="EI572" i="1"/>
  <c r="EF572" i="1"/>
  <c r="EC572" i="1"/>
  <c r="DZ572" i="1"/>
  <c r="DW572" i="1"/>
  <c r="DT572" i="1"/>
  <c r="DQ572" i="1"/>
  <c r="DN572" i="1"/>
  <c r="DK572" i="1"/>
  <c r="DH572" i="1"/>
  <c r="DD572" i="1"/>
  <c r="DE572" i="1" s="1"/>
  <c r="DB572" i="1"/>
  <c r="CY572" i="1"/>
  <c r="CV572" i="1"/>
  <c r="CR572" i="1"/>
  <c r="CS572" i="1" s="1"/>
  <c r="CP572" i="1"/>
  <c r="CM572" i="1"/>
  <c r="CJ572" i="1"/>
  <c r="CF572" i="1"/>
  <c r="CG572" i="1" s="1"/>
  <c r="CD572" i="1"/>
  <c r="CA572" i="1"/>
  <c r="BX572" i="1"/>
  <c r="BU572" i="1"/>
  <c r="BQ572" i="1"/>
  <c r="BR572" i="1" s="1"/>
  <c r="BO572" i="1"/>
  <c r="BL572" i="1"/>
  <c r="BH572" i="1"/>
  <c r="BE572" i="1"/>
  <c r="BB572" i="1"/>
  <c r="AX572" i="1"/>
  <c r="AY572" i="1" s="1"/>
  <c r="AV572" i="1"/>
  <c r="AS572" i="1"/>
  <c r="AO572" i="1"/>
  <c r="AP572" i="1" s="1"/>
  <c r="AM572" i="1"/>
  <c r="AI572" i="1"/>
  <c r="AJ572" i="1" s="1"/>
  <c r="AF572" i="1"/>
  <c r="AG572" i="1" s="1"/>
  <c r="AC572" i="1"/>
  <c r="AD572" i="1" s="1"/>
  <c r="Z572" i="1"/>
  <c r="AA572" i="1" s="1"/>
  <c r="W572" i="1"/>
  <c r="X572" i="1" s="1"/>
  <c r="T572" i="1"/>
  <c r="U572" i="1" s="1"/>
  <c r="Q572" i="1"/>
  <c r="R572" i="1" s="1"/>
  <c r="L572" i="1"/>
  <c r="I572" i="1"/>
  <c r="HF571" i="1"/>
  <c r="GZ571" i="1"/>
  <c r="GW571" i="1"/>
  <c r="GT571" i="1"/>
  <c r="GQ571" i="1"/>
  <c r="GN571" i="1"/>
  <c r="GK571" i="1"/>
  <c r="GH571" i="1"/>
  <c r="GE571" i="1"/>
  <c r="GB571" i="1"/>
  <c r="FY571" i="1"/>
  <c r="FV571" i="1"/>
  <c r="FS571" i="1"/>
  <c r="FP571" i="1"/>
  <c r="FM571" i="1"/>
  <c r="FJ571" i="1"/>
  <c r="FG571" i="1"/>
  <c r="FD571" i="1"/>
  <c r="FA571" i="1"/>
  <c r="EX571" i="1"/>
  <c r="EU571" i="1"/>
  <c r="ER571" i="1"/>
  <c r="EO571" i="1"/>
  <c r="EL571" i="1"/>
  <c r="EI571" i="1"/>
  <c r="EF571" i="1"/>
  <c r="EC571" i="1"/>
  <c r="DZ571" i="1"/>
  <c r="DW571" i="1"/>
  <c r="DT571" i="1"/>
  <c r="DQ571" i="1"/>
  <c r="DN571" i="1"/>
  <c r="DK571" i="1"/>
  <c r="DH571" i="1"/>
  <c r="DD571" i="1"/>
  <c r="DE571" i="1" s="1"/>
  <c r="DB571" i="1"/>
  <c r="CY571" i="1"/>
  <c r="CV571" i="1"/>
  <c r="CR571" i="1"/>
  <c r="CS571" i="1" s="1"/>
  <c r="CP571" i="1"/>
  <c r="CM571" i="1"/>
  <c r="CJ571" i="1"/>
  <c r="CF571" i="1"/>
  <c r="CG571" i="1" s="1"/>
  <c r="CD571" i="1"/>
  <c r="CA571" i="1"/>
  <c r="BX571" i="1"/>
  <c r="BU571" i="1"/>
  <c r="BQ571" i="1"/>
  <c r="BR571" i="1" s="1"/>
  <c r="BO571" i="1"/>
  <c r="BL571" i="1"/>
  <c r="BH571" i="1"/>
  <c r="BE571" i="1"/>
  <c r="BB571" i="1"/>
  <c r="AX571" i="1"/>
  <c r="AY571" i="1" s="1"/>
  <c r="AV571" i="1"/>
  <c r="AS571" i="1"/>
  <c r="AO571" i="1"/>
  <c r="AP571" i="1" s="1"/>
  <c r="AM571" i="1"/>
  <c r="AI571" i="1"/>
  <c r="AJ571" i="1" s="1"/>
  <c r="AF571" i="1"/>
  <c r="AG571" i="1" s="1"/>
  <c r="AC571" i="1"/>
  <c r="AD571" i="1" s="1"/>
  <c r="Z571" i="1"/>
  <c r="AA571" i="1" s="1"/>
  <c r="W571" i="1"/>
  <c r="X571" i="1" s="1"/>
  <c r="T571" i="1"/>
  <c r="U571" i="1" s="1"/>
  <c r="Q571" i="1"/>
  <c r="R571" i="1" s="1"/>
  <c r="L571" i="1"/>
  <c r="I571" i="1"/>
  <c r="HF570" i="1"/>
  <c r="GZ570" i="1"/>
  <c r="GW570" i="1"/>
  <c r="GT570" i="1"/>
  <c r="GQ570" i="1"/>
  <c r="GN570" i="1"/>
  <c r="GK570" i="1"/>
  <c r="GH570" i="1"/>
  <c r="GE570" i="1"/>
  <c r="GB570" i="1"/>
  <c r="FY570" i="1"/>
  <c r="FV570" i="1"/>
  <c r="FS570" i="1"/>
  <c r="FP570" i="1"/>
  <c r="FM570" i="1"/>
  <c r="FJ570" i="1"/>
  <c r="FG570" i="1"/>
  <c r="FD570" i="1"/>
  <c r="FA570" i="1"/>
  <c r="EX570" i="1"/>
  <c r="EU570" i="1"/>
  <c r="ER570" i="1"/>
  <c r="EO570" i="1"/>
  <c r="EL570" i="1"/>
  <c r="EI570" i="1"/>
  <c r="EF570" i="1"/>
  <c r="EC570" i="1"/>
  <c r="DZ570" i="1"/>
  <c r="DW570" i="1"/>
  <c r="DT570" i="1"/>
  <c r="DQ570" i="1"/>
  <c r="DN570" i="1"/>
  <c r="DK570" i="1"/>
  <c r="DH570" i="1"/>
  <c r="DD570" i="1"/>
  <c r="DE570" i="1" s="1"/>
  <c r="DB570" i="1"/>
  <c r="CY570" i="1"/>
  <c r="CV570" i="1"/>
  <c r="CR570" i="1"/>
  <c r="CS570" i="1" s="1"/>
  <c r="CP570" i="1"/>
  <c r="CM570" i="1"/>
  <c r="CJ570" i="1"/>
  <c r="CF570" i="1"/>
  <c r="CG570" i="1" s="1"/>
  <c r="CD570" i="1"/>
  <c r="CA570" i="1"/>
  <c r="BX570" i="1"/>
  <c r="BU570" i="1"/>
  <c r="BQ570" i="1"/>
  <c r="BR570" i="1" s="1"/>
  <c r="BO570" i="1"/>
  <c r="BL570" i="1"/>
  <c r="BH570" i="1"/>
  <c r="BE570" i="1"/>
  <c r="BB570" i="1"/>
  <c r="AX570" i="1"/>
  <c r="AY570" i="1" s="1"/>
  <c r="AV570" i="1"/>
  <c r="AS570" i="1"/>
  <c r="AO570" i="1"/>
  <c r="AP570" i="1" s="1"/>
  <c r="AM570" i="1"/>
  <c r="AI570" i="1"/>
  <c r="AJ570" i="1" s="1"/>
  <c r="AF570" i="1"/>
  <c r="AG570" i="1" s="1"/>
  <c r="AC570" i="1"/>
  <c r="AD570" i="1" s="1"/>
  <c r="Z570" i="1"/>
  <c r="AA570" i="1" s="1"/>
  <c r="W570" i="1"/>
  <c r="X570" i="1" s="1"/>
  <c r="T570" i="1"/>
  <c r="U570" i="1" s="1"/>
  <c r="Q570" i="1"/>
  <c r="R570" i="1" s="1"/>
  <c r="L570" i="1"/>
  <c r="I570" i="1"/>
  <c r="HF569" i="1"/>
  <c r="GZ569" i="1"/>
  <c r="GW569" i="1"/>
  <c r="GT569" i="1"/>
  <c r="GQ569" i="1"/>
  <c r="GN569" i="1"/>
  <c r="GK569" i="1"/>
  <c r="GH569" i="1"/>
  <c r="GE569" i="1"/>
  <c r="GB569" i="1"/>
  <c r="FY569" i="1"/>
  <c r="FV569" i="1"/>
  <c r="FS569" i="1"/>
  <c r="FP569" i="1"/>
  <c r="FM569" i="1"/>
  <c r="FJ569" i="1"/>
  <c r="FG569" i="1"/>
  <c r="FD569" i="1"/>
  <c r="FA569" i="1"/>
  <c r="EX569" i="1"/>
  <c r="EU569" i="1"/>
  <c r="ER569" i="1"/>
  <c r="EO569" i="1"/>
  <c r="EL569" i="1"/>
  <c r="EI569" i="1"/>
  <c r="EF569" i="1"/>
  <c r="EC569" i="1"/>
  <c r="DZ569" i="1"/>
  <c r="DW569" i="1"/>
  <c r="DT569" i="1"/>
  <c r="DQ569" i="1"/>
  <c r="DN569" i="1"/>
  <c r="DK569" i="1"/>
  <c r="DH569" i="1"/>
  <c r="DD569" i="1"/>
  <c r="DE569" i="1" s="1"/>
  <c r="DB569" i="1"/>
  <c r="CY569" i="1"/>
  <c r="CV569" i="1"/>
  <c r="CR569" i="1"/>
  <c r="CS569" i="1" s="1"/>
  <c r="CP569" i="1"/>
  <c r="CM569" i="1"/>
  <c r="CJ569" i="1"/>
  <c r="CF569" i="1"/>
  <c r="CG569" i="1" s="1"/>
  <c r="CD569" i="1"/>
  <c r="CA569" i="1"/>
  <c r="BX569" i="1"/>
  <c r="BU569" i="1"/>
  <c r="BQ569" i="1"/>
  <c r="BR569" i="1" s="1"/>
  <c r="BO569" i="1"/>
  <c r="BL569" i="1"/>
  <c r="BH569" i="1"/>
  <c r="BE569" i="1"/>
  <c r="BB569" i="1"/>
  <c r="AX569" i="1"/>
  <c r="AY569" i="1" s="1"/>
  <c r="AV569" i="1"/>
  <c r="AS569" i="1"/>
  <c r="AO569" i="1"/>
  <c r="AP569" i="1" s="1"/>
  <c r="AM569" i="1"/>
  <c r="AI569" i="1"/>
  <c r="AJ569" i="1" s="1"/>
  <c r="AF569" i="1"/>
  <c r="AG569" i="1" s="1"/>
  <c r="AC569" i="1"/>
  <c r="AD569" i="1" s="1"/>
  <c r="Z569" i="1"/>
  <c r="AA569" i="1" s="1"/>
  <c r="W569" i="1"/>
  <c r="X569" i="1" s="1"/>
  <c r="T569" i="1"/>
  <c r="U569" i="1" s="1"/>
  <c r="Q569" i="1"/>
  <c r="R569" i="1" s="1"/>
  <c r="L569" i="1"/>
  <c r="I569" i="1"/>
  <c r="HF568" i="1"/>
  <c r="GZ568" i="1"/>
  <c r="GW568" i="1"/>
  <c r="GT568" i="1"/>
  <c r="GQ568" i="1"/>
  <c r="GN568" i="1"/>
  <c r="GK568" i="1"/>
  <c r="GH568" i="1"/>
  <c r="GE568" i="1"/>
  <c r="GB568" i="1"/>
  <c r="FY568" i="1"/>
  <c r="FV568" i="1"/>
  <c r="FS568" i="1"/>
  <c r="FP568" i="1"/>
  <c r="FM568" i="1"/>
  <c r="FJ568" i="1"/>
  <c r="FG568" i="1"/>
  <c r="FD568" i="1"/>
  <c r="FA568" i="1"/>
  <c r="EX568" i="1"/>
  <c r="EU568" i="1"/>
  <c r="ER568" i="1"/>
  <c r="EO568" i="1"/>
  <c r="EL568" i="1"/>
  <c r="EI568" i="1"/>
  <c r="EF568" i="1"/>
  <c r="EC568" i="1"/>
  <c r="DZ568" i="1"/>
  <c r="DW568" i="1"/>
  <c r="DT568" i="1"/>
  <c r="DQ568" i="1"/>
  <c r="DN568" i="1"/>
  <c r="DK568" i="1"/>
  <c r="DH568" i="1"/>
  <c r="DD568" i="1"/>
  <c r="DE568" i="1" s="1"/>
  <c r="DB568" i="1"/>
  <c r="CY568" i="1"/>
  <c r="CV568" i="1"/>
  <c r="CR568" i="1"/>
  <c r="CS568" i="1" s="1"/>
  <c r="CP568" i="1"/>
  <c r="CM568" i="1"/>
  <c r="CJ568" i="1"/>
  <c r="CF568" i="1"/>
  <c r="CG568" i="1" s="1"/>
  <c r="CD568" i="1"/>
  <c r="CA568" i="1"/>
  <c r="BX568" i="1"/>
  <c r="BU568" i="1"/>
  <c r="BQ568" i="1"/>
  <c r="BR568" i="1" s="1"/>
  <c r="BO568" i="1"/>
  <c r="BL568" i="1"/>
  <c r="BH568" i="1"/>
  <c r="BE568" i="1"/>
  <c r="BB568" i="1"/>
  <c r="AX568" i="1"/>
  <c r="AY568" i="1" s="1"/>
  <c r="AV568" i="1"/>
  <c r="AS568" i="1"/>
  <c r="AO568" i="1"/>
  <c r="AP568" i="1" s="1"/>
  <c r="AM568" i="1"/>
  <c r="AI568" i="1"/>
  <c r="AJ568" i="1" s="1"/>
  <c r="AF568" i="1"/>
  <c r="AG568" i="1" s="1"/>
  <c r="AC568" i="1"/>
  <c r="AD568" i="1" s="1"/>
  <c r="Z568" i="1"/>
  <c r="AA568" i="1" s="1"/>
  <c r="W568" i="1"/>
  <c r="X568" i="1" s="1"/>
  <c r="T568" i="1"/>
  <c r="U568" i="1" s="1"/>
  <c r="Q568" i="1"/>
  <c r="R568" i="1" s="1"/>
  <c r="L568" i="1"/>
  <c r="I568" i="1"/>
  <c r="HF567" i="1"/>
  <c r="GZ567" i="1"/>
  <c r="GW567" i="1"/>
  <c r="GT567" i="1"/>
  <c r="GQ567" i="1"/>
  <c r="GN567" i="1"/>
  <c r="GK567" i="1"/>
  <c r="GH567" i="1"/>
  <c r="GE567" i="1"/>
  <c r="GB567" i="1"/>
  <c r="FY567" i="1"/>
  <c r="FV567" i="1"/>
  <c r="FS567" i="1"/>
  <c r="FP567" i="1"/>
  <c r="FM567" i="1"/>
  <c r="FJ567" i="1"/>
  <c r="FG567" i="1"/>
  <c r="FD567" i="1"/>
  <c r="FA567" i="1"/>
  <c r="EX567" i="1"/>
  <c r="EU567" i="1"/>
  <c r="ER567" i="1"/>
  <c r="EO567" i="1"/>
  <c r="EL567" i="1"/>
  <c r="EI567" i="1"/>
  <c r="EF567" i="1"/>
  <c r="EC567" i="1"/>
  <c r="DZ567" i="1"/>
  <c r="DW567" i="1"/>
  <c r="DT567" i="1"/>
  <c r="DQ567" i="1"/>
  <c r="DN567" i="1"/>
  <c r="DK567" i="1"/>
  <c r="DH567" i="1"/>
  <c r="DD567" i="1"/>
  <c r="DE567" i="1" s="1"/>
  <c r="DB567" i="1"/>
  <c r="CY567" i="1"/>
  <c r="CV567" i="1"/>
  <c r="CR567" i="1"/>
  <c r="CS567" i="1" s="1"/>
  <c r="CP567" i="1"/>
  <c r="CM567" i="1"/>
  <c r="CJ567" i="1"/>
  <c r="CF567" i="1"/>
  <c r="CG567" i="1" s="1"/>
  <c r="CD567" i="1"/>
  <c r="CA567" i="1"/>
  <c r="BX567" i="1"/>
  <c r="BU567" i="1"/>
  <c r="BQ567" i="1"/>
  <c r="BR567" i="1" s="1"/>
  <c r="BO567" i="1"/>
  <c r="BL567" i="1"/>
  <c r="BH567" i="1"/>
  <c r="BE567" i="1"/>
  <c r="BB567" i="1"/>
  <c r="AX567" i="1"/>
  <c r="AY567" i="1" s="1"/>
  <c r="AV567" i="1"/>
  <c r="AS567" i="1"/>
  <c r="AO567" i="1"/>
  <c r="AP567" i="1" s="1"/>
  <c r="AM567" i="1"/>
  <c r="AI567" i="1"/>
  <c r="AJ567" i="1" s="1"/>
  <c r="AF567" i="1"/>
  <c r="AG567" i="1" s="1"/>
  <c r="AC567" i="1"/>
  <c r="AD567" i="1" s="1"/>
  <c r="Z567" i="1"/>
  <c r="AA567" i="1" s="1"/>
  <c r="W567" i="1"/>
  <c r="X567" i="1" s="1"/>
  <c r="T567" i="1"/>
  <c r="U567" i="1" s="1"/>
  <c r="Q567" i="1"/>
  <c r="R567" i="1" s="1"/>
  <c r="L567" i="1"/>
  <c r="I567" i="1"/>
  <c r="HF566" i="1"/>
  <c r="GZ566" i="1"/>
  <c r="GW566" i="1"/>
  <c r="GT566" i="1"/>
  <c r="GQ566" i="1"/>
  <c r="GN566" i="1"/>
  <c r="GK566" i="1"/>
  <c r="GH566" i="1"/>
  <c r="GE566" i="1"/>
  <c r="GB566" i="1"/>
  <c r="FY566" i="1"/>
  <c r="FV566" i="1"/>
  <c r="FS566" i="1"/>
  <c r="FP566" i="1"/>
  <c r="FM566" i="1"/>
  <c r="FJ566" i="1"/>
  <c r="FG566" i="1"/>
  <c r="FD566" i="1"/>
  <c r="FA566" i="1"/>
  <c r="EX566" i="1"/>
  <c r="EU566" i="1"/>
  <c r="ER566" i="1"/>
  <c r="EO566" i="1"/>
  <c r="EL566" i="1"/>
  <c r="EI566" i="1"/>
  <c r="EF566" i="1"/>
  <c r="EC566" i="1"/>
  <c r="DZ566" i="1"/>
  <c r="DW566" i="1"/>
  <c r="DT566" i="1"/>
  <c r="DQ566" i="1"/>
  <c r="DN566" i="1"/>
  <c r="DK566" i="1"/>
  <c r="DH566" i="1"/>
  <c r="DD566" i="1"/>
  <c r="DE566" i="1" s="1"/>
  <c r="DB566" i="1"/>
  <c r="CY566" i="1"/>
  <c r="CV566" i="1"/>
  <c r="CR566" i="1"/>
  <c r="CS566" i="1" s="1"/>
  <c r="CP566" i="1"/>
  <c r="CM566" i="1"/>
  <c r="CJ566" i="1"/>
  <c r="CF566" i="1"/>
  <c r="CG566" i="1" s="1"/>
  <c r="CD566" i="1"/>
  <c r="CA566" i="1"/>
  <c r="BX566" i="1"/>
  <c r="BU566" i="1"/>
  <c r="BQ566" i="1"/>
  <c r="BR566" i="1" s="1"/>
  <c r="BO566" i="1"/>
  <c r="BL566" i="1"/>
  <c r="BH566" i="1"/>
  <c r="BE566" i="1"/>
  <c r="BB566" i="1"/>
  <c r="AX566" i="1"/>
  <c r="AY566" i="1" s="1"/>
  <c r="AV566" i="1"/>
  <c r="AS566" i="1"/>
  <c r="AO566" i="1"/>
  <c r="AP566" i="1" s="1"/>
  <c r="AM566" i="1"/>
  <c r="AI566" i="1"/>
  <c r="AJ566" i="1" s="1"/>
  <c r="AF566" i="1"/>
  <c r="AG566" i="1" s="1"/>
  <c r="AC566" i="1"/>
  <c r="AD566" i="1" s="1"/>
  <c r="Z566" i="1"/>
  <c r="AA566" i="1" s="1"/>
  <c r="W566" i="1"/>
  <c r="X566" i="1" s="1"/>
  <c r="T566" i="1"/>
  <c r="U566" i="1" s="1"/>
  <c r="Q566" i="1"/>
  <c r="R566" i="1" s="1"/>
  <c r="L566" i="1"/>
  <c r="I566" i="1"/>
  <c r="HF565" i="1"/>
  <c r="GZ565" i="1"/>
  <c r="GW565" i="1"/>
  <c r="GT565" i="1"/>
  <c r="GQ565" i="1"/>
  <c r="GN565" i="1"/>
  <c r="GK565" i="1"/>
  <c r="GH565" i="1"/>
  <c r="GE565" i="1"/>
  <c r="GB565" i="1"/>
  <c r="FY565" i="1"/>
  <c r="FV565" i="1"/>
  <c r="FS565" i="1"/>
  <c r="FP565" i="1"/>
  <c r="FM565" i="1"/>
  <c r="FJ565" i="1"/>
  <c r="FG565" i="1"/>
  <c r="FD565" i="1"/>
  <c r="FA565" i="1"/>
  <c r="EX565" i="1"/>
  <c r="EU565" i="1"/>
  <c r="ER565" i="1"/>
  <c r="EO565" i="1"/>
  <c r="EL565" i="1"/>
  <c r="EI565" i="1"/>
  <c r="EF565" i="1"/>
  <c r="EC565" i="1"/>
  <c r="DZ565" i="1"/>
  <c r="DW565" i="1"/>
  <c r="DT565" i="1"/>
  <c r="DQ565" i="1"/>
  <c r="DN565" i="1"/>
  <c r="DK565" i="1"/>
  <c r="DH565" i="1"/>
  <c r="DD565" i="1"/>
  <c r="DE565" i="1" s="1"/>
  <c r="DB565" i="1"/>
  <c r="CY565" i="1"/>
  <c r="CV565" i="1"/>
  <c r="CR565" i="1"/>
  <c r="CS565" i="1" s="1"/>
  <c r="CP565" i="1"/>
  <c r="CM565" i="1"/>
  <c r="CJ565" i="1"/>
  <c r="CF565" i="1"/>
  <c r="CG565" i="1" s="1"/>
  <c r="CD565" i="1"/>
  <c r="CA565" i="1"/>
  <c r="BX565" i="1"/>
  <c r="BU565" i="1"/>
  <c r="BQ565" i="1"/>
  <c r="BR565" i="1" s="1"/>
  <c r="BO565" i="1"/>
  <c r="BL565" i="1"/>
  <c r="BH565" i="1"/>
  <c r="BE565" i="1"/>
  <c r="BB565" i="1"/>
  <c r="AX565" i="1"/>
  <c r="AY565" i="1" s="1"/>
  <c r="AV565" i="1"/>
  <c r="AS565" i="1"/>
  <c r="AO565" i="1"/>
  <c r="AP565" i="1" s="1"/>
  <c r="AM565" i="1"/>
  <c r="AI565" i="1"/>
  <c r="AJ565" i="1" s="1"/>
  <c r="AF565" i="1"/>
  <c r="AG565" i="1" s="1"/>
  <c r="AC565" i="1"/>
  <c r="AD565" i="1" s="1"/>
  <c r="Z565" i="1"/>
  <c r="AA565" i="1" s="1"/>
  <c r="W565" i="1"/>
  <c r="X565" i="1" s="1"/>
  <c r="T565" i="1"/>
  <c r="U565" i="1" s="1"/>
  <c r="Q565" i="1"/>
  <c r="R565" i="1" s="1"/>
  <c r="L565" i="1"/>
  <c r="I565" i="1"/>
  <c r="HF564" i="1"/>
  <c r="GZ564" i="1"/>
  <c r="GW564" i="1"/>
  <c r="GT564" i="1"/>
  <c r="GQ564" i="1"/>
  <c r="GN564" i="1"/>
  <c r="GK564" i="1"/>
  <c r="GH564" i="1"/>
  <c r="GE564" i="1"/>
  <c r="GB564" i="1"/>
  <c r="FY564" i="1"/>
  <c r="FV564" i="1"/>
  <c r="FS564" i="1"/>
  <c r="FP564" i="1"/>
  <c r="FM564" i="1"/>
  <c r="FJ564" i="1"/>
  <c r="FG564" i="1"/>
  <c r="FD564" i="1"/>
  <c r="FA564" i="1"/>
  <c r="EX564" i="1"/>
  <c r="EU564" i="1"/>
  <c r="ER564" i="1"/>
  <c r="EO564" i="1"/>
  <c r="EL564" i="1"/>
  <c r="EI564" i="1"/>
  <c r="EF564" i="1"/>
  <c r="EC564" i="1"/>
  <c r="DZ564" i="1"/>
  <c r="DW564" i="1"/>
  <c r="DT564" i="1"/>
  <c r="DQ564" i="1"/>
  <c r="DN564" i="1"/>
  <c r="DK564" i="1"/>
  <c r="DH564" i="1"/>
  <c r="DD564" i="1"/>
  <c r="DE564" i="1" s="1"/>
  <c r="DB564" i="1"/>
  <c r="CY564" i="1"/>
  <c r="CV564" i="1"/>
  <c r="CR564" i="1"/>
  <c r="CS564" i="1" s="1"/>
  <c r="CP564" i="1"/>
  <c r="CM564" i="1"/>
  <c r="CJ564" i="1"/>
  <c r="CF564" i="1"/>
  <c r="CG564" i="1" s="1"/>
  <c r="CD564" i="1"/>
  <c r="CA564" i="1"/>
  <c r="BX564" i="1"/>
  <c r="BU564" i="1"/>
  <c r="BQ564" i="1"/>
  <c r="BR564" i="1" s="1"/>
  <c r="BO564" i="1"/>
  <c r="BL564" i="1"/>
  <c r="BH564" i="1"/>
  <c r="BE564" i="1"/>
  <c r="BB564" i="1"/>
  <c r="AX564" i="1"/>
  <c r="AY564" i="1" s="1"/>
  <c r="AV564" i="1"/>
  <c r="AS564" i="1"/>
  <c r="AO564" i="1"/>
  <c r="AP564" i="1" s="1"/>
  <c r="AM564" i="1"/>
  <c r="AI564" i="1"/>
  <c r="AJ564" i="1" s="1"/>
  <c r="AF564" i="1"/>
  <c r="AG564" i="1" s="1"/>
  <c r="AC564" i="1"/>
  <c r="AD564" i="1" s="1"/>
  <c r="Z564" i="1"/>
  <c r="AA564" i="1" s="1"/>
  <c r="W564" i="1"/>
  <c r="X564" i="1" s="1"/>
  <c r="T564" i="1"/>
  <c r="U564" i="1" s="1"/>
  <c r="Q564" i="1"/>
  <c r="R564" i="1" s="1"/>
  <c r="L564" i="1"/>
  <c r="I564" i="1"/>
  <c r="HF563" i="1"/>
  <c r="GZ563" i="1"/>
  <c r="GW563" i="1"/>
  <c r="GT563" i="1"/>
  <c r="GQ563" i="1"/>
  <c r="GN563" i="1"/>
  <c r="GK563" i="1"/>
  <c r="GH563" i="1"/>
  <c r="GE563" i="1"/>
  <c r="GB563" i="1"/>
  <c r="FY563" i="1"/>
  <c r="FV563" i="1"/>
  <c r="FS563" i="1"/>
  <c r="FP563" i="1"/>
  <c r="FM563" i="1"/>
  <c r="FJ563" i="1"/>
  <c r="FG563" i="1"/>
  <c r="FD563" i="1"/>
  <c r="FA563" i="1"/>
  <c r="EX563" i="1"/>
  <c r="EU563" i="1"/>
  <c r="ER563" i="1"/>
  <c r="EO563" i="1"/>
  <c r="EL563" i="1"/>
  <c r="EI563" i="1"/>
  <c r="EF563" i="1"/>
  <c r="EC563" i="1"/>
  <c r="DZ563" i="1"/>
  <c r="DW563" i="1"/>
  <c r="DT563" i="1"/>
  <c r="DQ563" i="1"/>
  <c r="DN563" i="1"/>
  <c r="DK563" i="1"/>
  <c r="DH563" i="1"/>
  <c r="DD563" i="1"/>
  <c r="DE563" i="1" s="1"/>
  <c r="DB563" i="1"/>
  <c r="CY563" i="1"/>
  <c r="CV563" i="1"/>
  <c r="CR563" i="1"/>
  <c r="CS563" i="1" s="1"/>
  <c r="CP563" i="1"/>
  <c r="CM563" i="1"/>
  <c r="CJ563" i="1"/>
  <c r="CF563" i="1"/>
  <c r="CG563" i="1" s="1"/>
  <c r="CD563" i="1"/>
  <c r="CA563" i="1"/>
  <c r="BX563" i="1"/>
  <c r="BU563" i="1"/>
  <c r="BQ563" i="1"/>
  <c r="BR563" i="1" s="1"/>
  <c r="BO563" i="1"/>
  <c r="BL563" i="1"/>
  <c r="BH563" i="1"/>
  <c r="BE563" i="1"/>
  <c r="BB563" i="1"/>
  <c r="AX563" i="1"/>
  <c r="AY563" i="1" s="1"/>
  <c r="AV563" i="1"/>
  <c r="AS563" i="1"/>
  <c r="AO563" i="1"/>
  <c r="AP563" i="1" s="1"/>
  <c r="AM563" i="1"/>
  <c r="AI563" i="1"/>
  <c r="AJ563" i="1" s="1"/>
  <c r="AF563" i="1"/>
  <c r="AG563" i="1" s="1"/>
  <c r="AC563" i="1"/>
  <c r="AD563" i="1" s="1"/>
  <c r="Z563" i="1"/>
  <c r="AA563" i="1" s="1"/>
  <c r="W563" i="1"/>
  <c r="X563" i="1" s="1"/>
  <c r="T563" i="1"/>
  <c r="U563" i="1" s="1"/>
  <c r="Q563" i="1"/>
  <c r="R563" i="1" s="1"/>
  <c r="L563" i="1"/>
  <c r="I563" i="1"/>
  <c r="HF562" i="1"/>
  <c r="GZ562" i="1"/>
  <c r="GW562" i="1"/>
  <c r="GT562" i="1"/>
  <c r="GQ562" i="1"/>
  <c r="GN562" i="1"/>
  <c r="GK562" i="1"/>
  <c r="GH562" i="1"/>
  <c r="GE562" i="1"/>
  <c r="GB562" i="1"/>
  <c r="FY562" i="1"/>
  <c r="FV562" i="1"/>
  <c r="FS562" i="1"/>
  <c r="FP562" i="1"/>
  <c r="FM562" i="1"/>
  <c r="FJ562" i="1"/>
  <c r="FG562" i="1"/>
  <c r="FD562" i="1"/>
  <c r="FA562" i="1"/>
  <c r="EX562" i="1"/>
  <c r="EU562" i="1"/>
  <c r="ER562" i="1"/>
  <c r="EO562" i="1"/>
  <c r="EL562" i="1"/>
  <c r="EI562" i="1"/>
  <c r="EF562" i="1"/>
  <c r="EC562" i="1"/>
  <c r="DZ562" i="1"/>
  <c r="DW562" i="1"/>
  <c r="DT562" i="1"/>
  <c r="DQ562" i="1"/>
  <c r="DN562" i="1"/>
  <c r="DK562" i="1"/>
  <c r="DH562" i="1"/>
  <c r="DD562" i="1"/>
  <c r="DE562" i="1" s="1"/>
  <c r="DB562" i="1"/>
  <c r="CY562" i="1"/>
  <c r="CV562" i="1"/>
  <c r="CR562" i="1"/>
  <c r="CS562" i="1" s="1"/>
  <c r="CP562" i="1"/>
  <c r="CM562" i="1"/>
  <c r="CJ562" i="1"/>
  <c r="CF562" i="1"/>
  <c r="CG562" i="1" s="1"/>
  <c r="CD562" i="1"/>
  <c r="CA562" i="1"/>
  <c r="BX562" i="1"/>
  <c r="BU562" i="1"/>
  <c r="BQ562" i="1"/>
  <c r="BR562" i="1" s="1"/>
  <c r="BO562" i="1"/>
  <c r="BL562" i="1"/>
  <c r="BH562" i="1"/>
  <c r="BE562" i="1"/>
  <c r="BB562" i="1"/>
  <c r="AX562" i="1"/>
  <c r="AY562" i="1" s="1"/>
  <c r="AV562" i="1"/>
  <c r="AS562" i="1"/>
  <c r="AO562" i="1"/>
  <c r="AP562" i="1" s="1"/>
  <c r="AM562" i="1"/>
  <c r="AI562" i="1"/>
  <c r="AJ562" i="1" s="1"/>
  <c r="AF562" i="1"/>
  <c r="AG562" i="1" s="1"/>
  <c r="AC562" i="1"/>
  <c r="AD562" i="1" s="1"/>
  <c r="Z562" i="1"/>
  <c r="AA562" i="1" s="1"/>
  <c r="W562" i="1"/>
  <c r="X562" i="1" s="1"/>
  <c r="T562" i="1"/>
  <c r="U562" i="1" s="1"/>
  <c r="Q562" i="1"/>
  <c r="R562" i="1" s="1"/>
  <c r="L562" i="1"/>
  <c r="I562" i="1"/>
  <c r="HF561" i="1"/>
  <c r="GZ561" i="1"/>
  <c r="GW561" i="1"/>
  <c r="GT561" i="1"/>
  <c r="GQ561" i="1"/>
  <c r="GN561" i="1"/>
  <c r="GK561" i="1"/>
  <c r="GH561" i="1"/>
  <c r="GE561" i="1"/>
  <c r="GB561" i="1"/>
  <c r="FY561" i="1"/>
  <c r="FV561" i="1"/>
  <c r="FS561" i="1"/>
  <c r="FP561" i="1"/>
  <c r="FM561" i="1"/>
  <c r="FJ561" i="1"/>
  <c r="FG561" i="1"/>
  <c r="FD561" i="1"/>
  <c r="FA561" i="1"/>
  <c r="EX561" i="1"/>
  <c r="EU561" i="1"/>
  <c r="ER561" i="1"/>
  <c r="EO561" i="1"/>
  <c r="EL561" i="1"/>
  <c r="EI561" i="1"/>
  <c r="EF561" i="1"/>
  <c r="EC561" i="1"/>
  <c r="DZ561" i="1"/>
  <c r="DW561" i="1"/>
  <c r="DT561" i="1"/>
  <c r="DQ561" i="1"/>
  <c r="DN561" i="1"/>
  <c r="DK561" i="1"/>
  <c r="DH561" i="1"/>
  <c r="DD561" i="1"/>
  <c r="DE561" i="1" s="1"/>
  <c r="DB561" i="1"/>
  <c r="CY561" i="1"/>
  <c r="CV561" i="1"/>
  <c r="CR561" i="1"/>
  <c r="CS561" i="1" s="1"/>
  <c r="CP561" i="1"/>
  <c r="CM561" i="1"/>
  <c r="CJ561" i="1"/>
  <c r="CF561" i="1"/>
  <c r="CG561" i="1" s="1"/>
  <c r="CD561" i="1"/>
  <c r="CA561" i="1"/>
  <c r="BX561" i="1"/>
  <c r="BU561" i="1"/>
  <c r="BQ561" i="1"/>
  <c r="BR561" i="1" s="1"/>
  <c r="BO561" i="1"/>
  <c r="BL561" i="1"/>
  <c r="BH561" i="1"/>
  <c r="BE561" i="1"/>
  <c r="BB561" i="1"/>
  <c r="AX561" i="1"/>
  <c r="AY561" i="1" s="1"/>
  <c r="AV561" i="1"/>
  <c r="AS561" i="1"/>
  <c r="AO561" i="1"/>
  <c r="AP561" i="1" s="1"/>
  <c r="AM561" i="1"/>
  <c r="AI561" i="1"/>
  <c r="AJ561" i="1" s="1"/>
  <c r="AF561" i="1"/>
  <c r="AG561" i="1" s="1"/>
  <c r="AC561" i="1"/>
  <c r="AD561" i="1" s="1"/>
  <c r="Z561" i="1"/>
  <c r="AA561" i="1" s="1"/>
  <c r="W561" i="1"/>
  <c r="X561" i="1" s="1"/>
  <c r="T561" i="1"/>
  <c r="U561" i="1" s="1"/>
  <c r="Q561" i="1"/>
  <c r="R561" i="1" s="1"/>
  <c r="L561" i="1"/>
  <c r="I561" i="1"/>
  <c r="HF560" i="1"/>
  <c r="GZ560" i="1"/>
  <c r="GW560" i="1"/>
  <c r="GT560" i="1"/>
  <c r="GQ560" i="1"/>
  <c r="GN560" i="1"/>
  <c r="GK560" i="1"/>
  <c r="GH560" i="1"/>
  <c r="GE560" i="1"/>
  <c r="GB560" i="1"/>
  <c r="FY560" i="1"/>
  <c r="FV560" i="1"/>
  <c r="FS560" i="1"/>
  <c r="FP560" i="1"/>
  <c r="FM560" i="1"/>
  <c r="FJ560" i="1"/>
  <c r="FG560" i="1"/>
  <c r="FD560" i="1"/>
  <c r="FA560" i="1"/>
  <c r="EX560" i="1"/>
  <c r="EU560" i="1"/>
  <c r="ER560" i="1"/>
  <c r="EO560" i="1"/>
  <c r="EL560" i="1"/>
  <c r="EI560" i="1"/>
  <c r="EF560" i="1"/>
  <c r="EC560" i="1"/>
  <c r="DZ560" i="1"/>
  <c r="DW560" i="1"/>
  <c r="DT560" i="1"/>
  <c r="DQ560" i="1"/>
  <c r="DN560" i="1"/>
  <c r="DK560" i="1"/>
  <c r="DH560" i="1"/>
  <c r="DD560" i="1"/>
  <c r="DE560" i="1" s="1"/>
  <c r="DB560" i="1"/>
  <c r="CY560" i="1"/>
  <c r="CV560" i="1"/>
  <c r="CR560" i="1"/>
  <c r="CS560" i="1" s="1"/>
  <c r="CP560" i="1"/>
  <c r="CM560" i="1"/>
  <c r="CJ560" i="1"/>
  <c r="CF560" i="1"/>
  <c r="CG560" i="1" s="1"/>
  <c r="CD560" i="1"/>
  <c r="CA560" i="1"/>
  <c r="BX560" i="1"/>
  <c r="BU560" i="1"/>
  <c r="BQ560" i="1"/>
  <c r="BR560" i="1" s="1"/>
  <c r="BO560" i="1"/>
  <c r="BL560" i="1"/>
  <c r="BH560" i="1"/>
  <c r="BE560" i="1"/>
  <c r="BB560" i="1"/>
  <c r="AX560" i="1"/>
  <c r="AY560" i="1" s="1"/>
  <c r="AV560" i="1"/>
  <c r="AS560" i="1"/>
  <c r="AO560" i="1"/>
  <c r="AP560" i="1" s="1"/>
  <c r="AM560" i="1"/>
  <c r="AI560" i="1"/>
  <c r="AJ560" i="1" s="1"/>
  <c r="AF560" i="1"/>
  <c r="AG560" i="1" s="1"/>
  <c r="AC560" i="1"/>
  <c r="AD560" i="1" s="1"/>
  <c r="Z560" i="1"/>
  <c r="AA560" i="1" s="1"/>
  <c r="W560" i="1"/>
  <c r="X560" i="1" s="1"/>
  <c r="T560" i="1"/>
  <c r="U560" i="1" s="1"/>
  <c r="Q560" i="1"/>
  <c r="R560" i="1" s="1"/>
  <c r="L560" i="1"/>
  <c r="I560" i="1"/>
  <c r="HF559" i="1"/>
  <c r="GZ559" i="1"/>
  <c r="GW559" i="1"/>
  <c r="GT559" i="1"/>
  <c r="GQ559" i="1"/>
  <c r="GN559" i="1"/>
  <c r="GK559" i="1"/>
  <c r="GH559" i="1"/>
  <c r="GE559" i="1"/>
  <c r="GB559" i="1"/>
  <c r="FY559" i="1"/>
  <c r="FV559" i="1"/>
  <c r="FS559" i="1"/>
  <c r="FP559" i="1"/>
  <c r="FM559" i="1"/>
  <c r="FJ559" i="1"/>
  <c r="FG559" i="1"/>
  <c r="FD559" i="1"/>
  <c r="FA559" i="1"/>
  <c r="EX559" i="1"/>
  <c r="EU559" i="1"/>
  <c r="ER559" i="1"/>
  <c r="EO559" i="1"/>
  <c r="EL559" i="1"/>
  <c r="EI559" i="1"/>
  <c r="EF559" i="1"/>
  <c r="EC559" i="1"/>
  <c r="DZ559" i="1"/>
  <c r="DW559" i="1"/>
  <c r="DT559" i="1"/>
  <c r="DQ559" i="1"/>
  <c r="DN559" i="1"/>
  <c r="DK559" i="1"/>
  <c r="DH559" i="1"/>
  <c r="DD559" i="1"/>
  <c r="DE559" i="1" s="1"/>
  <c r="DB559" i="1"/>
  <c r="CY559" i="1"/>
  <c r="CV559" i="1"/>
  <c r="CR559" i="1"/>
  <c r="CS559" i="1" s="1"/>
  <c r="CP559" i="1"/>
  <c r="CM559" i="1"/>
  <c r="CJ559" i="1"/>
  <c r="CF559" i="1"/>
  <c r="CG559" i="1" s="1"/>
  <c r="CD559" i="1"/>
  <c r="CA559" i="1"/>
  <c r="BX559" i="1"/>
  <c r="BU559" i="1"/>
  <c r="BQ559" i="1"/>
  <c r="BR559" i="1" s="1"/>
  <c r="BO559" i="1"/>
  <c r="BL559" i="1"/>
  <c r="BH559" i="1"/>
  <c r="BE559" i="1"/>
  <c r="BB559" i="1"/>
  <c r="AX559" i="1"/>
  <c r="AY559" i="1" s="1"/>
  <c r="AV559" i="1"/>
  <c r="AS559" i="1"/>
  <c r="AO559" i="1"/>
  <c r="AP559" i="1" s="1"/>
  <c r="AM559" i="1"/>
  <c r="AI559" i="1"/>
  <c r="AJ559" i="1" s="1"/>
  <c r="AF559" i="1"/>
  <c r="AG559" i="1" s="1"/>
  <c r="AC559" i="1"/>
  <c r="AD559" i="1" s="1"/>
  <c r="Z559" i="1"/>
  <c r="AA559" i="1" s="1"/>
  <c r="W559" i="1"/>
  <c r="X559" i="1" s="1"/>
  <c r="T559" i="1"/>
  <c r="U559" i="1" s="1"/>
  <c r="Q559" i="1"/>
  <c r="R559" i="1" s="1"/>
  <c r="L559" i="1"/>
  <c r="I559" i="1"/>
  <c r="HF558" i="1"/>
  <c r="GZ558" i="1"/>
  <c r="GW558" i="1"/>
  <c r="GT558" i="1"/>
  <c r="GQ558" i="1"/>
  <c r="GN558" i="1"/>
  <c r="GK558" i="1"/>
  <c r="GH558" i="1"/>
  <c r="GE558" i="1"/>
  <c r="GB558" i="1"/>
  <c r="FY558" i="1"/>
  <c r="FV558" i="1"/>
  <c r="FS558" i="1"/>
  <c r="FP558" i="1"/>
  <c r="FM558" i="1"/>
  <c r="FJ558" i="1"/>
  <c r="FG558" i="1"/>
  <c r="FD558" i="1"/>
  <c r="FA558" i="1"/>
  <c r="EX558" i="1"/>
  <c r="EU558" i="1"/>
  <c r="ER558" i="1"/>
  <c r="EO558" i="1"/>
  <c r="EL558" i="1"/>
  <c r="EI558" i="1"/>
  <c r="EF558" i="1"/>
  <c r="EC558" i="1"/>
  <c r="DZ558" i="1"/>
  <c r="DW558" i="1"/>
  <c r="DT558" i="1"/>
  <c r="DQ558" i="1"/>
  <c r="DN558" i="1"/>
  <c r="DK558" i="1"/>
  <c r="DH558" i="1"/>
  <c r="DD558" i="1"/>
  <c r="DE558" i="1" s="1"/>
  <c r="DB558" i="1"/>
  <c r="CY558" i="1"/>
  <c r="CV558" i="1"/>
  <c r="CR558" i="1"/>
  <c r="CS558" i="1" s="1"/>
  <c r="CP558" i="1"/>
  <c r="CM558" i="1"/>
  <c r="CJ558" i="1"/>
  <c r="CF558" i="1"/>
  <c r="CG558" i="1" s="1"/>
  <c r="CD558" i="1"/>
  <c r="CA558" i="1"/>
  <c r="BX558" i="1"/>
  <c r="BU558" i="1"/>
  <c r="BQ558" i="1"/>
  <c r="BR558" i="1" s="1"/>
  <c r="BO558" i="1"/>
  <c r="BL558" i="1"/>
  <c r="BH558" i="1"/>
  <c r="BE558" i="1"/>
  <c r="BB558" i="1"/>
  <c r="AX558" i="1"/>
  <c r="AY558" i="1" s="1"/>
  <c r="AV558" i="1"/>
  <c r="AS558" i="1"/>
  <c r="AO558" i="1"/>
  <c r="AP558" i="1" s="1"/>
  <c r="AM558" i="1"/>
  <c r="AI558" i="1"/>
  <c r="AJ558" i="1" s="1"/>
  <c r="AF558" i="1"/>
  <c r="AG558" i="1" s="1"/>
  <c r="AC558" i="1"/>
  <c r="AD558" i="1" s="1"/>
  <c r="Z558" i="1"/>
  <c r="AA558" i="1" s="1"/>
  <c r="W558" i="1"/>
  <c r="X558" i="1" s="1"/>
  <c r="T558" i="1"/>
  <c r="U558" i="1" s="1"/>
  <c r="Q558" i="1"/>
  <c r="R558" i="1" s="1"/>
  <c r="L558" i="1"/>
  <c r="I558" i="1"/>
  <c r="HF557" i="1"/>
  <c r="GZ557" i="1"/>
  <c r="GW557" i="1"/>
  <c r="GT557" i="1"/>
  <c r="GQ557" i="1"/>
  <c r="GN557" i="1"/>
  <c r="GK557" i="1"/>
  <c r="GH557" i="1"/>
  <c r="GE557" i="1"/>
  <c r="GB557" i="1"/>
  <c r="FY557" i="1"/>
  <c r="FV557" i="1"/>
  <c r="FS557" i="1"/>
  <c r="FP557" i="1"/>
  <c r="FM557" i="1"/>
  <c r="FJ557" i="1"/>
  <c r="FG557" i="1"/>
  <c r="FD557" i="1"/>
  <c r="FA557" i="1"/>
  <c r="EX557" i="1"/>
  <c r="EU557" i="1"/>
  <c r="ER557" i="1"/>
  <c r="EO557" i="1"/>
  <c r="EL557" i="1"/>
  <c r="EI557" i="1"/>
  <c r="EF557" i="1"/>
  <c r="EC557" i="1"/>
  <c r="DZ557" i="1"/>
  <c r="DW557" i="1"/>
  <c r="DT557" i="1"/>
  <c r="DQ557" i="1"/>
  <c r="DN557" i="1"/>
  <c r="DK557" i="1"/>
  <c r="DH557" i="1"/>
  <c r="DD557" i="1"/>
  <c r="DE557" i="1" s="1"/>
  <c r="DB557" i="1"/>
  <c r="CY557" i="1"/>
  <c r="CV557" i="1"/>
  <c r="CR557" i="1"/>
  <c r="CS557" i="1" s="1"/>
  <c r="CP557" i="1"/>
  <c r="CM557" i="1"/>
  <c r="CJ557" i="1"/>
  <c r="CF557" i="1"/>
  <c r="CG557" i="1" s="1"/>
  <c r="CD557" i="1"/>
  <c r="CA557" i="1"/>
  <c r="BX557" i="1"/>
  <c r="BU557" i="1"/>
  <c r="BQ557" i="1"/>
  <c r="BR557" i="1" s="1"/>
  <c r="BO557" i="1"/>
  <c r="BL557" i="1"/>
  <c r="BH557" i="1"/>
  <c r="BE557" i="1"/>
  <c r="BB557" i="1"/>
  <c r="AX557" i="1"/>
  <c r="AY557" i="1" s="1"/>
  <c r="AV557" i="1"/>
  <c r="AS557" i="1"/>
  <c r="AO557" i="1"/>
  <c r="AP557" i="1" s="1"/>
  <c r="AM557" i="1"/>
  <c r="AI557" i="1"/>
  <c r="AJ557" i="1" s="1"/>
  <c r="AF557" i="1"/>
  <c r="AG557" i="1" s="1"/>
  <c r="AC557" i="1"/>
  <c r="AD557" i="1" s="1"/>
  <c r="Z557" i="1"/>
  <c r="AA557" i="1" s="1"/>
  <c r="W557" i="1"/>
  <c r="X557" i="1" s="1"/>
  <c r="T557" i="1"/>
  <c r="U557" i="1" s="1"/>
  <c r="Q557" i="1"/>
  <c r="R557" i="1" s="1"/>
  <c r="L557" i="1"/>
  <c r="I557" i="1"/>
  <c r="HF556" i="1"/>
  <c r="GZ556" i="1"/>
  <c r="GW556" i="1"/>
  <c r="GT556" i="1"/>
  <c r="GQ556" i="1"/>
  <c r="GN556" i="1"/>
  <c r="GK556" i="1"/>
  <c r="GH556" i="1"/>
  <c r="GE556" i="1"/>
  <c r="GB556" i="1"/>
  <c r="FY556" i="1"/>
  <c r="FV556" i="1"/>
  <c r="FS556" i="1"/>
  <c r="FP556" i="1"/>
  <c r="FM556" i="1"/>
  <c r="FJ556" i="1"/>
  <c r="FG556" i="1"/>
  <c r="FD556" i="1"/>
  <c r="FA556" i="1"/>
  <c r="EX556" i="1"/>
  <c r="EU556" i="1"/>
  <c r="ER556" i="1"/>
  <c r="EO556" i="1"/>
  <c r="EL556" i="1"/>
  <c r="EI556" i="1"/>
  <c r="EF556" i="1"/>
  <c r="EC556" i="1"/>
  <c r="DZ556" i="1"/>
  <c r="DW556" i="1"/>
  <c r="DT556" i="1"/>
  <c r="DQ556" i="1"/>
  <c r="DN556" i="1"/>
  <c r="DK556" i="1"/>
  <c r="DH556" i="1"/>
  <c r="DD556" i="1"/>
  <c r="DE556" i="1" s="1"/>
  <c r="DB556" i="1"/>
  <c r="CY556" i="1"/>
  <c r="CV556" i="1"/>
  <c r="CR556" i="1"/>
  <c r="CS556" i="1" s="1"/>
  <c r="CP556" i="1"/>
  <c r="CM556" i="1"/>
  <c r="CJ556" i="1"/>
  <c r="CF556" i="1"/>
  <c r="CG556" i="1" s="1"/>
  <c r="CD556" i="1"/>
  <c r="CA556" i="1"/>
  <c r="BX556" i="1"/>
  <c r="BU556" i="1"/>
  <c r="BQ556" i="1"/>
  <c r="BR556" i="1" s="1"/>
  <c r="BO556" i="1"/>
  <c r="BL556" i="1"/>
  <c r="BH556" i="1"/>
  <c r="BE556" i="1"/>
  <c r="BB556" i="1"/>
  <c r="AX556" i="1"/>
  <c r="AY556" i="1" s="1"/>
  <c r="AV556" i="1"/>
  <c r="AS556" i="1"/>
  <c r="AO556" i="1"/>
  <c r="AP556" i="1" s="1"/>
  <c r="AM556" i="1"/>
  <c r="AI556" i="1"/>
  <c r="AJ556" i="1" s="1"/>
  <c r="AF556" i="1"/>
  <c r="AG556" i="1" s="1"/>
  <c r="AC556" i="1"/>
  <c r="AD556" i="1" s="1"/>
  <c r="Z556" i="1"/>
  <c r="AA556" i="1" s="1"/>
  <c r="W556" i="1"/>
  <c r="X556" i="1" s="1"/>
  <c r="T556" i="1"/>
  <c r="U556" i="1" s="1"/>
  <c r="Q556" i="1"/>
  <c r="R556" i="1" s="1"/>
  <c r="L556" i="1"/>
  <c r="I556" i="1"/>
  <c r="HF555" i="1"/>
  <c r="GZ555" i="1"/>
  <c r="GW555" i="1"/>
  <c r="GT555" i="1"/>
  <c r="GQ555" i="1"/>
  <c r="GN555" i="1"/>
  <c r="GK555" i="1"/>
  <c r="GH555" i="1"/>
  <c r="GE555" i="1"/>
  <c r="GB555" i="1"/>
  <c r="FY555" i="1"/>
  <c r="FV555" i="1"/>
  <c r="FS555" i="1"/>
  <c r="FP555" i="1"/>
  <c r="FM555" i="1"/>
  <c r="FJ555" i="1"/>
  <c r="FG555" i="1"/>
  <c r="FD555" i="1"/>
  <c r="FA555" i="1"/>
  <c r="EX555" i="1"/>
  <c r="EU555" i="1"/>
  <c r="ER555" i="1"/>
  <c r="EO555" i="1"/>
  <c r="EL555" i="1"/>
  <c r="EI555" i="1"/>
  <c r="EF555" i="1"/>
  <c r="EC555" i="1"/>
  <c r="DZ555" i="1"/>
  <c r="DW555" i="1"/>
  <c r="DT555" i="1"/>
  <c r="DQ555" i="1"/>
  <c r="DN555" i="1"/>
  <c r="DK555" i="1"/>
  <c r="DH555" i="1"/>
  <c r="DD555" i="1"/>
  <c r="DE555" i="1" s="1"/>
  <c r="DB555" i="1"/>
  <c r="CY555" i="1"/>
  <c r="CV555" i="1"/>
  <c r="CR555" i="1"/>
  <c r="CS555" i="1" s="1"/>
  <c r="CP555" i="1"/>
  <c r="CM555" i="1"/>
  <c r="CJ555" i="1"/>
  <c r="CF555" i="1"/>
  <c r="CG555" i="1" s="1"/>
  <c r="CD555" i="1"/>
  <c r="CA555" i="1"/>
  <c r="BX555" i="1"/>
  <c r="BU555" i="1"/>
  <c r="BQ555" i="1"/>
  <c r="BR555" i="1" s="1"/>
  <c r="BO555" i="1"/>
  <c r="BL555" i="1"/>
  <c r="BH555" i="1"/>
  <c r="BE555" i="1"/>
  <c r="BB555" i="1"/>
  <c r="AX555" i="1"/>
  <c r="AY555" i="1" s="1"/>
  <c r="AV555" i="1"/>
  <c r="AS555" i="1"/>
  <c r="AO555" i="1"/>
  <c r="AP555" i="1" s="1"/>
  <c r="AM555" i="1"/>
  <c r="AI555" i="1"/>
  <c r="AJ555" i="1" s="1"/>
  <c r="AF555" i="1"/>
  <c r="AG555" i="1" s="1"/>
  <c r="AC555" i="1"/>
  <c r="AD555" i="1" s="1"/>
  <c r="Z555" i="1"/>
  <c r="AA555" i="1" s="1"/>
  <c r="W555" i="1"/>
  <c r="X555" i="1" s="1"/>
  <c r="T555" i="1"/>
  <c r="U555" i="1" s="1"/>
  <c r="Q555" i="1"/>
  <c r="R555" i="1" s="1"/>
  <c r="L555" i="1"/>
  <c r="I555" i="1"/>
  <c r="HF554" i="1"/>
  <c r="GZ554" i="1"/>
  <c r="GW554" i="1"/>
  <c r="GT554" i="1"/>
  <c r="GQ554" i="1"/>
  <c r="GN554" i="1"/>
  <c r="GK554" i="1"/>
  <c r="GH554" i="1"/>
  <c r="GE554" i="1"/>
  <c r="GB554" i="1"/>
  <c r="FY554" i="1"/>
  <c r="FV554" i="1"/>
  <c r="FS554" i="1"/>
  <c r="FP554" i="1"/>
  <c r="FM554" i="1"/>
  <c r="FJ554" i="1"/>
  <c r="FG554" i="1"/>
  <c r="FD554" i="1"/>
  <c r="FA554" i="1"/>
  <c r="EX554" i="1"/>
  <c r="EU554" i="1"/>
  <c r="ER554" i="1"/>
  <c r="EO554" i="1"/>
  <c r="EL554" i="1"/>
  <c r="EI554" i="1"/>
  <c r="EF554" i="1"/>
  <c r="EC554" i="1"/>
  <c r="DZ554" i="1"/>
  <c r="DW554" i="1"/>
  <c r="DT554" i="1"/>
  <c r="DQ554" i="1"/>
  <c r="DN554" i="1"/>
  <c r="DK554" i="1"/>
  <c r="DH554" i="1"/>
  <c r="DD554" i="1"/>
  <c r="DE554" i="1" s="1"/>
  <c r="DB554" i="1"/>
  <c r="CY554" i="1"/>
  <c r="CV554" i="1"/>
  <c r="CR554" i="1"/>
  <c r="CS554" i="1" s="1"/>
  <c r="CP554" i="1"/>
  <c r="CM554" i="1"/>
  <c r="CJ554" i="1"/>
  <c r="CF554" i="1"/>
  <c r="CG554" i="1" s="1"/>
  <c r="CD554" i="1"/>
  <c r="CA554" i="1"/>
  <c r="BX554" i="1"/>
  <c r="BU554" i="1"/>
  <c r="BQ554" i="1"/>
  <c r="BR554" i="1" s="1"/>
  <c r="BO554" i="1"/>
  <c r="BL554" i="1"/>
  <c r="BH554" i="1"/>
  <c r="BE554" i="1"/>
  <c r="BB554" i="1"/>
  <c r="AX554" i="1"/>
  <c r="AY554" i="1" s="1"/>
  <c r="AV554" i="1"/>
  <c r="AS554" i="1"/>
  <c r="AO554" i="1"/>
  <c r="AP554" i="1" s="1"/>
  <c r="AM554" i="1"/>
  <c r="AI554" i="1"/>
  <c r="AJ554" i="1" s="1"/>
  <c r="AF554" i="1"/>
  <c r="AG554" i="1" s="1"/>
  <c r="AC554" i="1"/>
  <c r="AD554" i="1" s="1"/>
  <c r="Z554" i="1"/>
  <c r="AA554" i="1" s="1"/>
  <c r="W554" i="1"/>
  <c r="X554" i="1" s="1"/>
  <c r="T554" i="1"/>
  <c r="U554" i="1" s="1"/>
  <c r="Q554" i="1"/>
  <c r="R554" i="1" s="1"/>
  <c r="L554" i="1"/>
  <c r="I554" i="1"/>
  <c r="HF553" i="1"/>
  <c r="GZ553" i="1"/>
  <c r="GW553" i="1"/>
  <c r="GT553" i="1"/>
  <c r="GQ553" i="1"/>
  <c r="GN553" i="1"/>
  <c r="GK553" i="1"/>
  <c r="GH553" i="1"/>
  <c r="GE553" i="1"/>
  <c r="GB553" i="1"/>
  <c r="FY553" i="1"/>
  <c r="FV553" i="1"/>
  <c r="FS553" i="1"/>
  <c r="FP553" i="1"/>
  <c r="FM553" i="1"/>
  <c r="FJ553" i="1"/>
  <c r="FG553" i="1"/>
  <c r="FD553" i="1"/>
  <c r="FA553" i="1"/>
  <c r="EX553" i="1"/>
  <c r="EU553" i="1"/>
  <c r="ER553" i="1"/>
  <c r="EO553" i="1"/>
  <c r="EL553" i="1"/>
  <c r="EI553" i="1"/>
  <c r="EF553" i="1"/>
  <c r="EC553" i="1"/>
  <c r="DZ553" i="1"/>
  <c r="DW553" i="1"/>
  <c r="DT553" i="1"/>
  <c r="DQ553" i="1"/>
  <c r="DN553" i="1"/>
  <c r="DK553" i="1"/>
  <c r="DH553" i="1"/>
  <c r="DD553" i="1"/>
  <c r="DE553" i="1" s="1"/>
  <c r="DB553" i="1"/>
  <c r="CY553" i="1"/>
  <c r="CV553" i="1"/>
  <c r="CR553" i="1"/>
  <c r="CS553" i="1" s="1"/>
  <c r="CP553" i="1"/>
  <c r="CM553" i="1"/>
  <c r="CJ553" i="1"/>
  <c r="CF553" i="1"/>
  <c r="CG553" i="1" s="1"/>
  <c r="CD553" i="1"/>
  <c r="CA553" i="1"/>
  <c r="BX553" i="1"/>
  <c r="BU553" i="1"/>
  <c r="BQ553" i="1"/>
  <c r="BR553" i="1" s="1"/>
  <c r="BO553" i="1"/>
  <c r="BL553" i="1"/>
  <c r="BH553" i="1"/>
  <c r="BE553" i="1"/>
  <c r="BB553" i="1"/>
  <c r="AX553" i="1"/>
  <c r="AY553" i="1" s="1"/>
  <c r="AV553" i="1"/>
  <c r="AS553" i="1"/>
  <c r="AO553" i="1"/>
  <c r="AP553" i="1" s="1"/>
  <c r="AM553" i="1"/>
  <c r="AI553" i="1"/>
  <c r="AJ553" i="1" s="1"/>
  <c r="AF553" i="1"/>
  <c r="AG553" i="1" s="1"/>
  <c r="AC553" i="1"/>
  <c r="AD553" i="1" s="1"/>
  <c r="Z553" i="1"/>
  <c r="AA553" i="1" s="1"/>
  <c r="W553" i="1"/>
  <c r="X553" i="1" s="1"/>
  <c r="T553" i="1"/>
  <c r="U553" i="1" s="1"/>
  <c r="Q553" i="1"/>
  <c r="R553" i="1" s="1"/>
  <c r="L553" i="1"/>
  <c r="I553" i="1"/>
  <c r="HF552" i="1"/>
  <c r="GZ552" i="1"/>
  <c r="GW552" i="1"/>
  <c r="GT552" i="1"/>
  <c r="GQ552" i="1"/>
  <c r="GN552" i="1"/>
  <c r="GK552" i="1"/>
  <c r="GH552" i="1"/>
  <c r="GE552" i="1"/>
  <c r="GB552" i="1"/>
  <c r="FY552" i="1"/>
  <c r="FV552" i="1"/>
  <c r="FS552" i="1"/>
  <c r="FP552" i="1"/>
  <c r="FM552" i="1"/>
  <c r="FJ552" i="1"/>
  <c r="FG552" i="1"/>
  <c r="FD552" i="1"/>
  <c r="FA552" i="1"/>
  <c r="EX552" i="1"/>
  <c r="EU552" i="1"/>
  <c r="ER552" i="1"/>
  <c r="EO552" i="1"/>
  <c r="EL552" i="1"/>
  <c r="EI552" i="1"/>
  <c r="EF552" i="1"/>
  <c r="EC552" i="1"/>
  <c r="DZ552" i="1"/>
  <c r="DW552" i="1"/>
  <c r="DT552" i="1"/>
  <c r="DQ552" i="1"/>
  <c r="DN552" i="1"/>
  <c r="DK552" i="1"/>
  <c r="DH552" i="1"/>
  <c r="DD552" i="1"/>
  <c r="DE552" i="1" s="1"/>
  <c r="DB552" i="1"/>
  <c r="CY552" i="1"/>
  <c r="CV552" i="1"/>
  <c r="CR552" i="1"/>
  <c r="CS552" i="1" s="1"/>
  <c r="CP552" i="1"/>
  <c r="CM552" i="1"/>
  <c r="CJ552" i="1"/>
  <c r="CF552" i="1"/>
  <c r="CG552" i="1" s="1"/>
  <c r="CD552" i="1"/>
  <c r="CA552" i="1"/>
  <c r="BX552" i="1"/>
  <c r="BU552" i="1"/>
  <c r="BQ552" i="1"/>
  <c r="BR552" i="1" s="1"/>
  <c r="BO552" i="1"/>
  <c r="BL552" i="1"/>
  <c r="BH552" i="1"/>
  <c r="BE552" i="1"/>
  <c r="BB552" i="1"/>
  <c r="AX552" i="1"/>
  <c r="AY552" i="1" s="1"/>
  <c r="AV552" i="1"/>
  <c r="AS552" i="1"/>
  <c r="AO552" i="1"/>
  <c r="AP552" i="1" s="1"/>
  <c r="AM552" i="1"/>
  <c r="AI552" i="1"/>
  <c r="AJ552" i="1" s="1"/>
  <c r="AF552" i="1"/>
  <c r="AG552" i="1" s="1"/>
  <c r="AC552" i="1"/>
  <c r="AD552" i="1" s="1"/>
  <c r="Z552" i="1"/>
  <c r="AA552" i="1" s="1"/>
  <c r="W552" i="1"/>
  <c r="X552" i="1" s="1"/>
  <c r="T552" i="1"/>
  <c r="U552" i="1" s="1"/>
  <c r="Q552" i="1"/>
  <c r="R552" i="1" s="1"/>
  <c r="L552" i="1"/>
  <c r="I552" i="1"/>
  <c r="HF551" i="1"/>
  <c r="GZ551" i="1"/>
  <c r="GW551" i="1"/>
  <c r="GT551" i="1"/>
  <c r="GQ551" i="1"/>
  <c r="GN551" i="1"/>
  <c r="GK551" i="1"/>
  <c r="GH551" i="1"/>
  <c r="GE551" i="1"/>
  <c r="GB551" i="1"/>
  <c r="FY551" i="1"/>
  <c r="FV551" i="1"/>
  <c r="FS551" i="1"/>
  <c r="FP551" i="1"/>
  <c r="FM551" i="1"/>
  <c r="FJ551" i="1"/>
  <c r="FG551" i="1"/>
  <c r="FD551" i="1"/>
  <c r="FA551" i="1"/>
  <c r="EX551" i="1"/>
  <c r="EU551" i="1"/>
  <c r="ER551" i="1"/>
  <c r="EO551" i="1"/>
  <c r="EL551" i="1"/>
  <c r="EI551" i="1"/>
  <c r="EF551" i="1"/>
  <c r="EC551" i="1"/>
  <c r="DZ551" i="1"/>
  <c r="DW551" i="1"/>
  <c r="DT551" i="1"/>
  <c r="DQ551" i="1"/>
  <c r="DN551" i="1"/>
  <c r="DK551" i="1"/>
  <c r="DH551" i="1"/>
  <c r="DD551" i="1"/>
  <c r="DE551" i="1" s="1"/>
  <c r="DB551" i="1"/>
  <c r="CY551" i="1"/>
  <c r="CV551" i="1"/>
  <c r="CR551" i="1"/>
  <c r="CS551" i="1" s="1"/>
  <c r="CP551" i="1"/>
  <c r="CM551" i="1"/>
  <c r="CJ551" i="1"/>
  <c r="CF551" i="1"/>
  <c r="CG551" i="1" s="1"/>
  <c r="CD551" i="1"/>
  <c r="CA551" i="1"/>
  <c r="BX551" i="1"/>
  <c r="BU551" i="1"/>
  <c r="BQ551" i="1"/>
  <c r="BR551" i="1" s="1"/>
  <c r="BO551" i="1"/>
  <c r="BL551" i="1"/>
  <c r="BH551" i="1"/>
  <c r="BE551" i="1"/>
  <c r="BB551" i="1"/>
  <c r="AX551" i="1"/>
  <c r="AY551" i="1" s="1"/>
  <c r="AV551" i="1"/>
  <c r="AS551" i="1"/>
  <c r="AO551" i="1"/>
  <c r="AP551" i="1" s="1"/>
  <c r="AM551" i="1"/>
  <c r="AI551" i="1"/>
  <c r="AJ551" i="1" s="1"/>
  <c r="AF551" i="1"/>
  <c r="AG551" i="1" s="1"/>
  <c r="AC551" i="1"/>
  <c r="AD551" i="1" s="1"/>
  <c r="Z551" i="1"/>
  <c r="AA551" i="1" s="1"/>
  <c r="W551" i="1"/>
  <c r="X551" i="1" s="1"/>
  <c r="T551" i="1"/>
  <c r="U551" i="1" s="1"/>
  <c r="Q551" i="1"/>
  <c r="R551" i="1" s="1"/>
  <c r="L551" i="1"/>
  <c r="I551" i="1"/>
  <c r="HH551" i="1" l="1"/>
  <c r="HH552" i="1"/>
  <c r="HH553" i="1"/>
  <c r="F553" i="1" s="1"/>
  <c r="HH554" i="1"/>
  <c r="F554" i="1" s="1"/>
  <c r="HH555" i="1"/>
  <c r="HH556" i="1"/>
  <c r="HH557" i="1"/>
  <c r="F557" i="1" s="1"/>
  <c r="HH558" i="1"/>
  <c r="HH559" i="1"/>
  <c r="F559" i="1" s="1"/>
  <c r="HH560" i="1"/>
  <c r="F560" i="1" s="1"/>
  <c r="HH561" i="1"/>
  <c r="F561" i="1" s="1"/>
  <c r="HH562" i="1"/>
  <c r="HH563" i="1"/>
  <c r="F563" i="1" s="1"/>
  <c r="HH564" i="1"/>
  <c r="F564" i="1" s="1"/>
  <c r="HH565" i="1"/>
  <c r="HH566" i="1"/>
  <c r="F566" i="1" s="1"/>
  <c r="HH567" i="1"/>
  <c r="F567" i="1" s="1"/>
  <c r="HH568" i="1"/>
  <c r="HH569" i="1"/>
  <c r="F569" i="1" s="1"/>
  <c r="HH570" i="1"/>
  <c r="F570" i="1" s="1"/>
  <c r="HH571" i="1"/>
  <c r="F571" i="1" s="1"/>
  <c r="HH572" i="1"/>
  <c r="HH573" i="1"/>
  <c r="HH574" i="1"/>
  <c r="HH575" i="1"/>
  <c r="F575" i="1" s="1"/>
  <c r="HH576" i="1"/>
  <c r="F576" i="1" s="1"/>
  <c r="HH577" i="1"/>
  <c r="F577" i="1" s="1"/>
  <c r="HH578" i="1"/>
  <c r="F578" i="1" s="1"/>
  <c r="HH579" i="1"/>
  <c r="F579" i="1" s="1"/>
  <c r="HH580" i="1"/>
  <c r="HH581" i="1"/>
  <c r="F581" i="1" s="1"/>
  <c r="HH582" i="1"/>
  <c r="F582" i="1" s="1"/>
  <c r="HH583" i="1"/>
  <c r="F583" i="1" s="1"/>
  <c r="HH584" i="1"/>
  <c r="HH585" i="1"/>
  <c r="HH586" i="1"/>
  <c r="F586" i="1" s="1"/>
  <c r="HH587" i="1"/>
  <c r="F587" i="1" s="1"/>
  <c r="L588" i="1"/>
  <c r="AM588" i="1"/>
  <c r="AS588" i="1"/>
  <c r="BE588" i="1"/>
  <c r="BL588" i="1"/>
  <c r="BX588" i="1"/>
  <c r="CD588" i="1"/>
  <c r="ER588" i="1"/>
  <c r="AA588" i="1"/>
  <c r="AG588" i="1"/>
  <c r="AY588" i="1"/>
  <c r="BR588" i="1"/>
  <c r="EX588" i="1"/>
  <c r="R588" i="1"/>
  <c r="X588" i="1"/>
  <c r="AD588" i="1"/>
  <c r="AJ588" i="1"/>
  <c r="AP588" i="1"/>
  <c r="BH588" i="1"/>
  <c r="BO588" i="1"/>
  <c r="BU588" i="1"/>
  <c r="CA588" i="1"/>
  <c r="CG588" i="1"/>
  <c r="CM588" i="1"/>
  <c r="CS588" i="1"/>
  <c r="CY588" i="1"/>
  <c r="DE588" i="1"/>
  <c r="DK588" i="1"/>
  <c r="DQ588" i="1"/>
  <c r="DW588" i="1"/>
  <c r="EC588" i="1"/>
  <c r="EI588" i="1"/>
  <c r="EO588" i="1"/>
  <c r="EU588" i="1"/>
  <c r="FA588" i="1"/>
  <c r="FG588" i="1"/>
  <c r="FM588" i="1"/>
  <c r="FS588" i="1"/>
  <c r="FY588" i="1"/>
  <c r="GK588" i="1"/>
  <c r="GQ588" i="1"/>
  <c r="GW588" i="1"/>
  <c r="U588" i="1"/>
  <c r="F556" i="1"/>
  <c r="F572" i="1"/>
  <c r="F580" i="1"/>
  <c r="F584" i="1"/>
  <c r="HF588" i="1"/>
  <c r="GZ588" i="1"/>
  <c r="GT588" i="1"/>
  <c r="GN588" i="1"/>
  <c r="GH588" i="1"/>
  <c r="GE588" i="1"/>
  <c r="GB588" i="1"/>
  <c r="FV588" i="1"/>
  <c r="FP588" i="1"/>
  <c r="FJ588" i="1"/>
  <c r="EL588" i="1"/>
  <c r="EF588" i="1"/>
  <c r="DZ588" i="1"/>
  <c r="DT588" i="1"/>
  <c r="DN588" i="1"/>
  <c r="DH588" i="1"/>
  <c r="FD588" i="1"/>
  <c r="DB588" i="1"/>
  <c r="CV588" i="1"/>
  <c r="CP588" i="1"/>
  <c r="CJ588" i="1"/>
  <c r="BB588" i="1"/>
  <c r="AV588" i="1"/>
  <c r="I588" i="1"/>
  <c r="F568" i="1"/>
  <c r="F552" i="1"/>
  <c r="F555" i="1"/>
  <c r="F558" i="1"/>
  <c r="F562" i="1"/>
  <c r="F565" i="1"/>
  <c r="F574" i="1"/>
  <c r="F573" i="1"/>
  <c r="F585" i="1"/>
  <c r="HJ588" i="1" l="1"/>
  <c r="HI588" i="1"/>
  <c r="HH588" i="1"/>
  <c r="F551" i="1"/>
  <c r="F588" i="1" s="1"/>
  <c r="E549" i="1" l="1"/>
  <c r="HF548" i="1"/>
  <c r="GZ548" i="1"/>
  <c r="GW548" i="1"/>
  <c r="GT548" i="1"/>
  <c r="GQ548" i="1"/>
  <c r="GN548" i="1"/>
  <c r="GK548" i="1"/>
  <c r="GH548" i="1"/>
  <c r="GE548" i="1"/>
  <c r="GB548" i="1"/>
  <c r="FY548" i="1"/>
  <c r="FV548" i="1"/>
  <c r="FS548" i="1"/>
  <c r="FP548" i="1"/>
  <c r="FM548" i="1"/>
  <c r="FJ548" i="1"/>
  <c r="FG548" i="1"/>
  <c r="FD548" i="1"/>
  <c r="FA548" i="1"/>
  <c r="EX548" i="1"/>
  <c r="EU548" i="1"/>
  <c r="ER548" i="1"/>
  <c r="EO548" i="1"/>
  <c r="EL548" i="1"/>
  <c r="EI548" i="1"/>
  <c r="EF548" i="1"/>
  <c r="EC548" i="1"/>
  <c r="DZ548" i="1"/>
  <c r="DW548" i="1"/>
  <c r="DT548" i="1"/>
  <c r="DQ548" i="1"/>
  <c r="DN548" i="1"/>
  <c r="DK548" i="1"/>
  <c r="DH548" i="1"/>
  <c r="DD548" i="1"/>
  <c r="DE548" i="1" s="1"/>
  <c r="DB548" i="1"/>
  <c r="CY548" i="1"/>
  <c r="CV548" i="1"/>
  <c r="CR548" i="1"/>
  <c r="CS548" i="1" s="1"/>
  <c r="CP548" i="1"/>
  <c r="CM548" i="1"/>
  <c r="CJ548" i="1"/>
  <c r="CF548" i="1"/>
  <c r="CG548" i="1" s="1"/>
  <c r="CD548" i="1"/>
  <c r="CA548" i="1"/>
  <c r="BX548" i="1"/>
  <c r="BU548" i="1"/>
  <c r="BQ548" i="1"/>
  <c r="BR548" i="1" s="1"/>
  <c r="BO548" i="1"/>
  <c r="BL548" i="1"/>
  <c r="BH548" i="1"/>
  <c r="BE548" i="1"/>
  <c r="BB548" i="1"/>
  <c r="AX548" i="1"/>
  <c r="AY548" i="1" s="1"/>
  <c r="AV548" i="1"/>
  <c r="AS548" i="1"/>
  <c r="AO548" i="1"/>
  <c r="AP548" i="1" s="1"/>
  <c r="AM548" i="1"/>
  <c r="AI548" i="1"/>
  <c r="AJ548" i="1" s="1"/>
  <c r="AF548" i="1"/>
  <c r="AG548" i="1" s="1"/>
  <c r="AC548" i="1"/>
  <c r="AD548" i="1" s="1"/>
  <c r="Z548" i="1"/>
  <c r="AA548" i="1" s="1"/>
  <c r="W548" i="1"/>
  <c r="X548" i="1" s="1"/>
  <c r="T548" i="1"/>
  <c r="U548" i="1" s="1"/>
  <c r="Q548" i="1"/>
  <c r="R548" i="1" s="1"/>
  <c r="L548" i="1"/>
  <c r="I548" i="1"/>
  <c r="HF547" i="1"/>
  <c r="GZ547" i="1"/>
  <c r="GW547" i="1"/>
  <c r="GT547" i="1"/>
  <c r="GQ547" i="1"/>
  <c r="GN547" i="1"/>
  <c r="GK547" i="1"/>
  <c r="GH547" i="1"/>
  <c r="GE547" i="1"/>
  <c r="GB547" i="1"/>
  <c r="FY547" i="1"/>
  <c r="FV547" i="1"/>
  <c r="FS547" i="1"/>
  <c r="FP547" i="1"/>
  <c r="FM547" i="1"/>
  <c r="FJ547" i="1"/>
  <c r="FG547" i="1"/>
  <c r="FD547" i="1"/>
  <c r="FA547" i="1"/>
  <c r="EX547" i="1"/>
  <c r="EU547" i="1"/>
  <c r="ER547" i="1"/>
  <c r="EO547" i="1"/>
  <c r="EL547" i="1"/>
  <c r="EI547" i="1"/>
  <c r="EF547" i="1"/>
  <c r="EC547" i="1"/>
  <c r="DZ547" i="1"/>
  <c r="DW547" i="1"/>
  <c r="DT547" i="1"/>
  <c r="DQ547" i="1"/>
  <c r="DN547" i="1"/>
  <c r="DK547" i="1"/>
  <c r="DH547" i="1"/>
  <c r="DD547" i="1"/>
  <c r="DE547" i="1" s="1"/>
  <c r="DB547" i="1"/>
  <c r="CY547" i="1"/>
  <c r="CV547" i="1"/>
  <c r="CR547" i="1"/>
  <c r="CS547" i="1" s="1"/>
  <c r="CP547" i="1"/>
  <c r="CM547" i="1"/>
  <c r="CJ547" i="1"/>
  <c r="CF547" i="1"/>
  <c r="CG547" i="1" s="1"/>
  <c r="CD547" i="1"/>
  <c r="CA547" i="1"/>
  <c r="BX547" i="1"/>
  <c r="BU547" i="1"/>
  <c r="BQ547" i="1"/>
  <c r="BR547" i="1" s="1"/>
  <c r="BO547" i="1"/>
  <c r="BL547" i="1"/>
  <c r="BH547" i="1"/>
  <c r="BE547" i="1"/>
  <c r="BB547" i="1"/>
  <c r="AX547" i="1"/>
  <c r="AY547" i="1" s="1"/>
  <c r="AV547" i="1"/>
  <c r="AS547" i="1"/>
  <c r="AO547" i="1"/>
  <c r="AP547" i="1" s="1"/>
  <c r="AM547" i="1"/>
  <c r="AI547" i="1"/>
  <c r="AJ547" i="1" s="1"/>
  <c r="AF547" i="1"/>
  <c r="AG547" i="1" s="1"/>
  <c r="AC547" i="1"/>
  <c r="AD547" i="1" s="1"/>
  <c r="Z547" i="1"/>
  <c r="AA547" i="1" s="1"/>
  <c r="W547" i="1"/>
  <c r="X547" i="1" s="1"/>
  <c r="T547" i="1"/>
  <c r="U547" i="1" s="1"/>
  <c r="Q547" i="1"/>
  <c r="R547" i="1" s="1"/>
  <c r="L547" i="1"/>
  <c r="I547" i="1"/>
  <c r="HF546" i="1"/>
  <c r="GZ546" i="1"/>
  <c r="GW546" i="1"/>
  <c r="GT546" i="1"/>
  <c r="GQ546" i="1"/>
  <c r="GN546" i="1"/>
  <c r="GK546" i="1"/>
  <c r="GH546" i="1"/>
  <c r="GE546" i="1"/>
  <c r="GB546" i="1"/>
  <c r="FY546" i="1"/>
  <c r="FV546" i="1"/>
  <c r="FS546" i="1"/>
  <c r="FP546" i="1"/>
  <c r="FM546" i="1"/>
  <c r="FJ546" i="1"/>
  <c r="FG546" i="1"/>
  <c r="FD546" i="1"/>
  <c r="FA546" i="1"/>
  <c r="EX546" i="1"/>
  <c r="EU546" i="1"/>
  <c r="ER546" i="1"/>
  <c r="EO546" i="1"/>
  <c r="EL546" i="1"/>
  <c r="EI546" i="1"/>
  <c r="EF546" i="1"/>
  <c r="EC546" i="1"/>
  <c r="DZ546" i="1"/>
  <c r="DW546" i="1"/>
  <c r="DT546" i="1"/>
  <c r="DQ546" i="1"/>
  <c r="DN546" i="1"/>
  <c r="DK546" i="1"/>
  <c r="DH546" i="1"/>
  <c r="DD546" i="1"/>
  <c r="DE546" i="1" s="1"/>
  <c r="DB546" i="1"/>
  <c r="CY546" i="1"/>
  <c r="CV546" i="1"/>
  <c r="CR546" i="1"/>
  <c r="CS546" i="1" s="1"/>
  <c r="CP546" i="1"/>
  <c r="CM546" i="1"/>
  <c r="CJ546" i="1"/>
  <c r="CF546" i="1"/>
  <c r="CG546" i="1" s="1"/>
  <c r="CD546" i="1"/>
  <c r="CA546" i="1"/>
  <c r="BX546" i="1"/>
  <c r="BU546" i="1"/>
  <c r="BQ546" i="1"/>
  <c r="BR546" i="1" s="1"/>
  <c r="BO546" i="1"/>
  <c r="BL546" i="1"/>
  <c r="BH546" i="1"/>
  <c r="BE546" i="1"/>
  <c r="BB546" i="1"/>
  <c r="AX546" i="1"/>
  <c r="AY546" i="1" s="1"/>
  <c r="AV546" i="1"/>
  <c r="AS546" i="1"/>
  <c r="AO546" i="1"/>
  <c r="AP546" i="1" s="1"/>
  <c r="AM546" i="1"/>
  <c r="AI546" i="1"/>
  <c r="AJ546" i="1" s="1"/>
  <c r="AF546" i="1"/>
  <c r="AG546" i="1" s="1"/>
  <c r="AC546" i="1"/>
  <c r="AD546" i="1" s="1"/>
  <c r="Z546" i="1"/>
  <c r="AA546" i="1" s="1"/>
  <c r="W546" i="1"/>
  <c r="X546" i="1" s="1"/>
  <c r="T546" i="1"/>
  <c r="U546" i="1" s="1"/>
  <c r="Q546" i="1"/>
  <c r="R546" i="1" s="1"/>
  <c r="L546" i="1"/>
  <c r="I546" i="1"/>
  <c r="HF545" i="1"/>
  <c r="GZ545" i="1"/>
  <c r="GW545" i="1"/>
  <c r="GT545" i="1"/>
  <c r="GQ545" i="1"/>
  <c r="GN545" i="1"/>
  <c r="GK545" i="1"/>
  <c r="GH545" i="1"/>
  <c r="GE545" i="1"/>
  <c r="GB545" i="1"/>
  <c r="FY545" i="1"/>
  <c r="FV545" i="1"/>
  <c r="FS545" i="1"/>
  <c r="FP545" i="1"/>
  <c r="FM545" i="1"/>
  <c r="FJ545" i="1"/>
  <c r="FG545" i="1"/>
  <c r="FD545" i="1"/>
  <c r="FA545" i="1"/>
  <c r="EX545" i="1"/>
  <c r="EU545" i="1"/>
  <c r="ER545" i="1"/>
  <c r="EO545" i="1"/>
  <c r="EL545" i="1"/>
  <c r="EI545" i="1"/>
  <c r="EF545" i="1"/>
  <c r="EC545" i="1"/>
  <c r="DZ545" i="1"/>
  <c r="DW545" i="1"/>
  <c r="DT545" i="1"/>
  <c r="DQ545" i="1"/>
  <c r="DN545" i="1"/>
  <c r="DK545" i="1"/>
  <c r="DH545" i="1"/>
  <c r="DD545" i="1"/>
  <c r="DE545" i="1" s="1"/>
  <c r="DB545" i="1"/>
  <c r="CY545" i="1"/>
  <c r="CV545" i="1"/>
  <c r="CR545" i="1"/>
  <c r="CS545" i="1" s="1"/>
  <c r="CP545" i="1"/>
  <c r="CM545" i="1"/>
  <c r="CJ545" i="1"/>
  <c r="CF545" i="1"/>
  <c r="CG545" i="1" s="1"/>
  <c r="CD545" i="1"/>
  <c r="CA545" i="1"/>
  <c r="BX545" i="1"/>
  <c r="BU545" i="1"/>
  <c r="BQ545" i="1"/>
  <c r="BR545" i="1" s="1"/>
  <c r="BO545" i="1"/>
  <c r="BL545" i="1"/>
  <c r="BH545" i="1"/>
  <c r="BE545" i="1"/>
  <c r="BB545" i="1"/>
  <c r="AX545" i="1"/>
  <c r="AY545" i="1" s="1"/>
  <c r="AV545" i="1"/>
  <c r="AS545" i="1"/>
  <c r="AO545" i="1"/>
  <c r="AP545" i="1" s="1"/>
  <c r="AM545" i="1"/>
  <c r="AI545" i="1"/>
  <c r="AJ545" i="1" s="1"/>
  <c r="AF545" i="1"/>
  <c r="AG545" i="1" s="1"/>
  <c r="AC545" i="1"/>
  <c r="AD545" i="1" s="1"/>
  <c r="Z545" i="1"/>
  <c r="AA545" i="1" s="1"/>
  <c r="W545" i="1"/>
  <c r="X545" i="1" s="1"/>
  <c r="T545" i="1"/>
  <c r="U545" i="1" s="1"/>
  <c r="Q545" i="1"/>
  <c r="R545" i="1" s="1"/>
  <c r="L545" i="1"/>
  <c r="I545" i="1"/>
  <c r="HF544" i="1"/>
  <c r="GZ544" i="1"/>
  <c r="GW544" i="1"/>
  <c r="GT544" i="1"/>
  <c r="GQ544" i="1"/>
  <c r="GN544" i="1"/>
  <c r="GK544" i="1"/>
  <c r="GH544" i="1"/>
  <c r="GE544" i="1"/>
  <c r="GB544" i="1"/>
  <c r="FY544" i="1"/>
  <c r="FV544" i="1"/>
  <c r="FS544" i="1"/>
  <c r="FP544" i="1"/>
  <c r="FM544" i="1"/>
  <c r="FJ544" i="1"/>
  <c r="FG544" i="1"/>
  <c r="FD544" i="1"/>
  <c r="FA544" i="1"/>
  <c r="EX544" i="1"/>
  <c r="EU544" i="1"/>
  <c r="ER544" i="1"/>
  <c r="EO544" i="1"/>
  <c r="EL544" i="1"/>
  <c r="EI544" i="1"/>
  <c r="EF544" i="1"/>
  <c r="EC544" i="1"/>
  <c r="DZ544" i="1"/>
  <c r="DW544" i="1"/>
  <c r="DT544" i="1"/>
  <c r="DQ544" i="1"/>
  <c r="DN544" i="1"/>
  <c r="DK544" i="1"/>
  <c r="DH544" i="1"/>
  <c r="DD544" i="1"/>
  <c r="DE544" i="1" s="1"/>
  <c r="DB544" i="1"/>
  <c r="CY544" i="1"/>
  <c r="CV544" i="1"/>
  <c r="CR544" i="1"/>
  <c r="CS544" i="1" s="1"/>
  <c r="CP544" i="1"/>
  <c r="CM544" i="1"/>
  <c r="CJ544" i="1"/>
  <c r="CF544" i="1"/>
  <c r="CG544" i="1" s="1"/>
  <c r="CD544" i="1"/>
  <c r="CA544" i="1"/>
  <c r="BX544" i="1"/>
  <c r="BU544" i="1"/>
  <c r="BQ544" i="1"/>
  <c r="BR544" i="1" s="1"/>
  <c r="BO544" i="1"/>
  <c r="BL544" i="1"/>
  <c r="BH544" i="1"/>
  <c r="BE544" i="1"/>
  <c r="BB544" i="1"/>
  <c r="AX544" i="1"/>
  <c r="AY544" i="1" s="1"/>
  <c r="AV544" i="1"/>
  <c r="AS544" i="1"/>
  <c r="AO544" i="1"/>
  <c r="AP544" i="1" s="1"/>
  <c r="AM544" i="1"/>
  <c r="AI544" i="1"/>
  <c r="AJ544" i="1" s="1"/>
  <c r="AF544" i="1"/>
  <c r="AG544" i="1" s="1"/>
  <c r="AC544" i="1"/>
  <c r="AD544" i="1" s="1"/>
  <c r="Z544" i="1"/>
  <c r="AA544" i="1" s="1"/>
  <c r="W544" i="1"/>
  <c r="X544" i="1" s="1"/>
  <c r="T544" i="1"/>
  <c r="U544" i="1" s="1"/>
  <c r="Q544" i="1"/>
  <c r="R544" i="1" s="1"/>
  <c r="L544" i="1"/>
  <c r="I544" i="1"/>
  <c r="HF543" i="1"/>
  <c r="GZ543" i="1"/>
  <c r="GW543" i="1"/>
  <c r="GT543" i="1"/>
  <c r="GQ543" i="1"/>
  <c r="GN543" i="1"/>
  <c r="GK543" i="1"/>
  <c r="GH543" i="1"/>
  <c r="GE543" i="1"/>
  <c r="GB543" i="1"/>
  <c r="FY543" i="1"/>
  <c r="FV543" i="1"/>
  <c r="FS543" i="1"/>
  <c r="FP543" i="1"/>
  <c r="FM543" i="1"/>
  <c r="FJ543" i="1"/>
  <c r="FG543" i="1"/>
  <c r="FD543" i="1"/>
  <c r="FA543" i="1"/>
  <c r="EX543" i="1"/>
  <c r="EU543" i="1"/>
  <c r="ER543" i="1"/>
  <c r="EO543" i="1"/>
  <c r="EL543" i="1"/>
  <c r="EI543" i="1"/>
  <c r="EF543" i="1"/>
  <c r="EC543" i="1"/>
  <c r="DZ543" i="1"/>
  <c r="DW543" i="1"/>
  <c r="DT543" i="1"/>
  <c r="DQ543" i="1"/>
  <c r="DN543" i="1"/>
  <c r="DK543" i="1"/>
  <c r="DH543" i="1"/>
  <c r="DD543" i="1"/>
  <c r="DE543" i="1" s="1"/>
  <c r="DB543" i="1"/>
  <c r="CY543" i="1"/>
  <c r="CV543" i="1"/>
  <c r="CR543" i="1"/>
  <c r="CS543" i="1" s="1"/>
  <c r="CP543" i="1"/>
  <c r="CM543" i="1"/>
  <c r="CJ543" i="1"/>
  <c r="CF543" i="1"/>
  <c r="CG543" i="1" s="1"/>
  <c r="CD543" i="1"/>
  <c r="CA543" i="1"/>
  <c r="BX543" i="1"/>
  <c r="BU543" i="1"/>
  <c r="BQ543" i="1"/>
  <c r="BR543" i="1" s="1"/>
  <c r="BO543" i="1"/>
  <c r="BL543" i="1"/>
  <c r="BH543" i="1"/>
  <c r="BE543" i="1"/>
  <c r="BB543" i="1"/>
  <c r="AX543" i="1"/>
  <c r="AY543" i="1" s="1"/>
  <c r="AV543" i="1"/>
  <c r="AS543" i="1"/>
  <c r="AO543" i="1"/>
  <c r="AP543" i="1" s="1"/>
  <c r="AM543" i="1"/>
  <c r="AI543" i="1"/>
  <c r="AJ543" i="1" s="1"/>
  <c r="AF543" i="1"/>
  <c r="AG543" i="1" s="1"/>
  <c r="AC543" i="1"/>
  <c r="AD543" i="1" s="1"/>
  <c r="Z543" i="1"/>
  <c r="AA543" i="1" s="1"/>
  <c r="W543" i="1"/>
  <c r="X543" i="1" s="1"/>
  <c r="T543" i="1"/>
  <c r="U543" i="1" s="1"/>
  <c r="Q543" i="1"/>
  <c r="R543" i="1" s="1"/>
  <c r="L543" i="1"/>
  <c r="I543" i="1"/>
  <c r="HF542" i="1"/>
  <c r="GZ542" i="1"/>
  <c r="GW542" i="1"/>
  <c r="GT542" i="1"/>
  <c r="GQ542" i="1"/>
  <c r="GN542" i="1"/>
  <c r="GK542" i="1"/>
  <c r="GH542" i="1"/>
  <c r="GE542" i="1"/>
  <c r="GB542" i="1"/>
  <c r="FY542" i="1"/>
  <c r="FV542" i="1"/>
  <c r="FS542" i="1"/>
  <c r="FP542" i="1"/>
  <c r="FM542" i="1"/>
  <c r="FJ542" i="1"/>
  <c r="FG542" i="1"/>
  <c r="FD542" i="1"/>
  <c r="FA542" i="1"/>
  <c r="EX542" i="1"/>
  <c r="EU542" i="1"/>
  <c r="ER542" i="1"/>
  <c r="EO542" i="1"/>
  <c r="EL542" i="1"/>
  <c r="EI542" i="1"/>
  <c r="EF542" i="1"/>
  <c r="EC542" i="1"/>
  <c r="DZ542" i="1"/>
  <c r="DW542" i="1"/>
  <c r="DT542" i="1"/>
  <c r="DQ542" i="1"/>
  <c r="DN542" i="1"/>
  <c r="DK542" i="1"/>
  <c r="DH542" i="1"/>
  <c r="DD542" i="1"/>
  <c r="DE542" i="1" s="1"/>
  <c r="DB542" i="1"/>
  <c r="CY542" i="1"/>
  <c r="CV542" i="1"/>
  <c r="CR542" i="1"/>
  <c r="CS542" i="1" s="1"/>
  <c r="CP542" i="1"/>
  <c r="CM542" i="1"/>
  <c r="CJ542" i="1"/>
  <c r="CF542" i="1"/>
  <c r="CG542" i="1" s="1"/>
  <c r="CD542" i="1"/>
  <c r="CA542" i="1"/>
  <c r="BX542" i="1"/>
  <c r="BU542" i="1"/>
  <c r="BQ542" i="1"/>
  <c r="BR542" i="1" s="1"/>
  <c r="BO542" i="1"/>
  <c r="BL542" i="1"/>
  <c r="BH542" i="1"/>
  <c r="BE542" i="1"/>
  <c r="BB542" i="1"/>
  <c r="AX542" i="1"/>
  <c r="AY542" i="1" s="1"/>
  <c r="AV542" i="1"/>
  <c r="AS542" i="1"/>
  <c r="AO542" i="1"/>
  <c r="AP542" i="1" s="1"/>
  <c r="AM542" i="1"/>
  <c r="AI542" i="1"/>
  <c r="AJ542" i="1" s="1"/>
  <c r="AF542" i="1"/>
  <c r="AG542" i="1" s="1"/>
  <c r="AC542" i="1"/>
  <c r="AD542" i="1" s="1"/>
  <c r="Z542" i="1"/>
  <c r="AA542" i="1" s="1"/>
  <c r="W542" i="1"/>
  <c r="X542" i="1" s="1"/>
  <c r="T542" i="1"/>
  <c r="U542" i="1" s="1"/>
  <c r="Q542" i="1"/>
  <c r="R542" i="1" s="1"/>
  <c r="L542" i="1"/>
  <c r="I542" i="1"/>
  <c r="HF541" i="1"/>
  <c r="GZ541" i="1"/>
  <c r="GW541" i="1"/>
  <c r="GT541" i="1"/>
  <c r="GQ541" i="1"/>
  <c r="GN541" i="1"/>
  <c r="GK541" i="1"/>
  <c r="GH541" i="1"/>
  <c r="GE541" i="1"/>
  <c r="GB541" i="1"/>
  <c r="FY541" i="1"/>
  <c r="FV541" i="1"/>
  <c r="FS541" i="1"/>
  <c r="FP541" i="1"/>
  <c r="FM541" i="1"/>
  <c r="FJ541" i="1"/>
  <c r="FG541" i="1"/>
  <c r="FD541" i="1"/>
  <c r="FA541" i="1"/>
  <c r="EX541" i="1"/>
  <c r="EU541" i="1"/>
  <c r="ER541" i="1"/>
  <c r="EO541" i="1"/>
  <c r="EL541" i="1"/>
  <c r="EI541" i="1"/>
  <c r="EF541" i="1"/>
  <c r="EC541" i="1"/>
  <c r="DZ541" i="1"/>
  <c r="DW541" i="1"/>
  <c r="DT541" i="1"/>
  <c r="DQ541" i="1"/>
  <c r="DN541" i="1"/>
  <c r="DK541" i="1"/>
  <c r="DH541" i="1"/>
  <c r="DD541" i="1"/>
  <c r="DE541" i="1" s="1"/>
  <c r="DB541" i="1"/>
  <c r="CY541" i="1"/>
  <c r="CV541" i="1"/>
  <c r="CR541" i="1"/>
  <c r="CS541" i="1" s="1"/>
  <c r="CP541" i="1"/>
  <c r="CM541" i="1"/>
  <c r="CJ541" i="1"/>
  <c r="CF541" i="1"/>
  <c r="CG541" i="1" s="1"/>
  <c r="CD541" i="1"/>
  <c r="CA541" i="1"/>
  <c r="BX541" i="1"/>
  <c r="BU541" i="1"/>
  <c r="BQ541" i="1"/>
  <c r="BR541" i="1" s="1"/>
  <c r="BO541" i="1"/>
  <c r="BL541" i="1"/>
  <c r="BH541" i="1"/>
  <c r="BE541" i="1"/>
  <c r="BB541" i="1"/>
  <c r="AX541" i="1"/>
  <c r="AY541" i="1" s="1"/>
  <c r="AV541" i="1"/>
  <c r="AS541" i="1"/>
  <c r="AO541" i="1"/>
  <c r="AP541" i="1" s="1"/>
  <c r="AM541" i="1"/>
  <c r="AI541" i="1"/>
  <c r="AJ541" i="1" s="1"/>
  <c r="AF541" i="1"/>
  <c r="AG541" i="1" s="1"/>
  <c r="AC541" i="1"/>
  <c r="AD541" i="1" s="1"/>
  <c r="Z541" i="1"/>
  <c r="AA541" i="1" s="1"/>
  <c r="W541" i="1"/>
  <c r="X541" i="1" s="1"/>
  <c r="T541" i="1"/>
  <c r="U541" i="1" s="1"/>
  <c r="Q541" i="1"/>
  <c r="R541" i="1" s="1"/>
  <c r="L541" i="1"/>
  <c r="I541" i="1"/>
  <c r="HF540" i="1"/>
  <c r="GZ540" i="1"/>
  <c r="GW540" i="1"/>
  <c r="GT540" i="1"/>
  <c r="GQ540" i="1"/>
  <c r="GN540" i="1"/>
  <c r="GK540" i="1"/>
  <c r="GH540" i="1"/>
  <c r="GE540" i="1"/>
  <c r="GB540" i="1"/>
  <c r="FY540" i="1"/>
  <c r="FV540" i="1"/>
  <c r="FS540" i="1"/>
  <c r="FP540" i="1"/>
  <c r="FM540" i="1"/>
  <c r="FJ540" i="1"/>
  <c r="FG540" i="1"/>
  <c r="FD540" i="1"/>
  <c r="FA540" i="1"/>
  <c r="EX540" i="1"/>
  <c r="EU540" i="1"/>
  <c r="ER540" i="1"/>
  <c r="EO540" i="1"/>
  <c r="EL540" i="1"/>
  <c r="EI540" i="1"/>
  <c r="EF540" i="1"/>
  <c r="EC540" i="1"/>
  <c r="DZ540" i="1"/>
  <c r="DW540" i="1"/>
  <c r="DT540" i="1"/>
  <c r="DQ540" i="1"/>
  <c r="DN540" i="1"/>
  <c r="DK540" i="1"/>
  <c r="DH540" i="1"/>
  <c r="DD540" i="1"/>
  <c r="DE540" i="1" s="1"/>
  <c r="DB540" i="1"/>
  <c r="CY540" i="1"/>
  <c r="CV540" i="1"/>
  <c r="CR540" i="1"/>
  <c r="CS540" i="1" s="1"/>
  <c r="CP540" i="1"/>
  <c r="CM540" i="1"/>
  <c r="CJ540" i="1"/>
  <c r="CF540" i="1"/>
  <c r="CG540" i="1" s="1"/>
  <c r="CD540" i="1"/>
  <c r="CA540" i="1"/>
  <c r="BX540" i="1"/>
  <c r="BU540" i="1"/>
  <c r="BQ540" i="1"/>
  <c r="BR540" i="1" s="1"/>
  <c r="BO540" i="1"/>
  <c r="BL540" i="1"/>
  <c r="BH540" i="1"/>
  <c r="BE540" i="1"/>
  <c r="BB540" i="1"/>
  <c r="AX540" i="1"/>
  <c r="AY540" i="1" s="1"/>
  <c r="AV540" i="1"/>
  <c r="AS540" i="1"/>
  <c r="AO540" i="1"/>
  <c r="AP540" i="1" s="1"/>
  <c r="AM540" i="1"/>
  <c r="AI540" i="1"/>
  <c r="AJ540" i="1" s="1"/>
  <c r="AF540" i="1"/>
  <c r="AG540" i="1" s="1"/>
  <c r="AC540" i="1"/>
  <c r="AD540" i="1" s="1"/>
  <c r="Z540" i="1"/>
  <c r="AA540" i="1" s="1"/>
  <c r="W540" i="1"/>
  <c r="X540" i="1" s="1"/>
  <c r="T540" i="1"/>
  <c r="U540" i="1" s="1"/>
  <c r="Q540" i="1"/>
  <c r="R540" i="1" s="1"/>
  <c r="L540" i="1"/>
  <c r="I540" i="1"/>
  <c r="HF539" i="1"/>
  <c r="GZ539" i="1"/>
  <c r="GW539" i="1"/>
  <c r="GT539" i="1"/>
  <c r="GQ539" i="1"/>
  <c r="GN539" i="1"/>
  <c r="GK539" i="1"/>
  <c r="GH539" i="1"/>
  <c r="GE539" i="1"/>
  <c r="GB539" i="1"/>
  <c r="FY539" i="1"/>
  <c r="FV539" i="1"/>
  <c r="FS539" i="1"/>
  <c r="FP539" i="1"/>
  <c r="FM539" i="1"/>
  <c r="FJ539" i="1"/>
  <c r="FG539" i="1"/>
  <c r="FD539" i="1"/>
  <c r="FA539" i="1"/>
  <c r="EX539" i="1"/>
  <c r="EU539" i="1"/>
  <c r="ER539" i="1"/>
  <c r="EO539" i="1"/>
  <c r="EL539" i="1"/>
  <c r="EI539" i="1"/>
  <c r="EF539" i="1"/>
  <c r="EC539" i="1"/>
  <c r="DZ539" i="1"/>
  <c r="DW539" i="1"/>
  <c r="DT539" i="1"/>
  <c r="DQ539" i="1"/>
  <c r="DN539" i="1"/>
  <c r="DK539" i="1"/>
  <c r="DH539" i="1"/>
  <c r="DD539" i="1"/>
  <c r="DE539" i="1" s="1"/>
  <c r="DB539" i="1"/>
  <c r="CY539" i="1"/>
  <c r="CV539" i="1"/>
  <c r="CR539" i="1"/>
  <c r="CS539" i="1" s="1"/>
  <c r="CP539" i="1"/>
  <c r="CM539" i="1"/>
  <c r="CJ539" i="1"/>
  <c r="CF539" i="1"/>
  <c r="CG539" i="1" s="1"/>
  <c r="CD539" i="1"/>
  <c r="CA539" i="1"/>
  <c r="BX539" i="1"/>
  <c r="BU539" i="1"/>
  <c r="BQ539" i="1"/>
  <c r="BR539" i="1" s="1"/>
  <c r="BO539" i="1"/>
  <c r="BL539" i="1"/>
  <c r="BH539" i="1"/>
  <c r="BE539" i="1"/>
  <c r="BB539" i="1"/>
  <c r="AX539" i="1"/>
  <c r="AY539" i="1" s="1"/>
  <c r="AV539" i="1"/>
  <c r="AS539" i="1"/>
  <c r="AO539" i="1"/>
  <c r="AP539" i="1" s="1"/>
  <c r="AM539" i="1"/>
  <c r="AI539" i="1"/>
  <c r="AJ539" i="1" s="1"/>
  <c r="AF539" i="1"/>
  <c r="AG539" i="1" s="1"/>
  <c r="AC539" i="1"/>
  <c r="AD539" i="1" s="1"/>
  <c r="Z539" i="1"/>
  <c r="AA539" i="1" s="1"/>
  <c r="W539" i="1"/>
  <c r="X539" i="1" s="1"/>
  <c r="T539" i="1"/>
  <c r="U539" i="1" s="1"/>
  <c r="Q539" i="1"/>
  <c r="R539" i="1" s="1"/>
  <c r="L539" i="1"/>
  <c r="I539" i="1"/>
  <c r="HF538" i="1"/>
  <c r="GZ538" i="1"/>
  <c r="GW538" i="1"/>
  <c r="GT538" i="1"/>
  <c r="GQ538" i="1"/>
  <c r="GN538" i="1"/>
  <c r="GK538" i="1"/>
  <c r="GH538" i="1"/>
  <c r="GE538" i="1"/>
  <c r="GB538" i="1"/>
  <c r="FY538" i="1"/>
  <c r="FV538" i="1"/>
  <c r="FS538" i="1"/>
  <c r="FP538" i="1"/>
  <c r="FM538" i="1"/>
  <c r="FJ538" i="1"/>
  <c r="FG538" i="1"/>
  <c r="FD538" i="1"/>
  <c r="FA538" i="1"/>
  <c r="EX538" i="1"/>
  <c r="EU538" i="1"/>
  <c r="ER538" i="1"/>
  <c r="EO538" i="1"/>
  <c r="EL538" i="1"/>
  <c r="EI538" i="1"/>
  <c r="EF538" i="1"/>
  <c r="EC538" i="1"/>
  <c r="DZ538" i="1"/>
  <c r="DW538" i="1"/>
  <c r="DT538" i="1"/>
  <c r="DQ538" i="1"/>
  <c r="DN538" i="1"/>
  <c r="DK538" i="1"/>
  <c r="DH538" i="1"/>
  <c r="DD538" i="1"/>
  <c r="DE538" i="1" s="1"/>
  <c r="DB538" i="1"/>
  <c r="CY538" i="1"/>
  <c r="CV538" i="1"/>
  <c r="CR538" i="1"/>
  <c r="CS538" i="1" s="1"/>
  <c r="CP538" i="1"/>
  <c r="CM538" i="1"/>
  <c r="CJ538" i="1"/>
  <c r="CF538" i="1"/>
  <c r="CG538" i="1" s="1"/>
  <c r="CD538" i="1"/>
  <c r="CA538" i="1"/>
  <c r="BX538" i="1"/>
  <c r="BU538" i="1"/>
  <c r="BQ538" i="1"/>
  <c r="BR538" i="1" s="1"/>
  <c r="BO538" i="1"/>
  <c r="BL538" i="1"/>
  <c r="BH538" i="1"/>
  <c r="BE538" i="1"/>
  <c r="BB538" i="1"/>
  <c r="AX538" i="1"/>
  <c r="AY538" i="1" s="1"/>
  <c r="AV538" i="1"/>
  <c r="AS538" i="1"/>
  <c r="AO538" i="1"/>
  <c r="AP538" i="1" s="1"/>
  <c r="AM538" i="1"/>
  <c r="AI538" i="1"/>
  <c r="AJ538" i="1" s="1"/>
  <c r="AF538" i="1"/>
  <c r="AG538" i="1" s="1"/>
  <c r="AC538" i="1"/>
  <c r="AD538" i="1" s="1"/>
  <c r="Z538" i="1"/>
  <c r="AA538" i="1" s="1"/>
  <c r="W538" i="1"/>
  <c r="X538" i="1" s="1"/>
  <c r="T538" i="1"/>
  <c r="U538" i="1" s="1"/>
  <c r="Q538" i="1"/>
  <c r="R538" i="1" s="1"/>
  <c r="L538" i="1"/>
  <c r="I538" i="1"/>
  <c r="HF537" i="1"/>
  <c r="GZ537" i="1"/>
  <c r="GW537" i="1"/>
  <c r="GT537" i="1"/>
  <c r="GQ537" i="1"/>
  <c r="GN537" i="1"/>
  <c r="GK537" i="1"/>
  <c r="GH537" i="1"/>
  <c r="GE537" i="1"/>
  <c r="GB537" i="1"/>
  <c r="FY537" i="1"/>
  <c r="FV537" i="1"/>
  <c r="FS537" i="1"/>
  <c r="FP537" i="1"/>
  <c r="FM537" i="1"/>
  <c r="FJ537" i="1"/>
  <c r="FG537" i="1"/>
  <c r="FD537" i="1"/>
  <c r="FA537" i="1"/>
  <c r="EX537" i="1"/>
  <c r="EU537" i="1"/>
  <c r="ER537" i="1"/>
  <c r="EO537" i="1"/>
  <c r="EL537" i="1"/>
  <c r="EI537" i="1"/>
  <c r="EF537" i="1"/>
  <c r="EC537" i="1"/>
  <c r="DZ537" i="1"/>
  <c r="DW537" i="1"/>
  <c r="DT537" i="1"/>
  <c r="DQ537" i="1"/>
  <c r="DN537" i="1"/>
  <c r="DK537" i="1"/>
  <c r="DH537" i="1"/>
  <c r="DD537" i="1"/>
  <c r="DE537" i="1" s="1"/>
  <c r="DB537" i="1"/>
  <c r="CY537" i="1"/>
  <c r="CV537" i="1"/>
  <c r="CR537" i="1"/>
  <c r="CS537" i="1" s="1"/>
  <c r="CP537" i="1"/>
  <c r="CM537" i="1"/>
  <c r="CJ537" i="1"/>
  <c r="CF537" i="1"/>
  <c r="CG537" i="1" s="1"/>
  <c r="CD537" i="1"/>
  <c r="CA537" i="1"/>
  <c r="BX537" i="1"/>
  <c r="BU537" i="1"/>
  <c r="BQ537" i="1"/>
  <c r="BR537" i="1" s="1"/>
  <c r="BO537" i="1"/>
  <c r="BL537" i="1"/>
  <c r="BH537" i="1"/>
  <c r="BE537" i="1"/>
  <c r="BB537" i="1"/>
  <c r="AX537" i="1"/>
  <c r="AY537" i="1" s="1"/>
  <c r="AV537" i="1"/>
  <c r="AS537" i="1"/>
  <c r="AO537" i="1"/>
  <c r="AP537" i="1" s="1"/>
  <c r="AM537" i="1"/>
  <c r="AI537" i="1"/>
  <c r="AJ537" i="1" s="1"/>
  <c r="AF537" i="1"/>
  <c r="AG537" i="1" s="1"/>
  <c r="AC537" i="1"/>
  <c r="AD537" i="1" s="1"/>
  <c r="Z537" i="1"/>
  <c r="AA537" i="1" s="1"/>
  <c r="W537" i="1"/>
  <c r="X537" i="1" s="1"/>
  <c r="T537" i="1"/>
  <c r="U537" i="1" s="1"/>
  <c r="Q537" i="1"/>
  <c r="R537" i="1" s="1"/>
  <c r="L537" i="1"/>
  <c r="I537" i="1"/>
  <c r="HF536" i="1"/>
  <c r="GZ536" i="1"/>
  <c r="GW536" i="1"/>
  <c r="GT536" i="1"/>
  <c r="GQ536" i="1"/>
  <c r="GN536" i="1"/>
  <c r="GK536" i="1"/>
  <c r="GH536" i="1"/>
  <c r="GE536" i="1"/>
  <c r="GB536" i="1"/>
  <c r="FY536" i="1"/>
  <c r="FV536" i="1"/>
  <c r="FS536" i="1"/>
  <c r="FP536" i="1"/>
  <c r="FM536" i="1"/>
  <c r="FJ536" i="1"/>
  <c r="FG536" i="1"/>
  <c r="FD536" i="1"/>
  <c r="FA536" i="1"/>
  <c r="EX536" i="1"/>
  <c r="EU536" i="1"/>
  <c r="ER536" i="1"/>
  <c r="EO536" i="1"/>
  <c r="EL536" i="1"/>
  <c r="EI536" i="1"/>
  <c r="EF536" i="1"/>
  <c r="EC536" i="1"/>
  <c r="DZ536" i="1"/>
  <c r="DW536" i="1"/>
  <c r="DT536" i="1"/>
  <c r="DQ536" i="1"/>
  <c r="DN536" i="1"/>
  <c r="DK536" i="1"/>
  <c r="DH536" i="1"/>
  <c r="DD536" i="1"/>
  <c r="DE536" i="1" s="1"/>
  <c r="DB536" i="1"/>
  <c r="CY536" i="1"/>
  <c r="CV536" i="1"/>
  <c r="CR536" i="1"/>
  <c r="CS536" i="1" s="1"/>
  <c r="CP536" i="1"/>
  <c r="CM536" i="1"/>
  <c r="CJ536" i="1"/>
  <c r="CF536" i="1"/>
  <c r="CG536" i="1" s="1"/>
  <c r="CD536" i="1"/>
  <c r="CA536" i="1"/>
  <c r="BX536" i="1"/>
  <c r="BU536" i="1"/>
  <c r="BQ536" i="1"/>
  <c r="BR536" i="1" s="1"/>
  <c r="BO536" i="1"/>
  <c r="BL536" i="1"/>
  <c r="BH536" i="1"/>
  <c r="BE536" i="1"/>
  <c r="BB536" i="1"/>
  <c r="AX536" i="1"/>
  <c r="AY536" i="1" s="1"/>
  <c r="AV536" i="1"/>
  <c r="AS536" i="1"/>
  <c r="AO536" i="1"/>
  <c r="AP536" i="1" s="1"/>
  <c r="AM536" i="1"/>
  <c r="AI536" i="1"/>
  <c r="AJ536" i="1" s="1"/>
  <c r="AF536" i="1"/>
  <c r="AG536" i="1" s="1"/>
  <c r="AC536" i="1"/>
  <c r="AD536" i="1" s="1"/>
  <c r="Z536" i="1"/>
  <c r="AA536" i="1" s="1"/>
  <c r="W536" i="1"/>
  <c r="X536" i="1" s="1"/>
  <c r="T536" i="1"/>
  <c r="U536" i="1" s="1"/>
  <c r="Q536" i="1"/>
  <c r="R536" i="1" s="1"/>
  <c r="L536" i="1"/>
  <c r="I536" i="1"/>
  <c r="HF535" i="1"/>
  <c r="GZ535" i="1"/>
  <c r="GW535" i="1"/>
  <c r="GT535" i="1"/>
  <c r="GQ535" i="1"/>
  <c r="GN535" i="1"/>
  <c r="GK535" i="1"/>
  <c r="GH535" i="1"/>
  <c r="GE535" i="1"/>
  <c r="GB535" i="1"/>
  <c r="FY535" i="1"/>
  <c r="FV535" i="1"/>
  <c r="FS535" i="1"/>
  <c r="FP535" i="1"/>
  <c r="FM535" i="1"/>
  <c r="FJ535" i="1"/>
  <c r="FG535" i="1"/>
  <c r="FD535" i="1"/>
  <c r="FA535" i="1"/>
  <c r="EX535" i="1"/>
  <c r="EU535" i="1"/>
  <c r="ER535" i="1"/>
  <c r="EO535" i="1"/>
  <c r="EL535" i="1"/>
  <c r="EI535" i="1"/>
  <c r="EF535" i="1"/>
  <c r="EC535" i="1"/>
  <c r="DZ535" i="1"/>
  <c r="DW535" i="1"/>
  <c r="DT535" i="1"/>
  <c r="DQ535" i="1"/>
  <c r="DN535" i="1"/>
  <c r="DK535" i="1"/>
  <c r="DH535" i="1"/>
  <c r="DD535" i="1"/>
  <c r="DE535" i="1" s="1"/>
  <c r="DB535" i="1"/>
  <c r="CY535" i="1"/>
  <c r="CV535" i="1"/>
  <c r="CR535" i="1"/>
  <c r="CS535" i="1" s="1"/>
  <c r="CP535" i="1"/>
  <c r="CM535" i="1"/>
  <c r="CJ535" i="1"/>
  <c r="CF535" i="1"/>
  <c r="CG535" i="1" s="1"/>
  <c r="CD535" i="1"/>
  <c r="CA535" i="1"/>
  <c r="BX535" i="1"/>
  <c r="BU535" i="1"/>
  <c r="BQ535" i="1"/>
  <c r="BR535" i="1" s="1"/>
  <c r="BO535" i="1"/>
  <c r="BL535" i="1"/>
  <c r="BH535" i="1"/>
  <c r="BE535" i="1"/>
  <c r="BB535" i="1"/>
  <c r="AX535" i="1"/>
  <c r="AY535" i="1" s="1"/>
  <c r="AV535" i="1"/>
  <c r="AS535" i="1"/>
  <c r="AO535" i="1"/>
  <c r="AP535" i="1" s="1"/>
  <c r="AM535" i="1"/>
  <c r="AI535" i="1"/>
  <c r="AJ535" i="1" s="1"/>
  <c r="AF535" i="1"/>
  <c r="AG535" i="1" s="1"/>
  <c r="AC535" i="1"/>
  <c r="AD535" i="1" s="1"/>
  <c r="Z535" i="1"/>
  <c r="AA535" i="1" s="1"/>
  <c r="W535" i="1"/>
  <c r="X535" i="1" s="1"/>
  <c r="T535" i="1"/>
  <c r="U535" i="1" s="1"/>
  <c r="Q535" i="1"/>
  <c r="R535" i="1" s="1"/>
  <c r="L535" i="1"/>
  <c r="I535" i="1"/>
  <c r="HF534" i="1"/>
  <c r="GZ534" i="1"/>
  <c r="GW534" i="1"/>
  <c r="GT534" i="1"/>
  <c r="GQ534" i="1"/>
  <c r="GN534" i="1"/>
  <c r="GK534" i="1"/>
  <c r="GH534" i="1"/>
  <c r="GE534" i="1"/>
  <c r="GB534" i="1"/>
  <c r="FY534" i="1"/>
  <c r="FV534" i="1"/>
  <c r="FS534" i="1"/>
  <c r="FP534" i="1"/>
  <c r="FM534" i="1"/>
  <c r="FJ534" i="1"/>
  <c r="FG534" i="1"/>
  <c r="FD534" i="1"/>
  <c r="FA534" i="1"/>
  <c r="EX534" i="1"/>
  <c r="EU534" i="1"/>
  <c r="ER534" i="1"/>
  <c r="EO534" i="1"/>
  <c r="EL534" i="1"/>
  <c r="EI534" i="1"/>
  <c r="EF534" i="1"/>
  <c r="EC534" i="1"/>
  <c r="DZ534" i="1"/>
  <c r="DW534" i="1"/>
  <c r="DT534" i="1"/>
  <c r="DQ534" i="1"/>
  <c r="DN534" i="1"/>
  <c r="DK534" i="1"/>
  <c r="DH534" i="1"/>
  <c r="DD534" i="1"/>
  <c r="DE534" i="1" s="1"/>
  <c r="DB534" i="1"/>
  <c r="CY534" i="1"/>
  <c r="CV534" i="1"/>
  <c r="CR534" i="1"/>
  <c r="CS534" i="1" s="1"/>
  <c r="CP534" i="1"/>
  <c r="CM534" i="1"/>
  <c r="CJ534" i="1"/>
  <c r="CF534" i="1"/>
  <c r="CG534" i="1" s="1"/>
  <c r="CD534" i="1"/>
  <c r="CA534" i="1"/>
  <c r="BX534" i="1"/>
  <c r="BU534" i="1"/>
  <c r="BQ534" i="1"/>
  <c r="BR534" i="1" s="1"/>
  <c r="BO534" i="1"/>
  <c r="BL534" i="1"/>
  <c r="BH534" i="1"/>
  <c r="BE534" i="1"/>
  <c r="BB534" i="1"/>
  <c r="AX534" i="1"/>
  <c r="AY534" i="1" s="1"/>
  <c r="AV534" i="1"/>
  <c r="AS534" i="1"/>
  <c r="AO534" i="1"/>
  <c r="AP534" i="1" s="1"/>
  <c r="AM534" i="1"/>
  <c r="AI534" i="1"/>
  <c r="AJ534" i="1" s="1"/>
  <c r="AF534" i="1"/>
  <c r="AG534" i="1" s="1"/>
  <c r="AC534" i="1"/>
  <c r="AD534" i="1" s="1"/>
  <c r="Z534" i="1"/>
  <c r="AA534" i="1" s="1"/>
  <c r="W534" i="1"/>
  <c r="X534" i="1" s="1"/>
  <c r="T534" i="1"/>
  <c r="U534" i="1" s="1"/>
  <c r="Q534" i="1"/>
  <c r="R534" i="1" s="1"/>
  <c r="L534" i="1"/>
  <c r="I534" i="1"/>
  <c r="HF533" i="1"/>
  <c r="GZ533" i="1"/>
  <c r="GW533" i="1"/>
  <c r="GT533" i="1"/>
  <c r="GQ533" i="1"/>
  <c r="GN533" i="1"/>
  <c r="GK533" i="1"/>
  <c r="GH533" i="1"/>
  <c r="GE533" i="1"/>
  <c r="GB533" i="1"/>
  <c r="FY533" i="1"/>
  <c r="FV533" i="1"/>
  <c r="FS533" i="1"/>
  <c r="FP533" i="1"/>
  <c r="FM533" i="1"/>
  <c r="FJ533" i="1"/>
  <c r="FG533" i="1"/>
  <c r="FD533" i="1"/>
  <c r="FA533" i="1"/>
  <c r="EX533" i="1"/>
  <c r="EU533" i="1"/>
  <c r="ER533" i="1"/>
  <c r="EO533" i="1"/>
  <c r="EL533" i="1"/>
  <c r="EI533" i="1"/>
  <c r="EF533" i="1"/>
  <c r="EC533" i="1"/>
  <c r="DZ533" i="1"/>
  <c r="DW533" i="1"/>
  <c r="DT533" i="1"/>
  <c r="DQ533" i="1"/>
  <c r="DN533" i="1"/>
  <c r="DK533" i="1"/>
  <c r="DH533" i="1"/>
  <c r="DD533" i="1"/>
  <c r="DE533" i="1" s="1"/>
  <c r="DB533" i="1"/>
  <c r="CY533" i="1"/>
  <c r="CV533" i="1"/>
  <c r="CR533" i="1"/>
  <c r="CS533" i="1" s="1"/>
  <c r="CP533" i="1"/>
  <c r="CM533" i="1"/>
  <c r="CJ533" i="1"/>
  <c r="CF533" i="1"/>
  <c r="CG533" i="1" s="1"/>
  <c r="CD533" i="1"/>
  <c r="CA533" i="1"/>
  <c r="BX533" i="1"/>
  <c r="BU533" i="1"/>
  <c r="BQ533" i="1"/>
  <c r="BR533" i="1" s="1"/>
  <c r="BO533" i="1"/>
  <c r="BL533" i="1"/>
  <c r="BH533" i="1"/>
  <c r="BE533" i="1"/>
  <c r="BB533" i="1"/>
  <c r="AX533" i="1"/>
  <c r="AY533" i="1" s="1"/>
  <c r="AV533" i="1"/>
  <c r="AS533" i="1"/>
  <c r="AO533" i="1"/>
  <c r="AP533" i="1" s="1"/>
  <c r="AM533" i="1"/>
  <c r="AI533" i="1"/>
  <c r="AJ533" i="1" s="1"/>
  <c r="AF533" i="1"/>
  <c r="AG533" i="1" s="1"/>
  <c r="AC533" i="1"/>
  <c r="AD533" i="1" s="1"/>
  <c r="Z533" i="1"/>
  <c r="AA533" i="1" s="1"/>
  <c r="W533" i="1"/>
  <c r="X533" i="1" s="1"/>
  <c r="T533" i="1"/>
  <c r="U533" i="1" s="1"/>
  <c r="Q533" i="1"/>
  <c r="R533" i="1" s="1"/>
  <c r="L533" i="1"/>
  <c r="I533" i="1"/>
  <c r="HF532" i="1"/>
  <c r="GZ532" i="1"/>
  <c r="GW532" i="1"/>
  <c r="GT532" i="1"/>
  <c r="GQ532" i="1"/>
  <c r="GN532" i="1"/>
  <c r="GK532" i="1"/>
  <c r="GH532" i="1"/>
  <c r="GE532" i="1"/>
  <c r="GB532" i="1"/>
  <c r="FY532" i="1"/>
  <c r="FV532" i="1"/>
  <c r="FS532" i="1"/>
  <c r="FP532" i="1"/>
  <c r="FM532" i="1"/>
  <c r="FJ532" i="1"/>
  <c r="FG532" i="1"/>
  <c r="FD532" i="1"/>
  <c r="FA532" i="1"/>
  <c r="EX532" i="1"/>
  <c r="EU532" i="1"/>
  <c r="ER532" i="1"/>
  <c r="EO532" i="1"/>
  <c r="EL532" i="1"/>
  <c r="EI532" i="1"/>
  <c r="EF532" i="1"/>
  <c r="EC532" i="1"/>
  <c r="DZ532" i="1"/>
  <c r="DW532" i="1"/>
  <c r="DT532" i="1"/>
  <c r="DQ532" i="1"/>
  <c r="DN532" i="1"/>
  <c r="DK532" i="1"/>
  <c r="DH532" i="1"/>
  <c r="DD532" i="1"/>
  <c r="DE532" i="1" s="1"/>
  <c r="DB532" i="1"/>
  <c r="CY532" i="1"/>
  <c r="CV532" i="1"/>
  <c r="CR532" i="1"/>
  <c r="CS532" i="1" s="1"/>
  <c r="CP532" i="1"/>
  <c r="CM532" i="1"/>
  <c r="CJ532" i="1"/>
  <c r="CF532" i="1"/>
  <c r="CG532" i="1" s="1"/>
  <c r="CD532" i="1"/>
  <c r="CA532" i="1"/>
  <c r="BX532" i="1"/>
  <c r="BU532" i="1"/>
  <c r="BQ532" i="1"/>
  <c r="BR532" i="1" s="1"/>
  <c r="BO532" i="1"/>
  <c r="BL532" i="1"/>
  <c r="BH532" i="1"/>
  <c r="BE532" i="1"/>
  <c r="BB532" i="1"/>
  <c r="AX532" i="1"/>
  <c r="AY532" i="1" s="1"/>
  <c r="AV532" i="1"/>
  <c r="AS532" i="1"/>
  <c r="AO532" i="1"/>
  <c r="AP532" i="1" s="1"/>
  <c r="AM532" i="1"/>
  <c r="AI532" i="1"/>
  <c r="AJ532" i="1" s="1"/>
  <c r="AF532" i="1"/>
  <c r="AG532" i="1" s="1"/>
  <c r="AC532" i="1"/>
  <c r="AD532" i="1" s="1"/>
  <c r="Z532" i="1"/>
  <c r="AA532" i="1" s="1"/>
  <c r="W532" i="1"/>
  <c r="X532" i="1" s="1"/>
  <c r="T532" i="1"/>
  <c r="U532" i="1" s="1"/>
  <c r="Q532" i="1"/>
  <c r="R532" i="1" s="1"/>
  <c r="L532" i="1"/>
  <c r="I532" i="1"/>
  <c r="HF531" i="1"/>
  <c r="GZ531" i="1"/>
  <c r="GW531" i="1"/>
  <c r="GT531" i="1"/>
  <c r="GQ531" i="1"/>
  <c r="GN531" i="1"/>
  <c r="GK531" i="1"/>
  <c r="GH531" i="1"/>
  <c r="GE531" i="1"/>
  <c r="GB531" i="1"/>
  <c r="FY531" i="1"/>
  <c r="FV531" i="1"/>
  <c r="FS531" i="1"/>
  <c r="FP531" i="1"/>
  <c r="FM531" i="1"/>
  <c r="FJ531" i="1"/>
  <c r="FG531" i="1"/>
  <c r="FD531" i="1"/>
  <c r="FA531" i="1"/>
  <c r="EX531" i="1"/>
  <c r="EU531" i="1"/>
  <c r="ER531" i="1"/>
  <c r="EO531" i="1"/>
  <c r="EL531" i="1"/>
  <c r="EI531" i="1"/>
  <c r="EF531" i="1"/>
  <c r="EC531" i="1"/>
  <c r="DZ531" i="1"/>
  <c r="DW531" i="1"/>
  <c r="DT531" i="1"/>
  <c r="DQ531" i="1"/>
  <c r="DN531" i="1"/>
  <c r="DK531" i="1"/>
  <c r="DH531" i="1"/>
  <c r="DD531" i="1"/>
  <c r="DE531" i="1" s="1"/>
  <c r="DB531" i="1"/>
  <c r="CY531" i="1"/>
  <c r="CV531" i="1"/>
  <c r="CR531" i="1"/>
  <c r="CS531" i="1" s="1"/>
  <c r="CP531" i="1"/>
  <c r="CM531" i="1"/>
  <c r="CJ531" i="1"/>
  <c r="CF531" i="1"/>
  <c r="CG531" i="1" s="1"/>
  <c r="CD531" i="1"/>
  <c r="CA531" i="1"/>
  <c r="BX531" i="1"/>
  <c r="BU531" i="1"/>
  <c r="BQ531" i="1"/>
  <c r="BR531" i="1" s="1"/>
  <c r="BO531" i="1"/>
  <c r="BL531" i="1"/>
  <c r="BH531" i="1"/>
  <c r="BE531" i="1"/>
  <c r="BB531" i="1"/>
  <c r="AX531" i="1"/>
  <c r="AY531" i="1" s="1"/>
  <c r="AV531" i="1"/>
  <c r="AS531" i="1"/>
  <c r="AO531" i="1"/>
  <c r="AP531" i="1" s="1"/>
  <c r="AM531" i="1"/>
  <c r="AI531" i="1"/>
  <c r="AJ531" i="1" s="1"/>
  <c r="AF531" i="1"/>
  <c r="AG531" i="1" s="1"/>
  <c r="AC531" i="1"/>
  <c r="AD531" i="1" s="1"/>
  <c r="Z531" i="1"/>
  <c r="AA531" i="1" s="1"/>
  <c r="W531" i="1"/>
  <c r="X531" i="1" s="1"/>
  <c r="T531" i="1"/>
  <c r="U531" i="1" s="1"/>
  <c r="Q531" i="1"/>
  <c r="R531" i="1" s="1"/>
  <c r="L531" i="1"/>
  <c r="I531" i="1"/>
  <c r="HF530" i="1"/>
  <c r="GZ530" i="1"/>
  <c r="GW530" i="1"/>
  <c r="GT530" i="1"/>
  <c r="GQ530" i="1"/>
  <c r="GN530" i="1"/>
  <c r="GK530" i="1"/>
  <c r="GH530" i="1"/>
  <c r="GE530" i="1"/>
  <c r="GB530" i="1"/>
  <c r="FY530" i="1"/>
  <c r="FV530" i="1"/>
  <c r="FS530" i="1"/>
  <c r="FP530" i="1"/>
  <c r="FM530" i="1"/>
  <c r="FJ530" i="1"/>
  <c r="FG530" i="1"/>
  <c r="FD530" i="1"/>
  <c r="FA530" i="1"/>
  <c r="EX530" i="1"/>
  <c r="EU530" i="1"/>
  <c r="ER530" i="1"/>
  <c r="EO530" i="1"/>
  <c r="EL530" i="1"/>
  <c r="EI530" i="1"/>
  <c r="EF530" i="1"/>
  <c r="EC530" i="1"/>
  <c r="DZ530" i="1"/>
  <c r="DW530" i="1"/>
  <c r="DT530" i="1"/>
  <c r="DQ530" i="1"/>
  <c r="DN530" i="1"/>
  <c r="DK530" i="1"/>
  <c r="DH530" i="1"/>
  <c r="DD530" i="1"/>
  <c r="DE530" i="1" s="1"/>
  <c r="DB530" i="1"/>
  <c r="CY530" i="1"/>
  <c r="CV530" i="1"/>
  <c r="CR530" i="1"/>
  <c r="CS530" i="1" s="1"/>
  <c r="CP530" i="1"/>
  <c r="CM530" i="1"/>
  <c r="CJ530" i="1"/>
  <c r="CF530" i="1"/>
  <c r="CG530" i="1" s="1"/>
  <c r="CD530" i="1"/>
  <c r="CA530" i="1"/>
  <c r="BX530" i="1"/>
  <c r="BU530" i="1"/>
  <c r="BQ530" i="1"/>
  <c r="BR530" i="1" s="1"/>
  <c r="BO530" i="1"/>
  <c r="BL530" i="1"/>
  <c r="BH530" i="1"/>
  <c r="BE530" i="1"/>
  <c r="BB530" i="1"/>
  <c r="AX530" i="1"/>
  <c r="AY530" i="1" s="1"/>
  <c r="AV530" i="1"/>
  <c r="AS530" i="1"/>
  <c r="AO530" i="1"/>
  <c r="AP530" i="1" s="1"/>
  <c r="AM530" i="1"/>
  <c r="AI530" i="1"/>
  <c r="AJ530" i="1" s="1"/>
  <c r="AF530" i="1"/>
  <c r="AG530" i="1" s="1"/>
  <c r="AC530" i="1"/>
  <c r="AD530" i="1" s="1"/>
  <c r="Z530" i="1"/>
  <c r="AA530" i="1" s="1"/>
  <c r="W530" i="1"/>
  <c r="X530" i="1" s="1"/>
  <c r="T530" i="1"/>
  <c r="U530" i="1" s="1"/>
  <c r="Q530" i="1"/>
  <c r="R530" i="1" s="1"/>
  <c r="L530" i="1"/>
  <c r="I530" i="1"/>
  <c r="HF529" i="1"/>
  <c r="GZ529" i="1"/>
  <c r="GW529" i="1"/>
  <c r="GT529" i="1"/>
  <c r="GQ529" i="1"/>
  <c r="GN529" i="1"/>
  <c r="GK529" i="1"/>
  <c r="GH529" i="1"/>
  <c r="GE529" i="1"/>
  <c r="GB529" i="1"/>
  <c r="FY529" i="1"/>
  <c r="FV529" i="1"/>
  <c r="FS529" i="1"/>
  <c r="FP529" i="1"/>
  <c r="FM529" i="1"/>
  <c r="FJ529" i="1"/>
  <c r="FG529" i="1"/>
  <c r="FD529" i="1"/>
  <c r="FA529" i="1"/>
  <c r="EX529" i="1"/>
  <c r="EU529" i="1"/>
  <c r="ER529" i="1"/>
  <c r="EO529" i="1"/>
  <c r="EL529" i="1"/>
  <c r="EI529" i="1"/>
  <c r="EF529" i="1"/>
  <c r="EC529" i="1"/>
  <c r="DZ529" i="1"/>
  <c r="DW529" i="1"/>
  <c r="DT529" i="1"/>
  <c r="DQ529" i="1"/>
  <c r="DN529" i="1"/>
  <c r="DK529" i="1"/>
  <c r="DH529" i="1"/>
  <c r="DD529" i="1"/>
  <c r="DE529" i="1" s="1"/>
  <c r="DB529" i="1"/>
  <c r="CY529" i="1"/>
  <c r="CV529" i="1"/>
  <c r="CR529" i="1"/>
  <c r="CS529" i="1" s="1"/>
  <c r="CP529" i="1"/>
  <c r="CM529" i="1"/>
  <c r="CJ529" i="1"/>
  <c r="CF529" i="1"/>
  <c r="CG529" i="1" s="1"/>
  <c r="CD529" i="1"/>
  <c r="CA529" i="1"/>
  <c r="BX529" i="1"/>
  <c r="BU529" i="1"/>
  <c r="BQ529" i="1"/>
  <c r="BR529" i="1" s="1"/>
  <c r="BO529" i="1"/>
  <c r="BL529" i="1"/>
  <c r="BH529" i="1"/>
  <c r="BE529" i="1"/>
  <c r="BB529" i="1"/>
  <c r="AX529" i="1"/>
  <c r="AY529" i="1" s="1"/>
  <c r="AV529" i="1"/>
  <c r="AS529" i="1"/>
  <c r="AO529" i="1"/>
  <c r="AP529" i="1" s="1"/>
  <c r="AM529" i="1"/>
  <c r="AI529" i="1"/>
  <c r="AJ529" i="1" s="1"/>
  <c r="AF529" i="1"/>
  <c r="AG529" i="1" s="1"/>
  <c r="AC529" i="1"/>
  <c r="AD529" i="1" s="1"/>
  <c r="Z529" i="1"/>
  <c r="AA529" i="1" s="1"/>
  <c r="W529" i="1"/>
  <c r="X529" i="1" s="1"/>
  <c r="T529" i="1"/>
  <c r="U529" i="1" s="1"/>
  <c r="Q529" i="1"/>
  <c r="R529" i="1" s="1"/>
  <c r="L529" i="1"/>
  <c r="I529" i="1"/>
  <c r="HF528" i="1"/>
  <c r="GZ528" i="1"/>
  <c r="GW528" i="1"/>
  <c r="GT528" i="1"/>
  <c r="GQ528" i="1"/>
  <c r="GN528" i="1"/>
  <c r="GK528" i="1"/>
  <c r="GH528" i="1"/>
  <c r="GE528" i="1"/>
  <c r="GB528" i="1"/>
  <c r="FY528" i="1"/>
  <c r="FV528" i="1"/>
  <c r="FS528" i="1"/>
  <c r="FP528" i="1"/>
  <c r="FM528" i="1"/>
  <c r="FJ528" i="1"/>
  <c r="FG528" i="1"/>
  <c r="FD528" i="1"/>
  <c r="FA528" i="1"/>
  <c r="EX528" i="1"/>
  <c r="EU528" i="1"/>
  <c r="ER528" i="1"/>
  <c r="EO528" i="1"/>
  <c r="EL528" i="1"/>
  <c r="EI528" i="1"/>
  <c r="EF528" i="1"/>
  <c r="EC528" i="1"/>
  <c r="DZ528" i="1"/>
  <c r="DW528" i="1"/>
  <c r="DT528" i="1"/>
  <c r="DQ528" i="1"/>
  <c r="DN528" i="1"/>
  <c r="DK528" i="1"/>
  <c r="DH528" i="1"/>
  <c r="DD528" i="1"/>
  <c r="DE528" i="1" s="1"/>
  <c r="DB528" i="1"/>
  <c r="CY528" i="1"/>
  <c r="CV528" i="1"/>
  <c r="CR528" i="1"/>
  <c r="CS528" i="1" s="1"/>
  <c r="CP528" i="1"/>
  <c r="CM528" i="1"/>
  <c r="CJ528" i="1"/>
  <c r="CF528" i="1"/>
  <c r="CG528" i="1" s="1"/>
  <c r="CD528" i="1"/>
  <c r="CA528" i="1"/>
  <c r="BX528" i="1"/>
  <c r="BU528" i="1"/>
  <c r="BQ528" i="1"/>
  <c r="BR528" i="1" s="1"/>
  <c r="BO528" i="1"/>
  <c r="BL528" i="1"/>
  <c r="BH528" i="1"/>
  <c r="BE528" i="1"/>
  <c r="BB528" i="1"/>
  <c r="AX528" i="1"/>
  <c r="AY528" i="1" s="1"/>
  <c r="AV528" i="1"/>
  <c r="AS528" i="1"/>
  <c r="AO528" i="1"/>
  <c r="AP528" i="1" s="1"/>
  <c r="AM528" i="1"/>
  <c r="AI528" i="1"/>
  <c r="AJ528" i="1" s="1"/>
  <c r="AF528" i="1"/>
  <c r="AG528" i="1" s="1"/>
  <c r="AC528" i="1"/>
  <c r="AD528" i="1" s="1"/>
  <c r="Z528" i="1"/>
  <c r="AA528" i="1" s="1"/>
  <c r="W528" i="1"/>
  <c r="X528" i="1" s="1"/>
  <c r="T528" i="1"/>
  <c r="U528" i="1" s="1"/>
  <c r="Q528" i="1"/>
  <c r="R528" i="1" s="1"/>
  <c r="L528" i="1"/>
  <c r="I528" i="1"/>
  <c r="HF527" i="1"/>
  <c r="GZ527" i="1"/>
  <c r="GW527" i="1"/>
  <c r="GT527" i="1"/>
  <c r="GQ527" i="1"/>
  <c r="GN527" i="1"/>
  <c r="GK527" i="1"/>
  <c r="GH527" i="1"/>
  <c r="GE527" i="1"/>
  <c r="GB527" i="1"/>
  <c r="FY527" i="1"/>
  <c r="FV527" i="1"/>
  <c r="FS527" i="1"/>
  <c r="FP527" i="1"/>
  <c r="FM527" i="1"/>
  <c r="FJ527" i="1"/>
  <c r="FG527" i="1"/>
  <c r="FD527" i="1"/>
  <c r="FA527" i="1"/>
  <c r="EX527" i="1"/>
  <c r="EU527" i="1"/>
  <c r="ER527" i="1"/>
  <c r="EO527" i="1"/>
  <c r="EL527" i="1"/>
  <c r="EI527" i="1"/>
  <c r="EF527" i="1"/>
  <c r="EC527" i="1"/>
  <c r="DZ527" i="1"/>
  <c r="DW527" i="1"/>
  <c r="DT527" i="1"/>
  <c r="DQ527" i="1"/>
  <c r="DN527" i="1"/>
  <c r="DK527" i="1"/>
  <c r="DH527" i="1"/>
  <c r="DD527" i="1"/>
  <c r="DE527" i="1" s="1"/>
  <c r="DB527" i="1"/>
  <c r="CY527" i="1"/>
  <c r="CV527" i="1"/>
  <c r="CR527" i="1"/>
  <c r="CS527" i="1" s="1"/>
  <c r="CP527" i="1"/>
  <c r="CM527" i="1"/>
  <c r="CJ527" i="1"/>
  <c r="CF527" i="1"/>
  <c r="CG527" i="1" s="1"/>
  <c r="CD527" i="1"/>
  <c r="CA527" i="1"/>
  <c r="BX527" i="1"/>
  <c r="BU527" i="1"/>
  <c r="BQ527" i="1"/>
  <c r="BR527" i="1" s="1"/>
  <c r="BO527" i="1"/>
  <c r="BL527" i="1"/>
  <c r="BH527" i="1"/>
  <c r="BE527" i="1"/>
  <c r="BB527" i="1"/>
  <c r="AX527" i="1"/>
  <c r="AY527" i="1" s="1"/>
  <c r="AV527" i="1"/>
  <c r="AS527" i="1"/>
  <c r="AO527" i="1"/>
  <c r="AP527" i="1" s="1"/>
  <c r="AM527" i="1"/>
  <c r="AI527" i="1"/>
  <c r="AJ527" i="1" s="1"/>
  <c r="AF527" i="1"/>
  <c r="AG527" i="1" s="1"/>
  <c r="AC527" i="1"/>
  <c r="AD527" i="1" s="1"/>
  <c r="Z527" i="1"/>
  <c r="AA527" i="1" s="1"/>
  <c r="W527" i="1"/>
  <c r="X527" i="1" s="1"/>
  <c r="T527" i="1"/>
  <c r="U527" i="1" s="1"/>
  <c r="Q527" i="1"/>
  <c r="R527" i="1" s="1"/>
  <c r="L527" i="1"/>
  <c r="I527" i="1"/>
  <c r="HF526" i="1"/>
  <c r="GZ526" i="1"/>
  <c r="GW526" i="1"/>
  <c r="GT526" i="1"/>
  <c r="GQ526" i="1"/>
  <c r="GN526" i="1"/>
  <c r="GK526" i="1"/>
  <c r="GH526" i="1"/>
  <c r="GE526" i="1"/>
  <c r="GB526" i="1"/>
  <c r="FY526" i="1"/>
  <c r="FV526" i="1"/>
  <c r="FS526" i="1"/>
  <c r="FP526" i="1"/>
  <c r="FM526" i="1"/>
  <c r="FJ526" i="1"/>
  <c r="FG526" i="1"/>
  <c r="FD526" i="1"/>
  <c r="FA526" i="1"/>
  <c r="EX526" i="1"/>
  <c r="EU526" i="1"/>
  <c r="ER526" i="1"/>
  <c r="EO526" i="1"/>
  <c r="EL526" i="1"/>
  <c r="EI526" i="1"/>
  <c r="EF526" i="1"/>
  <c r="EC526" i="1"/>
  <c r="DZ526" i="1"/>
  <c r="DW526" i="1"/>
  <c r="DT526" i="1"/>
  <c r="DQ526" i="1"/>
  <c r="DN526" i="1"/>
  <c r="DK526" i="1"/>
  <c r="DH526" i="1"/>
  <c r="DD526" i="1"/>
  <c r="DE526" i="1" s="1"/>
  <c r="DB526" i="1"/>
  <c r="CY526" i="1"/>
  <c r="CV526" i="1"/>
  <c r="CR526" i="1"/>
  <c r="CS526" i="1" s="1"/>
  <c r="CP526" i="1"/>
  <c r="CM526" i="1"/>
  <c r="CJ526" i="1"/>
  <c r="CF526" i="1"/>
  <c r="CG526" i="1" s="1"/>
  <c r="CD526" i="1"/>
  <c r="CA526" i="1"/>
  <c r="BX526" i="1"/>
  <c r="BU526" i="1"/>
  <c r="BQ526" i="1"/>
  <c r="BR526" i="1" s="1"/>
  <c r="BO526" i="1"/>
  <c r="BL526" i="1"/>
  <c r="BH526" i="1"/>
  <c r="BE526" i="1"/>
  <c r="BB526" i="1"/>
  <c r="AX526" i="1"/>
  <c r="AY526" i="1" s="1"/>
  <c r="AV526" i="1"/>
  <c r="AS526" i="1"/>
  <c r="AO526" i="1"/>
  <c r="AP526" i="1" s="1"/>
  <c r="AM526" i="1"/>
  <c r="AI526" i="1"/>
  <c r="AJ526" i="1" s="1"/>
  <c r="AF526" i="1"/>
  <c r="AG526" i="1" s="1"/>
  <c r="AC526" i="1"/>
  <c r="AD526" i="1" s="1"/>
  <c r="Z526" i="1"/>
  <c r="AA526" i="1" s="1"/>
  <c r="W526" i="1"/>
  <c r="X526" i="1" s="1"/>
  <c r="T526" i="1"/>
  <c r="U526" i="1" s="1"/>
  <c r="Q526" i="1"/>
  <c r="R526" i="1" s="1"/>
  <c r="L526" i="1"/>
  <c r="I526" i="1"/>
  <c r="HF525" i="1"/>
  <c r="GZ525" i="1"/>
  <c r="GW525" i="1"/>
  <c r="GT525" i="1"/>
  <c r="GQ525" i="1"/>
  <c r="GN525" i="1"/>
  <c r="GK525" i="1"/>
  <c r="GH525" i="1"/>
  <c r="GE525" i="1"/>
  <c r="GB525" i="1"/>
  <c r="FY525" i="1"/>
  <c r="FV525" i="1"/>
  <c r="FS525" i="1"/>
  <c r="FP525" i="1"/>
  <c r="FM525" i="1"/>
  <c r="FJ525" i="1"/>
  <c r="FG525" i="1"/>
  <c r="FD525" i="1"/>
  <c r="FA525" i="1"/>
  <c r="EX525" i="1"/>
  <c r="EU525" i="1"/>
  <c r="ER525" i="1"/>
  <c r="EO525" i="1"/>
  <c r="EL525" i="1"/>
  <c r="EI525" i="1"/>
  <c r="EF525" i="1"/>
  <c r="EC525" i="1"/>
  <c r="DZ525" i="1"/>
  <c r="DW525" i="1"/>
  <c r="DT525" i="1"/>
  <c r="DQ525" i="1"/>
  <c r="DN525" i="1"/>
  <c r="DK525" i="1"/>
  <c r="DH525" i="1"/>
  <c r="DD525" i="1"/>
  <c r="DE525" i="1" s="1"/>
  <c r="DB525" i="1"/>
  <c r="CY525" i="1"/>
  <c r="CV525" i="1"/>
  <c r="CR525" i="1"/>
  <c r="CS525" i="1" s="1"/>
  <c r="CP525" i="1"/>
  <c r="CM525" i="1"/>
  <c r="CJ525" i="1"/>
  <c r="CF525" i="1"/>
  <c r="CG525" i="1" s="1"/>
  <c r="CD525" i="1"/>
  <c r="CA525" i="1"/>
  <c r="BX525" i="1"/>
  <c r="BU525" i="1"/>
  <c r="BQ525" i="1"/>
  <c r="BR525" i="1" s="1"/>
  <c r="BO525" i="1"/>
  <c r="BL525" i="1"/>
  <c r="BH525" i="1"/>
  <c r="BE525" i="1"/>
  <c r="BB525" i="1"/>
  <c r="AX525" i="1"/>
  <c r="AY525" i="1" s="1"/>
  <c r="AV525" i="1"/>
  <c r="AS525" i="1"/>
  <c r="AO525" i="1"/>
  <c r="AP525" i="1" s="1"/>
  <c r="AM525" i="1"/>
  <c r="AI525" i="1"/>
  <c r="AJ525" i="1" s="1"/>
  <c r="AF525" i="1"/>
  <c r="AG525" i="1" s="1"/>
  <c r="AC525" i="1"/>
  <c r="AD525" i="1" s="1"/>
  <c r="Z525" i="1"/>
  <c r="AA525" i="1" s="1"/>
  <c r="W525" i="1"/>
  <c r="X525" i="1" s="1"/>
  <c r="T525" i="1"/>
  <c r="U525" i="1" s="1"/>
  <c r="Q525" i="1"/>
  <c r="R525" i="1" s="1"/>
  <c r="L525" i="1"/>
  <c r="I525" i="1"/>
  <c r="HF524" i="1"/>
  <c r="GZ524" i="1"/>
  <c r="GW524" i="1"/>
  <c r="GT524" i="1"/>
  <c r="GQ524" i="1"/>
  <c r="GN524" i="1"/>
  <c r="GK524" i="1"/>
  <c r="GH524" i="1"/>
  <c r="GE524" i="1"/>
  <c r="GB524" i="1"/>
  <c r="FY524" i="1"/>
  <c r="FV524" i="1"/>
  <c r="FS524" i="1"/>
  <c r="FP524" i="1"/>
  <c r="FM524" i="1"/>
  <c r="FJ524" i="1"/>
  <c r="FG524" i="1"/>
  <c r="FD524" i="1"/>
  <c r="FA524" i="1"/>
  <c r="EX524" i="1"/>
  <c r="EU524" i="1"/>
  <c r="ER524" i="1"/>
  <c r="EO524" i="1"/>
  <c r="EL524" i="1"/>
  <c r="EI524" i="1"/>
  <c r="EF524" i="1"/>
  <c r="EC524" i="1"/>
  <c r="DZ524" i="1"/>
  <c r="DW524" i="1"/>
  <c r="DT524" i="1"/>
  <c r="DQ524" i="1"/>
  <c r="DN524" i="1"/>
  <c r="DK524" i="1"/>
  <c r="DH524" i="1"/>
  <c r="DD524" i="1"/>
  <c r="DE524" i="1" s="1"/>
  <c r="DB524" i="1"/>
  <c r="CY524" i="1"/>
  <c r="CV524" i="1"/>
  <c r="CR524" i="1"/>
  <c r="CS524" i="1" s="1"/>
  <c r="CP524" i="1"/>
  <c r="CM524" i="1"/>
  <c r="CJ524" i="1"/>
  <c r="CF524" i="1"/>
  <c r="CG524" i="1" s="1"/>
  <c r="CD524" i="1"/>
  <c r="CA524" i="1"/>
  <c r="BX524" i="1"/>
  <c r="BU524" i="1"/>
  <c r="BQ524" i="1"/>
  <c r="BR524" i="1" s="1"/>
  <c r="BO524" i="1"/>
  <c r="BL524" i="1"/>
  <c r="BH524" i="1"/>
  <c r="BE524" i="1"/>
  <c r="BB524" i="1"/>
  <c r="AX524" i="1"/>
  <c r="AY524" i="1" s="1"/>
  <c r="AV524" i="1"/>
  <c r="AS524" i="1"/>
  <c r="AO524" i="1"/>
  <c r="AP524" i="1" s="1"/>
  <c r="AM524" i="1"/>
  <c r="AI524" i="1"/>
  <c r="AJ524" i="1" s="1"/>
  <c r="AF524" i="1"/>
  <c r="AG524" i="1" s="1"/>
  <c r="AC524" i="1"/>
  <c r="AD524" i="1" s="1"/>
  <c r="Z524" i="1"/>
  <c r="AA524" i="1" s="1"/>
  <c r="W524" i="1"/>
  <c r="X524" i="1" s="1"/>
  <c r="T524" i="1"/>
  <c r="U524" i="1" s="1"/>
  <c r="Q524" i="1"/>
  <c r="R524" i="1" s="1"/>
  <c r="L524" i="1"/>
  <c r="I524" i="1"/>
  <c r="HF523" i="1"/>
  <c r="GZ523" i="1"/>
  <c r="GW523" i="1"/>
  <c r="GT523" i="1"/>
  <c r="GQ523" i="1"/>
  <c r="GN523" i="1"/>
  <c r="GK523" i="1"/>
  <c r="GH523" i="1"/>
  <c r="GE523" i="1"/>
  <c r="GB523" i="1"/>
  <c r="FY523" i="1"/>
  <c r="FV523" i="1"/>
  <c r="FS523" i="1"/>
  <c r="FP523" i="1"/>
  <c r="FM523" i="1"/>
  <c r="FJ523" i="1"/>
  <c r="FG523" i="1"/>
  <c r="FD523" i="1"/>
  <c r="FA523" i="1"/>
  <c r="EX523" i="1"/>
  <c r="EU523" i="1"/>
  <c r="ER523" i="1"/>
  <c r="EO523" i="1"/>
  <c r="EL523" i="1"/>
  <c r="EI523" i="1"/>
  <c r="EF523" i="1"/>
  <c r="EC523" i="1"/>
  <c r="DZ523" i="1"/>
  <c r="DW523" i="1"/>
  <c r="DT523" i="1"/>
  <c r="DQ523" i="1"/>
  <c r="DN523" i="1"/>
  <c r="DK523" i="1"/>
  <c r="DH523" i="1"/>
  <c r="DD523" i="1"/>
  <c r="DE523" i="1" s="1"/>
  <c r="DB523" i="1"/>
  <c r="CY523" i="1"/>
  <c r="CV523" i="1"/>
  <c r="CR523" i="1"/>
  <c r="CS523" i="1" s="1"/>
  <c r="CP523" i="1"/>
  <c r="CM523" i="1"/>
  <c r="CJ523" i="1"/>
  <c r="CF523" i="1"/>
  <c r="CG523" i="1" s="1"/>
  <c r="CD523" i="1"/>
  <c r="CA523" i="1"/>
  <c r="BX523" i="1"/>
  <c r="BU523" i="1"/>
  <c r="BQ523" i="1"/>
  <c r="BR523" i="1" s="1"/>
  <c r="BO523" i="1"/>
  <c r="BL523" i="1"/>
  <c r="BH523" i="1"/>
  <c r="BE523" i="1"/>
  <c r="BB523" i="1"/>
  <c r="AX523" i="1"/>
  <c r="AY523" i="1" s="1"/>
  <c r="AV523" i="1"/>
  <c r="AS523" i="1"/>
  <c r="AO523" i="1"/>
  <c r="AP523" i="1" s="1"/>
  <c r="AM523" i="1"/>
  <c r="AI523" i="1"/>
  <c r="AJ523" i="1" s="1"/>
  <c r="AF523" i="1"/>
  <c r="AG523" i="1" s="1"/>
  <c r="AC523" i="1"/>
  <c r="AD523" i="1" s="1"/>
  <c r="Z523" i="1"/>
  <c r="AA523" i="1" s="1"/>
  <c r="W523" i="1"/>
  <c r="X523" i="1" s="1"/>
  <c r="T523" i="1"/>
  <c r="U523" i="1" s="1"/>
  <c r="Q523" i="1"/>
  <c r="R523" i="1" s="1"/>
  <c r="L523" i="1"/>
  <c r="I523" i="1"/>
  <c r="HF522" i="1"/>
  <c r="GZ522" i="1"/>
  <c r="GW522" i="1"/>
  <c r="GT522" i="1"/>
  <c r="GQ522" i="1"/>
  <c r="GN522" i="1"/>
  <c r="GK522" i="1"/>
  <c r="GH522" i="1"/>
  <c r="GE522" i="1"/>
  <c r="GB522" i="1"/>
  <c r="FY522" i="1"/>
  <c r="FV522" i="1"/>
  <c r="FS522" i="1"/>
  <c r="FP522" i="1"/>
  <c r="FM522" i="1"/>
  <c r="FJ522" i="1"/>
  <c r="FG522" i="1"/>
  <c r="FD522" i="1"/>
  <c r="FA522" i="1"/>
  <c r="EX522" i="1"/>
  <c r="EU522" i="1"/>
  <c r="ER522" i="1"/>
  <c r="EO522" i="1"/>
  <c r="EL522" i="1"/>
  <c r="EI522" i="1"/>
  <c r="EF522" i="1"/>
  <c r="EC522" i="1"/>
  <c r="DZ522" i="1"/>
  <c r="DW522" i="1"/>
  <c r="DT522" i="1"/>
  <c r="DQ522" i="1"/>
  <c r="DN522" i="1"/>
  <c r="DK522" i="1"/>
  <c r="DH522" i="1"/>
  <c r="DD522" i="1"/>
  <c r="DE522" i="1" s="1"/>
  <c r="DB522" i="1"/>
  <c r="CY522" i="1"/>
  <c r="CV522" i="1"/>
  <c r="CR522" i="1"/>
  <c r="CS522" i="1" s="1"/>
  <c r="CP522" i="1"/>
  <c r="CM522" i="1"/>
  <c r="CJ522" i="1"/>
  <c r="CF522" i="1"/>
  <c r="CG522" i="1" s="1"/>
  <c r="CD522" i="1"/>
  <c r="CA522" i="1"/>
  <c r="BX522" i="1"/>
  <c r="BU522" i="1"/>
  <c r="BQ522" i="1"/>
  <c r="BR522" i="1" s="1"/>
  <c r="BO522" i="1"/>
  <c r="BL522" i="1"/>
  <c r="BH522" i="1"/>
  <c r="BE522" i="1"/>
  <c r="BB522" i="1"/>
  <c r="AX522" i="1"/>
  <c r="AY522" i="1" s="1"/>
  <c r="AV522" i="1"/>
  <c r="AS522" i="1"/>
  <c r="AO522" i="1"/>
  <c r="AP522" i="1" s="1"/>
  <c r="AM522" i="1"/>
  <c r="AI522" i="1"/>
  <c r="AJ522" i="1" s="1"/>
  <c r="AF522" i="1"/>
  <c r="AG522" i="1" s="1"/>
  <c r="AC522" i="1"/>
  <c r="AD522" i="1" s="1"/>
  <c r="Z522" i="1"/>
  <c r="AA522" i="1" s="1"/>
  <c r="W522" i="1"/>
  <c r="X522" i="1" s="1"/>
  <c r="T522" i="1"/>
  <c r="U522" i="1" s="1"/>
  <c r="Q522" i="1"/>
  <c r="R522" i="1" s="1"/>
  <c r="L522" i="1"/>
  <c r="I522" i="1"/>
  <c r="HF521" i="1"/>
  <c r="GZ521" i="1"/>
  <c r="GW521" i="1"/>
  <c r="GT521" i="1"/>
  <c r="GQ521" i="1"/>
  <c r="GN521" i="1"/>
  <c r="GK521" i="1"/>
  <c r="GH521" i="1"/>
  <c r="GE521" i="1"/>
  <c r="GB521" i="1"/>
  <c r="FY521" i="1"/>
  <c r="FV521" i="1"/>
  <c r="FS521" i="1"/>
  <c r="FP521" i="1"/>
  <c r="FM521" i="1"/>
  <c r="FJ521" i="1"/>
  <c r="FG521" i="1"/>
  <c r="FD521" i="1"/>
  <c r="FA521" i="1"/>
  <c r="EX521" i="1"/>
  <c r="EU521" i="1"/>
  <c r="ER521" i="1"/>
  <c r="EO521" i="1"/>
  <c r="EL521" i="1"/>
  <c r="EI521" i="1"/>
  <c r="EF521" i="1"/>
  <c r="EC521" i="1"/>
  <c r="DZ521" i="1"/>
  <c r="DW521" i="1"/>
  <c r="DT521" i="1"/>
  <c r="DQ521" i="1"/>
  <c r="DN521" i="1"/>
  <c r="DK521" i="1"/>
  <c r="DH521" i="1"/>
  <c r="DD521" i="1"/>
  <c r="DE521" i="1" s="1"/>
  <c r="DB521" i="1"/>
  <c r="CY521" i="1"/>
  <c r="CV521" i="1"/>
  <c r="CR521" i="1"/>
  <c r="CS521" i="1" s="1"/>
  <c r="CP521" i="1"/>
  <c r="CM521" i="1"/>
  <c r="CJ521" i="1"/>
  <c r="CF521" i="1"/>
  <c r="CG521" i="1" s="1"/>
  <c r="CD521" i="1"/>
  <c r="CA521" i="1"/>
  <c r="BX521" i="1"/>
  <c r="BU521" i="1"/>
  <c r="BQ521" i="1"/>
  <c r="BR521" i="1" s="1"/>
  <c r="BO521" i="1"/>
  <c r="BL521" i="1"/>
  <c r="BH521" i="1"/>
  <c r="BE521" i="1"/>
  <c r="BB521" i="1"/>
  <c r="AX521" i="1"/>
  <c r="AY521" i="1" s="1"/>
  <c r="AV521" i="1"/>
  <c r="AS521" i="1"/>
  <c r="AO521" i="1"/>
  <c r="AP521" i="1" s="1"/>
  <c r="AM521" i="1"/>
  <c r="AI521" i="1"/>
  <c r="AJ521" i="1" s="1"/>
  <c r="AF521" i="1"/>
  <c r="AG521" i="1" s="1"/>
  <c r="AC521" i="1"/>
  <c r="AD521" i="1" s="1"/>
  <c r="Z521" i="1"/>
  <c r="AA521" i="1" s="1"/>
  <c r="W521" i="1"/>
  <c r="X521" i="1" s="1"/>
  <c r="T521" i="1"/>
  <c r="U521" i="1" s="1"/>
  <c r="Q521" i="1"/>
  <c r="R521" i="1" s="1"/>
  <c r="L521" i="1"/>
  <c r="I521" i="1"/>
  <c r="HF520" i="1"/>
  <c r="GZ520" i="1"/>
  <c r="GW520" i="1"/>
  <c r="GT520" i="1"/>
  <c r="GQ520" i="1"/>
  <c r="GN520" i="1"/>
  <c r="GK520" i="1"/>
  <c r="GH520" i="1"/>
  <c r="GE520" i="1"/>
  <c r="GB520" i="1"/>
  <c r="FY520" i="1"/>
  <c r="FV520" i="1"/>
  <c r="FS520" i="1"/>
  <c r="FP520" i="1"/>
  <c r="FM520" i="1"/>
  <c r="FJ520" i="1"/>
  <c r="FG520" i="1"/>
  <c r="FD520" i="1"/>
  <c r="FA520" i="1"/>
  <c r="EX520" i="1"/>
  <c r="EU520" i="1"/>
  <c r="ER520" i="1"/>
  <c r="EO520" i="1"/>
  <c r="EL520" i="1"/>
  <c r="EI520" i="1"/>
  <c r="EF520" i="1"/>
  <c r="EC520" i="1"/>
  <c r="DZ520" i="1"/>
  <c r="DW520" i="1"/>
  <c r="DT520" i="1"/>
  <c r="DQ520" i="1"/>
  <c r="DN520" i="1"/>
  <c r="DK520" i="1"/>
  <c r="DH520" i="1"/>
  <c r="DD520" i="1"/>
  <c r="DE520" i="1" s="1"/>
  <c r="DB520" i="1"/>
  <c r="CY520" i="1"/>
  <c r="CV520" i="1"/>
  <c r="CR520" i="1"/>
  <c r="CS520" i="1" s="1"/>
  <c r="CP520" i="1"/>
  <c r="CM520" i="1"/>
  <c r="CJ520" i="1"/>
  <c r="CF520" i="1"/>
  <c r="CG520" i="1" s="1"/>
  <c r="CD520" i="1"/>
  <c r="CA520" i="1"/>
  <c r="BX520" i="1"/>
  <c r="BU520" i="1"/>
  <c r="BQ520" i="1"/>
  <c r="BR520" i="1" s="1"/>
  <c r="BO520" i="1"/>
  <c r="BL520" i="1"/>
  <c r="BH520" i="1"/>
  <c r="BE520" i="1"/>
  <c r="BB520" i="1"/>
  <c r="AX520" i="1"/>
  <c r="AY520" i="1" s="1"/>
  <c r="AV520" i="1"/>
  <c r="AS520" i="1"/>
  <c r="AO520" i="1"/>
  <c r="AP520" i="1" s="1"/>
  <c r="AM520" i="1"/>
  <c r="AI520" i="1"/>
  <c r="AJ520" i="1" s="1"/>
  <c r="AF520" i="1"/>
  <c r="AG520" i="1" s="1"/>
  <c r="AC520" i="1"/>
  <c r="AD520" i="1" s="1"/>
  <c r="Z520" i="1"/>
  <c r="AA520" i="1" s="1"/>
  <c r="W520" i="1"/>
  <c r="X520" i="1" s="1"/>
  <c r="T520" i="1"/>
  <c r="U520" i="1" s="1"/>
  <c r="Q520" i="1"/>
  <c r="R520" i="1" s="1"/>
  <c r="L520" i="1"/>
  <c r="I520" i="1"/>
  <c r="HF519" i="1"/>
  <c r="GZ519" i="1"/>
  <c r="GW519" i="1"/>
  <c r="GT519" i="1"/>
  <c r="GQ519" i="1"/>
  <c r="GN519" i="1"/>
  <c r="GK519" i="1"/>
  <c r="GH519" i="1"/>
  <c r="GE519" i="1"/>
  <c r="GB519" i="1"/>
  <c r="FY519" i="1"/>
  <c r="FV519" i="1"/>
  <c r="FS519" i="1"/>
  <c r="FP519" i="1"/>
  <c r="FM519" i="1"/>
  <c r="FJ519" i="1"/>
  <c r="FG519" i="1"/>
  <c r="FD519" i="1"/>
  <c r="FA519" i="1"/>
  <c r="EX519" i="1"/>
  <c r="EU519" i="1"/>
  <c r="ER519" i="1"/>
  <c r="EO519" i="1"/>
  <c r="EL519" i="1"/>
  <c r="EI519" i="1"/>
  <c r="EF519" i="1"/>
  <c r="EC519" i="1"/>
  <c r="DZ519" i="1"/>
  <c r="DW519" i="1"/>
  <c r="DT519" i="1"/>
  <c r="DQ519" i="1"/>
  <c r="DN519" i="1"/>
  <c r="DK519" i="1"/>
  <c r="DH519" i="1"/>
  <c r="DD519" i="1"/>
  <c r="DE519" i="1" s="1"/>
  <c r="DB519" i="1"/>
  <c r="CY519" i="1"/>
  <c r="CV519" i="1"/>
  <c r="CR519" i="1"/>
  <c r="CS519" i="1" s="1"/>
  <c r="CP519" i="1"/>
  <c r="CM519" i="1"/>
  <c r="CJ519" i="1"/>
  <c r="CF519" i="1"/>
  <c r="CG519" i="1" s="1"/>
  <c r="CD519" i="1"/>
  <c r="CA519" i="1"/>
  <c r="BX519" i="1"/>
  <c r="BU519" i="1"/>
  <c r="BQ519" i="1"/>
  <c r="BR519" i="1" s="1"/>
  <c r="BO519" i="1"/>
  <c r="BL519" i="1"/>
  <c r="BH519" i="1"/>
  <c r="BE519" i="1"/>
  <c r="BB519" i="1"/>
  <c r="AX519" i="1"/>
  <c r="AY519" i="1" s="1"/>
  <c r="AV519" i="1"/>
  <c r="AS519" i="1"/>
  <c r="AO519" i="1"/>
  <c r="AP519" i="1" s="1"/>
  <c r="AM519" i="1"/>
  <c r="AI519" i="1"/>
  <c r="AJ519" i="1" s="1"/>
  <c r="AF519" i="1"/>
  <c r="AG519" i="1" s="1"/>
  <c r="AC519" i="1"/>
  <c r="AD519" i="1" s="1"/>
  <c r="Z519" i="1"/>
  <c r="AA519" i="1" s="1"/>
  <c r="W519" i="1"/>
  <c r="X519" i="1" s="1"/>
  <c r="T519" i="1"/>
  <c r="U519" i="1" s="1"/>
  <c r="Q519" i="1"/>
  <c r="R519" i="1" s="1"/>
  <c r="L519" i="1"/>
  <c r="I519" i="1"/>
  <c r="HF518" i="1"/>
  <c r="GZ518" i="1"/>
  <c r="GW518" i="1"/>
  <c r="GT518" i="1"/>
  <c r="GQ518" i="1"/>
  <c r="GN518" i="1"/>
  <c r="GK518" i="1"/>
  <c r="GH518" i="1"/>
  <c r="GE518" i="1"/>
  <c r="GB518" i="1"/>
  <c r="FY518" i="1"/>
  <c r="FV518" i="1"/>
  <c r="FS518" i="1"/>
  <c r="FP518" i="1"/>
  <c r="FM518" i="1"/>
  <c r="FJ518" i="1"/>
  <c r="FG518" i="1"/>
  <c r="FD518" i="1"/>
  <c r="FA518" i="1"/>
  <c r="EX518" i="1"/>
  <c r="EU518" i="1"/>
  <c r="ER518" i="1"/>
  <c r="EO518" i="1"/>
  <c r="EL518" i="1"/>
  <c r="EI518" i="1"/>
  <c r="EF518" i="1"/>
  <c r="EC518" i="1"/>
  <c r="DZ518" i="1"/>
  <c r="DW518" i="1"/>
  <c r="DT518" i="1"/>
  <c r="DQ518" i="1"/>
  <c r="DN518" i="1"/>
  <c r="DK518" i="1"/>
  <c r="DH518" i="1"/>
  <c r="DD518" i="1"/>
  <c r="DE518" i="1" s="1"/>
  <c r="DB518" i="1"/>
  <c r="CY518" i="1"/>
  <c r="CV518" i="1"/>
  <c r="CR518" i="1"/>
  <c r="CS518" i="1" s="1"/>
  <c r="CP518" i="1"/>
  <c r="CM518" i="1"/>
  <c r="CJ518" i="1"/>
  <c r="CF518" i="1"/>
  <c r="CG518" i="1" s="1"/>
  <c r="CD518" i="1"/>
  <c r="CA518" i="1"/>
  <c r="BX518" i="1"/>
  <c r="BU518" i="1"/>
  <c r="BQ518" i="1"/>
  <c r="BR518" i="1" s="1"/>
  <c r="BO518" i="1"/>
  <c r="BL518" i="1"/>
  <c r="BH518" i="1"/>
  <c r="BE518" i="1"/>
  <c r="BB518" i="1"/>
  <c r="AX518" i="1"/>
  <c r="AY518" i="1" s="1"/>
  <c r="AV518" i="1"/>
  <c r="AS518" i="1"/>
  <c r="AO518" i="1"/>
  <c r="AP518" i="1" s="1"/>
  <c r="AM518" i="1"/>
  <c r="AI518" i="1"/>
  <c r="AJ518" i="1" s="1"/>
  <c r="AF518" i="1"/>
  <c r="AG518" i="1" s="1"/>
  <c r="AC518" i="1"/>
  <c r="AD518" i="1" s="1"/>
  <c r="Z518" i="1"/>
  <c r="AA518" i="1" s="1"/>
  <c r="W518" i="1"/>
  <c r="X518" i="1" s="1"/>
  <c r="T518" i="1"/>
  <c r="U518" i="1" s="1"/>
  <c r="Q518" i="1"/>
  <c r="R518" i="1" s="1"/>
  <c r="L518" i="1"/>
  <c r="I518" i="1"/>
  <c r="HF517" i="1"/>
  <c r="GZ517" i="1"/>
  <c r="GW517" i="1"/>
  <c r="GT517" i="1"/>
  <c r="GQ517" i="1"/>
  <c r="GN517" i="1"/>
  <c r="GK517" i="1"/>
  <c r="GH517" i="1"/>
  <c r="GE517" i="1"/>
  <c r="GB517" i="1"/>
  <c r="FY517" i="1"/>
  <c r="FV517" i="1"/>
  <c r="FS517" i="1"/>
  <c r="FP517" i="1"/>
  <c r="FM517" i="1"/>
  <c r="FJ517" i="1"/>
  <c r="FG517" i="1"/>
  <c r="FD517" i="1"/>
  <c r="FA517" i="1"/>
  <c r="EX517" i="1"/>
  <c r="EU517" i="1"/>
  <c r="ER517" i="1"/>
  <c r="EO517" i="1"/>
  <c r="EL517" i="1"/>
  <c r="EI517" i="1"/>
  <c r="EF517" i="1"/>
  <c r="EC517" i="1"/>
  <c r="DZ517" i="1"/>
  <c r="DW517" i="1"/>
  <c r="DT517" i="1"/>
  <c r="DQ517" i="1"/>
  <c r="DN517" i="1"/>
  <c r="DK517" i="1"/>
  <c r="DH517" i="1"/>
  <c r="DD517" i="1"/>
  <c r="DE517" i="1" s="1"/>
  <c r="DB517" i="1"/>
  <c r="CY517" i="1"/>
  <c r="CV517" i="1"/>
  <c r="CR517" i="1"/>
  <c r="CS517" i="1" s="1"/>
  <c r="CP517" i="1"/>
  <c r="CM517" i="1"/>
  <c r="CJ517" i="1"/>
  <c r="CF517" i="1"/>
  <c r="CG517" i="1" s="1"/>
  <c r="CD517" i="1"/>
  <c r="CA517" i="1"/>
  <c r="BX517" i="1"/>
  <c r="BU517" i="1"/>
  <c r="BQ517" i="1"/>
  <c r="BR517" i="1" s="1"/>
  <c r="BO517" i="1"/>
  <c r="BL517" i="1"/>
  <c r="BH517" i="1"/>
  <c r="BE517" i="1"/>
  <c r="BB517" i="1"/>
  <c r="AX517" i="1"/>
  <c r="AY517" i="1" s="1"/>
  <c r="AV517" i="1"/>
  <c r="AS517" i="1"/>
  <c r="AO517" i="1"/>
  <c r="AP517" i="1" s="1"/>
  <c r="AM517" i="1"/>
  <c r="AI517" i="1"/>
  <c r="AJ517" i="1" s="1"/>
  <c r="AF517" i="1"/>
  <c r="AG517" i="1" s="1"/>
  <c r="AC517" i="1"/>
  <c r="AD517" i="1" s="1"/>
  <c r="Z517" i="1"/>
  <c r="AA517" i="1" s="1"/>
  <c r="W517" i="1"/>
  <c r="X517" i="1" s="1"/>
  <c r="T517" i="1"/>
  <c r="U517" i="1" s="1"/>
  <c r="Q517" i="1"/>
  <c r="R517" i="1" s="1"/>
  <c r="L517" i="1"/>
  <c r="I517" i="1"/>
  <c r="HF516" i="1"/>
  <c r="GZ516" i="1"/>
  <c r="GW516" i="1"/>
  <c r="GT516" i="1"/>
  <c r="GQ516" i="1"/>
  <c r="GN516" i="1"/>
  <c r="GK516" i="1"/>
  <c r="GH516" i="1"/>
  <c r="GE516" i="1"/>
  <c r="GB516" i="1"/>
  <c r="FY516" i="1"/>
  <c r="FV516" i="1"/>
  <c r="FS516" i="1"/>
  <c r="FP516" i="1"/>
  <c r="FM516" i="1"/>
  <c r="FJ516" i="1"/>
  <c r="FG516" i="1"/>
  <c r="FD516" i="1"/>
  <c r="FA516" i="1"/>
  <c r="EX516" i="1"/>
  <c r="EU516" i="1"/>
  <c r="ER516" i="1"/>
  <c r="EO516" i="1"/>
  <c r="EL516" i="1"/>
  <c r="EI516" i="1"/>
  <c r="EF516" i="1"/>
  <c r="EC516" i="1"/>
  <c r="DZ516" i="1"/>
  <c r="DW516" i="1"/>
  <c r="DT516" i="1"/>
  <c r="DQ516" i="1"/>
  <c r="DN516" i="1"/>
  <c r="DK516" i="1"/>
  <c r="DH516" i="1"/>
  <c r="DD516" i="1"/>
  <c r="DE516" i="1" s="1"/>
  <c r="DB516" i="1"/>
  <c r="CY516" i="1"/>
  <c r="CV516" i="1"/>
  <c r="CR516" i="1"/>
  <c r="CS516" i="1" s="1"/>
  <c r="CP516" i="1"/>
  <c r="CM516" i="1"/>
  <c r="CJ516" i="1"/>
  <c r="CF516" i="1"/>
  <c r="CG516" i="1" s="1"/>
  <c r="CD516" i="1"/>
  <c r="CA516" i="1"/>
  <c r="BX516" i="1"/>
  <c r="BU516" i="1"/>
  <c r="BQ516" i="1"/>
  <c r="BR516" i="1" s="1"/>
  <c r="BO516" i="1"/>
  <c r="BL516" i="1"/>
  <c r="BH516" i="1"/>
  <c r="BE516" i="1"/>
  <c r="BB516" i="1"/>
  <c r="AX516" i="1"/>
  <c r="AY516" i="1" s="1"/>
  <c r="AV516" i="1"/>
  <c r="AS516" i="1"/>
  <c r="AO516" i="1"/>
  <c r="AP516" i="1" s="1"/>
  <c r="AM516" i="1"/>
  <c r="AI516" i="1"/>
  <c r="AJ516" i="1" s="1"/>
  <c r="AF516" i="1"/>
  <c r="AG516" i="1" s="1"/>
  <c r="AC516" i="1"/>
  <c r="AD516" i="1" s="1"/>
  <c r="Z516" i="1"/>
  <c r="AA516" i="1" s="1"/>
  <c r="W516" i="1"/>
  <c r="X516" i="1" s="1"/>
  <c r="T516" i="1"/>
  <c r="U516" i="1" s="1"/>
  <c r="Q516" i="1"/>
  <c r="R516" i="1" s="1"/>
  <c r="L516" i="1"/>
  <c r="I516" i="1"/>
  <c r="HH516" i="1" l="1"/>
  <c r="HH517" i="1"/>
  <c r="F517" i="1" s="1"/>
  <c r="HH518" i="1"/>
  <c r="F518" i="1" s="1"/>
  <c r="HH519" i="1"/>
  <c r="F519" i="1" s="1"/>
  <c r="HH520" i="1"/>
  <c r="F520" i="1" s="1"/>
  <c r="HH521" i="1"/>
  <c r="HH522" i="1"/>
  <c r="F522" i="1" s="1"/>
  <c r="HH523" i="1"/>
  <c r="HH524" i="1"/>
  <c r="HH525" i="1"/>
  <c r="HH526" i="1"/>
  <c r="F526" i="1" s="1"/>
  <c r="HH527" i="1"/>
  <c r="F527" i="1" s="1"/>
  <c r="HH528" i="1"/>
  <c r="F528" i="1" s="1"/>
  <c r="HH529" i="1"/>
  <c r="HH530" i="1"/>
  <c r="F530" i="1" s="1"/>
  <c r="HH531" i="1"/>
  <c r="F531" i="1" s="1"/>
  <c r="HH532" i="1"/>
  <c r="HH533" i="1"/>
  <c r="HH534" i="1"/>
  <c r="HH535" i="1"/>
  <c r="HH536" i="1"/>
  <c r="F536" i="1" s="1"/>
  <c r="HH537" i="1"/>
  <c r="HH538" i="1"/>
  <c r="F538" i="1" s="1"/>
  <c r="HH539" i="1"/>
  <c r="F539" i="1" s="1"/>
  <c r="HH540" i="1"/>
  <c r="HH541" i="1"/>
  <c r="HH542" i="1"/>
  <c r="HH543" i="1"/>
  <c r="F543" i="1" s="1"/>
  <c r="HH544" i="1"/>
  <c r="F544" i="1" s="1"/>
  <c r="HH545" i="1"/>
  <c r="F545" i="1" s="1"/>
  <c r="HH546" i="1"/>
  <c r="F546" i="1" s="1"/>
  <c r="HH547" i="1"/>
  <c r="HH548" i="1"/>
  <c r="F548" i="1" s="1"/>
  <c r="L549" i="1"/>
  <c r="BL549" i="1"/>
  <c r="BX549" i="1"/>
  <c r="CD549" i="1"/>
  <c r="DB549" i="1"/>
  <c r="CV549" i="1"/>
  <c r="AV549" i="1"/>
  <c r="BB549" i="1"/>
  <c r="BH549" i="1"/>
  <c r="BO549" i="1"/>
  <c r="BU549" i="1"/>
  <c r="CA549" i="1"/>
  <c r="CM549" i="1"/>
  <c r="CG549" i="1"/>
  <c r="EX549" i="1"/>
  <c r="AS549" i="1"/>
  <c r="CY549" i="1"/>
  <c r="DK549" i="1"/>
  <c r="DQ549" i="1"/>
  <c r="DW549" i="1"/>
  <c r="EC549" i="1"/>
  <c r="EI549" i="1"/>
  <c r="EO549" i="1"/>
  <c r="EU549" i="1"/>
  <c r="FG549" i="1"/>
  <c r="FM549" i="1"/>
  <c r="FS549" i="1"/>
  <c r="FY549" i="1"/>
  <c r="FY624" i="1" s="1"/>
  <c r="GE549" i="1"/>
  <c r="GK549" i="1"/>
  <c r="BR549" i="1"/>
  <c r="DE549" i="1"/>
  <c r="FA549" i="1"/>
  <c r="AA549" i="1"/>
  <c r="AY549" i="1"/>
  <c r="R549" i="1"/>
  <c r="X549" i="1"/>
  <c r="AD549" i="1"/>
  <c r="AJ549" i="1"/>
  <c r="AP549" i="1"/>
  <c r="GQ549" i="1"/>
  <c r="GW549" i="1"/>
  <c r="HF549" i="1"/>
  <c r="F525" i="1"/>
  <c r="F529" i="1"/>
  <c r="F532" i="1"/>
  <c r="U549" i="1"/>
  <c r="AG549" i="1"/>
  <c r="CS549" i="1"/>
  <c r="F523" i="1"/>
  <c r="F534" i="1"/>
  <c r="F535" i="1"/>
  <c r="F542" i="1"/>
  <c r="F547" i="1"/>
  <c r="GZ549" i="1"/>
  <c r="GT549" i="1"/>
  <c r="GN549" i="1"/>
  <c r="GH549" i="1"/>
  <c r="GB549" i="1"/>
  <c r="FV549" i="1"/>
  <c r="FP549" i="1"/>
  <c r="FJ549" i="1"/>
  <c r="ER549" i="1"/>
  <c r="EL549" i="1"/>
  <c r="EF549" i="1"/>
  <c r="DZ549" i="1"/>
  <c r="DT549" i="1"/>
  <c r="DN549" i="1"/>
  <c r="DH549" i="1"/>
  <c r="FD549" i="1"/>
  <c r="CP549" i="1"/>
  <c r="CJ549" i="1"/>
  <c r="BE549" i="1"/>
  <c r="AM549" i="1"/>
  <c r="I549" i="1"/>
  <c r="F521" i="1"/>
  <c r="F524" i="1"/>
  <c r="F533" i="1"/>
  <c r="F537" i="1"/>
  <c r="F541" i="1"/>
  <c r="F540" i="1"/>
  <c r="HJ549" i="1" l="1"/>
  <c r="HI549" i="1"/>
  <c r="HH549" i="1"/>
  <c r="F516" i="1"/>
  <c r="F549" i="1" s="1"/>
  <c r="E514" i="1" l="1"/>
  <c r="E624" i="1" s="1"/>
  <c r="HF513" i="1"/>
  <c r="GZ513" i="1"/>
  <c r="GW513" i="1"/>
  <c r="GT513" i="1"/>
  <c r="GQ513" i="1"/>
  <c r="GN513" i="1"/>
  <c r="GK513" i="1"/>
  <c r="GH513" i="1"/>
  <c r="GE513" i="1"/>
  <c r="GB513" i="1"/>
  <c r="FY513" i="1"/>
  <c r="FV513" i="1"/>
  <c r="FS513" i="1"/>
  <c r="FP513" i="1"/>
  <c r="FM513" i="1"/>
  <c r="FJ513" i="1"/>
  <c r="FG513" i="1"/>
  <c r="FD513" i="1"/>
  <c r="FA513" i="1"/>
  <c r="EX513" i="1"/>
  <c r="EU513" i="1"/>
  <c r="ER513" i="1"/>
  <c r="EO513" i="1"/>
  <c r="EL513" i="1"/>
  <c r="EI513" i="1"/>
  <c r="EF513" i="1"/>
  <c r="EC513" i="1"/>
  <c r="DZ513" i="1"/>
  <c r="DW513" i="1"/>
  <c r="DT513" i="1"/>
  <c r="DQ513" i="1"/>
  <c r="DN513" i="1"/>
  <c r="DK513" i="1"/>
  <c r="DH513" i="1"/>
  <c r="DD513" i="1"/>
  <c r="DE513" i="1" s="1"/>
  <c r="DB513" i="1"/>
  <c r="CY513" i="1"/>
  <c r="CV513" i="1"/>
  <c r="CR513" i="1"/>
  <c r="CS513" i="1" s="1"/>
  <c r="CP513" i="1"/>
  <c r="CM513" i="1"/>
  <c r="CJ513" i="1"/>
  <c r="CF513" i="1"/>
  <c r="CG513" i="1" s="1"/>
  <c r="CD513" i="1"/>
  <c r="CA513" i="1"/>
  <c r="BX513" i="1"/>
  <c r="BU513" i="1"/>
  <c r="BQ513" i="1"/>
  <c r="BR513" i="1" s="1"/>
  <c r="BO513" i="1"/>
  <c r="BL513" i="1"/>
  <c r="BH513" i="1"/>
  <c r="BE513" i="1"/>
  <c r="BB513" i="1"/>
  <c r="AX513" i="1"/>
  <c r="AY513" i="1" s="1"/>
  <c r="AV513" i="1"/>
  <c r="AS513" i="1"/>
  <c r="AO513" i="1"/>
  <c r="AP513" i="1" s="1"/>
  <c r="AM513" i="1"/>
  <c r="AI513" i="1"/>
  <c r="AJ513" i="1" s="1"/>
  <c r="AF513" i="1"/>
  <c r="AG513" i="1" s="1"/>
  <c r="AC513" i="1"/>
  <c r="AD513" i="1" s="1"/>
  <c r="Z513" i="1"/>
  <c r="AA513" i="1" s="1"/>
  <c r="W513" i="1"/>
  <c r="X513" i="1" s="1"/>
  <c r="T513" i="1"/>
  <c r="U513" i="1" s="1"/>
  <c r="Q513" i="1"/>
  <c r="R513" i="1" s="1"/>
  <c r="L513" i="1"/>
  <c r="I513" i="1"/>
  <c r="HF512" i="1"/>
  <c r="GZ512" i="1"/>
  <c r="GW512" i="1"/>
  <c r="GT512" i="1"/>
  <c r="GQ512" i="1"/>
  <c r="GN512" i="1"/>
  <c r="GK512" i="1"/>
  <c r="GH512" i="1"/>
  <c r="GE512" i="1"/>
  <c r="GB512" i="1"/>
  <c r="FY512" i="1"/>
  <c r="FV512" i="1"/>
  <c r="FS512" i="1"/>
  <c r="FP512" i="1"/>
  <c r="FM512" i="1"/>
  <c r="FJ512" i="1"/>
  <c r="FG512" i="1"/>
  <c r="FD512" i="1"/>
  <c r="FA512" i="1"/>
  <c r="EX512" i="1"/>
  <c r="EU512" i="1"/>
  <c r="ER512" i="1"/>
  <c r="EO512" i="1"/>
  <c r="EL512" i="1"/>
  <c r="EI512" i="1"/>
  <c r="EF512" i="1"/>
  <c r="EC512" i="1"/>
  <c r="DZ512" i="1"/>
  <c r="DW512" i="1"/>
  <c r="DT512" i="1"/>
  <c r="DQ512" i="1"/>
  <c r="DN512" i="1"/>
  <c r="DK512" i="1"/>
  <c r="DH512" i="1"/>
  <c r="DD512" i="1"/>
  <c r="DE512" i="1" s="1"/>
  <c r="DB512" i="1"/>
  <c r="CY512" i="1"/>
  <c r="CV512" i="1"/>
  <c r="CR512" i="1"/>
  <c r="CS512" i="1" s="1"/>
  <c r="CP512" i="1"/>
  <c r="CM512" i="1"/>
  <c r="CJ512" i="1"/>
  <c r="CF512" i="1"/>
  <c r="CG512" i="1" s="1"/>
  <c r="CD512" i="1"/>
  <c r="CA512" i="1"/>
  <c r="BX512" i="1"/>
  <c r="BU512" i="1"/>
  <c r="BQ512" i="1"/>
  <c r="BR512" i="1" s="1"/>
  <c r="BO512" i="1"/>
  <c r="BL512" i="1"/>
  <c r="BH512" i="1"/>
  <c r="BE512" i="1"/>
  <c r="BB512" i="1"/>
  <c r="AX512" i="1"/>
  <c r="AY512" i="1" s="1"/>
  <c r="AV512" i="1"/>
  <c r="AS512" i="1"/>
  <c r="AO512" i="1"/>
  <c r="AP512" i="1" s="1"/>
  <c r="AM512" i="1"/>
  <c r="AI512" i="1"/>
  <c r="AJ512" i="1" s="1"/>
  <c r="AF512" i="1"/>
  <c r="AG512" i="1" s="1"/>
  <c r="AC512" i="1"/>
  <c r="AD512" i="1" s="1"/>
  <c r="Z512" i="1"/>
  <c r="AA512" i="1" s="1"/>
  <c r="W512" i="1"/>
  <c r="X512" i="1" s="1"/>
  <c r="T512" i="1"/>
  <c r="U512" i="1" s="1"/>
  <c r="Q512" i="1"/>
  <c r="R512" i="1" s="1"/>
  <c r="L512" i="1"/>
  <c r="I512" i="1"/>
  <c r="HF511" i="1"/>
  <c r="GZ511" i="1"/>
  <c r="GW511" i="1"/>
  <c r="GT511" i="1"/>
  <c r="GQ511" i="1"/>
  <c r="GN511" i="1"/>
  <c r="GK511" i="1"/>
  <c r="GH511" i="1"/>
  <c r="GE511" i="1"/>
  <c r="GB511" i="1"/>
  <c r="FY511" i="1"/>
  <c r="FV511" i="1"/>
  <c r="FS511" i="1"/>
  <c r="FP511" i="1"/>
  <c r="FM511" i="1"/>
  <c r="FJ511" i="1"/>
  <c r="FG511" i="1"/>
  <c r="FD511" i="1"/>
  <c r="FA511" i="1"/>
  <c r="EX511" i="1"/>
  <c r="EU511" i="1"/>
  <c r="ER511" i="1"/>
  <c r="EO511" i="1"/>
  <c r="EL511" i="1"/>
  <c r="EI511" i="1"/>
  <c r="EF511" i="1"/>
  <c r="EC511" i="1"/>
  <c r="DZ511" i="1"/>
  <c r="DW511" i="1"/>
  <c r="DT511" i="1"/>
  <c r="DQ511" i="1"/>
  <c r="DN511" i="1"/>
  <c r="DK511" i="1"/>
  <c r="DH511" i="1"/>
  <c r="DD511" i="1"/>
  <c r="DE511" i="1" s="1"/>
  <c r="DB511" i="1"/>
  <c r="CY511" i="1"/>
  <c r="CV511" i="1"/>
  <c r="CR511" i="1"/>
  <c r="CS511" i="1" s="1"/>
  <c r="CP511" i="1"/>
  <c r="CM511" i="1"/>
  <c r="CJ511" i="1"/>
  <c r="CF511" i="1"/>
  <c r="CG511" i="1" s="1"/>
  <c r="CD511" i="1"/>
  <c r="CA511" i="1"/>
  <c r="BX511" i="1"/>
  <c r="BU511" i="1"/>
  <c r="BQ511" i="1"/>
  <c r="BR511" i="1" s="1"/>
  <c r="BO511" i="1"/>
  <c r="BL511" i="1"/>
  <c r="BH511" i="1"/>
  <c r="BE511" i="1"/>
  <c r="BB511" i="1"/>
  <c r="AX511" i="1"/>
  <c r="AY511" i="1" s="1"/>
  <c r="AV511" i="1"/>
  <c r="AS511" i="1"/>
  <c r="AO511" i="1"/>
  <c r="AP511" i="1" s="1"/>
  <c r="AM511" i="1"/>
  <c r="AI511" i="1"/>
  <c r="AJ511" i="1" s="1"/>
  <c r="AF511" i="1"/>
  <c r="AG511" i="1" s="1"/>
  <c r="AC511" i="1"/>
  <c r="AD511" i="1" s="1"/>
  <c r="Z511" i="1"/>
  <c r="AA511" i="1" s="1"/>
  <c r="W511" i="1"/>
  <c r="X511" i="1" s="1"/>
  <c r="T511" i="1"/>
  <c r="U511" i="1" s="1"/>
  <c r="Q511" i="1"/>
  <c r="R511" i="1" s="1"/>
  <c r="L511" i="1"/>
  <c r="I511" i="1"/>
  <c r="HF510" i="1"/>
  <c r="GZ510" i="1"/>
  <c r="GW510" i="1"/>
  <c r="GT510" i="1"/>
  <c r="GQ510" i="1"/>
  <c r="GN510" i="1"/>
  <c r="GK510" i="1"/>
  <c r="GH510" i="1"/>
  <c r="GE510" i="1"/>
  <c r="GB510" i="1"/>
  <c r="FY510" i="1"/>
  <c r="FV510" i="1"/>
  <c r="FS510" i="1"/>
  <c r="FP510" i="1"/>
  <c r="FM510" i="1"/>
  <c r="FJ510" i="1"/>
  <c r="FG510" i="1"/>
  <c r="FD510" i="1"/>
  <c r="FA510" i="1"/>
  <c r="EX510" i="1"/>
  <c r="EU510" i="1"/>
  <c r="ER510" i="1"/>
  <c r="EO510" i="1"/>
  <c r="EL510" i="1"/>
  <c r="EI510" i="1"/>
  <c r="EF510" i="1"/>
  <c r="EC510" i="1"/>
  <c r="DZ510" i="1"/>
  <c r="DW510" i="1"/>
  <c r="DT510" i="1"/>
  <c r="DQ510" i="1"/>
  <c r="DN510" i="1"/>
  <c r="DK510" i="1"/>
  <c r="DH510" i="1"/>
  <c r="DD510" i="1"/>
  <c r="DE510" i="1" s="1"/>
  <c r="DB510" i="1"/>
  <c r="CY510" i="1"/>
  <c r="CV510" i="1"/>
  <c r="CR510" i="1"/>
  <c r="CS510" i="1" s="1"/>
  <c r="CP510" i="1"/>
  <c r="CM510" i="1"/>
  <c r="CJ510" i="1"/>
  <c r="CF510" i="1"/>
  <c r="CG510" i="1" s="1"/>
  <c r="CD510" i="1"/>
  <c r="CA510" i="1"/>
  <c r="BX510" i="1"/>
  <c r="BU510" i="1"/>
  <c r="BQ510" i="1"/>
  <c r="BR510" i="1" s="1"/>
  <c r="BO510" i="1"/>
  <c r="BL510" i="1"/>
  <c r="BH510" i="1"/>
  <c r="BE510" i="1"/>
  <c r="BB510" i="1"/>
  <c r="AX510" i="1"/>
  <c r="AY510" i="1" s="1"/>
  <c r="AV510" i="1"/>
  <c r="AS510" i="1"/>
  <c r="AO510" i="1"/>
  <c r="AP510" i="1" s="1"/>
  <c r="AM510" i="1"/>
  <c r="AI510" i="1"/>
  <c r="AJ510" i="1" s="1"/>
  <c r="AF510" i="1"/>
  <c r="AG510" i="1" s="1"/>
  <c r="AC510" i="1"/>
  <c r="AD510" i="1" s="1"/>
  <c r="Z510" i="1"/>
  <c r="AA510" i="1" s="1"/>
  <c r="W510" i="1"/>
  <c r="X510" i="1" s="1"/>
  <c r="T510" i="1"/>
  <c r="U510" i="1" s="1"/>
  <c r="Q510" i="1"/>
  <c r="R510" i="1" s="1"/>
  <c r="L510" i="1"/>
  <c r="I510" i="1"/>
  <c r="HF509" i="1"/>
  <c r="GZ509" i="1"/>
  <c r="GW509" i="1"/>
  <c r="GT509" i="1"/>
  <c r="GQ509" i="1"/>
  <c r="GN509" i="1"/>
  <c r="GK509" i="1"/>
  <c r="GH509" i="1"/>
  <c r="GE509" i="1"/>
  <c r="GB509" i="1"/>
  <c r="FY509" i="1"/>
  <c r="FV509" i="1"/>
  <c r="FS509" i="1"/>
  <c r="FP509" i="1"/>
  <c r="FM509" i="1"/>
  <c r="FJ509" i="1"/>
  <c r="FG509" i="1"/>
  <c r="FD509" i="1"/>
  <c r="FA509" i="1"/>
  <c r="EX509" i="1"/>
  <c r="EU509" i="1"/>
  <c r="ER509" i="1"/>
  <c r="EO509" i="1"/>
  <c r="EL509" i="1"/>
  <c r="EI509" i="1"/>
  <c r="EF509" i="1"/>
  <c r="EC509" i="1"/>
  <c r="DZ509" i="1"/>
  <c r="DW509" i="1"/>
  <c r="DT509" i="1"/>
  <c r="DQ509" i="1"/>
  <c r="DN509" i="1"/>
  <c r="DK509" i="1"/>
  <c r="DH509" i="1"/>
  <c r="DD509" i="1"/>
  <c r="DE509" i="1" s="1"/>
  <c r="DB509" i="1"/>
  <c r="CY509" i="1"/>
  <c r="CV509" i="1"/>
  <c r="CR509" i="1"/>
  <c r="CS509" i="1" s="1"/>
  <c r="CP509" i="1"/>
  <c r="CM509" i="1"/>
  <c r="CJ509" i="1"/>
  <c r="CF509" i="1"/>
  <c r="CG509" i="1" s="1"/>
  <c r="CD509" i="1"/>
  <c r="CA509" i="1"/>
  <c r="BX509" i="1"/>
  <c r="BU509" i="1"/>
  <c r="BQ509" i="1"/>
  <c r="BR509" i="1" s="1"/>
  <c r="BO509" i="1"/>
  <c r="BL509" i="1"/>
  <c r="BH509" i="1"/>
  <c r="BE509" i="1"/>
  <c r="BB509" i="1"/>
  <c r="AX509" i="1"/>
  <c r="AY509" i="1" s="1"/>
  <c r="AV509" i="1"/>
  <c r="AS509" i="1"/>
  <c r="AO509" i="1"/>
  <c r="AP509" i="1" s="1"/>
  <c r="AM509" i="1"/>
  <c r="AI509" i="1"/>
  <c r="AJ509" i="1" s="1"/>
  <c r="AF509" i="1"/>
  <c r="AG509" i="1" s="1"/>
  <c r="AC509" i="1"/>
  <c r="AD509" i="1" s="1"/>
  <c r="Z509" i="1"/>
  <c r="AA509" i="1" s="1"/>
  <c r="W509" i="1"/>
  <c r="X509" i="1" s="1"/>
  <c r="T509" i="1"/>
  <c r="U509" i="1" s="1"/>
  <c r="Q509" i="1"/>
  <c r="R509" i="1" s="1"/>
  <c r="L509" i="1"/>
  <c r="I509" i="1"/>
  <c r="HF508" i="1"/>
  <c r="GZ508" i="1"/>
  <c r="GW508" i="1"/>
  <c r="GT508" i="1"/>
  <c r="GQ508" i="1"/>
  <c r="GN508" i="1"/>
  <c r="GK508" i="1"/>
  <c r="GH508" i="1"/>
  <c r="GE508" i="1"/>
  <c r="GB508" i="1"/>
  <c r="FY508" i="1"/>
  <c r="FV508" i="1"/>
  <c r="FS508" i="1"/>
  <c r="FP508" i="1"/>
  <c r="FM508" i="1"/>
  <c r="FJ508" i="1"/>
  <c r="FG508" i="1"/>
  <c r="FD508" i="1"/>
  <c r="FA508" i="1"/>
  <c r="EX508" i="1"/>
  <c r="EU508" i="1"/>
  <c r="ER508" i="1"/>
  <c r="EO508" i="1"/>
  <c r="EL508" i="1"/>
  <c r="EI508" i="1"/>
  <c r="EF508" i="1"/>
  <c r="EC508" i="1"/>
  <c r="DZ508" i="1"/>
  <c r="DW508" i="1"/>
  <c r="DT508" i="1"/>
  <c r="DQ508" i="1"/>
  <c r="DN508" i="1"/>
  <c r="DK508" i="1"/>
  <c r="DH508" i="1"/>
  <c r="DD508" i="1"/>
  <c r="DE508" i="1" s="1"/>
  <c r="DB508" i="1"/>
  <c r="CY508" i="1"/>
  <c r="CV508" i="1"/>
  <c r="CR508" i="1"/>
  <c r="CS508" i="1" s="1"/>
  <c r="CP508" i="1"/>
  <c r="CM508" i="1"/>
  <c r="CJ508" i="1"/>
  <c r="CF508" i="1"/>
  <c r="CG508" i="1" s="1"/>
  <c r="CD508" i="1"/>
  <c r="CA508" i="1"/>
  <c r="BX508" i="1"/>
  <c r="BU508" i="1"/>
  <c r="BQ508" i="1"/>
  <c r="BR508" i="1" s="1"/>
  <c r="BO508" i="1"/>
  <c r="BL508" i="1"/>
  <c r="BH508" i="1"/>
  <c r="BE508" i="1"/>
  <c r="BB508" i="1"/>
  <c r="AX508" i="1"/>
  <c r="AY508" i="1" s="1"/>
  <c r="AV508" i="1"/>
  <c r="AS508" i="1"/>
  <c r="AO508" i="1"/>
  <c r="AP508" i="1" s="1"/>
  <c r="AM508" i="1"/>
  <c r="AI508" i="1"/>
  <c r="AJ508" i="1" s="1"/>
  <c r="AF508" i="1"/>
  <c r="AG508" i="1" s="1"/>
  <c r="AC508" i="1"/>
  <c r="AD508" i="1" s="1"/>
  <c r="Z508" i="1"/>
  <c r="AA508" i="1" s="1"/>
  <c r="W508" i="1"/>
  <c r="X508" i="1" s="1"/>
  <c r="T508" i="1"/>
  <c r="U508" i="1" s="1"/>
  <c r="Q508" i="1"/>
  <c r="R508" i="1" s="1"/>
  <c r="L508" i="1"/>
  <c r="I508" i="1"/>
  <c r="HF507" i="1"/>
  <c r="GZ507" i="1"/>
  <c r="GW507" i="1"/>
  <c r="GT507" i="1"/>
  <c r="GQ507" i="1"/>
  <c r="GN507" i="1"/>
  <c r="GK507" i="1"/>
  <c r="GH507" i="1"/>
  <c r="GE507" i="1"/>
  <c r="GB507" i="1"/>
  <c r="FY507" i="1"/>
  <c r="FV507" i="1"/>
  <c r="FS507" i="1"/>
  <c r="FP507" i="1"/>
  <c r="FM507" i="1"/>
  <c r="FJ507" i="1"/>
  <c r="FG507" i="1"/>
  <c r="FD507" i="1"/>
  <c r="FA507" i="1"/>
  <c r="EX507" i="1"/>
  <c r="EU507" i="1"/>
  <c r="ER507" i="1"/>
  <c r="EO507" i="1"/>
  <c r="EL507" i="1"/>
  <c r="EI507" i="1"/>
  <c r="EF507" i="1"/>
  <c r="EC507" i="1"/>
  <c r="DZ507" i="1"/>
  <c r="DW507" i="1"/>
  <c r="DT507" i="1"/>
  <c r="DQ507" i="1"/>
  <c r="DN507" i="1"/>
  <c r="DK507" i="1"/>
  <c r="DH507" i="1"/>
  <c r="DD507" i="1"/>
  <c r="DE507" i="1" s="1"/>
  <c r="DB507" i="1"/>
  <c r="CY507" i="1"/>
  <c r="CV507" i="1"/>
  <c r="CR507" i="1"/>
  <c r="CS507" i="1" s="1"/>
  <c r="CP507" i="1"/>
  <c r="CM507" i="1"/>
  <c r="CJ507" i="1"/>
  <c r="CF507" i="1"/>
  <c r="CG507" i="1" s="1"/>
  <c r="CD507" i="1"/>
  <c r="CA507" i="1"/>
  <c r="BX507" i="1"/>
  <c r="BU507" i="1"/>
  <c r="BQ507" i="1"/>
  <c r="BR507" i="1" s="1"/>
  <c r="BO507" i="1"/>
  <c r="BL507" i="1"/>
  <c r="BH507" i="1"/>
  <c r="BE507" i="1"/>
  <c r="BB507" i="1"/>
  <c r="AX507" i="1"/>
  <c r="AY507" i="1" s="1"/>
  <c r="AV507" i="1"/>
  <c r="AS507" i="1"/>
  <c r="AO507" i="1"/>
  <c r="AP507" i="1" s="1"/>
  <c r="AM507" i="1"/>
  <c r="AI507" i="1"/>
  <c r="AJ507" i="1" s="1"/>
  <c r="AF507" i="1"/>
  <c r="AG507" i="1" s="1"/>
  <c r="AC507" i="1"/>
  <c r="AD507" i="1" s="1"/>
  <c r="Z507" i="1"/>
  <c r="AA507" i="1" s="1"/>
  <c r="W507" i="1"/>
  <c r="X507" i="1" s="1"/>
  <c r="T507" i="1"/>
  <c r="U507" i="1" s="1"/>
  <c r="Q507" i="1"/>
  <c r="R507" i="1" s="1"/>
  <c r="L507" i="1"/>
  <c r="I507" i="1"/>
  <c r="HF506" i="1"/>
  <c r="GZ506" i="1"/>
  <c r="GW506" i="1"/>
  <c r="GT506" i="1"/>
  <c r="GQ506" i="1"/>
  <c r="GN506" i="1"/>
  <c r="GK506" i="1"/>
  <c r="GH506" i="1"/>
  <c r="GE506" i="1"/>
  <c r="GB506" i="1"/>
  <c r="FY506" i="1"/>
  <c r="FV506" i="1"/>
  <c r="FS506" i="1"/>
  <c r="FP506" i="1"/>
  <c r="FM506" i="1"/>
  <c r="FJ506" i="1"/>
  <c r="FG506" i="1"/>
  <c r="FD506" i="1"/>
  <c r="FA506" i="1"/>
  <c r="EX506" i="1"/>
  <c r="EU506" i="1"/>
  <c r="ER506" i="1"/>
  <c r="EO506" i="1"/>
  <c r="EL506" i="1"/>
  <c r="EI506" i="1"/>
  <c r="EF506" i="1"/>
  <c r="EC506" i="1"/>
  <c r="DZ506" i="1"/>
  <c r="DW506" i="1"/>
  <c r="DT506" i="1"/>
  <c r="DQ506" i="1"/>
  <c r="DN506" i="1"/>
  <c r="DK506" i="1"/>
  <c r="DH506" i="1"/>
  <c r="DD506" i="1"/>
  <c r="DE506" i="1" s="1"/>
  <c r="DB506" i="1"/>
  <c r="CY506" i="1"/>
  <c r="CV506" i="1"/>
  <c r="CR506" i="1"/>
  <c r="CS506" i="1" s="1"/>
  <c r="CP506" i="1"/>
  <c r="CM506" i="1"/>
  <c r="CJ506" i="1"/>
  <c r="CF506" i="1"/>
  <c r="CG506" i="1" s="1"/>
  <c r="CD506" i="1"/>
  <c r="CA506" i="1"/>
  <c r="BX506" i="1"/>
  <c r="BU506" i="1"/>
  <c r="BQ506" i="1"/>
  <c r="BR506" i="1" s="1"/>
  <c r="BO506" i="1"/>
  <c r="BL506" i="1"/>
  <c r="BH506" i="1"/>
  <c r="BE506" i="1"/>
  <c r="BB506" i="1"/>
  <c r="AX506" i="1"/>
  <c r="AY506" i="1" s="1"/>
  <c r="AV506" i="1"/>
  <c r="AS506" i="1"/>
  <c r="AO506" i="1"/>
  <c r="AP506" i="1" s="1"/>
  <c r="AM506" i="1"/>
  <c r="AI506" i="1"/>
  <c r="AJ506" i="1" s="1"/>
  <c r="AF506" i="1"/>
  <c r="AG506" i="1" s="1"/>
  <c r="AC506" i="1"/>
  <c r="AD506" i="1" s="1"/>
  <c r="Z506" i="1"/>
  <c r="AA506" i="1" s="1"/>
  <c r="W506" i="1"/>
  <c r="X506" i="1" s="1"/>
  <c r="T506" i="1"/>
  <c r="U506" i="1" s="1"/>
  <c r="Q506" i="1"/>
  <c r="R506" i="1" s="1"/>
  <c r="L506" i="1"/>
  <c r="I506" i="1"/>
  <c r="HF505" i="1"/>
  <c r="GZ505" i="1"/>
  <c r="GW505" i="1"/>
  <c r="GT505" i="1"/>
  <c r="GQ505" i="1"/>
  <c r="GN505" i="1"/>
  <c r="GK505" i="1"/>
  <c r="GH505" i="1"/>
  <c r="GE505" i="1"/>
  <c r="GB505" i="1"/>
  <c r="FY505" i="1"/>
  <c r="FV505" i="1"/>
  <c r="FS505" i="1"/>
  <c r="FP505" i="1"/>
  <c r="FM505" i="1"/>
  <c r="FJ505" i="1"/>
  <c r="FG505" i="1"/>
  <c r="FD505" i="1"/>
  <c r="FA505" i="1"/>
  <c r="EX505" i="1"/>
  <c r="EU505" i="1"/>
  <c r="ER505" i="1"/>
  <c r="EO505" i="1"/>
  <c r="EL505" i="1"/>
  <c r="EI505" i="1"/>
  <c r="EF505" i="1"/>
  <c r="EC505" i="1"/>
  <c r="DZ505" i="1"/>
  <c r="DW505" i="1"/>
  <c r="DT505" i="1"/>
  <c r="DQ505" i="1"/>
  <c r="DN505" i="1"/>
  <c r="DK505" i="1"/>
  <c r="DH505" i="1"/>
  <c r="DD505" i="1"/>
  <c r="DE505" i="1" s="1"/>
  <c r="DB505" i="1"/>
  <c r="CY505" i="1"/>
  <c r="CV505" i="1"/>
  <c r="CR505" i="1"/>
  <c r="CS505" i="1" s="1"/>
  <c r="CP505" i="1"/>
  <c r="CM505" i="1"/>
  <c r="CJ505" i="1"/>
  <c r="CF505" i="1"/>
  <c r="CG505" i="1" s="1"/>
  <c r="CD505" i="1"/>
  <c r="CA505" i="1"/>
  <c r="BX505" i="1"/>
  <c r="BU505" i="1"/>
  <c r="BQ505" i="1"/>
  <c r="BR505" i="1" s="1"/>
  <c r="BO505" i="1"/>
  <c r="BL505" i="1"/>
  <c r="BH505" i="1"/>
  <c r="BE505" i="1"/>
  <c r="BB505" i="1"/>
  <c r="AX505" i="1"/>
  <c r="AY505" i="1" s="1"/>
  <c r="AV505" i="1"/>
  <c r="AS505" i="1"/>
  <c r="AO505" i="1"/>
  <c r="AP505" i="1" s="1"/>
  <c r="AM505" i="1"/>
  <c r="AI505" i="1"/>
  <c r="AJ505" i="1" s="1"/>
  <c r="AF505" i="1"/>
  <c r="AG505" i="1" s="1"/>
  <c r="AC505" i="1"/>
  <c r="AD505" i="1" s="1"/>
  <c r="Z505" i="1"/>
  <c r="AA505" i="1" s="1"/>
  <c r="W505" i="1"/>
  <c r="X505" i="1" s="1"/>
  <c r="T505" i="1"/>
  <c r="U505" i="1" s="1"/>
  <c r="Q505" i="1"/>
  <c r="R505" i="1" s="1"/>
  <c r="L505" i="1"/>
  <c r="I505" i="1"/>
  <c r="HF504" i="1"/>
  <c r="GZ504" i="1"/>
  <c r="GW504" i="1"/>
  <c r="GT504" i="1"/>
  <c r="GQ504" i="1"/>
  <c r="GN504" i="1"/>
  <c r="GK504" i="1"/>
  <c r="GH504" i="1"/>
  <c r="GE504" i="1"/>
  <c r="GB504" i="1"/>
  <c r="FY504" i="1"/>
  <c r="FV504" i="1"/>
  <c r="FS504" i="1"/>
  <c r="FP504" i="1"/>
  <c r="FM504" i="1"/>
  <c r="FJ504" i="1"/>
  <c r="FG504" i="1"/>
  <c r="FD504" i="1"/>
  <c r="FA504" i="1"/>
  <c r="EX504" i="1"/>
  <c r="EU504" i="1"/>
  <c r="ER504" i="1"/>
  <c r="EO504" i="1"/>
  <c r="EL504" i="1"/>
  <c r="EI504" i="1"/>
  <c r="EF504" i="1"/>
  <c r="EC504" i="1"/>
  <c r="DZ504" i="1"/>
  <c r="DW504" i="1"/>
  <c r="DT504" i="1"/>
  <c r="DQ504" i="1"/>
  <c r="DN504" i="1"/>
  <c r="DK504" i="1"/>
  <c r="DH504" i="1"/>
  <c r="DD504" i="1"/>
  <c r="DE504" i="1" s="1"/>
  <c r="DB504" i="1"/>
  <c r="CY504" i="1"/>
  <c r="CV504" i="1"/>
  <c r="CR504" i="1"/>
  <c r="CS504" i="1" s="1"/>
  <c r="CP504" i="1"/>
  <c r="CM504" i="1"/>
  <c r="CJ504" i="1"/>
  <c r="CF504" i="1"/>
  <c r="CG504" i="1" s="1"/>
  <c r="CD504" i="1"/>
  <c r="CA504" i="1"/>
  <c r="BX504" i="1"/>
  <c r="BU504" i="1"/>
  <c r="BQ504" i="1"/>
  <c r="BR504" i="1" s="1"/>
  <c r="BO504" i="1"/>
  <c r="BL504" i="1"/>
  <c r="BH504" i="1"/>
  <c r="BE504" i="1"/>
  <c r="BB504" i="1"/>
  <c r="AX504" i="1"/>
  <c r="AY504" i="1" s="1"/>
  <c r="AV504" i="1"/>
  <c r="AS504" i="1"/>
  <c r="AO504" i="1"/>
  <c r="AP504" i="1" s="1"/>
  <c r="AM504" i="1"/>
  <c r="AI504" i="1"/>
  <c r="AJ504" i="1" s="1"/>
  <c r="AF504" i="1"/>
  <c r="AG504" i="1" s="1"/>
  <c r="AC504" i="1"/>
  <c r="AD504" i="1" s="1"/>
  <c r="Z504" i="1"/>
  <c r="AA504" i="1" s="1"/>
  <c r="W504" i="1"/>
  <c r="X504" i="1" s="1"/>
  <c r="T504" i="1"/>
  <c r="U504" i="1" s="1"/>
  <c r="Q504" i="1"/>
  <c r="R504" i="1" s="1"/>
  <c r="L504" i="1"/>
  <c r="I504" i="1"/>
  <c r="HF503" i="1"/>
  <c r="GZ503" i="1"/>
  <c r="GW503" i="1"/>
  <c r="GT503" i="1"/>
  <c r="GQ503" i="1"/>
  <c r="GN503" i="1"/>
  <c r="GK503" i="1"/>
  <c r="GH503" i="1"/>
  <c r="GE503" i="1"/>
  <c r="GB503" i="1"/>
  <c r="FY503" i="1"/>
  <c r="FV503" i="1"/>
  <c r="FS503" i="1"/>
  <c r="FP503" i="1"/>
  <c r="FM503" i="1"/>
  <c r="FJ503" i="1"/>
  <c r="FG503" i="1"/>
  <c r="FD503" i="1"/>
  <c r="FA503" i="1"/>
  <c r="EX503" i="1"/>
  <c r="EU503" i="1"/>
  <c r="ER503" i="1"/>
  <c r="EO503" i="1"/>
  <c r="EL503" i="1"/>
  <c r="EI503" i="1"/>
  <c r="EF503" i="1"/>
  <c r="EC503" i="1"/>
  <c r="DZ503" i="1"/>
  <c r="DW503" i="1"/>
  <c r="DT503" i="1"/>
  <c r="DQ503" i="1"/>
  <c r="DN503" i="1"/>
  <c r="DK503" i="1"/>
  <c r="DH503" i="1"/>
  <c r="DD503" i="1"/>
  <c r="DE503" i="1" s="1"/>
  <c r="DB503" i="1"/>
  <c r="CY503" i="1"/>
  <c r="CV503" i="1"/>
  <c r="CR503" i="1"/>
  <c r="CS503" i="1" s="1"/>
  <c r="CP503" i="1"/>
  <c r="CM503" i="1"/>
  <c r="CJ503" i="1"/>
  <c r="CF503" i="1"/>
  <c r="CG503" i="1" s="1"/>
  <c r="CD503" i="1"/>
  <c r="CA503" i="1"/>
  <c r="BX503" i="1"/>
  <c r="BU503" i="1"/>
  <c r="BQ503" i="1"/>
  <c r="BR503" i="1" s="1"/>
  <c r="BO503" i="1"/>
  <c r="BL503" i="1"/>
  <c r="BH503" i="1"/>
  <c r="BE503" i="1"/>
  <c r="BB503" i="1"/>
  <c r="AX503" i="1"/>
  <c r="AY503" i="1" s="1"/>
  <c r="AV503" i="1"/>
  <c r="AS503" i="1"/>
  <c r="AO503" i="1"/>
  <c r="AP503" i="1" s="1"/>
  <c r="AM503" i="1"/>
  <c r="AI503" i="1"/>
  <c r="AJ503" i="1" s="1"/>
  <c r="AF503" i="1"/>
  <c r="AG503" i="1" s="1"/>
  <c r="AC503" i="1"/>
  <c r="AD503" i="1" s="1"/>
  <c r="Z503" i="1"/>
  <c r="AA503" i="1" s="1"/>
  <c r="W503" i="1"/>
  <c r="X503" i="1" s="1"/>
  <c r="T503" i="1"/>
  <c r="U503" i="1" s="1"/>
  <c r="Q503" i="1"/>
  <c r="R503" i="1" s="1"/>
  <c r="L503" i="1"/>
  <c r="I503" i="1"/>
  <c r="HF502" i="1"/>
  <c r="GZ502" i="1"/>
  <c r="GW502" i="1"/>
  <c r="GT502" i="1"/>
  <c r="GQ502" i="1"/>
  <c r="GN502" i="1"/>
  <c r="GK502" i="1"/>
  <c r="GH502" i="1"/>
  <c r="GE502" i="1"/>
  <c r="GB502" i="1"/>
  <c r="FY502" i="1"/>
  <c r="FV502" i="1"/>
  <c r="FS502" i="1"/>
  <c r="FP502" i="1"/>
  <c r="FM502" i="1"/>
  <c r="FJ502" i="1"/>
  <c r="FG502" i="1"/>
  <c r="FD502" i="1"/>
  <c r="FA502" i="1"/>
  <c r="EX502" i="1"/>
  <c r="EU502" i="1"/>
  <c r="ER502" i="1"/>
  <c r="EO502" i="1"/>
  <c r="EL502" i="1"/>
  <c r="EI502" i="1"/>
  <c r="EF502" i="1"/>
  <c r="EC502" i="1"/>
  <c r="DZ502" i="1"/>
  <c r="DW502" i="1"/>
  <c r="DT502" i="1"/>
  <c r="DQ502" i="1"/>
  <c r="DN502" i="1"/>
  <c r="DK502" i="1"/>
  <c r="DH502" i="1"/>
  <c r="DD502" i="1"/>
  <c r="DE502" i="1" s="1"/>
  <c r="DB502" i="1"/>
  <c r="CY502" i="1"/>
  <c r="CV502" i="1"/>
  <c r="CR502" i="1"/>
  <c r="CS502" i="1" s="1"/>
  <c r="CP502" i="1"/>
  <c r="CM502" i="1"/>
  <c r="CJ502" i="1"/>
  <c r="CF502" i="1"/>
  <c r="CG502" i="1" s="1"/>
  <c r="CD502" i="1"/>
  <c r="CA502" i="1"/>
  <c r="BX502" i="1"/>
  <c r="BU502" i="1"/>
  <c r="BQ502" i="1"/>
  <c r="BR502" i="1" s="1"/>
  <c r="BO502" i="1"/>
  <c r="BL502" i="1"/>
  <c r="BH502" i="1"/>
  <c r="BE502" i="1"/>
  <c r="BB502" i="1"/>
  <c r="AX502" i="1"/>
  <c r="AY502" i="1" s="1"/>
  <c r="AV502" i="1"/>
  <c r="AS502" i="1"/>
  <c r="AO502" i="1"/>
  <c r="AP502" i="1" s="1"/>
  <c r="AM502" i="1"/>
  <c r="AI502" i="1"/>
  <c r="AJ502" i="1" s="1"/>
  <c r="AF502" i="1"/>
  <c r="AG502" i="1" s="1"/>
  <c r="AC502" i="1"/>
  <c r="AD502" i="1" s="1"/>
  <c r="Z502" i="1"/>
  <c r="AA502" i="1" s="1"/>
  <c r="W502" i="1"/>
  <c r="X502" i="1" s="1"/>
  <c r="T502" i="1"/>
  <c r="U502" i="1" s="1"/>
  <c r="Q502" i="1"/>
  <c r="R502" i="1" s="1"/>
  <c r="L502" i="1"/>
  <c r="I502" i="1"/>
  <c r="HF501" i="1"/>
  <c r="GZ501" i="1"/>
  <c r="GW501" i="1"/>
  <c r="GT501" i="1"/>
  <c r="GQ501" i="1"/>
  <c r="GN501" i="1"/>
  <c r="GK501" i="1"/>
  <c r="GH501" i="1"/>
  <c r="GE501" i="1"/>
  <c r="GB501" i="1"/>
  <c r="FY501" i="1"/>
  <c r="FV501" i="1"/>
  <c r="FS501" i="1"/>
  <c r="FP501" i="1"/>
  <c r="FM501" i="1"/>
  <c r="FJ501" i="1"/>
  <c r="FG501" i="1"/>
  <c r="FD501" i="1"/>
  <c r="FA501" i="1"/>
  <c r="EX501" i="1"/>
  <c r="EU501" i="1"/>
  <c r="ER501" i="1"/>
  <c r="EO501" i="1"/>
  <c r="EL501" i="1"/>
  <c r="EI501" i="1"/>
  <c r="EF501" i="1"/>
  <c r="EC501" i="1"/>
  <c r="DZ501" i="1"/>
  <c r="DW501" i="1"/>
  <c r="DT501" i="1"/>
  <c r="DQ501" i="1"/>
  <c r="DN501" i="1"/>
  <c r="DK501" i="1"/>
  <c r="DH501" i="1"/>
  <c r="DD501" i="1"/>
  <c r="DE501" i="1" s="1"/>
  <c r="DB501" i="1"/>
  <c r="CY501" i="1"/>
  <c r="CV501" i="1"/>
  <c r="CR501" i="1"/>
  <c r="CS501" i="1" s="1"/>
  <c r="CP501" i="1"/>
  <c r="CM501" i="1"/>
  <c r="CJ501" i="1"/>
  <c r="CF501" i="1"/>
  <c r="CG501" i="1" s="1"/>
  <c r="CD501" i="1"/>
  <c r="CA501" i="1"/>
  <c r="BX501" i="1"/>
  <c r="BU501" i="1"/>
  <c r="BQ501" i="1"/>
  <c r="BR501" i="1" s="1"/>
  <c r="BO501" i="1"/>
  <c r="BL501" i="1"/>
  <c r="BH501" i="1"/>
  <c r="BE501" i="1"/>
  <c r="BB501" i="1"/>
  <c r="AX501" i="1"/>
  <c r="AY501" i="1" s="1"/>
  <c r="AV501" i="1"/>
  <c r="AS501" i="1"/>
  <c r="AO501" i="1"/>
  <c r="AP501" i="1" s="1"/>
  <c r="AM501" i="1"/>
  <c r="AI501" i="1"/>
  <c r="AJ501" i="1" s="1"/>
  <c r="AF501" i="1"/>
  <c r="AG501" i="1" s="1"/>
  <c r="AC501" i="1"/>
  <c r="AD501" i="1" s="1"/>
  <c r="Z501" i="1"/>
  <c r="AA501" i="1" s="1"/>
  <c r="W501" i="1"/>
  <c r="X501" i="1" s="1"/>
  <c r="T501" i="1"/>
  <c r="U501" i="1" s="1"/>
  <c r="Q501" i="1"/>
  <c r="R501" i="1" s="1"/>
  <c r="L501" i="1"/>
  <c r="I501" i="1"/>
  <c r="HF500" i="1"/>
  <c r="GZ500" i="1"/>
  <c r="GW500" i="1"/>
  <c r="GT500" i="1"/>
  <c r="GQ500" i="1"/>
  <c r="GN500" i="1"/>
  <c r="GK500" i="1"/>
  <c r="GH500" i="1"/>
  <c r="GE500" i="1"/>
  <c r="GB500" i="1"/>
  <c r="FY500" i="1"/>
  <c r="FV500" i="1"/>
  <c r="FS500" i="1"/>
  <c r="FP500" i="1"/>
  <c r="FM500" i="1"/>
  <c r="FJ500" i="1"/>
  <c r="FG500" i="1"/>
  <c r="FD500" i="1"/>
  <c r="FA500" i="1"/>
  <c r="EX500" i="1"/>
  <c r="EU500" i="1"/>
  <c r="ER500" i="1"/>
  <c r="EO500" i="1"/>
  <c r="EL500" i="1"/>
  <c r="EI500" i="1"/>
  <c r="EF500" i="1"/>
  <c r="EC500" i="1"/>
  <c r="DZ500" i="1"/>
  <c r="DW500" i="1"/>
  <c r="DT500" i="1"/>
  <c r="DQ500" i="1"/>
  <c r="DN500" i="1"/>
  <c r="DK500" i="1"/>
  <c r="DH500" i="1"/>
  <c r="DD500" i="1"/>
  <c r="DE500" i="1" s="1"/>
  <c r="DB500" i="1"/>
  <c r="CY500" i="1"/>
  <c r="CV500" i="1"/>
  <c r="CR500" i="1"/>
  <c r="CS500" i="1" s="1"/>
  <c r="CP500" i="1"/>
  <c r="CM500" i="1"/>
  <c r="CJ500" i="1"/>
  <c r="CF500" i="1"/>
  <c r="CG500" i="1" s="1"/>
  <c r="CD500" i="1"/>
  <c r="CA500" i="1"/>
  <c r="BX500" i="1"/>
  <c r="BU500" i="1"/>
  <c r="BQ500" i="1"/>
  <c r="BR500" i="1" s="1"/>
  <c r="BO500" i="1"/>
  <c r="BL500" i="1"/>
  <c r="BH500" i="1"/>
  <c r="BE500" i="1"/>
  <c r="BB500" i="1"/>
  <c r="AX500" i="1"/>
  <c r="AY500" i="1" s="1"/>
  <c r="AV500" i="1"/>
  <c r="AS500" i="1"/>
  <c r="AO500" i="1"/>
  <c r="AP500" i="1" s="1"/>
  <c r="AM500" i="1"/>
  <c r="AI500" i="1"/>
  <c r="AJ500" i="1" s="1"/>
  <c r="AF500" i="1"/>
  <c r="AG500" i="1" s="1"/>
  <c r="AC500" i="1"/>
  <c r="AD500" i="1" s="1"/>
  <c r="Z500" i="1"/>
  <c r="AA500" i="1" s="1"/>
  <c r="W500" i="1"/>
  <c r="X500" i="1" s="1"/>
  <c r="T500" i="1"/>
  <c r="U500" i="1" s="1"/>
  <c r="Q500" i="1"/>
  <c r="R500" i="1" s="1"/>
  <c r="L500" i="1"/>
  <c r="I500" i="1"/>
  <c r="HF499" i="1"/>
  <c r="GZ499" i="1"/>
  <c r="GW499" i="1"/>
  <c r="GT499" i="1"/>
  <c r="GQ499" i="1"/>
  <c r="GN499" i="1"/>
  <c r="GK499" i="1"/>
  <c r="GH499" i="1"/>
  <c r="GE499" i="1"/>
  <c r="GB499" i="1"/>
  <c r="FY499" i="1"/>
  <c r="FV499" i="1"/>
  <c r="FS499" i="1"/>
  <c r="FP499" i="1"/>
  <c r="FM499" i="1"/>
  <c r="FJ499" i="1"/>
  <c r="FG499" i="1"/>
  <c r="FD499" i="1"/>
  <c r="FA499" i="1"/>
  <c r="EX499" i="1"/>
  <c r="EU499" i="1"/>
  <c r="ER499" i="1"/>
  <c r="EO499" i="1"/>
  <c r="EL499" i="1"/>
  <c r="EI499" i="1"/>
  <c r="EF499" i="1"/>
  <c r="EC499" i="1"/>
  <c r="DZ499" i="1"/>
  <c r="DW499" i="1"/>
  <c r="DT499" i="1"/>
  <c r="DQ499" i="1"/>
  <c r="DN499" i="1"/>
  <c r="DK499" i="1"/>
  <c r="DH499" i="1"/>
  <c r="DD499" i="1"/>
  <c r="DE499" i="1" s="1"/>
  <c r="DB499" i="1"/>
  <c r="CY499" i="1"/>
  <c r="CV499" i="1"/>
  <c r="CR499" i="1"/>
  <c r="CS499" i="1" s="1"/>
  <c r="CP499" i="1"/>
  <c r="CM499" i="1"/>
  <c r="CJ499" i="1"/>
  <c r="CF499" i="1"/>
  <c r="CG499" i="1" s="1"/>
  <c r="CD499" i="1"/>
  <c r="CA499" i="1"/>
  <c r="BX499" i="1"/>
  <c r="BU499" i="1"/>
  <c r="BQ499" i="1"/>
  <c r="BR499" i="1" s="1"/>
  <c r="BO499" i="1"/>
  <c r="BL499" i="1"/>
  <c r="BH499" i="1"/>
  <c r="BE499" i="1"/>
  <c r="BB499" i="1"/>
  <c r="AX499" i="1"/>
  <c r="AY499" i="1" s="1"/>
  <c r="AV499" i="1"/>
  <c r="AS499" i="1"/>
  <c r="AO499" i="1"/>
  <c r="AP499" i="1" s="1"/>
  <c r="AM499" i="1"/>
  <c r="AI499" i="1"/>
  <c r="AJ499" i="1" s="1"/>
  <c r="AF499" i="1"/>
  <c r="AG499" i="1" s="1"/>
  <c r="AC499" i="1"/>
  <c r="AD499" i="1" s="1"/>
  <c r="Z499" i="1"/>
  <c r="AA499" i="1" s="1"/>
  <c r="W499" i="1"/>
  <c r="X499" i="1" s="1"/>
  <c r="T499" i="1"/>
  <c r="U499" i="1" s="1"/>
  <c r="Q499" i="1"/>
  <c r="R499" i="1" s="1"/>
  <c r="L499" i="1"/>
  <c r="I499" i="1"/>
  <c r="HF498" i="1"/>
  <c r="GZ498" i="1"/>
  <c r="GW498" i="1"/>
  <c r="GT498" i="1"/>
  <c r="GQ498" i="1"/>
  <c r="GN498" i="1"/>
  <c r="GK498" i="1"/>
  <c r="GH498" i="1"/>
  <c r="GE498" i="1"/>
  <c r="GB498" i="1"/>
  <c r="FY498" i="1"/>
  <c r="FV498" i="1"/>
  <c r="FS498" i="1"/>
  <c r="FP498" i="1"/>
  <c r="FM498" i="1"/>
  <c r="FJ498" i="1"/>
  <c r="FG498" i="1"/>
  <c r="FD498" i="1"/>
  <c r="FA498" i="1"/>
  <c r="EX498" i="1"/>
  <c r="EU498" i="1"/>
  <c r="ER498" i="1"/>
  <c r="EO498" i="1"/>
  <c r="EL498" i="1"/>
  <c r="EI498" i="1"/>
  <c r="EF498" i="1"/>
  <c r="EC498" i="1"/>
  <c r="DZ498" i="1"/>
  <c r="DW498" i="1"/>
  <c r="DT498" i="1"/>
  <c r="DQ498" i="1"/>
  <c r="DN498" i="1"/>
  <c r="DK498" i="1"/>
  <c r="DH498" i="1"/>
  <c r="DD498" i="1"/>
  <c r="DE498" i="1" s="1"/>
  <c r="DB498" i="1"/>
  <c r="CY498" i="1"/>
  <c r="CV498" i="1"/>
  <c r="CR498" i="1"/>
  <c r="CS498" i="1" s="1"/>
  <c r="CP498" i="1"/>
  <c r="CM498" i="1"/>
  <c r="CJ498" i="1"/>
  <c r="CF498" i="1"/>
  <c r="CG498" i="1" s="1"/>
  <c r="CD498" i="1"/>
  <c r="CA498" i="1"/>
  <c r="BX498" i="1"/>
  <c r="BU498" i="1"/>
  <c r="BQ498" i="1"/>
  <c r="BR498" i="1" s="1"/>
  <c r="BO498" i="1"/>
  <c r="BL498" i="1"/>
  <c r="BH498" i="1"/>
  <c r="BE498" i="1"/>
  <c r="BB498" i="1"/>
  <c r="AX498" i="1"/>
  <c r="AY498" i="1" s="1"/>
  <c r="AV498" i="1"/>
  <c r="AS498" i="1"/>
  <c r="AO498" i="1"/>
  <c r="AP498" i="1" s="1"/>
  <c r="AM498" i="1"/>
  <c r="AI498" i="1"/>
  <c r="AJ498" i="1" s="1"/>
  <c r="AF498" i="1"/>
  <c r="AG498" i="1" s="1"/>
  <c r="AC498" i="1"/>
  <c r="AD498" i="1" s="1"/>
  <c r="Z498" i="1"/>
  <c r="AA498" i="1" s="1"/>
  <c r="W498" i="1"/>
  <c r="X498" i="1" s="1"/>
  <c r="T498" i="1"/>
  <c r="U498" i="1" s="1"/>
  <c r="Q498" i="1"/>
  <c r="R498" i="1" s="1"/>
  <c r="L498" i="1"/>
  <c r="I498" i="1"/>
  <c r="HF497" i="1"/>
  <c r="GZ497" i="1"/>
  <c r="GW497" i="1"/>
  <c r="GT497" i="1"/>
  <c r="GQ497" i="1"/>
  <c r="GN497" i="1"/>
  <c r="GK497" i="1"/>
  <c r="GH497" i="1"/>
  <c r="GE497" i="1"/>
  <c r="GB497" i="1"/>
  <c r="FY497" i="1"/>
  <c r="FV497" i="1"/>
  <c r="FS497" i="1"/>
  <c r="FP497" i="1"/>
  <c r="FM497" i="1"/>
  <c r="FJ497" i="1"/>
  <c r="FG497" i="1"/>
  <c r="FD497" i="1"/>
  <c r="FA497" i="1"/>
  <c r="EX497" i="1"/>
  <c r="EU497" i="1"/>
  <c r="ER497" i="1"/>
  <c r="EO497" i="1"/>
  <c r="EL497" i="1"/>
  <c r="EI497" i="1"/>
  <c r="EF497" i="1"/>
  <c r="EC497" i="1"/>
  <c r="DZ497" i="1"/>
  <c r="DW497" i="1"/>
  <c r="DT497" i="1"/>
  <c r="DQ497" i="1"/>
  <c r="DN497" i="1"/>
  <c r="DK497" i="1"/>
  <c r="DH497" i="1"/>
  <c r="DD497" i="1"/>
  <c r="DE497" i="1" s="1"/>
  <c r="DB497" i="1"/>
  <c r="CY497" i="1"/>
  <c r="CV497" i="1"/>
  <c r="CR497" i="1"/>
  <c r="CS497" i="1" s="1"/>
  <c r="CP497" i="1"/>
  <c r="CM497" i="1"/>
  <c r="CJ497" i="1"/>
  <c r="CF497" i="1"/>
  <c r="CG497" i="1" s="1"/>
  <c r="CD497" i="1"/>
  <c r="CA497" i="1"/>
  <c r="BX497" i="1"/>
  <c r="BU497" i="1"/>
  <c r="BQ497" i="1"/>
  <c r="BR497" i="1" s="1"/>
  <c r="BO497" i="1"/>
  <c r="BL497" i="1"/>
  <c r="BH497" i="1"/>
  <c r="BE497" i="1"/>
  <c r="BB497" i="1"/>
  <c r="AX497" i="1"/>
  <c r="AY497" i="1" s="1"/>
  <c r="AV497" i="1"/>
  <c r="AS497" i="1"/>
  <c r="AO497" i="1"/>
  <c r="AP497" i="1" s="1"/>
  <c r="AM497" i="1"/>
  <c r="AI497" i="1"/>
  <c r="AJ497" i="1" s="1"/>
  <c r="AF497" i="1"/>
  <c r="AG497" i="1" s="1"/>
  <c r="AC497" i="1"/>
  <c r="AD497" i="1" s="1"/>
  <c r="Z497" i="1"/>
  <c r="AA497" i="1" s="1"/>
  <c r="W497" i="1"/>
  <c r="X497" i="1" s="1"/>
  <c r="T497" i="1"/>
  <c r="U497" i="1" s="1"/>
  <c r="Q497" i="1"/>
  <c r="R497" i="1" s="1"/>
  <c r="L497" i="1"/>
  <c r="I497" i="1"/>
  <c r="HF496" i="1"/>
  <c r="GZ496" i="1"/>
  <c r="GW496" i="1"/>
  <c r="GT496" i="1"/>
  <c r="GQ496" i="1"/>
  <c r="GN496" i="1"/>
  <c r="GK496" i="1"/>
  <c r="GH496" i="1"/>
  <c r="GE496" i="1"/>
  <c r="GB496" i="1"/>
  <c r="FY496" i="1"/>
  <c r="FV496" i="1"/>
  <c r="FS496" i="1"/>
  <c r="FP496" i="1"/>
  <c r="FM496" i="1"/>
  <c r="FJ496" i="1"/>
  <c r="FG496" i="1"/>
  <c r="FD496" i="1"/>
  <c r="FA496" i="1"/>
  <c r="EX496" i="1"/>
  <c r="EU496" i="1"/>
  <c r="ER496" i="1"/>
  <c r="EO496" i="1"/>
  <c r="EL496" i="1"/>
  <c r="EI496" i="1"/>
  <c r="EF496" i="1"/>
  <c r="EC496" i="1"/>
  <c r="DZ496" i="1"/>
  <c r="DW496" i="1"/>
  <c r="DT496" i="1"/>
  <c r="DQ496" i="1"/>
  <c r="DN496" i="1"/>
  <c r="DK496" i="1"/>
  <c r="DH496" i="1"/>
  <c r="DD496" i="1"/>
  <c r="DE496" i="1" s="1"/>
  <c r="DB496" i="1"/>
  <c r="CY496" i="1"/>
  <c r="CV496" i="1"/>
  <c r="CR496" i="1"/>
  <c r="CS496" i="1" s="1"/>
  <c r="CP496" i="1"/>
  <c r="CM496" i="1"/>
  <c r="CJ496" i="1"/>
  <c r="CF496" i="1"/>
  <c r="CG496" i="1" s="1"/>
  <c r="CD496" i="1"/>
  <c r="CA496" i="1"/>
  <c r="BX496" i="1"/>
  <c r="BU496" i="1"/>
  <c r="BQ496" i="1"/>
  <c r="BR496" i="1" s="1"/>
  <c r="BO496" i="1"/>
  <c r="BL496" i="1"/>
  <c r="BH496" i="1"/>
  <c r="BE496" i="1"/>
  <c r="BB496" i="1"/>
  <c r="AX496" i="1"/>
  <c r="AY496" i="1" s="1"/>
  <c r="AV496" i="1"/>
  <c r="AS496" i="1"/>
  <c r="AO496" i="1"/>
  <c r="AP496" i="1" s="1"/>
  <c r="AM496" i="1"/>
  <c r="AI496" i="1"/>
  <c r="AJ496" i="1" s="1"/>
  <c r="AF496" i="1"/>
  <c r="AG496" i="1" s="1"/>
  <c r="AC496" i="1"/>
  <c r="AD496" i="1" s="1"/>
  <c r="Z496" i="1"/>
  <c r="AA496" i="1" s="1"/>
  <c r="W496" i="1"/>
  <c r="X496" i="1" s="1"/>
  <c r="T496" i="1"/>
  <c r="U496" i="1" s="1"/>
  <c r="Q496" i="1"/>
  <c r="R496" i="1" s="1"/>
  <c r="L496" i="1"/>
  <c r="I496" i="1"/>
  <c r="HF495" i="1"/>
  <c r="GZ495" i="1"/>
  <c r="GW495" i="1"/>
  <c r="GT495" i="1"/>
  <c r="GQ495" i="1"/>
  <c r="GN495" i="1"/>
  <c r="GK495" i="1"/>
  <c r="GH495" i="1"/>
  <c r="GE495" i="1"/>
  <c r="GB495" i="1"/>
  <c r="FY495" i="1"/>
  <c r="FV495" i="1"/>
  <c r="FS495" i="1"/>
  <c r="FP495" i="1"/>
  <c r="FM495" i="1"/>
  <c r="FJ495" i="1"/>
  <c r="FG495" i="1"/>
  <c r="FD495" i="1"/>
  <c r="FA495" i="1"/>
  <c r="EX495" i="1"/>
  <c r="EU495" i="1"/>
  <c r="ER495" i="1"/>
  <c r="EO495" i="1"/>
  <c r="EL495" i="1"/>
  <c r="EI495" i="1"/>
  <c r="EF495" i="1"/>
  <c r="EC495" i="1"/>
  <c r="DZ495" i="1"/>
  <c r="DW495" i="1"/>
  <c r="DT495" i="1"/>
  <c r="DQ495" i="1"/>
  <c r="DN495" i="1"/>
  <c r="DK495" i="1"/>
  <c r="DH495" i="1"/>
  <c r="DD495" i="1"/>
  <c r="DE495" i="1" s="1"/>
  <c r="DB495" i="1"/>
  <c r="CY495" i="1"/>
  <c r="CV495" i="1"/>
  <c r="CR495" i="1"/>
  <c r="CS495" i="1" s="1"/>
  <c r="CP495" i="1"/>
  <c r="CM495" i="1"/>
  <c r="CJ495" i="1"/>
  <c r="CF495" i="1"/>
  <c r="CG495" i="1" s="1"/>
  <c r="CD495" i="1"/>
  <c r="CA495" i="1"/>
  <c r="BX495" i="1"/>
  <c r="BU495" i="1"/>
  <c r="BQ495" i="1"/>
  <c r="BR495" i="1" s="1"/>
  <c r="BO495" i="1"/>
  <c r="BL495" i="1"/>
  <c r="BH495" i="1"/>
  <c r="BE495" i="1"/>
  <c r="BB495" i="1"/>
  <c r="AX495" i="1"/>
  <c r="AY495" i="1" s="1"/>
  <c r="AV495" i="1"/>
  <c r="AS495" i="1"/>
  <c r="AO495" i="1"/>
  <c r="AP495" i="1" s="1"/>
  <c r="AM495" i="1"/>
  <c r="AI495" i="1"/>
  <c r="AJ495" i="1" s="1"/>
  <c r="AF495" i="1"/>
  <c r="AG495" i="1" s="1"/>
  <c r="AC495" i="1"/>
  <c r="AD495" i="1" s="1"/>
  <c r="Z495" i="1"/>
  <c r="AA495" i="1" s="1"/>
  <c r="W495" i="1"/>
  <c r="X495" i="1" s="1"/>
  <c r="T495" i="1"/>
  <c r="U495" i="1" s="1"/>
  <c r="Q495" i="1"/>
  <c r="R495" i="1" s="1"/>
  <c r="L495" i="1"/>
  <c r="I495" i="1"/>
  <c r="HF494" i="1"/>
  <c r="GZ494" i="1"/>
  <c r="GW494" i="1"/>
  <c r="GT494" i="1"/>
  <c r="GQ494" i="1"/>
  <c r="GN494" i="1"/>
  <c r="GK494" i="1"/>
  <c r="GH494" i="1"/>
  <c r="GE494" i="1"/>
  <c r="GB494" i="1"/>
  <c r="FY494" i="1"/>
  <c r="FV494" i="1"/>
  <c r="FS494" i="1"/>
  <c r="FP494" i="1"/>
  <c r="FM494" i="1"/>
  <c r="FJ494" i="1"/>
  <c r="FG494" i="1"/>
  <c r="FD494" i="1"/>
  <c r="FA494" i="1"/>
  <c r="EX494" i="1"/>
  <c r="EU494" i="1"/>
  <c r="ER494" i="1"/>
  <c r="EO494" i="1"/>
  <c r="EL494" i="1"/>
  <c r="EI494" i="1"/>
  <c r="EF494" i="1"/>
  <c r="EC494" i="1"/>
  <c r="DZ494" i="1"/>
  <c r="DW494" i="1"/>
  <c r="DT494" i="1"/>
  <c r="DQ494" i="1"/>
  <c r="DN494" i="1"/>
  <c r="DK494" i="1"/>
  <c r="DH494" i="1"/>
  <c r="DD494" i="1"/>
  <c r="DE494" i="1" s="1"/>
  <c r="DB494" i="1"/>
  <c r="CY494" i="1"/>
  <c r="CV494" i="1"/>
  <c r="CR494" i="1"/>
  <c r="CS494" i="1" s="1"/>
  <c r="CP494" i="1"/>
  <c r="CM494" i="1"/>
  <c r="CJ494" i="1"/>
  <c r="CF494" i="1"/>
  <c r="CG494" i="1" s="1"/>
  <c r="CD494" i="1"/>
  <c r="CA494" i="1"/>
  <c r="BX494" i="1"/>
  <c r="BU494" i="1"/>
  <c r="BQ494" i="1"/>
  <c r="BR494" i="1" s="1"/>
  <c r="BO494" i="1"/>
  <c r="BL494" i="1"/>
  <c r="BH494" i="1"/>
  <c r="BE494" i="1"/>
  <c r="BB494" i="1"/>
  <c r="AX494" i="1"/>
  <c r="AY494" i="1" s="1"/>
  <c r="AV494" i="1"/>
  <c r="AS494" i="1"/>
  <c r="AO494" i="1"/>
  <c r="AP494" i="1" s="1"/>
  <c r="AM494" i="1"/>
  <c r="AI494" i="1"/>
  <c r="AJ494" i="1" s="1"/>
  <c r="AF494" i="1"/>
  <c r="AG494" i="1" s="1"/>
  <c r="AC494" i="1"/>
  <c r="AD494" i="1" s="1"/>
  <c r="Z494" i="1"/>
  <c r="AA494" i="1" s="1"/>
  <c r="W494" i="1"/>
  <c r="X494" i="1" s="1"/>
  <c r="T494" i="1"/>
  <c r="U494" i="1" s="1"/>
  <c r="Q494" i="1"/>
  <c r="R494" i="1" s="1"/>
  <c r="L494" i="1"/>
  <c r="I494" i="1"/>
  <c r="HF493" i="1"/>
  <c r="GZ493" i="1"/>
  <c r="GW493" i="1"/>
  <c r="GT493" i="1"/>
  <c r="GQ493" i="1"/>
  <c r="GN493" i="1"/>
  <c r="GK493" i="1"/>
  <c r="GH493" i="1"/>
  <c r="GE493" i="1"/>
  <c r="GB493" i="1"/>
  <c r="FY493" i="1"/>
  <c r="FV493" i="1"/>
  <c r="FS493" i="1"/>
  <c r="FP493" i="1"/>
  <c r="FM493" i="1"/>
  <c r="FJ493" i="1"/>
  <c r="FG493" i="1"/>
  <c r="FD493" i="1"/>
  <c r="FA493" i="1"/>
  <c r="EX493" i="1"/>
  <c r="EU493" i="1"/>
  <c r="ER493" i="1"/>
  <c r="EO493" i="1"/>
  <c r="EL493" i="1"/>
  <c r="EI493" i="1"/>
  <c r="EF493" i="1"/>
  <c r="EC493" i="1"/>
  <c r="DZ493" i="1"/>
  <c r="DW493" i="1"/>
  <c r="DT493" i="1"/>
  <c r="DQ493" i="1"/>
  <c r="DN493" i="1"/>
  <c r="DK493" i="1"/>
  <c r="DH493" i="1"/>
  <c r="DD493" i="1"/>
  <c r="DE493" i="1" s="1"/>
  <c r="DB493" i="1"/>
  <c r="CY493" i="1"/>
  <c r="CV493" i="1"/>
  <c r="CR493" i="1"/>
  <c r="CS493" i="1" s="1"/>
  <c r="CP493" i="1"/>
  <c r="CM493" i="1"/>
  <c r="CJ493" i="1"/>
  <c r="CF493" i="1"/>
  <c r="CG493" i="1" s="1"/>
  <c r="CD493" i="1"/>
  <c r="CA493" i="1"/>
  <c r="BX493" i="1"/>
  <c r="BU493" i="1"/>
  <c r="BQ493" i="1"/>
  <c r="BR493" i="1" s="1"/>
  <c r="BO493" i="1"/>
  <c r="BL493" i="1"/>
  <c r="BH493" i="1"/>
  <c r="BE493" i="1"/>
  <c r="BB493" i="1"/>
  <c r="AX493" i="1"/>
  <c r="AY493" i="1" s="1"/>
  <c r="AV493" i="1"/>
  <c r="AS493" i="1"/>
  <c r="AO493" i="1"/>
  <c r="AP493" i="1" s="1"/>
  <c r="AM493" i="1"/>
  <c r="AI493" i="1"/>
  <c r="AJ493" i="1" s="1"/>
  <c r="AF493" i="1"/>
  <c r="AG493" i="1" s="1"/>
  <c r="AC493" i="1"/>
  <c r="AD493" i="1" s="1"/>
  <c r="Z493" i="1"/>
  <c r="AA493" i="1" s="1"/>
  <c r="W493" i="1"/>
  <c r="X493" i="1" s="1"/>
  <c r="T493" i="1"/>
  <c r="U493" i="1" s="1"/>
  <c r="Q493" i="1"/>
  <c r="R493" i="1" s="1"/>
  <c r="L493" i="1"/>
  <c r="I493" i="1"/>
  <c r="HF492" i="1"/>
  <c r="GZ492" i="1"/>
  <c r="GW492" i="1"/>
  <c r="GT492" i="1"/>
  <c r="GQ492" i="1"/>
  <c r="GN492" i="1"/>
  <c r="GK492" i="1"/>
  <c r="GH492" i="1"/>
  <c r="GE492" i="1"/>
  <c r="GB492" i="1"/>
  <c r="FY492" i="1"/>
  <c r="FV492" i="1"/>
  <c r="FS492" i="1"/>
  <c r="FP492" i="1"/>
  <c r="FM492" i="1"/>
  <c r="FJ492" i="1"/>
  <c r="FG492" i="1"/>
  <c r="FD492" i="1"/>
  <c r="FA492" i="1"/>
  <c r="EX492" i="1"/>
  <c r="EU492" i="1"/>
  <c r="ER492" i="1"/>
  <c r="EO492" i="1"/>
  <c r="EL492" i="1"/>
  <c r="EI492" i="1"/>
  <c r="EF492" i="1"/>
  <c r="EC492" i="1"/>
  <c r="DZ492" i="1"/>
  <c r="DW492" i="1"/>
  <c r="DT492" i="1"/>
  <c r="DQ492" i="1"/>
  <c r="DN492" i="1"/>
  <c r="DK492" i="1"/>
  <c r="DH492" i="1"/>
  <c r="DD492" i="1"/>
  <c r="DE492" i="1" s="1"/>
  <c r="DB492" i="1"/>
  <c r="CY492" i="1"/>
  <c r="CV492" i="1"/>
  <c r="CR492" i="1"/>
  <c r="CS492" i="1" s="1"/>
  <c r="CP492" i="1"/>
  <c r="CM492" i="1"/>
  <c r="CJ492" i="1"/>
  <c r="CF492" i="1"/>
  <c r="CG492" i="1" s="1"/>
  <c r="CD492" i="1"/>
  <c r="CA492" i="1"/>
  <c r="BX492" i="1"/>
  <c r="BU492" i="1"/>
  <c r="BQ492" i="1"/>
  <c r="BR492" i="1" s="1"/>
  <c r="BO492" i="1"/>
  <c r="BL492" i="1"/>
  <c r="BH492" i="1"/>
  <c r="BE492" i="1"/>
  <c r="BB492" i="1"/>
  <c r="AX492" i="1"/>
  <c r="AY492" i="1" s="1"/>
  <c r="AV492" i="1"/>
  <c r="AS492" i="1"/>
  <c r="AO492" i="1"/>
  <c r="AP492" i="1" s="1"/>
  <c r="AM492" i="1"/>
  <c r="AI492" i="1"/>
  <c r="AJ492" i="1" s="1"/>
  <c r="AF492" i="1"/>
  <c r="AG492" i="1" s="1"/>
  <c r="AC492" i="1"/>
  <c r="AD492" i="1" s="1"/>
  <c r="Z492" i="1"/>
  <c r="AA492" i="1" s="1"/>
  <c r="W492" i="1"/>
  <c r="X492" i="1" s="1"/>
  <c r="T492" i="1"/>
  <c r="U492" i="1" s="1"/>
  <c r="Q492" i="1"/>
  <c r="R492" i="1" s="1"/>
  <c r="L492" i="1"/>
  <c r="I492" i="1"/>
  <c r="HF491" i="1"/>
  <c r="GZ491" i="1"/>
  <c r="GW491" i="1"/>
  <c r="GT491" i="1"/>
  <c r="GQ491" i="1"/>
  <c r="GN491" i="1"/>
  <c r="GK491" i="1"/>
  <c r="GH491" i="1"/>
  <c r="GE491" i="1"/>
  <c r="GB491" i="1"/>
  <c r="FY491" i="1"/>
  <c r="FV491" i="1"/>
  <c r="FS491" i="1"/>
  <c r="FP491" i="1"/>
  <c r="FM491" i="1"/>
  <c r="FJ491" i="1"/>
  <c r="FG491" i="1"/>
  <c r="FD491" i="1"/>
  <c r="FA491" i="1"/>
  <c r="EX491" i="1"/>
  <c r="EU491" i="1"/>
  <c r="ER491" i="1"/>
  <c r="EO491" i="1"/>
  <c r="EL491" i="1"/>
  <c r="EI491" i="1"/>
  <c r="EF491" i="1"/>
  <c r="EC491" i="1"/>
  <c r="DZ491" i="1"/>
  <c r="DW491" i="1"/>
  <c r="DT491" i="1"/>
  <c r="DQ491" i="1"/>
  <c r="DN491" i="1"/>
  <c r="DK491" i="1"/>
  <c r="DH491" i="1"/>
  <c r="DD491" i="1"/>
  <c r="DE491" i="1" s="1"/>
  <c r="DB491" i="1"/>
  <c r="CY491" i="1"/>
  <c r="CV491" i="1"/>
  <c r="CR491" i="1"/>
  <c r="CS491" i="1" s="1"/>
  <c r="CP491" i="1"/>
  <c r="CM491" i="1"/>
  <c r="CJ491" i="1"/>
  <c r="CF491" i="1"/>
  <c r="CG491" i="1" s="1"/>
  <c r="CD491" i="1"/>
  <c r="CA491" i="1"/>
  <c r="BX491" i="1"/>
  <c r="BU491" i="1"/>
  <c r="BQ491" i="1"/>
  <c r="BR491" i="1" s="1"/>
  <c r="BO491" i="1"/>
  <c r="BL491" i="1"/>
  <c r="BH491" i="1"/>
  <c r="BE491" i="1"/>
  <c r="BB491" i="1"/>
  <c r="AX491" i="1"/>
  <c r="AY491" i="1" s="1"/>
  <c r="AV491" i="1"/>
  <c r="AS491" i="1"/>
  <c r="AO491" i="1"/>
  <c r="AP491" i="1" s="1"/>
  <c r="AM491" i="1"/>
  <c r="AI491" i="1"/>
  <c r="AJ491" i="1" s="1"/>
  <c r="AF491" i="1"/>
  <c r="AG491" i="1" s="1"/>
  <c r="AC491" i="1"/>
  <c r="AD491" i="1" s="1"/>
  <c r="Z491" i="1"/>
  <c r="AA491" i="1" s="1"/>
  <c r="W491" i="1"/>
  <c r="X491" i="1" s="1"/>
  <c r="T491" i="1"/>
  <c r="U491" i="1" s="1"/>
  <c r="Q491" i="1"/>
  <c r="R491" i="1" s="1"/>
  <c r="L491" i="1"/>
  <c r="I491" i="1"/>
  <c r="HF490" i="1"/>
  <c r="GZ490" i="1"/>
  <c r="GW490" i="1"/>
  <c r="GT490" i="1"/>
  <c r="GQ490" i="1"/>
  <c r="GN490" i="1"/>
  <c r="GK490" i="1"/>
  <c r="GH490" i="1"/>
  <c r="GE490" i="1"/>
  <c r="GB490" i="1"/>
  <c r="FY490" i="1"/>
  <c r="FV490" i="1"/>
  <c r="FS490" i="1"/>
  <c r="FP490" i="1"/>
  <c r="FM490" i="1"/>
  <c r="FJ490" i="1"/>
  <c r="FG490" i="1"/>
  <c r="FD490" i="1"/>
  <c r="FA490" i="1"/>
  <c r="EX490" i="1"/>
  <c r="EU490" i="1"/>
  <c r="ER490" i="1"/>
  <c r="EO490" i="1"/>
  <c r="EL490" i="1"/>
  <c r="EI490" i="1"/>
  <c r="EF490" i="1"/>
  <c r="EC490" i="1"/>
  <c r="DZ490" i="1"/>
  <c r="DW490" i="1"/>
  <c r="DT490" i="1"/>
  <c r="DQ490" i="1"/>
  <c r="DN490" i="1"/>
  <c r="DK490" i="1"/>
  <c r="DH490" i="1"/>
  <c r="DD490" i="1"/>
  <c r="DE490" i="1" s="1"/>
  <c r="DB490" i="1"/>
  <c r="CY490" i="1"/>
  <c r="CV490" i="1"/>
  <c r="CR490" i="1"/>
  <c r="CS490" i="1" s="1"/>
  <c r="CP490" i="1"/>
  <c r="CM490" i="1"/>
  <c r="CJ490" i="1"/>
  <c r="CF490" i="1"/>
  <c r="CG490" i="1" s="1"/>
  <c r="CD490" i="1"/>
  <c r="CA490" i="1"/>
  <c r="BX490" i="1"/>
  <c r="BU490" i="1"/>
  <c r="BQ490" i="1"/>
  <c r="BR490" i="1" s="1"/>
  <c r="BO490" i="1"/>
  <c r="BL490" i="1"/>
  <c r="BH490" i="1"/>
  <c r="BE490" i="1"/>
  <c r="BB490" i="1"/>
  <c r="AX490" i="1"/>
  <c r="AY490" i="1" s="1"/>
  <c r="AV490" i="1"/>
  <c r="AS490" i="1"/>
  <c r="AO490" i="1"/>
  <c r="AP490" i="1" s="1"/>
  <c r="AM490" i="1"/>
  <c r="AI490" i="1"/>
  <c r="AJ490" i="1" s="1"/>
  <c r="AF490" i="1"/>
  <c r="AG490" i="1" s="1"/>
  <c r="AC490" i="1"/>
  <c r="AD490" i="1" s="1"/>
  <c r="Z490" i="1"/>
  <c r="AA490" i="1" s="1"/>
  <c r="W490" i="1"/>
  <c r="X490" i="1" s="1"/>
  <c r="T490" i="1"/>
  <c r="U490" i="1" s="1"/>
  <c r="Q490" i="1"/>
  <c r="R490" i="1" s="1"/>
  <c r="L490" i="1"/>
  <c r="I490" i="1"/>
  <c r="HF489" i="1"/>
  <c r="GZ489" i="1"/>
  <c r="GW489" i="1"/>
  <c r="GT489" i="1"/>
  <c r="GQ489" i="1"/>
  <c r="GN489" i="1"/>
  <c r="GK489" i="1"/>
  <c r="GH489" i="1"/>
  <c r="GE489" i="1"/>
  <c r="GB489" i="1"/>
  <c r="FY489" i="1"/>
  <c r="FV489" i="1"/>
  <c r="FS489" i="1"/>
  <c r="FP489" i="1"/>
  <c r="FM489" i="1"/>
  <c r="FJ489" i="1"/>
  <c r="FG489" i="1"/>
  <c r="FD489" i="1"/>
  <c r="FA489" i="1"/>
  <c r="EX489" i="1"/>
  <c r="EU489" i="1"/>
  <c r="ER489" i="1"/>
  <c r="EO489" i="1"/>
  <c r="EL489" i="1"/>
  <c r="EI489" i="1"/>
  <c r="EF489" i="1"/>
  <c r="EC489" i="1"/>
  <c r="DZ489" i="1"/>
  <c r="DW489" i="1"/>
  <c r="DT489" i="1"/>
  <c r="DQ489" i="1"/>
  <c r="DN489" i="1"/>
  <c r="DK489" i="1"/>
  <c r="DH489" i="1"/>
  <c r="DD489" i="1"/>
  <c r="DE489" i="1" s="1"/>
  <c r="DB489" i="1"/>
  <c r="CY489" i="1"/>
  <c r="CV489" i="1"/>
  <c r="CR489" i="1"/>
  <c r="CS489" i="1" s="1"/>
  <c r="CP489" i="1"/>
  <c r="CM489" i="1"/>
  <c r="CJ489" i="1"/>
  <c r="CF489" i="1"/>
  <c r="CG489" i="1" s="1"/>
  <c r="CD489" i="1"/>
  <c r="CA489" i="1"/>
  <c r="BX489" i="1"/>
  <c r="BU489" i="1"/>
  <c r="BQ489" i="1"/>
  <c r="BR489" i="1" s="1"/>
  <c r="BO489" i="1"/>
  <c r="BL489" i="1"/>
  <c r="BH489" i="1"/>
  <c r="BE489" i="1"/>
  <c r="BB489" i="1"/>
  <c r="AX489" i="1"/>
  <c r="AY489" i="1" s="1"/>
  <c r="AV489" i="1"/>
  <c r="AS489" i="1"/>
  <c r="AO489" i="1"/>
  <c r="AP489" i="1" s="1"/>
  <c r="AM489" i="1"/>
  <c r="AI489" i="1"/>
  <c r="AJ489" i="1" s="1"/>
  <c r="AF489" i="1"/>
  <c r="AG489" i="1" s="1"/>
  <c r="AC489" i="1"/>
  <c r="AD489" i="1" s="1"/>
  <c r="Z489" i="1"/>
  <c r="AA489" i="1" s="1"/>
  <c r="W489" i="1"/>
  <c r="X489" i="1" s="1"/>
  <c r="T489" i="1"/>
  <c r="U489" i="1" s="1"/>
  <c r="Q489" i="1"/>
  <c r="R489" i="1" s="1"/>
  <c r="L489" i="1"/>
  <c r="I489" i="1"/>
  <c r="HF488" i="1"/>
  <c r="GZ488" i="1"/>
  <c r="GW488" i="1"/>
  <c r="GT488" i="1"/>
  <c r="GQ488" i="1"/>
  <c r="GN488" i="1"/>
  <c r="GK488" i="1"/>
  <c r="GH488" i="1"/>
  <c r="GE488" i="1"/>
  <c r="GB488" i="1"/>
  <c r="FY488" i="1"/>
  <c r="FV488" i="1"/>
  <c r="FS488" i="1"/>
  <c r="FP488" i="1"/>
  <c r="FM488" i="1"/>
  <c r="FJ488" i="1"/>
  <c r="FG488" i="1"/>
  <c r="FD488" i="1"/>
  <c r="FA488" i="1"/>
  <c r="EX488" i="1"/>
  <c r="EU488" i="1"/>
  <c r="ER488" i="1"/>
  <c r="EO488" i="1"/>
  <c r="EL488" i="1"/>
  <c r="EI488" i="1"/>
  <c r="EF488" i="1"/>
  <c r="EC488" i="1"/>
  <c r="DZ488" i="1"/>
  <c r="DW488" i="1"/>
  <c r="DT488" i="1"/>
  <c r="DQ488" i="1"/>
  <c r="DN488" i="1"/>
  <c r="DK488" i="1"/>
  <c r="DH488" i="1"/>
  <c r="DD488" i="1"/>
  <c r="DE488" i="1" s="1"/>
  <c r="DB488" i="1"/>
  <c r="CY488" i="1"/>
  <c r="CV488" i="1"/>
  <c r="CR488" i="1"/>
  <c r="CS488" i="1" s="1"/>
  <c r="CP488" i="1"/>
  <c r="CM488" i="1"/>
  <c r="CJ488" i="1"/>
  <c r="CF488" i="1"/>
  <c r="CG488" i="1" s="1"/>
  <c r="CD488" i="1"/>
  <c r="CA488" i="1"/>
  <c r="BX488" i="1"/>
  <c r="BU488" i="1"/>
  <c r="BQ488" i="1"/>
  <c r="BR488" i="1" s="1"/>
  <c r="BO488" i="1"/>
  <c r="BL488" i="1"/>
  <c r="BH488" i="1"/>
  <c r="BE488" i="1"/>
  <c r="BB488" i="1"/>
  <c r="AX488" i="1"/>
  <c r="AY488" i="1" s="1"/>
  <c r="AV488" i="1"/>
  <c r="AS488" i="1"/>
  <c r="AO488" i="1"/>
  <c r="AP488" i="1" s="1"/>
  <c r="AM488" i="1"/>
  <c r="AI488" i="1"/>
  <c r="AJ488" i="1" s="1"/>
  <c r="AF488" i="1"/>
  <c r="AG488" i="1" s="1"/>
  <c r="AC488" i="1"/>
  <c r="AD488" i="1" s="1"/>
  <c r="Z488" i="1"/>
  <c r="AA488" i="1" s="1"/>
  <c r="W488" i="1"/>
  <c r="X488" i="1" s="1"/>
  <c r="T488" i="1"/>
  <c r="U488" i="1" s="1"/>
  <c r="Q488" i="1"/>
  <c r="R488" i="1" s="1"/>
  <c r="L488" i="1"/>
  <c r="I488" i="1"/>
  <c r="HF487" i="1"/>
  <c r="GZ487" i="1"/>
  <c r="GW487" i="1"/>
  <c r="GT487" i="1"/>
  <c r="GQ487" i="1"/>
  <c r="GN487" i="1"/>
  <c r="GK487" i="1"/>
  <c r="GH487" i="1"/>
  <c r="GE487" i="1"/>
  <c r="GB487" i="1"/>
  <c r="FY487" i="1"/>
  <c r="FV487" i="1"/>
  <c r="FS487" i="1"/>
  <c r="FP487" i="1"/>
  <c r="FM487" i="1"/>
  <c r="FJ487" i="1"/>
  <c r="FG487" i="1"/>
  <c r="FD487" i="1"/>
  <c r="FA487" i="1"/>
  <c r="EX487" i="1"/>
  <c r="EU487" i="1"/>
  <c r="ER487" i="1"/>
  <c r="EO487" i="1"/>
  <c r="EL487" i="1"/>
  <c r="EI487" i="1"/>
  <c r="EF487" i="1"/>
  <c r="EC487" i="1"/>
  <c r="DZ487" i="1"/>
  <c r="DW487" i="1"/>
  <c r="DT487" i="1"/>
  <c r="DQ487" i="1"/>
  <c r="DN487" i="1"/>
  <c r="DK487" i="1"/>
  <c r="DH487" i="1"/>
  <c r="DD487" i="1"/>
  <c r="DE487" i="1" s="1"/>
  <c r="DB487" i="1"/>
  <c r="CY487" i="1"/>
  <c r="CV487" i="1"/>
  <c r="CR487" i="1"/>
  <c r="CS487" i="1" s="1"/>
  <c r="CP487" i="1"/>
  <c r="CM487" i="1"/>
  <c r="CJ487" i="1"/>
  <c r="CF487" i="1"/>
  <c r="CG487" i="1" s="1"/>
  <c r="CD487" i="1"/>
  <c r="CA487" i="1"/>
  <c r="BX487" i="1"/>
  <c r="BU487" i="1"/>
  <c r="BQ487" i="1"/>
  <c r="BR487" i="1" s="1"/>
  <c r="BO487" i="1"/>
  <c r="BL487" i="1"/>
  <c r="BH487" i="1"/>
  <c r="BE487" i="1"/>
  <c r="BB487" i="1"/>
  <c r="AX487" i="1"/>
  <c r="AY487" i="1" s="1"/>
  <c r="AV487" i="1"/>
  <c r="AS487" i="1"/>
  <c r="AO487" i="1"/>
  <c r="AP487" i="1" s="1"/>
  <c r="AM487" i="1"/>
  <c r="AI487" i="1"/>
  <c r="AJ487" i="1" s="1"/>
  <c r="AF487" i="1"/>
  <c r="AG487" i="1" s="1"/>
  <c r="AC487" i="1"/>
  <c r="AD487" i="1" s="1"/>
  <c r="Z487" i="1"/>
  <c r="AA487" i="1" s="1"/>
  <c r="W487" i="1"/>
  <c r="X487" i="1" s="1"/>
  <c r="T487" i="1"/>
  <c r="U487" i="1" s="1"/>
  <c r="Q487" i="1"/>
  <c r="R487" i="1" s="1"/>
  <c r="L487" i="1"/>
  <c r="I487" i="1"/>
  <c r="HF486" i="1"/>
  <c r="GZ486" i="1"/>
  <c r="GW486" i="1"/>
  <c r="GT486" i="1"/>
  <c r="GQ486" i="1"/>
  <c r="GN486" i="1"/>
  <c r="GK486" i="1"/>
  <c r="GH486" i="1"/>
  <c r="GE486" i="1"/>
  <c r="GB486" i="1"/>
  <c r="FY486" i="1"/>
  <c r="FV486" i="1"/>
  <c r="FS486" i="1"/>
  <c r="FP486" i="1"/>
  <c r="FM486" i="1"/>
  <c r="FJ486" i="1"/>
  <c r="FG486" i="1"/>
  <c r="FD486" i="1"/>
  <c r="FA486" i="1"/>
  <c r="EX486" i="1"/>
  <c r="EU486" i="1"/>
  <c r="ER486" i="1"/>
  <c r="EO486" i="1"/>
  <c r="EL486" i="1"/>
  <c r="EI486" i="1"/>
  <c r="EF486" i="1"/>
  <c r="EC486" i="1"/>
  <c r="DZ486" i="1"/>
  <c r="DW486" i="1"/>
  <c r="DT486" i="1"/>
  <c r="DQ486" i="1"/>
  <c r="DN486" i="1"/>
  <c r="DK486" i="1"/>
  <c r="DH486" i="1"/>
  <c r="DD486" i="1"/>
  <c r="DE486" i="1" s="1"/>
  <c r="DB486" i="1"/>
  <c r="CY486" i="1"/>
  <c r="CV486" i="1"/>
  <c r="CR486" i="1"/>
  <c r="CS486" i="1" s="1"/>
  <c r="CP486" i="1"/>
  <c r="CM486" i="1"/>
  <c r="CJ486" i="1"/>
  <c r="CF486" i="1"/>
  <c r="CG486" i="1" s="1"/>
  <c r="CD486" i="1"/>
  <c r="CA486" i="1"/>
  <c r="BX486" i="1"/>
  <c r="BU486" i="1"/>
  <c r="BQ486" i="1"/>
  <c r="BR486" i="1" s="1"/>
  <c r="BO486" i="1"/>
  <c r="BL486" i="1"/>
  <c r="BH486" i="1"/>
  <c r="BE486" i="1"/>
  <c r="BB486" i="1"/>
  <c r="AX486" i="1"/>
  <c r="AY486" i="1" s="1"/>
  <c r="AV486" i="1"/>
  <c r="AS486" i="1"/>
  <c r="AO486" i="1"/>
  <c r="AP486" i="1" s="1"/>
  <c r="AM486" i="1"/>
  <c r="AI486" i="1"/>
  <c r="AJ486" i="1" s="1"/>
  <c r="AF486" i="1"/>
  <c r="AG486" i="1" s="1"/>
  <c r="AC486" i="1"/>
  <c r="AD486" i="1" s="1"/>
  <c r="Z486" i="1"/>
  <c r="AA486" i="1" s="1"/>
  <c r="W486" i="1"/>
  <c r="X486" i="1" s="1"/>
  <c r="T486" i="1"/>
  <c r="U486" i="1" s="1"/>
  <c r="Q486" i="1"/>
  <c r="R486" i="1" s="1"/>
  <c r="L486" i="1"/>
  <c r="I486" i="1"/>
  <c r="HF485" i="1"/>
  <c r="GZ485" i="1"/>
  <c r="GW485" i="1"/>
  <c r="GT485" i="1"/>
  <c r="GQ485" i="1"/>
  <c r="GN485" i="1"/>
  <c r="GK485" i="1"/>
  <c r="GH485" i="1"/>
  <c r="GE485" i="1"/>
  <c r="GB485" i="1"/>
  <c r="FY485" i="1"/>
  <c r="FV485" i="1"/>
  <c r="FS485" i="1"/>
  <c r="FP485" i="1"/>
  <c r="FM485" i="1"/>
  <c r="FJ485" i="1"/>
  <c r="FG485" i="1"/>
  <c r="FD485" i="1"/>
  <c r="FA485" i="1"/>
  <c r="EX485" i="1"/>
  <c r="EU485" i="1"/>
  <c r="ER485" i="1"/>
  <c r="EO485" i="1"/>
  <c r="EL485" i="1"/>
  <c r="EI485" i="1"/>
  <c r="EF485" i="1"/>
  <c r="EC485" i="1"/>
  <c r="DZ485" i="1"/>
  <c r="DW485" i="1"/>
  <c r="DT485" i="1"/>
  <c r="DQ485" i="1"/>
  <c r="DN485" i="1"/>
  <c r="DK485" i="1"/>
  <c r="DH485" i="1"/>
  <c r="DD485" i="1"/>
  <c r="DE485" i="1" s="1"/>
  <c r="DB485" i="1"/>
  <c r="CY485" i="1"/>
  <c r="CV485" i="1"/>
  <c r="CR485" i="1"/>
  <c r="CS485" i="1" s="1"/>
  <c r="CP485" i="1"/>
  <c r="CM485" i="1"/>
  <c r="CJ485" i="1"/>
  <c r="CF485" i="1"/>
  <c r="CG485" i="1" s="1"/>
  <c r="CD485" i="1"/>
  <c r="CA485" i="1"/>
  <c r="BX485" i="1"/>
  <c r="BU485" i="1"/>
  <c r="BQ485" i="1"/>
  <c r="BR485" i="1" s="1"/>
  <c r="BO485" i="1"/>
  <c r="BL485" i="1"/>
  <c r="BH485" i="1"/>
  <c r="BE485" i="1"/>
  <c r="BB485" i="1"/>
  <c r="AX485" i="1"/>
  <c r="AY485" i="1" s="1"/>
  <c r="AV485" i="1"/>
  <c r="AS485" i="1"/>
  <c r="AO485" i="1"/>
  <c r="AP485" i="1" s="1"/>
  <c r="AM485" i="1"/>
  <c r="AI485" i="1"/>
  <c r="AJ485" i="1" s="1"/>
  <c r="AF485" i="1"/>
  <c r="AG485" i="1" s="1"/>
  <c r="AC485" i="1"/>
  <c r="AD485" i="1" s="1"/>
  <c r="Z485" i="1"/>
  <c r="AA485" i="1" s="1"/>
  <c r="W485" i="1"/>
  <c r="X485" i="1" s="1"/>
  <c r="T485" i="1"/>
  <c r="U485" i="1" s="1"/>
  <c r="Q485" i="1"/>
  <c r="R485" i="1" s="1"/>
  <c r="L485" i="1"/>
  <c r="I485" i="1"/>
  <c r="HF484" i="1"/>
  <c r="GZ484" i="1"/>
  <c r="GW484" i="1"/>
  <c r="GT484" i="1"/>
  <c r="GQ484" i="1"/>
  <c r="GN484" i="1"/>
  <c r="GK484" i="1"/>
  <c r="GH484" i="1"/>
  <c r="GE484" i="1"/>
  <c r="GB484" i="1"/>
  <c r="FY484" i="1"/>
  <c r="FV484" i="1"/>
  <c r="FS484" i="1"/>
  <c r="FP484" i="1"/>
  <c r="FM484" i="1"/>
  <c r="FJ484" i="1"/>
  <c r="FG484" i="1"/>
  <c r="FD484" i="1"/>
  <c r="FA484" i="1"/>
  <c r="EX484" i="1"/>
  <c r="EU484" i="1"/>
  <c r="ER484" i="1"/>
  <c r="EO484" i="1"/>
  <c r="EL484" i="1"/>
  <c r="EI484" i="1"/>
  <c r="EF484" i="1"/>
  <c r="EC484" i="1"/>
  <c r="DZ484" i="1"/>
  <c r="DW484" i="1"/>
  <c r="DT484" i="1"/>
  <c r="DQ484" i="1"/>
  <c r="DN484" i="1"/>
  <c r="DK484" i="1"/>
  <c r="DH484" i="1"/>
  <c r="DD484" i="1"/>
  <c r="DE484" i="1" s="1"/>
  <c r="DB484" i="1"/>
  <c r="CY484" i="1"/>
  <c r="CV484" i="1"/>
  <c r="CR484" i="1"/>
  <c r="CS484" i="1" s="1"/>
  <c r="CP484" i="1"/>
  <c r="CM484" i="1"/>
  <c r="CJ484" i="1"/>
  <c r="CF484" i="1"/>
  <c r="CG484" i="1" s="1"/>
  <c r="CD484" i="1"/>
  <c r="CA484" i="1"/>
  <c r="BX484" i="1"/>
  <c r="BU484" i="1"/>
  <c r="BQ484" i="1"/>
  <c r="BR484" i="1" s="1"/>
  <c r="BO484" i="1"/>
  <c r="BL484" i="1"/>
  <c r="BH484" i="1"/>
  <c r="BE484" i="1"/>
  <c r="BB484" i="1"/>
  <c r="AX484" i="1"/>
  <c r="AY484" i="1" s="1"/>
  <c r="AV484" i="1"/>
  <c r="AS484" i="1"/>
  <c r="AO484" i="1"/>
  <c r="AP484" i="1" s="1"/>
  <c r="AM484" i="1"/>
  <c r="AI484" i="1"/>
  <c r="AJ484" i="1" s="1"/>
  <c r="AF484" i="1"/>
  <c r="AG484" i="1" s="1"/>
  <c r="AC484" i="1"/>
  <c r="AD484" i="1" s="1"/>
  <c r="Z484" i="1"/>
  <c r="AA484" i="1" s="1"/>
  <c r="W484" i="1"/>
  <c r="X484" i="1" s="1"/>
  <c r="T484" i="1"/>
  <c r="U484" i="1" s="1"/>
  <c r="Q484" i="1"/>
  <c r="R484" i="1" s="1"/>
  <c r="L484" i="1"/>
  <c r="I484" i="1"/>
  <c r="HF483" i="1"/>
  <c r="GZ483" i="1"/>
  <c r="GW483" i="1"/>
  <c r="GT483" i="1"/>
  <c r="GQ483" i="1"/>
  <c r="GN483" i="1"/>
  <c r="GK483" i="1"/>
  <c r="GH483" i="1"/>
  <c r="GE483" i="1"/>
  <c r="GB483" i="1"/>
  <c r="FY483" i="1"/>
  <c r="FV483" i="1"/>
  <c r="FS483" i="1"/>
  <c r="FP483" i="1"/>
  <c r="FM483" i="1"/>
  <c r="FJ483" i="1"/>
  <c r="FG483" i="1"/>
  <c r="FD483" i="1"/>
  <c r="FA483" i="1"/>
  <c r="EX483" i="1"/>
  <c r="EU483" i="1"/>
  <c r="ER483" i="1"/>
  <c r="EO483" i="1"/>
  <c r="EL483" i="1"/>
  <c r="EI483" i="1"/>
  <c r="EF483" i="1"/>
  <c r="EC483" i="1"/>
  <c r="DZ483" i="1"/>
  <c r="DW483" i="1"/>
  <c r="DT483" i="1"/>
  <c r="DQ483" i="1"/>
  <c r="DN483" i="1"/>
  <c r="DK483" i="1"/>
  <c r="DH483" i="1"/>
  <c r="DD483" i="1"/>
  <c r="DE483" i="1" s="1"/>
  <c r="DB483" i="1"/>
  <c r="CY483" i="1"/>
  <c r="CV483" i="1"/>
  <c r="CR483" i="1"/>
  <c r="CS483" i="1" s="1"/>
  <c r="CP483" i="1"/>
  <c r="CM483" i="1"/>
  <c r="CJ483" i="1"/>
  <c r="CF483" i="1"/>
  <c r="CG483" i="1" s="1"/>
  <c r="CD483" i="1"/>
  <c r="CA483" i="1"/>
  <c r="BX483" i="1"/>
  <c r="BU483" i="1"/>
  <c r="BQ483" i="1"/>
  <c r="BR483" i="1" s="1"/>
  <c r="BO483" i="1"/>
  <c r="BL483" i="1"/>
  <c r="BH483" i="1"/>
  <c r="BE483" i="1"/>
  <c r="BB483" i="1"/>
  <c r="AX483" i="1"/>
  <c r="AY483" i="1" s="1"/>
  <c r="AV483" i="1"/>
  <c r="AS483" i="1"/>
  <c r="AO483" i="1"/>
  <c r="AP483" i="1" s="1"/>
  <c r="AM483" i="1"/>
  <c r="AI483" i="1"/>
  <c r="AJ483" i="1" s="1"/>
  <c r="AF483" i="1"/>
  <c r="AG483" i="1" s="1"/>
  <c r="AC483" i="1"/>
  <c r="AD483" i="1" s="1"/>
  <c r="Z483" i="1"/>
  <c r="AA483" i="1" s="1"/>
  <c r="W483" i="1"/>
  <c r="X483" i="1" s="1"/>
  <c r="T483" i="1"/>
  <c r="U483" i="1" s="1"/>
  <c r="Q483" i="1"/>
  <c r="R483" i="1" s="1"/>
  <c r="L483" i="1"/>
  <c r="I483" i="1"/>
  <c r="HF482" i="1"/>
  <c r="GZ482" i="1"/>
  <c r="GW482" i="1"/>
  <c r="GT482" i="1"/>
  <c r="GQ482" i="1"/>
  <c r="GN482" i="1"/>
  <c r="GK482" i="1"/>
  <c r="GH482" i="1"/>
  <c r="GE482" i="1"/>
  <c r="GB482" i="1"/>
  <c r="FY482" i="1"/>
  <c r="FV482" i="1"/>
  <c r="FS482" i="1"/>
  <c r="FP482" i="1"/>
  <c r="FM482" i="1"/>
  <c r="FJ482" i="1"/>
  <c r="FG482" i="1"/>
  <c r="FD482" i="1"/>
  <c r="FA482" i="1"/>
  <c r="EX482" i="1"/>
  <c r="EU482" i="1"/>
  <c r="ER482" i="1"/>
  <c r="EO482" i="1"/>
  <c r="EL482" i="1"/>
  <c r="EI482" i="1"/>
  <c r="EF482" i="1"/>
  <c r="EC482" i="1"/>
  <c r="DZ482" i="1"/>
  <c r="DW482" i="1"/>
  <c r="DT482" i="1"/>
  <c r="DQ482" i="1"/>
  <c r="DN482" i="1"/>
  <c r="DK482" i="1"/>
  <c r="DH482" i="1"/>
  <c r="DD482" i="1"/>
  <c r="DE482" i="1" s="1"/>
  <c r="DB482" i="1"/>
  <c r="CY482" i="1"/>
  <c r="CV482" i="1"/>
  <c r="CR482" i="1"/>
  <c r="CS482" i="1" s="1"/>
  <c r="CP482" i="1"/>
  <c r="CM482" i="1"/>
  <c r="CJ482" i="1"/>
  <c r="CF482" i="1"/>
  <c r="CG482" i="1" s="1"/>
  <c r="CD482" i="1"/>
  <c r="CA482" i="1"/>
  <c r="BX482" i="1"/>
  <c r="BU482" i="1"/>
  <c r="BQ482" i="1"/>
  <c r="BR482" i="1" s="1"/>
  <c r="BO482" i="1"/>
  <c r="BL482" i="1"/>
  <c r="BH482" i="1"/>
  <c r="BE482" i="1"/>
  <c r="BB482" i="1"/>
  <c r="AX482" i="1"/>
  <c r="AY482" i="1" s="1"/>
  <c r="AV482" i="1"/>
  <c r="AS482" i="1"/>
  <c r="AO482" i="1"/>
  <c r="AP482" i="1" s="1"/>
  <c r="AM482" i="1"/>
  <c r="AI482" i="1"/>
  <c r="AJ482" i="1" s="1"/>
  <c r="AF482" i="1"/>
  <c r="AG482" i="1" s="1"/>
  <c r="AC482" i="1"/>
  <c r="AD482" i="1" s="1"/>
  <c r="Z482" i="1"/>
  <c r="AA482" i="1" s="1"/>
  <c r="W482" i="1"/>
  <c r="X482" i="1" s="1"/>
  <c r="T482" i="1"/>
  <c r="U482" i="1" s="1"/>
  <c r="Q482" i="1"/>
  <c r="R482" i="1" s="1"/>
  <c r="L482" i="1"/>
  <c r="I482" i="1"/>
  <c r="HF481" i="1"/>
  <c r="GZ481" i="1"/>
  <c r="GW481" i="1"/>
  <c r="GT481" i="1"/>
  <c r="GQ481" i="1"/>
  <c r="GN481" i="1"/>
  <c r="GK481" i="1"/>
  <c r="GH481" i="1"/>
  <c r="GE481" i="1"/>
  <c r="GB481" i="1"/>
  <c r="FY481" i="1"/>
  <c r="FV481" i="1"/>
  <c r="FS481" i="1"/>
  <c r="FP481" i="1"/>
  <c r="FM481" i="1"/>
  <c r="FJ481" i="1"/>
  <c r="FG481" i="1"/>
  <c r="FD481" i="1"/>
  <c r="FA481" i="1"/>
  <c r="EX481" i="1"/>
  <c r="EU481" i="1"/>
  <c r="ER481" i="1"/>
  <c r="EO481" i="1"/>
  <c r="EL481" i="1"/>
  <c r="EI481" i="1"/>
  <c r="EF481" i="1"/>
  <c r="EC481" i="1"/>
  <c r="DZ481" i="1"/>
  <c r="DW481" i="1"/>
  <c r="DT481" i="1"/>
  <c r="DQ481" i="1"/>
  <c r="DN481" i="1"/>
  <c r="DK481" i="1"/>
  <c r="DH481" i="1"/>
  <c r="DD481" i="1"/>
  <c r="DE481" i="1" s="1"/>
  <c r="DB481" i="1"/>
  <c r="CY481" i="1"/>
  <c r="CV481" i="1"/>
  <c r="CR481" i="1"/>
  <c r="CS481" i="1" s="1"/>
  <c r="CP481" i="1"/>
  <c r="CM481" i="1"/>
  <c r="CJ481" i="1"/>
  <c r="CF481" i="1"/>
  <c r="CG481" i="1" s="1"/>
  <c r="CD481" i="1"/>
  <c r="CA481" i="1"/>
  <c r="BX481" i="1"/>
  <c r="BU481" i="1"/>
  <c r="BQ481" i="1"/>
  <c r="BR481" i="1" s="1"/>
  <c r="BO481" i="1"/>
  <c r="BL481" i="1"/>
  <c r="BH481" i="1"/>
  <c r="BE481" i="1"/>
  <c r="BB481" i="1"/>
  <c r="AX481" i="1"/>
  <c r="AY481" i="1" s="1"/>
  <c r="AV481" i="1"/>
  <c r="AS481" i="1"/>
  <c r="AO481" i="1"/>
  <c r="AP481" i="1" s="1"/>
  <c r="AM481" i="1"/>
  <c r="AI481" i="1"/>
  <c r="AJ481" i="1" s="1"/>
  <c r="AF481" i="1"/>
  <c r="AG481" i="1" s="1"/>
  <c r="AC481" i="1"/>
  <c r="AD481" i="1" s="1"/>
  <c r="Z481" i="1"/>
  <c r="AA481" i="1" s="1"/>
  <c r="W481" i="1"/>
  <c r="X481" i="1" s="1"/>
  <c r="T481" i="1"/>
  <c r="U481" i="1" s="1"/>
  <c r="Q481" i="1"/>
  <c r="R481" i="1" s="1"/>
  <c r="L481" i="1"/>
  <c r="I481" i="1"/>
  <c r="HF480" i="1"/>
  <c r="GZ480" i="1"/>
  <c r="GW480" i="1"/>
  <c r="GT480" i="1"/>
  <c r="GQ480" i="1"/>
  <c r="GN480" i="1"/>
  <c r="GK480" i="1"/>
  <c r="GH480" i="1"/>
  <c r="GE480" i="1"/>
  <c r="GB480" i="1"/>
  <c r="FY480" i="1"/>
  <c r="FV480" i="1"/>
  <c r="FS480" i="1"/>
  <c r="FP480" i="1"/>
  <c r="FM480" i="1"/>
  <c r="FJ480" i="1"/>
  <c r="FG480" i="1"/>
  <c r="FD480" i="1"/>
  <c r="FA480" i="1"/>
  <c r="EX480" i="1"/>
  <c r="EU480" i="1"/>
  <c r="ER480" i="1"/>
  <c r="EO480" i="1"/>
  <c r="EL480" i="1"/>
  <c r="EI480" i="1"/>
  <c r="EF480" i="1"/>
  <c r="EC480" i="1"/>
  <c r="DZ480" i="1"/>
  <c r="DW480" i="1"/>
  <c r="DT480" i="1"/>
  <c r="DQ480" i="1"/>
  <c r="DN480" i="1"/>
  <c r="DK480" i="1"/>
  <c r="DH480" i="1"/>
  <c r="DD480" i="1"/>
  <c r="DE480" i="1" s="1"/>
  <c r="DB480" i="1"/>
  <c r="CY480" i="1"/>
  <c r="CV480" i="1"/>
  <c r="CR480" i="1"/>
  <c r="CS480" i="1" s="1"/>
  <c r="CP480" i="1"/>
  <c r="CM480" i="1"/>
  <c r="CJ480" i="1"/>
  <c r="CF480" i="1"/>
  <c r="CG480" i="1" s="1"/>
  <c r="CD480" i="1"/>
  <c r="CA480" i="1"/>
  <c r="BX480" i="1"/>
  <c r="BU480" i="1"/>
  <c r="BQ480" i="1"/>
  <c r="BR480" i="1" s="1"/>
  <c r="BO480" i="1"/>
  <c r="BL480" i="1"/>
  <c r="BH480" i="1"/>
  <c r="BE480" i="1"/>
  <c r="BB480" i="1"/>
  <c r="AX480" i="1"/>
  <c r="AY480" i="1" s="1"/>
  <c r="AV480" i="1"/>
  <c r="AS480" i="1"/>
  <c r="AO480" i="1"/>
  <c r="AP480" i="1" s="1"/>
  <c r="AM480" i="1"/>
  <c r="AI480" i="1"/>
  <c r="AJ480" i="1" s="1"/>
  <c r="AF480" i="1"/>
  <c r="AG480" i="1" s="1"/>
  <c r="AC480" i="1"/>
  <c r="AD480" i="1" s="1"/>
  <c r="Z480" i="1"/>
  <c r="AA480" i="1" s="1"/>
  <c r="W480" i="1"/>
  <c r="X480" i="1" s="1"/>
  <c r="T480" i="1"/>
  <c r="U480" i="1" s="1"/>
  <c r="Q480" i="1"/>
  <c r="R480" i="1" s="1"/>
  <c r="L480" i="1"/>
  <c r="I480" i="1"/>
  <c r="HF479" i="1"/>
  <c r="GZ479" i="1"/>
  <c r="GW479" i="1"/>
  <c r="GT479" i="1"/>
  <c r="GQ479" i="1"/>
  <c r="GN479" i="1"/>
  <c r="GK479" i="1"/>
  <c r="GH479" i="1"/>
  <c r="GE479" i="1"/>
  <c r="GB479" i="1"/>
  <c r="FY479" i="1"/>
  <c r="FV479" i="1"/>
  <c r="FS479" i="1"/>
  <c r="FP479" i="1"/>
  <c r="FM479" i="1"/>
  <c r="FJ479" i="1"/>
  <c r="FG479" i="1"/>
  <c r="FD479" i="1"/>
  <c r="FA479" i="1"/>
  <c r="EX479" i="1"/>
  <c r="EU479" i="1"/>
  <c r="ER479" i="1"/>
  <c r="EO479" i="1"/>
  <c r="EL479" i="1"/>
  <c r="EI479" i="1"/>
  <c r="EF479" i="1"/>
  <c r="EC479" i="1"/>
  <c r="DZ479" i="1"/>
  <c r="DW479" i="1"/>
  <c r="DT479" i="1"/>
  <c r="DQ479" i="1"/>
  <c r="DN479" i="1"/>
  <c r="DK479" i="1"/>
  <c r="DH479" i="1"/>
  <c r="DD479" i="1"/>
  <c r="DE479" i="1" s="1"/>
  <c r="DB479" i="1"/>
  <c r="CY479" i="1"/>
  <c r="CV479" i="1"/>
  <c r="CR479" i="1"/>
  <c r="CS479" i="1" s="1"/>
  <c r="CP479" i="1"/>
  <c r="CM479" i="1"/>
  <c r="CJ479" i="1"/>
  <c r="CF479" i="1"/>
  <c r="CG479" i="1" s="1"/>
  <c r="CD479" i="1"/>
  <c r="CA479" i="1"/>
  <c r="BX479" i="1"/>
  <c r="BU479" i="1"/>
  <c r="BQ479" i="1"/>
  <c r="BR479" i="1" s="1"/>
  <c r="BO479" i="1"/>
  <c r="BL479" i="1"/>
  <c r="BH479" i="1"/>
  <c r="BE479" i="1"/>
  <c r="BB479" i="1"/>
  <c r="AX479" i="1"/>
  <c r="AY479" i="1" s="1"/>
  <c r="AV479" i="1"/>
  <c r="AS479" i="1"/>
  <c r="AO479" i="1"/>
  <c r="AP479" i="1" s="1"/>
  <c r="AM479" i="1"/>
  <c r="AI479" i="1"/>
  <c r="AJ479" i="1" s="1"/>
  <c r="AF479" i="1"/>
  <c r="AG479" i="1" s="1"/>
  <c r="AC479" i="1"/>
  <c r="AD479" i="1" s="1"/>
  <c r="Z479" i="1"/>
  <c r="AA479" i="1" s="1"/>
  <c r="W479" i="1"/>
  <c r="X479" i="1" s="1"/>
  <c r="T479" i="1"/>
  <c r="U479" i="1" s="1"/>
  <c r="Q479" i="1"/>
  <c r="R479" i="1" s="1"/>
  <c r="L479" i="1"/>
  <c r="I479" i="1"/>
  <c r="HH499" i="1" l="1"/>
  <c r="HH479" i="1"/>
  <c r="HH480" i="1"/>
  <c r="HH481" i="1"/>
  <c r="HH482" i="1"/>
  <c r="HH483" i="1"/>
  <c r="HH484" i="1"/>
  <c r="HH485" i="1"/>
  <c r="F485" i="1" s="1"/>
  <c r="HH486" i="1"/>
  <c r="HH487" i="1"/>
  <c r="HH488" i="1"/>
  <c r="HH489" i="1"/>
  <c r="HH490" i="1"/>
  <c r="HH491" i="1"/>
  <c r="HH492" i="1"/>
  <c r="HH493" i="1"/>
  <c r="HH494" i="1"/>
  <c r="HH495" i="1"/>
  <c r="HH496" i="1"/>
  <c r="HH497" i="1"/>
  <c r="HH500" i="1"/>
  <c r="F500" i="1" s="1"/>
  <c r="HH501" i="1"/>
  <c r="HH502" i="1"/>
  <c r="HH503" i="1"/>
  <c r="F503" i="1" s="1"/>
  <c r="HH504" i="1"/>
  <c r="HH505" i="1"/>
  <c r="HH506" i="1"/>
  <c r="HH507" i="1"/>
  <c r="HH508" i="1"/>
  <c r="HH509" i="1"/>
  <c r="HH510" i="1"/>
  <c r="HH511" i="1"/>
  <c r="F511" i="1" s="1"/>
  <c r="HH512" i="1"/>
  <c r="HH513" i="1"/>
  <c r="HH498" i="1"/>
  <c r="BH514" i="1"/>
  <c r="BH624" i="1" s="1"/>
  <c r="BO514" i="1"/>
  <c r="BO624" i="1" s="1"/>
  <c r="BU514" i="1"/>
  <c r="BU624" i="1" s="1"/>
  <c r="CA514" i="1"/>
  <c r="CA624" i="1" s="1"/>
  <c r="CY514" i="1"/>
  <c r="CY624" i="1" s="1"/>
  <c r="DK514" i="1"/>
  <c r="DK624" i="1" s="1"/>
  <c r="DQ514" i="1"/>
  <c r="DQ624" i="1" s="1"/>
  <c r="DW514" i="1"/>
  <c r="DW624" i="1" s="1"/>
  <c r="EC514" i="1"/>
  <c r="EC624" i="1" s="1"/>
  <c r="EI514" i="1"/>
  <c r="EI624" i="1" s="1"/>
  <c r="EO514" i="1"/>
  <c r="EO624" i="1" s="1"/>
  <c r="EU514" i="1"/>
  <c r="EU624" i="1" s="1"/>
  <c r="FG514" i="1"/>
  <c r="FG624" i="1" s="1"/>
  <c r="FS514" i="1"/>
  <c r="FS624" i="1" s="1"/>
  <c r="R514" i="1"/>
  <c r="R624" i="1" s="1"/>
  <c r="AD514" i="1"/>
  <c r="AD624" i="1" s="1"/>
  <c r="AJ514" i="1"/>
  <c r="AJ624" i="1" s="1"/>
  <c r="CG514" i="1"/>
  <c r="CG624" i="1" s="1"/>
  <c r="CS514" i="1"/>
  <c r="CS624" i="1" s="1"/>
  <c r="DE514" i="1"/>
  <c r="DE624" i="1" s="1"/>
  <c r="FA514" i="1"/>
  <c r="FA624" i="1" s="1"/>
  <c r="L514" i="1"/>
  <c r="L624" i="1" s="1"/>
  <c r="U514" i="1"/>
  <c r="U624" i="1" s="1"/>
  <c r="AA514" i="1"/>
  <c r="AA624" i="1" s="1"/>
  <c r="AG514" i="1"/>
  <c r="AG624" i="1" s="1"/>
  <c r="AM514" i="1"/>
  <c r="AM624" i="1" s="1"/>
  <c r="AS514" i="1"/>
  <c r="AS624" i="1" s="1"/>
  <c r="AY514" i="1"/>
  <c r="AY624" i="1" s="1"/>
  <c r="BE514" i="1"/>
  <c r="BE624" i="1" s="1"/>
  <c r="BL514" i="1"/>
  <c r="BL624" i="1" s="1"/>
  <c r="BR514" i="1"/>
  <c r="BR624" i="1" s="1"/>
  <c r="BX514" i="1"/>
  <c r="BX624" i="1" s="1"/>
  <c r="CD514" i="1"/>
  <c r="CD624" i="1" s="1"/>
  <c r="CV514" i="1"/>
  <c r="CV624" i="1" s="1"/>
  <c r="DB514" i="1"/>
  <c r="DB624" i="1" s="1"/>
  <c r="DN514" i="1"/>
  <c r="DN624" i="1" s="1"/>
  <c r="DT514" i="1"/>
  <c r="DT624" i="1" s="1"/>
  <c r="DZ514" i="1"/>
  <c r="DZ624" i="1" s="1"/>
  <c r="EF514" i="1"/>
  <c r="EF624" i="1" s="1"/>
  <c r="EL514" i="1"/>
  <c r="EL624" i="1" s="1"/>
  <c r="EX514" i="1"/>
  <c r="EX624" i="1" s="1"/>
  <c r="GN514" i="1"/>
  <c r="GN624" i="1" s="1"/>
  <c r="F484" i="1"/>
  <c r="F488" i="1"/>
  <c r="F497" i="1"/>
  <c r="F505" i="1"/>
  <c r="F509" i="1"/>
  <c r="F513" i="1"/>
  <c r="AP514" i="1"/>
  <c r="AP624" i="1" s="1"/>
  <c r="X514" i="1"/>
  <c r="X624" i="1" s="1"/>
  <c r="F483" i="1"/>
  <c r="F487" i="1"/>
  <c r="F491" i="1"/>
  <c r="F495" i="1"/>
  <c r="F499" i="1"/>
  <c r="F504" i="1"/>
  <c r="F507" i="1"/>
  <c r="F510" i="1"/>
  <c r="HF514" i="1"/>
  <c r="HF624" i="1" s="1"/>
  <c r="GZ514" i="1"/>
  <c r="GZ624" i="1" s="1"/>
  <c r="GW514" i="1"/>
  <c r="GW624" i="1" s="1"/>
  <c r="GT514" i="1"/>
  <c r="GT624" i="1" s="1"/>
  <c r="GQ514" i="1"/>
  <c r="GQ624" i="1" s="1"/>
  <c r="GK514" i="1"/>
  <c r="GK624" i="1" s="1"/>
  <c r="GH514" i="1"/>
  <c r="GH624" i="1" s="1"/>
  <c r="GE514" i="1"/>
  <c r="GE624" i="1" s="1"/>
  <c r="GB514" i="1"/>
  <c r="GB624" i="1" s="1"/>
  <c r="FV514" i="1"/>
  <c r="FV624" i="1" s="1"/>
  <c r="FP514" i="1"/>
  <c r="FP624" i="1" s="1"/>
  <c r="FM514" i="1"/>
  <c r="FM624" i="1" s="1"/>
  <c r="FJ514" i="1"/>
  <c r="FJ624" i="1" s="1"/>
  <c r="ER514" i="1"/>
  <c r="ER624" i="1" s="1"/>
  <c r="DH514" i="1"/>
  <c r="DH624" i="1" s="1"/>
  <c r="FD514" i="1"/>
  <c r="FD624" i="1" s="1"/>
  <c r="CP514" i="1"/>
  <c r="CP624" i="1" s="1"/>
  <c r="CM514" i="1"/>
  <c r="CM624" i="1" s="1"/>
  <c r="CJ514" i="1"/>
  <c r="CJ624" i="1" s="1"/>
  <c r="BB514" i="1"/>
  <c r="BB624" i="1" s="1"/>
  <c r="AV514" i="1"/>
  <c r="AV624" i="1" s="1"/>
  <c r="I514" i="1"/>
  <c r="I624" i="1" s="1"/>
  <c r="F492" i="1"/>
  <c r="F494" i="1"/>
  <c r="F496" i="1"/>
  <c r="F498" i="1"/>
  <c r="F508" i="1"/>
  <c r="F480" i="1"/>
  <c r="F482" i="1"/>
  <c r="F481" i="1"/>
  <c r="F490" i="1"/>
  <c r="F486" i="1"/>
  <c r="F489" i="1"/>
  <c r="F493" i="1"/>
  <c r="F501" i="1"/>
  <c r="F502" i="1"/>
  <c r="F506" i="1"/>
  <c r="F512" i="1"/>
  <c r="HF627" i="1" l="1"/>
  <c r="HJ514" i="1"/>
  <c r="HI514" i="1"/>
  <c r="HH514" i="1"/>
  <c r="HH624" i="1" s="1"/>
  <c r="F479" i="1"/>
  <c r="F514" i="1" s="1"/>
  <c r="F624" i="1" s="1"/>
  <c r="HI624" i="1" l="1"/>
</calcChain>
</file>

<file path=xl/comments1.xml><?xml version="1.0" encoding="utf-8"?>
<comments xmlns="http://schemas.openxmlformats.org/spreadsheetml/2006/main">
  <authors>
    <author>Наталья</author>
  </authors>
  <commentList>
    <comment ref="AE429" authorId="0">
      <text>
        <r>
          <rPr>
            <b/>
            <sz val="8"/>
            <color indexed="81"/>
            <rFont val="Tahoma"/>
            <family val="2"/>
            <charset val="204"/>
          </rPr>
          <t>Наталья:</t>
        </r>
        <r>
          <rPr>
            <sz val="8"/>
            <color indexed="81"/>
            <rFont val="Tahoma"/>
            <family val="2"/>
            <charset val="204"/>
          </rPr>
          <t xml:space="preserve">
квартира 52</t>
        </r>
      </text>
    </comment>
    <comment ref="AE436" authorId="0">
      <text>
        <r>
          <rPr>
            <b/>
            <sz val="8"/>
            <color indexed="81"/>
            <rFont val="Tahoma"/>
            <family val="2"/>
            <charset val="204"/>
          </rPr>
          <t>Наталья:</t>
        </r>
        <r>
          <rPr>
            <sz val="8"/>
            <color indexed="81"/>
            <rFont val="Tahoma"/>
            <family val="2"/>
            <charset val="204"/>
          </rPr>
          <t xml:space="preserve">
квартира 72</t>
        </r>
      </text>
    </comment>
    <comment ref="HG510" authorId="0">
      <text>
        <r>
          <rPr>
            <b/>
            <sz val="8"/>
            <color indexed="81"/>
            <rFont val="Tahoma"/>
            <family val="2"/>
            <charset val="204"/>
          </rPr>
          <t>Наталья:</t>
        </r>
        <r>
          <rPr>
            <sz val="8"/>
            <color indexed="81"/>
            <rFont val="Tahoma"/>
            <family val="2"/>
            <charset val="204"/>
          </rPr>
          <t xml:space="preserve">
ремонт крыльца</t>
        </r>
      </text>
    </comment>
  </commentList>
</comments>
</file>

<file path=xl/sharedStrings.xml><?xml version="1.0" encoding="utf-8"?>
<sst xmlns="http://schemas.openxmlformats.org/spreadsheetml/2006/main" count="1229" uniqueCount="912">
  <si>
    <t>Адрес дома</t>
  </si>
  <si>
    <t>начисление за год, т.руб.</t>
  </si>
  <si>
    <t>Иванишко С.А. 23мк-н</t>
  </si>
  <si>
    <t>40 лет Победы ул., д.4</t>
  </si>
  <si>
    <t>40 лет Победы ул., д.8</t>
  </si>
  <si>
    <t>40 лет Победы ул., д.10</t>
  </si>
  <si>
    <t>40 лет Победы ул., д.14</t>
  </si>
  <si>
    <t>Градостроит. ул., д.9</t>
  </si>
  <si>
    <t>Градостроит. ул., д.7</t>
  </si>
  <si>
    <t>Градостроит. ул., д.11</t>
  </si>
  <si>
    <t>Крупской ул., д.1</t>
  </si>
  <si>
    <t>Крупской ул., д.3</t>
  </si>
  <si>
    <t>Крупской ул., д.7</t>
  </si>
  <si>
    <t>Крупской ул., д.9</t>
  </si>
  <si>
    <t>Крупской ул., д.11</t>
  </si>
  <si>
    <t>Крупской ул., д.13</t>
  </si>
  <si>
    <t>Крупской ул., д.15</t>
  </si>
  <si>
    <t>Крупской ул., д.17</t>
  </si>
  <si>
    <t>Муханова ул., д.2</t>
  </si>
  <si>
    <t>Муханова ул., д.2-а</t>
  </si>
  <si>
    <t>Муханова ул., д.4-а</t>
  </si>
  <si>
    <t>Муханова ул., д.6</t>
  </si>
  <si>
    <t>Муханова ул., д.8-а</t>
  </si>
  <si>
    <t>Муханова ул., д.8</t>
  </si>
  <si>
    <t>Муханова ул., д.10</t>
  </si>
  <si>
    <t>Муханова ул., д.10-а</t>
  </si>
  <si>
    <t>Муханова ул., д.12</t>
  </si>
  <si>
    <t>Рябикова ул., д.51</t>
  </si>
  <si>
    <t>Рябикова ул., д.55</t>
  </si>
  <si>
    <t>Рябикова ул., д.57</t>
  </si>
  <si>
    <t>Рябикова ул., д.59</t>
  </si>
  <si>
    <t>Итого:</t>
  </si>
  <si>
    <t>Анкудинова Т.В. 4мк-н</t>
  </si>
  <si>
    <t>Баркова ул., д.13</t>
  </si>
  <si>
    <t>Баркова ул., д.19</t>
  </si>
  <si>
    <t>Баркова ул., д.23</t>
  </si>
  <si>
    <t>Баркова ул., д.27</t>
  </si>
  <si>
    <t>Баркова ул., д.29</t>
  </si>
  <si>
    <t>Баркова ул., д.31</t>
  </si>
  <si>
    <t>Баркова ул., д.33</t>
  </si>
  <si>
    <t>Баркова ул., д.35</t>
  </si>
  <si>
    <t>Баркова ул., д.37</t>
  </si>
  <si>
    <t>Баркова ул., д.39</t>
  </si>
  <si>
    <t>Баркова ул., д.41</t>
  </si>
  <si>
    <t>Новый пер., д.4</t>
  </si>
  <si>
    <t>Новый пер., д.5</t>
  </si>
  <si>
    <t>Новый пер., д.6</t>
  </si>
  <si>
    <t>Новый пер., д.7</t>
  </si>
  <si>
    <t>Новый пер., д.8</t>
  </si>
  <si>
    <t>Новый пер., д.9</t>
  </si>
  <si>
    <t>Новый пер., д.10</t>
  </si>
  <si>
    <t>Новый пер., д.12</t>
  </si>
  <si>
    <t>Новый пер., д.14</t>
  </si>
  <si>
    <t>Пихтовая ул., д.16-а</t>
  </si>
  <si>
    <t>Пихтовая ул., д.28-а</t>
  </si>
  <si>
    <t>Пихтовая ул., д.28</t>
  </si>
  <si>
    <t>Пихтовая ул., д.30-а</t>
  </si>
  <si>
    <t>Пихтовая ул., д.34-а</t>
  </si>
  <si>
    <t>Пихтовая ул., д.38</t>
  </si>
  <si>
    <t>Пихтовая ул., д.38-а</t>
  </si>
  <si>
    <t>Пихтовая ул., д.40</t>
  </si>
  <si>
    <t>Пихтовая ул., д.44</t>
  </si>
  <si>
    <t>Пихтовая ул., д.44-а</t>
  </si>
  <si>
    <t>Пихтовая ул., д.46-б</t>
  </si>
  <si>
    <t>Пихтовая ул., д.46-а</t>
  </si>
  <si>
    <t>Пихтовая ул., д.46</t>
  </si>
  <si>
    <t>Пихтовая ул., д.48</t>
  </si>
  <si>
    <t>Пихтовая ул., д.48-а</t>
  </si>
  <si>
    <t>Пихтовая ул., д.50-а</t>
  </si>
  <si>
    <t>Пихтовая ул., д.50-б</t>
  </si>
  <si>
    <t>Пихтовая ул., д.52</t>
  </si>
  <si>
    <t>Пихтовая ул., д.58</t>
  </si>
  <si>
    <t>Пихтовая ул., д.60</t>
  </si>
  <si>
    <t>Пихтовая ул., д.62</t>
  </si>
  <si>
    <t>Пихтовая ул., д.64-б</t>
  </si>
  <si>
    <t>Пихтовая ул., д.64-а</t>
  </si>
  <si>
    <t>Пихтовая ул., д.66-а</t>
  </si>
  <si>
    <t>Пихтовая ул., д.66</t>
  </si>
  <si>
    <t>Пихтовая ул., д.68</t>
  </si>
  <si>
    <t>Пихтовая ул., д.68-а</t>
  </si>
  <si>
    <t>Снежная ул., д.8/2а</t>
  </si>
  <si>
    <t>Снежная ул., д.10/2</t>
  </si>
  <si>
    <t>Снежная ул., д.12</t>
  </si>
  <si>
    <t>Снежная ул., д.14</t>
  </si>
  <si>
    <t>Снежная ул., д.16</t>
  </si>
  <si>
    <t>Снежная ул., д.18</t>
  </si>
  <si>
    <t>Снежная ул., д.22</t>
  </si>
  <si>
    <t>Снежная ул., д.24</t>
  </si>
  <si>
    <t>Снежная ул., д.33</t>
  </si>
  <si>
    <t>Снежная ул., д.35</t>
  </si>
  <si>
    <t>Снежная ул., д.35-а</t>
  </si>
  <si>
    <t>Снежная ул., д.37</t>
  </si>
  <si>
    <t>Снежная ул., д.37-а</t>
  </si>
  <si>
    <t>Цветочная ул., д.3</t>
  </si>
  <si>
    <t>Цветочная ул., д.5</t>
  </si>
  <si>
    <t>Цветочная ул., д.7</t>
  </si>
  <si>
    <t>Цветочная ул., д.9</t>
  </si>
  <si>
    <t>Цветочная ул., д.11</t>
  </si>
  <si>
    <t>Янгеля ул., д.58</t>
  </si>
  <si>
    <t>Болбат Е.А. 26мк-н</t>
  </si>
  <si>
    <t>Возрождения ул., д.2</t>
  </si>
  <si>
    <t>Возрождения ул., д.3</t>
  </si>
  <si>
    <t>Возрождения ул., д.4</t>
  </si>
  <si>
    <t>Возрождения ул., д.6</t>
  </si>
  <si>
    <t>Возрождения ул., д.8</t>
  </si>
  <si>
    <t>Возрождения ул., д.10</t>
  </si>
  <si>
    <t>Возрождения ул., д.12</t>
  </si>
  <si>
    <t>Возрождения ул., д.14</t>
  </si>
  <si>
    <t>Возрождения ул., д.16</t>
  </si>
  <si>
    <t>Возрождения ул., д.18</t>
  </si>
  <si>
    <t>Возрождения ул., д.22</t>
  </si>
  <si>
    <t>Возрождения ул., д.24</t>
  </si>
  <si>
    <t>Возрождения ул., д.30</t>
  </si>
  <si>
    <t>Возрождения ул., д.34</t>
  </si>
  <si>
    <t>Возрождения ул., д.36</t>
  </si>
  <si>
    <t>Возрождения ул., д.44</t>
  </si>
  <si>
    <t>Гагарина ул., д.91</t>
  </si>
  <si>
    <t>Гагарина ул., д.93</t>
  </si>
  <si>
    <t>Гагарина ул., д.95</t>
  </si>
  <si>
    <t>Гагарина ул., д.97</t>
  </si>
  <si>
    <t>Гагарина ул., д.99</t>
  </si>
  <si>
    <t>Комсом.ул., д.70</t>
  </si>
  <si>
    <t>Кирова ул., д.3</t>
  </si>
  <si>
    <t>Кирова ул., д.5</t>
  </si>
  <si>
    <t>Кирова ул., д.7-а</t>
  </si>
  <si>
    <t>Кирова ул., д.11-а</t>
  </si>
  <si>
    <t>Кирова ул., д.13</t>
  </si>
  <si>
    <t>Комсомольская ул., д.34/1</t>
  </si>
  <si>
    <t>Комсомольская ул., д.36</t>
  </si>
  <si>
    <t>Комсомольская ул., д.36-а</t>
  </si>
  <si>
    <t>Комсомольская ул., д.40</t>
  </si>
  <si>
    <t>Комсомольская ул., д.40-а</t>
  </si>
  <si>
    <t>Комсомольская ул., д.42</t>
  </si>
  <si>
    <t>Комсомольская ул., д.44</t>
  </si>
  <si>
    <t>Мира ул., д.37-а</t>
  </si>
  <si>
    <t>Мира ул., д.39-а</t>
  </si>
  <si>
    <t>Мира ул., д.39-б</t>
  </si>
  <si>
    <t>Мира ул., д.39</t>
  </si>
  <si>
    <t>Мира ул., д.41-а</t>
  </si>
  <si>
    <t>Мира ул., д.41</t>
  </si>
  <si>
    <t>Мира ул., д.41-б</t>
  </si>
  <si>
    <t>Мира ул., д.45</t>
  </si>
  <si>
    <t>Обручева ул., д.2/46</t>
  </si>
  <si>
    <t>Обручева ул., д.4-а</t>
  </si>
  <si>
    <t>Обручева ул., д.4</t>
  </si>
  <si>
    <t>Обручева ул., д.6-а</t>
  </si>
  <si>
    <t>Обручева ул., д.6</t>
  </si>
  <si>
    <t>Обручева ул., д.8-а</t>
  </si>
  <si>
    <t>Обручева ул., д.8</t>
  </si>
  <si>
    <t>Обручева ул., д.10</t>
  </si>
  <si>
    <t>Обручева ул., д.10-а</t>
  </si>
  <si>
    <t>Обручева ул., д.12</t>
  </si>
  <si>
    <t>Обручева ул., д.12-а</t>
  </si>
  <si>
    <t>Обручева ул., д.14-а</t>
  </si>
  <si>
    <t>Обручева ул., д.16</t>
  </si>
  <si>
    <t>Шестакова З.М. 22мк-н</t>
  </si>
  <si>
    <t>Гагарина ул., д.1</t>
  </si>
  <si>
    <t>Гагарина ул., д.3</t>
  </si>
  <si>
    <t>Гагарина ул., д.5</t>
  </si>
  <si>
    <t>Гагарина ул., д.7</t>
  </si>
  <si>
    <t>Гагарина ул., д.9</t>
  </si>
  <si>
    <t>Гагарина ул., д.11</t>
  </si>
  <si>
    <t>Гагарина ул., д.13</t>
  </si>
  <si>
    <t>Гагарина ул., д.15</t>
  </si>
  <si>
    <t>Гагарина ул., д.17</t>
  </si>
  <si>
    <t>Гагарина ул., д.21</t>
  </si>
  <si>
    <t>Гагарина ул., д.23</t>
  </si>
  <si>
    <t>Гагарина ул., д.25</t>
  </si>
  <si>
    <t>Гагарина ул., д.27</t>
  </si>
  <si>
    <t>Гагарина ул., д.29</t>
  </si>
  <si>
    <t>Малышева ул., д.2</t>
  </si>
  <si>
    <t>Малышева ул., д.4</t>
  </si>
  <si>
    <t>Малышева ул., д.6</t>
  </si>
  <si>
    <t>Малышева ул., д.10</t>
  </si>
  <si>
    <t>Малышева ул., д.12</t>
  </si>
  <si>
    <t>Малышева ул., д.14</t>
  </si>
  <si>
    <t>Малышева ул., д.22</t>
  </si>
  <si>
    <t>Малышева ул., д.28</t>
  </si>
  <si>
    <t>Малышева ул., д.32</t>
  </si>
  <si>
    <t>Малышева ул., д.34</t>
  </si>
  <si>
    <t>Малышева ул., д.36</t>
  </si>
  <si>
    <t>Малышева ул., д.38</t>
  </si>
  <si>
    <t>Малышева ул., д.40</t>
  </si>
  <si>
    <t>Рябикова ул., д.15-/31</t>
  </si>
  <si>
    <t>Рябикова ул., д.17</t>
  </si>
  <si>
    <t>Рябикова ул., д.19</t>
  </si>
  <si>
    <t>Рябикова ул., д.21</t>
  </si>
  <si>
    <t>Рябикова ул., д.23</t>
  </si>
  <si>
    <t>Рябикова ул., д.27</t>
  </si>
  <si>
    <t>Мадудина Н.А. 21мк-н</t>
  </si>
  <si>
    <t>Гагарина ул., д.33-/6</t>
  </si>
  <si>
    <t>Гагарина ул., д.37</t>
  </si>
  <si>
    <t>Гагарина ул., д.39</t>
  </si>
  <si>
    <t>Гагарина ул., д.41</t>
  </si>
  <si>
    <t>Гагарина ул., д.43</t>
  </si>
  <si>
    <t>Гагарина ул., д.45</t>
  </si>
  <si>
    <t>Гагарина ул., д.47</t>
  </si>
  <si>
    <t>Гагарина ул., д.51</t>
  </si>
  <si>
    <t>Гагарина ул., д.55</t>
  </si>
  <si>
    <t>Гагарина ул., д.57</t>
  </si>
  <si>
    <t>Гагарина ул., д.59</t>
  </si>
  <si>
    <t>Гагарина ул., д.61</t>
  </si>
  <si>
    <t>Гагарина ул., д.63</t>
  </si>
  <si>
    <t>Гагарина ул., д.65</t>
  </si>
  <si>
    <t>Гагарина ул., д.67</t>
  </si>
  <si>
    <t>Гагарина ул., д.69</t>
  </si>
  <si>
    <t>Гагарина ул., д.71</t>
  </si>
  <si>
    <t>Гагарина ул., д.73</t>
  </si>
  <si>
    <t>Комсомольская ул.,д.69а</t>
  </si>
  <si>
    <t>Комсомольская ул.,д.69б</t>
  </si>
  <si>
    <t>Комсомольская ул.,д.81</t>
  </si>
  <si>
    <t>Крупской ул., д.10</t>
  </si>
  <si>
    <t>Крупской ул., д.18</t>
  </si>
  <si>
    <t>Крупской ул., д.20</t>
  </si>
  <si>
    <t>Крупской ул., д.22</t>
  </si>
  <si>
    <t>Крупской ул., д.24</t>
  </si>
  <si>
    <t>Крупской ул., д.30-а</t>
  </si>
  <si>
    <t>Крупской ул., д.32</t>
  </si>
  <si>
    <t>Крупской ул., д.34</t>
  </si>
  <si>
    <t>Крупской ул., д.36</t>
  </si>
  <si>
    <t>Крупской ул., д.38</t>
  </si>
  <si>
    <t>Крупской ул., д.50</t>
  </si>
  <si>
    <t>Крупской ул., д.52</t>
  </si>
  <si>
    <t>Крупской ул., д.54</t>
  </si>
  <si>
    <t>Металлургов ул., д.3</t>
  </si>
  <si>
    <t>Металлургов ул., д.5</t>
  </si>
  <si>
    <t>Металлургов ул., д.7</t>
  </si>
  <si>
    <t>Металлургов ул., д.9</t>
  </si>
  <si>
    <t>Металлургов ул., д.17</t>
  </si>
  <si>
    <t>Рябикова ул., д.8</t>
  </si>
  <si>
    <t>Рябикова ул., д.10</t>
  </si>
  <si>
    <t>Рябикова ул., д.14</t>
  </si>
  <si>
    <t>Рябикова ул., д.22</t>
  </si>
  <si>
    <t>Дорохина С.П. 9мк-н</t>
  </si>
  <si>
    <t>Депутатская ул., д.3</t>
  </si>
  <si>
    <t>Депутатская ул., д.5</t>
  </si>
  <si>
    <t>Депутатская ул., д.7</t>
  </si>
  <si>
    <t>Депутатская ул., д.11</t>
  </si>
  <si>
    <t>Депутатская ул., д.13</t>
  </si>
  <si>
    <t>Кирова ул., д.16-/30</t>
  </si>
  <si>
    <t>Кирова ул., д.16-а</t>
  </si>
  <si>
    <t>Кирова ул., д.18</t>
  </si>
  <si>
    <t>Кирова ул., д.18-а</t>
  </si>
  <si>
    <t>Кирова ул., д.20</t>
  </si>
  <si>
    <t>Кирова ул., д.22</t>
  </si>
  <si>
    <t>Кирова ул., д.24</t>
  </si>
  <si>
    <t>Кирова ул., д.26-а</t>
  </si>
  <si>
    <t>Кирова ул., д.26</t>
  </si>
  <si>
    <t>Кирова ул., д.28-а</t>
  </si>
  <si>
    <t>Кирова ул., д.28</t>
  </si>
  <si>
    <t>Кирова ул., д.30</t>
  </si>
  <si>
    <t>Кирова ул., д.30-а</t>
  </si>
  <si>
    <t>Ленина просп., д.29</t>
  </si>
  <si>
    <t>Ленина просп., д.33</t>
  </si>
  <si>
    <t>Мира ул., д.18-а</t>
  </si>
  <si>
    <t>Мира ул., д.18</t>
  </si>
  <si>
    <t>Мира ул., д.20</t>
  </si>
  <si>
    <t>Мира ул., д.20-а</t>
  </si>
  <si>
    <t>Мира ул., д.20-б</t>
  </si>
  <si>
    <t>Мира ул., д.22-б</t>
  </si>
  <si>
    <t>Мира ул., д.22-а</t>
  </si>
  <si>
    <t>Мира ул., д.22</t>
  </si>
  <si>
    <t>Мира ул., д.26</t>
  </si>
  <si>
    <t>Мира ул., д.26-а</t>
  </si>
  <si>
    <t>Мира ул., д.28</t>
  </si>
  <si>
    <t>Подбельского ул., д.17/16</t>
  </si>
  <si>
    <t>Подбельского ул., д.19</t>
  </si>
  <si>
    <t>Подбельского ул., д.21</t>
  </si>
  <si>
    <t>Подбельского ул., д.25</t>
  </si>
  <si>
    <t>Подбельского ул., д.27</t>
  </si>
  <si>
    <t>Подбельского ул., д.27-а</t>
  </si>
  <si>
    <t>Подбельского ул., д.29</t>
  </si>
  <si>
    <t>Подбельского ул., д.31-а</t>
  </si>
  <si>
    <t>Подбельского ул., д.31</t>
  </si>
  <si>
    <t>Подбельского ул., д.35</t>
  </si>
  <si>
    <t>Подбельского ул., д.37</t>
  </si>
  <si>
    <t>Подбельского ул., д.39-а</t>
  </si>
  <si>
    <t>Подбельского ул., д.39</t>
  </si>
  <si>
    <t>Овчарова Т.Н.  10мк-н</t>
  </si>
  <si>
    <t>Депутатская ул., д.17</t>
  </si>
  <si>
    <t>Депутатская ул., д.19-б</t>
  </si>
  <si>
    <t>Депутатская ул., д.19-а</t>
  </si>
  <si>
    <t>Депутатская ул., д.25</t>
  </si>
  <si>
    <t>Депутатская ул., д.27</t>
  </si>
  <si>
    <t>Депутатская ул., д.29</t>
  </si>
  <si>
    <t>Депутатская ул.,д.31/46</t>
  </si>
  <si>
    <t>Кирова ул., д.19</t>
  </si>
  <si>
    <t>Кирова ул., д.19-а</t>
  </si>
  <si>
    <t>Кирова ул., д.21-б</t>
  </si>
  <si>
    <t>Кирова ул., д.21</t>
  </si>
  <si>
    <t>Кирова ул., д.23</t>
  </si>
  <si>
    <t>Кирова ул., д.25</t>
  </si>
  <si>
    <t>Кирова ул., д.27</t>
  </si>
  <si>
    <t>Кирова ул., д.29</t>
  </si>
  <si>
    <t>Кирова ул., д.29-а</t>
  </si>
  <si>
    <t>Кирова ул., д.31</t>
  </si>
  <si>
    <t>Кирова ул., д.33-а</t>
  </si>
  <si>
    <t>Кирова ул., д.33</t>
  </si>
  <si>
    <t>Кирова ул., д.35</t>
  </si>
  <si>
    <t>Мира ул., д.34</t>
  </si>
  <si>
    <t>Мира ул., д.36</t>
  </si>
  <si>
    <t>Мира ул., д.36-а</t>
  </si>
  <si>
    <t>Мира ул., д.38</t>
  </si>
  <si>
    <t>Мира ул., д.40</t>
  </si>
  <si>
    <t>Мира ул., д.40-а</t>
  </si>
  <si>
    <t>Мира ул., д.42-а</t>
  </si>
  <si>
    <t>Мира ул., д.42/20</t>
  </si>
  <si>
    <t>Обручева ул., д.22</t>
  </si>
  <si>
    <t>Обручева ул., д.24</t>
  </si>
  <si>
    <t>Обручева ул., д.24-а</t>
  </si>
  <si>
    <t>Обручева ул., д.26</t>
  </si>
  <si>
    <t>Обручева ул., д.30</t>
  </si>
  <si>
    <t>Обручева ул., д.32</t>
  </si>
  <si>
    <t>Обручева ул., д.32-а</t>
  </si>
  <si>
    <t>Обручева ул., д.34</t>
  </si>
  <si>
    <t>Обручева ул., д.36</t>
  </si>
  <si>
    <t>Обручева ул., д.38-а</t>
  </si>
  <si>
    <t>Обручева ул., д.38</t>
  </si>
  <si>
    <t>Обручева ул., д.40</t>
  </si>
  <si>
    <t>Обручева ул., д.42</t>
  </si>
  <si>
    <t>Обручева ул., д.44</t>
  </si>
  <si>
    <t>Депутатская ул., д.35-а</t>
  </si>
  <si>
    <t>Депутатская ул., д.37-а</t>
  </si>
  <si>
    <t>Депутатская ул., д.37</t>
  </si>
  <si>
    <t>Депутатская ул., д.39</t>
  </si>
  <si>
    <t>Депутатская ул., д.41</t>
  </si>
  <si>
    <t>Депутатская ул., д.43</t>
  </si>
  <si>
    <t>Курчатова ул., д.36</t>
  </si>
  <si>
    <t>Курчатова ул., д.38</t>
  </si>
  <si>
    <t>Курчатова ул., д.40</t>
  </si>
  <si>
    <t>Курчатова ул., д.42</t>
  </si>
  <si>
    <t>Курчатова ул., д.50</t>
  </si>
  <si>
    <t>Курчатова ул., д.52</t>
  </si>
  <si>
    <t>Курчатова ул., д.56</t>
  </si>
  <si>
    <t>Курчатова ул., д.58</t>
  </si>
  <si>
    <t>Курчатова ул., д.62</t>
  </si>
  <si>
    <t>Мира ул., д.48</t>
  </si>
  <si>
    <t>Мира ул., д.50</t>
  </si>
  <si>
    <t>Мира ул., д.52</t>
  </si>
  <si>
    <t>Мира ул., д.54</t>
  </si>
  <si>
    <t>Мира ул., д.56</t>
  </si>
  <si>
    <t>Мира ул., д.58</t>
  </si>
  <si>
    <t>Мира ул., д.60</t>
  </si>
  <si>
    <t>Обручева ул., д.19/44</t>
  </si>
  <si>
    <t>Обручева ул., д.21</t>
  </si>
  <si>
    <t>Обручева ул., д.25-а</t>
  </si>
  <si>
    <t>Обручева ул., д.25</t>
  </si>
  <si>
    <t>Обручева ул., д.27</t>
  </si>
  <si>
    <t>Обручева ул., д.29</t>
  </si>
  <si>
    <t>Обручева ул., д.31</t>
  </si>
  <si>
    <t>Обручева ул., д.31-б</t>
  </si>
  <si>
    <t>Обручева ул., д.31-а</t>
  </si>
  <si>
    <t>Обручева ул., д.33-а</t>
  </si>
  <si>
    <t>Обручева ул., д.33</t>
  </si>
  <si>
    <t>Обручева ул., д.35</t>
  </si>
  <si>
    <t>Обручева ул., д.37</t>
  </si>
  <si>
    <t>К.Маркса ул., д.2</t>
  </si>
  <si>
    <t>К.Маркса ул., д.4</t>
  </si>
  <si>
    <t>К.Маркса ул., д.6</t>
  </si>
  <si>
    <t>К.Маркса ул., д.10</t>
  </si>
  <si>
    <t>К.Маркса ул., д.12</t>
  </si>
  <si>
    <t>К.Маркса ул., д.20</t>
  </si>
  <si>
    <t>К.Маркса ул., д.22</t>
  </si>
  <si>
    <t>Космонавтов бул., д.34</t>
  </si>
  <si>
    <t>Космонавтов бул., д.36</t>
  </si>
  <si>
    <t>Космонавтов бул., д.38-а</t>
  </si>
  <si>
    <t>Космонавтов бул., д.38</t>
  </si>
  <si>
    <t>Космонавтов бул., д.40</t>
  </si>
  <si>
    <t>Космонавтов бул., д.46</t>
  </si>
  <si>
    <t>Космонавтов бул., д.48</t>
  </si>
  <si>
    <t>Космонавтов бул., д.50</t>
  </si>
  <si>
    <t>Космонавтов бул., д.52</t>
  </si>
  <si>
    <t>Космонавтов бул., д.54</t>
  </si>
  <si>
    <t>Космонавтов бул., д.58</t>
  </si>
  <si>
    <t>Космонавтов бул.,д.62/17</t>
  </si>
  <si>
    <t>Энгельса ул., д.3</t>
  </si>
  <si>
    <t>Энгельса ул., д.5</t>
  </si>
  <si>
    <t>Энгельса ул., д.7</t>
  </si>
  <si>
    <t>Энгельса ул., д.13</t>
  </si>
  <si>
    <t>Энгельса ул., д.15</t>
  </si>
  <si>
    <t>Южная ул., д.89</t>
  </si>
  <si>
    <t>Южная ул., д.91</t>
  </si>
  <si>
    <t>Южная ул., д.95</t>
  </si>
  <si>
    <t>Южная ул., д.97</t>
  </si>
  <si>
    <t>Южная ул., д.101</t>
  </si>
  <si>
    <t>Южная ул., д.103</t>
  </si>
  <si>
    <t>Южная ул., д.105</t>
  </si>
  <si>
    <t>Южная ул., д.107</t>
  </si>
  <si>
    <t>Южная ул., д.109</t>
  </si>
  <si>
    <t>Южная ул., д.111</t>
  </si>
  <si>
    <t>Южная ул., д.113</t>
  </si>
  <si>
    <t>Иванисова Н.И.  15мк-н</t>
  </si>
  <si>
    <t>К.Маркса ул., д.3</t>
  </si>
  <si>
    <t>К.Маркса ул., д.5</t>
  </si>
  <si>
    <t>К.Маркса ул., д.7</t>
  </si>
  <si>
    <t>Космонавтов бул., д.2</t>
  </si>
  <si>
    <t>Космонавтов бул., д.6</t>
  </si>
  <si>
    <t>Космонавтов бул., д.8</t>
  </si>
  <si>
    <t>Космонавтов бул., д.10</t>
  </si>
  <si>
    <t>Космонавтов бул., д.12</t>
  </si>
  <si>
    <t>Космонавтов бул., д.14</t>
  </si>
  <si>
    <t>Космонавтов бул., д.16</t>
  </si>
  <si>
    <t>Космонавтов бул., д.18</t>
  </si>
  <si>
    <t>Космонавтов бул., д.20</t>
  </si>
  <si>
    <t>Космонавтов бул., д.22</t>
  </si>
  <si>
    <t>Космонавтов бул., д.24</t>
  </si>
  <si>
    <t>Космонавтов бул., д.26</t>
  </si>
  <si>
    <t>Космонавтов бул., д.26-а</t>
  </si>
  <si>
    <t>Космонавтов бул., д.28</t>
  </si>
  <si>
    <t>Космонавтов бул., д.30</t>
  </si>
  <si>
    <t>Ленина просп., д.2-/73</t>
  </si>
  <si>
    <t>Ленина просп., д.4</t>
  </si>
  <si>
    <t>Ленина просп., д.6</t>
  </si>
  <si>
    <t>Ленина просп., д.8</t>
  </si>
  <si>
    <t>Ленина просп., д.12</t>
  </si>
  <si>
    <t>Ленина просп., д.14</t>
  </si>
  <si>
    <t>Ленина просп., д.16</t>
  </si>
  <si>
    <t>Ленина просп., д.16-а</t>
  </si>
  <si>
    <t>Ленина просп., д.18-а</t>
  </si>
  <si>
    <t>Ленина просп., д.20-а</t>
  </si>
  <si>
    <t>Ленина просп., д.20</t>
  </si>
  <si>
    <t>Ленина просп., д.22</t>
  </si>
  <si>
    <t>Ленина просп., д.24</t>
  </si>
  <si>
    <t>Южная ул., д.75</t>
  </si>
  <si>
    <t>Южная ул., д.77</t>
  </si>
  <si>
    <t>Южная ул., д.83</t>
  </si>
  <si>
    <t>Южная ул., д.85</t>
  </si>
  <si>
    <t>Южная ул., д.87</t>
  </si>
  <si>
    <t>Кирова ул., д.4</t>
  </si>
  <si>
    <t>Кирова ул., д.6</t>
  </si>
  <si>
    <t>Кирова ул., д.8</t>
  </si>
  <si>
    <t>Кирова ул., д.8-а</t>
  </si>
  <si>
    <t>Кирова ул., д.8-б</t>
  </si>
  <si>
    <t>Кирова ул., д.10-б</t>
  </si>
  <si>
    <t>Кирова ул., д.10</t>
  </si>
  <si>
    <t>Кирова ул., д.12</t>
  </si>
  <si>
    <t>Кирова ул., д.14-а/33</t>
  </si>
  <si>
    <t>Кирова ул., д.14</t>
  </si>
  <si>
    <t>Комсомольская ул., д.24</t>
  </si>
  <si>
    <t>Комсомольская ул., д.26-а</t>
  </si>
  <si>
    <t>Комсомольская ул., д.26</t>
  </si>
  <si>
    <t>Комсомольская ул., д.30-а</t>
  </si>
  <si>
    <t>Комсомольская ул., д.30</t>
  </si>
  <si>
    <t>Комсомольская ул.,д.30-б</t>
  </si>
  <si>
    <t>Комсомольская ул., д.32/2</t>
  </si>
  <si>
    <t>Мира ул., д.23-/15</t>
  </si>
  <si>
    <t>Мира ул., д.25</t>
  </si>
  <si>
    <t>Мира ул., д.29-а</t>
  </si>
  <si>
    <t>Мира ул., д.29-б</t>
  </si>
  <si>
    <t>Мира ул., д.31-б</t>
  </si>
  <si>
    <t>Мира ул., д.31-а</t>
  </si>
  <si>
    <t>Мира ул., д.31</t>
  </si>
  <si>
    <t>Подбельского ул.,д.1/22</t>
  </si>
  <si>
    <t>Подбельского ул.,д.3</t>
  </si>
  <si>
    <t>Подбельского ул.,д.5</t>
  </si>
  <si>
    <t>Подбельского ул.,д.5а</t>
  </si>
  <si>
    <t>Подбельского ул.,д.7а</t>
  </si>
  <si>
    <t>Подбельского ул.,д.7</t>
  </si>
  <si>
    <t>Подбельского ул.,д.11б</t>
  </si>
  <si>
    <t>Подбельского ул.,д.11а</t>
  </si>
  <si>
    <t>Подбельского ул.,д.11</t>
  </si>
  <si>
    <t>Подбельского ул.,д.13</t>
  </si>
  <si>
    <t>Троицкая Т.М. 13мк-н</t>
  </si>
  <si>
    <t>Комсомольская ул.,д.50</t>
  </si>
  <si>
    <t>Комсомольская ул.,д.52</t>
  </si>
  <si>
    <t>Комсомольская ул.,д.54</t>
  </si>
  <si>
    <t>Комсомольская ул.,д.56</t>
  </si>
  <si>
    <t>Комсомольская ул.,д.58</t>
  </si>
  <si>
    <t>Комсомольская ул.,д.60</t>
  </si>
  <si>
    <t>Курчатова ул., д.22</t>
  </si>
  <si>
    <t>Курчатова ул., д.24</t>
  </si>
  <si>
    <t>Курчатова ул., д.26</t>
  </si>
  <si>
    <t>Курчатова ул., д.28</t>
  </si>
  <si>
    <t>Курчатова ул., д.30-а</t>
  </si>
  <si>
    <t>Курчатова ул., д.30</t>
  </si>
  <si>
    <t>Мира ул., д.49</t>
  </si>
  <si>
    <t>Мира ул., д.51</t>
  </si>
  <si>
    <t>Мира ул., д.53</t>
  </si>
  <si>
    <t>Мира ул., д.55</t>
  </si>
  <si>
    <t>Мира ул., д.57</t>
  </si>
  <si>
    <t>Мира ул., д.59</t>
  </si>
  <si>
    <t>Мира ул., д.61</t>
  </si>
  <si>
    <t>Обручева ул., д.1</t>
  </si>
  <si>
    <t>Обручева ул., д.3</t>
  </si>
  <si>
    <t>Обручева ул., д.3-а</t>
  </si>
  <si>
    <t>Обручева ул., д.3-б</t>
  </si>
  <si>
    <t>Обручева ул., д.5</t>
  </si>
  <si>
    <t>Обручева ул., д.5-а</t>
  </si>
  <si>
    <t>Обручева ул., д.7-а</t>
  </si>
  <si>
    <t>Обручева ул., д.7</t>
  </si>
  <si>
    <t>Обручева ул., д.9</t>
  </si>
  <si>
    <t>Обручева ул., д.9-а</t>
  </si>
  <si>
    <t>Обручева ул., д.11</t>
  </si>
  <si>
    <t>Обручева ул., д.13-а</t>
  </si>
  <si>
    <t>Обручева ул., д.13</t>
  </si>
  <si>
    <t>Обручева ул., д.15</t>
  </si>
  <si>
    <t>Липовая Г.В. 17мк-н</t>
  </si>
  <si>
    <t>Космонавтов бул., д.3</t>
  </si>
  <si>
    <t>Космонавтов бул., д.7</t>
  </si>
  <si>
    <t>Космонавтов бул., д.11</t>
  </si>
  <si>
    <t>Космонавтов бул., д.13</t>
  </si>
  <si>
    <t>Космонавтов бул., д.15</t>
  </si>
  <si>
    <t>Ленина просп., д.30</t>
  </si>
  <si>
    <t>Ленина просп., д.32</t>
  </si>
  <si>
    <t>Ленина просп., д.36</t>
  </si>
  <si>
    <t>Советская г.Братск ул.,д.2</t>
  </si>
  <si>
    <t>Советская г.Братск ул.,д.4</t>
  </si>
  <si>
    <t>Советская г.Братск ул.,д.6</t>
  </si>
  <si>
    <t>Советская г.Братск ул.,д.8</t>
  </si>
  <si>
    <t>Советская г.Братск ул.,д.12</t>
  </si>
  <si>
    <t>Советская г.Братск ул.,д.22</t>
  </si>
  <si>
    <t>Советская г.Братск ул.,д.28</t>
  </si>
  <si>
    <t>Советская г.Братск ул.,д.30</t>
  </si>
  <si>
    <t>Советская г.Братск ул.,д.32</t>
  </si>
  <si>
    <t>Энгельса ул., д.23</t>
  </si>
  <si>
    <t>Хренов Г.М. 24мк-н</t>
  </si>
  <si>
    <t>Крупской ул., д.21</t>
  </si>
  <si>
    <t>Крупской ул., д.23</t>
  </si>
  <si>
    <t>Крупской ул., д.27</t>
  </si>
  <si>
    <t>Крупской ул., д.31</t>
  </si>
  <si>
    <t>Крупской ул., д.33</t>
  </si>
  <si>
    <t>Крупской ул., д.35</t>
  </si>
  <si>
    <t>Крупской ул., д.41</t>
  </si>
  <si>
    <t>Крупской ул., д.43</t>
  </si>
  <si>
    <t>Металлургов ул., д.21</t>
  </si>
  <si>
    <t>Металлургов ул., д.23</t>
  </si>
  <si>
    <t>Металлургов ул., д.25</t>
  </si>
  <si>
    <t>Металлургов ул., д.27</t>
  </si>
  <si>
    <t>Металлургов ул., д.35</t>
  </si>
  <si>
    <t>Металлургов ул., д.37</t>
  </si>
  <si>
    <t>Муханова ул., д.16</t>
  </si>
  <si>
    <t>Муханова ул., д.18</t>
  </si>
  <si>
    <t>Муханова ул., д.22</t>
  </si>
  <si>
    <t>Муханова ул., д.24</t>
  </si>
  <si>
    <t>Муханова ул., д.26</t>
  </si>
  <si>
    <t>Муханова ул., д.28</t>
  </si>
  <si>
    <t>Муханова ул., д.30</t>
  </si>
  <si>
    <t>Муханова ул., д.32</t>
  </si>
  <si>
    <t>Муханова ул., д.36</t>
  </si>
  <si>
    <t>Муханова ул., д.38</t>
  </si>
  <si>
    <t>Муханова ул., д.40</t>
  </si>
  <si>
    <t>Муханова ул., д.42</t>
  </si>
  <si>
    <t>Муханова ул., д.44</t>
  </si>
  <si>
    <t>Муханова ул., д.46</t>
  </si>
  <si>
    <t>Муханова ул., д.50</t>
  </si>
  <si>
    <t>Муханова ул., д.52</t>
  </si>
  <si>
    <t>Рябикова ул., д.26</t>
  </si>
  <si>
    <t>Рябикова ул., д.28</t>
  </si>
  <si>
    <t>Рябикова ул., д.30</t>
  </si>
  <si>
    <t>Рябикова ул., д.32</t>
  </si>
  <si>
    <t>Рябикова ул., д.36</t>
  </si>
  <si>
    <t>Рябикова ул., д.40</t>
  </si>
  <si>
    <t>Рябикова ул., д.42-/14</t>
  </si>
  <si>
    <t>Дейнеко Г.Б. 18,20мк-н</t>
  </si>
  <si>
    <t>Депутатская ул., д.38</t>
  </si>
  <si>
    <t>Курчатова ул., д.64</t>
  </si>
  <si>
    <t>Курчатова ул., д.66</t>
  </si>
  <si>
    <t>Ленина просп., д.40</t>
  </si>
  <si>
    <t>Ленина просп., д.42</t>
  </si>
  <si>
    <t>Ленина просп., д.50</t>
  </si>
  <si>
    <t>Ленина просп., д.52</t>
  </si>
  <si>
    <t>Ленина просп., д.54</t>
  </si>
  <si>
    <t>Ленина просп., д.56</t>
  </si>
  <si>
    <t>Ленина просп., д.60</t>
  </si>
  <si>
    <t>Маршала Жукова ул., д.3</t>
  </si>
  <si>
    <t>Маршала Жукова ул., д.4</t>
  </si>
  <si>
    <t>Маршала Жукова ул., д.5</t>
  </si>
  <si>
    <t>Маршала Жукова ул., д.6</t>
  </si>
  <si>
    <t>Маршала Жукова ул., д.8</t>
  </si>
  <si>
    <t>Победы бул., д.2</t>
  </si>
  <si>
    <t>Победы бул., д.4</t>
  </si>
  <si>
    <t>Победы бул., д.6</t>
  </si>
  <si>
    <t>Победы бул., д.10</t>
  </si>
  <si>
    <t>Победы бул., д.16</t>
  </si>
  <si>
    <t>Победы бул., д.24</t>
  </si>
  <si>
    <t>Победы бул., д.32</t>
  </si>
  <si>
    <t>Победы бул., д.34</t>
  </si>
  <si>
    <t>Советская г.Братск ул.,д.1</t>
  </si>
  <si>
    <t>Советская г.Братск ул.,д.3</t>
  </si>
  <si>
    <t>Советская г.Братск ул.,д.5</t>
  </si>
  <si>
    <t>Советская г.Братск ул.,д.7</t>
  </si>
  <si>
    <t>Советская г.Братск ул.,д.25</t>
  </si>
  <si>
    <t>Советская г.Братск ул.,д.27</t>
  </si>
  <si>
    <t>Советская г.Братск ул.,д.29</t>
  </si>
  <si>
    <t>Ленина просп., д.1-/61</t>
  </si>
  <si>
    <t>Ленина просп., д.3</t>
  </si>
  <si>
    <t>Ленина просп., д.7</t>
  </si>
  <si>
    <t>Ленина просп., д.9</t>
  </si>
  <si>
    <t>Ленина просп., д.11</t>
  </si>
  <si>
    <t>Ленина просп., д.13</t>
  </si>
  <si>
    <t>Ленина просп., д.19</t>
  </si>
  <si>
    <t>Ленина просп., д.21</t>
  </si>
  <si>
    <t>Ленина просп., д.23</t>
  </si>
  <si>
    <t>Пионерская ул., д.2</t>
  </si>
  <si>
    <t>Пионерская ул., д.4</t>
  </si>
  <si>
    <t>Пионерская ул., д.6</t>
  </si>
  <si>
    <t>Подбельского ул., д.44</t>
  </si>
  <si>
    <t>Южная ул., д.55</t>
  </si>
  <si>
    <t>Южная ул., д.57</t>
  </si>
  <si>
    <t>Южная ул., д.59</t>
  </si>
  <si>
    <t>Южная ул., д.63</t>
  </si>
  <si>
    <t>Сумма, руб.</t>
  </si>
  <si>
    <t>м.п.</t>
  </si>
  <si>
    <t>Цена  ед., руб.</t>
  </si>
  <si>
    <t>Цена ед., руб.</t>
  </si>
  <si>
    <t>м2</t>
  </si>
  <si>
    <t>шт</t>
  </si>
  <si>
    <t>мягкая</t>
  </si>
  <si>
    <t>шиферная</t>
  </si>
  <si>
    <t xml:space="preserve"> м2</t>
  </si>
  <si>
    <t>балконные</t>
  </si>
  <si>
    <t xml:space="preserve">Ремонт балконных плит
</t>
  </si>
  <si>
    <t>Ремонт кровли</t>
  </si>
  <si>
    <t>Герметизация стыков</t>
  </si>
  <si>
    <t>Утепление панелей</t>
  </si>
  <si>
    <t>Ремонт козырьков</t>
  </si>
  <si>
    <t>Ремонт отмостки</t>
  </si>
  <si>
    <t>Ремонт примыкания отмостки</t>
  </si>
  <si>
    <t>Изготовление и установка малых форм</t>
  </si>
  <si>
    <t>скамейка</t>
  </si>
  <si>
    <t>песочница</t>
  </si>
  <si>
    <t>спортивный комплекс</t>
  </si>
  <si>
    <t>игровой комплекс</t>
  </si>
  <si>
    <t>горка</t>
  </si>
  <si>
    <t>Ремонт подъездов</t>
  </si>
  <si>
    <t xml:space="preserve"> шт</t>
  </si>
  <si>
    <t>d-15, шт</t>
  </si>
  <si>
    <t>d-20, шт</t>
  </si>
  <si>
    <t>d-25, шт</t>
  </si>
  <si>
    <t>d-32, шт</t>
  </si>
  <si>
    <t>d-40, шт</t>
  </si>
  <si>
    <t>d-50, шт</t>
  </si>
  <si>
    <t>d-80, шт</t>
  </si>
  <si>
    <t>Смена крана шарового</t>
  </si>
  <si>
    <t xml:space="preserve"> d-100, шт</t>
  </si>
  <si>
    <t xml:space="preserve"> d-80, шт</t>
  </si>
  <si>
    <t xml:space="preserve"> d-40, шт</t>
  </si>
  <si>
    <t>Установка предохранительного клапана</t>
  </si>
  <si>
    <t>Установка обратного клапана</t>
  </si>
  <si>
    <t>Смена изоляции</t>
  </si>
  <si>
    <t>Смена внутренних трубопроводов из чугунных канализационных труб на пластик</t>
  </si>
  <si>
    <t>d-50, м.п.</t>
  </si>
  <si>
    <t>d-100, м.п.</t>
  </si>
  <si>
    <t>d-150, м.п.</t>
  </si>
  <si>
    <t>Смена санитарно-технических приборов чугунных</t>
  </si>
  <si>
    <t>4 секции, шт</t>
  </si>
  <si>
    <t>7 секций, шт</t>
  </si>
  <si>
    <t>d-15, м.п.</t>
  </si>
  <si>
    <t>d-25, м.п.</t>
  </si>
  <si>
    <t>d-32, м.п.</t>
  </si>
  <si>
    <t>d-40, м.п.</t>
  </si>
  <si>
    <t>d-80, м.п.</t>
  </si>
  <si>
    <t>Смена отдельных участков  трубопровода</t>
  </si>
  <si>
    <t>Смена оконного переплета</t>
  </si>
  <si>
    <t>створка</t>
  </si>
  <si>
    <t>Смена остекления</t>
  </si>
  <si>
    <t>Смена дверных полотен</t>
  </si>
  <si>
    <t>Смена дверного блока</t>
  </si>
  <si>
    <t>Установка пружин</t>
  </si>
  <si>
    <t>Установка навесных замков</t>
  </si>
  <si>
    <t>Смена оконной, дверной ручки</t>
  </si>
  <si>
    <t>Установка оконной завертки</t>
  </si>
  <si>
    <t>Установка шпингалета</t>
  </si>
  <si>
    <t>Смена оконного и дверного  навеса</t>
  </si>
  <si>
    <t>Установка звеньев водосточных труб</t>
  </si>
  <si>
    <t>Установка отметов, воронок водосточных труб</t>
  </si>
  <si>
    <t>Плотницкие работы</t>
  </si>
  <si>
    <t>Установка  шарового крана фланцевого</t>
  </si>
  <si>
    <t xml:space="preserve">Смена автомата </t>
  </si>
  <si>
    <t>Смена эл.патрона</t>
  </si>
  <si>
    <t>Смена светильника</t>
  </si>
  <si>
    <t>Закрытие верхних ниш жестью</t>
  </si>
  <si>
    <t>Электротехнические работы</t>
  </si>
  <si>
    <t>Сумма на тек.ремонт             т. руб.</t>
  </si>
  <si>
    <t>Смена выключателя</t>
  </si>
  <si>
    <t>качели-балансир</t>
  </si>
  <si>
    <t>Ремонт
контейнерных площадок</t>
  </si>
  <si>
    <t>ВА 16-25А, шт</t>
  </si>
  <si>
    <t>Смена участков провода, кабеля</t>
  </si>
  <si>
    <t>Гагарина ул.,д.53</t>
  </si>
  <si>
    <t>Стрельников В.В.  16мк-н</t>
  </si>
  <si>
    <t>Южная ул., д.85а</t>
  </si>
  <si>
    <t>ВА-40,50, шт</t>
  </si>
  <si>
    <t>Смена с изготовлением оконного переплета на слуховые окна</t>
  </si>
  <si>
    <t xml:space="preserve">                                                                                                                                                        Сантехника</t>
  </si>
  <si>
    <t>непредвиденные расходы руб.</t>
  </si>
  <si>
    <t>Итого план в год, руб.</t>
  </si>
  <si>
    <t>подъездные (разрушение)</t>
  </si>
  <si>
    <t>подъездные (гидроизоляция)</t>
  </si>
  <si>
    <t>№
п/п</t>
  </si>
  <si>
    <t>свесы</t>
  </si>
  <si>
    <t>Синицын В.Л.  14Мкр-н</t>
  </si>
  <si>
    <t>Смена притворной планки (с изготовлением)</t>
  </si>
  <si>
    <t>Установка поручня (с изготовлением)</t>
  </si>
  <si>
    <t>АПВм.п.</t>
  </si>
  <si>
    <t>АВВГ 2х2,5;
3х2,5 м.п.</t>
  </si>
  <si>
    <t>3п</t>
  </si>
  <si>
    <t>1п</t>
  </si>
  <si>
    <t>2п</t>
  </si>
  <si>
    <t>4п</t>
  </si>
  <si>
    <t>7п</t>
  </si>
  <si>
    <t>6п</t>
  </si>
  <si>
    <t>5п</t>
  </si>
  <si>
    <t>8п</t>
  </si>
  <si>
    <t>1,4п</t>
  </si>
  <si>
    <t>5,6п</t>
  </si>
  <si>
    <t>2,4п</t>
  </si>
  <si>
    <t>Выполнение тек. ремонт 2011 г, т.руб.</t>
  </si>
  <si>
    <t>Выполнение тек. ремонт 2012 г, т.руб.</t>
  </si>
  <si>
    <t>Ремонт т/антенн</t>
  </si>
  <si>
    <t xml:space="preserve">             </t>
  </si>
  <si>
    <t>Рябикова ул., д.1</t>
  </si>
  <si>
    <t>Есенина ул., д.9</t>
  </si>
  <si>
    <t>электрика</t>
  </si>
  <si>
    <t>Еске Н.А.  2,3,6,7 мк-н</t>
  </si>
  <si>
    <t>6,8п</t>
  </si>
  <si>
    <t>d-20, м.п.</t>
  </si>
  <si>
    <t>1,3п</t>
  </si>
  <si>
    <t>5п,6п</t>
  </si>
  <si>
    <t>3,2п</t>
  </si>
  <si>
    <t xml:space="preserve"> </t>
  </si>
  <si>
    <r>
      <t xml:space="preserve">7п, </t>
    </r>
    <r>
      <rPr>
        <sz val="9"/>
        <color rgb="FF00B0F0"/>
        <rFont val="Calibri"/>
        <family val="2"/>
        <charset val="204"/>
      </rPr>
      <t>6</t>
    </r>
  </si>
  <si>
    <r>
      <t xml:space="preserve">4, </t>
    </r>
    <r>
      <rPr>
        <sz val="9"/>
        <color rgb="FF0070C0"/>
        <rFont val="Calibri"/>
        <family val="2"/>
        <charset val="204"/>
      </rPr>
      <t>3</t>
    </r>
  </si>
  <si>
    <r>
      <t xml:space="preserve">1п, </t>
    </r>
    <r>
      <rPr>
        <sz val="9"/>
        <color rgb="FF0070C0"/>
        <rFont val="Calibri"/>
        <family val="2"/>
        <charset val="204"/>
      </rPr>
      <t>4</t>
    </r>
  </si>
  <si>
    <r>
      <t xml:space="preserve">3, </t>
    </r>
    <r>
      <rPr>
        <sz val="9"/>
        <color rgb="FF00B0F0"/>
        <rFont val="Calibri"/>
        <family val="2"/>
        <charset val="204"/>
      </rPr>
      <t>1</t>
    </r>
    <r>
      <rPr>
        <sz val="9"/>
        <color indexed="8"/>
        <rFont val="Calibri"/>
        <family val="2"/>
        <charset val="204"/>
      </rPr>
      <t>п</t>
    </r>
  </si>
  <si>
    <r>
      <t>3п,</t>
    </r>
    <r>
      <rPr>
        <sz val="9"/>
        <color rgb="FF00B0F0"/>
        <rFont val="Calibri"/>
        <family val="2"/>
        <charset val="204"/>
      </rPr>
      <t>1</t>
    </r>
  </si>
  <si>
    <r>
      <t xml:space="preserve">5п,  </t>
    </r>
    <r>
      <rPr>
        <sz val="9"/>
        <color rgb="FF00B0F0"/>
        <rFont val="Calibri"/>
        <family val="2"/>
        <charset val="204"/>
      </rPr>
      <t>6</t>
    </r>
    <r>
      <rPr>
        <sz val="9"/>
        <color rgb="FF000000"/>
        <rFont val="Calibri"/>
        <family val="2"/>
        <charset val="204"/>
      </rPr>
      <t xml:space="preserve">     </t>
    </r>
  </si>
  <si>
    <r>
      <t xml:space="preserve">1п </t>
    </r>
    <r>
      <rPr>
        <sz val="10"/>
        <color rgb="FF00B0F0"/>
        <rFont val="Calibri"/>
        <family val="2"/>
        <charset val="204"/>
      </rPr>
      <t>2,3,4</t>
    </r>
  </si>
  <si>
    <t>8п 5</t>
  </si>
  <si>
    <t>2п,3</t>
  </si>
  <si>
    <t>Наименование работ</t>
  </si>
  <si>
    <t>Объем</t>
  </si>
  <si>
    <t>Общестроительные работы:</t>
  </si>
  <si>
    <t>Ремонт швов, м.п.</t>
  </si>
  <si>
    <t>Утепление панелей, м2</t>
  </si>
  <si>
    <t>Ремонт балконных плит, шт</t>
  </si>
  <si>
    <t>Ремонт отмостки, м2</t>
  </si>
  <si>
    <t>Ремонт примык. отмостки, м.п</t>
  </si>
  <si>
    <t>Смена остекления, м2</t>
  </si>
  <si>
    <t>Установка звеньев водосточных труб, м.п.</t>
  </si>
  <si>
    <t>Установка отметов, воронок водосточных труб, шт</t>
  </si>
  <si>
    <t>Смена выключателя, шт</t>
  </si>
  <si>
    <t>КИПиА</t>
  </si>
  <si>
    <t>Установка мет.дверных блоков, м2</t>
  </si>
  <si>
    <t>Установка мет.дверей в эл.щитовую, шт</t>
  </si>
  <si>
    <t>Смена мусороклапана, шт</t>
  </si>
  <si>
    <t>Итого, руб.</t>
  </si>
  <si>
    <t>Ремонт козырьков:</t>
  </si>
  <si>
    <t>балконные, м2</t>
  </si>
  <si>
    <t>подъездные (гидроизоляция), м2</t>
  </si>
  <si>
    <t>Сантехнические работы:</t>
  </si>
  <si>
    <t>Устройство парковки, м2</t>
  </si>
  <si>
    <t>Ремонт тротуара, м2</t>
  </si>
  <si>
    <t>Ремонт проезжей части, м2</t>
  </si>
  <si>
    <t>Стоимость работ, руб.</t>
  </si>
  <si>
    <t>Благоустройство:</t>
  </si>
  <si>
    <t>Изготовление и монтаж металлических изделий:</t>
  </si>
  <si>
    <t>Непредвиденные работы:</t>
  </si>
  <si>
    <t>Замена сильфонных блоков регуляторов РТЕ-21, шт</t>
  </si>
  <si>
    <t>Смена блоков управления Теплур, шт</t>
  </si>
  <si>
    <t>Электромонтажныее работы:</t>
  </si>
  <si>
    <t>Смена крана шарового муфтового d-15, шт</t>
  </si>
  <si>
    <t>Смена крана шарового муфтового d-20, шт</t>
  </si>
  <si>
    <t>Смена крана шарового муфтового d-25, шт</t>
  </si>
  <si>
    <t>Смена крана шарового муфтового d-32, шт</t>
  </si>
  <si>
    <t>Смена крана шарового приварного d-50, шт</t>
  </si>
  <si>
    <t>Смена крана шарового приварного d-80, шт</t>
  </si>
  <si>
    <t>Смена крана шарового приварного d-100, шт</t>
  </si>
  <si>
    <t>Смена крана шарового фланцевого d-50, шт</t>
  </si>
  <si>
    <t>Смена крана шарового фланцевого d-80, шт</t>
  </si>
  <si>
    <t>Смена крана шарового фланцевого d-100, шт</t>
  </si>
  <si>
    <t>Ремонт кровли шиферной, м2</t>
  </si>
  <si>
    <t>Ремонт крыльца (с поднятием плиты), шт</t>
  </si>
  <si>
    <t>Смена крана шарового приварного d-32, шт</t>
  </si>
  <si>
    <t>Смена крана шарового приварного d-40, шт</t>
  </si>
  <si>
    <t>Ремонт систем канализации d-50, м.п.</t>
  </si>
  <si>
    <t>Ремонт систем канализации d-100, м.п.</t>
  </si>
  <si>
    <t>Ремонт систем канализации d-150, м.п.</t>
  </si>
  <si>
    <t>Смена радиаторов 4секц., шт</t>
  </si>
  <si>
    <t>Смена радиаторов 7секц., шт</t>
  </si>
  <si>
    <t>Установка бордюрного камня, мп</t>
  </si>
  <si>
    <t>Установка дефлекторов, шт</t>
  </si>
  <si>
    <t>Установка поребрика, мп</t>
  </si>
  <si>
    <t>Установка малых форм:</t>
  </si>
  <si>
    <t>карусель, шт</t>
  </si>
  <si>
    <t>скамейка, шт</t>
  </si>
  <si>
    <t>спортивный комплекс, шт</t>
  </si>
  <si>
    <t>демонтаж кирпичного ограждения, м3</t>
  </si>
  <si>
    <t>устройство бетонного основания, м2</t>
  </si>
  <si>
    <t>кладка кирпичного ограждения, м3</t>
  </si>
  <si>
    <t>установка металлического ограждения, мп</t>
  </si>
  <si>
    <t>Смена крана шарового муфтового d-40, шт</t>
  </si>
  <si>
    <t>Смена крана шарового муфтового d-50, шт</t>
  </si>
  <si>
    <t>Установка регулятора температуры ГВС РТ-ТС, шт</t>
  </si>
  <si>
    <t>Уст-ка регулятора температуры отопления "Термомайзер"</t>
  </si>
  <si>
    <t>Смена автоматич.выключателя ВА-40, шт</t>
  </si>
  <si>
    <t>Ремонт контейнерных площадок:</t>
  </si>
  <si>
    <t>вариант № 1</t>
  </si>
  <si>
    <t>вариант № 2</t>
  </si>
  <si>
    <t>Всего, руб.</t>
  </si>
  <si>
    <t>Установка урн, шт</t>
  </si>
  <si>
    <t>Установка почтовых ящиков (4шт/1секц), секц.</t>
  </si>
  <si>
    <t>Ремонт полов на лестничных клетках, м2</t>
  </si>
  <si>
    <t>Уст-ка мет.ограждения на придомовую территорию, мп</t>
  </si>
  <si>
    <t>Приложение к решению собственника</t>
  </si>
  <si>
    <t>Покраска металлич.поверхностей, м2</t>
  </si>
  <si>
    <t>Покраска бет., дерев., кирпич. поверхностей, м2</t>
  </si>
  <si>
    <t>Восстановление кирпичной кладки, м2</t>
  </si>
  <si>
    <t>Штукатурка, м2</t>
  </si>
  <si>
    <t>Уст-ка мет.решеток на п/окна, шт</t>
  </si>
  <si>
    <t>Установка обратного клапана фланцевого d-50,шт</t>
  </si>
  <si>
    <t>Установка регулятора давления РД-НО, РД-НЗ, шт</t>
  </si>
  <si>
    <t>Установка балансировочного клапана d-50, шт</t>
  </si>
  <si>
    <t>песочница, шт</t>
  </si>
  <si>
    <t>Разборка бордюрного камня и поребрика, мп</t>
  </si>
  <si>
    <t>игровой комплекс, шт</t>
  </si>
  <si>
    <t>беседка, шт</t>
  </si>
  <si>
    <t>качеля, шт</t>
  </si>
  <si>
    <t>Ремонт швов, мп</t>
  </si>
  <si>
    <t>качеля-балансир (двойная), шт</t>
  </si>
  <si>
    <t>Замена ок.блоков на пластиковые, шт</t>
  </si>
  <si>
    <t>Ремонт крылец (бетоном):</t>
  </si>
  <si>
    <t>заливка бетоном, м3</t>
  </si>
  <si>
    <t>установка мет.уголка, мп</t>
  </si>
  <si>
    <t>установка мет.стойки, шт</t>
  </si>
  <si>
    <t>Ремонт крыльца (инд.), шт</t>
  </si>
  <si>
    <t>демонтаж бет.экрана, шт</t>
  </si>
  <si>
    <t>Примечание к варианту №1</t>
  </si>
  <si>
    <t>Примечание к варианту №2</t>
  </si>
  <si>
    <t>п-д №</t>
  </si>
  <si>
    <t>п-д № , кв.№</t>
  </si>
  <si>
    <t>кв.№</t>
  </si>
  <si>
    <t>Смена светильника светодиодного, шт</t>
  </si>
  <si>
    <t>Смена крана шарового фланцевого d-65, шт</t>
  </si>
  <si>
    <t>Смена участков трубопровода d-57, м.п.</t>
  </si>
  <si>
    <t>Прокладка участков сетей (АВВГ 2х2,5), м.п.</t>
  </si>
  <si>
    <t>Смена участков сетей (АВВГ 2х2,5), м.п.</t>
  </si>
  <si>
    <t>Смена дверных полотен (размером 2,1х0,9м) , шт</t>
  </si>
  <si>
    <t>Смена дверных полотен (размером 2,1х0,45м) , шт</t>
  </si>
  <si>
    <t>Смена дверных полотен (размером 0,8х0,8м) , шт</t>
  </si>
  <si>
    <t>Смена дверного блока (размером 2,1х0,9м), шт</t>
  </si>
  <si>
    <t>Смена дверного блока (двухств. размером 2,1х1,48м), шт</t>
  </si>
  <si>
    <t>Ремонт кровли (1 слой), м2</t>
  </si>
  <si>
    <t>Ремонт кровли (2 слоя), м2</t>
  </si>
  <si>
    <t>Обшивка панелей профлистом, м2</t>
  </si>
  <si>
    <t>Смена крана шарового фланцевого d-40, шт</t>
  </si>
  <si>
    <t>Смена крана шарового фланцевого d-150, шт</t>
  </si>
  <si>
    <t>Смена автоматич.выключателя ВА-50 (однополюс.), шт</t>
  </si>
  <si>
    <t>Смена автоматич.выключателя ВА-50 (трёхполюс.), шт</t>
  </si>
  <si>
    <t>Смена участков сетей (АПВ 1х6), м.п.</t>
  </si>
  <si>
    <t>Смена участков сетей (АПВ 1х35), м.п.</t>
  </si>
  <si>
    <t>Начисление по текущему ремонту:</t>
  </si>
  <si>
    <t>Смена циркуляционного насоса на ГВС, шт</t>
  </si>
  <si>
    <t>Установка почтовых ящиков (3шт/1секц), секц.</t>
  </si>
  <si>
    <t>Смена теплоизоляции труб-да (изодом), м2</t>
  </si>
  <si>
    <t>Смена теплоизоляции труб-да д.25-50 (термофлекс), мп</t>
  </si>
  <si>
    <t>Смена грязевика d-50, шт</t>
  </si>
  <si>
    <t>Смена грязевика d-80, шт</t>
  </si>
  <si>
    <r>
      <t>подъездные (</t>
    </r>
    <r>
      <rPr>
        <sz val="10"/>
        <rFont val="Times New Roman"/>
        <family val="1"/>
        <charset val="204"/>
      </rPr>
      <t>разрушенные, смена на мет.каркасе, двухскатный</t>
    </r>
    <r>
      <rPr>
        <sz val="12"/>
        <rFont val="Times New Roman"/>
        <family val="1"/>
        <charset val="204"/>
      </rPr>
      <t>)</t>
    </r>
  </si>
  <si>
    <r>
      <t>подъездные (</t>
    </r>
    <r>
      <rPr>
        <sz val="10"/>
        <rFont val="Times New Roman"/>
        <family val="1"/>
        <charset val="204"/>
      </rPr>
      <t>разрушенные, смена на мет.каркасе, односкатный</t>
    </r>
    <r>
      <rPr>
        <sz val="12"/>
        <rFont val="Times New Roman"/>
        <family val="1"/>
        <charset val="204"/>
      </rPr>
      <t>)</t>
    </r>
  </si>
  <si>
    <t>____________________202__ г.</t>
  </si>
  <si>
    <t>Смена ОДПУ, шт</t>
  </si>
  <si>
    <t>Отделочные работы секций, шт</t>
  </si>
  <si>
    <t>Смена ок.переплета (разм. 1,25х0,7м, с остеклением), ств.</t>
  </si>
  <si>
    <t>Смена ок.переплета (разм.1,3х0,63м, с остеклением), ств.</t>
  </si>
  <si>
    <t>Смена ок.переплета (разм.1,24х0,36м, с остеклением), ств.</t>
  </si>
  <si>
    <t>Восстановление кирпичной кладки стен вент/шахт, м2</t>
  </si>
  <si>
    <t>в т.ч.тамбура, 1эт, вход(а) в подъезд(ы), подвал, чердак</t>
  </si>
  <si>
    <t>Установка козырька над вент/шахтой, шт</t>
  </si>
  <si>
    <t>Изг-е и уст-ка мет.ограждения на кровле, мп</t>
  </si>
  <si>
    <t>в т.ч.фанова и ливневая</t>
  </si>
  <si>
    <t>Ремонт фасада (в т.ч. цоколя и нежилых помещений):</t>
  </si>
  <si>
    <t>Отделочные работы мусорокамер, шт</t>
  </si>
  <si>
    <t>Ремонт полов мусорокамер, м2</t>
  </si>
  <si>
    <t>Ремонт подъездов и помещений:</t>
  </si>
  <si>
    <t>Ремонт бетонных полов (заливка), м2</t>
  </si>
  <si>
    <t>эл/щитовые, ИТП</t>
  </si>
  <si>
    <t>Восстановление поливочных кранов, шт</t>
  </si>
  <si>
    <t>Ремонт крыльца (с поднятием плиты, без работ с козырьком), шт</t>
  </si>
  <si>
    <t>Ремонт крыльца с устр. козырька на мет.каркасе (скатный), шт</t>
  </si>
  <si>
    <t>Ремонт крыльца с устр. козырька на мет.каркасе (односкатный), шт</t>
  </si>
  <si>
    <t>Смена с изг-ем ок.переплета на слух.окна (с остеклением), шт</t>
  </si>
  <si>
    <t>Установка мет.дверных блоков (инд.), шт</t>
  </si>
  <si>
    <t xml:space="preserve">План работ по текущему ремонту на 2021 год по МКД  ул. Возрождения 18     </t>
  </si>
  <si>
    <t>Отделочные работы подъездов (5 эт.), шт</t>
  </si>
  <si>
    <t>Отделочные работы подъездов (9 эт.), шт</t>
  </si>
  <si>
    <t>Ремонт приямка с устр. козырька на мет.каркасе (скатный), шт</t>
  </si>
  <si>
    <t>Заливка бетоном пола приямка, м3</t>
  </si>
  <si>
    <t>п-д №5(ширина 6,4 м)</t>
  </si>
  <si>
    <t>кв.№5, 6, 18, 25, 45, 57, 73</t>
  </si>
  <si>
    <t>п-д №,</t>
  </si>
  <si>
    <t>п-д№7(гл.фасад)1,5(д.ф)</t>
  </si>
  <si>
    <t>вазон бетонный, не крашенный, шт</t>
  </si>
  <si>
    <t>п-д№3</t>
  </si>
  <si>
    <t>п-д №3,4п</t>
  </si>
  <si>
    <t>п-д №1,2,7</t>
  </si>
  <si>
    <t>п-д№ 2,4,7</t>
  </si>
  <si>
    <t>п-д№4</t>
  </si>
  <si>
    <t>дв.гл.фасад</t>
  </si>
  <si>
    <t>приямки</t>
  </si>
  <si>
    <t>кв.№5,6,18,25,45, 57,73,выпавшие</t>
  </si>
  <si>
    <t>п-д №4,5</t>
  </si>
  <si>
    <t>п-д №1,2,4</t>
  </si>
  <si>
    <t>п-д №6,7п</t>
  </si>
  <si>
    <t>Ремонт подпорных стен (заливка бетоном), м2</t>
  </si>
  <si>
    <t>Ремонт подпорных стен ( штукатурка), м2</t>
  </si>
  <si>
    <t>п-д №2,4,5,6,7</t>
  </si>
  <si>
    <t>Размер стоимости 1м2</t>
  </si>
  <si>
    <t>Ремонт полов и стен мусорокамер (плиткой), м2</t>
  </si>
  <si>
    <t xml:space="preserve">стоимость 2021 года   на ед. изм., руб. </t>
  </si>
  <si>
    <t>Установка насоса, шт</t>
  </si>
  <si>
    <t>Согласовано: Уполномоченное лицо _________________________________________________________________________(подпись, расшифровка)       кв. № 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</si>
</sst>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.0"/>
    <numFmt numFmtId="167" formatCode="0.0"/>
    <numFmt numFmtId="168" formatCode="#,##0.0_ ;\-#,##0.0\ "/>
    <numFmt numFmtId="169" formatCode="[$-419]General"/>
    <numFmt numFmtId="170" formatCode="[$-419]#,##0.00"/>
    <numFmt numFmtId="171" formatCode="#,##0.00&quot; &quot;[$руб.-419];[Red]&quot;-&quot;#,##0.00&quot; &quot;[$руб.-419]"/>
  </numFmts>
  <fonts count="53">
    <font>
      <sz val="10"/>
      <color indexed="8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indexed="8"/>
      <name val="Calibri"/>
      <family val="2"/>
      <charset val="204"/>
    </font>
    <font>
      <sz val="9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8"/>
      <name val="Arial"/>
      <family val="2"/>
      <charset val="204"/>
    </font>
    <font>
      <sz val="9"/>
      <color indexed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rgb="FF000000"/>
      <name val="Calibri"/>
      <family val="2"/>
      <charset val="204"/>
    </font>
    <font>
      <b/>
      <sz val="9"/>
      <color rgb="FF000000"/>
      <name val="Calibri"/>
      <family val="2"/>
      <charset val="204"/>
    </font>
    <font>
      <b/>
      <sz val="9"/>
      <name val="Calibri"/>
      <family val="2"/>
      <charset val="204"/>
    </font>
    <font>
      <sz val="9"/>
      <color indexed="10"/>
      <name val="Calibri"/>
      <family val="2"/>
      <charset val="204"/>
    </font>
    <font>
      <sz val="9"/>
      <color indexed="8"/>
      <name val="Arial"/>
      <family val="2"/>
      <charset val="204"/>
    </font>
    <font>
      <sz val="9"/>
      <color rgb="FFFF0000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9"/>
      <color rgb="FFFF0000"/>
      <name val="Calibri"/>
      <family val="2"/>
      <charset val="204"/>
    </font>
    <font>
      <sz val="10"/>
      <color rgb="FFFF0000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rgb="FF000000"/>
      <name val="Calibri"/>
      <family val="2"/>
      <charset val="204"/>
    </font>
    <font>
      <sz val="10"/>
      <color rgb="FF000000"/>
      <name val="Arial1"/>
      <charset val="204"/>
    </font>
    <font>
      <b/>
      <i/>
      <sz val="16"/>
      <color rgb="FF000000"/>
      <name val="Arial1"/>
      <charset val="204"/>
    </font>
    <font>
      <b/>
      <i/>
      <u/>
      <sz val="10"/>
      <color rgb="FF000000"/>
      <name val="Arial1"/>
      <charset val="204"/>
    </font>
    <font>
      <sz val="10"/>
      <color indexed="8"/>
      <name val="Arial"/>
      <family val="2"/>
      <charset val="204"/>
    </font>
    <font>
      <sz val="9"/>
      <color theme="0"/>
      <name val="Calibri"/>
      <family val="2"/>
      <charset val="204"/>
    </font>
    <font>
      <sz val="10"/>
      <color theme="1"/>
      <name val="Calibri"/>
      <family val="2"/>
      <charset val="204"/>
    </font>
    <font>
      <sz val="9"/>
      <color rgb="FF00B0F0"/>
      <name val="Calibri"/>
      <family val="2"/>
      <charset val="204"/>
    </font>
    <font>
      <sz val="9"/>
      <color rgb="FF0070C0"/>
      <name val="Calibri"/>
      <family val="2"/>
      <charset val="204"/>
    </font>
    <font>
      <sz val="10"/>
      <color rgb="FF00B0F0"/>
      <name val="Calibri"/>
      <family val="2"/>
      <charset val="204"/>
    </font>
    <font>
      <sz val="12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"/>
      <family val="2"/>
      <charset val="204"/>
    </font>
    <font>
      <sz val="7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rgb="FFFF0000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C6D9F1"/>
        <bgColor rgb="FFD9D9D9"/>
      </patternFill>
    </fill>
    <fill>
      <patternFill patternType="solid">
        <fgColor rgb="FFBFBFBF"/>
        <bgColor rgb="FFC0C0C0"/>
      </patternFill>
    </fill>
    <fill>
      <patternFill patternType="solid">
        <fgColor theme="0"/>
        <bgColor indexed="0"/>
      </patternFill>
    </fill>
    <fill>
      <patternFill patternType="solid">
        <fgColor theme="3" tint="0.79998168889431442"/>
        <bgColor indexed="0"/>
      </patternFill>
    </fill>
    <fill>
      <patternFill patternType="solid">
        <fgColor rgb="FFFFFFFF"/>
        <bgColor rgb="FFFFF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indexed="9"/>
        <bgColor indexed="26"/>
      </patternFill>
    </fill>
    <fill>
      <patternFill patternType="solid">
        <fgColor theme="0" tint="-0.24994659260841701"/>
        <bgColor indexed="22"/>
      </patternFill>
    </fill>
    <fill>
      <patternFill patternType="solid">
        <fgColor theme="3" tint="0.79998168889431442"/>
        <bgColor indexed="42"/>
      </patternFill>
    </fill>
    <fill>
      <patternFill patternType="solid">
        <fgColor theme="0" tint="-0.24994659260841701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rgb="FFFFFF00"/>
        <bgColor rgb="FFFFFFCC"/>
      </patternFill>
    </fill>
    <fill>
      <patternFill patternType="solid">
        <fgColor theme="0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26"/>
      </patternFill>
    </fill>
    <fill>
      <patternFill patternType="solid">
        <fgColor rgb="FFFF0000"/>
        <bgColor indexed="42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0">
    <xf numFmtId="0" fontId="0" fillId="0" borderId="0"/>
    <xf numFmtId="169" fontId="26" fillId="0" borderId="0"/>
    <xf numFmtId="169" fontId="27" fillId="0" borderId="0">
      <alignment horizontal="center"/>
    </xf>
    <xf numFmtId="169" fontId="27" fillId="0" borderId="0">
      <alignment horizontal="center" textRotation="90"/>
    </xf>
    <xf numFmtId="169" fontId="28" fillId="0" borderId="0"/>
    <xf numFmtId="171" fontId="28" fillId="0" borderId="0"/>
    <xf numFmtId="0" fontId="29" fillId="0" borderId="0"/>
    <xf numFmtId="0" fontId="42" fillId="0" borderId="0"/>
    <xf numFmtId="164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4" fillId="0" borderId="0"/>
    <xf numFmtId="0" fontId="43" fillId="0" borderId="0"/>
    <xf numFmtId="0" fontId="2" fillId="0" borderId="0"/>
    <xf numFmtId="43" fontId="2" fillId="0" borderId="0" applyFont="0" applyFill="0" applyBorder="0" applyAlignment="0" applyProtection="0"/>
    <xf numFmtId="0" fontId="29" fillId="0" borderId="0"/>
    <xf numFmtId="169" fontId="2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9" fillId="0" borderId="0"/>
    <xf numFmtId="0" fontId="40" fillId="0" borderId="0"/>
    <xf numFmtId="0" fontId="29" fillId="0" borderId="0"/>
    <xf numFmtId="0" fontId="40" fillId="0" borderId="0"/>
    <xf numFmtId="0" fontId="2" fillId="0" borderId="0"/>
    <xf numFmtId="165" fontId="2" fillId="0" borderId="0" applyFont="0" applyFill="0" applyBorder="0" applyAlignment="0" applyProtection="0"/>
    <xf numFmtId="0" fontId="44" fillId="0" borderId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4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</cellStyleXfs>
  <cellXfs count="684">
    <xf numFmtId="0" fontId="0" fillId="0" borderId="0" xfId="0"/>
    <xf numFmtId="166" fontId="3" fillId="2" borderId="2" xfId="0" applyNumberFormat="1" applyFont="1" applyFill="1" applyBorder="1" applyProtection="1">
      <protection locked="0"/>
    </xf>
    <xf numFmtId="167" fontId="3" fillId="2" borderId="2" xfId="0" applyNumberFormat="1" applyFont="1" applyFill="1" applyBorder="1" applyProtection="1">
      <protection locked="0"/>
    </xf>
    <xf numFmtId="167" fontId="3" fillId="2" borderId="2" xfId="0" applyNumberFormat="1" applyFont="1" applyFill="1" applyBorder="1" applyAlignment="1" applyProtection="1">
      <alignment horizontal="center"/>
      <protection locked="0"/>
    </xf>
    <xf numFmtId="167" fontId="3" fillId="2" borderId="1" xfId="0" applyNumberFormat="1" applyFont="1" applyFill="1" applyBorder="1" applyProtection="1">
      <protection locked="0"/>
    </xf>
    <xf numFmtId="167" fontId="3" fillId="2" borderId="1" xfId="0" applyNumberFormat="1" applyFont="1" applyFill="1" applyBorder="1" applyAlignment="1" applyProtection="1">
      <alignment horizontal="center"/>
      <protection locked="0"/>
    </xf>
    <xf numFmtId="166" fontId="3" fillId="2" borderId="2" xfId="0" applyNumberFormat="1" applyFont="1" applyFill="1" applyBorder="1" applyAlignment="1" applyProtection="1">
      <alignment horizontal="right"/>
      <protection locked="0"/>
    </xf>
    <xf numFmtId="166" fontId="3" fillId="2" borderId="7" xfId="0" applyNumberFormat="1" applyFont="1" applyFill="1" applyBorder="1" applyProtection="1">
      <protection locked="0"/>
    </xf>
    <xf numFmtId="166" fontId="5" fillId="2" borderId="4" xfId="0" applyNumberFormat="1" applyFont="1" applyFill="1" applyBorder="1" applyProtection="1">
      <protection locked="0"/>
    </xf>
    <xf numFmtId="167" fontId="5" fillId="2" borderId="5" xfId="0" applyNumberFormat="1" applyFont="1" applyFill="1" applyBorder="1" applyProtection="1">
      <protection locked="0"/>
    </xf>
    <xf numFmtId="167" fontId="5" fillId="2" borderId="4" xfId="0" applyNumberFormat="1" applyFont="1" applyFill="1" applyBorder="1" applyProtection="1">
      <protection locked="0"/>
    </xf>
    <xf numFmtId="167" fontId="5" fillId="2" borderId="6" xfId="0" applyNumberFormat="1" applyFont="1" applyFill="1" applyBorder="1" applyProtection="1">
      <protection locked="0"/>
    </xf>
    <xf numFmtId="167" fontId="3" fillId="2" borderId="7" xfId="0" applyNumberFormat="1" applyFont="1" applyFill="1" applyBorder="1" applyProtection="1">
      <protection locked="0"/>
    </xf>
    <xf numFmtId="167" fontId="3" fillId="2" borderId="3" xfId="0" applyNumberFormat="1" applyFont="1" applyFill="1" applyBorder="1" applyProtection="1">
      <protection locked="0"/>
    </xf>
    <xf numFmtId="167" fontId="3" fillId="2" borderId="3" xfId="0" applyNumberFormat="1" applyFont="1" applyFill="1" applyBorder="1" applyAlignment="1" applyProtection="1">
      <alignment horizontal="center"/>
      <protection locked="0"/>
    </xf>
    <xf numFmtId="166" fontId="3" fillId="4" borderId="2" xfId="0" applyNumberFormat="1" applyFont="1" applyFill="1" applyBorder="1" applyAlignment="1" applyProtection="1">
      <alignment horizontal="center" vertical="center" wrapText="1"/>
    </xf>
    <xf numFmtId="166" fontId="3" fillId="4" borderId="11" xfId="0" applyNumberFormat="1" applyFont="1" applyFill="1" applyBorder="1" applyAlignment="1" applyProtection="1">
      <alignment horizontal="center" vertical="center" wrapText="1"/>
    </xf>
    <xf numFmtId="4" fontId="3" fillId="4" borderId="1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wrapText="1"/>
    </xf>
    <xf numFmtId="166" fontId="3" fillId="0" borderId="1" xfId="0" applyNumberFormat="1" applyFont="1" applyBorder="1" applyProtection="1"/>
    <xf numFmtId="166" fontId="3" fillId="2" borderId="12" xfId="0" applyNumberFormat="1" applyFont="1" applyFill="1" applyBorder="1" applyProtection="1"/>
    <xf numFmtId="166" fontId="3" fillId="2" borderId="1" xfId="0" applyNumberFormat="1" applyFont="1" applyFill="1" applyBorder="1" applyProtection="1"/>
    <xf numFmtId="0" fontId="3" fillId="0" borderId="6" xfId="0" applyFont="1" applyFill="1" applyBorder="1" applyAlignment="1" applyProtection="1">
      <alignment wrapText="1"/>
    </xf>
    <xf numFmtId="166" fontId="3" fillId="0" borderId="5" xfId="0" applyNumberFormat="1" applyFont="1" applyBorder="1" applyProtection="1"/>
    <xf numFmtId="166" fontId="3" fillId="2" borderId="5" xfId="0" applyNumberFormat="1" applyFont="1" applyFill="1" applyBorder="1" applyProtection="1"/>
    <xf numFmtId="166" fontId="3" fillId="2" borderId="16" xfId="0" applyNumberFormat="1" applyFont="1" applyFill="1" applyBorder="1" applyProtection="1"/>
    <xf numFmtId="166" fontId="3" fillId="2" borderId="8" xfId="0" applyNumberFormat="1" applyFont="1" applyFill="1" applyBorder="1" applyProtection="1"/>
    <xf numFmtId="0" fontId="3" fillId="2" borderId="3" xfId="0" applyFont="1" applyFill="1" applyBorder="1" applyAlignment="1" applyProtection="1">
      <alignment wrapText="1"/>
    </xf>
    <xf numFmtId="0" fontId="3" fillId="2" borderId="5" xfId="0" applyFont="1" applyFill="1" applyBorder="1" applyAlignment="1" applyProtection="1">
      <alignment horizontal="left" wrapText="1"/>
    </xf>
    <xf numFmtId="166" fontId="3" fillId="2" borderId="5" xfId="0" applyNumberFormat="1" applyFont="1" applyFill="1" applyBorder="1" applyAlignment="1" applyProtection="1">
      <alignment horizontal="right"/>
    </xf>
    <xf numFmtId="0" fontId="3" fillId="0" borderId="5" xfId="0" applyFont="1" applyFill="1" applyBorder="1" applyAlignment="1" applyProtection="1">
      <alignment horizontal="left" wrapText="1"/>
    </xf>
    <xf numFmtId="166" fontId="3" fillId="0" borderId="5" xfId="0" applyNumberFormat="1" applyFont="1" applyBorder="1" applyAlignment="1" applyProtection="1">
      <alignment horizontal="right"/>
    </xf>
    <xf numFmtId="166" fontId="3" fillId="0" borderId="1" xfId="0" applyNumberFormat="1" applyFont="1" applyBorder="1" applyAlignment="1" applyProtection="1">
      <alignment horizontal="right"/>
    </xf>
    <xf numFmtId="0" fontId="3" fillId="0" borderId="9" xfId="0" applyFont="1" applyFill="1" applyBorder="1" applyAlignment="1" applyProtection="1">
      <alignment wrapText="1"/>
    </xf>
    <xf numFmtId="166" fontId="3" fillId="0" borderId="8" xfId="0" applyNumberFormat="1" applyFont="1" applyBorder="1" applyProtection="1"/>
    <xf numFmtId="0" fontId="4" fillId="0" borderId="3" xfId="0" applyFont="1" applyFill="1" applyBorder="1" applyAlignment="1" applyProtection="1">
      <alignment wrapText="1"/>
    </xf>
    <xf numFmtId="166" fontId="4" fillId="0" borderId="1" xfId="0" applyNumberFormat="1" applyFont="1" applyBorder="1" applyProtection="1"/>
    <xf numFmtId="0" fontId="3" fillId="2" borderId="0" xfId="0" applyFont="1" applyFill="1" applyProtection="1"/>
    <xf numFmtId="166" fontId="3" fillId="2" borderId="0" xfId="0" applyNumberFormat="1" applyFont="1" applyFill="1" applyProtection="1"/>
    <xf numFmtId="0" fontId="3" fillId="5" borderId="1" xfId="0" applyFont="1" applyFill="1" applyBorder="1" applyAlignment="1" applyProtection="1">
      <alignment horizontal="center" vertical="center" wrapText="1"/>
    </xf>
    <xf numFmtId="166" fontId="3" fillId="4" borderId="1" xfId="0" applyNumberFormat="1" applyFont="1" applyFill="1" applyBorder="1" applyAlignment="1" applyProtection="1">
      <alignment horizontal="center" vertical="center" wrapText="1"/>
    </xf>
    <xf numFmtId="166" fontId="3" fillId="7" borderId="8" xfId="0" applyNumberFormat="1" applyFont="1" applyFill="1" applyBorder="1" applyProtection="1"/>
    <xf numFmtId="166" fontId="3" fillId="6" borderId="12" xfId="0" applyNumberFormat="1" applyFont="1" applyFill="1" applyBorder="1" applyProtection="1"/>
    <xf numFmtId="166" fontId="3" fillId="6" borderId="2" xfId="0" applyNumberFormat="1" applyFont="1" applyFill="1" applyBorder="1" applyProtection="1">
      <protection locked="0"/>
    </xf>
    <xf numFmtId="166" fontId="3" fillId="6" borderId="1" xfId="0" applyNumberFormat="1" applyFont="1" applyFill="1" applyBorder="1" applyProtection="1"/>
    <xf numFmtId="166" fontId="3" fillId="7" borderId="1" xfId="0" applyNumberFormat="1" applyFont="1" applyFill="1" applyBorder="1" applyProtection="1"/>
    <xf numFmtId="167" fontId="3" fillId="6" borderId="2" xfId="0" applyNumberFormat="1" applyFont="1" applyFill="1" applyBorder="1" applyProtection="1">
      <protection locked="0"/>
    </xf>
    <xf numFmtId="166" fontId="3" fillId="6" borderId="4" xfId="0" applyNumberFormat="1" applyFont="1" applyFill="1" applyBorder="1" applyProtection="1">
      <protection locked="0"/>
    </xf>
    <xf numFmtId="166" fontId="3" fillId="6" borderId="5" xfId="0" applyNumberFormat="1" applyFont="1" applyFill="1" applyBorder="1" applyProtection="1"/>
    <xf numFmtId="166" fontId="3" fillId="7" borderId="5" xfId="0" applyNumberFormat="1" applyFont="1" applyFill="1" applyBorder="1" applyProtection="1"/>
    <xf numFmtId="166" fontId="5" fillId="8" borderId="10" xfId="0" applyNumberFormat="1" applyFont="1" applyFill="1" applyBorder="1" applyProtection="1"/>
    <xf numFmtId="166" fontId="3" fillId="6" borderId="16" xfId="0" applyNumberFormat="1" applyFont="1" applyFill="1" applyBorder="1" applyProtection="1"/>
    <xf numFmtId="166" fontId="3" fillId="6" borderId="7" xfId="0" applyNumberFormat="1" applyFont="1" applyFill="1" applyBorder="1" applyProtection="1">
      <protection locked="0"/>
    </xf>
    <xf numFmtId="166" fontId="3" fillId="6" borderId="8" xfId="0" applyNumberFormat="1" applyFont="1" applyFill="1" applyBorder="1" applyProtection="1"/>
    <xf numFmtId="168" fontId="7" fillId="0" borderId="1" xfId="0" applyNumberFormat="1" applyFont="1" applyBorder="1" applyProtection="1"/>
    <xf numFmtId="166" fontId="7" fillId="0" borderId="5" xfId="0" applyNumberFormat="1" applyFont="1" applyBorder="1" applyProtection="1"/>
    <xf numFmtId="167" fontId="3" fillId="6" borderId="7" xfId="0" applyNumberFormat="1" applyFont="1" applyFill="1" applyBorder="1" applyProtection="1">
      <protection locked="0"/>
    </xf>
    <xf numFmtId="4" fontId="7" fillId="0" borderId="1" xfId="0" applyNumberFormat="1" applyFont="1" applyBorder="1" applyProtection="1"/>
    <xf numFmtId="167" fontId="3" fillId="6" borderId="1" xfId="0" applyNumberFormat="1" applyFont="1" applyFill="1" applyBorder="1" applyProtection="1">
      <protection locked="0"/>
    </xf>
    <xf numFmtId="167" fontId="3" fillId="6" borderId="3" xfId="0" applyNumberFormat="1" applyFont="1" applyFill="1" applyBorder="1" applyProtection="1">
      <protection locked="0"/>
    </xf>
    <xf numFmtId="166" fontId="3" fillId="6" borderId="2" xfId="0" applyNumberFormat="1" applyFont="1" applyFill="1" applyBorder="1" applyAlignment="1" applyProtection="1">
      <alignment horizontal="right"/>
      <protection locked="0"/>
    </xf>
    <xf numFmtId="166" fontId="5" fillId="6" borderId="4" xfId="0" applyNumberFormat="1" applyFont="1" applyFill="1" applyBorder="1" applyProtection="1">
      <protection locked="0"/>
    </xf>
    <xf numFmtId="167" fontId="5" fillId="6" borderId="5" xfId="0" applyNumberFormat="1" applyFont="1" applyFill="1" applyBorder="1" applyProtection="1">
      <protection locked="0"/>
    </xf>
    <xf numFmtId="167" fontId="5" fillId="6" borderId="4" xfId="0" applyNumberFormat="1" applyFont="1" applyFill="1" applyBorder="1" applyProtection="1">
      <protection locked="0"/>
    </xf>
    <xf numFmtId="167" fontId="5" fillId="6" borderId="6" xfId="0" applyNumberFormat="1" applyFont="1" applyFill="1" applyBorder="1" applyProtection="1">
      <protection locked="0"/>
    </xf>
    <xf numFmtId="4" fontId="8" fillId="0" borderId="1" xfId="0" applyNumberFormat="1" applyFont="1" applyBorder="1" applyProtection="1"/>
    <xf numFmtId="166" fontId="4" fillId="6" borderId="12" xfId="0" applyNumberFormat="1" applyFont="1" applyFill="1" applyBorder="1" applyProtection="1"/>
    <xf numFmtId="166" fontId="4" fillId="6" borderId="2" xfId="0" applyNumberFormat="1" applyFont="1" applyFill="1" applyBorder="1" applyProtection="1">
      <protection locked="0"/>
    </xf>
    <xf numFmtId="166" fontId="4" fillId="6" borderId="1" xfId="0" applyNumberFormat="1" applyFont="1" applyFill="1" applyBorder="1" applyProtection="1"/>
    <xf numFmtId="166" fontId="4" fillId="7" borderId="1" xfId="0" applyNumberFormat="1" applyFont="1" applyFill="1" applyBorder="1" applyProtection="1"/>
    <xf numFmtId="0" fontId="3" fillId="6" borderId="3" xfId="0" applyFont="1" applyFill="1" applyBorder="1" applyAlignment="1" applyProtection="1">
      <alignment wrapText="1"/>
    </xf>
    <xf numFmtId="0" fontId="3" fillId="6" borderId="5" xfId="0" applyFont="1" applyFill="1" applyBorder="1" applyAlignment="1" applyProtection="1">
      <alignment horizontal="left" wrapText="1"/>
    </xf>
    <xf numFmtId="166" fontId="3" fillId="6" borderId="5" xfId="0" applyNumberFormat="1" applyFont="1" applyFill="1" applyBorder="1" applyAlignment="1" applyProtection="1">
      <alignment horizontal="right"/>
    </xf>
    <xf numFmtId="166" fontId="9" fillId="9" borderId="16" xfId="0" applyNumberFormat="1" applyFont="1" applyFill="1" applyBorder="1" applyProtection="1"/>
    <xf numFmtId="166" fontId="9" fillId="9" borderId="7" xfId="0" applyNumberFormat="1" applyFont="1" applyFill="1" applyBorder="1" applyProtection="1">
      <protection locked="0"/>
    </xf>
    <xf numFmtId="166" fontId="9" fillId="9" borderId="8" xfId="0" applyNumberFormat="1" applyFont="1" applyFill="1" applyBorder="1" applyProtection="1"/>
    <xf numFmtId="166" fontId="9" fillId="10" borderId="8" xfId="0" applyNumberFormat="1" applyFont="1" applyFill="1" applyBorder="1" applyProtection="1"/>
    <xf numFmtId="0" fontId="9" fillId="9" borderId="3" xfId="0" applyFont="1" applyFill="1" applyBorder="1" applyAlignment="1" applyProtection="1">
      <alignment wrapText="1"/>
    </xf>
    <xf numFmtId="166" fontId="9" fillId="9" borderId="1" xfId="0" applyNumberFormat="1" applyFont="1" applyFill="1" applyBorder="1" applyProtection="1"/>
    <xf numFmtId="166" fontId="9" fillId="9" borderId="12" xfId="0" applyNumberFormat="1" applyFont="1" applyFill="1" applyBorder="1" applyProtection="1"/>
    <xf numFmtId="166" fontId="9" fillId="9" borderId="2" xfId="0" applyNumberFormat="1" applyFont="1" applyFill="1" applyBorder="1" applyProtection="1">
      <protection locked="0"/>
    </xf>
    <xf numFmtId="166" fontId="9" fillId="10" borderId="1" xfId="0" applyNumberFormat="1" applyFont="1" applyFill="1" applyBorder="1" applyProtection="1"/>
    <xf numFmtId="166" fontId="9" fillId="9" borderId="2" xfId="0" applyNumberFormat="1" applyFont="1" applyFill="1" applyBorder="1" applyAlignment="1" applyProtection="1">
      <alignment horizontal="right"/>
      <protection locked="0"/>
    </xf>
    <xf numFmtId="0" fontId="9" fillId="9" borderId="5" xfId="0" applyFont="1" applyFill="1" applyBorder="1" applyAlignment="1" applyProtection="1">
      <alignment horizontal="left" wrapText="1"/>
    </xf>
    <xf numFmtId="166" fontId="9" fillId="9" borderId="5" xfId="0" applyNumberFormat="1" applyFont="1" applyFill="1" applyBorder="1" applyAlignment="1" applyProtection="1">
      <alignment horizontal="right"/>
    </xf>
    <xf numFmtId="167" fontId="9" fillId="9" borderId="2" xfId="0" applyNumberFormat="1" applyFont="1" applyFill="1" applyBorder="1" applyProtection="1">
      <protection locked="0"/>
    </xf>
    <xf numFmtId="166" fontId="9" fillId="9" borderId="5" xfId="0" applyNumberFormat="1" applyFont="1" applyFill="1" applyBorder="1" applyProtection="1"/>
    <xf numFmtId="167" fontId="3" fillId="6" borderId="2" xfId="0" applyNumberFormat="1" applyFont="1" applyFill="1" applyBorder="1" applyAlignment="1" applyProtection="1">
      <alignment horizontal="center"/>
      <protection locked="0"/>
    </xf>
    <xf numFmtId="167" fontId="3" fillId="6" borderId="1" xfId="0" applyNumberFormat="1" applyFont="1" applyFill="1" applyBorder="1" applyAlignment="1" applyProtection="1">
      <alignment horizontal="center"/>
      <protection locked="0"/>
    </xf>
    <xf numFmtId="167" fontId="3" fillId="6" borderId="3" xfId="0" applyNumberFormat="1" applyFont="1" applyFill="1" applyBorder="1" applyAlignment="1" applyProtection="1">
      <alignment horizontal="center"/>
      <protection locked="0"/>
    </xf>
    <xf numFmtId="4" fontId="7" fillId="0" borderId="1" xfId="0" applyNumberFormat="1" applyFont="1" applyBorder="1" applyAlignment="1" applyProtection="1">
      <alignment horizontal="right"/>
    </xf>
    <xf numFmtId="166" fontId="3" fillId="6" borderId="2" xfId="0" applyNumberFormat="1" applyFont="1" applyFill="1" applyBorder="1" applyAlignment="1" applyProtection="1">
      <alignment horizontal="center"/>
      <protection locked="0"/>
    </xf>
    <xf numFmtId="166" fontId="5" fillId="8" borderId="10" xfId="0" applyNumberFormat="1" applyFont="1" applyFill="1" applyBorder="1" applyAlignment="1" applyProtection="1">
      <alignment horizontal="right"/>
    </xf>
    <xf numFmtId="167" fontId="3" fillId="6" borderId="1" xfId="0" applyNumberFormat="1" applyFont="1" applyFill="1" applyBorder="1" applyAlignment="1" applyProtection="1">
      <alignment horizontal="right"/>
      <protection locked="0"/>
    </xf>
    <xf numFmtId="167" fontId="9" fillId="14" borderId="27" xfId="0" applyNumberFormat="1" applyFont="1" applyFill="1" applyBorder="1" applyAlignment="1" applyProtection="1">
      <alignment horizontal="right"/>
      <protection locked="0"/>
    </xf>
    <xf numFmtId="167" fontId="9" fillId="14" borderId="28" xfId="0" applyNumberFormat="1" applyFont="1" applyFill="1" applyBorder="1" applyAlignment="1" applyProtection="1">
      <alignment horizontal="right"/>
      <protection locked="0"/>
    </xf>
    <xf numFmtId="167" fontId="9" fillId="14" borderId="27" xfId="0" applyNumberFormat="1" applyFont="1" applyFill="1" applyBorder="1" applyProtection="1">
      <protection locked="0"/>
    </xf>
    <xf numFmtId="167" fontId="3" fillId="2" borderId="8" xfId="0" applyNumberFormat="1" applyFont="1" applyFill="1" applyBorder="1" applyProtection="1">
      <protection locked="0"/>
    </xf>
    <xf numFmtId="167" fontId="3" fillId="2" borderId="8" xfId="0" applyNumberFormat="1" applyFont="1" applyFill="1" applyBorder="1" applyProtection="1"/>
    <xf numFmtId="167" fontId="3" fillId="2" borderId="9" xfId="0" applyNumberFormat="1" applyFont="1" applyFill="1" applyBorder="1" applyProtection="1">
      <protection locked="0"/>
    </xf>
    <xf numFmtId="167" fontId="3" fillId="0" borderId="8" xfId="0" applyNumberFormat="1" applyFont="1" applyFill="1" applyBorder="1" applyProtection="1">
      <protection locked="0"/>
    </xf>
    <xf numFmtId="166" fontId="3" fillId="0" borderId="8" xfId="0" applyNumberFormat="1" applyFont="1" applyFill="1" applyBorder="1" applyProtection="1"/>
    <xf numFmtId="4" fontId="3" fillId="2" borderId="8" xfId="0" applyNumberFormat="1" applyFont="1" applyFill="1" applyBorder="1" applyProtection="1">
      <protection locked="0"/>
    </xf>
    <xf numFmtId="166" fontId="3" fillId="2" borderId="8" xfId="0" applyNumberFormat="1" applyFont="1" applyFill="1" applyBorder="1" applyProtection="1">
      <protection locked="0"/>
    </xf>
    <xf numFmtId="167" fontId="3" fillId="0" borderId="8" xfId="0" applyNumberFormat="1" applyFont="1" applyFill="1" applyBorder="1" applyProtection="1"/>
    <xf numFmtId="0" fontId="3" fillId="0" borderId="1" xfId="0" applyFont="1" applyFill="1" applyBorder="1" applyProtection="1">
      <protection locked="0"/>
    </xf>
    <xf numFmtId="0" fontId="3" fillId="0" borderId="0" xfId="0" applyFont="1" applyFill="1" applyProtection="1"/>
    <xf numFmtId="167" fontId="3" fillId="2" borderId="1" xfId="0" applyNumberFormat="1" applyFont="1" applyFill="1" applyBorder="1" applyProtection="1"/>
    <xf numFmtId="167" fontId="3" fillId="0" borderId="1" xfId="0" applyNumberFormat="1" applyFont="1" applyFill="1" applyBorder="1" applyProtection="1">
      <protection locked="0"/>
    </xf>
    <xf numFmtId="166" fontId="3" fillId="0" borderId="1" xfId="0" applyNumberFormat="1" applyFont="1" applyFill="1" applyBorder="1" applyProtection="1"/>
    <xf numFmtId="4" fontId="3" fillId="2" borderId="1" xfId="0" applyNumberFormat="1" applyFont="1" applyFill="1" applyBorder="1" applyProtection="1">
      <protection locked="0"/>
    </xf>
    <xf numFmtId="166" fontId="3" fillId="2" borderId="1" xfId="0" applyNumberFormat="1" applyFont="1" applyFill="1" applyBorder="1" applyProtection="1">
      <protection locked="0"/>
    </xf>
    <xf numFmtId="167" fontId="3" fillId="0" borderId="1" xfId="0" applyNumberFormat="1" applyFont="1" applyFill="1" applyBorder="1" applyProtection="1"/>
    <xf numFmtId="167" fontId="4" fillId="2" borderId="2" xfId="0" applyNumberFormat="1" applyFont="1" applyFill="1" applyBorder="1" applyProtection="1">
      <protection locked="0"/>
    </xf>
    <xf numFmtId="167" fontId="4" fillId="2" borderId="1" xfId="0" applyNumberFormat="1" applyFont="1" applyFill="1" applyBorder="1" applyProtection="1">
      <protection locked="0"/>
    </xf>
    <xf numFmtId="167" fontId="3" fillId="2" borderId="5" xfId="0" applyNumberFormat="1" applyFont="1" applyFill="1" applyBorder="1" applyProtection="1"/>
    <xf numFmtId="167" fontId="3" fillId="0" borderId="5" xfId="0" applyNumberFormat="1" applyFont="1" applyFill="1" applyBorder="1" applyProtection="1">
      <protection locked="0"/>
    </xf>
    <xf numFmtId="166" fontId="3" fillId="0" borderId="5" xfId="0" applyNumberFormat="1" applyFont="1" applyFill="1" applyBorder="1" applyProtection="1"/>
    <xf numFmtId="167" fontId="3" fillId="2" borderId="4" xfId="0" applyNumberFormat="1" applyFont="1" applyFill="1" applyBorder="1" applyProtection="1">
      <protection locked="0"/>
    </xf>
    <xf numFmtId="4" fontId="3" fillId="2" borderId="5" xfId="0" applyNumberFormat="1" applyFont="1" applyFill="1" applyBorder="1" applyProtection="1">
      <protection locked="0"/>
    </xf>
    <xf numFmtId="167" fontId="3" fillId="2" borderId="5" xfId="0" applyNumberFormat="1" applyFont="1" applyFill="1" applyBorder="1" applyProtection="1">
      <protection locked="0"/>
    </xf>
    <xf numFmtId="166" fontId="3" fillId="2" borderId="5" xfId="0" applyNumberFormat="1" applyFont="1" applyFill="1" applyBorder="1" applyProtection="1">
      <protection locked="0"/>
    </xf>
    <xf numFmtId="167" fontId="3" fillId="0" borderId="5" xfId="0" applyNumberFormat="1" applyFont="1" applyFill="1" applyBorder="1" applyProtection="1"/>
    <xf numFmtId="0" fontId="5" fillId="0" borderId="0" xfId="0" applyFont="1" applyFill="1" applyProtection="1"/>
    <xf numFmtId="0" fontId="4" fillId="0" borderId="1" xfId="0" applyFont="1" applyFill="1" applyBorder="1" applyProtection="1">
      <protection locked="0"/>
    </xf>
    <xf numFmtId="0" fontId="4" fillId="0" borderId="0" xfId="0" applyFont="1" applyFill="1" applyProtection="1"/>
    <xf numFmtId="0" fontId="3" fillId="0" borderId="0" xfId="0" applyFont="1" applyFill="1" applyAlignment="1" applyProtection="1">
      <alignment horizontal="center" vertical="center" wrapText="1"/>
    </xf>
    <xf numFmtId="166" fontId="3" fillId="4" borderId="3" xfId="0" applyNumberFormat="1" applyFont="1" applyFill="1" applyBorder="1" applyAlignment="1" applyProtection="1">
      <alignment horizontal="center" vertical="center" wrapText="1"/>
    </xf>
    <xf numFmtId="0" fontId="3" fillId="5" borderId="2" xfId="0" applyFont="1" applyFill="1" applyBorder="1" applyAlignment="1" applyProtection="1">
      <alignment horizontal="center" vertical="center" wrapText="1"/>
    </xf>
    <xf numFmtId="0" fontId="5" fillId="6" borderId="16" xfId="0" applyFont="1" applyFill="1" applyBorder="1" applyAlignment="1" applyProtection="1">
      <alignment horizontal="left" wrapText="1"/>
    </xf>
    <xf numFmtId="0" fontId="5" fillId="6" borderId="7" xfId="0" applyFont="1" applyFill="1" applyBorder="1" applyAlignment="1" applyProtection="1">
      <alignment horizontal="left" wrapText="1"/>
      <protection locked="0"/>
    </xf>
    <xf numFmtId="167" fontId="3" fillId="6" borderId="8" xfId="0" applyNumberFormat="1" applyFont="1" applyFill="1" applyBorder="1" applyProtection="1">
      <protection locked="0"/>
    </xf>
    <xf numFmtId="167" fontId="3" fillId="6" borderId="8" xfId="0" applyNumberFormat="1" applyFont="1" applyFill="1" applyBorder="1" applyProtection="1"/>
    <xf numFmtId="167" fontId="3" fillId="7" borderId="17" xfId="0" applyNumberFormat="1" applyFont="1" applyFill="1" applyBorder="1" applyProtection="1"/>
    <xf numFmtId="167" fontId="3" fillId="7" borderId="8" xfId="0" applyNumberFormat="1" applyFont="1" applyFill="1" applyBorder="1" applyProtection="1"/>
    <xf numFmtId="167" fontId="3" fillId="6" borderId="9" xfId="0" applyNumberFormat="1" applyFont="1" applyFill="1" applyBorder="1" applyProtection="1">
      <protection locked="0"/>
    </xf>
    <xf numFmtId="4" fontId="3" fillId="6" borderId="8" xfId="0" applyNumberFormat="1" applyFont="1" applyFill="1" applyBorder="1" applyProtection="1">
      <protection locked="0"/>
    </xf>
    <xf numFmtId="166" fontId="3" fillId="6" borderId="8" xfId="0" applyNumberFormat="1" applyFont="1" applyFill="1" applyBorder="1" applyProtection="1">
      <protection locked="0"/>
    </xf>
    <xf numFmtId="167" fontId="3" fillId="7" borderId="16" xfId="0" applyNumberFormat="1" applyFont="1" applyFill="1" applyBorder="1" applyProtection="1"/>
    <xf numFmtId="167" fontId="3" fillId="6" borderId="1" xfId="0" applyNumberFormat="1" applyFont="1" applyFill="1" applyBorder="1" applyProtection="1"/>
    <xf numFmtId="167" fontId="3" fillId="7" borderId="11" xfId="0" applyNumberFormat="1" applyFont="1" applyFill="1" applyBorder="1" applyProtection="1"/>
    <xf numFmtId="167" fontId="3" fillId="7" borderId="1" xfId="0" applyNumberFormat="1" applyFont="1" applyFill="1" applyBorder="1" applyProtection="1"/>
    <xf numFmtId="4" fontId="3" fillId="6" borderId="1" xfId="0" applyNumberFormat="1" applyFont="1" applyFill="1" applyBorder="1" applyProtection="1">
      <protection locked="0"/>
    </xf>
    <xf numFmtId="166" fontId="3" fillId="6" borderId="1" xfId="0" applyNumberFormat="1" applyFont="1" applyFill="1" applyBorder="1" applyProtection="1">
      <protection locked="0"/>
    </xf>
    <xf numFmtId="167" fontId="3" fillId="7" borderId="12" xfId="0" applyNumberFormat="1" applyFont="1" applyFill="1" applyBorder="1" applyProtection="1"/>
    <xf numFmtId="167" fontId="4" fillId="6" borderId="2" xfId="0" applyNumberFormat="1" applyFont="1" applyFill="1" applyBorder="1" applyProtection="1">
      <protection locked="0"/>
    </xf>
    <xf numFmtId="167" fontId="4" fillId="6" borderId="1" xfId="0" applyNumberFormat="1" applyFont="1" applyFill="1" applyBorder="1" applyProtection="1">
      <protection locked="0"/>
    </xf>
    <xf numFmtId="167" fontId="3" fillId="6" borderId="5" xfId="0" applyNumberFormat="1" applyFont="1" applyFill="1" applyBorder="1" applyProtection="1">
      <protection locked="0"/>
    </xf>
    <xf numFmtId="167" fontId="3" fillId="6" borderId="5" xfId="0" applyNumberFormat="1" applyFont="1" applyFill="1" applyBorder="1" applyProtection="1"/>
    <xf numFmtId="167" fontId="3" fillId="7" borderId="13" xfId="0" applyNumberFormat="1" applyFont="1" applyFill="1" applyBorder="1" applyProtection="1"/>
    <xf numFmtId="167" fontId="3" fillId="6" borderId="4" xfId="0" applyNumberFormat="1" applyFont="1" applyFill="1" applyBorder="1" applyProtection="1">
      <protection locked="0"/>
    </xf>
    <xf numFmtId="167" fontId="3" fillId="7" borderId="5" xfId="0" applyNumberFormat="1" applyFont="1" applyFill="1" applyBorder="1" applyProtection="1"/>
    <xf numFmtId="167" fontId="3" fillId="6" borderId="6" xfId="0" applyNumberFormat="1" applyFont="1" applyFill="1" applyBorder="1" applyProtection="1">
      <protection locked="0"/>
    </xf>
    <xf numFmtId="4" fontId="3" fillId="6" borderId="5" xfId="0" applyNumberFormat="1" applyFont="1" applyFill="1" applyBorder="1" applyProtection="1">
      <protection locked="0"/>
    </xf>
    <xf numFmtId="166" fontId="3" fillId="6" borderId="5" xfId="0" applyNumberFormat="1" applyFont="1" applyFill="1" applyBorder="1" applyProtection="1">
      <protection locked="0"/>
    </xf>
    <xf numFmtId="167" fontId="3" fillId="7" borderId="14" xfId="0" applyNumberFormat="1" applyFont="1" applyFill="1" applyBorder="1" applyProtection="1"/>
    <xf numFmtId="0" fontId="5" fillId="8" borderId="10" xfId="0" applyFont="1" applyFill="1" applyBorder="1" applyAlignment="1" applyProtection="1">
      <alignment wrapText="1"/>
    </xf>
    <xf numFmtId="167" fontId="4" fillId="6" borderId="7" xfId="0" applyNumberFormat="1" applyFont="1" applyFill="1" applyBorder="1" applyProtection="1">
      <protection locked="0"/>
    </xf>
    <xf numFmtId="167" fontId="4" fillId="6" borderId="8" xfId="0" applyNumberFormat="1" applyFont="1" applyFill="1" applyBorder="1" applyProtection="1">
      <protection locked="0"/>
    </xf>
    <xf numFmtId="167" fontId="4" fillId="6" borderId="1" xfId="0" applyNumberFormat="1" applyFont="1" applyFill="1" applyBorder="1" applyProtection="1"/>
    <xf numFmtId="167" fontId="4" fillId="7" borderId="11" xfId="0" applyNumberFormat="1" applyFont="1" applyFill="1" applyBorder="1" applyProtection="1"/>
    <xf numFmtId="167" fontId="4" fillId="7" borderId="1" xfId="0" applyNumberFormat="1" applyFont="1" applyFill="1" applyBorder="1" applyProtection="1"/>
    <xf numFmtId="167" fontId="4" fillId="6" borderId="3" xfId="0" applyNumberFormat="1" applyFont="1" applyFill="1" applyBorder="1" applyProtection="1">
      <protection locked="0"/>
    </xf>
    <xf numFmtId="167" fontId="4" fillId="0" borderId="1" xfId="0" applyNumberFormat="1" applyFont="1" applyFill="1" applyBorder="1" applyProtection="1">
      <protection locked="0"/>
    </xf>
    <xf numFmtId="4" fontId="4" fillId="6" borderId="1" xfId="0" applyNumberFormat="1" applyFont="1" applyFill="1" applyBorder="1" applyProtection="1">
      <protection locked="0"/>
    </xf>
    <xf numFmtId="166" fontId="4" fillId="6" borderId="1" xfId="0" applyNumberFormat="1" applyFont="1" applyFill="1" applyBorder="1" applyProtection="1">
      <protection locked="0"/>
    </xf>
    <xf numFmtId="167" fontId="4" fillId="7" borderId="12" xfId="0" applyNumberFormat="1" applyFont="1" applyFill="1" applyBorder="1" applyProtection="1"/>
    <xf numFmtId="167" fontId="12" fillId="6" borderId="1" xfId="0" applyNumberFormat="1" applyFont="1" applyFill="1" applyBorder="1" applyProtection="1">
      <protection locked="0"/>
    </xf>
    <xf numFmtId="167" fontId="12" fillId="6" borderId="3" xfId="0" applyNumberFormat="1" applyFont="1" applyFill="1" applyBorder="1" applyProtection="1">
      <protection locked="0"/>
    </xf>
    <xf numFmtId="167" fontId="4" fillId="6" borderId="4" xfId="0" applyNumberFormat="1" applyFont="1" applyFill="1" applyBorder="1" applyProtection="1">
      <protection locked="0"/>
    </xf>
    <xf numFmtId="167" fontId="9" fillId="9" borderId="8" xfId="0" applyNumberFormat="1" applyFont="1" applyFill="1" applyBorder="1" applyProtection="1">
      <protection locked="0"/>
    </xf>
    <xf numFmtId="167" fontId="9" fillId="9" borderId="8" xfId="0" applyNumberFormat="1" applyFont="1" applyFill="1" applyBorder="1" applyProtection="1"/>
    <xf numFmtId="167" fontId="9" fillId="10" borderId="17" xfId="0" applyNumberFormat="1" applyFont="1" applyFill="1" applyBorder="1" applyProtection="1"/>
    <xf numFmtId="167" fontId="9" fillId="9" borderId="7" xfId="0" applyNumberFormat="1" applyFont="1" applyFill="1" applyBorder="1" applyProtection="1">
      <protection locked="0"/>
    </xf>
    <xf numFmtId="167" fontId="9" fillId="10" borderId="8" xfId="0" applyNumberFormat="1" applyFont="1" applyFill="1" applyBorder="1" applyProtection="1"/>
    <xf numFmtId="167" fontId="9" fillId="9" borderId="9" xfId="0" applyNumberFormat="1" applyFont="1" applyFill="1" applyBorder="1" applyProtection="1">
      <protection locked="0"/>
    </xf>
    <xf numFmtId="4" fontId="9" fillId="9" borderId="8" xfId="0" applyNumberFormat="1" applyFont="1" applyFill="1" applyBorder="1" applyProtection="1">
      <protection locked="0"/>
    </xf>
    <xf numFmtId="166" fontId="9" fillId="9" borderId="8" xfId="0" applyNumberFormat="1" applyFont="1" applyFill="1" applyBorder="1" applyProtection="1">
      <protection locked="0"/>
    </xf>
    <xf numFmtId="167" fontId="9" fillId="10" borderId="16" xfId="0" applyNumberFormat="1" applyFont="1" applyFill="1" applyBorder="1" applyProtection="1"/>
    <xf numFmtId="0" fontId="9" fillId="0" borderId="1" xfId="0" applyFont="1" applyBorder="1" applyProtection="1">
      <protection locked="0"/>
    </xf>
    <xf numFmtId="0" fontId="9" fillId="0" borderId="0" xfId="0" applyFont="1" applyProtection="1"/>
    <xf numFmtId="0" fontId="13" fillId="0" borderId="0" xfId="0" applyFont="1"/>
    <xf numFmtId="167" fontId="9" fillId="9" borderId="1" xfId="0" applyNumberFormat="1" applyFont="1" applyFill="1" applyBorder="1" applyProtection="1">
      <protection locked="0"/>
    </xf>
    <xf numFmtId="167" fontId="9" fillId="9" borderId="1" xfId="0" applyNumberFormat="1" applyFont="1" applyFill="1" applyBorder="1" applyProtection="1"/>
    <xf numFmtId="167" fontId="9" fillId="10" borderId="11" xfId="0" applyNumberFormat="1" applyFont="1" applyFill="1" applyBorder="1" applyProtection="1"/>
    <xf numFmtId="167" fontId="9" fillId="10" borderId="1" xfId="0" applyNumberFormat="1" applyFont="1" applyFill="1" applyBorder="1" applyProtection="1"/>
    <xf numFmtId="167" fontId="9" fillId="9" borderId="3" xfId="0" applyNumberFormat="1" applyFont="1" applyFill="1" applyBorder="1" applyProtection="1">
      <protection locked="0"/>
    </xf>
    <xf numFmtId="4" fontId="9" fillId="9" borderId="1" xfId="0" applyNumberFormat="1" applyFont="1" applyFill="1" applyBorder="1" applyProtection="1">
      <protection locked="0"/>
    </xf>
    <xf numFmtId="166" fontId="9" fillId="9" borderId="1" xfId="0" applyNumberFormat="1" applyFont="1" applyFill="1" applyBorder="1" applyProtection="1">
      <protection locked="0"/>
    </xf>
    <xf numFmtId="167" fontId="9" fillId="10" borderId="12" xfId="0" applyNumberFormat="1" applyFont="1" applyFill="1" applyBorder="1" applyProtection="1"/>
    <xf numFmtId="167" fontId="4" fillId="9" borderId="2" xfId="0" applyNumberFormat="1" applyFont="1" applyFill="1" applyBorder="1" applyProtection="1">
      <protection locked="0"/>
    </xf>
    <xf numFmtId="167" fontId="4" fillId="9" borderId="1" xfId="0" applyNumberFormat="1" applyFont="1" applyFill="1" applyBorder="1" applyProtection="1">
      <protection locked="0"/>
    </xf>
    <xf numFmtId="167" fontId="9" fillId="9" borderId="1" xfId="0" applyNumberFormat="1" applyFont="1" applyFill="1" applyBorder="1" applyAlignment="1" applyProtection="1">
      <alignment horizontal="center"/>
      <protection locked="0"/>
    </xf>
    <xf numFmtId="167" fontId="9" fillId="9" borderId="2" xfId="0" applyNumberFormat="1" applyFont="1" applyFill="1" applyBorder="1" applyAlignment="1" applyProtection="1">
      <alignment horizontal="center"/>
      <protection locked="0"/>
    </xf>
    <xf numFmtId="167" fontId="9" fillId="9" borderId="3" xfId="0" applyNumberFormat="1" applyFont="1" applyFill="1" applyBorder="1" applyAlignment="1" applyProtection="1">
      <alignment horizontal="center"/>
      <protection locked="0"/>
    </xf>
    <xf numFmtId="167" fontId="9" fillId="9" borderId="2" xfId="0" applyNumberFormat="1" applyFont="1" applyFill="1" applyBorder="1" applyAlignment="1" applyProtection="1">
      <alignment horizontal="right"/>
      <protection locked="0"/>
    </xf>
    <xf numFmtId="167" fontId="9" fillId="9" borderId="1" xfId="0" applyNumberFormat="1" applyFont="1" applyFill="1" applyBorder="1" applyAlignment="1" applyProtection="1">
      <alignment horizontal="right"/>
      <protection locked="0"/>
    </xf>
    <xf numFmtId="0" fontId="10" fillId="0" borderId="0" xfId="0" applyFont="1" applyProtection="1"/>
    <xf numFmtId="0" fontId="3" fillId="6" borderId="1" xfId="0" applyFont="1" applyFill="1" applyBorder="1" applyAlignment="1" applyProtection="1">
      <alignment horizontal="center"/>
    </xf>
    <xf numFmtId="167" fontId="12" fillId="6" borderId="1" xfId="0" applyNumberFormat="1" applyFont="1" applyFill="1" applyBorder="1" applyAlignment="1" applyProtection="1">
      <alignment horizontal="right"/>
      <protection locked="0"/>
    </xf>
    <xf numFmtId="167" fontId="12" fillId="6" borderId="3" xfId="0" applyNumberFormat="1" applyFont="1" applyFill="1" applyBorder="1" applyAlignment="1" applyProtection="1">
      <alignment horizontal="right"/>
      <protection locked="0"/>
    </xf>
    <xf numFmtId="167" fontId="9" fillId="14" borderId="27" xfId="0" applyNumberFormat="1" applyFont="1" applyFill="1" applyBorder="1" applyAlignment="1" applyProtection="1">
      <alignment horizontal="center"/>
      <protection locked="0"/>
    </xf>
    <xf numFmtId="167" fontId="9" fillId="14" borderId="29" xfId="0" applyNumberFormat="1" applyFont="1" applyFill="1" applyBorder="1" applyProtection="1">
      <protection locked="0"/>
    </xf>
    <xf numFmtId="167" fontId="9" fillId="0" borderId="29" xfId="0" applyNumberFormat="1" applyFont="1" applyFill="1" applyBorder="1" applyProtection="1">
      <protection locked="0"/>
    </xf>
    <xf numFmtId="169" fontId="9" fillId="0" borderId="29" xfId="0" applyNumberFormat="1" applyFont="1" applyFill="1" applyBorder="1" applyProtection="1">
      <protection locked="0"/>
    </xf>
    <xf numFmtId="167" fontId="14" fillId="6" borderId="2" xfId="0" applyNumberFormat="1" applyFont="1" applyFill="1" applyBorder="1" applyProtection="1">
      <protection locked="0"/>
    </xf>
    <xf numFmtId="167" fontId="9" fillId="0" borderId="32" xfId="0" applyNumberFormat="1" applyFont="1" applyFill="1" applyBorder="1" applyProtection="1">
      <protection locked="0"/>
    </xf>
    <xf numFmtId="0" fontId="3" fillId="6" borderId="0" xfId="0" applyFont="1" applyFill="1" applyProtection="1">
      <protection locked="0"/>
    </xf>
    <xf numFmtId="0" fontId="3" fillId="6" borderId="2" xfId="0" applyFont="1" applyFill="1" applyBorder="1" applyProtection="1">
      <protection locked="0"/>
    </xf>
    <xf numFmtId="4" fontId="3" fillId="2" borderId="0" xfId="0" applyNumberFormat="1" applyFont="1" applyFill="1" applyProtection="1"/>
    <xf numFmtId="4" fontId="3" fillId="4" borderId="11" xfId="0" applyNumberFormat="1" applyFont="1" applyFill="1" applyBorder="1" applyAlignment="1" applyProtection="1">
      <alignment horizontal="center" vertical="center" wrapText="1"/>
    </xf>
    <xf numFmtId="4" fontId="3" fillId="7" borderId="17" xfId="0" applyNumberFormat="1" applyFont="1" applyFill="1" applyBorder="1" applyProtection="1"/>
    <xf numFmtId="4" fontId="3" fillId="7" borderId="11" xfId="0" applyNumberFormat="1" applyFont="1" applyFill="1" applyBorder="1" applyProtection="1"/>
    <xf numFmtId="4" fontId="3" fillId="7" borderId="13" xfId="0" applyNumberFormat="1" applyFont="1" applyFill="1" applyBorder="1" applyProtection="1"/>
    <xf numFmtId="4" fontId="5" fillId="8" borderId="10" xfId="0" applyNumberFormat="1" applyFont="1" applyFill="1" applyBorder="1" applyProtection="1"/>
    <xf numFmtId="4" fontId="4" fillId="7" borderId="11" xfId="0" applyNumberFormat="1" applyFont="1" applyFill="1" applyBorder="1" applyProtection="1"/>
    <xf numFmtId="4" fontId="9" fillId="10" borderId="17" xfId="0" applyNumberFormat="1" applyFont="1" applyFill="1" applyBorder="1" applyProtection="1"/>
    <xf numFmtId="4" fontId="9" fillId="10" borderId="11" xfId="0" applyNumberFormat="1" applyFont="1" applyFill="1" applyBorder="1" applyProtection="1"/>
    <xf numFmtId="4" fontId="3" fillId="7" borderId="8" xfId="0" applyNumberFormat="1" applyFont="1" applyFill="1" applyBorder="1" applyProtection="1"/>
    <xf numFmtId="4" fontId="3" fillId="7" borderId="1" xfId="0" applyNumberFormat="1" applyFont="1" applyFill="1" applyBorder="1" applyProtection="1"/>
    <xf numFmtId="4" fontId="3" fillId="7" borderId="5" xfId="0" applyNumberFormat="1" applyFont="1" applyFill="1" applyBorder="1" applyProtection="1"/>
    <xf numFmtId="4" fontId="4" fillId="7" borderId="1" xfId="0" applyNumberFormat="1" applyFont="1" applyFill="1" applyBorder="1" applyProtection="1"/>
    <xf numFmtId="4" fontId="9" fillId="10" borderId="8" xfId="0" applyNumberFormat="1" applyFont="1" applyFill="1" applyBorder="1" applyProtection="1"/>
    <xf numFmtId="4" fontId="9" fillId="10" borderId="1" xfId="0" applyNumberFormat="1" applyFont="1" applyFill="1" applyBorder="1" applyProtection="1"/>
    <xf numFmtId="166" fontId="3" fillId="4" borderId="34" xfId="0" applyNumberFormat="1" applyFont="1" applyFill="1" applyBorder="1" applyAlignment="1" applyProtection="1">
      <alignment horizontal="center" vertical="center" wrapText="1"/>
    </xf>
    <xf numFmtId="167" fontId="14" fillId="6" borderId="3" xfId="0" applyNumberFormat="1" applyFont="1" applyFill="1" applyBorder="1" applyProtection="1">
      <protection locked="0"/>
    </xf>
    <xf numFmtId="4" fontId="3" fillId="8" borderId="1" xfId="0" applyNumberFormat="1" applyFont="1" applyFill="1" applyBorder="1" applyProtection="1"/>
    <xf numFmtId="4" fontId="5" fillId="8" borderId="15" xfId="0" applyNumberFormat="1" applyFont="1" applyFill="1" applyBorder="1" applyProtection="1"/>
    <xf numFmtId="4" fontId="9" fillId="11" borderId="1" xfId="0" applyNumberFormat="1" applyFont="1" applyFill="1" applyBorder="1" applyProtection="1"/>
    <xf numFmtId="4" fontId="3" fillId="0" borderId="0" xfId="0" applyNumberFormat="1" applyFont="1" applyFill="1" applyProtection="1"/>
    <xf numFmtId="4" fontId="3" fillId="4" borderId="12" xfId="0" applyNumberFormat="1" applyFont="1" applyFill="1" applyBorder="1" applyAlignment="1" applyProtection="1">
      <alignment horizontal="center" vertical="center" wrapText="1"/>
    </xf>
    <xf numFmtId="4" fontId="3" fillId="7" borderId="16" xfId="0" applyNumberFormat="1" applyFont="1" applyFill="1" applyBorder="1" applyProtection="1"/>
    <xf numFmtId="4" fontId="3" fillId="7" borderId="12" xfId="0" applyNumberFormat="1" applyFont="1" applyFill="1" applyBorder="1" applyProtection="1"/>
    <xf numFmtId="4" fontId="3" fillId="7" borderId="14" xfId="0" applyNumberFormat="1" applyFont="1" applyFill="1" applyBorder="1" applyProtection="1"/>
    <xf numFmtId="4" fontId="4" fillId="7" borderId="12" xfId="0" applyNumberFormat="1" applyFont="1" applyFill="1" applyBorder="1" applyProtection="1"/>
    <xf numFmtId="4" fontId="9" fillId="10" borderId="16" xfId="0" applyNumberFormat="1" applyFont="1" applyFill="1" applyBorder="1" applyProtection="1"/>
    <xf numFmtId="4" fontId="9" fillId="10" borderId="12" xfId="0" applyNumberFormat="1" applyFont="1" applyFill="1" applyBorder="1" applyProtection="1"/>
    <xf numFmtId="166" fontId="5" fillId="15" borderId="10" xfId="0" applyNumberFormat="1" applyFont="1" applyFill="1" applyBorder="1" applyProtection="1"/>
    <xf numFmtId="0" fontId="9" fillId="16" borderId="3" xfId="0" applyFont="1" applyFill="1" applyBorder="1" applyAlignment="1" applyProtection="1">
      <alignment wrapText="1"/>
    </xf>
    <xf numFmtId="166" fontId="9" fillId="16" borderId="1" xfId="0" applyNumberFormat="1" applyFont="1" applyFill="1" applyBorder="1" applyProtection="1"/>
    <xf numFmtId="166" fontId="9" fillId="16" borderId="12" xfId="0" applyNumberFormat="1" applyFont="1" applyFill="1" applyBorder="1" applyProtection="1"/>
    <xf numFmtId="166" fontId="9" fillId="16" borderId="2" xfId="0" applyNumberFormat="1" applyFont="1" applyFill="1" applyBorder="1" applyProtection="1">
      <protection locked="0"/>
    </xf>
    <xf numFmtId="167" fontId="9" fillId="16" borderId="1" xfId="0" applyNumberFormat="1" applyFont="1" applyFill="1" applyBorder="1" applyProtection="1">
      <protection locked="0"/>
    </xf>
    <xf numFmtId="167" fontId="9" fillId="16" borderId="1" xfId="0" applyNumberFormat="1" applyFont="1" applyFill="1" applyBorder="1" applyProtection="1"/>
    <xf numFmtId="167" fontId="9" fillId="16" borderId="2" xfId="0" applyNumberFormat="1" applyFont="1" applyFill="1" applyBorder="1" applyProtection="1">
      <protection locked="0"/>
    </xf>
    <xf numFmtId="167" fontId="9" fillId="16" borderId="3" xfId="0" applyNumberFormat="1" applyFont="1" applyFill="1" applyBorder="1" applyProtection="1">
      <protection locked="0"/>
    </xf>
    <xf numFmtId="4" fontId="9" fillId="16" borderId="1" xfId="0" applyNumberFormat="1" applyFont="1" applyFill="1" applyBorder="1" applyProtection="1">
      <protection locked="0"/>
    </xf>
    <xf numFmtId="166" fontId="9" fillId="16" borderId="1" xfId="0" applyNumberFormat="1" applyFont="1" applyFill="1" applyBorder="1" applyProtection="1">
      <protection locked="0"/>
    </xf>
    <xf numFmtId="0" fontId="9" fillId="6" borderId="1" xfId="0" applyFont="1" applyFill="1" applyBorder="1" applyProtection="1">
      <protection locked="0"/>
    </xf>
    <xf numFmtId="0" fontId="9" fillId="6" borderId="0" xfId="0" applyFont="1" applyFill="1" applyProtection="1"/>
    <xf numFmtId="0" fontId="13" fillId="6" borderId="0" xfId="0" applyFont="1" applyFill="1"/>
    <xf numFmtId="166" fontId="3" fillId="17" borderId="42" xfId="0" applyNumberFormat="1" applyFont="1" applyFill="1" applyBorder="1" applyProtection="1"/>
    <xf numFmtId="166" fontId="3" fillId="17" borderId="41" xfId="0" applyNumberFormat="1" applyFont="1" applyFill="1" applyBorder="1" applyProtection="1">
      <protection locked="0"/>
    </xf>
    <xf numFmtId="167" fontId="17" fillId="17" borderId="41" xfId="0" applyNumberFormat="1" applyFont="1" applyFill="1" applyBorder="1" applyProtection="1">
      <protection locked="0"/>
    </xf>
    <xf numFmtId="167" fontId="17" fillId="17" borderId="41" xfId="0" applyNumberFormat="1" applyFont="1" applyFill="1" applyBorder="1" applyProtection="1"/>
    <xf numFmtId="166" fontId="17" fillId="17" borderId="41" xfId="0" applyNumberFormat="1" applyFont="1" applyFill="1" applyBorder="1" applyProtection="1"/>
    <xf numFmtId="166" fontId="17" fillId="17" borderId="40" xfId="0" applyNumberFormat="1" applyFont="1" applyFill="1" applyBorder="1" applyProtection="1"/>
    <xf numFmtId="167" fontId="17" fillId="17" borderId="43" xfId="0" applyNumberFormat="1" applyFont="1" applyFill="1" applyBorder="1" applyProtection="1">
      <protection locked="0"/>
    </xf>
    <xf numFmtId="4" fontId="17" fillId="17" borderId="41" xfId="0" applyNumberFormat="1" applyFont="1" applyFill="1" applyBorder="1" applyProtection="1">
      <protection locked="0"/>
    </xf>
    <xf numFmtId="166" fontId="17" fillId="17" borderId="41" xfId="0" applyNumberFormat="1" applyFont="1" applyFill="1" applyBorder="1" applyProtection="1">
      <protection locked="0"/>
    </xf>
    <xf numFmtId="0" fontId="3" fillId="17" borderId="44" xfId="0" applyFont="1" applyFill="1" applyBorder="1" applyAlignment="1" applyProtection="1">
      <alignment wrapText="1"/>
    </xf>
    <xf numFmtId="168" fontId="3" fillId="17" borderId="40" xfId="0" applyNumberFormat="1" applyFont="1" applyFill="1" applyBorder="1" applyProtection="1"/>
    <xf numFmtId="166" fontId="3" fillId="17" borderId="45" xfId="0" applyNumberFormat="1" applyFont="1" applyFill="1" applyBorder="1" applyProtection="1"/>
    <xf numFmtId="166" fontId="3" fillId="17" borderId="40" xfId="0" applyNumberFormat="1" applyFont="1" applyFill="1" applyBorder="1" applyProtection="1">
      <protection locked="0"/>
    </xf>
    <xf numFmtId="166" fontId="3" fillId="17" borderId="40" xfId="0" applyNumberFormat="1" applyFont="1" applyFill="1" applyBorder="1" applyProtection="1"/>
    <xf numFmtId="167" fontId="17" fillId="17" borderId="40" xfId="0" applyNumberFormat="1" applyFont="1" applyFill="1" applyBorder="1" applyProtection="1">
      <protection locked="0"/>
    </xf>
    <xf numFmtId="167" fontId="17" fillId="17" borderId="40" xfId="0" applyNumberFormat="1" applyFont="1" applyFill="1" applyBorder="1" applyProtection="1"/>
    <xf numFmtId="167" fontId="17" fillId="17" borderId="44" xfId="0" applyNumberFormat="1" applyFont="1" applyFill="1" applyBorder="1" applyProtection="1">
      <protection locked="0"/>
    </xf>
    <xf numFmtId="167" fontId="18" fillId="17" borderId="40" xfId="0" applyNumberFormat="1" applyFont="1" applyFill="1" applyBorder="1" applyProtection="1">
      <protection locked="0"/>
    </xf>
    <xf numFmtId="4" fontId="17" fillId="17" borderId="40" xfId="0" applyNumberFormat="1" applyFont="1" applyFill="1" applyBorder="1" applyProtection="1">
      <protection locked="0"/>
    </xf>
    <xf numFmtId="166" fontId="17" fillId="17" borderId="40" xfId="0" applyNumberFormat="1" applyFont="1" applyFill="1" applyBorder="1" applyProtection="1">
      <protection locked="0"/>
    </xf>
    <xf numFmtId="167" fontId="3" fillId="17" borderId="40" xfId="0" applyNumberFormat="1" applyFont="1" applyFill="1" applyBorder="1" applyProtection="1">
      <protection locked="0"/>
    </xf>
    <xf numFmtId="0" fontId="3" fillId="17" borderId="46" xfId="0" applyFont="1" applyFill="1" applyBorder="1" applyAlignment="1" applyProtection="1">
      <alignment wrapText="1"/>
    </xf>
    <xf numFmtId="166" fontId="3" fillId="17" borderId="47" xfId="0" applyNumberFormat="1" applyFont="1" applyFill="1" applyBorder="1" applyProtection="1"/>
    <xf numFmtId="166" fontId="5" fillId="17" borderId="47" xfId="0" applyNumberFormat="1" applyFont="1" applyFill="1" applyBorder="1" applyProtection="1">
      <protection locked="0"/>
    </xf>
    <xf numFmtId="167" fontId="5" fillId="17" borderId="47" xfId="0" applyNumberFormat="1" applyFont="1" applyFill="1" applyBorder="1" applyProtection="1">
      <protection locked="0"/>
    </xf>
    <xf numFmtId="167" fontId="17" fillId="17" borderId="47" xfId="0" applyNumberFormat="1" applyFont="1" applyFill="1" applyBorder="1" applyProtection="1"/>
    <xf numFmtId="166" fontId="17" fillId="17" borderId="47" xfId="0" applyNumberFormat="1" applyFont="1" applyFill="1" applyBorder="1" applyProtection="1"/>
    <xf numFmtId="167" fontId="5" fillId="17" borderId="46" xfId="0" applyNumberFormat="1" applyFont="1" applyFill="1" applyBorder="1" applyProtection="1">
      <protection locked="0"/>
    </xf>
    <xf numFmtId="167" fontId="17" fillId="17" borderId="47" xfId="0" applyNumberFormat="1" applyFont="1" applyFill="1" applyBorder="1" applyProtection="1">
      <protection locked="0"/>
    </xf>
    <xf numFmtId="166" fontId="17" fillId="17" borderId="47" xfId="0" applyNumberFormat="1" applyFont="1" applyFill="1" applyBorder="1" applyProtection="1">
      <protection locked="0"/>
    </xf>
    <xf numFmtId="167" fontId="17" fillId="18" borderId="40" xfId="0" applyNumberFormat="1" applyFont="1" applyFill="1" applyBorder="1" applyProtection="1"/>
    <xf numFmtId="166" fontId="3" fillId="19" borderId="41" xfId="0" applyNumberFormat="1" applyFont="1" applyFill="1" applyBorder="1" applyProtection="1"/>
    <xf numFmtId="166" fontId="3" fillId="19" borderId="40" xfId="0" applyNumberFormat="1" applyFont="1" applyFill="1" applyBorder="1" applyProtection="1"/>
    <xf numFmtId="166" fontId="3" fillId="19" borderId="47" xfId="0" applyNumberFormat="1" applyFont="1" applyFill="1" applyBorder="1" applyProtection="1"/>
    <xf numFmtId="167" fontId="17" fillId="19" borderId="41" xfId="0" applyNumberFormat="1" applyFont="1" applyFill="1" applyBorder="1" applyProtection="1"/>
    <xf numFmtId="167" fontId="17" fillId="19" borderId="40" xfId="0" applyNumberFormat="1" applyFont="1" applyFill="1" applyBorder="1" applyProtection="1"/>
    <xf numFmtId="167" fontId="17" fillId="19" borderId="47" xfId="0" applyNumberFormat="1" applyFont="1" applyFill="1" applyBorder="1" applyProtection="1"/>
    <xf numFmtId="4" fontId="17" fillId="17" borderId="47" xfId="0" applyNumberFormat="1" applyFont="1" applyFill="1" applyBorder="1" applyProtection="1">
      <protection locked="0"/>
    </xf>
    <xf numFmtId="0" fontId="3" fillId="0" borderId="8" xfId="0" applyFont="1" applyFill="1" applyBorder="1" applyProtection="1">
      <protection locked="0"/>
    </xf>
    <xf numFmtId="4" fontId="3" fillId="8" borderId="8" xfId="0" applyNumberFormat="1" applyFont="1" applyFill="1" applyBorder="1" applyProtection="1"/>
    <xf numFmtId="0" fontId="20" fillId="18" borderId="49" xfId="0" applyFont="1" applyFill="1" applyBorder="1" applyAlignment="1" applyProtection="1">
      <alignment wrapText="1"/>
    </xf>
    <xf numFmtId="166" fontId="5" fillId="18" borderId="50" xfId="0" applyNumberFormat="1" applyFont="1" applyFill="1" applyBorder="1" applyProtection="1"/>
    <xf numFmtId="166" fontId="5" fillId="18" borderId="51" xfId="0" applyNumberFormat="1" applyFont="1" applyFill="1" applyBorder="1" applyProtection="1"/>
    <xf numFmtId="166" fontId="3" fillId="8" borderId="52" xfId="0" applyNumberFormat="1" applyFont="1" applyFill="1" applyBorder="1" applyProtection="1"/>
    <xf numFmtId="167" fontId="3" fillId="8" borderId="52" xfId="0" applyNumberFormat="1" applyFont="1" applyFill="1" applyBorder="1" applyProtection="1"/>
    <xf numFmtId="166" fontId="5" fillId="18" borderId="53" xfId="0" applyNumberFormat="1" applyFont="1" applyFill="1" applyBorder="1" applyProtection="1"/>
    <xf numFmtId="0" fontId="3" fillId="0" borderId="5" xfId="0" applyFont="1" applyFill="1" applyBorder="1" applyProtection="1">
      <protection locked="0"/>
    </xf>
    <xf numFmtId="166" fontId="3" fillId="8" borderId="10" xfId="0" applyNumberFormat="1" applyFont="1" applyFill="1" applyBorder="1" applyProtection="1"/>
    <xf numFmtId="167" fontId="3" fillId="8" borderId="10" xfId="0" applyNumberFormat="1" applyFont="1" applyFill="1" applyBorder="1" applyProtection="1"/>
    <xf numFmtId="167" fontId="17" fillId="19" borderId="42" xfId="0" applyNumberFormat="1" applyFont="1" applyFill="1" applyBorder="1" applyProtection="1"/>
    <xf numFmtId="167" fontId="17" fillId="19" borderId="45" xfId="0" applyNumberFormat="1" applyFont="1" applyFill="1" applyBorder="1" applyProtection="1"/>
    <xf numFmtId="167" fontId="17" fillId="19" borderId="48" xfId="0" applyNumberFormat="1" applyFont="1" applyFill="1" applyBorder="1" applyProtection="1"/>
    <xf numFmtId="166" fontId="3" fillId="4" borderId="1" xfId="0" applyNumberFormat="1" applyFont="1" applyFill="1" applyBorder="1" applyAlignment="1" applyProtection="1">
      <alignment horizontal="center" vertical="center" wrapText="1"/>
    </xf>
    <xf numFmtId="166" fontId="3" fillId="2" borderId="14" xfId="0" applyNumberFormat="1" applyFont="1" applyFill="1" applyBorder="1" applyProtection="1"/>
    <xf numFmtId="166" fontId="3" fillId="6" borderId="14" xfId="0" applyNumberFormat="1" applyFont="1" applyFill="1" applyBorder="1" applyProtection="1"/>
    <xf numFmtId="0" fontId="9" fillId="0" borderId="8" xfId="0" applyFont="1" applyBorder="1" applyProtection="1">
      <protection locked="0"/>
    </xf>
    <xf numFmtId="4" fontId="9" fillId="11" borderId="8" xfId="0" applyNumberFormat="1" applyFont="1" applyFill="1" applyBorder="1" applyProtection="1"/>
    <xf numFmtId="166" fontId="9" fillId="9" borderId="14" xfId="0" applyNumberFormat="1" applyFont="1" applyFill="1" applyBorder="1" applyProtection="1"/>
    <xf numFmtId="166" fontId="4" fillId="12" borderId="16" xfId="0" applyNumberFormat="1" applyFont="1" applyFill="1" applyBorder="1" applyAlignment="1" applyProtection="1">
      <alignment horizontal="center" vertical="center"/>
    </xf>
    <xf numFmtId="166" fontId="4" fillId="12" borderId="7" xfId="0" applyNumberFormat="1" applyFont="1" applyFill="1" applyBorder="1" applyAlignment="1" applyProtection="1">
      <alignment horizontal="center" vertical="center"/>
      <protection locked="0"/>
    </xf>
    <xf numFmtId="166" fontId="4" fillId="13" borderId="8" xfId="0" applyNumberFormat="1" applyFont="1" applyFill="1" applyBorder="1" applyAlignment="1" applyProtection="1">
      <alignment horizontal="center" vertical="center"/>
    </xf>
    <xf numFmtId="167" fontId="4" fillId="12" borderId="8" xfId="0" applyNumberFormat="1" applyFont="1" applyFill="1" applyBorder="1" applyAlignment="1" applyProtection="1">
      <alignment horizontal="center" vertical="center"/>
      <protection locked="0"/>
    </xf>
    <xf numFmtId="4" fontId="4" fillId="13" borderId="17" xfId="0" applyNumberFormat="1" applyFont="1" applyFill="1" applyBorder="1" applyAlignment="1" applyProtection="1">
      <alignment horizontal="center" vertical="center"/>
    </xf>
    <xf numFmtId="167" fontId="4" fillId="12" borderId="7" xfId="0" applyNumberFormat="1" applyFont="1" applyFill="1" applyBorder="1" applyAlignment="1" applyProtection="1">
      <alignment horizontal="center" vertical="center"/>
      <protection locked="0"/>
    </xf>
    <xf numFmtId="167" fontId="4" fillId="12" borderId="8" xfId="0" applyNumberFormat="1" applyFont="1" applyFill="1" applyBorder="1" applyAlignment="1" applyProtection="1">
      <alignment horizontal="center" vertical="center"/>
    </xf>
    <xf numFmtId="167" fontId="4" fillId="6" borderId="7" xfId="0" applyNumberFormat="1" applyFont="1" applyFill="1" applyBorder="1" applyAlignment="1" applyProtection="1">
      <alignment horizontal="center" vertical="center" wrapText="1"/>
      <protection locked="0"/>
    </xf>
    <xf numFmtId="166" fontId="4" fillId="6" borderId="8" xfId="0" applyNumberFormat="1" applyFont="1" applyFill="1" applyBorder="1" applyAlignment="1" applyProtection="1">
      <alignment horizontal="center" vertical="center" wrapText="1"/>
    </xf>
    <xf numFmtId="4" fontId="4" fillId="7" borderId="17" xfId="0" applyNumberFormat="1" applyFont="1" applyFill="1" applyBorder="1" applyAlignment="1" applyProtection="1">
      <alignment horizontal="center" vertical="center" wrapText="1"/>
    </xf>
    <xf numFmtId="167" fontId="4" fillId="6" borderId="8" xfId="0" applyNumberFormat="1" applyFont="1" applyFill="1" applyBorder="1" applyAlignment="1" applyProtection="1">
      <alignment horizontal="center" vertical="center" wrapText="1"/>
    </xf>
    <xf numFmtId="4" fontId="4" fillId="7" borderId="8" xfId="0" applyNumberFormat="1" applyFont="1" applyFill="1" applyBorder="1" applyAlignment="1" applyProtection="1">
      <alignment horizontal="center" vertical="center" wrapText="1"/>
    </xf>
    <xf numFmtId="167" fontId="4" fillId="6" borderId="8" xfId="0" applyNumberFormat="1" applyFont="1" applyFill="1" applyBorder="1" applyAlignment="1" applyProtection="1">
      <alignment horizontal="center" vertical="center" wrapText="1"/>
      <protection locked="0"/>
    </xf>
    <xf numFmtId="167" fontId="4" fillId="7" borderId="8" xfId="0" applyNumberFormat="1" applyFont="1" applyFill="1" applyBorder="1" applyAlignment="1" applyProtection="1">
      <alignment horizontal="center" vertical="center" wrapText="1"/>
    </xf>
    <xf numFmtId="167" fontId="4" fillId="6" borderId="9" xfId="0" applyNumberFormat="1" applyFont="1" applyFill="1" applyBorder="1" applyAlignment="1" applyProtection="1">
      <alignment horizontal="center" vertical="center" wrapText="1"/>
      <protection locked="0"/>
    </xf>
    <xf numFmtId="167" fontId="4" fillId="7" borderId="17" xfId="0" applyNumberFormat="1" applyFont="1" applyFill="1" applyBorder="1" applyAlignment="1" applyProtection="1">
      <alignment horizontal="center" vertical="center" wrapText="1"/>
    </xf>
    <xf numFmtId="167" fontId="4" fillId="0" borderId="8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8" xfId="0" applyNumberFormat="1" applyFont="1" applyFill="1" applyBorder="1" applyAlignment="1" applyProtection="1">
      <alignment horizontal="center" vertical="center" wrapText="1"/>
      <protection locked="0"/>
    </xf>
    <xf numFmtId="166" fontId="4" fillId="6" borderId="8" xfId="0" applyNumberFormat="1" applyFont="1" applyFill="1" applyBorder="1" applyAlignment="1" applyProtection="1">
      <alignment horizontal="center" vertical="center" wrapText="1"/>
      <protection locked="0"/>
    </xf>
    <xf numFmtId="167" fontId="4" fillId="7" borderId="16" xfId="0" applyNumberFormat="1" applyFont="1" applyFill="1" applyBorder="1" applyAlignment="1" applyProtection="1">
      <alignment horizontal="center" vertical="center" wrapText="1"/>
    </xf>
    <xf numFmtId="4" fontId="4" fillId="7" borderId="16" xfId="0" applyNumberFormat="1" applyFont="1" applyFill="1" applyBorder="1" applyAlignment="1" applyProtection="1">
      <alignment horizontal="center" vertical="center" wrapText="1"/>
    </xf>
    <xf numFmtId="0" fontId="17" fillId="0" borderId="41" xfId="0" applyFont="1" applyBorder="1" applyProtection="1">
      <protection locked="0"/>
    </xf>
    <xf numFmtId="167" fontId="17" fillId="18" borderId="41" xfId="0" applyNumberFormat="1" applyFont="1" applyFill="1" applyBorder="1" applyProtection="1"/>
    <xf numFmtId="166" fontId="3" fillId="17" borderId="48" xfId="0" applyNumberFormat="1" applyFont="1" applyFill="1" applyBorder="1" applyProtection="1"/>
    <xf numFmtId="167" fontId="9" fillId="14" borderId="32" xfId="0" applyNumberFormat="1" applyFont="1" applyFill="1" applyBorder="1" applyProtection="1">
      <protection locked="0"/>
    </xf>
    <xf numFmtId="169" fontId="9" fillId="0" borderId="32" xfId="0" applyNumberFormat="1" applyFont="1" applyFill="1" applyBorder="1" applyProtection="1">
      <protection locked="0"/>
    </xf>
    <xf numFmtId="4" fontId="5" fillId="0" borderId="0" xfId="0" applyNumberFormat="1" applyFont="1" applyFill="1" applyProtection="1"/>
    <xf numFmtId="4" fontId="21" fillId="0" borderId="0" xfId="0" applyNumberFormat="1" applyFont="1" applyFill="1" applyProtection="1"/>
    <xf numFmtId="4" fontId="11" fillId="0" borderId="0" xfId="0" applyNumberFormat="1" applyFont="1" applyFill="1" applyProtection="1"/>
    <xf numFmtId="166" fontId="5" fillId="0" borderId="0" xfId="0" applyNumberFormat="1" applyFont="1" applyFill="1" applyProtection="1"/>
    <xf numFmtId="0" fontId="3" fillId="5" borderId="3" xfId="0" applyFont="1" applyFill="1" applyBorder="1" applyAlignment="1" applyProtection="1">
      <alignment horizontal="center" vertical="center" wrapText="1"/>
    </xf>
    <xf numFmtId="167" fontId="4" fillId="2" borderId="3" xfId="0" applyNumberFormat="1" applyFont="1" applyFill="1" applyBorder="1" applyProtection="1">
      <protection locked="0"/>
    </xf>
    <xf numFmtId="167" fontId="4" fillId="6" borderId="9" xfId="0" applyNumberFormat="1" applyFont="1" applyFill="1" applyBorder="1" applyProtection="1">
      <protection locked="0"/>
    </xf>
    <xf numFmtId="167" fontId="4" fillId="9" borderId="3" xfId="0" applyNumberFormat="1" applyFont="1" applyFill="1" applyBorder="1" applyProtection="1">
      <protection locked="0"/>
    </xf>
    <xf numFmtId="167" fontId="3" fillId="21" borderId="3" xfId="0" applyNumberFormat="1" applyFont="1" applyFill="1" applyBorder="1" applyProtection="1">
      <protection locked="0"/>
    </xf>
    <xf numFmtId="167" fontId="4" fillId="21" borderId="3" xfId="0" applyNumberFormat="1" applyFont="1" applyFill="1" applyBorder="1" applyProtection="1">
      <protection locked="0"/>
    </xf>
    <xf numFmtId="167" fontId="3" fillId="21" borderId="6" xfId="0" applyNumberFormat="1" applyFont="1" applyFill="1" applyBorder="1" applyProtection="1">
      <protection locked="0"/>
    </xf>
    <xf numFmtId="167" fontId="9" fillId="14" borderId="30" xfId="0" applyNumberFormat="1" applyFont="1" applyFill="1" applyBorder="1" applyProtection="1">
      <protection locked="0"/>
    </xf>
    <xf numFmtId="167" fontId="22" fillId="6" borderId="2" xfId="0" applyNumberFormat="1" applyFont="1" applyFill="1" applyBorder="1" applyProtection="1">
      <protection locked="0"/>
    </xf>
    <xf numFmtId="167" fontId="18" fillId="6" borderId="2" xfId="0" applyNumberFormat="1" applyFont="1" applyFill="1" applyBorder="1" applyProtection="1">
      <protection locked="0"/>
    </xf>
    <xf numFmtId="167" fontId="17" fillId="6" borderId="1" xfId="0" applyNumberFormat="1" applyFont="1" applyFill="1" applyBorder="1" applyProtection="1">
      <protection locked="0"/>
    </xf>
    <xf numFmtId="167" fontId="18" fillId="6" borderId="1" xfId="0" applyNumberFormat="1" applyFont="1" applyFill="1" applyBorder="1" applyProtection="1">
      <protection locked="0"/>
    </xf>
    <xf numFmtId="167" fontId="18" fillId="6" borderId="4" xfId="0" applyNumberFormat="1" applyFont="1" applyFill="1" applyBorder="1" applyProtection="1">
      <protection locked="0"/>
    </xf>
    <xf numFmtId="167" fontId="17" fillId="6" borderId="12" xfId="0" applyNumberFormat="1" applyFont="1" applyFill="1" applyBorder="1" applyProtection="1">
      <protection locked="0"/>
    </xf>
    <xf numFmtId="167" fontId="17" fillId="0" borderId="12" xfId="0" applyNumberFormat="1" applyFont="1" applyFill="1" applyBorder="1" applyProtection="1"/>
    <xf numFmtId="167" fontId="17" fillId="6" borderId="12" xfId="0" applyNumberFormat="1" applyFont="1" applyFill="1" applyBorder="1" applyProtection="1"/>
    <xf numFmtId="167" fontId="17" fillId="6" borderId="5" xfId="0" applyNumberFormat="1" applyFont="1" applyFill="1" applyBorder="1" applyProtection="1">
      <protection locked="0"/>
    </xf>
    <xf numFmtId="167" fontId="3" fillId="21" borderId="12" xfId="0" applyNumberFormat="1" applyFont="1" applyFill="1" applyBorder="1" applyProtection="1">
      <protection locked="0"/>
    </xf>
    <xf numFmtId="167" fontId="17" fillId="6" borderId="1" xfId="0" applyNumberFormat="1" applyFont="1" applyFill="1" applyBorder="1" applyAlignment="1" applyProtection="1">
      <alignment horizontal="center"/>
      <protection locked="0"/>
    </xf>
    <xf numFmtId="167" fontId="17" fillId="6" borderId="2" xfId="0" applyNumberFormat="1" applyFont="1" applyFill="1" applyBorder="1" applyProtection="1">
      <protection locked="0"/>
    </xf>
    <xf numFmtId="167" fontId="17" fillId="6" borderId="2" xfId="0" applyNumberFormat="1" applyFont="1" applyFill="1" applyBorder="1" applyAlignment="1" applyProtection="1">
      <alignment horizontal="center"/>
      <protection locked="0"/>
    </xf>
    <xf numFmtId="167" fontId="17" fillId="6" borderId="4" xfId="0" applyNumberFormat="1" applyFont="1" applyFill="1" applyBorder="1" applyProtection="1">
      <protection locked="0"/>
    </xf>
    <xf numFmtId="167" fontId="17" fillId="6" borderId="2" xfId="0" applyNumberFormat="1" applyFont="1" applyFill="1" applyBorder="1" applyAlignment="1" applyProtection="1">
      <alignment horizontal="right"/>
      <protection locked="0"/>
    </xf>
    <xf numFmtId="167" fontId="18" fillId="6" borderId="2" xfId="0" applyNumberFormat="1" applyFont="1" applyFill="1" applyBorder="1" applyAlignment="1" applyProtection="1">
      <alignment horizontal="right"/>
      <protection locked="0"/>
    </xf>
    <xf numFmtId="167" fontId="17" fillId="6" borderId="4" xfId="0" applyNumberFormat="1" applyFont="1" applyFill="1" applyBorder="1" applyAlignment="1" applyProtection="1">
      <alignment horizontal="right"/>
      <protection locked="0"/>
    </xf>
    <xf numFmtId="167" fontId="17" fillId="0" borderId="1" xfId="0" applyNumberFormat="1" applyFont="1" applyFill="1" applyBorder="1" applyProtection="1">
      <protection locked="0"/>
    </xf>
    <xf numFmtId="167" fontId="17" fillId="0" borderId="5" xfId="0" applyNumberFormat="1" applyFont="1" applyFill="1" applyBorder="1" applyProtection="1">
      <protection locked="0"/>
    </xf>
    <xf numFmtId="167" fontId="22" fillId="6" borderId="3" xfId="0" applyNumberFormat="1" applyFont="1" applyFill="1" applyBorder="1" applyProtection="1">
      <protection locked="0"/>
    </xf>
    <xf numFmtId="4" fontId="22" fillId="6" borderId="3" xfId="0" applyNumberFormat="1" applyFont="1" applyFill="1" applyBorder="1" applyProtection="1">
      <protection locked="0"/>
    </xf>
    <xf numFmtId="167" fontId="22" fillId="6" borderId="4" xfId="0" applyNumberFormat="1" applyFont="1" applyFill="1" applyBorder="1" applyProtection="1">
      <protection locked="0"/>
    </xf>
    <xf numFmtId="167" fontId="22" fillId="6" borderId="1" xfId="0" applyNumberFormat="1" applyFont="1" applyFill="1" applyBorder="1" applyProtection="1">
      <protection locked="0"/>
    </xf>
    <xf numFmtId="167" fontId="22" fillId="6" borderId="5" xfId="0" applyNumberFormat="1" applyFont="1" applyFill="1" applyBorder="1" applyProtection="1">
      <protection locked="0"/>
    </xf>
    <xf numFmtId="166" fontId="17" fillId="6" borderId="1" xfId="0" applyNumberFormat="1" applyFont="1" applyFill="1" applyBorder="1" applyProtection="1">
      <protection locked="0"/>
    </xf>
    <xf numFmtId="167" fontId="17" fillId="6" borderId="1" xfId="0" applyNumberFormat="1" applyFont="1" applyFill="1" applyBorder="1" applyAlignment="1" applyProtection="1">
      <alignment horizontal="right"/>
      <protection locked="0"/>
    </xf>
    <xf numFmtId="167" fontId="18" fillId="6" borderId="1" xfId="0" applyNumberFormat="1" applyFont="1" applyFill="1" applyBorder="1" applyAlignment="1" applyProtection="1">
      <alignment horizontal="right"/>
      <protection locked="0"/>
    </xf>
    <xf numFmtId="167" fontId="17" fillId="6" borderId="5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Fill="1" applyBorder="1" applyProtection="1">
      <protection locked="0"/>
    </xf>
    <xf numFmtId="167" fontId="14" fillId="9" borderId="2" xfId="0" applyNumberFormat="1" applyFont="1" applyFill="1" applyBorder="1" applyProtection="1">
      <protection locked="0"/>
    </xf>
    <xf numFmtId="167" fontId="18" fillId="22" borderId="40" xfId="0" applyNumberFormat="1" applyFont="1" applyFill="1" applyBorder="1" applyProtection="1">
      <protection locked="0"/>
    </xf>
    <xf numFmtId="166" fontId="3" fillId="4" borderId="1" xfId="0" applyNumberFormat="1" applyFont="1" applyFill="1" applyBorder="1" applyAlignment="1" applyProtection="1">
      <alignment horizontal="center" vertical="center" wrapText="1"/>
    </xf>
    <xf numFmtId="0" fontId="3" fillId="2" borderId="5" xfId="0" applyFont="1" applyFill="1" applyBorder="1" applyAlignment="1" applyProtection="1">
      <alignment horizontal="right" wrapText="1"/>
    </xf>
    <xf numFmtId="0" fontId="3" fillId="0" borderId="5" xfId="0" applyFont="1" applyFill="1" applyBorder="1" applyAlignment="1" applyProtection="1">
      <alignment horizontal="right" wrapText="1"/>
    </xf>
    <xf numFmtId="0" fontId="3" fillId="0" borderId="3" xfId="0" applyFont="1" applyFill="1" applyBorder="1" applyAlignment="1" applyProtection="1">
      <alignment horizontal="right" wrapText="1"/>
    </xf>
    <xf numFmtId="0" fontId="3" fillId="2" borderId="3" xfId="0" applyFont="1" applyFill="1" applyBorder="1" applyAlignment="1" applyProtection="1">
      <alignment horizontal="right" wrapText="1"/>
    </xf>
    <xf numFmtId="0" fontId="3" fillId="0" borderId="6" xfId="0" applyFont="1" applyFill="1" applyBorder="1" applyAlignment="1" applyProtection="1">
      <alignment horizontal="right" wrapText="1"/>
    </xf>
    <xf numFmtId="0" fontId="5" fillId="8" borderId="10" xfId="0" applyFont="1" applyFill="1" applyBorder="1" applyAlignment="1" applyProtection="1">
      <alignment horizontal="right" wrapText="1"/>
    </xf>
    <xf numFmtId="0" fontId="4" fillId="0" borderId="3" xfId="0" applyFont="1" applyFill="1" applyBorder="1" applyAlignment="1" applyProtection="1">
      <alignment horizontal="right" wrapText="1"/>
    </xf>
    <xf numFmtId="0" fontId="3" fillId="0" borderId="9" xfId="0" applyFont="1" applyFill="1" applyBorder="1" applyAlignment="1" applyProtection="1">
      <alignment horizontal="right" wrapText="1"/>
    </xf>
    <xf numFmtId="0" fontId="3" fillId="17" borderId="44" xfId="0" applyFont="1" applyFill="1" applyBorder="1" applyAlignment="1" applyProtection="1">
      <alignment horizontal="right" wrapText="1"/>
    </xf>
    <xf numFmtId="0" fontId="3" fillId="17" borderId="46" xfId="0" applyFont="1" applyFill="1" applyBorder="1" applyAlignment="1" applyProtection="1">
      <alignment horizontal="right" wrapText="1"/>
    </xf>
    <xf numFmtId="0" fontId="20" fillId="18" borderId="54" xfId="0" applyFont="1" applyFill="1" applyBorder="1" applyAlignment="1" applyProtection="1">
      <alignment horizontal="right" wrapText="1"/>
    </xf>
    <xf numFmtId="0" fontId="3" fillId="2" borderId="0" xfId="0" applyFont="1" applyFill="1" applyAlignment="1" applyProtection="1">
      <alignment horizontal="right"/>
    </xf>
    <xf numFmtId="167" fontId="3" fillId="2" borderId="9" xfId="0" applyNumberFormat="1" applyFont="1" applyFill="1" applyBorder="1" applyAlignment="1" applyProtection="1">
      <alignment horizontal="right"/>
      <protection locked="0"/>
    </xf>
    <xf numFmtId="167" fontId="17" fillId="2" borderId="3" xfId="0" applyNumberFormat="1" applyFont="1" applyFill="1" applyBorder="1" applyAlignment="1" applyProtection="1">
      <alignment horizontal="right"/>
      <protection locked="0"/>
    </xf>
    <xf numFmtId="167" fontId="3" fillId="2" borderId="3" xfId="0" applyNumberFormat="1" applyFont="1" applyFill="1" applyBorder="1" applyAlignment="1" applyProtection="1">
      <alignment horizontal="right"/>
      <protection locked="0"/>
    </xf>
    <xf numFmtId="167" fontId="5" fillId="2" borderId="6" xfId="0" applyNumberFormat="1" applyFont="1" applyFill="1" applyBorder="1" applyAlignment="1" applyProtection="1">
      <alignment horizontal="right"/>
      <protection locked="0"/>
    </xf>
    <xf numFmtId="4" fontId="5" fillId="8" borderId="15" xfId="0" applyNumberFormat="1" applyFont="1" applyFill="1" applyBorder="1" applyAlignment="1" applyProtection="1">
      <alignment horizontal="right"/>
    </xf>
    <xf numFmtId="167" fontId="3" fillId="6" borderId="9" xfId="0" applyNumberFormat="1" applyFont="1" applyFill="1" applyBorder="1" applyAlignment="1" applyProtection="1">
      <alignment horizontal="right"/>
      <protection locked="0"/>
    </xf>
    <xf numFmtId="167" fontId="3" fillId="6" borderId="3" xfId="0" applyNumberFormat="1" applyFont="1" applyFill="1" applyBorder="1" applyAlignment="1" applyProtection="1">
      <alignment horizontal="right"/>
      <protection locked="0"/>
    </xf>
    <xf numFmtId="167" fontId="3" fillId="6" borderId="6" xfId="0" applyNumberFormat="1" applyFont="1" applyFill="1" applyBorder="1" applyAlignment="1" applyProtection="1">
      <alignment horizontal="right"/>
      <protection locked="0"/>
    </xf>
    <xf numFmtId="167" fontId="4" fillId="6" borderId="3" xfId="0" applyNumberFormat="1" applyFont="1" applyFill="1" applyBorder="1" applyAlignment="1" applyProtection="1">
      <alignment horizontal="right"/>
      <protection locked="0"/>
    </xf>
    <xf numFmtId="167" fontId="9" fillId="9" borderId="9" xfId="0" applyNumberFormat="1" applyFont="1" applyFill="1" applyBorder="1" applyAlignment="1" applyProtection="1">
      <alignment horizontal="right"/>
      <protection locked="0"/>
    </xf>
    <xf numFmtId="167" fontId="9" fillId="9" borderId="3" xfId="0" applyNumberFormat="1" applyFont="1" applyFill="1" applyBorder="1" applyAlignment="1" applyProtection="1">
      <alignment horizontal="right"/>
      <protection locked="0"/>
    </xf>
    <xf numFmtId="167" fontId="9" fillId="16" borderId="3" xfId="0" applyNumberFormat="1" applyFont="1" applyFill="1" applyBorder="1" applyAlignment="1" applyProtection="1">
      <alignment horizontal="right"/>
      <protection locked="0"/>
    </xf>
    <xf numFmtId="167" fontId="4" fillId="6" borderId="9" xfId="0" applyNumberFormat="1" applyFont="1" applyFill="1" applyBorder="1" applyAlignment="1" applyProtection="1">
      <alignment horizontal="right" vertical="center" wrapText="1"/>
      <protection locked="0"/>
    </xf>
    <xf numFmtId="167" fontId="5" fillId="6" borderId="6" xfId="0" applyNumberFormat="1" applyFont="1" applyFill="1" applyBorder="1" applyAlignment="1" applyProtection="1">
      <alignment horizontal="right"/>
      <protection locked="0"/>
    </xf>
    <xf numFmtId="167" fontId="17" fillId="17" borderId="43" xfId="0" applyNumberFormat="1" applyFont="1" applyFill="1" applyBorder="1" applyAlignment="1" applyProtection="1">
      <alignment horizontal="right"/>
      <protection locked="0"/>
    </xf>
    <xf numFmtId="167" fontId="17" fillId="17" borderId="44" xfId="0" applyNumberFormat="1" applyFont="1" applyFill="1" applyBorder="1" applyAlignment="1" applyProtection="1">
      <alignment horizontal="right"/>
      <protection locked="0"/>
    </xf>
    <xf numFmtId="167" fontId="3" fillId="17" borderId="44" xfId="0" applyNumberFormat="1" applyFont="1" applyFill="1" applyBorder="1" applyAlignment="1" applyProtection="1">
      <alignment horizontal="right"/>
      <protection locked="0"/>
    </xf>
    <xf numFmtId="167" fontId="5" fillId="17" borderId="46" xfId="0" applyNumberFormat="1" applyFont="1" applyFill="1" applyBorder="1" applyAlignment="1" applyProtection="1">
      <alignment horizontal="right"/>
      <protection locked="0"/>
    </xf>
    <xf numFmtId="166" fontId="5" fillId="18" borderId="51" xfId="0" applyNumberFormat="1" applyFont="1" applyFill="1" applyBorder="1" applyAlignment="1" applyProtection="1">
      <alignment horizontal="right"/>
    </xf>
    <xf numFmtId="167" fontId="9" fillId="14" borderId="31" xfId="0" applyNumberFormat="1" applyFont="1" applyFill="1" applyBorder="1" applyAlignment="1" applyProtection="1">
      <alignment horizontal="right"/>
      <protection locked="0"/>
    </xf>
    <xf numFmtId="4" fontId="5" fillId="8" borderId="10" xfId="0" applyNumberFormat="1" applyFont="1" applyFill="1" applyBorder="1" applyAlignment="1" applyProtection="1">
      <alignment horizontal="right"/>
    </xf>
    <xf numFmtId="4" fontId="3" fillId="0" borderId="8" xfId="0" applyNumberFormat="1" applyFont="1" applyFill="1" applyBorder="1" applyProtection="1"/>
    <xf numFmtId="4" fontId="3" fillId="0" borderId="1" xfId="0" applyNumberFormat="1" applyFont="1" applyFill="1" applyBorder="1" applyProtection="1"/>
    <xf numFmtId="4" fontId="3" fillId="0" borderId="5" xfId="0" applyNumberFormat="1" applyFont="1" applyFill="1" applyBorder="1" applyProtection="1"/>
    <xf numFmtId="4" fontId="4" fillId="0" borderId="1" xfId="0" applyNumberFormat="1" applyFont="1" applyFill="1" applyBorder="1" applyProtection="1"/>
    <xf numFmtId="4" fontId="9" fillId="0" borderId="8" xfId="0" applyNumberFormat="1" applyFont="1" applyFill="1" applyBorder="1" applyProtection="1"/>
    <xf numFmtId="4" fontId="9" fillId="0" borderId="1" xfId="0" applyNumberFormat="1" applyFont="1" applyFill="1" applyBorder="1" applyProtection="1"/>
    <xf numFmtId="4" fontId="4" fillId="0" borderId="8" xfId="0" applyNumberFormat="1" applyFont="1" applyFill="1" applyBorder="1" applyAlignment="1" applyProtection="1">
      <alignment horizontal="center" vertical="center" wrapText="1"/>
    </xf>
    <xf numFmtId="167" fontId="17" fillId="0" borderId="41" xfId="0" applyNumberFormat="1" applyFont="1" applyFill="1" applyBorder="1" applyProtection="1"/>
    <xf numFmtId="167" fontId="17" fillId="0" borderId="40" xfId="0" applyNumberFormat="1" applyFont="1" applyFill="1" applyBorder="1" applyProtection="1"/>
    <xf numFmtId="167" fontId="17" fillId="0" borderId="47" xfId="0" applyNumberFormat="1" applyFont="1" applyFill="1" applyBorder="1" applyProtection="1"/>
    <xf numFmtId="167" fontId="14" fillId="14" borderId="27" xfId="0" applyNumberFormat="1" applyFont="1" applyFill="1" applyBorder="1" applyAlignment="1" applyProtection="1">
      <alignment horizontal="center"/>
      <protection locked="0"/>
    </xf>
    <xf numFmtId="167" fontId="14" fillId="6" borderId="2" xfId="0" applyNumberFormat="1" applyFont="1" applyFill="1" applyBorder="1" applyAlignment="1" applyProtection="1">
      <alignment horizontal="center"/>
      <protection locked="0"/>
    </xf>
    <xf numFmtId="167" fontId="4" fillId="6" borderId="2" xfId="0" applyNumberFormat="1" applyFont="1" applyFill="1" applyBorder="1" applyAlignment="1" applyProtection="1">
      <alignment horizontal="center"/>
      <protection locked="0"/>
    </xf>
    <xf numFmtId="167" fontId="25" fillId="14" borderId="29" xfId="0" applyNumberFormat="1" applyFont="1" applyFill="1" applyBorder="1" applyProtection="1">
      <protection locked="0"/>
    </xf>
    <xf numFmtId="167" fontId="10" fillId="14" borderId="32" xfId="0" applyNumberFormat="1" applyFont="1" applyFill="1" applyBorder="1" applyProtection="1">
      <protection locked="0"/>
    </xf>
    <xf numFmtId="167" fontId="25" fillId="14" borderId="29" xfId="0" applyNumberFormat="1" applyFont="1" applyFill="1" applyBorder="1" applyAlignment="1" applyProtection="1">
      <alignment horizontal="center"/>
      <protection locked="0"/>
    </xf>
    <xf numFmtId="167" fontId="25" fillId="14" borderId="29" xfId="0" applyNumberFormat="1" applyFont="1" applyFill="1" applyBorder="1" applyAlignment="1" applyProtection="1">
      <alignment horizontal="right"/>
      <protection locked="0"/>
    </xf>
    <xf numFmtId="167" fontId="10" fillId="14" borderId="32" xfId="0" applyNumberFormat="1" applyFont="1" applyFill="1" applyBorder="1" applyAlignment="1" applyProtection="1">
      <alignment horizontal="right"/>
      <protection locked="0"/>
    </xf>
    <xf numFmtId="167" fontId="25" fillId="14" borderId="27" xfId="1" applyNumberFormat="1" applyFont="1" applyFill="1" applyBorder="1" applyProtection="1">
      <protection locked="0"/>
    </xf>
    <xf numFmtId="170" fontId="25" fillId="14" borderId="29" xfId="1" applyNumberFormat="1" applyFont="1" applyFill="1" applyBorder="1" applyProtection="1">
      <protection locked="0"/>
    </xf>
    <xf numFmtId="167" fontId="25" fillId="14" borderId="30" xfId="1" applyNumberFormat="1" applyFont="1" applyFill="1" applyBorder="1" applyProtection="1">
      <protection locked="0"/>
    </xf>
    <xf numFmtId="0" fontId="10" fillId="20" borderId="56" xfId="0" applyFont="1" applyFill="1" applyBorder="1" applyAlignment="1" applyProtection="1">
      <alignment wrapText="1"/>
    </xf>
    <xf numFmtId="0" fontId="10" fillId="20" borderId="56" xfId="0" applyFont="1" applyFill="1" applyBorder="1" applyAlignment="1" applyProtection="1">
      <alignment horizontal="right" wrapText="1"/>
    </xf>
    <xf numFmtId="167" fontId="3" fillId="6" borderId="2" xfId="0" applyNumberFormat="1" applyFont="1" applyFill="1" applyBorder="1" applyAlignment="1" applyProtection="1">
      <alignment horizontal="right"/>
      <protection locked="0"/>
    </xf>
    <xf numFmtId="167" fontId="17" fillId="17" borderId="40" xfId="6" applyNumberFormat="1" applyFont="1" applyFill="1" applyBorder="1" applyProtection="1">
      <protection locked="0"/>
    </xf>
    <xf numFmtId="167" fontId="5" fillId="17" borderId="47" xfId="6" applyNumberFormat="1" applyFont="1" applyFill="1" applyBorder="1" applyProtection="1">
      <protection locked="0"/>
    </xf>
    <xf numFmtId="167" fontId="17" fillId="17" borderId="40" xfId="6" applyNumberFormat="1" applyFont="1" applyFill="1" applyBorder="1" applyProtection="1">
      <protection locked="0"/>
    </xf>
    <xf numFmtId="167" fontId="5" fillId="17" borderId="47" xfId="6" applyNumberFormat="1" applyFont="1" applyFill="1" applyBorder="1" applyProtection="1">
      <protection locked="0"/>
    </xf>
    <xf numFmtId="167" fontId="17" fillId="17" borderId="40" xfId="6" applyNumberFormat="1" applyFont="1" applyFill="1" applyBorder="1" applyProtection="1">
      <protection locked="0"/>
    </xf>
    <xf numFmtId="167" fontId="5" fillId="17" borderId="47" xfId="6" applyNumberFormat="1" applyFont="1" applyFill="1" applyBorder="1" applyProtection="1">
      <protection locked="0"/>
    </xf>
    <xf numFmtId="167" fontId="17" fillId="17" borderId="40" xfId="6" applyNumberFormat="1" applyFont="1" applyFill="1" applyBorder="1" applyProtection="1">
      <protection locked="0"/>
    </xf>
    <xf numFmtId="167" fontId="18" fillId="17" borderId="40" xfId="6" applyNumberFormat="1" applyFont="1" applyFill="1" applyBorder="1" applyProtection="1">
      <protection locked="0"/>
    </xf>
    <xf numFmtId="167" fontId="5" fillId="17" borderId="47" xfId="6" applyNumberFormat="1" applyFont="1" applyFill="1" applyBorder="1" applyProtection="1">
      <protection locked="0"/>
    </xf>
    <xf numFmtId="167" fontId="17" fillId="17" borderId="40" xfId="6" applyNumberFormat="1" applyFont="1" applyFill="1" applyBorder="1" applyProtection="1">
      <protection locked="0"/>
    </xf>
    <xf numFmtId="167" fontId="9" fillId="0" borderId="28" xfId="0" applyNumberFormat="1" applyFont="1" applyFill="1" applyBorder="1" applyProtection="1">
      <protection locked="0"/>
    </xf>
    <xf numFmtId="167" fontId="9" fillId="0" borderId="31" xfId="0" applyNumberFormat="1" applyFont="1" applyFill="1" applyBorder="1" applyProtection="1">
      <protection locked="0"/>
    </xf>
    <xf numFmtId="166" fontId="3" fillId="6" borderId="0" xfId="0" applyNumberFormat="1" applyFont="1" applyFill="1" applyBorder="1" applyProtection="1">
      <protection locked="0"/>
    </xf>
    <xf numFmtId="167" fontId="3" fillId="6" borderId="58" xfId="0" applyNumberFormat="1" applyFont="1" applyFill="1" applyBorder="1" applyProtection="1">
      <protection locked="0"/>
    </xf>
    <xf numFmtId="167" fontId="3" fillId="6" borderId="0" xfId="0" applyNumberFormat="1" applyFont="1" applyFill="1" applyBorder="1" applyProtection="1">
      <protection locked="0"/>
    </xf>
    <xf numFmtId="167" fontId="3" fillId="7" borderId="58" xfId="0" applyNumberFormat="1" applyFont="1" applyFill="1" applyBorder="1" applyProtection="1"/>
    <xf numFmtId="167" fontId="3" fillId="6" borderId="0" xfId="0" applyNumberFormat="1" applyFont="1" applyFill="1" applyBorder="1" applyAlignment="1" applyProtection="1">
      <alignment horizontal="right"/>
      <protection locked="0"/>
    </xf>
    <xf numFmtId="167" fontId="3" fillId="0" borderId="58" xfId="0" applyNumberFormat="1" applyFont="1" applyFill="1" applyBorder="1" applyProtection="1">
      <protection locked="0"/>
    </xf>
    <xf numFmtId="4" fontId="3" fillId="6" borderId="58" xfId="0" applyNumberFormat="1" applyFont="1" applyFill="1" applyBorder="1" applyProtection="1">
      <protection locked="0"/>
    </xf>
    <xf numFmtId="166" fontId="3" fillId="6" borderId="58" xfId="0" applyNumberFormat="1" applyFont="1" applyFill="1" applyBorder="1" applyProtection="1">
      <protection locked="0"/>
    </xf>
    <xf numFmtId="4" fontId="3" fillId="0" borderId="58" xfId="0" applyNumberFormat="1" applyFont="1" applyFill="1" applyBorder="1" applyProtection="1"/>
    <xf numFmtId="0" fontId="3" fillId="0" borderId="58" xfId="0" applyFont="1" applyFill="1" applyBorder="1" applyProtection="1">
      <protection locked="0"/>
    </xf>
    <xf numFmtId="0" fontId="5" fillId="6" borderId="9" xfId="0" applyFont="1" applyFill="1" applyBorder="1" applyAlignment="1" applyProtection="1">
      <alignment horizontal="left" wrapText="1"/>
      <protection locked="0"/>
    </xf>
    <xf numFmtId="0" fontId="3" fillId="0" borderId="1" xfId="0" applyFont="1" applyFill="1" applyBorder="1" applyAlignment="1" applyProtection="1">
      <alignment horizontal="right" wrapText="1"/>
    </xf>
    <xf numFmtId="167" fontId="4" fillId="6" borderId="2" xfId="0" applyNumberFormat="1" applyFont="1" applyFill="1" applyBorder="1" applyAlignment="1" applyProtection="1">
      <alignment horizontal="right"/>
      <protection locked="0"/>
    </xf>
    <xf numFmtId="167" fontId="3" fillId="6" borderId="6" xfId="0" applyNumberFormat="1" applyFont="1" applyFill="1" applyBorder="1" applyAlignment="1" applyProtection="1">
      <alignment horizontal="center"/>
      <protection locked="0"/>
    </xf>
    <xf numFmtId="167" fontId="4" fillId="6" borderId="3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Fill="1" applyBorder="1" applyProtection="1">
      <protection locked="0"/>
    </xf>
    <xf numFmtId="167" fontId="10" fillId="20" borderId="56" xfId="0" applyNumberFormat="1" applyFont="1" applyFill="1" applyBorder="1" applyAlignment="1" applyProtection="1">
      <alignment horizontal="right" wrapText="1"/>
    </xf>
    <xf numFmtId="167" fontId="17" fillId="6" borderId="3" xfId="0" applyNumberFormat="1" applyFont="1" applyFill="1" applyBorder="1" applyProtection="1">
      <protection locked="0"/>
    </xf>
    <xf numFmtId="167" fontId="17" fillId="6" borderId="3" xfId="0" applyNumberFormat="1" applyFont="1" applyFill="1" applyBorder="1" applyAlignment="1" applyProtection="1">
      <alignment horizontal="center"/>
      <protection locked="0"/>
    </xf>
    <xf numFmtId="167" fontId="3" fillId="6" borderId="11" xfId="0" applyNumberFormat="1" applyFont="1" applyFill="1" applyBorder="1" applyProtection="1"/>
    <xf numFmtId="0" fontId="3" fillId="2" borderId="1" xfId="0" applyFont="1" applyFill="1" applyBorder="1" applyAlignment="1" applyProtection="1">
      <alignment horizontal="center"/>
    </xf>
    <xf numFmtId="0" fontId="5" fillId="2" borderId="1" xfId="0" applyFont="1" applyFill="1" applyBorder="1" applyAlignment="1" applyProtection="1">
      <alignment horizontal="center"/>
    </xf>
    <xf numFmtId="0" fontId="5" fillId="6" borderId="1" xfId="0" applyFont="1" applyFill="1" applyBorder="1" applyAlignment="1" applyProtection="1">
      <alignment horizontal="center"/>
    </xf>
    <xf numFmtId="0" fontId="9" fillId="9" borderId="1" xfId="0" applyFont="1" applyFill="1" applyBorder="1" applyAlignment="1" applyProtection="1">
      <alignment horizontal="center"/>
    </xf>
    <xf numFmtId="0" fontId="10" fillId="9" borderId="8" xfId="0" applyFont="1" applyFill="1" applyBorder="1" applyAlignment="1" applyProtection="1">
      <alignment horizontal="center"/>
    </xf>
    <xf numFmtId="0" fontId="15" fillId="17" borderId="40" xfId="0" applyFont="1" applyFill="1" applyBorder="1" applyAlignment="1" applyProtection="1">
      <alignment horizontal="center"/>
    </xf>
    <xf numFmtId="0" fontId="19" fillId="17" borderId="45" xfId="0" applyFont="1" applyFill="1" applyBorder="1" applyAlignment="1" applyProtection="1">
      <alignment horizontal="center"/>
    </xf>
    <xf numFmtId="0" fontId="3" fillId="2" borderId="0" xfId="0" applyFont="1" applyFill="1" applyAlignment="1" applyProtection="1">
      <alignment horizontal="center"/>
    </xf>
    <xf numFmtId="167" fontId="30" fillId="6" borderId="2" xfId="0" applyNumberFormat="1" applyFont="1" applyFill="1" applyBorder="1" applyProtection="1">
      <protection locked="0"/>
    </xf>
    <xf numFmtId="167" fontId="30" fillId="6" borderId="1" xfId="0" applyNumberFormat="1" applyFont="1" applyFill="1" applyBorder="1" applyProtection="1">
      <protection locked="0"/>
    </xf>
    <xf numFmtId="167" fontId="22" fillId="24" borderId="40" xfId="0" applyNumberFormat="1" applyFont="1" applyFill="1" applyBorder="1" applyProtection="1">
      <protection locked="0"/>
    </xf>
    <xf numFmtId="167" fontId="17" fillId="24" borderId="40" xfId="0" applyNumberFormat="1" applyFont="1" applyFill="1" applyBorder="1" applyProtection="1">
      <protection locked="0"/>
    </xf>
    <xf numFmtId="167" fontId="18" fillId="24" borderId="40" xfId="0" applyNumberFormat="1" applyFont="1" applyFill="1" applyBorder="1" applyProtection="1">
      <protection locked="0"/>
    </xf>
    <xf numFmtId="0" fontId="17" fillId="6" borderId="40" xfId="0" applyFont="1" applyFill="1" applyBorder="1" applyProtection="1">
      <protection locked="0"/>
    </xf>
    <xf numFmtId="166" fontId="3" fillId="4" borderId="1" xfId="0" applyNumberFormat="1" applyFont="1" applyFill="1" applyBorder="1" applyAlignment="1" applyProtection="1">
      <alignment horizontal="center" vertical="center" wrapText="1"/>
    </xf>
    <xf numFmtId="167" fontId="25" fillId="14" borderId="27" xfId="1" applyNumberFormat="1" applyFont="1" applyFill="1" applyBorder="1" applyAlignment="1" applyProtection="1">
      <alignment horizontal="center"/>
      <protection locked="0"/>
    </xf>
    <xf numFmtId="167" fontId="10" fillId="14" borderId="30" xfId="1" applyNumberFormat="1" applyFont="1" applyFill="1" applyBorder="1" applyProtection="1">
      <protection locked="0"/>
    </xf>
    <xf numFmtId="167" fontId="4" fillId="6" borderId="3" xfId="0" applyNumberFormat="1" applyFont="1" applyFill="1" applyBorder="1" applyAlignment="1" applyProtection="1">
      <alignment horizontal="left"/>
      <protection locked="0"/>
    </xf>
    <xf numFmtId="0" fontId="21" fillId="0" borderId="5" xfId="0" applyFont="1" applyFill="1" applyBorder="1" applyAlignment="1" applyProtection="1">
      <alignment horizontal="left" wrapText="1"/>
    </xf>
    <xf numFmtId="0" fontId="21" fillId="0" borderId="3" xfId="0" applyFont="1" applyFill="1" applyBorder="1" applyAlignment="1" applyProtection="1">
      <alignment wrapText="1"/>
    </xf>
    <xf numFmtId="2" fontId="3" fillId="6" borderId="2" xfId="0" applyNumberFormat="1" applyFont="1" applyFill="1" applyBorder="1" applyProtection="1">
      <protection locked="0"/>
    </xf>
    <xf numFmtId="2" fontId="3" fillId="2" borderId="2" xfId="0" applyNumberFormat="1" applyFont="1" applyFill="1" applyBorder="1" applyProtection="1">
      <protection locked="0"/>
    </xf>
    <xf numFmtId="167" fontId="3" fillId="25" borderId="2" xfId="0" applyNumberFormat="1" applyFont="1" applyFill="1" applyBorder="1" applyProtection="1">
      <protection locked="0"/>
    </xf>
    <xf numFmtId="167" fontId="3" fillId="26" borderId="3" xfId="0" applyNumberFormat="1" applyFont="1" applyFill="1" applyBorder="1" applyProtection="1">
      <protection locked="0"/>
    </xf>
    <xf numFmtId="167" fontId="3" fillId="0" borderId="3" xfId="0" applyNumberFormat="1" applyFont="1" applyFill="1" applyBorder="1" applyProtection="1">
      <protection locked="0"/>
    </xf>
    <xf numFmtId="167" fontId="32" fillId="6" borderId="3" xfId="0" applyNumberFormat="1" applyFont="1" applyFill="1" applyBorder="1" applyProtection="1">
      <protection locked="0"/>
    </xf>
    <xf numFmtId="167" fontId="4" fillId="26" borderId="3" xfId="0" applyNumberFormat="1" applyFont="1" applyFill="1" applyBorder="1" applyProtection="1">
      <protection locked="0"/>
    </xf>
    <xf numFmtId="167" fontId="4" fillId="0" borderId="3" xfId="0" applyNumberFormat="1" applyFont="1" applyFill="1" applyBorder="1" applyProtection="1">
      <protection locked="0"/>
    </xf>
    <xf numFmtId="167" fontId="3" fillId="0" borderId="2" xfId="0" applyNumberFormat="1" applyFont="1" applyFill="1" applyBorder="1" applyProtection="1">
      <protection locked="0"/>
    </xf>
    <xf numFmtId="167" fontId="9" fillId="0" borderId="3" xfId="0" applyNumberFormat="1" applyFont="1" applyFill="1" applyBorder="1" applyProtection="1">
      <protection locked="0"/>
    </xf>
    <xf numFmtId="167" fontId="14" fillId="0" borderId="3" xfId="0" applyNumberFormat="1" applyFont="1" applyFill="1" applyBorder="1" applyProtection="1">
      <protection locked="0"/>
    </xf>
    <xf numFmtId="167" fontId="14" fillId="0" borderId="18" xfId="0" applyNumberFormat="1" applyFont="1" applyFill="1" applyBorder="1" applyProtection="1">
      <protection locked="0"/>
    </xf>
    <xf numFmtId="167" fontId="3" fillId="0" borderId="12" xfId="0" applyNumberFormat="1" applyFont="1" applyFill="1" applyBorder="1" applyProtection="1">
      <protection locked="0"/>
    </xf>
    <xf numFmtId="167" fontId="4" fillId="0" borderId="6" xfId="0" applyNumberFormat="1" applyFont="1" applyFill="1" applyBorder="1" applyProtection="1">
      <protection locked="0"/>
    </xf>
    <xf numFmtId="167" fontId="30" fillId="0" borderId="3" xfId="0" applyNumberFormat="1" applyFont="1" applyFill="1" applyBorder="1" applyProtection="1">
      <protection locked="0"/>
    </xf>
    <xf numFmtId="167" fontId="17" fillId="0" borderId="40" xfId="0" applyNumberFormat="1" applyFont="1" applyFill="1" applyBorder="1" applyProtection="1">
      <protection locked="0"/>
    </xf>
    <xf numFmtId="167" fontId="18" fillId="0" borderId="40" xfId="0" applyNumberFormat="1" applyFont="1" applyFill="1" applyBorder="1" applyProtection="1">
      <protection locked="0"/>
    </xf>
    <xf numFmtId="167" fontId="22" fillId="0" borderId="40" xfId="0" applyNumberFormat="1" applyFont="1" applyFill="1" applyBorder="1" applyProtection="1">
      <protection locked="0"/>
    </xf>
    <xf numFmtId="167" fontId="9" fillId="0" borderId="28" xfId="0" applyNumberFormat="1" applyFont="1" applyFill="1" applyBorder="1" applyAlignment="1" applyProtection="1">
      <alignment horizontal="center"/>
      <protection locked="0"/>
    </xf>
    <xf numFmtId="169" fontId="9" fillId="0" borderId="0" xfId="0" applyNumberFormat="1" applyFont="1" applyFill="1" applyProtection="1">
      <protection locked="0"/>
    </xf>
    <xf numFmtId="167" fontId="9" fillId="26" borderId="3" xfId="0" applyNumberFormat="1" applyFont="1" applyFill="1" applyBorder="1" applyProtection="1">
      <protection locked="0"/>
    </xf>
    <xf numFmtId="167" fontId="17" fillId="26" borderId="40" xfId="0" applyNumberFormat="1" applyFont="1" applyFill="1" applyBorder="1" applyProtection="1">
      <protection locked="0"/>
    </xf>
    <xf numFmtId="167" fontId="9" fillId="26" borderId="28" xfId="0" applyNumberFormat="1" applyFont="1" applyFill="1" applyBorder="1" applyProtection="1">
      <protection locked="0"/>
    </xf>
    <xf numFmtId="167" fontId="3" fillId="26" borderId="6" xfId="0" applyNumberFormat="1" applyFont="1" applyFill="1" applyBorder="1" applyProtection="1">
      <protection locked="0"/>
    </xf>
    <xf numFmtId="0" fontId="3" fillId="21" borderId="3" xfId="0" applyNumberFormat="1" applyFont="1" applyFill="1" applyBorder="1" applyProtection="1">
      <protection locked="0"/>
    </xf>
    <xf numFmtId="0" fontId="4" fillId="21" borderId="3" xfId="0" applyNumberFormat="1" applyFont="1" applyFill="1" applyBorder="1" applyProtection="1">
      <protection locked="0"/>
    </xf>
    <xf numFmtId="167" fontId="17" fillId="21" borderId="2" xfId="0" applyNumberFormat="1" applyFont="1" applyFill="1" applyBorder="1" applyProtection="1">
      <protection locked="0"/>
    </xf>
    <xf numFmtId="167" fontId="18" fillId="21" borderId="2" xfId="0" applyNumberFormat="1" applyFont="1" applyFill="1" applyBorder="1" applyProtection="1">
      <protection locked="0"/>
    </xf>
    <xf numFmtId="167" fontId="9" fillId="23" borderId="2" xfId="0" applyNumberFormat="1" applyFont="1" applyFill="1" applyBorder="1" applyProtection="1">
      <protection locked="0"/>
    </xf>
    <xf numFmtId="167" fontId="4" fillId="21" borderId="18" xfId="0" applyNumberFormat="1" applyFont="1" applyFill="1" applyBorder="1" applyProtection="1">
      <protection locked="0"/>
    </xf>
    <xf numFmtId="167" fontId="9" fillId="21" borderId="3" xfId="0" applyNumberFormat="1" applyFont="1" applyFill="1" applyBorder="1" applyProtection="1">
      <protection locked="0"/>
    </xf>
    <xf numFmtId="167" fontId="3" fillId="21" borderId="2" xfId="0" applyNumberFormat="1" applyFont="1" applyFill="1" applyBorder="1" applyProtection="1">
      <protection locked="0"/>
    </xf>
    <xf numFmtId="167" fontId="17" fillId="21" borderId="40" xfId="0" applyNumberFormat="1" applyFont="1" applyFill="1" applyBorder="1" applyProtection="1">
      <protection locked="0"/>
    </xf>
    <xf numFmtId="167" fontId="31" fillId="21" borderId="40" xfId="0" applyNumberFormat="1" applyFont="1" applyFill="1" applyBorder="1" applyProtection="1">
      <protection locked="0"/>
    </xf>
    <xf numFmtId="167" fontId="18" fillId="21" borderId="40" xfId="0" applyNumberFormat="1" applyFont="1" applyFill="1" applyBorder="1" applyProtection="1">
      <protection locked="0"/>
    </xf>
    <xf numFmtId="167" fontId="9" fillId="21" borderId="28" xfId="0" applyNumberFormat="1" applyFont="1" applyFill="1" applyBorder="1" applyAlignment="1" applyProtection="1">
      <alignment horizontal="center"/>
      <protection locked="0"/>
    </xf>
    <xf numFmtId="167" fontId="9" fillId="21" borderId="28" xfId="0" applyNumberFormat="1" applyFont="1" applyFill="1" applyBorder="1" applyProtection="1">
      <protection locked="0"/>
    </xf>
    <xf numFmtId="167" fontId="3" fillId="26" borderId="1" xfId="0" applyNumberFormat="1" applyFont="1" applyFill="1" applyBorder="1" applyProtection="1"/>
    <xf numFmtId="167" fontId="17" fillId="27" borderId="40" xfId="0" applyNumberFormat="1" applyFont="1" applyFill="1" applyBorder="1" applyProtection="1">
      <protection locked="0"/>
    </xf>
    <xf numFmtId="167" fontId="17" fillId="28" borderId="40" xfId="0" applyNumberFormat="1" applyFont="1" applyFill="1" applyBorder="1" applyProtection="1"/>
    <xf numFmtId="4" fontId="17" fillId="0" borderId="40" xfId="0" applyNumberFormat="1" applyFont="1" applyFill="1" applyBorder="1" applyProtection="1">
      <protection locked="0"/>
    </xf>
    <xf numFmtId="0" fontId="3" fillId="2" borderId="1" xfId="0" applyFont="1" applyFill="1" applyBorder="1" applyProtection="1"/>
    <xf numFmtId="0" fontId="4" fillId="2" borderId="3" xfId="0" applyFont="1" applyFill="1" applyBorder="1" applyAlignment="1" applyProtection="1">
      <alignment horizontal="right" wrapText="1"/>
    </xf>
    <xf numFmtId="0" fontId="4" fillId="2" borderId="5" xfId="0" applyFont="1" applyFill="1" applyBorder="1" applyAlignment="1" applyProtection="1">
      <alignment horizontal="right" wrapText="1"/>
    </xf>
    <xf numFmtId="0" fontId="4" fillId="0" borderId="1" xfId="0" applyFont="1" applyFill="1" applyBorder="1" applyAlignment="1" applyProtection="1">
      <alignment horizontal="right" wrapText="1"/>
    </xf>
    <xf numFmtId="0" fontId="4" fillId="0" borderId="5" xfId="0" applyFont="1" applyFill="1" applyBorder="1" applyAlignment="1" applyProtection="1">
      <alignment horizontal="right" wrapText="1"/>
    </xf>
    <xf numFmtId="0" fontId="4" fillId="0" borderId="6" xfId="0" applyFont="1" applyFill="1" applyBorder="1" applyAlignment="1" applyProtection="1">
      <alignment horizontal="right" wrapText="1"/>
    </xf>
    <xf numFmtId="0" fontId="4" fillId="0" borderId="9" xfId="0" applyFont="1" applyFill="1" applyBorder="1" applyAlignment="1" applyProtection="1">
      <alignment horizontal="right" wrapText="1"/>
    </xf>
    <xf numFmtId="0" fontId="3" fillId="17" borderId="3" xfId="0" applyFont="1" applyFill="1" applyBorder="1" applyAlignment="1" applyProtection="1">
      <alignment horizontal="right" wrapText="1"/>
    </xf>
    <xf numFmtId="0" fontId="4" fillId="17" borderId="3" xfId="0" applyFont="1" applyFill="1" applyBorder="1" applyAlignment="1" applyProtection="1">
      <alignment horizontal="right" wrapText="1"/>
    </xf>
    <xf numFmtId="0" fontId="3" fillId="17" borderId="5" xfId="0" applyFont="1" applyFill="1" applyBorder="1" applyAlignment="1" applyProtection="1">
      <alignment horizontal="right" wrapText="1"/>
    </xf>
    <xf numFmtId="0" fontId="4" fillId="17" borderId="5" xfId="0" applyFont="1" applyFill="1" applyBorder="1" applyAlignment="1" applyProtection="1">
      <alignment horizontal="right" wrapText="1"/>
    </xf>
    <xf numFmtId="0" fontId="3" fillId="17" borderId="6" xfId="0" applyFont="1" applyFill="1" applyBorder="1" applyAlignment="1" applyProtection="1">
      <alignment horizontal="right" wrapText="1"/>
    </xf>
    <xf numFmtId="0" fontId="4" fillId="17" borderId="6" xfId="0" applyFont="1" applyFill="1" applyBorder="1" applyAlignment="1" applyProtection="1">
      <alignment horizontal="right" wrapText="1"/>
    </xf>
    <xf numFmtId="0" fontId="4" fillId="17" borderId="44" xfId="0" applyFont="1" applyFill="1" applyBorder="1" applyAlignment="1" applyProtection="1">
      <alignment horizontal="right" wrapText="1"/>
    </xf>
    <xf numFmtId="0" fontId="4" fillId="17" borderId="46" xfId="0" applyFont="1" applyFill="1" applyBorder="1" applyAlignment="1" applyProtection="1">
      <alignment horizontal="right" wrapText="1"/>
    </xf>
    <xf numFmtId="4" fontId="37" fillId="6" borderId="1" xfId="0" applyNumberFormat="1" applyFont="1" applyFill="1" applyBorder="1" applyAlignment="1">
      <alignment horizontal="right"/>
    </xf>
    <xf numFmtId="0" fontId="37" fillId="6" borderId="1" xfId="0" applyFont="1" applyFill="1" applyBorder="1" applyAlignment="1">
      <alignment horizontal="justify" vertical="center"/>
    </xf>
    <xf numFmtId="4" fontId="37" fillId="6" borderId="1" xfId="0" applyNumberFormat="1" applyFont="1" applyFill="1" applyBorder="1" applyAlignment="1">
      <alignment horizontal="justify" vertical="center"/>
    </xf>
    <xf numFmtId="0" fontId="37" fillId="6" borderId="0" xfId="0" applyFont="1" applyFill="1"/>
    <xf numFmtId="0" fontId="37" fillId="6" borderId="1" xfId="0" applyFont="1" applyFill="1" applyBorder="1" applyAlignment="1">
      <alignment horizontal="center" vertical="center" wrapText="1"/>
    </xf>
    <xf numFmtId="4" fontId="37" fillId="6" borderId="1" xfId="0" applyNumberFormat="1" applyFont="1" applyFill="1" applyBorder="1" applyAlignment="1">
      <alignment horizontal="center" vertical="center" wrapText="1"/>
    </xf>
    <xf numFmtId="0" fontId="36" fillId="6" borderId="0" xfId="0" applyFont="1" applyFill="1" applyBorder="1" applyProtection="1"/>
    <xf numFmtId="4" fontId="36" fillId="6" borderId="0" xfId="0" applyNumberFormat="1" applyFont="1" applyFill="1" applyBorder="1" applyProtection="1"/>
    <xf numFmtId="0" fontId="37" fillId="6" borderId="1" xfId="0" applyFont="1" applyFill="1" applyBorder="1"/>
    <xf numFmtId="0" fontId="37" fillId="6" borderId="0" xfId="0" applyFont="1" applyFill="1" applyBorder="1"/>
    <xf numFmtId="4" fontId="36" fillId="6" borderId="1" xfId="0" applyNumberFormat="1" applyFont="1" applyFill="1" applyBorder="1"/>
    <xf numFmtId="0" fontId="39" fillId="6" borderId="0" xfId="0" applyFont="1" applyFill="1" applyBorder="1"/>
    <xf numFmtId="0" fontId="36" fillId="6" borderId="1" xfId="0" applyFont="1" applyFill="1" applyBorder="1" applyAlignment="1">
      <alignment horizontal="left" wrapText="1" indent="1"/>
    </xf>
    <xf numFmtId="4" fontId="37" fillId="6" borderId="1" xfId="0" applyNumberFormat="1" applyFont="1" applyFill="1" applyBorder="1"/>
    <xf numFmtId="0" fontId="39" fillId="6" borderId="1" xfId="0" applyFont="1" applyFill="1" applyBorder="1"/>
    <xf numFmtId="0" fontId="39" fillId="6" borderId="0" xfId="0" applyFont="1" applyFill="1"/>
    <xf numFmtId="0" fontId="36" fillId="6" borderId="1" xfId="0" applyFont="1" applyFill="1" applyBorder="1" applyAlignment="1">
      <alignment horizontal="left" vertical="center" indent="1"/>
    </xf>
    <xf numFmtId="4" fontId="37" fillId="6" borderId="1" xfId="0" applyNumberFormat="1" applyFont="1" applyFill="1" applyBorder="1" applyAlignment="1">
      <alignment horizontal="center" vertical="center"/>
    </xf>
    <xf numFmtId="4" fontId="39" fillId="6" borderId="1" xfId="0" applyNumberFormat="1" applyFont="1" applyFill="1" applyBorder="1"/>
    <xf numFmtId="0" fontId="36" fillId="6" borderId="1" xfId="0" applyFont="1" applyFill="1" applyBorder="1"/>
    <xf numFmtId="0" fontId="36" fillId="6" borderId="1" xfId="0" applyFont="1" applyFill="1" applyBorder="1" applyAlignment="1">
      <alignment horizontal="left" vertical="center" indent="2"/>
    </xf>
    <xf numFmtId="4" fontId="39" fillId="6" borderId="0" xfId="0" applyNumberFormat="1" applyFont="1" applyFill="1" applyBorder="1"/>
    <xf numFmtId="0" fontId="37" fillId="6" borderId="0" xfId="0" applyFont="1" applyFill="1" applyBorder="1" applyAlignment="1" applyProtection="1">
      <alignment horizontal="left"/>
    </xf>
    <xf numFmtId="0" fontId="41" fillId="6" borderId="0" xfId="0" applyFont="1" applyFill="1" applyBorder="1"/>
    <xf numFmtId="0" fontId="36" fillId="6" borderId="0" xfId="0" applyFont="1" applyFill="1" applyBorder="1" applyAlignment="1">
      <alignment horizontal="left"/>
    </xf>
    <xf numFmtId="0" fontId="37" fillId="6" borderId="62" xfId="0" applyFont="1" applyFill="1" applyBorder="1"/>
    <xf numFmtId="4" fontId="37" fillId="6" borderId="62" xfId="0" applyNumberFormat="1" applyFont="1" applyFill="1" applyBorder="1" applyAlignment="1">
      <alignment horizontal="right"/>
    </xf>
    <xf numFmtId="4" fontId="37" fillId="6" borderId="62" xfId="0" applyNumberFormat="1" applyFont="1" applyFill="1" applyBorder="1"/>
    <xf numFmtId="0" fontId="37" fillId="6" borderId="1" xfId="0" applyFont="1" applyFill="1" applyBorder="1" applyAlignment="1">
      <alignment horizontal="left" wrapText="1" indent="2"/>
    </xf>
    <xf numFmtId="0" fontId="37" fillId="6" borderId="62" xfId="0" applyFont="1" applyFill="1" applyBorder="1" applyAlignment="1">
      <alignment horizontal="left" wrapText="1" indent="2"/>
    </xf>
    <xf numFmtId="0" fontId="39" fillId="6" borderId="62" xfId="0" applyFont="1" applyFill="1" applyBorder="1"/>
    <xf numFmtId="4" fontId="35" fillId="6" borderId="0" xfId="0" applyNumberFormat="1" applyFont="1" applyFill="1" applyBorder="1"/>
    <xf numFmtId="4" fontId="37" fillId="6" borderId="0" xfId="0" applyNumberFormat="1" applyFont="1" applyFill="1" applyBorder="1"/>
    <xf numFmtId="0" fontId="36" fillId="6" borderId="8" xfId="0" applyFont="1" applyFill="1" applyBorder="1" applyAlignment="1">
      <alignment horizontal="left" vertical="center" indent="1"/>
    </xf>
    <xf numFmtId="4" fontId="39" fillId="6" borderId="0" xfId="0" applyNumberFormat="1" applyFont="1" applyFill="1"/>
    <xf numFmtId="4" fontId="36" fillId="6" borderId="62" xfId="0" applyNumberFormat="1" applyFont="1" applyFill="1" applyBorder="1" applyAlignment="1">
      <alignment horizontal="right"/>
    </xf>
    <xf numFmtId="0" fontId="36" fillId="6" borderId="62" xfId="0" applyFont="1" applyFill="1" applyBorder="1" applyAlignment="1">
      <alignment horizontal="left" wrapText="1" indent="1"/>
    </xf>
    <xf numFmtId="0" fontId="39" fillId="0" borderId="0" xfId="0" applyFont="1" applyFill="1"/>
    <xf numFmtId="4" fontId="36" fillId="6" borderId="62" xfId="0" applyNumberFormat="1" applyFont="1" applyFill="1" applyBorder="1"/>
    <xf numFmtId="0" fontId="36" fillId="6" borderId="0" xfId="0" applyFont="1" applyFill="1" applyBorder="1"/>
    <xf numFmtId="0" fontId="36" fillId="6" borderId="62" xfId="0" applyFont="1" applyFill="1" applyBorder="1" applyAlignment="1">
      <alignment horizontal="center" vertical="center"/>
    </xf>
    <xf numFmtId="4" fontId="36" fillId="6" borderId="0" xfId="0" applyNumberFormat="1" applyFont="1" applyFill="1" applyBorder="1" applyAlignment="1" applyProtection="1">
      <alignment horizontal="right"/>
    </xf>
    <xf numFmtId="0" fontId="46" fillId="6" borderId="0" xfId="0" applyFont="1" applyFill="1"/>
    <xf numFmtId="0" fontId="36" fillId="6" borderId="0" xfId="0" applyFont="1" applyFill="1" applyBorder="1" applyAlignment="1"/>
    <xf numFmtId="0" fontId="47" fillId="6" borderId="1" xfId="0" applyFont="1" applyFill="1" applyBorder="1"/>
    <xf numFmtId="0" fontId="47" fillId="6" borderId="62" xfId="0" applyFont="1" applyFill="1" applyBorder="1"/>
    <xf numFmtId="4" fontId="48" fillId="6" borderId="1" xfId="0" applyNumberFormat="1" applyFont="1" applyFill="1" applyBorder="1" applyAlignment="1">
      <alignment horizontal="right" vertical="center"/>
    </xf>
    <xf numFmtId="0" fontId="47" fillId="6" borderId="1" xfId="0" applyFont="1" applyFill="1" applyBorder="1" applyAlignment="1">
      <alignment horizontal="justify" vertical="center"/>
    </xf>
    <xf numFmtId="0" fontId="37" fillId="6" borderId="1" xfId="0" applyFont="1" applyFill="1" applyBorder="1" applyAlignment="1">
      <alignment wrapText="1"/>
    </xf>
    <xf numFmtId="0" fontId="37" fillId="6" borderId="62" xfId="0" applyFont="1" applyFill="1" applyBorder="1" applyAlignment="1">
      <alignment wrapText="1"/>
    </xf>
    <xf numFmtId="0" fontId="37" fillId="6" borderId="1" xfId="0" applyFont="1" applyFill="1" applyBorder="1" applyAlignment="1">
      <alignment vertical="center" wrapText="1"/>
    </xf>
    <xf numFmtId="4" fontId="36" fillId="6" borderId="62" xfId="0" applyNumberFormat="1" applyFont="1" applyFill="1" applyBorder="1" applyAlignment="1">
      <alignment vertical="center"/>
    </xf>
    <xf numFmtId="4" fontId="37" fillId="6" borderId="1" xfId="0" applyNumberFormat="1" applyFont="1" applyFill="1" applyBorder="1" applyAlignment="1">
      <alignment vertical="center"/>
    </xf>
    <xf numFmtId="0" fontId="47" fillId="6" borderId="1" xfId="0" applyFont="1" applyFill="1" applyBorder="1" applyAlignment="1">
      <alignment vertical="center" wrapText="1"/>
    </xf>
    <xf numFmtId="0" fontId="39" fillId="6" borderId="0" xfId="0" applyFont="1" applyFill="1" applyAlignment="1">
      <alignment vertical="center"/>
    </xf>
    <xf numFmtId="4" fontId="51" fillId="6" borderId="64" xfId="60" applyNumberFormat="1" applyFont="1" applyFill="1" applyBorder="1" applyProtection="1">
      <protection hidden="1"/>
    </xf>
    <xf numFmtId="0" fontId="36" fillId="6" borderId="0" xfId="0" applyFont="1" applyFill="1" applyBorder="1" applyAlignment="1">
      <alignment horizontal="right"/>
    </xf>
    <xf numFmtId="4" fontId="50" fillId="6" borderId="62" xfId="0" applyNumberFormat="1" applyFont="1" applyFill="1" applyBorder="1" applyAlignment="1">
      <alignment horizontal="right"/>
    </xf>
    <xf numFmtId="0" fontId="37" fillId="6" borderId="1" xfId="0" applyFont="1" applyFill="1" applyBorder="1" applyAlignment="1">
      <alignment horizontal="right"/>
    </xf>
    <xf numFmtId="0" fontId="37" fillId="6" borderId="1" xfId="0" applyFont="1" applyFill="1" applyBorder="1" applyAlignment="1">
      <alignment vertical="center"/>
    </xf>
    <xf numFmtId="0" fontId="49" fillId="6" borderId="1" xfId="0" applyFont="1" applyFill="1" applyBorder="1" applyAlignment="1">
      <alignment horizontal="left" vertical="center" wrapText="1"/>
    </xf>
    <xf numFmtId="0" fontId="37" fillId="6" borderId="8" xfId="0" applyFont="1" applyFill="1" applyBorder="1" applyAlignment="1">
      <alignment wrapText="1"/>
    </xf>
    <xf numFmtId="4" fontId="36" fillId="6" borderId="62" xfId="0" applyNumberFormat="1" applyFont="1" applyFill="1" applyBorder="1" applyAlignment="1" applyProtection="1">
      <alignment horizontal="right"/>
    </xf>
    <xf numFmtId="0" fontId="36" fillId="6" borderId="62" xfId="0" applyFont="1" applyFill="1" applyBorder="1" applyProtection="1"/>
    <xf numFmtId="4" fontId="36" fillId="6" borderId="62" xfId="0" applyNumberFormat="1" applyFont="1" applyFill="1" applyBorder="1" applyProtection="1"/>
    <xf numFmtId="0" fontId="36" fillId="6" borderId="62" xfId="0" applyFont="1" applyFill="1" applyBorder="1" applyAlignment="1">
      <alignment horizontal="left"/>
    </xf>
    <xf numFmtId="0" fontId="37" fillId="6" borderId="62" xfId="0" applyFont="1" applyFill="1" applyBorder="1" applyAlignment="1">
      <alignment horizontal="right"/>
    </xf>
    <xf numFmtId="0" fontId="52" fillId="6" borderId="1" xfId="0" applyFont="1" applyFill="1" applyBorder="1" applyAlignment="1">
      <alignment vertical="center" wrapText="1"/>
    </xf>
    <xf numFmtId="0" fontId="3" fillId="5" borderId="12" xfId="0" applyFont="1" applyFill="1" applyBorder="1" applyAlignment="1" applyProtection="1">
      <alignment horizontal="center" vertical="center" wrapText="1"/>
    </xf>
    <xf numFmtId="0" fontId="3" fillId="5" borderId="18" xfId="0" applyFont="1" applyFill="1" applyBorder="1" applyAlignment="1" applyProtection="1">
      <alignment horizontal="center" vertical="center" wrapText="1"/>
    </xf>
    <xf numFmtId="0" fontId="3" fillId="5" borderId="3" xfId="0" applyFont="1" applyFill="1" applyBorder="1" applyAlignment="1" applyProtection="1">
      <alignment horizontal="center" vertical="center" wrapText="1"/>
    </xf>
    <xf numFmtId="0" fontId="5" fillId="0" borderId="57" xfId="0" applyFont="1" applyFill="1" applyBorder="1" applyAlignment="1" applyProtection="1">
      <alignment horizontal="left" wrapText="1"/>
    </xf>
    <xf numFmtId="0" fontId="5" fillId="0" borderId="20" xfId="0" applyFont="1" applyFill="1" applyBorder="1" applyAlignment="1" applyProtection="1">
      <alignment horizontal="left" wrapText="1"/>
    </xf>
    <xf numFmtId="0" fontId="5" fillId="0" borderId="26" xfId="0" applyFont="1" applyFill="1" applyBorder="1" applyAlignment="1" applyProtection="1">
      <alignment horizontal="left" wrapText="1"/>
    </xf>
    <xf numFmtId="0" fontId="5" fillId="0" borderId="16" xfId="0" applyFont="1" applyFill="1" applyBorder="1" applyAlignment="1" applyProtection="1">
      <alignment horizontal="left" wrapText="1"/>
    </xf>
    <xf numFmtId="0" fontId="5" fillId="0" borderId="37" xfId="0" applyFont="1" applyFill="1" applyBorder="1" applyAlignment="1" applyProtection="1">
      <alignment horizontal="left" wrapText="1"/>
    </xf>
    <xf numFmtId="0" fontId="5" fillId="0" borderId="9" xfId="0" applyFont="1" applyFill="1" applyBorder="1" applyAlignment="1" applyProtection="1">
      <alignment horizontal="left" wrapText="1"/>
    </xf>
    <xf numFmtId="0" fontId="10" fillId="9" borderId="57" xfId="0" applyFont="1" applyFill="1" applyBorder="1" applyAlignment="1" applyProtection="1">
      <alignment horizontal="left" wrapText="1"/>
    </xf>
    <xf numFmtId="0" fontId="10" fillId="9" borderId="20" xfId="0" applyFont="1" applyFill="1" applyBorder="1" applyAlignment="1" applyProtection="1">
      <alignment horizontal="left" wrapText="1"/>
    </xf>
    <xf numFmtId="0" fontId="10" fillId="9" borderId="26" xfId="0" applyFont="1" applyFill="1" applyBorder="1" applyAlignment="1" applyProtection="1">
      <alignment horizontal="left" wrapText="1"/>
    </xf>
    <xf numFmtId="0" fontId="11" fillId="3" borderId="57" xfId="0" applyFont="1" applyFill="1" applyBorder="1" applyAlignment="1" applyProtection="1">
      <alignment horizontal="left" vertical="center"/>
    </xf>
    <xf numFmtId="0" fontId="11" fillId="3" borderId="20" xfId="0" applyFont="1" applyFill="1" applyBorder="1" applyAlignment="1" applyProtection="1">
      <alignment horizontal="left" vertical="center"/>
    </xf>
    <xf numFmtId="0" fontId="11" fillId="3" borderId="26" xfId="0" applyFont="1" applyFill="1" applyBorder="1" applyAlignment="1" applyProtection="1">
      <alignment horizontal="left" vertical="center"/>
    </xf>
    <xf numFmtId="0" fontId="5" fillId="0" borderId="57" xfId="0" applyFont="1" applyBorder="1" applyAlignment="1" applyProtection="1">
      <alignment horizontal="left"/>
    </xf>
    <xf numFmtId="0" fontId="5" fillId="0" borderId="20" xfId="0" applyFont="1" applyBorder="1" applyAlignment="1" applyProtection="1">
      <alignment horizontal="left"/>
    </xf>
    <xf numFmtId="0" fontId="5" fillId="0" borderId="26" xfId="0" applyFont="1" applyBorder="1" applyAlignment="1" applyProtection="1">
      <alignment horizontal="left"/>
    </xf>
    <xf numFmtId="0" fontId="5" fillId="0" borderId="12" xfId="0" applyFont="1" applyFill="1" applyBorder="1" applyAlignment="1" applyProtection="1">
      <alignment horizontal="left" wrapText="1"/>
    </xf>
    <xf numFmtId="0" fontId="5" fillId="0" borderId="18" xfId="0" applyFont="1" applyFill="1" applyBorder="1" applyAlignment="1" applyProtection="1">
      <alignment horizontal="left" wrapText="1"/>
    </xf>
    <xf numFmtId="0" fontId="5" fillId="0" borderId="3" xfId="0" applyFont="1" applyFill="1" applyBorder="1" applyAlignment="1" applyProtection="1">
      <alignment horizontal="left" wrapText="1"/>
    </xf>
    <xf numFmtId="0" fontId="20" fillId="0" borderId="57" xfId="0" applyFont="1" applyFill="1" applyBorder="1" applyAlignment="1" applyProtection="1">
      <alignment horizontal="left" wrapText="1"/>
    </xf>
    <xf numFmtId="0" fontId="20" fillId="0" borderId="20" xfId="0" applyFont="1" applyFill="1" applyBorder="1" applyAlignment="1" applyProtection="1">
      <alignment horizontal="left" wrapText="1"/>
    </xf>
    <xf numFmtId="0" fontId="20" fillId="0" borderId="26" xfId="0" applyFont="1" applyFill="1" applyBorder="1" applyAlignment="1" applyProtection="1">
      <alignment horizontal="left" wrapText="1"/>
    </xf>
    <xf numFmtId="0" fontId="16" fillId="17" borderId="59" xfId="0" applyFont="1" applyFill="1" applyBorder="1" applyAlignment="1" applyProtection="1">
      <alignment horizontal="left" wrapText="1"/>
    </xf>
    <xf numFmtId="0" fontId="16" fillId="17" borderId="60" xfId="0" applyFont="1" applyFill="1" applyBorder="1" applyAlignment="1" applyProtection="1">
      <alignment horizontal="left" wrapText="1"/>
    </xf>
    <xf numFmtId="0" fontId="16" fillId="17" borderId="61" xfId="0" applyFont="1" applyFill="1" applyBorder="1" applyAlignment="1" applyProtection="1">
      <alignment horizontal="left" wrapText="1"/>
    </xf>
    <xf numFmtId="0" fontId="3" fillId="5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center" vertical="center"/>
    </xf>
    <xf numFmtId="166" fontId="3" fillId="4" borderId="1" xfId="0" applyNumberFormat="1" applyFont="1" applyFill="1" applyBorder="1" applyAlignment="1" applyProtection="1">
      <alignment horizontal="center" vertical="center" wrapText="1"/>
    </xf>
    <xf numFmtId="166" fontId="3" fillId="4" borderId="13" xfId="0" applyNumberFormat="1" applyFont="1" applyFill="1" applyBorder="1" applyAlignment="1" applyProtection="1">
      <alignment horizontal="center" vertical="center" wrapText="1"/>
    </xf>
    <xf numFmtId="166" fontId="3" fillId="4" borderId="39" xfId="0" applyNumberFormat="1" applyFont="1" applyFill="1" applyBorder="1" applyAlignment="1" applyProtection="1">
      <alignment horizontal="center" vertical="center" wrapText="1"/>
    </xf>
    <xf numFmtId="166" fontId="3" fillId="4" borderId="17" xfId="0" applyNumberFormat="1" applyFont="1" applyFill="1" applyBorder="1" applyAlignment="1" applyProtection="1">
      <alignment horizontal="center" vertical="center" wrapText="1"/>
    </xf>
    <xf numFmtId="0" fontId="3" fillId="4" borderId="5" xfId="0" applyFont="1" applyFill="1" applyBorder="1" applyAlignment="1" applyProtection="1">
      <alignment horizontal="center" vertical="center" wrapText="1"/>
    </xf>
    <xf numFmtId="0" fontId="3" fillId="4" borderId="55" xfId="0" applyFont="1" applyFill="1" applyBorder="1" applyAlignment="1" applyProtection="1">
      <alignment horizontal="center" vertical="center" wrapText="1"/>
    </xf>
    <xf numFmtId="0" fontId="3" fillId="4" borderId="8" xfId="0" applyFont="1" applyFill="1" applyBorder="1" applyAlignment="1" applyProtection="1">
      <alignment horizontal="center" vertical="center" wrapText="1"/>
    </xf>
    <xf numFmtId="166" fontId="3" fillId="4" borderId="2" xfId="0" applyNumberFormat="1" applyFont="1" applyFill="1" applyBorder="1" applyAlignment="1" applyProtection="1">
      <alignment horizontal="center" vertical="center" wrapText="1"/>
    </xf>
    <xf numFmtId="166" fontId="3" fillId="4" borderId="11" xfId="0" applyNumberFormat="1" applyFont="1" applyFill="1" applyBorder="1" applyAlignment="1" applyProtection="1">
      <alignment horizontal="center" vertical="center" wrapText="1"/>
    </xf>
    <xf numFmtId="0" fontId="3" fillId="5" borderId="2" xfId="0" applyFont="1" applyFill="1" applyBorder="1" applyAlignment="1" applyProtection="1">
      <alignment horizontal="center" vertical="center" wrapText="1"/>
    </xf>
    <xf numFmtId="166" fontId="3" fillId="4" borderId="33" xfId="0" applyNumberFormat="1" applyFont="1" applyFill="1" applyBorder="1" applyAlignment="1" applyProtection="1">
      <alignment horizontal="center" vertical="center" wrapText="1"/>
    </xf>
    <xf numFmtId="166" fontId="3" fillId="4" borderId="34" xfId="0" applyNumberFormat="1" applyFont="1" applyFill="1" applyBorder="1" applyAlignment="1" applyProtection="1">
      <alignment horizontal="center" vertical="center" wrapText="1"/>
    </xf>
    <xf numFmtId="166" fontId="3" fillId="4" borderId="35" xfId="0" applyNumberFormat="1" applyFont="1" applyFill="1" applyBorder="1" applyAlignment="1" applyProtection="1">
      <alignment horizontal="center" vertical="center" wrapText="1"/>
    </xf>
    <xf numFmtId="166" fontId="3" fillId="4" borderId="36" xfId="0" applyNumberFormat="1" applyFont="1" applyFill="1" applyBorder="1" applyAlignment="1" applyProtection="1">
      <alignment horizontal="center" vertical="center" wrapText="1"/>
    </xf>
    <xf numFmtId="166" fontId="3" fillId="4" borderId="37" xfId="0" applyNumberFormat="1" applyFont="1" applyFill="1" applyBorder="1" applyAlignment="1" applyProtection="1">
      <alignment horizontal="center" vertical="center" wrapText="1"/>
    </xf>
    <xf numFmtId="166" fontId="3" fillId="4" borderId="38" xfId="0" applyNumberFormat="1" applyFont="1" applyFill="1" applyBorder="1" applyAlignment="1" applyProtection="1">
      <alignment horizontal="center" vertical="center" wrapText="1"/>
    </xf>
    <xf numFmtId="0" fontId="3" fillId="5" borderId="22" xfId="0" applyFont="1" applyFill="1" applyBorder="1" applyAlignment="1" applyProtection="1">
      <alignment horizontal="center" vertical="center" wrapText="1"/>
    </xf>
    <xf numFmtId="0" fontId="3" fillId="5" borderId="23" xfId="0" applyFont="1" applyFill="1" applyBorder="1" applyAlignment="1" applyProtection="1">
      <alignment horizontal="center" vertical="center" wrapText="1"/>
    </xf>
    <xf numFmtId="0" fontId="3" fillId="5" borderId="24" xfId="0" applyFont="1" applyFill="1" applyBorder="1" applyAlignment="1" applyProtection="1">
      <alignment horizontal="center" vertical="center" wrapText="1"/>
    </xf>
    <xf numFmtId="0" fontId="3" fillId="5" borderId="11" xfId="0" applyFont="1" applyFill="1" applyBorder="1" applyAlignment="1" applyProtection="1">
      <alignment horizontal="center" vertical="center" wrapText="1"/>
    </xf>
    <xf numFmtId="0" fontId="3" fillId="5" borderId="19" xfId="0" applyFont="1" applyFill="1" applyBorder="1" applyAlignment="1" applyProtection="1">
      <alignment horizontal="center" vertical="center" wrapText="1"/>
    </xf>
    <xf numFmtId="0" fontId="3" fillId="5" borderId="20" xfId="0" applyFont="1" applyFill="1" applyBorder="1" applyAlignment="1" applyProtection="1">
      <alignment horizontal="center" vertical="center" wrapText="1"/>
    </xf>
    <xf numFmtId="0" fontId="3" fillId="5" borderId="21" xfId="0" applyFont="1" applyFill="1" applyBorder="1" applyAlignment="1" applyProtection="1">
      <alignment horizontal="center" vertical="center" wrapText="1"/>
    </xf>
    <xf numFmtId="0" fontId="3" fillId="5" borderId="26" xfId="0" applyFont="1" applyFill="1" applyBorder="1" applyAlignment="1" applyProtection="1">
      <alignment horizontal="center" vertical="center" wrapText="1"/>
    </xf>
    <xf numFmtId="0" fontId="3" fillId="5" borderId="25" xfId="0" applyFont="1" applyFill="1" applyBorder="1" applyAlignment="1" applyProtection="1">
      <alignment horizontal="center" vertical="center" wrapText="1"/>
    </xf>
    <xf numFmtId="4" fontId="3" fillId="8" borderId="1" xfId="0" applyNumberFormat="1" applyFont="1" applyFill="1" applyBorder="1" applyAlignment="1" applyProtection="1">
      <alignment horizontal="center" vertical="center" wrapText="1"/>
    </xf>
    <xf numFmtId="166" fontId="3" fillId="4" borderId="19" xfId="0" applyNumberFormat="1" applyFont="1" applyFill="1" applyBorder="1" applyAlignment="1" applyProtection="1">
      <alignment horizontal="center" vertical="center" wrapText="1"/>
    </xf>
    <xf numFmtId="166" fontId="3" fillId="4" borderId="20" xfId="0" applyNumberFormat="1" applyFont="1" applyFill="1" applyBorder="1" applyAlignment="1" applyProtection="1">
      <alignment horizontal="center" vertical="center" wrapText="1"/>
    </xf>
    <xf numFmtId="166" fontId="3" fillId="4" borderId="21" xfId="0" applyNumberFormat="1" applyFont="1" applyFill="1" applyBorder="1" applyAlignment="1" applyProtection="1">
      <alignment horizontal="center" vertical="center" wrapText="1"/>
    </xf>
    <xf numFmtId="4" fontId="36" fillId="6" borderId="62" xfId="0" applyNumberFormat="1" applyFont="1" applyFill="1" applyBorder="1" applyAlignment="1">
      <alignment horizontal="center"/>
    </xf>
    <xf numFmtId="0" fontId="36" fillId="6" borderId="62" xfId="0" applyFont="1" applyFill="1" applyBorder="1" applyAlignment="1">
      <alignment horizontal="center"/>
    </xf>
    <xf numFmtId="0" fontId="36" fillId="6" borderId="0" xfId="0" applyFont="1" applyFill="1" applyBorder="1" applyAlignment="1">
      <alignment horizontal="right"/>
    </xf>
    <xf numFmtId="0" fontId="45" fillId="6" borderId="5" xfId="0" applyFont="1" applyFill="1" applyBorder="1" applyAlignment="1">
      <alignment horizontal="center" vertical="center" wrapText="1"/>
    </xf>
    <xf numFmtId="0" fontId="45" fillId="6" borderId="8" xfId="0" applyFont="1" applyFill="1" applyBorder="1" applyAlignment="1">
      <alignment horizontal="center" vertical="center" wrapText="1"/>
    </xf>
    <xf numFmtId="0" fontId="37" fillId="6" borderId="0" xfId="0" applyFont="1" applyFill="1" applyBorder="1" applyAlignment="1">
      <alignment horizontal="right"/>
    </xf>
    <xf numFmtId="0" fontId="38" fillId="6" borderId="63" xfId="0" applyFont="1" applyFill="1" applyBorder="1" applyAlignment="1" applyProtection="1">
      <alignment horizontal="center"/>
    </xf>
    <xf numFmtId="0" fontId="37" fillId="6" borderId="5" xfId="0" applyFont="1" applyFill="1" applyBorder="1" applyAlignment="1">
      <alignment horizontal="justify" vertical="center"/>
    </xf>
    <xf numFmtId="0" fontId="37" fillId="6" borderId="8" xfId="0" applyFont="1" applyFill="1" applyBorder="1" applyAlignment="1">
      <alignment horizontal="justify" vertical="center"/>
    </xf>
    <xf numFmtId="4" fontId="46" fillId="0" borderId="65" xfId="0" applyNumberFormat="1" applyFont="1" applyBorder="1" applyAlignment="1">
      <alignment horizontal="center" vertical="center" wrapText="1"/>
    </xf>
    <xf numFmtId="4" fontId="46" fillId="0" borderId="8" xfId="0" applyNumberFormat="1" applyFont="1" applyBorder="1" applyAlignment="1">
      <alignment horizontal="center" vertical="center" wrapText="1"/>
    </xf>
    <xf numFmtId="0" fontId="36" fillId="6" borderId="12" xfId="0" applyFont="1" applyFill="1" applyBorder="1" applyAlignment="1">
      <alignment horizontal="center" vertical="center" wrapText="1"/>
    </xf>
    <xf numFmtId="0" fontId="37" fillId="6" borderId="3" xfId="0" applyFont="1" applyFill="1" applyBorder="1" applyAlignment="1">
      <alignment horizontal="center" vertical="center" wrapText="1"/>
    </xf>
    <xf numFmtId="0" fontId="47" fillId="21" borderId="62" xfId="0" applyFont="1" applyFill="1" applyBorder="1"/>
  </cellXfs>
  <cellStyles count="70">
    <cellStyle name="Heading" xfId="2"/>
    <cellStyle name="Heading1" xfId="3"/>
    <cellStyle name="Result" xfId="4"/>
    <cellStyle name="Result2" xfId="5"/>
    <cellStyle name="TableStyleLight1" xfId="13"/>
    <cellStyle name="Денежный 2" xfId="8"/>
    <cellStyle name="Обычный" xfId="0" builtinId="0"/>
    <cellStyle name="Обычный 10" xfId="33"/>
    <cellStyle name="Обычный 10 2" xfId="35"/>
    <cellStyle name="Обычный 11" xfId="34"/>
    <cellStyle name="Обычный 11 2" xfId="40"/>
    <cellStyle name="Обычный 12" xfId="36"/>
    <cellStyle name="Обычный 12 2" xfId="41"/>
    <cellStyle name="Обычный 13" xfId="37"/>
    <cellStyle name="Обычный 13 2" xfId="42"/>
    <cellStyle name="Обычный 14" xfId="38"/>
    <cellStyle name="Обычный 14 2" xfId="56"/>
    <cellStyle name="Обычный 15" xfId="14"/>
    <cellStyle name="Обычный 15 2" xfId="60"/>
    <cellStyle name="Обычный 15 3" xfId="55"/>
    <cellStyle name="Обычный 16" xfId="57"/>
    <cellStyle name="Обычный 17" xfId="58"/>
    <cellStyle name="Обычный 18" xfId="59"/>
    <cellStyle name="Обычный 19" xfId="67"/>
    <cellStyle name="Обычный 2" xfId="1"/>
    <cellStyle name="Обычный 2 2" xfId="17"/>
    <cellStyle name="Обычный 2 3" xfId="19"/>
    <cellStyle name="Обычный 2 4" xfId="28"/>
    <cellStyle name="Обычный 2 5" xfId="12"/>
    <cellStyle name="Обычный 20" xfId="68"/>
    <cellStyle name="Обычный 21" xfId="69"/>
    <cellStyle name="Обычный 22" xfId="44"/>
    <cellStyle name="Обычный 3" xfId="6"/>
    <cellStyle name="Обычный 3 2" xfId="9"/>
    <cellStyle name="Обычный 3 2 2" xfId="20"/>
    <cellStyle name="Обычный 3 2 3" xfId="52"/>
    <cellStyle name="Обычный 4" xfId="7"/>
    <cellStyle name="Обычный 4 2" xfId="24"/>
    <cellStyle name="Обычный 4 3" xfId="22"/>
    <cellStyle name="Обычный 4 4" xfId="16"/>
    <cellStyle name="Обычный 4 5" xfId="51"/>
    <cellStyle name="Обычный 5" xfId="10"/>
    <cellStyle name="Обычный 5 2" xfId="18"/>
    <cellStyle name="Обычный 5 3" xfId="53"/>
    <cellStyle name="Обычный 6" xfId="11"/>
    <cellStyle name="Обычный 6 2" xfId="25"/>
    <cellStyle name="Обычный 6 3" xfId="23"/>
    <cellStyle name="Обычный 6 4" xfId="21"/>
    <cellStyle name="Обычный 6 5" xfId="54"/>
    <cellStyle name="Обычный 7" xfId="26"/>
    <cellStyle name="Обычный 7 2" xfId="62"/>
    <cellStyle name="Обычный 7 3" xfId="46"/>
    <cellStyle name="Обычный 8" xfId="29"/>
    <cellStyle name="Обычный 8 2" xfId="64"/>
    <cellStyle name="Обычный 8 3" xfId="48"/>
    <cellStyle name="Обычный 9" xfId="32"/>
    <cellStyle name="Обычный 9 2" xfId="39"/>
    <cellStyle name="Процентный 2" xfId="43"/>
    <cellStyle name="Финансовый 2" xfId="15"/>
    <cellStyle name="Финансовый 2 2" xfId="31"/>
    <cellStyle name="Финансовый 2 2 2" xfId="66"/>
    <cellStyle name="Финансовый 2 2 3" xfId="50"/>
    <cellStyle name="Финансовый 2 3" xfId="61"/>
    <cellStyle name="Финансовый 2 4" xfId="45"/>
    <cellStyle name="Финансовый 3" xfId="27"/>
    <cellStyle name="Финансовый 3 2" xfId="63"/>
    <cellStyle name="Финансовый 3 3" xfId="47"/>
    <cellStyle name="Финансовый 4" xfId="30"/>
    <cellStyle name="Финансовый 4 2" xfId="65"/>
    <cellStyle name="Финансовый 4 3" xfId="49"/>
  </cellStyles>
  <dxfs count="0"/>
  <tableStyles count="0" defaultTableStyle="TableStyleMedium2" defaultPivotStyle="PivotStyleLight16"/>
  <colors>
    <mruColors>
      <color rgb="FF99FF99"/>
      <color rgb="FF66FF66"/>
      <color rgb="FF00FF00"/>
      <color rgb="FFE0E9B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627"/>
  <sheetViews>
    <sheetView zoomScale="115" zoomScaleNormal="115" zoomScaleSheetLayoutView="85" workbookViewId="0">
      <pane xSplit="2" ySplit="4" topLeftCell="BI14" activePane="bottomRight" state="frozen"/>
      <selection pane="topRight" activeCell="C1" sqref="C1"/>
      <selection pane="bottomLeft" activeCell="A5" sqref="A5"/>
      <selection pane="bottomRight" activeCell="BI24" sqref="BI24"/>
    </sheetView>
  </sheetViews>
  <sheetFormatPr defaultColWidth="9.140625" defaultRowHeight="12"/>
  <cols>
    <col min="1" max="1" width="5" style="475" customWidth="1"/>
    <col min="2" max="2" width="22.140625" style="37" customWidth="1"/>
    <col min="3" max="4" width="11.28515625" style="390" customWidth="1"/>
    <col min="5" max="5" width="10.5703125" style="38" customWidth="1"/>
    <col min="6" max="6" width="10.28515625" style="38" customWidth="1"/>
    <col min="7" max="7" width="10.42578125" style="38" customWidth="1"/>
    <col min="8" max="9" width="9.7109375" style="38" customWidth="1"/>
    <col min="10" max="10" width="7.42578125" style="37" customWidth="1"/>
    <col min="11" max="11" width="9.7109375" style="37" customWidth="1"/>
    <col min="12" max="12" width="9.7109375" style="209" customWidth="1"/>
    <col min="13" max="13" width="7.42578125" style="37" customWidth="1"/>
    <col min="14" max="14" width="9.7109375" style="37" customWidth="1"/>
    <col min="15" max="15" width="9.7109375" style="209" customWidth="1"/>
    <col min="16" max="16" width="7" style="37" customWidth="1"/>
    <col min="17" max="17" width="9.7109375" style="37" customWidth="1"/>
    <col min="18" max="18" width="9.7109375" style="209" customWidth="1"/>
    <col min="19" max="19" width="7.42578125" style="37" customWidth="1"/>
    <col min="20" max="20" width="9.7109375" style="38" customWidth="1"/>
    <col min="21" max="21" width="9.7109375" style="209" customWidth="1"/>
    <col min="22" max="23" width="9.7109375" style="37" customWidth="1"/>
    <col min="24" max="24" width="9.7109375" style="209" customWidth="1"/>
    <col min="25" max="25" width="9.7109375" style="37" customWidth="1"/>
    <col min="26" max="26" width="9.7109375" style="38" customWidth="1"/>
    <col min="27" max="27" width="9.7109375" style="37" customWidth="1"/>
    <col min="28" max="28" width="0.140625" style="390" customWidth="1"/>
    <col min="29" max="29" width="9.7109375" style="38" customWidth="1"/>
    <col min="30" max="31" width="9.7109375" style="37" customWidth="1"/>
    <col min="32" max="32" width="9.7109375" style="38" customWidth="1"/>
    <col min="33" max="40" width="9.7109375" style="37" customWidth="1"/>
    <col min="41" max="41" width="9.7109375" style="38" customWidth="1"/>
    <col min="42" max="43" width="9.7109375" style="37" customWidth="1"/>
    <col min="44" max="44" width="9.7109375" style="38" customWidth="1"/>
    <col min="45" max="46" width="9.7109375" style="37" customWidth="1"/>
    <col min="47" max="47" width="9.7109375" style="38" customWidth="1"/>
    <col min="48" max="49" width="9.7109375" style="37" customWidth="1"/>
    <col min="50" max="50" width="9.7109375" style="38" customWidth="1"/>
    <col min="51" max="52" width="9.7109375" style="37" customWidth="1"/>
    <col min="53" max="53" width="9.7109375" style="38" customWidth="1"/>
    <col min="54" max="55" width="9.7109375" style="37" customWidth="1"/>
    <col min="56" max="56" width="9.7109375" style="38" customWidth="1"/>
    <col min="57" max="61" width="9.7109375" style="37" customWidth="1"/>
    <col min="62" max="62" width="7.42578125" style="37" customWidth="1"/>
    <col min="63" max="63" width="10.85546875" style="37" customWidth="1"/>
    <col min="64" max="66" width="9.7109375" style="37" customWidth="1"/>
    <col min="67" max="67" width="9.7109375" style="209" customWidth="1"/>
    <col min="68" max="78" width="9.7109375" style="37" customWidth="1"/>
    <col min="79" max="79" width="9.7109375" style="38" customWidth="1"/>
    <col min="80" max="111" width="9.7109375" style="37" customWidth="1"/>
    <col min="112" max="112" width="10.28515625" style="37" customWidth="1"/>
    <col min="113" max="126" width="9.7109375" style="37" customWidth="1"/>
    <col min="127" max="127" width="9.7109375" style="38" customWidth="1"/>
    <col min="128" max="129" width="9.7109375" style="37" customWidth="1"/>
    <col min="130" max="130" width="9.7109375" style="38" customWidth="1"/>
    <col min="131" max="132" width="9.7109375" style="37" customWidth="1"/>
    <col min="133" max="133" width="9.7109375" style="38" customWidth="1"/>
    <col min="134" max="135" width="9.7109375" style="37" customWidth="1"/>
    <col min="136" max="136" width="9.7109375" style="38" customWidth="1"/>
    <col min="137" max="138" width="9.7109375" style="37" customWidth="1"/>
    <col min="139" max="139" width="9.7109375" style="38" customWidth="1"/>
    <col min="140" max="141" width="9.7109375" style="37" customWidth="1"/>
    <col min="142" max="142" width="9.7109375" style="38" customWidth="1"/>
    <col min="143" max="144" width="9.7109375" style="37" customWidth="1"/>
    <col min="145" max="145" width="9.7109375" style="38" customWidth="1"/>
    <col min="146" max="147" width="9.7109375" style="37" customWidth="1"/>
    <col min="148" max="148" width="9.7109375" style="38" customWidth="1"/>
    <col min="149" max="159" width="9.7109375" style="37" customWidth="1"/>
    <col min="160" max="160" width="9.7109375" style="38" customWidth="1"/>
    <col min="161" max="162" width="9.7109375" style="37" customWidth="1"/>
    <col min="163" max="163" width="9.7109375" style="38" customWidth="1"/>
    <col min="164" max="165" width="9.7109375" style="37" customWidth="1"/>
    <col min="166" max="166" width="9.7109375" style="38" customWidth="1"/>
    <col min="167" max="167" width="9.42578125" style="37" customWidth="1"/>
    <col min="168" max="168" width="9.140625" style="37" customWidth="1"/>
    <col min="169" max="169" width="9.7109375" style="37" customWidth="1"/>
    <col min="170" max="170" width="9" style="37" customWidth="1"/>
    <col min="171" max="172" width="9.7109375" style="37" customWidth="1"/>
    <col min="173" max="173" width="9.5703125" style="37" customWidth="1"/>
    <col min="174" max="175" width="9.7109375" style="37" customWidth="1"/>
    <col min="176" max="176" width="9" style="37" customWidth="1"/>
    <col min="177" max="177" width="8.5703125" style="37" customWidth="1"/>
    <col min="178" max="178" width="10" style="37" customWidth="1"/>
    <col min="179" max="179" width="9.7109375" style="37" customWidth="1"/>
    <col min="180" max="180" width="9.42578125" style="37" customWidth="1"/>
    <col min="181" max="184" width="9.7109375" style="37" customWidth="1"/>
    <col min="185" max="185" width="7.85546875" style="37" customWidth="1"/>
    <col min="186" max="186" width="8.42578125" style="37" customWidth="1"/>
    <col min="187" max="187" width="10.140625" style="38" customWidth="1"/>
    <col min="188" max="207" width="9.7109375" style="37" customWidth="1"/>
    <col min="208" max="211" width="9.7109375" style="209" customWidth="1"/>
    <col min="212" max="213" width="9.7109375" style="37" customWidth="1"/>
    <col min="214" max="214" width="9.7109375" style="209" customWidth="1"/>
    <col min="215" max="215" width="9.7109375" style="37" customWidth="1"/>
    <col min="216" max="216" width="11.5703125" style="229" customWidth="1"/>
    <col min="217" max="217" width="10.5703125" style="106" customWidth="1"/>
    <col min="218" max="16384" width="9.140625" style="106"/>
  </cols>
  <sheetData>
    <row r="1" spans="1:216" s="126" customFormat="1" ht="19.5" customHeight="1">
      <c r="A1" s="639" t="s">
        <v>689</v>
      </c>
      <c r="B1" s="640" t="s">
        <v>0</v>
      </c>
      <c r="C1" s="645" t="s">
        <v>707</v>
      </c>
      <c r="D1" s="645" t="s">
        <v>708</v>
      </c>
      <c r="E1" s="641" t="s">
        <v>1</v>
      </c>
      <c r="F1" s="642" t="s">
        <v>673</v>
      </c>
      <c r="G1" s="667" t="s">
        <v>612</v>
      </c>
      <c r="H1" s="668"/>
      <c r="I1" s="668"/>
      <c r="J1" s="668"/>
      <c r="K1" s="668"/>
      <c r="L1" s="669"/>
      <c r="M1" s="224"/>
      <c r="N1" s="224"/>
      <c r="O1" s="224"/>
      <c r="P1" s="651" t="s">
        <v>613</v>
      </c>
      <c r="Q1" s="652"/>
      <c r="R1" s="653"/>
      <c r="S1" s="657" t="s">
        <v>614</v>
      </c>
      <c r="T1" s="658"/>
      <c r="U1" s="659"/>
      <c r="V1" s="661" t="s">
        <v>615</v>
      </c>
      <c r="W1" s="662"/>
      <c r="X1" s="662"/>
      <c r="Y1" s="662"/>
      <c r="Z1" s="662"/>
      <c r="AA1" s="662"/>
      <c r="AB1" s="662"/>
      <c r="AC1" s="662"/>
      <c r="AD1" s="663"/>
      <c r="AE1" s="657" t="s">
        <v>611</v>
      </c>
      <c r="AF1" s="658"/>
      <c r="AG1" s="659"/>
      <c r="AH1" s="657" t="s">
        <v>616</v>
      </c>
      <c r="AI1" s="658"/>
      <c r="AJ1" s="659"/>
      <c r="AK1" s="657" t="s">
        <v>617</v>
      </c>
      <c r="AL1" s="658"/>
      <c r="AM1" s="659"/>
      <c r="AN1" s="661" t="s">
        <v>618</v>
      </c>
      <c r="AO1" s="662"/>
      <c r="AP1" s="662"/>
      <c r="AQ1" s="662"/>
      <c r="AR1" s="662"/>
      <c r="AS1" s="662"/>
      <c r="AT1" s="662"/>
      <c r="AU1" s="662"/>
      <c r="AV1" s="662"/>
      <c r="AW1" s="662"/>
      <c r="AX1" s="662"/>
      <c r="AY1" s="662"/>
      <c r="AZ1" s="662"/>
      <c r="BA1" s="662"/>
      <c r="BB1" s="662"/>
      <c r="BC1" s="662"/>
      <c r="BD1" s="662"/>
      <c r="BE1" s="663"/>
      <c r="BF1" s="657" t="s">
        <v>676</v>
      </c>
      <c r="BG1" s="658"/>
      <c r="BH1" s="659"/>
      <c r="BI1" s="657" t="s">
        <v>624</v>
      </c>
      <c r="BJ1" s="664"/>
      <c r="BK1" s="658"/>
      <c r="BL1" s="659"/>
      <c r="BM1" s="661" t="s">
        <v>666</v>
      </c>
      <c r="BN1" s="662"/>
      <c r="BO1" s="662"/>
      <c r="BP1" s="662"/>
      <c r="BQ1" s="662"/>
      <c r="BR1" s="662"/>
      <c r="BS1" s="662"/>
      <c r="BT1" s="662"/>
      <c r="BU1" s="662"/>
      <c r="BV1" s="662"/>
      <c r="BW1" s="662"/>
      <c r="BX1" s="662"/>
      <c r="BY1" s="662"/>
      <c r="BZ1" s="662"/>
      <c r="CA1" s="662"/>
      <c r="CB1" s="662"/>
      <c r="CC1" s="662"/>
      <c r="CD1" s="662"/>
      <c r="CE1" s="662"/>
      <c r="CF1" s="662"/>
      <c r="CG1" s="662"/>
      <c r="CH1" s="662"/>
      <c r="CI1" s="662"/>
      <c r="CJ1" s="662"/>
      <c r="CK1" s="662"/>
      <c r="CL1" s="662"/>
      <c r="CM1" s="662"/>
      <c r="CN1" s="662"/>
      <c r="CO1" s="662"/>
      <c r="CP1" s="662"/>
      <c r="CQ1" s="662"/>
      <c r="CR1" s="662"/>
      <c r="CS1" s="662"/>
      <c r="CT1" s="662"/>
      <c r="CU1" s="662"/>
      <c r="CV1" s="662"/>
      <c r="CW1" s="662"/>
      <c r="CX1" s="662"/>
      <c r="CY1" s="662"/>
      <c r="CZ1" s="662"/>
      <c r="DA1" s="662"/>
      <c r="DB1" s="662"/>
      <c r="DC1" s="662"/>
      <c r="DD1" s="662"/>
      <c r="DE1" s="663"/>
      <c r="DF1" s="661" t="s">
        <v>684</v>
      </c>
      <c r="DG1" s="662"/>
      <c r="DH1" s="662"/>
      <c r="DI1" s="662"/>
      <c r="DJ1" s="662"/>
      <c r="DK1" s="662"/>
      <c r="DL1" s="662"/>
      <c r="DM1" s="662"/>
      <c r="DN1" s="662"/>
      <c r="DO1" s="662"/>
      <c r="DP1" s="662"/>
      <c r="DQ1" s="662"/>
      <c r="DR1" s="662"/>
      <c r="DS1" s="662"/>
      <c r="DT1" s="662"/>
      <c r="DU1" s="662"/>
      <c r="DV1" s="662"/>
      <c r="DW1" s="662"/>
      <c r="DX1" s="662"/>
      <c r="DY1" s="662"/>
      <c r="DZ1" s="662"/>
      <c r="EA1" s="662"/>
      <c r="EB1" s="662"/>
      <c r="EC1" s="662"/>
      <c r="ED1" s="662"/>
      <c r="EE1" s="662"/>
      <c r="EF1" s="662"/>
      <c r="EG1" s="662"/>
      <c r="EH1" s="662"/>
      <c r="EI1" s="662"/>
      <c r="EJ1" s="662"/>
      <c r="EK1" s="662"/>
      <c r="EL1" s="662"/>
      <c r="EM1" s="662"/>
      <c r="EN1" s="662"/>
      <c r="EO1" s="662"/>
      <c r="EP1" s="662"/>
      <c r="EQ1" s="662"/>
      <c r="ER1" s="662"/>
      <c r="ES1" s="662"/>
      <c r="ET1" s="662"/>
      <c r="EU1" s="662"/>
      <c r="EV1" s="662"/>
      <c r="EW1" s="662"/>
      <c r="EX1" s="662"/>
      <c r="EY1" s="662"/>
      <c r="EZ1" s="662"/>
      <c r="FA1" s="662"/>
      <c r="FB1" s="662"/>
      <c r="FC1" s="662"/>
      <c r="FD1" s="662"/>
      <c r="FE1" s="662"/>
      <c r="FF1" s="662"/>
      <c r="FG1" s="662"/>
      <c r="FH1" s="662"/>
      <c r="FI1" s="662"/>
      <c r="FJ1" s="662"/>
      <c r="FK1" s="662"/>
      <c r="FL1" s="662"/>
      <c r="FM1" s="662"/>
      <c r="FN1" s="662"/>
      <c r="FO1" s="662"/>
      <c r="FP1" s="662"/>
      <c r="FQ1" s="662"/>
      <c r="FR1" s="662"/>
      <c r="FS1" s="662"/>
      <c r="FT1" s="662"/>
      <c r="FU1" s="662"/>
      <c r="FV1" s="662"/>
      <c r="FW1" s="662"/>
      <c r="FX1" s="662"/>
      <c r="FY1" s="662"/>
      <c r="FZ1" s="662"/>
      <c r="GA1" s="662"/>
      <c r="GB1" s="662"/>
      <c r="GC1" s="662"/>
      <c r="GD1" s="662"/>
      <c r="GE1" s="663"/>
      <c r="GF1" s="661" t="s">
        <v>672</v>
      </c>
      <c r="GG1" s="662"/>
      <c r="GH1" s="662"/>
      <c r="GI1" s="662"/>
      <c r="GJ1" s="662"/>
      <c r="GK1" s="662"/>
      <c r="GL1" s="662"/>
      <c r="GM1" s="662"/>
      <c r="GN1" s="662"/>
      <c r="GO1" s="662"/>
      <c r="GP1" s="662"/>
      <c r="GQ1" s="662"/>
      <c r="GR1" s="662"/>
      <c r="GS1" s="662"/>
      <c r="GT1" s="662"/>
      <c r="GU1" s="662"/>
      <c r="GV1" s="662"/>
      <c r="GW1" s="662"/>
      <c r="GX1" s="662"/>
      <c r="GY1" s="662"/>
      <c r="GZ1" s="662"/>
      <c r="HA1" s="662"/>
      <c r="HB1" s="662"/>
      <c r="HC1" s="662"/>
      <c r="HD1" s="662"/>
      <c r="HE1" s="662"/>
      <c r="HF1" s="664"/>
      <c r="HG1" s="639" t="s">
        <v>685</v>
      </c>
      <c r="HH1" s="666" t="s">
        <v>686</v>
      </c>
    </row>
    <row r="2" spans="1:216" s="126" customFormat="1" ht="29.25" customHeight="1">
      <c r="A2" s="639"/>
      <c r="B2" s="640"/>
      <c r="C2" s="646"/>
      <c r="D2" s="646"/>
      <c r="E2" s="641"/>
      <c r="F2" s="643"/>
      <c r="G2" s="648" t="s">
        <v>607</v>
      </c>
      <c r="H2" s="641"/>
      <c r="I2" s="641"/>
      <c r="J2" s="641" t="s">
        <v>608</v>
      </c>
      <c r="K2" s="641"/>
      <c r="L2" s="649"/>
      <c r="M2" s="641" t="s">
        <v>690</v>
      </c>
      <c r="N2" s="641"/>
      <c r="O2" s="649"/>
      <c r="P2" s="654"/>
      <c r="Q2" s="655"/>
      <c r="R2" s="656"/>
      <c r="S2" s="650"/>
      <c r="T2" s="639"/>
      <c r="U2" s="660"/>
      <c r="V2" s="650" t="s">
        <v>610</v>
      </c>
      <c r="W2" s="639"/>
      <c r="X2" s="639"/>
      <c r="Y2" s="639" t="s">
        <v>687</v>
      </c>
      <c r="Z2" s="639"/>
      <c r="AA2" s="639"/>
      <c r="AB2" s="614" t="s">
        <v>688</v>
      </c>
      <c r="AC2" s="639"/>
      <c r="AD2" s="660"/>
      <c r="AE2" s="650"/>
      <c r="AF2" s="639"/>
      <c r="AG2" s="660"/>
      <c r="AH2" s="650"/>
      <c r="AI2" s="639"/>
      <c r="AJ2" s="660"/>
      <c r="AK2" s="650"/>
      <c r="AL2" s="639"/>
      <c r="AM2" s="660"/>
      <c r="AN2" s="650" t="s">
        <v>619</v>
      </c>
      <c r="AO2" s="639"/>
      <c r="AP2" s="639"/>
      <c r="AQ2" s="612" t="s">
        <v>675</v>
      </c>
      <c r="AR2" s="613"/>
      <c r="AS2" s="614"/>
      <c r="AT2" s="639" t="s">
        <v>620</v>
      </c>
      <c r="AU2" s="639"/>
      <c r="AV2" s="639"/>
      <c r="AW2" s="639" t="s">
        <v>621</v>
      </c>
      <c r="AX2" s="639"/>
      <c r="AY2" s="639"/>
      <c r="AZ2" s="639" t="s">
        <v>622</v>
      </c>
      <c r="BA2" s="639"/>
      <c r="BB2" s="639"/>
      <c r="BC2" s="639" t="s">
        <v>623</v>
      </c>
      <c r="BD2" s="639"/>
      <c r="BE2" s="660"/>
      <c r="BF2" s="650"/>
      <c r="BG2" s="639"/>
      <c r="BH2" s="660"/>
      <c r="BI2" s="650"/>
      <c r="BJ2" s="614"/>
      <c r="BK2" s="639"/>
      <c r="BL2" s="660"/>
      <c r="BM2" s="650" t="s">
        <v>653</v>
      </c>
      <c r="BN2" s="639"/>
      <c r="BO2" s="639"/>
      <c r="BP2" s="639" t="s">
        <v>683</v>
      </c>
      <c r="BQ2" s="639"/>
      <c r="BR2" s="639"/>
      <c r="BS2" s="639" t="s">
        <v>655</v>
      </c>
      <c r="BT2" s="639"/>
      <c r="BU2" s="639"/>
      <c r="BV2" s="639" t="s">
        <v>656</v>
      </c>
      <c r="BW2" s="639"/>
      <c r="BX2" s="639"/>
      <c r="BY2" s="639" t="s">
        <v>657</v>
      </c>
      <c r="BZ2" s="639"/>
      <c r="CA2" s="639"/>
      <c r="CB2" s="639" t="s">
        <v>658</v>
      </c>
      <c r="CC2" s="639"/>
      <c r="CD2" s="639"/>
      <c r="CE2" s="639" t="s">
        <v>659</v>
      </c>
      <c r="CF2" s="639"/>
      <c r="CG2" s="639"/>
      <c r="CH2" s="639" t="s">
        <v>660</v>
      </c>
      <c r="CI2" s="639"/>
      <c r="CJ2" s="639"/>
      <c r="CK2" s="639" t="s">
        <v>661</v>
      </c>
      <c r="CL2" s="639"/>
      <c r="CM2" s="639"/>
      <c r="CN2" s="639" t="s">
        <v>662</v>
      </c>
      <c r="CO2" s="639"/>
      <c r="CP2" s="639"/>
      <c r="CQ2" s="639" t="s">
        <v>663</v>
      </c>
      <c r="CR2" s="639"/>
      <c r="CS2" s="639"/>
      <c r="CT2" s="639" t="s">
        <v>693</v>
      </c>
      <c r="CU2" s="639"/>
      <c r="CV2" s="639"/>
      <c r="CW2" s="639" t="s">
        <v>692</v>
      </c>
      <c r="CX2" s="639"/>
      <c r="CY2" s="639"/>
      <c r="CZ2" s="639" t="s">
        <v>664</v>
      </c>
      <c r="DA2" s="639"/>
      <c r="DB2" s="639"/>
      <c r="DC2" s="639" t="s">
        <v>665</v>
      </c>
      <c r="DD2" s="639"/>
      <c r="DE2" s="660"/>
      <c r="DF2" s="639" t="s">
        <v>633</v>
      </c>
      <c r="DG2" s="639"/>
      <c r="DH2" s="639"/>
      <c r="DI2" s="639"/>
      <c r="DJ2" s="639"/>
      <c r="DK2" s="639"/>
      <c r="DL2" s="639"/>
      <c r="DM2" s="639"/>
      <c r="DN2" s="639"/>
      <c r="DO2" s="639"/>
      <c r="DP2" s="639"/>
      <c r="DQ2" s="639"/>
      <c r="DR2" s="639"/>
      <c r="DS2" s="639"/>
      <c r="DT2" s="639"/>
      <c r="DU2" s="639"/>
      <c r="DV2" s="639"/>
      <c r="DW2" s="639"/>
      <c r="DX2" s="639"/>
      <c r="DY2" s="639"/>
      <c r="DZ2" s="639"/>
      <c r="EA2" s="639" t="s">
        <v>667</v>
      </c>
      <c r="EB2" s="639"/>
      <c r="EC2" s="639"/>
      <c r="ED2" s="639"/>
      <c r="EE2" s="639"/>
      <c r="EF2" s="639"/>
      <c r="EG2" s="639"/>
      <c r="EH2" s="639"/>
      <c r="EI2" s="639"/>
      <c r="EJ2" s="639"/>
      <c r="EK2" s="639"/>
      <c r="EL2" s="639"/>
      <c r="EM2" s="639" t="s">
        <v>637</v>
      </c>
      <c r="EN2" s="639"/>
      <c r="EO2" s="639"/>
      <c r="EP2" s="612" t="s">
        <v>638</v>
      </c>
      <c r="EQ2" s="613"/>
      <c r="ER2" s="614"/>
      <c r="ES2" s="639" t="s">
        <v>639</v>
      </c>
      <c r="ET2" s="639"/>
      <c r="EU2" s="639"/>
      <c r="EV2" s="639" t="s">
        <v>640</v>
      </c>
      <c r="EW2" s="639"/>
      <c r="EX2" s="639"/>
      <c r="EY2" s="639"/>
      <c r="EZ2" s="639"/>
      <c r="FA2" s="639"/>
      <c r="FB2" s="639"/>
      <c r="FC2" s="639"/>
      <c r="FD2" s="639"/>
      <c r="FE2" s="639" t="s">
        <v>644</v>
      </c>
      <c r="FF2" s="639"/>
      <c r="FG2" s="639"/>
      <c r="FH2" s="639"/>
      <c r="FI2" s="639"/>
      <c r="FJ2" s="639"/>
      <c r="FK2" s="639" t="s">
        <v>652</v>
      </c>
      <c r="FL2" s="639"/>
      <c r="FM2" s="639"/>
      <c r="FN2" s="639"/>
      <c r="FO2" s="639"/>
      <c r="FP2" s="639"/>
      <c r="FQ2" s="639"/>
      <c r="FR2" s="639"/>
      <c r="FS2" s="639"/>
      <c r="FT2" s="639"/>
      <c r="FU2" s="639"/>
      <c r="FV2" s="639"/>
      <c r="FW2" s="639"/>
      <c r="FX2" s="639"/>
      <c r="FY2" s="639"/>
      <c r="FZ2" s="639"/>
      <c r="GA2" s="639"/>
      <c r="GB2" s="639"/>
      <c r="GC2" s="639"/>
      <c r="GD2" s="639"/>
      <c r="GE2" s="660"/>
      <c r="GF2" s="665" t="s">
        <v>668</v>
      </c>
      <c r="GG2" s="613"/>
      <c r="GH2" s="613"/>
      <c r="GI2" s="613"/>
      <c r="GJ2" s="613"/>
      <c r="GK2" s="614"/>
      <c r="GL2" s="639" t="s">
        <v>669</v>
      </c>
      <c r="GM2" s="639"/>
      <c r="GN2" s="639"/>
      <c r="GO2" s="639" t="s">
        <v>670</v>
      </c>
      <c r="GP2" s="639"/>
      <c r="GQ2" s="639"/>
      <c r="GR2" s="639" t="s">
        <v>674</v>
      </c>
      <c r="GS2" s="639"/>
      <c r="GT2" s="639"/>
      <c r="GU2" s="612" t="s">
        <v>678</v>
      </c>
      <c r="GV2" s="613"/>
      <c r="GW2" s="613"/>
      <c r="GX2" s="613"/>
      <c r="GY2" s="613"/>
      <c r="GZ2" s="614"/>
      <c r="HA2" s="612" t="s">
        <v>709</v>
      </c>
      <c r="HB2" s="613"/>
      <c r="HC2" s="614"/>
      <c r="HD2" s="639" t="s">
        <v>671</v>
      </c>
      <c r="HE2" s="639"/>
      <c r="HF2" s="612"/>
      <c r="HG2" s="639"/>
      <c r="HH2" s="666"/>
    </row>
    <row r="3" spans="1:216" s="126" customFormat="1" ht="33.75" customHeight="1">
      <c r="A3" s="639"/>
      <c r="B3" s="640"/>
      <c r="C3" s="647"/>
      <c r="D3" s="647"/>
      <c r="E3" s="641"/>
      <c r="F3" s="644"/>
      <c r="G3" s="15" t="s">
        <v>605</v>
      </c>
      <c r="H3" s="40" t="s">
        <v>603</v>
      </c>
      <c r="I3" s="40" t="s">
        <v>601</v>
      </c>
      <c r="J3" s="40" t="s">
        <v>609</v>
      </c>
      <c r="K3" s="40" t="s">
        <v>604</v>
      </c>
      <c r="L3" s="210" t="s">
        <v>601</v>
      </c>
      <c r="M3" s="40" t="s">
        <v>609</v>
      </c>
      <c r="N3" s="40" t="s">
        <v>604</v>
      </c>
      <c r="O3" s="210" t="s">
        <v>601</v>
      </c>
      <c r="P3" s="15" t="s">
        <v>602</v>
      </c>
      <c r="Q3" s="40" t="s">
        <v>604</v>
      </c>
      <c r="R3" s="210" t="s">
        <v>601</v>
      </c>
      <c r="S3" s="15" t="s">
        <v>605</v>
      </c>
      <c r="T3" s="40" t="s">
        <v>604</v>
      </c>
      <c r="U3" s="210" t="s">
        <v>601</v>
      </c>
      <c r="V3" s="15" t="s">
        <v>609</v>
      </c>
      <c r="W3" s="40" t="s">
        <v>604</v>
      </c>
      <c r="X3" s="17" t="s">
        <v>601</v>
      </c>
      <c r="Y3" s="40" t="s">
        <v>609</v>
      </c>
      <c r="Z3" s="40" t="s">
        <v>604</v>
      </c>
      <c r="AA3" s="40" t="s">
        <v>601</v>
      </c>
      <c r="AB3" s="127" t="s">
        <v>609</v>
      </c>
      <c r="AC3" s="40" t="s">
        <v>604</v>
      </c>
      <c r="AD3" s="16" t="s">
        <v>601</v>
      </c>
      <c r="AE3" s="15" t="s">
        <v>606</v>
      </c>
      <c r="AF3" s="40" t="s">
        <v>604</v>
      </c>
      <c r="AG3" s="16" t="s">
        <v>601</v>
      </c>
      <c r="AH3" s="15" t="s">
        <v>605</v>
      </c>
      <c r="AI3" s="40" t="s">
        <v>604</v>
      </c>
      <c r="AJ3" s="16" t="s">
        <v>601</v>
      </c>
      <c r="AK3" s="15" t="s">
        <v>602</v>
      </c>
      <c r="AL3" s="40" t="s">
        <v>604</v>
      </c>
      <c r="AM3" s="16" t="s">
        <v>601</v>
      </c>
      <c r="AN3" s="128" t="s">
        <v>606</v>
      </c>
      <c r="AO3" s="40" t="s">
        <v>604</v>
      </c>
      <c r="AP3" s="40" t="s">
        <v>601</v>
      </c>
      <c r="AQ3" s="128" t="s">
        <v>606</v>
      </c>
      <c r="AR3" s="40" t="s">
        <v>604</v>
      </c>
      <c r="AS3" s="40" t="s">
        <v>601</v>
      </c>
      <c r="AT3" s="39" t="s">
        <v>606</v>
      </c>
      <c r="AU3" s="40" t="s">
        <v>604</v>
      </c>
      <c r="AV3" s="40" t="s">
        <v>601</v>
      </c>
      <c r="AW3" s="39" t="s">
        <v>606</v>
      </c>
      <c r="AX3" s="40" t="s">
        <v>604</v>
      </c>
      <c r="AY3" s="40" t="s">
        <v>601</v>
      </c>
      <c r="AZ3" s="39" t="s">
        <v>606</v>
      </c>
      <c r="BA3" s="40" t="s">
        <v>604</v>
      </c>
      <c r="BB3" s="40" t="s">
        <v>601</v>
      </c>
      <c r="BC3" s="39" t="s">
        <v>606</v>
      </c>
      <c r="BD3" s="40" t="s">
        <v>604</v>
      </c>
      <c r="BE3" s="16" t="s">
        <v>601</v>
      </c>
      <c r="BF3" s="15" t="s">
        <v>605</v>
      </c>
      <c r="BG3" s="40" t="s">
        <v>604</v>
      </c>
      <c r="BH3" s="16" t="s">
        <v>601</v>
      </c>
      <c r="BI3" s="128" t="s">
        <v>625</v>
      </c>
      <c r="BJ3" s="339" t="s">
        <v>689</v>
      </c>
      <c r="BK3" s="40" t="s">
        <v>604</v>
      </c>
      <c r="BL3" s="16" t="s">
        <v>601</v>
      </c>
      <c r="BM3" s="15" t="s">
        <v>654</v>
      </c>
      <c r="BN3" s="17" t="s">
        <v>604</v>
      </c>
      <c r="BO3" s="40" t="s">
        <v>601</v>
      </c>
      <c r="BP3" s="40" t="s">
        <v>654</v>
      </c>
      <c r="BQ3" s="40" t="s">
        <v>604</v>
      </c>
      <c r="BR3" s="40" t="s">
        <v>601</v>
      </c>
      <c r="BS3" s="40" t="s">
        <v>605</v>
      </c>
      <c r="BT3" s="40" t="s">
        <v>604</v>
      </c>
      <c r="BU3" s="40" t="s">
        <v>601</v>
      </c>
      <c r="BV3" s="40" t="s">
        <v>606</v>
      </c>
      <c r="BW3" s="40" t="s">
        <v>604</v>
      </c>
      <c r="BX3" s="40" t="s">
        <v>601</v>
      </c>
      <c r="BY3" s="40" t="s">
        <v>606</v>
      </c>
      <c r="BZ3" s="40" t="s">
        <v>604</v>
      </c>
      <c r="CA3" s="40" t="s">
        <v>601</v>
      </c>
      <c r="CB3" s="40" t="s">
        <v>606</v>
      </c>
      <c r="CC3" s="40" t="s">
        <v>604</v>
      </c>
      <c r="CD3" s="40" t="s">
        <v>601</v>
      </c>
      <c r="CE3" s="40" t="s">
        <v>606</v>
      </c>
      <c r="CF3" s="40" t="s">
        <v>604</v>
      </c>
      <c r="CG3" s="40" t="s">
        <v>601</v>
      </c>
      <c r="CH3" s="40" t="s">
        <v>606</v>
      </c>
      <c r="CI3" s="40" t="s">
        <v>604</v>
      </c>
      <c r="CJ3" s="40" t="s">
        <v>601</v>
      </c>
      <c r="CK3" s="40" t="s">
        <v>606</v>
      </c>
      <c r="CL3" s="40" t="s">
        <v>604</v>
      </c>
      <c r="CM3" s="40" t="s">
        <v>601</v>
      </c>
      <c r="CN3" s="40" t="s">
        <v>606</v>
      </c>
      <c r="CO3" s="40" t="s">
        <v>604</v>
      </c>
      <c r="CP3" s="40" t="s">
        <v>601</v>
      </c>
      <c r="CQ3" s="40" t="s">
        <v>606</v>
      </c>
      <c r="CR3" s="40" t="s">
        <v>604</v>
      </c>
      <c r="CS3" s="40" t="s">
        <v>601</v>
      </c>
      <c r="CT3" s="40" t="s">
        <v>602</v>
      </c>
      <c r="CU3" s="40" t="s">
        <v>604</v>
      </c>
      <c r="CV3" s="40" t="s">
        <v>601</v>
      </c>
      <c r="CW3" s="40" t="s">
        <v>602</v>
      </c>
      <c r="CX3" s="40" t="s">
        <v>604</v>
      </c>
      <c r="CY3" s="40" t="s">
        <v>601</v>
      </c>
      <c r="CZ3" s="40" t="s">
        <v>602</v>
      </c>
      <c r="DA3" s="40" t="s">
        <v>604</v>
      </c>
      <c r="DB3" s="40" t="s">
        <v>601</v>
      </c>
      <c r="DC3" s="40" t="s">
        <v>606</v>
      </c>
      <c r="DD3" s="40" t="s">
        <v>604</v>
      </c>
      <c r="DE3" s="16" t="s">
        <v>601</v>
      </c>
      <c r="DF3" s="39" t="s">
        <v>626</v>
      </c>
      <c r="DG3" s="40" t="s">
        <v>604</v>
      </c>
      <c r="DH3" s="40" t="s">
        <v>601</v>
      </c>
      <c r="DI3" s="39" t="s">
        <v>627</v>
      </c>
      <c r="DJ3" s="40" t="s">
        <v>604</v>
      </c>
      <c r="DK3" s="40" t="s">
        <v>601</v>
      </c>
      <c r="DL3" s="39" t="s">
        <v>628</v>
      </c>
      <c r="DM3" s="40" t="s">
        <v>604</v>
      </c>
      <c r="DN3" s="40" t="s">
        <v>601</v>
      </c>
      <c r="DO3" s="39" t="s">
        <v>629</v>
      </c>
      <c r="DP3" s="40" t="s">
        <v>604</v>
      </c>
      <c r="DQ3" s="40" t="s">
        <v>601</v>
      </c>
      <c r="DR3" s="39" t="s">
        <v>630</v>
      </c>
      <c r="DS3" s="40" t="s">
        <v>604</v>
      </c>
      <c r="DT3" s="40" t="s">
        <v>601</v>
      </c>
      <c r="DU3" s="39" t="s">
        <v>631</v>
      </c>
      <c r="DV3" s="40" t="s">
        <v>604</v>
      </c>
      <c r="DW3" s="40" t="s">
        <v>601</v>
      </c>
      <c r="DX3" s="39" t="s">
        <v>632</v>
      </c>
      <c r="DY3" s="40" t="s">
        <v>604</v>
      </c>
      <c r="DZ3" s="40" t="s">
        <v>601</v>
      </c>
      <c r="EA3" s="39" t="s">
        <v>636</v>
      </c>
      <c r="EB3" s="40" t="s">
        <v>604</v>
      </c>
      <c r="EC3" s="40" t="s">
        <v>601</v>
      </c>
      <c r="ED3" s="39" t="s">
        <v>631</v>
      </c>
      <c r="EE3" s="40" t="s">
        <v>604</v>
      </c>
      <c r="EF3" s="40" t="s">
        <v>601</v>
      </c>
      <c r="EG3" s="39" t="s">
        <v>635</v>
      </c>
      <c r="EH3" s="40" t="s">
        <v>604</v>
      </c>
      <c r="EI3" s="40" t="s">
        <v>601</v>
      </c>
      <c r="EJ3" s="39" t="s">
        <v>634</v>
      </c>
      <c r="EK3" s="40" t="s">
        <v>604</v>
      </c>
      <c r="EL3" s="40" t="s">
        <v>601</v>
      </c>
      <c r="EM3" s="39" t="s">
        <v>625</v>
      </c>
      <c r="EN3" s="40" t="s">
        <v>604</v>
      </c>
      <c r="EO3" s="40" t="s">
        <v>601</v>
      </c>
      <c r="EP3" s="39" t="s">
        <v>625</v>
      </c>
      <c r="EQ3" s="40" t="s">
        <v>604</v>
      </c>
      <c r="ER3" s="40" t="s">
        <v>601</v>
      </c>
      <c r="ES3" s="40" t="s">
        <v>602</v>
      </c>
      <c r="ET3" s="40" t="s">
        <v>604</v>
      </c>
      <c r="EU3" s="40" t="s">
        <v>601</v>
      </c>
      <c r="EV3" s="40" t="s">
        <v>641</v>
      </c>
      <c r="EW3" s="40" t="s">
        <v>604</v>
      </c>
      <c r="EX3" s="40" t="s">
        <v>601</v>
      </c>
      <c r="EY3" s="40" t="s">
        <v>642</v>
      </c>
      <c r="EZ3" s="40" t="s">
        <v>604</v>
      </c>
      <c r="FA3" s="40" t="s">
        <v>601</v>
      </c>
      <c r="FB3" s="40" t="s">
        <v>643</v>
      </c>
      <c r="FC3" s="40" t="s">
        <v>604</v>
      </c>
      <c r="FD3" s="40" t="s">
        <v>601</v>
      </c>
      <c r="FE3" s="40" t="s">
        <v>645</v>
      </c>
      <c r="FF3" s="40" t="s">
        <v>604</v>
      </c>
      <c r="FG3" s="40" t="s">
        <v>601</v>
      </c>
      <c r="FH3" s="40" t="s">
        <v>646</v>
      </c>
      <c r="FI3" s="40" t="s">
        <v>604</v>
      </c>
      <c r="FJ3" s="40" t="s">
        <v>601</v>
      </c>
      <c r="FK3" s="40" t="s">
        <v>647</v>
      </c>
      <c r="FL3" s="40" t="s">
        <v>604</v>
      </c>
      <c r="FM3" s="40" t="s">
        <v>601</v>
      </c>
      <c r="FN3" s="482" t="s">
        <v>716</v>
      </c>
      <c r="FO3" s="40" t="s">
        <v>604</v>
      </c>
      <c r="FP3" s="40" t="s">
        <v>601</v>
      </c>
      <c r="FQ3" s="40" t="s">
        <v>648</v>
      </c>
      <c r="FR3" s="40" t="s">
        <v>604</v>
      </c>
      <c r="FS3" s="40" t="s">
        <v>601</v>
      </c>
      <c r="FT3" s="40" t="s">
        <v>649</v>
      </c>
      <c r="FU3" s="40" t="s">
        <v>604</v>
      </c>
      <c r="FV3" s="40" t="s">
        <v>601</v>
      </c>
      <c r="FW3" s="40" t="s">
        <v>650</v>
      </c>
      <c r="FX3" s="40" t="s">
        <v>604</v>
      </c>
      <c r="FY3" s="40" t="s">
        <v>601</v>
      </c>
      <c r="FZ3" s="40" t="s">
        <v>641</v>
      </c>
      <c r="GA3" s="40" t="s">
        <v>604</v>
      </c>
      <c r="GB3" s="40" t="s">
        <v>601</v>
      </c>
      <c r="GC3" s="40" t="s">
        <v>651</v>
      </c>
      <c r="GD3" s="40" t="s">
        <v>604</v>
      </c>
      <c r="GE3" s="16" t="s">
        <v>601</v>
      </c>
      <c r="GF3" s="15" t="s">
        <v>682</v>
      </c>
      <c r="GG3" s="40" t="s">
        <v>604</v>
      </c>
      <c r="GH3" s="40" t="s">
        <v>601</v>
      </c>
      <c r="GI3" s="15" t="s">
        <v>677</v>
      </c>
      <c r="GJ3" s="40" t="s">
        <v>604</v>
      </c>
      <c r="GK3" s="40" t="s">
        <v>601</v>
      </c>
      <c r="GL3" s="40" t="s">
        <v>606</v>
      </c>
      <c r="GM3" s="40" t="s">
        <v>604</v>
      </c>
      <c r="GN3" s="40" t="s">
        <v>601</v>
      </c>
      <c r="GO3" s="40" t="s">
        <v>606</v>
      </c>
      <c r="GP3" s="40" t="s">
        <v>604</v>
      </c>
      <c r="GQ3" s="40" t="s">
        <v>601</v>
      </c>
      <c r="GR3" s="40" t="s">
        <v>606</v>
      </c>
      <c r="GS3" s="40" t="s">
        <v>604</v>
      </c>
      <c r="GT3" s="40" t="s">
        <v>601</v>
      </c>
      <c r="GU3" s="303" t="s">
        <v>694</v>
      </c>
      <c r="GV3" s="40" t="s">
        <v>604</v>
      </c>
      <c r="GW3" s="40" t="s">
        <v>601</v>
      </c>
      <c r="GX3" s="303" t="s">
        <v>695</v>
      </c>
      <c r="GY3" s="40" t="s">
        <v>604</v>
      </c>
      <c r="GZ3" s="17" t="s">
        <v>601</v>
      </c>
      <c r="HA3" s="17" t="s">
        <v>606</v>
      </c>
      <c r="HB3" s="378" t="s">
        <v>604</v>
      </c>
      <c r="HC3" s="230" t="s">
        <v>601</v>
      </c>
      <c r="HD3" s="40" t="s">
        <v>605</v>
      </c>
      <c r="HE3" s="40" t="s">
        <v>604</v>
      </c>
      <c r="HF3" s="230" t="s">
        <v>601</v>
      </c>
      <c r="HG3" s="639"/>
      <c r="HH3" s="666"/>
    </row>
    <row r="4" spans="1:216" ht="15.75" customHeight="1">
      <c r="A4" s="468"/>
      <c r="B4" s="630" t="s">
        <v>714</v>
      </c>
      <c r="C4" s="631"/>
      <c r="D4" s="631"/>
      <c r="E4" s="632"/>
      <c r="F4" s="25"/>
      <c r="G4" s="7"/>
      <c r="H4" s="26"/>
      <c r="I4" s="41"/>
      <c r="J4" s="97"/>
      <c r="K4" s="98"/>
      <c r="L4" s="211"/>
      <c r="M4" s="97"/>
      <c r="N4" s="98"/>
      <c r="O4" s="211"/>
      <c r="P4" s="12"/>
      <c r="Q4" s="98"/>
      <c r="R4" s="211"/>
      <c r="S4" s="12"/>
      <c r="T4" s="26"/>
      <c r="U4" s="211"/>
      <c r="V4" s="12"/>
      <c r="W4" s="98"/>
      <c r="X4" s="218"/>
      <c r="Y4" s="97"/>
      <c r="Z4" s="21"/>
      <c r="AA4" s="134"/>
      <c r="AB4" s="391"/>
      <c r="AC4" s="98"/>
      <c r="AD4" s="133"/>
      <c r="AE4" s="12"/>
      <c r="AF4" s="26"/>
      <c r="AG4" s="133"/>
      <c r="AH4" s="12"/>
      <c r="AI4" s="98"/>
      <c r="AJ4" s="133"/>
      <c r="AK4" s="12"/>
      <c r="AL4" s="98"/>
      <c r="AM4" s="133"/>
      <c r="AN4" s="12"/>
      <c r="AO4" s="26"/>
      <c r="AP4" s="134"/>
      <c r="AQ4" s="100"/>
      <c r="AR4" s="101"/>
      <c r="AS4" s="134"/>
      <c r="AT4" s="97"/>
      <c r="AU4" s="26"/>
      <c r="AV4" s="134"/>
      <c r="AW4" s="97"/>
      <c r="AX4" s="26"/>
      <c r="AY4" s="134"/>
      <c r="AZ4" s="97"/>
      <c r="BA4" s="26"/>
      <c r="BB4" s="134"/>
      <c r="BC4" s="97"/>
      <c r="BD4" s="26"/>
      <c r="BE4" s="133"/>
      <c r="BF4" s="12"/>
      <c r="BG4" s="97"/>
      <c r="BH4" s="133"/>
      <c r="BI4" s="12"/>
      <c r="BJ4" s="99"/>
      <c r="BK4" s="97"/>
      <c r="BL4" s="133"/>
      <c r="BM4" s="12"/>
      <c r="BN4" s="102"/>
      <c r="BO4" s="134"/>
      <c r="BP4" s="97"/>
      <c r="BQ4" s="98"/>
      <c r="BR4" s="134"/>
      <c r="BS4" s="97"/>
      <c r="BT4" s="98"/>
      <c r="BU4" s="134"/>
      <c r="BV4" s="97"/>
      <c r="BW4" s="97"/>
      <c r="BX4" s="134"/>
      <c r="BY4" s="97"/>
      <c r="BZ4" s="103"/>
      <c r="CA4" s="134"/>
      <c r="CB4" s="97"/>
      <c r="CC4" s="98"/>
      <c r="CD4" s="134"/>
      <c r="CE4" s="97"/>
      <c r="CF4" s="98"/>
      <c r="CG4" s="134"/>
      <c r="CH4" s="97"/>
      <c r="CI4" s="98"/>
      <c r="CJ4" s="134"/>
      <c r="CK4" s="97"/>
      <c r="CL4" s="98"/>
      <c r="CM4" s="134"/>
      <c r="CN4" s="97"/>
      <c r="CO4" s="98"/>
      <c r="CP4" s="134"/>
      <c r="CQ4" s="97"/>
      <c r="CR4" s="98"/>
      <c r="CS4" s="134"/>
      <c r="CT4" s="97"/>
      <c r="CU4" s="98"/>
      <c r="CV4" s="134"/>
      <c r="CW4" s="97"/>
      <c r="CX4" s="98"/>
      <c r="CY4" s="134"/>
      <c r="CZ4" s="97"/>
      <c r="DA4" s="98"/>
      <c r="DB4" s="134"/>
      <c r="DC4" s="97"/>
      <c r="DD4" s="98"/>
      <c r="DE4" s="133"/>
      <c r="DF4" s="97"/>
      <c r="DG4" s="98"/>
      <c r="DH4" s="134"/>
      <c r="DI4" s="97"/>
      <c r="DJ4" s="98"/>
      <c r="DK4" s="134"/>
      <c r="DL4" s="97"/>
      <c r="DM4" s="98"/>
      <c r="DN4" s="134"/>
      <c r="DO4" s="97"/>
      <c r="DP4" s="98"/>
      <c r="DQ4" s="134"/>
      <c r="DR4" s="97"/>
      <c r="DS4" s="98"/>
      <c r="DT4" s="134"/>
      <c r="DU4" s="97"/>
      <c r="DV4" s="26"/>
      <c r="DW4" s="134"/>
      <c r="DX4" s="97"/>
      <c r="DY4" s="26"/>
      <c r="DZ4" s="134"/>
      <c r="EA4" s="97"/>
      <c r="EB4" s="26"/>
      <c r="EC4" s="134"/>
      <c r="ED4" s="97"/>
      <c r="EE4" s="26"/>
      <c r="EF4" s="134"/>
      <c r="EG4" s="97"/>
      <c r="EH4" s="26"/>
      <c r="EI4" s="134"/>
      <c r="EJ4" s="97"/>
      <c r="EK4" s="26"/>
      <c r="EL4" s="134"/>
      <c r="EM4" s="97"/>
      <c r="EN4" s="26"/>
      <c r="EO4" s="134"/>
      <c r="EP4" s="97"/>
      <c r="EQ4" s="26"/>
      <c r="ER4" s="134"/>
      <c r="ES4" s="97"/>
      <c r="ET4" s="98"/>
      <c r="EU4" s="134"/>
      <c r="EV4" s="97"/>
      <c r="EW4" s="98"/>
      <c r="EX4" s="134"/>
      <c r="EY4" s="97"/>
      <c r="EZ4" s="98"/>
      <c r="FA4" s="134"/>
      <c r="FB4" s="97"/>
      <c r="FC4" s="26"/>
      <c r="FD4" s="134"/>
      <c r="FE4" s="97"/>
      <c r="FF4" s="26"/>
      <c r="FG4" s="134"/>
      <c r="FH4" s="97"/>
      <c r="FI4" s="26"/>
      <c r="FJ4" s="134"/>
      <c r="FK4" s="97"/>
      <c r="FL4" s="98"/>
      <c r="FM4" s="134"/>
      <c r="FN4" s="97"/>
      <c r="FO4" s="98"/>
      <c r="FP4" s="134"/>
      <c r="FQ4" s="97"/>
      <c r="FR4" s="98"/>
      <c r="FS4" s="134"/>
      <c r="FT4" s="97"/>
      <c r="FU4" s="98"/>
      <c r="FV4" s="134"/>
      <c r="FW4" s="97"/>
      <c r="FX4" s="98"/>
      <c r="FY4" s="134"/>
      <c r="FZ4" s="97"/>
      <c r="GA4" s="98"/>
      <c r="GB4" s="134"/>
      <c r="GC4" s="97"/>
      <c r="GD4" s="26"/>
      <c r="GE4" s="138"/>
      <c r="GF4" s="100"/>
      <c r="GG4" s="104"/>
      <c r="GH4" s="134"/>
      <c r="GI4" s="99"/>
      <c r="GJ4" s="98"/>
      <c r="GK4" s="134"/>
      <c r="GL4" s="97"/>
      <c r="GM4" s="98"/>
      <c r="GN4" s="134"/>
      <c r="GO4" s="97"/>
      <c r="GP4" s="98"/>
      <c r="GQ4" s="134"/>
      <c r="GR4" s="97"/>
      <c r="GS4" s="98"/>
      <c r="GT4" s="134"/>
      <c r="GU4" s="100"/>
      <c r="GV4" s="104"/>
      <c r="GW4" s="134"/>
      <c r="GX4" s="97"/>
      <c r="GY4" s="98"/>
      <c r="GZ4" s="218"/>
      <c r="HA4" s="412"/>
      <c r="HB4" s="412"/>
      <c r="HC4" s="218"/>
      <c r="HD4" s="97"/>
      <c r="HE4" s="98"/>
      <c r="HF4" s="231"/>
      <c r="HG4" s="105"/>
      <c r="HH4" s="226"/>
    </row>
    <row r="5" spans="1:216" ht="15.75" customHeight="1">
      <c r="A5" s="468">
        <v>1</v>
      </c>
      <c r="B5" s="18" t="s">
        <v>428</v>
      </c>
      <c r="C5" s="381">
        <v>23.86</v>
      </c>
      <c r="D5" s="385">
        <v>59.94</v>
      </c>
      <c r="E5" s="19">
        <v>65582.16</v>
      </c>
      <c r="F5" s="20">
        <f>HH5</f>
        <v>39044.51</v>
      </c>
      <c r="G5" s="1"/>
      <c r="H5" s="21">
        <v>636.70000000000005</v>
      </c>
      <c r="I5" s="45">
        <f t="shared" ref="I5:I21" si="0">G5*H5</f>
        <v>0</v>
      </c>
      <c r="J5" s="4"/>
      <c r="K5" s="107"/>
      <c r="L5" s="212">
        <f t="shared" ref="L5:L21" si="1">J5*K5</f>
        <v>0</v>
      </c>
      <c r="M5" s="4"/>
      <c r="N5" s="107">
        <v>540</v>
      </c>
      <c r="O5" s="212">
        <f t="shared" ref="O5:O34" si="2">M5*N5</f>
        <v>0</v>
      </c>
      <c r="P5" s="2"/>
      <c r="Q5" s="107">
        <f t="shared" ref="Q5:Q21" si="3">261.81*1.07</f>
        <v>280.13670000000002</v>
      </c>
      <c r="R5" s="212">
        <f t="shared" ref="R5:R21" si="4">P5*Q5</f>
        <v>0</v>
      </c>
      <c r="S5" s="2"/>
      <c r="T5" s="21">
        <f t="shared" ref="T5:T21" si="5">2182.8*1.07</f>
        <v>2335.5960000000005</v>
      </c>
      <c r="U5" s="212">
        <f t="shared" ref="U5:U21" si="6">S5*T5</f>
        <v>0</v>
      </c>
      <c r="V5" s="2"/>
      <c r="W5" s="107">
        <f t="shared" ref="W5:W21" si="7">461.67*1.07</f>
        <v>493.98690000000005</v>
      </c>
      <c r="X5" s="219">
        <f t="shared" ref="X5:X21" si="8">V5*W5</f>
        <v>0</v>
      </c>
      <c r="Y5" s="4"/>
      <c r="Z5" s="21">
        <f t="shared" ref="Z5:Z21" si="9">4048*1.07</f>
        <v>4331.3600000000006</v>
      </c>
      <c r="AA5" s="141">
        <f t="shared" ref="AA5:AA21" si="10">Z5*Y5</f>
        <v>0</v>
      </c>
      <c r="AB5" s="392"/>
      <c r="AC5" s="107">
        <f t="shared" ref="AC5:AC21" si="11">461.67*1.07</f>
        <v>493.98690000000005</v>
      </c>
      <c r="AD5" s="140">
        <f t="shared" ref="AD5:AD34" si="12">AC5*AB5</f>
        <v>0</v>
      </c>
      <c r="AE5" s="2"/>
      <c r="AF5" s="21">
        <f t="shared" ref="AF5:AF21" si="13">21387.88*1.07</f>
        <v>22885.031600000002</v>
      </c>
      <c r="AG5" s="140">
        <f t="shared" ref="AG5:AG21" si="14">AE5*AF5</f>
        <v>0</v>
      </c>
      <c r="AH5" s="2"/>
      <c r="AI5" s="107">
        <f t="shared" ref="AI5:AI21" si="15">739.6*1.07</f>
        <v>791.37200000000007</v>
      </c>
      <c r="AJ5" s="140">
        <f t="shared" ref="AJ5:AJ21" si="16">AH5*AI5</f>
        <v>0</v>
      </c>
      <c r="AK5" s="2"/>
      <c r="AL5" s="107">
        <v>145.19999999999999</v>
      </c>
      <c r="AM5" s="140">
        <f t="shared" ref="AM5:AM21" si="17">AK5*AL5</f>
        <v>0</v>
      </c>
      <c r="AN5" s="2"/>
      <c r="AO5" s="21">
        <f t="shared" ref="AO5:AO21" si="18">3523.22*1.07</f>
        <v>3769.8454000000002</v>
      </c>
      <c r="AP5" s="141">
        <f t="shared" ref="AP5:AP21" si="19">AN5*AO5</f>
        <v>0</v>
      </c>
      <c r="AQ5" s="108"/>
      <c r="AR5" s="109">
        <v>8030</v>
      </c>
      <c r="AS5" s="141">
        <f t="shared" ref="AS5:AS21" si="20">AQ5*AR5</f>
        <v>0</v>
      </c>
      <c r="AT5" s="4"/>
      <c r="AU5" s="21">
        <v>3366.65</v>
      </c>
      <c r="AV5" s="141">
        <f t="shared" ref="AV5:AV21" si="21">AT5*AU5</f>
        <v>0</v>
      </c>
      <c r="AW5" s="4"/>
      <c r="AX5" s="21">
        <f t="shared" ref="AX5:AX21" si="22">75668.18*1.07</f>
        <v>80964.952600000004</v>
      </c>
      <c r="AY5" s="141">
        <f t="shared" ref="AY5:AY21" si="23">AW5*AX5</f>
        <v>0</v>
      </c>
      <c r="AZ5" s="4"/>
      <c r="BA5" s="21">
        <v>93131.5</v>
      </c>
      <c r="BB5" s="141">
        <f t="shared" ref="BB5:BB21" si="24">AZ5*BA5</f>
        <v>0</v>
      </c>
      <c r="BC5" s="4"/>
      <c r="BD5" s="21">
        <v>10643</v>
      </c>
      <c r="BE5" s="140">
        <f t="shared" ref="BE5:BE21" si="25">BC5*BD5</f>
        <v>0</v>
      </c>
      <c r="BF5" s="2"/>
      <c r="BG5" s="4"/>
      <c r="BH5" s="140">
        <f t="shared" ref="BH5:BH21" si="26">BF5*BG5</f>
        <v>0</v>
      </c>
      <c r="BI5" s="2"/>
      <c r="BJ5" s="13"/>
      <c r="BK5" s="4"/>
      <c r="BL5" s="140">
        <f t="shared" ref="BL5:BL7" si="27">BI5*BK5</f>
        <v>0</v>
      </c>
      <c r="BM5" s="2">
        <v>7</v>
      </c>
      <c r="BN5" s="110">
        <v>983.12</v>
      </c>
      <c r="BO5" s="141">
        <f t="shared" ref="BO5:BO21" si="28">BM5*BN5</f>
        <v>6881.84</v>
      </c>
      <c r="BP5" s="4">
        <v>3</v>
      </c>
      <c r="BQ5" s="107">
        <f t="shared" ref="BQ5:BQ21" si="29">870*1.07</f>
        <v>930.90000000000009</v>
      </c>
      <c r="BR5" s="141">
        <f t="shared" ref="BR5:BR21" si="30">BP5*BQ5</f>
        <v>2792.7000000000003</v>
      </c>
      <c r="BS5" s="4">
        <v>41.7</v>
      </c>
      <c r="BT5" s="107">
        <v>540</v>
      </c>
      <c r="BU5" s="141">
        <f t="shared" ref="BU5:BU21" si="31">BS5*BT5</f>
        <v>22518</v>
      </c>
      <c r="BV5" s="4"/>
      <c r="BW5" s="4"/>
      <c r="BX5" s="141">
        <f t="shared" ref="BX5:BX21" si="32">BV5*BW5</f>
        <v>0</v>
      </c>
      <c r="BY5" s="4"/>
      <c r="BZ5" s="111"/>
      <c r="CA5" s="141">
        <f t="shared" ref="CA5:CA21" si="33">BY5*BZ5</f>
        <v>0</v>
      </c>
      <c r="CB5" s="4">
        <v>2</v>
      </c>
      <c r="CC5" s="107">
        <v>165.4</v>
      </c>
      <c r="CD5" s="141">
        <f t="shared" ref="CD5:CD21" si="34">CB5*CC5</f>
        <v>330.8</v>
      </c>
      <c r="CE5" s="4"/>
      <c r="CF5" s="107">
        <f t="shared" ref="CF5:CF21" si="35">190.95*1.07</f>
        <v>204.31649999999999</v>
      </c>
      <c r="CG5" s="141">
        <f t="shared" ref="CG5:CG21" si="36">CE5*CF5</f>
        <v>0</v>
      </c>
      <c r="CH5" s="4">
        <v>2</v>
      </c>
      <c r="CI5" s="107">
        <v>86.2</v>
      </c>
      <c r="CJ5" s="141">
        <f t="shared" ref="CJ5:CJ21" si="37">CH5*CI5</f>
        <v>172.4</v>
      </c>
      <c r="CK5" s="4">
        <v>2</v>
      </c>
      <c r="CL5" s="107">
        <v>125</v>
      </c>
      <c r="CM5" s="141">
        <f t="shared" ref="CM5:CM21" si="38">CK5*CL5</f>
        <v>250</v>
      </c>
      <c r="CN5" s="4">
        <v>3</v>
      </c>
      <c r="CO5" s="107">
        <v>140</v>
      </c>
      <c r="CP5" s="141">
        <f t="shared" ref="CP5:CP21" si="39">CN5*CO5</f>
        <v>420</v>
      </c>
      <c r="CQ5" s="4"/>
      <c r="CR5" s="107">
        <f t="shared" ref="CR5:CR21" si="40">242.77*1.07</f>
        <v>259.76390000000004</v>
      </c>
      <c r="CS5" s="141">
        <f t="shared" ref="CS5:CS21" si="41">CQ5*CR5</f>
        <v>0</v>
      </c>
      <c r="CT5" s="4"/>
      <c r="CU5" s="107">
        <v>182.5</v>
      </c>
      <c r="CV5" s="141">
        <f t="shared" ref="CV5:CV21" si="42">CT5*CU5</f>
        <v>0</v>
      </c>
      <c r="CW5" s="4">
        <v>3</v>
      </c>
      <c r="CX5" s="107">
        <v>78</v>
      </c>
      <c r="CY5" s="141">
        <f t="shared" ref="CY5:CY21" si="43">CW5*CX5</f>
        <v>234</v>
      </c>
      <c r="CZ5" s="4"/>
      <c r="DA5" s="107">
        <v>350</v>
      </c>
      <c r="DB5" s="141">
        <f t="shared" ref="DB5:DB21" si="44">CZ5*DA5</f>
        <v>0</v>
      </c>
      <c r="DC5" s="4"/>
      <c r="DD5" s="107">
        <f t="shared" ref="DD5:DD21" si="45">339.5*1.07</f>
        <v>363.26500000000004</v>
      </c>
      <c r="DE5" s="140">
        <f t="shared" ref="DE5:DE21" si="46">DC5*DD5</f>
        <v>0</v>
      </c>
      <c r="DF5" s="4"/>
      <c r="DG5" s="107">
        <v>349.94</v>
      </c>
      <c r="DH5" s="141">
        <f t="shared" ref="DH5:DH21" si="47">DF5*DG5</f>
        <v>0</v>
      </c>
      <c r="DI5" s="4"/>
      <c r="DJ5" s="107">
        <v>407.82</v>
      </c>
      <c r="DK5" s="141">
        <f t="shared" ref="DK5:DK21" si="48">DI5*DJ5</f>
        <v>0</v>
      </c>
      <c r="DL5" s="4"/>
      <c r="DM5" s="107">
        <v>560.66999999999996</v>
      </c>
      <c r="DN5" s="141">
        <f t="shared" ref="DN5:DN21" si="49">DL5*DM5</f>
        <v>0</v>
      </c>
      <c r="DO5" s="4"/>
      <c r="DP5" s="107">
        <v>849.84</v>
      </c>
      <c r="DQ5" s="141">
        <f t="shared" ref="DQ5:DQ21" si="50">DO5*DP5</f>
        <v>0</v>
      </c>
      <c r="DR5" s="4"/>
      <c r="DS5" s="107">
        <v>1070.97</v>
      </c>
      <c r="DT5" s="141">
        <f t="shared" ref="DT5:DT21" si="51">DR5*DS5</f>
        <v>0</v>
      </c>
      <c r="DU5" s="4"/>
      <c r="DV5" s="21">
        <v>1512.05</v>
      </c>
      <c r="DW5" s="141">
        <f t="shared" ref="DW5:DW21" si="52">DU5*DV5</f>
        <v>0</v>
      </c>
      <c r="DX5" s="4"/>
      <c r="DY5" s="21">
        <v>5870.12</v>
      </c>
      <c r="DZ5" s="141">
        <f t="shared" ref="DZ5:DZ21" si="53">DX5*DY5</f>
        <v>0</v>
      </c>
      <c r="EA5" s="4"/>
      <c r="EB5" s="21">
        <v>4379.45</v>
      </c>
      <c r="EC5" s="141">
        <f t="shared" ref="EC5:EC21" si="54">EA5*EB5</f>
        <v>0</v>
      </c>
      <c r="ED5" s="4"/>
      <c r="EE5" s="21">
        <v>4811.45</v>
      </c>
      <c r="EF5" s="141">
        <f t="shared" ref="EF5:EF21" si="55">ED5*EE5</f>
        <v>0</v>
      </c>
      <c r="EG5" s="4"/>
      <c r="EH5" s="21">
        <v>6518.13</v>
      </c>
      <c r="EI5" s="141">
        <f t="shared" ref="EI5:EI21" si="56">EG5*EH5</f>
        <v>0</v>
      </c>
      <c r="EJ5" s="4"/>
      <c r="EK5" s="21">
        <v>7389.31</v>
      </c>
      <c r="EL5" s="141">
        <f t="shared" ref="EL5:EL21" si="57">EJ5*EK5</f>
        <v>0</v>
      </c>
      <c r="EM5" s="4"/>
      <c r="EN5" s="21">
        <v>1539.81</v>
      </c>
      <c r="EO5" s="141">
        <f t="shared" ref="EO5:EO21" si="58">EM5*EN5</f>
        <v>0</v>
      </c>
      <c r="EP5" s="4"/>
      <c r="EQ5" s="21">
        <v>3124.4</v>
      </c>
      <c r="ER5" s="141">
        <f t="shared" ref="ER5:ER21" si="59">EP5*EQ5</f>
        <v>0</v>
      </c>
      <c r="ES5" s="4"/>
      <c r="ET5" s="107">
        <v>118.78</v>
      </c>
      <c r="EU5" s="141">
        <f t="shared" ref="EU5:EU21" si="60">ES5*ET5</f>
        <v>0</v>
      </c>
      <c r="EV5" s="4"/>
      <c r="EW5" s="107">
        <v>479.92</v>
      </c>
      <c r="EX5" s="141">
        <f t="shared" ref="EX5:EX21" si="61">EV5*EW5</f>
        <v>0</v>
      </c>
      <c r="EY5" s="4"/>
      <c r="EZ5" s="107">
        <v>649.4</v>
      </c>
      <c r="FA5" s="141">
        <f t="shared" ref="FA5:FA21" si="62">EY5*EZ5</f>
        <v>0</v>
      </c>
      <c r="FB5" s="4"/>
      <c r="FC5" s="21">
        <v>1301.22</v>
      </c>
      <c r="FD5" s="141">
        <f t="shared" ref="FD5:FD21" si="63">FB5*FC5</f>
        <v>0</v>
      </c>
      <c r="FE5" s="4"/>
      <c r="FF5" s="21">
        <v>2530.2199999999998</v>
      </c>
      <c r="FG5" s="141">
        <f t="shared" ref="FG5:FG21" si="64">FE5*FF5</f>
        <v>0</v>
      </c>
      <c r="FH5" s="4"/>
      <c r="FI5" s="21">
        <v>4182.22</v>
      </c>
      <c r="FJ5" s="141">
        <f t="shared" ref="FJ5:FJ21" si="65">FH5*FI5</f>
        <v>0</v>
      </c>
      <c r="FK5" s="4"/>
      <c r="FL5" s="107">
        <v>253.92</v>
      </c>
      <c r="FM5" s="141">
        <f t="shared" ref="FM5:FM21" si="66">FK5*FL5</f>
        <v>0</v>
      </c>
      <c r="FN5" s="4"/>
      <c r="FO5" s="107">
        <v>290.32</v>
      </c>
      <c r="FP5" s="141">
        <f t="shared" ref="FP5:FP21" si="67">FN5*FO5</f>
        <v>0</v>
      </c>
      <c r="FQ5" s="4"/>
      <c r="FR5" s="107">
        <v>334.06</v>
      </c>
      <c r="FS5" s="141">
        <f t="shared" ref="FS5:FS21" si="68">FQ5*FR5</f>
        <v>0</v>
      </c>
      <c r="FT5" s="4"/>
      <c r="FU5" s="107">
        <v>411.49</v>
      </c>
      <c r="FV5" s="141">
        <f t="shared" ref="FV5:FV21" si="69">FT5*FU5</f>
        <v>0</v>
      </c>
      <c r="FW5" s="4"/>
      <c r="FX5" s="107">
        <v>455.21</v>
      </c>
      <c r="FY5" s="141">
        <f t="shared" ref="FY5:FY21" si="70">FW5*FX5</f>
        <v>0</v>
      </c>
      <c r="FZ5" s="4"/>
      <c r="GA5" s="107">
        <v>536</v>
      </c>
      <c r="GB5" s="141">
        <f t="shared" ref="GB5:GB21" si="71">FZ5*GA5</f>
        <v>0</v>
      </c>
      <c r="GC5" s="4"/>
      <c r="GD5" s="21">
        <v>745.84</v>
      </c>
      <c r="GE5" s="144">
        <f t="shared" ref="GE5:GE21" si="72">GC5*GD5</f>
        <v>0</v>
      </c>
      <c r="GF5" s="108">
        <v>2</v>
      </c>
      <c r="GG5" s="112">
        <v>313.12</v>
      </c>
      <c r="GH5" s="141">
        <f t="shared" ref="GH5:GH21" si="73">GF5*GG5</f>
        <v>626.24</v>
      </c>
      <c r="GI5" s="13">
        <v>6</v>
      </c>
      <c r="GJ5" s="529">
        <v>223.61</v>
      </c>
      <c r="GK5" s="141">
        <f>GI5*GJ621</f>
        <v>1341.66</v>
      </c>
      <c r="GL5" s="4">
        <v>4</v>
      </c>
      <c r="GM5" s="107">
        <v>105.46</v>
      </c>
      <c r="GN5" s="141">
        <f t="shared" ref="GN5:GN21" si="74">GL5*GM5</f>
        <v>421.84</v>
      </c>
      <c r="GO5" s="4">
        <v>1</v>
      </c>
      <c r="GP5" s="107">
        <v>581.36</v>
      </c>
      <c r="GQ5" s="141">
        <f t="shared" ref="GQ5:GQ21" si="75">GO5*GP5</f>
        <v>581.36</v>
      </c>
      <c r="GR5" s="4">
        <v>1</v>
      </c>
      <c r="GS5" s="107">
        <v>92.94</v>
      </c>
      <c r="GT5" s="141">
        <f t="shared" ref="GT5:GT21" si="76">GR5*GS5</f>
        <v>92.94</v>
      </c>
      <c r="GU5" s="108">
        <v>3</v>
      </c>
      <c r="GV5" s="112">
        <v>47.51</v>
      </c>
      <c r="GW5" s="141">
        <f t="shared" ref="GW5:GW21" si="77">GU5*GV5</f>
        <v>142.53</v>
      </c>
      <c r="GX5" s="4">
        <v>20</v>
      </c>
      <c r="GY5" s="107">
        <v>61.91</v>
      </c>
      <c r="GZ5" s="219">
        <f t="shared" ref="GZ5:GZ21" si="78">GX5*GY5</f>
        <v>1238.1999999999998</v>
      </c>
      <c r="HA5" s="413"/>
      <c r="HB5" s="413"/>
      <c r="HC5" s="219">
        <f>HA5*HB5</f>
        <v>0</v>
      </c>
      <c r="HD5" s="4"/>
      <c r="HE5" s="107">
        <v>40.75</v>
      </c>
      <c r="HF5" s="232">
        <f t="shared" ref="HF5:HF21" si="79">HD5*HE5</f>
        <v>0</v>
      </c>
      <c r="HG5" s="105">
        <v>1000</v>
      </c>
      <c r="HH5" s="226">
        <f>HC5+HG5+HF5+GZ5+GW5+GT5+GQ5+GN5+GK5+GH5+GE5+GB5+FY5+FV5+FS5+FP5+FM5+FJ5+FG5+FD5+FA5+EX5+EU5+ER5+EO5+EL5+EI5+EF5+EC5+DZ5+DW5+DT5+DQ5+DN5+DK5+DH5+DE5+DB5+CY5+CV5+CS5+CP5+CM5+CJ5+CG5+CD5+CA5+BX5+BU5+BR5+BO5+BL5+BH5+BE5+BB5+AY5+AV5+AS5+AP5+AM5+AJ5+AG5+AA5+X5+U5+R5+L5+I5+AD5+O5</f>
        <v>39044.51</v>
      </c>
    </row>
    <row r="6" spans="1:216" ht="15.75" customHeight="1">
      <c r="A6" s="468">
        <v>2</v>
      </c>
      <c r="B6" s="18" t="s">
        <v>429</v>
      </c>
      <c r="C6" s="381">
        <v>20.149999999999999</v>
      </c>
      <c r="D6" s="385">
        <v>22.23</v>
      </c>
      <c r="E6" s="19">
        <v>66955.680000000008</v>
      </c>
      <c r="F6" s="20">
        <f t="shared" ref="F6:F34" si="80">HH6</f>
        <v>39401.849500000004</v>
      </c>
      <c r="G6" s="1"/>
      <c r="H6" s="21">
        <v>636.70000000000005</v>
      </c>
      <c r="I6" s="45">
        <f t="shared" si="0"/>
        <v>0</v>
      </c>
      <c r="J6" s="4"/>
      <c r="K6" s="107"/>
      <c r="L6" s="212">
        <f t="shared" si="1"/>
        <v>0</v>
      </c>
      <c r="M6" s="4"/>
      <c r="N6" s="107">
        <v>540</v>
      </c>
      <c r="O6" s="212">
        <f t="shared" si="2"/>
        <v>0</v>
      </c>
      <c r="P6" s="2"/>
      <c r="Q6" s="107">
        <f t="shared" si="3"/>
        <v>280.13670000000002</v>
      </c>
      <c r="R6" s="212">
        <f t="shared" si="4"/>
        <v>0</v>
      </c>
      <c r="S6" s="2"/>
      <c r="T6" s="21">
        <f t="shared" si="5"/>
        <v>2335.5960000000005</v>
      </c>
      <c r="U6" s="212">
        <f t="shared" si="6"/>
        <v>0</v>
      </c>
      <c r="V6" s="2"/>
      <c r="W6" s="107">
        <f t="shared" si="7"/>
        <v>493.98690000000005</v>
      </c>
      <c r="X6" s="219">
        <f t="shared" si="8"/>
        <v>0</v>
      </c>
      <c r="Y6" s="4"/>
      <c r="Z6" s="21">
        <f t="shared" si="9"/>
        <v>4331.3600000000006</v>
      </c>
      <c r="AA6" s="141">
        <f t="shared" si="10"/>
        <v>0</v>
      </c>
      <c r="AB6" s="392"/>
      <c r="AC6" s="107">
        <f t="shared" si="11"/>
        <v>493.98690000000005</v>
      </c>
      <c r="AD6" s="140">
        <f t="shared" si="12"/>
        <v>0</v>
      </c>
      <c r="AE6" s="2"/>
      <c r="AF6" s="21">
        <f t="shared" si="13"/>
        <v>22885.031600000002</v>
      </c>
      <c r="AG6" s="140">
        <f t="shared" si="14"/>
        <v>0</v>
      </c>
      <c r="AH6" s="2"/>
      <c r="AI6" s="107">
        <f t="shared" si="15"/>
        <v>791.37200000000007</v>
      </c>
      <c r="AJ6" s="140">
        <f t="shared" si="16"/>
        <v>0</v>
      </c>
      <c r="AK6" s="2"/>
      <c r="AL6" s="107">
        <v>145.19999999999999</v>
      </c>
      <c r="AM6" s="140">
        <f t="shared" si="17"/>
        <v>0</v>
      </c>
      <c r="AN6" s="2"/>
      <c r="AO6" s="21">
        <f t="shared" si="18"/>
        <v>3769.8454000000002</v>
      </c>
      <c r="AP6" s="141">
        <f t="shared" si="19"/>
        <v>0</v>
      </c>
      <c r="AQ6" s="108"/>
      <c r="AR6" s="109">
        <v>8030</v>
      </c>
      <c r="AS6" s="141">
        <f t="shared" si="20"/>
        <v>0</v>
      </c>
      <c r="AT6" s="4"/>
      <c r="AU6" s="21">
        <v>3366.65</v>
      </c>
      <c r="AV6" s="141">
        <f t="shared" si="21"/>
        <v>0</v>
      </c>
      <c r="AW6" s="4"/>
      <c r="AX6" s="21">
        <f t="shared" si="22"/>
        <v>80964.952600000004</v>
      </c>
      <c r="AY6" s="141">
        <f t="shared" si="23"/>
        <v>0</v>
      </c>
      <c r="AZ6" s="4"/>
      <c r="BA6" s="21">
        <v>93131.5</v>
      </c>
      <c r="BB6" s="141">
        <f t="shared" si="24"/>
        <v>0</v>
      </c>
      <c r="BC6" s="4"/>
      <c r="BD6" s="21">
        <v>10643</v>
      </c>
      <c r="BE6" s="140">
        <f t="shared" si="25"/>
        <v>0</v>
      </c>
      <c r="BF6" s="2"/>
      <c r="BG6" s="4"/>
      <c r="BH6" s="140">
        <f t="shared" si="26"/>
        <v>0</v>
      </c>
      <c r="BI6" s="2"/>
      <c r="BJ6" s="13"/>
      <c r="BK6" s="4"/>
      <c r="BL6" s="140">
        <f t="shared" si="27"/>
        <v>0</v>
      </c>
      <c r="BM6" s="2">
        <v>6</v>
      </c>
      <c r="BN6" s="110">
        <v>983.12</v>
      </c>
      <c r="BO6" s="141">
        <f t="shared" si="28"/>
        <v>5898.72</v>
      </c>
      <c r="BP6" s="4">
        <v>4</v>
      </c>
      <c r="BQ6" s="107">
        <f t="shared" si="29"/>
        <v>930.90000000000009</v>
      </c>
      <c r="BR6" s="141">
        <f t="shared" si="30"/>
        <v>3723.6000000000004</v>
      </c>
      <c r="BS6" s="4">
        <v>36.799999999999997</v>
      </c>
      <c r="BT6" s="107">
        <v>540</v>
      </c>
      <c r="BU6" s="141">
        <f t="shared" si="31"/>
        <v>19872</v>
      </c>
      <c r="BV6" s="4"/>
      <c r="BW6" s="4"/>
      <c r="BX6" s="141">
        <f t="shared" si="32"/>
        <v>0</v>
      </c>
      <c r="BY6" s="4"/>
      <c r="BZ6" s="111"/>
      <c r="CA6" s="141">
        <f t="shared" si="33"/>
        <v>0</v>
      </c>
      <c r="CB6" s="4">
        <v>2</v>
      </c>
      <c r="CC6" s="107">
        <v>165.4</v>
      </c>
      <c r="CD6" s="141">
        <f t="shared" si="34"/>
        <v>330.8</v>
      </c>
      <c r="CE6" s="4"/>
      <c r="CF6" s="107">
        <f t="shared" si="35"/>
        <v>204.31649999999999</v>
      </c>
      <c r="CG6" s="141">
        <f t="shared" si="36"/>
        <v>0</v>
      </c>
      <c r="CH6" s="4">
        <v>3</v>
      </c>
      <c r="CI6" s="107">
        <v>86.2</v>
      </c>
      <c r="CJ6" s="141">
        <f t="shared" si="37"/>
        <v>258.60000000000002</v>
      </c>
      <c r="CK6" s="4">
        <v>8</v>
      </c>
      <c r="CL6" s="107">
        <v>125</v>
      </c>
      <c r="CM6" s="141">
        <f t="shared" si="38"/>
        <v>1000</v>
      </c>
      <c r="CN6" s="4">
        <v>12</v>
      </c>
      <c r="CO6" s="107">
        <v>140</v>
      </c>
      <c r="CP6" s="141">
        <f t="shared" si="39"/>
        <v>1680</v>
      </c>
      <c r="CQ6" s="4">
        <v>5</v>
      </c>
      <c r="CR6" s="107">
        <f t="shared" si="40"/>
        <v>259.76390000000004</v>
      </c>
      <c r="CS6" s="141">
        <f t="shared" si="41"/>
        <v>1298.8195000000001</v>
      </c>
      <c r="CT6" s="4"/>
      <c r="CU6" s="107">
        <v>182.5</v>
      </c>
      <c r="CV6" s="141">
        <f t="shared" si="42"/>
        <v>0</v>
      </c>
      <c r="CW6" s="4"/>
      <c r="CX6" s="107">
        <v>78</v>
      </c>
      <c r="CY6" s="141">
        <f t="shared" si="43"/>
        <v>0</v>
      </c>
      <c r="CZ6" s="4"/>
      <c r="DA6" s="107">
        <v>350</v>
      </c>
      <c r="DB6" s="141">
        <f t="shared" si="44"/>
        <v>0</v>
      </c>
      <c r="DC6" s="4"/>
      <c r="DD6" s="107">
        <f t="shared" si="45"/>
        <v>363.26500000000004</v>
      </c>
      <c r="DE6" s="140">
        <f t="shared" si="46"/>
        <v>0</v>
      </c>
      <c r="DF6" s="4"/>
      <c r="DG6" s="107">
        <v>349.94</v>
      </c>
      <c r="DH6" s="141">
        <f t="shared" si="47"/>
        <v>0</v>
      </c>
      <c r="DI6" s="4"/>
      <c r="DJ6" s="107">
        <v>407.82</v>
      </c>
      <c r="DK6" s="141">
        <f t="shared" si="48"/>
        <v>0</v>
      </c>
      <c r="DL6" s="4"/>
      <c r="DM6" s="107">
        <v>560.66999999999996</v>
      </c>
      <c r="DN6" s="141">
        <f t="shared" si="49"/>
        <v>0</v>
      </c>
      <c r="DO6" s="4"/>
      <c r="DP6" s="107">
        <v>849.84</v>
      </c>
      <c r="DQ6" s="141">
        <f t="shared" si="50"/>
        <v>0</v>
      </c>
      <c r="DR6" s="4"/>
      <c r="DS6" s="107">
        <v>1070.97</v>
      </c>
      <c r="DT6" s="141">
        <f t="shared" si="51"/>
        <v>0</v>
      </c>
      <c r="DU6" s="4"/>
      <c r="DV6" s="21">
        <v>1512.05</v>
      </c>
      <c r="DW6" s="141">
        <f t="shared" si="52"/>
        <v>0</v>
      </c>
      <c r="DX6" s="4"/>
      <c r="DY6" s="21">
        <v>5870.12</v>
      </c>
      <c r="DZ6" s="141">
        <f t="shared" si="53"/>
        <v>0</v>
      </c>
      <c r="EA6" s="4"/>
      <c r="EB6" s="21">
        <v>4379.45</v>
      </c>
      <c r="EC6" s="141">
        <f t="shared" si="54"/>
        <v>0</v>
      </c>
      <c r="ED6" s="4"/>
      <c r="EE6" s="21">
        <v>4811.45</v>
      </c>
      <c r="EF6" s="141">
        <f t="shared" si="55"/>
        <v>0</v>
      </c>
      <c r="EG6" s="4"/>
      <c r="EH6" s="21">
        <v>6518.13</v>
      </c>
      <c r="EI6" s="141">
        <f t="shared" si="56"/>
        <v>0</v>
      </c>
      <c r="EJ6" s="4"/>
      <c r="EK6" s="21">
        <v>7389.31</v>
      </c>
      <c r="EL6" s="141">
        <f t="shared" si="57"/>
        <v>0</v>
      </c>
      <c r="EM6" s="4"/>
      <c r="EN6" s="21">
        <v>1539.81</v>
      </c>
      <c r="EO6" s="141">
        <f t="shared" si="58"/>
        <v>0</v>
      </c>
      <c r="EP6" s="4"/>
      <c r="EQ6" s="21">
        <v>3124.4</v>
      </c>
      <c r="ER6" s="141">
        <f t="shared" si="59"/>
        <v>0</v>
      </c>
      <c r="ES6" s="4"/>
      <c r="ET6" s="107">
        <v>118.78</v>
      </c>
      <c r="EU6" s="141">
        <f t="shared" si="60"/>
        <v>0</v>
      </c>
      <c r="EV6" s="4"/>
      <c r="EW6" s="107">
        <v>479.92</v>
      </c>
      <c r="EX6" s="141">
        <f t="shared" si="61"/>
        <v>0</v>
      </c>
      <c r="EY6" s="4"/>
      <c r="EZ6" s="107">
        <v>649.4</v>
      </c>
      <c r="FA6" s="141">
        <f t="shared" si="62"/>
        <v>0</v>
      </c>
      <c r="FB6" s="4"/>
      <c r="FC6" s="21">
        <v>1301.22</v>
      </c>
      <c r="FD6" s="141">
        <f t="shared" si="63"/>
        <v>0</v>
      </c>
      <c r="FE6" s="4"/>
      <c r="FF6" s="21">
        <v>2530.2199999999998</v>
      </c>
      <c r="FG6" s="141">
        <f t="shared" si="64"/>
        <v>0</v>
      </c>
      <c r="FH6" s="4"/>
      <c r="FI6" s="21">
        <v>4182.22</v>
      </c>
      <c r="FJ6" s="141">
        <f t="shared" si="65"/>
        <v>0</v>
      </c>
      <c r="FK6" s="4"/>
      <c r="FL6" s="107">
        <v>253.92</v>
      </c>
      <c r="FM6" s="141">
        <f t="shared" si="66"/>
        <v>0</v>
      </c>
      <c r="FN6" s="4"/>
      <c r="FO6" s="107">
        <v>290.32</v>
      </c>
      <c r="FP6" s="141">
        <f t="shared" si="67"/>
        <v>0</v>
      </c>
      <c r="FQ6" s="4"/>
      <c r="FR6" s="107">
        <v>334.06</v>
      </c>
      <c r="FS6" s="141">
        <f t="shared" si="68"/>
        <v>0</v>
      </c>
      <c r="FT6" s="4"/>
      <c r="FU6" s="107">
        <v>411.49</v>
      </c>
      <c r="FV6" s="141">
        <f t="shared" si="69"/>
        <v>0</v>
      </c>
      <c r="FW6" s="4"/>
      <c r="FX6" s="107">
        <v>455.21</v>
      </c>
      <c r="FY6" s="141">
        <f t="shared" si="70"/>
        <v>0</v>
      </c>
      <c r="FZ6" s="4"/>
      <c r="GA6" s="107">
        <v>536</v>
      </c>
      <c r="GB6" s="141">
        <f t="shared" si="71"/>
        <v>0</v>
      </c>
      <c r="GC6" s="4"/>
      <c r="GD6" s="21">
        <v>745.84</v>
      </c>
      <c r="GE6" s="144">
        <f t="shared" si="72"/>
        <v>0</v>
      </c>
      <c r="GF6" s="108">
        <v>2</v>
      </c>
      <c r="GG6" s="112">
        <v>313.12</v>
      </c>
      <c r="GH6" s="141">
        <f t="shared" si="73"/>
        <v>626.24</v>
      </c>
      <c r="GI6" s="13">
        <v>6</v>
      </c>
      <c r="GJ6" s="529">
        <v>223.61</v>
      </c>
      <c r="GK6" s="141">
        <f>GI6*GJ622</f>
        <v>1341.66</v>
      </c>
      <c r="GL6" s="4">
        <v>3</v>
      </c>
      <c r="GM6" s="107">
        <v>105.46</v>
      </c>
      <c r="GN6" s="141">
        <f t="shared" si="74"/>
        <v>316.38</v>
      </c>
      <c r="GO6" s="4">
        <v>1</v>
      </c>
      <c r="GP6" s="107">
        <v>581.36</v>
      </c>
      <c r="GQ6" s="141">
        <f t="shared" si="75"/>
        <v>581.36</v>
      </c>
      <c r="GR6" s="4">
        <v>1</v>
      </c>
      <c r="GS6" s="107">
        <v>92.94</v>
      </c>
      <c r="GT6" s="141">
        <f t="shared" si="76"/>
        <v>92.94</v>
      </c>
      <c r="GU6" s="108">
        <v>3</v>
      </c>
      <c r="GV6" s="112">
        <v>47.51</v>
      </c>
      <c r="GW6" s="141">
        <f t="shared" si="77"/>
        <v>142.53</v>
      </c>
      <c r="GX6" s="4">
        <v>20</v>
      </c>
      <c r="GY6" s="107">
        <v>61.91</v>
      </c>
      <c r="GZ6" s="219">
        <f t="shared" si="78"/>
        <v>1238.1999999999998</v>
      </c>
      <c r="HA6" s="413"/>
      <c r="HB6" s="413"/>
      <c r="HC6" s="219">
        <f t="shared" ref="HC6:HC34" si="81">HA6*HB6</f>
        <v>0</v>
      </c>
      <c r="HD6" s="4"/>
      <c r="HE6" s="107">
        <v>40.75</v>
      </c>
      <c r="HF6" s="232">
        <f t="shared" si="79"/>
        <v>0</v>
      </c>
      <c r="HG6" s="105">
        <v>1000</v>
      </c>
      <c r="HH6" s="226">
        <f t="shared" ref="HH6:HH34" si="82">HC6+HG6+HF6+GZ6+GW6+GT6+GQ6+GN6+GK6+GH6+GE6+GB6+FY6+FV6+FS6+FP6+FM6+FJ6+FG6+FD6+FA6+EX6+EU6+ER6+EO6+EL6+EI6+EF6+EC6+DZ6+DW6+DT6+DQ6+DN6+DK6+DH6+DE6+DB6+CY6+CV6+CS6+CP6+CM6+CJ6+CG6+CD6+CA6+BX6+BU6+BR6+BO6+BL6+BH6+BE6+BB6+AY6+AV6+AS6+AP6+AM6+AJ6+AG6+AA6+X6+U6+R6+L6+I6+AD6+O6</f>
        <v>39401.849500000004</v>
      </c>
    </row>
    <row r="7" spans="1:216" ht="15.75" customHeight="1">
      <c r="A7" s="468">
        <v>3</v>
      </c>
      <c r="B7" s="27" t="s">
        <v>430</v>
      </c>
      <c r="C7" s="382">
        <v>22.84</v>
      </c>
      <c r="D7" s="530">
        <v>69.69</v>
      </c>
      <c r="E7" s="21">
        <v>87841.919999999998</v>
      </c>
      <c r="F7" s="20">
        <f t="shared" si="80"/>
        <v>36450.801700000004</v>
      </c>
      <c r="G7" s="1"/>
      <c r="H7" s="21">
        <v>636.70000000000005</v>
      </c>
      <c r="I7" s="45">
        <f t="shared" si="0"/>
        <v>0</v>
      </c>
      <c r="J7" s="4"/>
      <c r="K7" s="107"/>
      <c r="L7" s="212">
        <f t="shared" si="1"/>
        <v>0</v>
      </c>
      <c r="M7" s="4"/>
      <c r="N7" s="107">
        <v>540</v>
      </c>
      <c r="O7" s="212">
        <f t="shared" si="2"/>
        <v>0</v>
      </c>
      <c r="P7" s="2"/>
      <c r="Q7" s="107">
        <f t="shared" si="3"/>
        <v>280.13670000000002</v>
      </c>
      <c r="R7" s="212">
        <f t="shared" si="4"/>
        <v>0</v>
      </c>
      <c r="S7" s="2"/>
      <c r="T7" s="21">
        <f t="shared" si="5"/>
        <v>2335.5960000000005</v>
      </c>
      <c r="U7" s="212">
        <f t="shared" si="6"/>
        <v>0</v>
      </c>
      <c r="V7" s="2"/>
      <c r="W7" s="107">
        <f t="shared" si="7"/>
        <v>493.98690000000005</v>
      </c>
      <c r="X7" s="219">
        <f t="shared" si="8"/>
        <v>0</v>
      </c>
      <c r="Y7" s="4"/>
      <c r="Z7" s="21">
        <f t="shared" si="9"/>
        <v>4331.3600000000006</v>
      </c>
      <c r="AA7" s="141">
        <f t="shared" si="10"/>
        <v>0</v>
      </c>
      <c r="AB7" s="392"/>
      <c r="AC7" s="107">
        <f t="shared" si="11"/>
        <v>493.98690000000005</v>
      </c>
      <c r="AD7" s="140">
        <f t="shared" si="12"/>
        <v>0</v>
      </c>
      <c r="AE7" s="2"/>
      <c r="AF7" s="21">
        <f t="shared" si="13"/>
        <v>22885.031600000002</v>
      </c>
      <c r="AG7" s="140">
        <f t="shared" si="14"/>
        <v>0</v>
      </c>
      <c r="AH7" s="2"/>
      <c r="AI7" s="107">
        <f t="shared" si="15"/>
        <v>791.37200000000007</v>
      </c>
      <c r="AJ7" s="140">
        <f t="shared" si="16"/>
        <v>0</v>
      </c>
      <c r="AK7" s="2"/>
      <c r="AL7" s="107">
        <v>145.19999999999999</v>
      </c>
      <c r="AM7" s="140">
        <f t="shared" si="17"/>
        <v>0</v>
      </c>
      <c r="AN7" s="2"/>
      <c r="AO7" s="21">
        <f t="shared" si="18"/>
        <v>3769.8454000000002</v>
      </c>
      <c r="AP7" s="141">
        <f t="shared" si="19"/>
        <v>0</v>
      </c>
      <c r="AQ7" s="108"/>
      <c r="AR7" s="109">
        <v>8030</v>
      </c>
      <c r="AS7" s="141">
        <f t="shared" si="20"/>
        <v>0</v>
      </c>
      <c r="AT7" s="4"/>
      <c r="AU7" s="21">
        <v>3366.65</v>
      </c>
      <c r="AV7" s="141">
        <f t="shared" si="21"/>
        <v>0</v>
      </c>
      <c r="AW7" s="4"/>
      <c r="AX7" s="21">
        <f t="shared" si="22"/>
        <v>80964.952600000004</v>
      </c>
      <c r="AY7" s="141">
        <f t="shared" si="23"/>
        <v>0</v>
      </c>
      <c r="AZ7" s="4"/>
      <c r="BA7" s="21">
        <v>93131.5</v>
      </c>
      <c r="BB7" s="141">
        <f t="shared" si="24"/>
        <v>0</v>
      </c>
      <c r="BC7" s="4"/>
      <c r="BD7" s="21">
        <v>10643</v>
      </c>
      <c r="BE7" s="140">
        <f t="shared" si="25"/>
        <v>0</v>
      </c>
      <c r="BF7" s="2"/>
      <c r="BG7" s="4"/>
      <c r="BH7" s="140">
        <f t="shared" si="26"/>
        <v>0</v>
      </c>
      <c r="BI7" s="2"/>
      <c r="BJ7" s="13"/>
      <c r="BK7" s="4"/>
      <c r="BL7" s="140">
        <f t="shared" si="27"/>
        <v>0</v>
      </c>
      <c r="BM7" s="2">
        <v>8</v>
      </c>
      <c r="BN7" s="110">
        <v>983.12</v>
      </c>
      <c r="BO7" s="141">
        <f t="shared" si="28"/>
        <v>7864.96</v>
      </c>
      <c r="BP7" s="4">
        <v>2</v>
      </c>
      <c r="BQ7" s="107">
        <f t="shared" si="29"/>
        <v>930.90000000000009</v>
      </c>
      <c r="BR7" s="141">
        <f t="shared" si="30"/>
        <v>1861.8000000000002</v>
      </c>
      <c r="BS7" s="4">
        <v>34.200000000000003</v>
      </c>
      <c r="BT7" s="107">
        <v>540</v>
      </c>
      <c r="BU7" s="141">
        <f t="shared" si="31"/>
        <v>18468</v>
      </c>
      <c r="BV7" s="4"/>
      <c r="BW7" s="4"/>
      <c r="BX7" s="141">
        <f t="shared" si="32"/>
        <v>0</v>
      </c>
      <c r="BY7" s="4"/>
      <c r="BZ7" s="111"/>
      <c r="CA7" s="141">
        <f t="shared" si="33"/>
        <v>0</v>
      </c>
      <c r="CB7" s="4">
        <v>3</v>
      </c>
      <c r="CC7" s="107">
        <v>165.4</v>
      </c>
      <c r="CD7" s="141">
        <f t="shared" si="34"/>
        <v>496.20000000000005</v>
      </c>
      <c r="CE7" s="4"/>
      <c r="CF7" s="107">
        <f t="shared" si="35"/>
        <v>204.31649999999999</v>
      </c>
      <c r="CG7" s="141">
        <f t="shared" si="36"/>
        <v>0</v>
      </c>
      <c r="CH7" s="4">
        <v>3</v>
      </c>
      <c r="CI7" s="107">
        <v>86.2</v>
      </c>
      <c r="CJ7" s="141">
        <f t="shared" si="37"/>
        <v>258.60000000000002</v>
      </c>
      <c r="CK7" s="4">
        <v>6</v>
      </c>
      <c r="CL7" s="107">
        <v>125</v>
      </c>
      <c r="CM7" s="141">
        <f t="shared" si="38"/>
        <v>750</v>
      </c>
      <c r="CN7" s="4">
        <v>7</v>
      </c>
      <c r="CO7" s="107">
        <v>140</v>
      </c>
      <c r="CP7" s="141">
        <f t="shared" si="39"/>
        <v>980</v>
      </c>
      <c r="CQ7" s="4">
        <v>3</v>
      </c>
      <c r="CR7" s="107">
        <f t="shared" si="40"/>
        <v>259.76390000000004</v>
      </c>
      <c r="CS7" s="141">
        <f t="shared" si="41"/>
        <v>779.29170000000011</v>
      </c>
      <c r="CT7" s="4"/>
      <c r="CU7" s="107">
        <v>182.5</v>
      </c>
      <c r="CV7" s="141">
        <f t="shared" si="42"/>
        <v>0</v>
      </c>
      <c r="CW7" s="4">
        <v>3</v>
      </c>
      <c r="CX7" s="107">
        <v>78</v>
      </c>
      <c r="CY7" s="141">
        <f t="shared" si="43"/>
        <v>234</v>
      </c>
      <c r="CZ7" s="4"/>
      <c r="DA7" s="107">
        <v>350</v>
      </c>
      <c r="DB7" s="141">
        <f t="shared" si="44"/>
        <v>0</v>
      </c>
      <c r="DC7" s="4"/>
      <c r="DD7" s="107">
        <f t="shared" si="45"/>
        <v>363.26500000000004</v>
      </c>
      <c r="DE7" s="140">
        <f t="shared" si="46"/>
        <v>0</v>
      </c>
      <c r="DF7" s="4"/>
      <c r="DG7" s="107">
        <v>349.94</v>
      </c>
      <c r="DH7" s="141">
        <f t="shared" si="47"/>
        <v>0</v>
      </c>
      <c r="DI7" s="4"/>
      <c r="DJ7" s="107">
        <v>407.82</v>
      </c>
      <c r="DK7" s="141">
        <f t="shared" si="48"/>
        <v>0</v>
      </c>
      <c r="DL7" s="4"/>
      <c r="DM7" s="107">
        <v>560.66999999999996</v>
      </c>
      <c r="DN7" s="141">
        <f t="shared" si="49"/>
        <v>0</v>
      </c>
      <c r="DO7" s="4"/>
      <c r="DP7" s="107">
        <v>849.84</v>
      </c>
      <c r="DQ7" s="141">
        <f t="shared" si="50"/>
        <v>0</v>
      </c>
      <c r="DR7" s="4"/>
      <c r="DS7" s="107">
        <v>1070.97</v>
      </c>
      <c r="DT7" s="141">
        <f t="shared" si="51"/>
        <v>0</v>
      </c>
      <c r="DU7" s="4"/>
      <c r="DV7" s="21">
        <v>1512.05</v>
      </c>
      <c r="DW7" s="141">
        <f t="shared" si="52"/>
        <v>0</v>
      </c>
      <c r="DX7" s="4"/>
      <c r="DY7" s="21">
        <v>5870.12</v>
      </c>
      <c r="DZ7" s="141">
        <f t="shared" si="53"/>
        <v>0</v>
      </c>
      <c r="EA7" s="4"/>
      <c r="EB7" s="21">
        <v>4379.45</v>
      </c>
      <c r="EC7" s="141">
        <f t="shared" si="54"/>
        <v>0</v>
      </c>
      <c r="ED7" s="4"/>
      <c r="EE7" s="21">
        <v>4811.45</v>
      </c>
      <c r="EF7" s="141">
        <f t="shared" si="55"/>
        <v>0</v>
      </c>
      <c r="EG7" s="4"/>
      <c r="EH7" s="21">
        <v>6518.13</v>
      </c>
      <c r="EI7" s="141">
        <f t="shared" si="56"/>
        <v>0</v>
      </c>
      <c r="EJ7" s="4"/>
      <c r="EK7" s="21">
        <v>7389.31</v>
      </c>
      <c r="EL7" s="141">
        <f t="shared" si="57"/>
        <v>0</v>
      </c>
      <c r="EM7" s="4"/>
      <c r="EN7" s="21">
        <v>1539.81</v>
      </c>
      <c r="EO7" s="141">
        <f t="shared" si="58"/>
        <v>0</v>
      </c>
      <c r="EP7" s="4"/>
      <c r="EQ7" s="21">
        <v>3124.4</v>
      </c>
      <c r="ER7" s="141">
        <f t="shared" si="59"/>
        <v>0</v>
      </c>
      <c r="ES7" s="4"/>
      <c r="ET7" s="107">
        <v>118.78</v>
      </c>
      <c r="EU7" s="141">
        <f t="shared" si="60"/>
        <v>0</v>
      </c>
      <c r="EV7" s="4"/>
      <c r="EW7" s="107">
        <v>479.92</v>
      </c>
      <c r="EX7" s="141">
        <f t="shared" si="61"/>
        <v>0</v>
      </c>
      <c r="EY7" s="4"/>
      <c r="EZ7" s="107">
        <v>649.4</v>
      </c>
      <c r="FA7" s="141">
        <f t="shared" si="62"/>
        <v>0</v>
      </c>
      <c r="FB7" s="4"/>
      <c r="FC7" s="21">
        <v>1301.22</v>
      </c>
      <c r="FD7" s="141">
        <f t="shared" si="63"/>
        <v>0</v>
      </c>
      <c r="FE7" s="4"/>
      <c r="FF7" s="21">
        <v>2530.2199999999998</v>
      </c>
      <c r="FG7" s="141">
        <f t="shared" si="64"/>
        <v>0</v>
      </c>
      <c r="FH7" s="4"/>
      <c r="FI7" s="21">
        <v>4182.22</v>
      </c>
      <c r="FJ7" s="141">
        <f t="shared" si="65"/>
        <v>0</v>
      </c>
      <c r="FK7" s="4"/>
      <c r="FL7" s="107">
        <v>253.92</v>
      </c>
      <c r="FM7" s="141">
        <f t="shared" si="66"/>
        <v>0</v>
      </c>
      <c r="FN7" s="4"/>
      <c r="FO7" s="107">
        <v>290.32</v>
      </c>
      <c r="FP7" s="141">
        <f t="shared" si="67"/>
        <v>0</v>
      </c>
      <c r="FQ7" s="4"/>
      <c r="FR7" s="107">
        <v>334.06</v>
      </c>
      <c r="FS7" s="141">
        <f t="shared" si="68"/>
        <v>0</v>
      </c>
      <c r="FT7" s="4"/>
      <c r="FU7" s="107">
        <v>411.49</v>
      </c>
      <c r="FV7" s="141">
        <f t="shared" si="69"/>
        <v>0</v>
      </c>
      <c r="FW7" s="4"/>
      <c r="FX7" s="107">
        <v>455.21</v>
      </c>
      <c r="FY7" s="141">
        <f t="shared" si="70"/>
        <v>0</v>
      </c>
      <c r="FZ7" s="4"/>
      <c r="GA7" s="107">
        <v>536</v>
      </c>
      <c r="GB7" s="141">
        <f t="shared" si="71"/>
        <v>0</v>
      </c>
      <c r="GC7" s="4"/>
      <c r="GD7" s="21">
        <v>745.84</v>
      </c>
      <c r="GE7" s="144">
        <f t="shared" si="72"/>
        <v>0</v>
      </c>
      <c r="GF7" s="108">
        <v>2</v>
      </c>
      <c r="GG7" s="112">
        <v>313.12</v>
      </c>
      <c r="GH7" s="141">
        <f t="shared" si="73"/>
        <v>626.24</v>
      </c>
      <c r="GI7" s="13">
        <v>6</v>
      </c>
      <c r="GJ7" s="529">
        <v>223.61</v>
      </c>
      <c r="GK7" s="141">
        <f t="shared" ref="GK7:GK21" si="83">GI7*GJ7</f>
        <v>1341.66</v>
      </c>
      <c r="GL7" s="4">
        <v>3</v>
      </c>
      <c r="GM7" s="107">
        <v>105.46</v>
      </c>
      <c r="GN7" s="141">
        <f t="shared" si="74"/>
        <v>316.38</v>
      </c>
      <c r="GO7" s="4"/>
      <c r="GP7" s="107">
        <v>581.36</v>
      </c>
      <c r="GQ7" s="141">
        <f t="shared" si="75"/>
        <v>0</v>
      </c>
      <c r="GR7" s="4">
        <v>1</v>
      </c>
      <c r="GS7" s="107">
        <v>92.94</v>
      </c>
      <c r="GT7" s="141">
        <f t="shared" si="76"/>
        <v>92.94</v>
      </c>
      <c r="GU7" s="108">
        <v>3</v>
      </c>
      <c r="GV7" s="112">
        <v>47.51</v>
      </c>
      <c r="GW7" s="141">
        <f t="shared" si="77"/>
        <v>142.53</v>
      </c>
      <c r="GX7" s="4">
        <v>20</v>
      </c>
      <c r="GY7" s="107">
        <v>61.91</v>
      </c>
      <c r="GZ7" s="219">
        <f t="shared" si="78"/>
        <v>1238.1999999999998</v>
      </c>
      <c r="HA7" s="413"/>
      <c r="HB7" s="413"/>
      <c r="HC7" s="219">
        <f t="shared" si="81"/>
        <v>0</v>
      </c>
      <c r="HD7" s="4"/>
      <c r="HE7" s="107">
        <v>40.75</v>
      </c>
      <c r="HF7" s="232">
        <f t="shared" si="79"/>
        <v>0</v>
      </c>
      <c r="HG7" s="105">
        <v>1000</v>
      </c>
      <c r="HH7" s="226">
        <f t="shared" si="82"/>
        <v>36450.801700000004</v>
      </c>
    </row>
    <row r="8" spans="1:216" ht="15.75" customHeight="1">
      <c r="A8" s="468">
        <v>4</v>
      </c>
      <c r="B8" s="27" t="s">
        <v>431</v>
      </c>
      <c r="C8" s="382">
        <v>7.83</v>
      </c>
      <c r="D8" s="530">
        <v>80.959999999999994</v>
      </c>
      <c r="E8" s="21">
        <v>37147.56</v>
      </c>
      <c r="F8" s="20">
        <f t="shared" si="80"/>
        <v>150335.17000000001</v>
      </c>
      <c r="G8" s="1"/>
      <c r="H8" s="21">
        <v>636.70000000000005</v>
      </c>
      <c r="I8" s="45">
        <f t="shared" si="0"/>
        <v>0</v>
      </c>
      <c r="J8" s="4"/>
      <c r="K8" s="107"/>
      <c r="L8" s="212">
        <f t="shared" si="1"/>
        <v>0</v>
      </c>
      <c r="M8" s="4"/>
      <c r="N8" s="107">
        <v>540</v>
      </c>
      <c r="O8" s="212">
        <f t="shared" si="2"/>
        <v>0</v>
      </c>
      <c r="P8" s="2"/>
      <c r="Q8" s="107">
        <f t="shared" si="3"/>
        <v>280.13670000000002</v>
      </c>
      <c r="R8" s="212">
        <f t="shared" si="4"/>
        <v>0</v>
      </c>
      <c r="S8" s="2"/>
      <c r="T8" s="21">
        <f t="shared" si="5"/>
        <v>2335.5960000000005</v>
      </c>
      <c r="U8" s="212">
        <f t="shared" si="6"/>
        <v>0</v>
      </c>
      <c r="V8" s="2"/>
      <c r="W8" s="107">
        <f t="shared" si="7"/>
        <v>493.98690000000005</v>
      </c>
      <c r="X8" s="219">
        <f t="shared" si="8"/>
        <v>0</v>
      </c>
      <c r="Y8" s="4"/>
      <c r="Z8" s="21">
        <f t="shared" si="9"/>
        <v>4331.3600000000006</v>
      </c>
      <c r="AA8" s="141">
        <f t="shared" si="10"/>
        <v>0</v>
      </c>
      <c r="AB8" s="392"/>
      <c r="AC8" s="107">
        <f t="shared" si="11"/>
        <v>493.98690000000005</v>
      </c>
      <c r="AD8" s="140">
        <f t="shared" si="12"/>
        <v>0</v>
      </c>
      <c r="AE8" s="2"/>
      <c r="AF8" s="21">
        <f t="shared" si="13"/>
        <v>22885.031600000002</v>
      </c>
      <c r="AG8" s="140">
        <f t="shared" si="14"/>
        <v>0</v>
      </c>
      <c r="AH8" s="2"/>
      <c r="AI8" s="107">
        <f t="shared" si="15"/>
        <v>791.37200000000007</v>
      </c>
      <c r="AJ8" s="140">
        <f t="shared" si="16"/>
        <v>0</v>
      </c>
      <c r="AK8" s="2"/>
      <c r="AL8" s="107">
        <v>145.19999999999999</v>
      </c>
      <c r="AM8" s="140">
        <f t="shared" si="17"/>
        <v>0</v>
      </c>
      <c r="AN8" s="2"/>
      <c r="AO8" s="21">
        <f t="shared" si="18"/>
        <v>3769.8454000000002</v>
      </c>
      <c r="AP8" s="141">
        <f t="shared" si="19"/>
        <v>0</v>
      </c>
      <c r="AQ8" s="108"/>
      <c r="AR8" s="109">
        <v>8030</v>
      </c>
      <c r="AS8" s="141">
        <f t="shared" si="20"/>
        <v>0</v>
      </c>
      <c r="AT8" s="4"/>
      <c r="AU8" s="21">
        <v>3366.65</v>
      </c>
      <c r="AV8" s="141">
        <f t="shared" si="21"/>
        <v>0</v>
      </c>
      <c r="AW8" s="4"/>
      <c r="AX8" s="21">
        <f t="shared" si="22"/>
        <v>80964.952600000004</v>
      </c>
      <c r="AY8" s="141">
        <f t="shared" si="23"/>
        <v>0</v>
      </c>
      <c r="AZ8" s="4"/>
      <c r="BA8" s="21">
        <v>93131.5</v>
      </c>
      <c r="BB8" s="141">
        <f t="shared" si="24"/>
        <v>0</v>
      </c>
      <c r="BC8" s="4"/>
      <c r="BD8" s="21">
        <v>10643</v>
      </c>
      <c r="BE8" s="140">
        <f t="shared" si="25"/>
        <v>0</v>
      </c>
      <c r="BF8" s="2"/>
      <c r="BG8" s="4"/>
      <c r="BH8" s="140">
        <f t="shared" si="26"/>
        <v>0</v>
      </c>
      <c r="BI8" s="2">
        <v>2</v>
      </c>
      <c r="BJ8" s="512" t="s">
        <v>717</v>
      </c>
      <c r="BK8" s="4">
        <v>72788.61</v>
      </c>
      <c r="BL8" s="140">
        <f>BK8*BI8</f>
        <v>145577.22</v>
      </c>
      <c r="BM8" s="2"/>
      <c r="BN8" s="110"/>
      <c r="BO8" s="141">
        <f t="shared" si="28"/>
        <v>0</v>
      </c>
      <c r="BP8" s="4"/>
      <c r="BQ8" s="107">
        <f t="shared" si="29"/>
        <v>930.90000000000009</v>
      </c>
      <c r="BR8" s="141">
        <f t="shared" si="30"/>
        <v>0</v>
      </c>
      <c r="BS8" s="4"/>
      <c r="BT8" s="107">
        <v>540</v>
      </c>
      <c r="BU8" s="141">
        <f t="shared" si="31"/>
        <v>0</v>
      </c>
      <c r="BV8" s="4"/>
      <c r="BW8" s="4"/>
      <c r="BX8" s="141">
        <f t="shared" si="32"/>
        <v>0</v>
      </c>
      <c r="BY8" s="4"/>
      <c r="BZ8" s="111"/>
      <c r="CA8" s="141">
        <f t="shared" si="33"/>
        <v>0</v>
      </c>
      <c r="CB8" s="4"/>
      <c r="CC8" s="107">
        <v>165.4</v>
      </c>
      <c r="CD8" s="141">
        <f t="shared" si="34"/>
        <v>0</v>
      </c>
      <c r="CE8" s="4"/>
      <c r="CF8" s="107">
        <f t="shared" si="35"/>
        <v>204.31649999999999</v>
      </c>
      <c r="CG8" s="141">
        <f t="shared" si="36"/>
        <v>0</v>
      </c>
      <c r="CH8" s="4"/>
      <c r="CI8" s="107">
        <v>86.2</v>
      </c>
      <c r="CJ8" s="141">
        <f t="shared" si="37"/>
        <v>0</v>
      </c>
      <c r="CK8" s="4"/>
      <c r="CL8" s="107">
        <v>125</v>
      </c>
      <c r="CM8" s="141">
        <f t="shared" si="38"/>
        <v>0</v>
      </c>
      <c r="CN8" s="4"/>
      <c r="CO8" s="107">
        <v>140</v>
      </c>
      <c r="CP8" s="141">
        <f t="shared" si="39"/>
        <v>0</v>
      </c>
      <c r="CQ8" s="4"/>
      <c r="CR8" s="107">
        <f t="shared" si="40"/>
        <v>259.76390000000004</v>
      </c>
      <c r="CS8" s="141">
        <f t="shared" si="41"/>
        <v>0</v>
      </c>
      <c r="CT8" s="4"/>
      <c r="CU8" s="107">
        <v>182.5</v>
      </c>
      <c r="CV8" s="141">
        <f t="shared" si="42"/>
        <v>0</v>
      </c>
      <c r="CW8" s="4"/>
      <c r="CX8" s="107">
        <v>78</v>
      </c>
      <c r="CY8" s="141">
        <f t="shared" si="43"/>
        <v>0</v>
      </c>
      <c r="CZ8" s="4"/>
      <c r="DA8" s="107">
        <v>350</v>
      </c>
      <c r="DB8" s="141">
        <f t="shared" si="44"/>
        <v>0</v>
      </c>
      <c r="DC8" s="4"/>
      <c r="DD8" s="107">
        <f t="shared" si="45"/>
        <v>363.26500000000004</v>
      </c>
      <c r="DE8" s="140">
        <f t="shared" si="46"/>
        <v>0</v>
      </c>
      <c r="DF8" s="4"/>
      <c r="DG8" s="107">
        <v>349.94</v>
      </c>
      <c r="DH8" s="141">
        <f t="shared" si="47"/>
        <v>0</v>
      </c>
      <c r="DI8" s="4"/>
      <c r="DJ8" s="107">
        <v>407.82</v>
      </c>
      <c r="DK8" s="141">
        <f t="shared" si="48"/>
        <v>0</v>
      </c>
      <c r="DL8" s="4"/>
      <c r="DM8" s="107">
        <v>560.66999999999996</v>
      </c>
      <c r="DN8" s="141">
        <f t="shared" si="49"/>
        <v>0</v>
      </c>
      <c r="DO8" s="4"/>
      <c r="DP8" s="107">
        <v>849.84</v>
      </c>
      <c r="DQ8" s="141">
        <f t="shared" si="50"/>
        <v>0</v>
      </c>
      <c r="DR8" s="4"/>
      <c r="DS8" s="107">
        <v>1070.97</v>
      </c>
      <c r="DT8" s="141">
        <f t="shared" si="51"/>
        <v>0</v>
      </c>
      <c r="DU8" s="4"/>
      <c r="DV8" s="21">
        <v>1512.05</v>
      </c>
      <c r="DW8" s="141">
        <f t="shared" si="52"/>
        <v>0</v>
      </c>
      <c r="DX8" s="4"/>
      <c r="DY8" s="21">
        <v>5870.12</v>
      </c>
      <c r="DZ8" s="141">
        <f t="shared" si="53"/>
        <v>0</v>
      </c>
      <c r="EA8" s="4"/>
      <c r="EB8" s="21">
        <v>4379.45</v>
      </c>
      <c r="EC8" s="141">
        <f t="shared" si="54"/>
        <v>0</v>
      </c>
      <c r="ED8" s="4"/>
      <c r="EE8" s="21">
        <v>4811.45</v>
      </c>
      <c r="EF8" s="141">
        <f t="shared" si="55"/>
        <v>0</v>
      </c>
      <c r="EG8" s="4"/>
      <c r="EH8" s="21">
        <v>6518.13</v>
      </c>
      <c r="EI8" s="141">
        <f t="shared" si="56"/>
        <v>0</v>
      </c>
      <c r="EJ8" s="4"/>
      <c r="EK8" s="21">
        <v>7389.31</v>
      </c>
      <c r="EL8" s="141">
        <f t="shared" si="57"/>
        <v>0</v>
      </c>
      <c r="EM8" s="4"/>
      <c r="EN8" s="21">
        <v>1539.81</v>
      </c>
      <c r="EO8" s="141">
        <f t="shared" si="58"/>
        <v>0</v>
      </c>
      <c r="EP8" s="4"/>
      <c r="EQ8" s="21">
        <v>3124.4</v>
      </c>
      <c r="ER8" s="141">
        <f t="shared" si="59"/>
        <v>0</v>
      </c>
      <c r="ES8" s="4"/>
      <c r="ET8" s="107">
        <v>118.78</v>
      </c>
      <c r="EU8" s="141">
        <f t="shared" si="60"/>
        <v>0</v>
      </c>
      <c r="EV8" s="4"/>
      <c r="EW8" s="107">
        <v>479.92</v>
      </c>
      <c r="EX8" s="141">
        <f t="shared" si="61"/>
        <v>0</v>
      </c>
      <c r="EY8" s="4"/>
      <c r="EZ8" s="107">
        <v>649.4</v>
      </c>
      <c r="FA8" s="141">
        <f t="shared" si="62"/>
        <v>0</v>
      </c>
      <c r="FB8" s="4"/>
      <c r="FC8" s="21">
        <v>1301.22</v>
      </c>
      <c r="FD8" s="141">
        <f t="shared" si="63"/>
        <v>0</v>
      </c>
      <c r="FE8" s="4"/>
      <c r="FF8" s="21">
        <v>2530.2199999999998</v>
      </c>
      <c r="FG8" s="141">
        <f t="shared" si="64"/>
        <v>0</v>
      </c>
      <c r="FH8" s="4"/>
      <c r="FI8" s="21">
        <v>4182.22</v>
      </c>
      <c r="FJ8" s="141">
        <f t="shared" si="65"/>
        <v>0</v>
      </c>
      <c r="FK8" s="4"/>
      <c r="FL8" s="107">
        <v>253.92</v>
      </c>
      <c r="FM8" s="141">
        <f t="shared" si="66"/>
        <v>0</v>
      </c>
      <c r="FN8" s="4"/>
      <c r="FO8" s="107">
        <v>290.32</v>
      </c>
      <c r="FP8" s="141">
        <f t="shared" si="67"/>
        <v>0</v>
      </c>
      <c r="FQ8" s="4"/>
      <c r="FR8" s="107">
        <v>334.06</v>
      </c>
      <c r="FS8" s="141">
        <f t="shared" si="68"/>
        <v>0</v>
      </c>
      <c r="FT8" s="4"/>
      <c r="FU8" s="107">
        <v>411.49</v>
      </c>
      <c r="FV8" s="141">
        <f t="shared" si="69"/>
        <v>0</v>
      </c>
      <c r="FW8" s="4"/>
      <c r="FX8" s="107">
        <v>455.21</v>
      </c>
      <c r="FY8" s="141">
        <f t="shared" si="70"/>
        <v>0</v>
      </c>
      <c r="FZ8" s="4"/>
      <c r="GA8" s="107">
        <v>536</v>
      </c>
      <c r="GB8" s="141">
        <f t="shared" si="71"/>
        <v>0</v>
      </c>
      <c r="GC8" s="4"/>
      <c r="GD8" s="21">
        <v>745.84</v>
      </c>
      <c r="GE8" s="144">
        <f t="shared" si="72"/>
        <v>0</v>
      </c>
      <c r="GF8" s="108">
        <v>2</v>
      </c>
      <c r="GG8" s="112">
        <v>313.12</v>
      </c>
      <c r="GH8" s="141">
        <f t="shared" si="73"/>
        <v>626.24</v>
      </c>
      <c r="GI8" s="13">
        <v>6</v>
      </c>
      <c r="GJ8" s="529">
        <v>223.61</v>
      </c>
      <c r="GK8" s="141">
        <f t="shared" si="83"/>
        <v>1341.66</v>
      </c>
      <c r="GL8" s="4">
        <v>3</v>
      </c>
      <c r="GM8" s="107">
        <v>105.46</v>
      </c>
      <c r="GN8" s="141">
        <f t="shared" si="74"/>
        <v>316.38</v>
      </c>
      <c r="GO8" s="4"/>
      <c r="GP8" s="107">
        <v>581.36</v>
      </c>
      <c r="GQ8" s="141">
        <f t="shared" si="75"/>
        <v>0</v>
      </c>
      <c r="GR8" s="4">
        <v>1</v>
      </c>
      <c r="GS8" s="107">
        <v>92.94</v>
      </c>
      <c r="GT8" s="141">
        <f t="shared" si="76"/>
        <v>92.94</v>
      </c>
      <c r="GU8" s="108">
        <v>3</v>
      </c>
      <c r="GV8" s="112">
        <v>47.51</v>
      </c>
      <c r="GW8" s="141">
        <f t="shared" si="77"/>
        <v>142.53</v>
      </c>
      <c r="GX8" s="4">
        <v>20</v>
      </c>
      <c r="GY8" s="107">
        <v>61.91</v>
      </c>
      <c r="GZ8" s="219">
        <f t="shared" si="78"/>
        <v>1238.1999999999998</v>
      </c>
      <c r="HA8" s="413"/>
      <c r="HB8" s="413"/>
      <c r="HC8" s="219">
        <f t="shared" si="81"/>
        <v>0</v>
      </c>
      <c r="HD8" s="4"/>
      <c r="HE8" s="107">
        <v>40.75</v>
      </c>
      <c r="HF8" s="232">
        <f t="shared" si="79"/>
        <v>0</v>
      </c>
      <c r="HG8" s="105">
        <v>1000</v>
      </c>
      <c r="HH8" s="226">
        <f t="shared" si="82"/>
        <v>150335.17000000001</v>
      </c>
    </row>
    <row r="9" spans="1:216" ht="15.75" customHeight="1">
      <c r="A9" s="468">
        <v>5</v>
      </c>
      <c r="B9" s="27" t="s">
        <v>432</v>
      </c>
      <c r="C9" s="382">
        <v>13.98</v>
      </c>
      <c r="D9" s="530">
        <v>87.41</v>
      </c>
      <c r="E9" s="21">
        <v>66210.12</v>
      </c>
      <c r="F9" s="20">
        <f t="shared" si="80"/>
        <v>43406.429470000003</v>
      </c>
      <c r="G9" s="1"/>
      <c r="H9" s="21">
        <v>636.70000000000005</v>
      </c>
      <c r="I9" s="45">
        <f t="shared" si="0"/>
        <v>0</v>
      </c>
      <c r="J9" s="4"/>
      <c r="K9" s="107"/>
      <c r="L9" s="212">
        <f t="shared" si="1"/>
        <v>0</v>
      </c>
      <c r="M9" s="4"/>
      <c r="N9" s="107">
        <v>540</v>
      </c>
      <c r="O9" s="212">
        <f t="shared" si="2"/>
        <v>0</v>
      </c>
      <c r="P9" s="2">
        <v>26.1</v>
      </c>
      <c r="Q9" s="107">
        <f t="shared" si="3"/>
        <v>280.13670000000002</v>
      </c>
      <c r="R9" s="212">
        <f t="shared" si="4"/>
        <v>7311.5678700000008</v>
      </c>
      <c r="S9" s="2"/>
      <c r="T9" s="21">
        <f t="shared" si="5"/>
        <v>2335.5960000000005</v>
      </c>
      <c r="U9" s="212">
        <f t="shared" si="6"/>
        <v>0</v>
      </c>
      <c r="V9" s="2"/>
      <c r="W9" s="107">
        <f t="shared" si="7"/>
        <v>493.98690000000005</v>
      </c>
      <c r="X9" s="219">
        <f t="shared" si="8"/>
        <v>0</v>
      </c>
      <c r="Y9" s="4"/>
      <c r="Z9" s="21">
        <f t="shared" si="9"/>
        <v>4331.3600000000006</v>
      </c>
      <c r="AA9" s="141">
        <f t="shared" si="10"/>
        <v>0</v>
      </c>
      <c r="AB9" s="392"/>
      <c r="AC9" s="107">
        <f t="shared" si="11"/>
        <v>493.98690000000005</v>
      </c>
      <c r="AD9" s="140">
        <f t="shared" si="12"/>
        <v>0</v>
      </c>
      <c r="AE9" s="2">
        <v>1</v>
      </c>
      <c r="AF9" s="21">
        <f t="shared" si="13"/>
        <v>22885.031600000002</v>
      </c>
      <c r="AG9" s="140">
        <f t="shared" si="14"/>
        <v>22885.031600000002</v>
      </c>
      <c r="AH9" s="2"/>
      <c r="AI9" s="107">
        <f t="shared" si="15"/>
        <v>791.37200000000007</v>
      </c>
      <c r="AJ9" s="140">
        <f t="shared" si="16"/>
        <v>0</v>
      </c>
      <c r="AK9" s="2"/>
      <c r="AL9" s="107">
        <v>145.19999999999999</v>
      </c>
      <c r="AM9" s="140">
        <f t="shared" si="17"/>
        <v>0</v>
      </c>
      <c r="AN9" s="2"/>
      <c r="AO9" s="21">
        <f t="shared" si="18"/>
        <v>3769.8454000000002</v>
      </c>
      <c r="AP9" s="141">
        <f t="shared" si="19"/>
        <v>0</v>
      </c>
      <c r="AQ9" s="108"/>
      <c r="AR9" s="109">
        <v>8030</v>
      </c>
      <c r="AS9" s="141">
        <f t="shared" si="20"/>
        <v>0</v>
      </c>
      <c r="AT9" s="4"/>
      <c r="AU9" s="21">
        <v>3366.65</v>
      </c>
      <c r="AV9" s="141">
        <f t="shared" si="21"/>
        <v>0</v>
      </c>
      <c r="AW9" s="4"/>
      <c r="AX9" s="21">
        <f t="shared" si="22"/>
        <v>80964.952600000004</v>
      </c>
      <c r="AY9" s="141">
        <f t="shared" si="23"/>
        <v>0</v>
      </c>
      <c r="AZ9" s="4"/>
      <c r="BA9" s="21">
        <v>93131.5</v>
      </c>
      <c r="BB9" s="141">
        <f t="shared" si="24"/>
        <v>0</v>
      </c>
      <c r="BC9" s="4"/>
      <c r="BD9" s="21">
        <v>10643</v>
      </c>
      <c r="BE9" s="140">
        <f t="shared" si="25"/>
        <v>0</v>
      </c>
      <c r="BF9" s="2"/>
      <c r="BG9" s="4"/>
      <c r="BH9" s="140">
        <f t="shared" si="26"/>
        <v>0</v>
      </c>
      <c r="BI9" s="2"/>
      <c r="BJ9" s="13"/>
      <c r="BK9" s="4"/>
      <c r="BL9" s="140">
        <f t="shared" ref="BL9:BL72" si="84">BK9*BI9</f>
        <v>0</v>
      </c>
      <c r="BM9" s="2"/>
      <c r="BN9" s="110"/>
      <c r="BO9" s="141">
        <f t="shared" si="28"/>
        <v>0</v>
      </c>
      <c r="BP9" s="4">
        <v>7</v>
      </c>
      <c r="BQ9" s="107">
        <f t="shared" si="29"/>
        <v>930.90000000000009</v>
      </c>
      <c r="BR9" s="141">
        <f t="shared" si="30"/>
        <v>6516.3000000000011</v>
      </c>
      <c r="BS9" s="4"/>
      <c r="BT9" s="107">
        <v>540</v>
      </c>
      <c r="BU9" s="141">
        <f t="shared" si="31"/>
        <v>0</v>
      </c>
      <c r="BV9" s="4"/>
      <c r="BW9" s="4">
        <v>2613</v>
      </c>
      <c r="BX9" s="141">
        <f t="shared" si="32"/>
        <v>0</v>
      </c>
      <c r="BY9" s="4"/>
      <c r="BZ9" s="111"/>
      <c r="CA9" s="141">
        <f t="shared" si="33"/>
        <v>0</v>
      </c>
      <c r="CB9" s="4"/>
      <c r="CC9" s="107">
        <v>165.4</v>
      </c>
      <c r="CD9" s="141">
        <f t="shared" si="34"/>
        <v>0</v>
      </c>
      <c r="CE9" s="4"/>
      <c r="CF9" s="107">
        <f t="shared" si="35"/>
        <v>204.31649999999999</v>
      </c>
      <c r="CG9" s="141">
        <f t="shared" si="36"/>
        <v>0</v>
      </c>
      <c r="CH9" s="4"/>
      <c r="CI9" s="107">
        <v>86.2</v>
      </c>
      <c r="CJ9" s="141">
        <f t="shared" si="37"/>
        <v>0</v>
      </c>
      <c r="CK9" s="4"/>
      <c r="CL9" s="107">
        <v>125</v>
      </c>
      <c r="CM9" s="141">
        <f t="shared" si="38"/>
        <v>0</v>
      </c>
      <c r="CN9" s="4"/>
      <c r="CO9" s="107">
        <v>140</v>
      </c>
      <c r="CP9" s="141">
        <f t="shared" si="39"/>
        <v>0</v>
      </c>
      <c r="CQ9" s="4"/>
      <c r="CR9" s="107">
        <f t="shared" si="40"/>
        <v>259.76390000000004</v>
      </c>
      <c r="CS9" s="141">
        <f t="shared" si="41"/>
        <v>0</v>
      </c>
      <c r="CT9" s="4"/>
      <c r="CU9" s="107">
        <v>182.5</v>
      </c>
      <c r="CV9" s="141">
        <f t="shared" si="42"/>
        <v>0</v>
      </c>
      <c r="CW9" s="4"/>
      <c r="CX9" s="107">
        <v>78</v>
      </c>
      <c r="CY9" s="141">
        <f t="shared" si="43"/>
        <v>0</v>
      </c>
      <c r="CZ9" s="4"/>
      <c r="DA9" s="107">
        <v>350</v>
      </c>
      <c r="DB9" s="141">
        <f t="shared" si="44"/>
        <v>0</v>
      </c>
      <c r="DC9" s="4"/>
      <c r="DD9" s="107">
        <f t="shared" si="45"/>
        <v>363.26500000000004</v>
      </c>
      <c r="DE9" s="140">
        <f t="shared" si="46"/>
        <v>0</v>
      </c>
      <c r="DF9" s="4">
        <v>5</v>
      </c>
      <c r="DG9" s="107">
        <v>349.94</v>
      </c>
      <c r="DH9" s="141">
        <f t="shared" si="47"/>
        <v>1749.7</v>
      </c>
      <c r="DI9" s="4"/>
      <c r="DJ9" s="107">
        <v>407.82</v>
      </c>
      <c r="DK9" s="141">
        <f t="shared" si="48"/>
        <v>0</v>
      </c>
      <c r="DL9" s="4"/>
      <c r="DM9" s="107">
        <v>560.66999999999996</v>
      </c>
      <c r="DN9" s="141">
        <f t="shared" si="49"/>
        <v>0</v>
      </c>
      <c r="DO9" s="4"/>
      <c r="DP9" s="107">
        <v>849.84</v>
      </c>
      <c r="DQ9" s="141">
        <f t="shared" si="50"/>
        <v>0</v>
      </c>
      <c r="DR9" s="4"/>
      <c r="DS9" s="107">
        <v>1070.97</v>
      </c>
      <c r="DT9" s="141">
        <f t="shared" si="51"/>
        <v>0</v>
      </c>
      <c r="DU9" s="4"/>
      <c r="DV9" s="21">
        <v>1512.05</v>
      </c>
      <c r="DW9" s="141">
        <f t="shared" si="52"/>
        <v>0</v>
      </c>
      <c r="DX9" s="4"/>
      <c r="DY9" s="21">
        <v>5870.12</v>
      </c>
      <c r="DZ9" s="141">
        <f t="shared" si="53"/>
        <v>0</v>
      </c>
      <c r="EA9" s="4"/>
      <c r="EB9" s="21">
        <v>4379.45</v>
      </c>
      <c r="EC9" s="141">
        <f t="shared" si="54"/>
        <v>0</v>
      </c>
      <c r="ED9" s="4"/>
      <c r="EE9" s="21">
        <v>4811.45</v>
      </c>
      <c r="EF9" s="141">
        <f t="shared" si="55"/>
        <v>0</v>
      </c>
      <c r="EG9" s="4"/>
      <c r="EH9" s="21">
        <v>6518.13</v>
      </c>
      <c r="EI9" s="141">
        <f t="shared" si="56"/>
        <v>0</v>
      </c>
      <c r="EJ9" s="4"/>
      <c r="EK9" s="21">
        <v>7389.31</v>
      </c>
      <c r="EL9" s="141">
        <f t="shared" si="57"/>
        <v>0</v>
      </c>
      <c r="EM9" s="4"/>
      <c r="EN9" s="21">
        <v>1539.81</v>
      </c>
      <c r="EO9" s="141">
        <f t="shared" si="58"/>
        <v>0</v>
      </c>
      <c r="EP9" s="4"/>
      <c r="EQ9" s="21">
        <v>3124.4</v>
      </c>
      <c r="ER9" s="141">
        <f t="shared" si="59"/>
        <v>0</v>
      </c>
      <c r="ES9" s="4"/>
      <c r="ET9" s="107">
        <v>118.78</v>
      </c>
      <c r="EU9" s="141">
        <f t="shared" si="60"/>
        <v>0</v>
      </c>
      <c r="EV9" s="4"/>
      <c r="EW9" s="107">
        <v>479.92</v>
      </c>
      <c r="EX9" s="141">
        <f t="shared" si="61"/>
        <v>0</v>
      </c>
      <c r="EY9" s="4"/>
      <c r="EZ9" s="107">
        <v>649.4</v>
      </c>
      <c r="FA9" s="141">
        <f t="shared" si="62"/>
        <v>0</v>
      </c>
      <c r="FB9" s="4"/>
      <c r="FC9" s="21">
        <v>1301.22</v>
      </c>
      <c r="FD9" s="141">
        <f t="shared" si="63"/>
        <v>0</v>
      </c>
      <c r="FE9" s="4"/>
      <c r="FF9" s="21">
        <v>2530.2199999999998</v>
      </c>
      <c r="FG9" s="141">
        <f t="shared" si="64"/>
        <v>0</v>
      </c>
      <c r="FH9" s="4"/>
      <c r="FI9" s="21">
        <v>4182.22</v>
      </c>
      <c r="FJ9" s="141">
        <f t="shared" si="65"/>
        <v>0</v>
      </c>
      <c r="FK9" s="4"/>
      <c r="FL9" s="107">
        <v>253.92</v>
      </c>
      <c r="FM9" s="141">
        <f t="shared" si="66"/>
        <v>0</v>
      </c>
      <c r="FN9" s="4"/>
      <c r="FO9" s="107">
        <v>290.32</v>
      </c>
      <c r="FP9" s="141">
        <f t="shared" si="67"/>
        <v>0</v>
      </c>
      <c r="FQ9" s="4"/>
      <c r="FR9" s="107">
        <v>334.06</v>
      </c>
      <c r="FS9" s="141">
        <f t="shared" si="68"/>
        <v>0</v>
      </c>
      <c r="FT9" s="4"/>
      <c r="FU9" s="107">
        <v>411.49</v>
      </c>
      <c r="FV9" s="141">
        <f t="shared" si="69"/>
        <v>0</v>
      </c>
      <c r="FW9" s="4"/>
      <c r="FX9" s="107">
        <v>455.21</v>
      </c>
      <c r="FY9" s="141">
        <f t="shared" si="70"/>
        <v>0</v>
      </c>
      <c r="FZ9" s="4"/>
      <c r="GA9" s="107">
        <v>536</v>
      </c>
      <c r="GB9" s="141">
        <f t="shared" si="71"/>
        <v>0</v>
      </c>
      <c r="GC9" s="4"/>
      <c r="GD9" s="21">
        <v>745.84</v>
      </c>
      <c r="GE9" s="144">
        <f t="shared" si="72"/>
        <v>0</v>
      </c>
      <c r="GF9" s="108">
        <v>2</v>
      </c>
      <c r="GG9" s="112">
        <v>313.12</v>
      </c>
      <c r="GH9" s="141">
        <f t="shared" si="73"/>
        <v>626.24</v>
      </c>
      <c r="GI9" s="13">
        <v>6</v>
      </c>
      <c r="GJ9" s="529">
        <v>223.61</v>
      </c>
      <c r="GK9" s="141">
        <f t="shared" si="83"/>
        <v>1341.66</v>
      </c>
      <c r="GL9" s="4">
        <v>3</v>
      </c>
      <c r="GM9" s="107">
        <v>105.46</v>
      </c>
      <c r="GN9" s="141">
        <f t="shared" si="74"/>
        <v>316.38</v>
      </c>
      <c r="GO9" s="4"/>
      <c r="GP9" s="107">
        <v>581.36</v>
      </c>
      <c r="GQ9" s="141">
        <f t="shared" si="75"/>
        <v>0</v>
      </c>
      <c r="GR9" s="4">
        <v>3</v>
      </c>
      <c r="GS9" s="107">
        <v>92.94</v>
      </c>
      <c r="GT9" s="141">
        <f t="shared" si="76"/>
        <v>278.82</v>
      </c>
      <c r="GU9" s="108">
        <v>3</v>
      </c>
      <c r="GV9" s="112">
        <v>47.51</v>
      </c>
      <c r="GW9" s="141">
        <f t="shared" si="77"/>
        <v>142.53</v>
      </c>
      <c r="GX9" s="4">
        <v>20</v>
      </c>
      <c r="GY9" s="107">
        <v>61.91</v>
      </c>
      <c r="GZ9" s="219">
        <f t="shared" si="78"/>
        <v>1238.1999999999998</v>
      </c>
      <c r="HA9" s="413"/>
      <c r="HB9" s="413"/>
      <c r="HC9" s="219">
        <f t="shared" si="81"/>
        <v>0</v>
      </c>
      <c r="HD9" s="4"/>
      <c r="HE9" s="107">
        <v>40.75</v>
      </c>
      <c r="HF9" s="232">
        <f t="shared" si="79"/>
        <v>0</v>
      </c>
      <c r="HG9" s="105">
        <v>1000</v>
      </c>
      <c r="HH9" s="226">
        <f t="shared" si="82"/>
        <v>43406.429470000003</v>
      </c>
    </row>
    <row r="10" spans="1:216" ht="15.75" customHeight="1">
      <c r="A10" s="468">
        <v>6</v>
      </c>
      <c r="B10" s="27" t="s">
        <v>433</v>
      </c>
      <c r="C10" s="382">
        <v>28.46</v>
      </c>
      <c r="D10" s="530">
        <v>253.13</v>
      </c>
      <c r="E10" s="21">
        <v>51605.16</v>
      </c>
      <c r="F10" s="20">
        <f t="shared" si="80"/>
        <v>19026.3367</v>
      </c>
      <c r="G10" s="1"/>
      <c r="H10" s="21">
        <v>636.70000000000005</v>
      </c>
      <c r="I10" s="45">
        <f t="shared" si="0"/>
        <v>0</v>
      </c>
      <c r="J10" s="4"/>
      <c r="K10" s="107"/>
      <c r="L10" s="212">
        <f t="shared" si="1"/>
        <v>0</v>
      </c>
      <c r="M10" s="4"/>
      <c r="N10" s="107">
        <v>540</v>
      </c>
      <c r="O10" s="212">
        <f t="shared" si="2"/>
        <v>0</v>
      </c>
      <c r="P10" s="2"/>
      <c r="Q10" s="107">
        <f t="shared" si="3"/>
        <v>280.13670000000002</v>
      </c>
      <c r="R10" s="212">
        <f t="shared" si="4"/>
        <v>0</v>
      </c>
      <c r="S10" s="2"/>
      <c r="T10" s="21">
        <f t="shared" si="5"/>
        <v>2335.5960000000005</v>
      </c>
      <c r="U10" s="212">
        <f t="shared" si="6"/>
        <v>0</v>
      </c>
      <c r="V10" s="2"/>
      <c r="W10" s="107">
        <f t="shared" si="7"/>
        <v>493.98690000000005</v>
      </c>
      <c r="X10" s="219">
        <f t="shared" si="8"/>
        <v>0</v>
      </c>
      <c r="Y10" s="4"/>
      <c r="Z10" s="21">
        <f t="shared" si="9"/>
        <v>4331.3600000000006</v>
      </c>
      <c r="AA10" s="141">
        <f t="shared" si="10"/>
        <v>0</v>
      </c>
      <c r="AB10" s="392"/>
      <c r="AC10" s="107">
        <f t="shared" si="11"/>
        <v>493.98690000000005</v>
      </c>
      <c r="AD10" s="140">
        <f t="shared" si="12"/>
        <v>0</v>
      </c>
      <c r="AE10" s="2"/>
      <c r="AF10" s="21">
        <f t="shared" si="13"/>
        <v>22885.031600000002</v>
      </c>
      <c r="AG10" s="140">
        <f t="shared" si="14"/>
        <v>0</v>
      </c>
      <c r="AH10" s="2"/>
      <c r="AI10" s="107">
        <f t="shared" si="15"/>
        <v>791.37200000000007</v>
      </c>
      <c r="AJ10" s="140">
        <f t="shared" si="16"/>
        <v>0</v>
      </c>
      <c r="AK10" s="2"/>
      <c r="AL10" s="107">
        <v>145.19999999999999</v>
      </c>
      <c r="AM10" s="140">
        <f t="shared" si="17"/>
        <v>0</v>
      </c>
      <c r="AN10" s="2"/>
      <c r="AO10" s="21">
        <f t="shared" si="18"/>
        <v>3769.8454000000002</v>
      </c>
      <c r="AP10" s="141">
        <f t="shared" si="19"/>
        <v>0</v>
      </c>
      <c r="AQ10" s="108"/>
      <c r="AR10" s="109">
        <v>8030</v>
      </c>
      <c r="AS10" s="141">
        <f t="shared" si="20"/>
        <v>0</v>
      </c>
      <c r="AT10" s="4"/>
      <c r="AU10" s="21">
        <v>3366.65</v>
      </c>
      <c r="AV10" s="141">
        <f t="shared" si="21"/>
        <v>0</v>
      </c>
      <c r="AW10" s="4"/>
      <c r="AX10" s="21">
        <f t="shared" si="22"/>
        <v>80964.952600000004</v>
      </c>
      <c r="AY10" s="141">
        <f t="shared" si="23"/>
        <v>0</v>
      </c>
      <c r="AZ10" s="4"/>
      <c r="BA10" s="21">
        <v>93131.5</v>
      </c>
      <c r="BB10" s="141">
        <f t="shared" si="24"/>
        <v>0</v>
      </c>
      <c r="BC10" s="4"/>
      <c r="BD10" s="21">
        <v>10643</v>
      </c>
      <c r="BE10" s="140">
        <f t="shared" si="25"/>
        <v>0</v>
      </c>
      <c r="BF10" s="2"/>
      <c r="BG10" s="4"/>
      <c r="BH10" s="140">
        <f t="shared" si="26"/>
        <v>0</v>
      </c>
      <c r="BI10" s="2"/>
      <c r="BJ10" s="13"/>
      <c r="BK10" s="4"/>
      <c r="BL10" s="140">
        <f t="shared" si="84"/>
        <v>0</v>
      </c>
      <c r="BM10" s="2"/>
      <c r="BN10" s="110"/>
      <c r="BO10" s="141">
        <f t="shared" si="28"/>
        <v>0</v>
      </c>
      <c r="BP10" s="4">
        <v>4</v>
      </c>
      <c r="BQ10" s="107">
        <f t="shared" si="29"/>
        <v>930.90000000000009</v>
      </c>
      <c r="BR10" s="141">
        <f t="shared" si="30"/>
        <v>3723.6000000000004</v>
      </c>
      <c r="BS10" s="4">
        <v>3.42</v>
      </c>
      <c r="BT10" s="107">
        <v>540</v>
      </c>
      <c r="BU10" s="141">
        <f t="shared" si="31"/>
        <v>1846.8</v>
      </c>
      <c r="BV10" s="4"/>
      <c r="BW10" s="4"/>
      <c r="BX10" s="141">
        <f t="shared" si="32"/>
        <v>0</v>
      </c>
      <c r="BY10" s="4"/>
      <c r="BZ10" s="111"/>
      <c r="CA10" s="141">
        <f t="shared" si="33"/>
        <v>0</v>
      </c>
      <c r="CB10" s="4"/>
      <c r="CC10" s="107">
        <v>165.4</v>
      </c>
      <c r="CD10" s="141">
        <f t="shared" si="34"/>
        <v>0</v>
      </c>
      <c r="CE10" s="4"/>
      <c r="CF10" s="107">
        <f t="shared" si="35"/>
        <v>204.31649999999999</v>
      </c>
      <c r="CG10" s="141">
        <f t="shared" si="36"/>
        <v>0</v>
      </c>
      <c r="CH10" s="4">
        <v>2</v>
      </c>
      <c r="CI10" s="107">
        <v>86.2</v>
      </c>
      <c r="CJ10" s="141">
        <f t="shared" si="37"/>
        <v>172.4</v>
      </c>
      <c r="CK10" s="4"/>
      <c r="CL10" s="107">
        <v>125</v>
      </c>
      <c r="CM10" s="141">
        <f t="shared" si="38"/>
        <v>0</v>
      </c>
      <c r="CN10" s="4">
        <v>4</v>
      </c>
      <c r="CO10" s="107">
        <v>140</v>
      </c>
      <c r="CP10" s="141">
        <f t="shared" si="39"/>
        <v>560</v>
      </c>
      <c r="CQ10" s="4">
        <v>3</v>
      </c>
      <c r="CR10" s="107">
        <f t="shared" si="40"/>
        <v>259.76390000000004</v>
      </c>
      <c r="CS10" s="141">
        <f t="shared" si="41"/>
        <v>779.29170000000011</v>
      </c>
      <c r="CT10" s="4"/>
      <c r="CU10" s="107">
        <v>182.5</v>
      </c>
      <c r="CV10" s="141">
        <f t="shared" si="42"/>
        <v>0</v>
      </c>
      <c r="CW10" s="4">
        <v>5</v>
      </c>
      <c r="CX10" s="107">
        <v>78</v>
      </c>
      <c r="CY10" s="141">
        <f t="shared" si="43"/>
        <v>390</v>
      </c>
      <c r="CZ10" s="4">
        <v>3.5</v>
      </c>
      <c r="DA10" s="107">
        <v>350</v>
      </c>
      <c r="DB10" s="141">
        <f t="shared" si="44"/>
        <v>1225</v>
      </c>
      <c r="DC10" s="4">
        <v>7</v>
      </c>
      <c r="DD10" s="107">
        <f t="shared" si="45"/>
        <v>363.26500000000004</v>
      </c>
      <c r="DE10" s="140">
        <f t="shared" si="46"/>
        <v>2542.8550000000005</v>
      </c>
      <c r="DF10" s="4">
        <v>10</v>
      </c>
      <c r="DG10" s="107">
        <v>349.94</v>
      </c>
      <c r="DH10" s="141">
        <f t="shared" si="47"/>
        <v>3499.4</v>
      </c>
      <c r="DI10" s="4"/>
      <c r="DJ10" s="107">
        <v>407.82</v>
      </c>
      <c r="DK10" s="141">
        <f t="shared" si="48"/>
        <v>0</v>
      </c>
      <c r="DL10" s="4"/>
      <c r="DM10" s="107">
        <v>560.66999999999996</v>
      </c>
      <c r="DN10" s="141">
        <f t="shared" si="49"/>
        <v>0</v>
      </c>
      <c r="DO10" s="4"/>
      <c r="DP10" s="107">
        <v>849.84</v>
      </c>
      <c r="DQ10" s="141">
        <f t="shared" si="50"/>
        <v>0</v>
      </c>
      <c r="DR10" s="4"/>
      <c r="DS10" s="107">
        <v>1070.97</v>
      </c>
      <c r="DT10" s="141">
        <f t="shared" si="51"/>
        <v>0</v>
      </c>
      <c r="DU10" s="4"/>
      <c r="DV10" s="21">
        <v>1512.05</v>
      </c>
      <c r="DW10" s="141">
        <f t="shared" si="52"/>
        <v>0</v>
      </c>
      <c r="DX10" s="4"/>
      <c r="DY10" s="21">
        <v>5870.12</v>
      </c>
      <c r="DZ10" s="141">
        <f t="shared" si="53"/>
        <v>0</v>
      </c>
      <c r="EA10" s="4"/>
      <c r="EB10" s="21">
        <v>4379.45</v>
      </c>
      <c r="EC10" s="141">
        <f t="shared" si="54"/>
        <v>0</v>
      </c>
      <c r="ED10" s="4"/>
      <c r="EE10" s="21">
        <v>4811.45</v>
      </c>
      <c r="EF10" s="141">
        <f t="shared" si="55"/>
        <v>0</v>
      </c>
      <c r="EG10" s="4"/>
      <c r="EH10" s="21">
        <v>6518.13</v>
      </c>
      <c r="EI10" s="141">
        <f t="shared" si="56"/>
        <v>0</v>
      </c>
      <c r="EJ10" s="4"/>
      <c r="EK10" s="21">
        <v>7389.31</v>
      </c>
      <c r="EL10" s="141">
        <f t="shared" si="57"/>
        <v>0</v>
      </c>
      <c r="EM10" s="4"/>
      <c r="EN10" s="21">
        <v>1539.81</v>
      </c>
      <c r="EO10" s="141">
        <f t="shared" si="58"/>
        <v>0</v>
      </c>
      <c r="EP10" s="4"/>
      <c r="EQ10" s="21">
        <v>3124.4</v>
      </c>
      <c r="ER10" s="141">
        <f t="shared" si="59"/>
        <v>0</v>
      </c>
      <c r="ES10" s="4"/>
      <c r="ET10" s="107">
        <v>118.78</v>
      </c>
      <c r="EU10" s="141">
        <f t="shared" si="60"/>
        <v>0</v>
      </c>
      <c r="EV10" s="4"/>
      <c r="EW10" s="107">
        <v>479.92</v>
      </c>
      <c r="EX10" s="141">
        <f t="shared" si="61"/>
        <v>0</v>
      </c>
      <c r="EY10" s="4"/>
      <c r="EZ10" s="107">
        <v>649.4</v>
      </c>
      <c r="FA10" s="141">
        <f t="shared" si="62"/>
        <v>0</v>
      </c>
      <c r="FB10" s="4"/>
      <c r="FC10" s="21">
        <v>1301.22</v>
      </c>
      <c r="FD10" s="141">
        <f t="shared" si="63"/>
        <v>0</v>
      </c>
      <c r="FE10" s="4"/>
      <c r="FF10" s="21">
        <v>2530.2199999999998</v>
      </c>
      <c r="FG10" s="141">
        <f t="shared" si="64"/>
        <v>0</v>
      </c>
      <c r="FH10" s="4"/>
      <c r="FI10" s="21">
        <v>4182.22</v>
      </c>
      <c r="FJ10" s="141">
        <f t="shared" si="65"/>
        <v>0</v>
      </c>
      <c r="FK10" s="4"/>
      <c r="FL10" s="107">
        <v>253.92</v>
      </c>
      <c r="FM10" s="141">
        <f t="shared" si="66"/>
        <v>0</v>
      </c>
      <c r="FN10" s="4"/>
      <c r="FO10" s="107">
        <v>290.32</v>
      </c>
      <c r="FP10" s="141">
        <f t="shared" si="67"/>
        <v>0</v>
      </c>
      <c r="FQ10" s="4"/>
      <c r="FR10" s="107">
        <v>334.06</v>
      </c>
      <c r="FS10" s="141">
        <f t="shared" si="68"/>
        <v>0</v>
      </c>
      <c r="FT10" s="4"/>
      <c r="FU10" s="107">
        <v>411.49</v>
      </c>
      <c r="FV10" s="141">
        <f t="shared" si="69"/>
        <v>0</v>
      </c>
      <c r="FW10" s="4"/>
      <c r="FX10" s="107">
        <v>455.21</v>
      </c>
      <c r="FY10" s="141">
        <f t="shared" si="70"/>
        <v>0</v>
      </c>
      <c r="FZ10" s="4"/>
      <c r="GA10" s="107">
        <v>536</v>
      </c>
      <c r="GB10" s="141">
        <f t="shared" si="71"/>
        <v>0</v>
      </c>
      <c r="GC10" s="4"/>
      <c r="GD10" s="21">
        <v>745.84</v>
      </c>
      <c r="GE10" s="144">
        <f t="shared" si="72"/>
        <v>0</v>
      </c>
      <c r="GF10" s="108">
        <v>2</v>
      </c>
      <c r="GG10" s="112">
        <v>313.12</v>
      </c>
      <c r="GH10" s="141">
        <f t="shared" si="73"/>
        <v>626.24</v>
      </c>
      <c r="GI10" s="13">
        <v>6</v>
      </c>
      <c r="GJ10" s="529">
        <v>223.61</v>
      </c>
      <c r="GK10" s="141">
        <f t="shared" si="83"/>
        <v>1341.66</v>
      </c>
      <c r="GL10" s="4">
        <v>3</v>
      </c>
      <c r="GM10" s="107">
        <v>105.46</v>
      </c>
      <c r="GN10" s="141">
        <f t="shared" si="74"/>
        <v>316.38</v>
      </c>
      <c r="GO10" s="4">
        <v>1</v>
      </c>
      <c r="GP10" s="107">
        <v>581.36</v>
      </c>
      <c r="GQ10" s="141">
        <f t="shared" si="75"/>
        <v>581.36</v>
      </c>
      <c r="GR10" s="4">
        <v>3</v>
      </c>
      <c r="GS10" s="107">
        <v>92.94</v>
      </c>
      <c r="GT10" s="141">
        <f t="shared" si="76"/>
        <v>278.82</v>
      </c>
      <c r="GU10" s="108">
        <v>3</v>
      </c>
      <c r="GV10" s="112">
        <v>47.51</v>
      </c>
      <c r="GW10" s="141">
        <f t="shared" si="77"/>
        <v>142.53</v>
      </c>
      <c r="GX10" s="4"/>
      <c r="GY10" s="107">
        <v>61.91</v>
      </c>
      <c r="GZ10" s="219">
        <f t="shared" si="78"/>
        <v>0</v>
      </c>
      <c r="HA10" s="413"/>
      <c r="HB10" s="413"/>
      <c r="HC10" s="219">
        <f t="shared" si="81"/>
        <v>0</v>
      </c>
      <c r="HD10" s="4"/>
      <c r="HE10" s="107">
        <v>40.75</v>
      </c>
      <c r="HF10" s="232">
        <f t="shared" si="79"/>
        <v>0</v>
      </c>
      <c r="HG10" s="105">
        <v>1000</v>
      </c>
      <c r="HH10" s="226">
        <f t="shared" si="82"/>
        <v>19026.3367</v>
      </c>
    </row>
    <row r="11" spans="1:216" ht="15.75" customHeight="1">
      <c r="A11" s="468">
        <v>7</v>
      </c>
      <c r="B11" s="27" t="s">
        <v>434</v>
      </c>
      <c r="C11" s="382">
        <v>60.78</v>
      </c>
      <c r="D11" s="530">
        <v>102.52</v>
      </c>
      <c r="E11" s="21">
        <v>66246</v>
      </c>
      <c r="F11" s="20">
        <f t="shared" si="80"/>
        <v>53786.230200000005</v>
      </c>
      <c r="G11" s="1"/>
      <c r="H11" s="21">
        <v>636.70000000000005</v>
      </c>
      <c r="I11" s="45">
        <f t="shared" si="0"/>
        <v>0</v>
      </c>
      <c r="J11" s="4"/>
      <c r="K11" s="107"/>
      <c r="L11" s="212">
        <f t="shared" si="1"/>
        <v>0</v>
      </c>
      <c r="M11" s="4"/>
      <c r="N11" s="107">
        <v>540</v>
      </c>
      <c r="O11" s="212">
        <f t="shared" si="2"/>
        <v>0</v>
      </c>
      <c r="P11" s="2"/>
      <c r="Q11" s="107">
        <f t="shared" si="3"/>
        <v>280.13670000000002</v>
      </c>
      <c r="R11" s="212">
        <f t="shared" si="4"/>
        <v>0</v>
      </c>
      <c r="S11" s="2"/>
      <c r="T11" s="21">
        <f t="shared" si="5"/>
        <v>2335.5960000000005</v>
      </c>
      <c r="U11" s="212">
        <f t="shared" si="6"/>
        <v>0</v>
      </c>
      <c r="V11" s="2"/>
      <c r="W11" s="107">
        <f t="shared" si="7"/>
        <v>493.98690000000005</v>
      </c>
      <c r="X11" s="219">
        <f t="shared" si="8"/>
        <v>0</v>
      </c>
      <c r="Y11" s="4">
        <v>7.2</v>
      </c>
      <c r="Z11" s="21">
        <f t="shared" si="9"/>
        <v>4331.3600000000006</v>
      </c>
      <c r="AA11" s="141">
        <f t="shared" si="10"/>
        <v>31185.792000000005</v>
      </c>
      <c r="AB11" s="392"/>
      <c r="AC11" s="107">
        <f t="shared" si="11"/>
        <v>493.98690000000005</v>
      </c>
      <c r="AD11" s="140">
        <f t="shared" si="12"/>
        <v>0</v>
      </c>
      <c r="AE11" s="2"/>
      <c r="AF11" s="21">
        <f t="shared" si="13"/>
        <v>22885.031600000002</v>
      </c>
      <c r="AG11" s="140">
        <f t="shared" si="14"/>
        <v>0</v>
      </c>
      <c r="AH11" s="2">
        <v>5.6</v>
      </c>
      <c r="AI11" s="107">
        <f t="shared" si="15"/>
        <v>791.37200000000007</v>
      </c>
      <c r="AJ11" s="140">
        <f t="shared" si="16"/>
        <v>4431.6832000000004</v>
      </c>
      <c r="AK11" s="2"/>
      <c r="AL11" s="107">
        <v>145.19999999999999</v>
      </c>
      <c r="AM11" s="140">
        <f t="shared" si="17"/>
        <v>0</v>
      </c>
      <c r="AN11" s="2"/>
      <c r="AO11" s="21">
        <f t="shared" si="18"/>
        <v>3769.8454000000002</v>
      </c>
      <c r="AP11" s="141">
        <f t="shared" si="19"/>
        <v>0</v>
      </c>
      <c r="AQ11" s="108"/>
      <c r="AR11" s="109">
        <v>8030</v>
      </c>
      <c r="AS11" s="141">
        <f t="shared" si="20"/>
        <v>0</v>
      </c>
      <c r="AT11" s="4"/>
      <c r="AU11" s="21">
        <v>3366.65</v>
      </c>
      <c r="AV11" s="141">
        <f t="shared" si="21"/>
        <v>0</v>
      </c>
      <c r="AW11" s="4"/>
      <c r="AX11" s="21">
        <f t="shared" si="22"/>
        <v>80964.952600000004</v>
      </c>
      <c r="AY11" s="141">
        <f t="shared" si="23"/>
        <v>0</v>
      </c>
      <c r="AZ11" s="4"/>
      <c r="BA11" s="21">
        <v>93131.5</v>
      </c>
      <c r="BB11" s="141">
        <f t="shared" si="24"/>
        <v>0</v>
      </c>
      <c r="BC11" s="4"/>
      <c r="BD11" s="21">
        <v>10643</v>
      </c>
      <c r="BE11" s="140">
        <f t="shared" si="25"/>
        <v>0</v>
      </c>
      <c r="BF11" s="2"/>
      <c r="BG11" s="4"/>
      <c r="BH11" s="140">
        <f t="shared" si="26"/>
        <v>0</v>
      </c>
      <c r="BI11" s="113"/>
      <c r="BJ11" s="340"/>
      <c r="BK11" s="114"/>
      <c r="BL11" s="140">
        <f t="shared" si="84"/>
        <v>0</v>
      </c>
      <c r="BM11" s="2">
        <v>5</v>
      </c>
      <c r="BN11" s="110">
        <v>983.12</v>
      </c>
      <c r="BO11" s="141">
        <f t="shared" si="28"/>
        <v>4915.6000000000004</v>
      </c>
      <c r="BP11" s="114"/>
      <c r="BQ11" s="107">
        <f t="shared" si="29"/>
        <v>930.90000000000009</v>
      </c>
      <c r="BR11" s="141">
        <f t="shared" si="30"/>
        <v>0</v>
      </c>
      <c r="BS11" s="114">
        <v>1.7</v>
      </c>
      <c r="BT11" s="107">
        <v>540</v>
      </c>
      <c r="BU11" s="141">
        <f t="shared" si="31"/>
        <v>918</v>
      </c>
      <c r="BV11" s="114"/>
      <c r="BW11" s="4"/>
      <c r="BX11" s="141">
        <f t="shared" si="32"/>
        <v>0</v>
      </c>
      <c r="BY11" s="114">
        <v>1</v>
      </c>
      <c r="BZ11" s="111">
        <v>1529</v>
      </c>
      <c r="CA11" s="141">
        <f t="shared" si="33"/>
        <v>1529</v>
      </c>
      <c r="CB11" s="114"/>
      <c r="CC11" s="107">
        <v>165.4</v>
      </c>
      <c r="CD11" s="141">
        <f t="shared" si="34"/>
        <v>0</v>
      </c>
      <c r="CE11" s="114"/>
      <c r="CF11" s="107">
        <f t="shared" si="35"/>
        <v>204.31649999999999</v>
      </c>
      <c r="CG11" s="141">
        <f t="shared" si="36"/>
        <v>0</v>
      </c>
      <c r="CH11" s="114"/>
      <c r="CI11" s="107">
        <v>86.2</v>
      </c>
      <c r="CJ11" s="141">
        <f t="shared" si="37"/>
        <v>0</v>
      </c>
      <c r="CK11" s="114"/>
      <c r="CL11" s="107">
        <v>125</v>
      </c>
      <c r="CM11" s="141">
        <f t="shared" si="38"/>
        <v>0</v>
      </c>
      <c r="CN11" s="114"/>
      <c r="CO11" s="107">
        <v>140</v>
      </c>
      <c r="CP11" s="141">
        <f t="shared" si="39"/>
        <v>0</v>
      </c>
      <c r="CQ11" s="114"/>
      <c r="CR11" s="107">
        <f t="shared" si="40"/>
        <v>259.76390000000004</v>
      </c>
      <c r="CS11" s="141">
        <f t="shared" si="41"/>
        <v>0</v>
      </c>
      <c r="CT11" s="114"/>
      <c r="CU11" s="107">
        <v>182.5</v>
      </c>
      <c r="CV11" s="141">
        <f t="shared" si="42"/>
        <v>0</v>
      </c>
      <c r="CW11" s="114"/>
      <c r="CX11" s="107">
        <v>78</v>
      </c>
      <c r="CY11" s="141">
        <f t="shared" si="43"/>
        <v>0</v>
      </c>
      <c r="CZ11" s="114">
        <v>1</v>
      </c>
      <c r="DA11" s="107">
        <v>350</v>
      </c>
      <c r="DB11" s="141">
        <f t="shared" si="44"/>
        <v>350</v>
      </c>
      <c r="DC11" s="114">
        <v>1</v>
      </c>
      <c r="DD11" s="107">
        <f t="shared" si="45"/>
        <v>363.26500000000004</v>
      </c>
      <c r="DE11" s="140">
        <f t="shared" si="46"/>
        <v>363.26500000000004</v>
      </c>
      <c r="DF11" s="4">
        <v>6</v>
      </c>
      <c r="DG11" s="107">
        <v>349.94</v>
      </c>
      <c r="DH11" s="141">
        <f t="shared" si="47"/>
        <v>2099.64</v>
      </c>
      <c r="DI11" s="4"/>
      <c r="DJ11" s="107">
        <v>407.82</v>
      </c>
      <c r="DK11" s="141">
        <f t="shared" si="48"/>
        <v>0</v>
      </c>
      <c r="DL11" s="4"/>
      <c r="DM11" s="107">
        <v>560.66999999999996</v>
      </c>
      <c r="DN11" s="141">
        <f t="shared" si="49"/>
        <v>0</v>
      </c>
      <c r="DO11" s="4"/>
      <c r="DP11" s="107">
        <v>849.84</v>
      </c>
      <c r="DQ11" s="141">
        <f t="shared" si="50"/>
        <v>0</v>
      </c>
      <c r="DR11" s="4"/>
      <c r="DS11" s="107">
        <v>1070.97</v>
      </c>
      <c r="DT11" s="141">
        <f t="shared" si="51"/>
        <v>0</v>
      </c>
      <c r="DU11" s="4"/>
      <c r="DV11" s="21">
        <v>1512.05</v>
      </c>
      <c r="DW11" s="141">
        <f t="shared" si="52"/>
        <v>0</v>
      </c>
      <c r="DX11" s="4"/>
      <c r="DY11" s="21">
        <v>5870.12</v>
      </c>
      <c r="DZ11" s="141">
        <f t="shared" si="53"/>
        <v>0</v>
      </c>
      <c r="EA11" s="4"/>
      <c r="EB11" s="21">
        <v>4379.45</v>
      </c>
      <c r="EC11" s="141">
        <f t="shared" si="54"/>
        <v>0</v>
      </c>
      <c r="ED11" s="4"/>
      <c r="EE11" s="21">
        <v>4811.45</v>
      </c>
      <c r="EF11" s="141">
        <f t="shared" si="55"/>
        <v>0</v>
      </c>
      <c r="EG11" s="4">
        <v>1</v>
      </c>
      <c r="EH11" s="21">
        <v>6518.13</v>
      </c>
      <c r="EI11" s="141">
        <f t="shared" si="56"/>
        <v>6518.13</v>
      </c>
      <c r="EJ11" s="4"/>
      <c r="EK11" s="21">
        <v>7389.31</v>
      </c>
      <c r="EL11" s="141">
        <f t="shared" si="57"/>
        <v>0</v>
      </c>
      <c r="EM11" s="4"/>
      <c r="EN11" s="21">
        <v>1539.81</v>
      </c>
      <c r="EO11" s="141">
        <f t="shared" si="58"/>
        <v>0</v>
      </c>
      <c r="EP11" s="4"/>
      <c r="EQ11" s="21">
        <v>3124.4</v>
      </c>
      <c r="ER11" s="141">
        <f t="shared" si="59"/>
        <v>0</v>
      </c>
      <c r="ES11" s="4">
        <v>4</v>
      </c>
      <c r="ET11" s="107">
        <v>118.78</v>
      </c>
      <c r="EU11" s="141">
        <f t="shared" si="60"/>
        <v>475.12</v>
      </c>
      <c r="EV11" s="4"/>
      <c r="EW11" s="107">
        <v>479.92</v>
      </c>
      <c r="EX11" s="141">
        <f t="shared" si="61"/>
        <v>0</v>
      </c>
      <c r="EY11" s="4"/>
      <c r="EZ11" s="107">
        <v>649.4</v>
      </c>
      <c r="FA11" s="141">
        <f t="shared" si="62"/>
        <v>0</v>
      </c>
      <c r="FB11" s="4"/>
      <c r="FC11" s="21">
        <v>1301.22</v>
      </c>
      <c r="FD11" s="141">
        <f t="shared" si="63"/>
        <v>0</v>
      </c>
      <c r="FE11" s="4"/>
      <c r="FF11" s="21">
        <v>2530.2199999999998</v>
      </c>
      <c r="FG11" s="141">
        <f t="shared" si="64"/>
        <v>0</v>
      </c>
      <c r="FH11" s="4"/>
      <c r="FI11" s="21">
        <v>4182.22</v>
      </c>
      <c r="FJ11" s="141">
        <f t="shared" si="65"/>
        <v>0</v>
      </c>
      <c r="FK11" s="4"/>
      <c r="FL11" s="107">
        <v>253.92</v>
      </c>
      <c r="FM11" s="141">
        <f t="shared" si="66"/>
        <v>0</v>
      </c>
      <c r="FN11" s="4"/>
      <c r="FO11" s="107">
        <v>290.32</v>
      </c>
      <c r="FP11" s="141">
        <f t="shared" si="67"/>
        <v>0</v>
      </c>
      <c r="FQ11" s="4"/>
      <c r="FR11" s="107">
        <v>334.06</v>
      </c>
      <c r="FS11" s="141">
        <f t="shared" si="68"/>
        <v>0</v>
      </c>
      <c r="FT11" s="4"/>
      <c r="FU11" s="107">
        <v>411.49</v>
      </c>
      <c r="FV11" s="141">
        <f t="shared" si="69"/>
        <v>0</v>
      </c>
      <c r="FW11" s="4"/>
      <c r="FX11" s="107">
        <v>455.21</v>
      </c>
      <c r="FY11" s="141">
        <f t="shared" si="70"/>
        <v>0</v>
      </c>
      <c r="FZ11" s="4"/>
      <c r="GA11" s="107">
        <v>536</v>
      </c>
      <c r="GB11" s="141">
        <f t="shared" si="71"/>
        <v>0</v>
      </c>
      <c r="GC11" s="4"/>
      <c r="GD11" s="21">
        <v>745.84</v>
      </c>
      <c r="GE11" s="144">
        <f t="shared" si="72"/>
        <v>0</v>
      </c>
      <c r="GF11" s="108"/>
      <c r="GG11" s="112">
        <v>313.12</v>
      </c>
      <c r="GH11" s="141">
        <f t="shared" si="73"/>
        <v>0</v>
      </c>
      <c r="GI11" s="13"/>
      <c r="GJ11" s="529">
        <v>223.61</v>
      </c>
      <c r="GK11" s="141">
        <f t="shared" si="83"/>
        <v>0</v>
      </c>
      <c r="GL11" s="4"/>
      <c r="GM11" s="107">
        <v>105.46</v>
      </c>
      <c r="GN11" s="141">
        <f t="shared" si="74"/>
        <v>0</v>
      </c>
      <c r="GO11" s="4"/>
      <c r="GP11" s="107">
        <v>581.36</v>
      </c>
      <c r="GQ11" s="141">
        <f t="shared" si="75"/>
        <v>0</v>
      </c>
      <c r="GR11" s="4"/>
      <c r="GS11" s="107">
        <v>92.94</v>
      </c>
      <c r="GT11" s="141">
        <f t="shared" si="76"/>
        <v>0</v>
      </c>
      <c r="GU11" s="108"/>
      <c r="GV11" s="112">
        <v>47.51</v>
      </c>
      <c r="GW11" s="141">
        <f t="shared" si="77"/>
        <v>0</v>
      </c>
      <c r="GX11" s="4"/>
      <c r="GY11" s="107">
        <v>61.91</v>
      </c>
      <c r="GZ11" s="219">
        <f t="shared" si="78"/>
        <v>0</v>
      </c>
      <c r="HA11" s="413"/>
      <c r="HB11" s="413"/>
      <c r="HC11" s="219">
        <f t="shared" si="81"/>
        <v>0</v>
      </c>
      <c r="HD11" s="4"/>
      <c r="HE11" s="107">
        <v>40.75</v>
      </c>
      <c r="HF11" s="232">
        <f t="shared" si="79"/>
        <v>0</v>
      </c>
      <c r="HG11" s="105">
        <v>1000</v>
      </c>
      <c r="HH11" s="226">
        <f t="shared" si="82"/>
        <v>53786.230200000005</v>
      </c>
    </row>
    <row r="12" spans="1:216" ht="15.75" customHeight="1">
      <c r="A12" s="468">
        <v>8</v>
      </c>
      <c r="B12" s="27" t="s">
        <v>435</v>
      </c>
      <c r="C12" s="382">
        <v>34.5</v>
      </c>
      <c r="D12" s="530">
        <v>73.260000000000005</v>
      </c>
      <c r="E12" s="21">
        <v>51234.720000000001</v>
      </c>
      <c r="F12" s="20">
        <f t="shared" si="80"/>
        <v>43193.737999999998</v>
      </c>
      <c r="G12" s="1"/>
      <c r="H12" s="21">
        <v>636.70000000000005</v>
      </c>
      <c r="I12" s="45">
        <f t="shared" si="0"/>
        <v>0</v>
      </c>
      <c r="J12" s="4"/>
      <c r="K12" s="107"/>
      <c r="L12" s="212">
        <f t="shared" si="1"/>
        <v>0</v>
      </c>
      <c r="M12" s="4"/>
      <c r="N12" s="107">
        <v>540</v>
      </c>
      <c r="O12" s="212">
        <f t="shared" si="2"/>
        <v>0</v>
      </c>
      <c r="P12" s="2"/>
      <c r="Q12" s="107">
        <f t="shared" si="3"/>
        <v>280.13670000000002</v>
      </c>
      <c r="R12" s="212">
        <f t="shared" si="4"/>
        <v>0</v>
      </c>
      <c r="S12" s="2"/>
      <c r="T12" s="21">
        <f t="shared" si="5"/>
        <v>2335.5960000000005</v>
      </c>
      <c r="U12" s="212">
        <f t="shared" si="6"/>
        <v>0</v>
      </c>
      <c r="V12" s="2"/>
      <c r="W12" s="107">
        <f t="shared" si="7"/>
        <v>493.98690000000005</v>
      </c>
      <c r="X12" s="219">
        <f t="shared" si="8"/>
        <v>0</v>
      </c>
      <c r="Y12" s="4">
        <v>4.8</v>
      </c>
      <c r="Z12" s="21">
        <f t="shared" si="9"/>
        <v>4331.3600000000006</v>
      </c>
      <c r="AA12" s="141">
        <f t="shared" si="10"/>
        <v>20790.528000000002</v>
      </c>
      <c r="AB12" s="392"/>
      <c r="AC12" s="107">
        <f t="shared" si="11"/>
        <v>493.98690000000005</v>
      </c>
      <c r="AD12" s="140">
        <f t="shared" si="12"/>
        <v>0</v>
      </c>
      <c r="AE12" s="2"/>
      <c r="AF12" s="21">
        <f t="shared" si="13"/>
        <v>22885.031600000002</v>
      </c>
      <c r="AG12" s="140">
        <f t="shared" si="14"/>
        <v>0</v>
      </c>
      <c r="AH12" s="2"/>
      <c r="AI12" s="107">
        <f t="shared" si="15"/>
        <v>791.37200000000007</v>
      </c>
      <c r="AJ12" s="140">
        <f t="shared" si="16"/>
        <v>0</v>
      </c>
      <c r="AK12" s="2"/>
      <c r="AL12" s="107">
        <v>145.19999999999999</v>
      </c>
      <c r="AM12" s="140">
        <f t="shared" si="17"/>
        <v>0</v>
      </c>
      <c r="AN12" s="2"/>
      <c r="AO12" s="21">
        <f t="shared" si="18"/>
        <v>3769.8454000000002</v>
      </c>
      <c r="AP12" s="141">
        <f t="shared" si="19"/>
        <v>0</v>
      </c>
      <c r="AQ12" s="108"/>
      <c r="AR12" s="109">
        <v>8030</v>
      </c>
      <c r="AS12" s="141">
        <f t="shared" si="20"/>
        <v>0</v>
      </c>
      <c r="AT12" s="4"/>
      <c r="AU12" s="21">
        <v>3366.65</v>
      </c>
      <c r="AV12" s="141">
        <f t="shared" si="21"/>
        <v>0</v>
      </c>
      <c r="AW12" s="4"/>
      <c r="AX12" s="21">
        <f t="shared" si="22"/>
        <v>80964.952600000004</v>
      </c>
      <c r="AY12" s="141">
        <f t="shared" si="23"/>
        <v>0</v>
      </c>
      <c r="AZ12" s="4"/>
      <c r="BA12" s="21">
        <v>93131.5</v>
      </c>
      <c r="BB12" s="141">
        <f t="shared" si="24"/>
        <v>0</v>
      </c>
      <c r="BC12" s="4"/>
      <c r="BD12" s="21">
        <v>10643</v>
      </c>
      <c r="BE12" s="140">
        <f t="shared" si="25"/>
        <v>0</v>
      </c>
      <c r="BF12" s="2"/>
      <c r="BG12" s="4"/>
      <c r="BH12" s="140">
        <f t="shared" si="26"/>
        <v>0</v>
      </c>
      <c r="BI12" s="2"/>
      <c r="BJ12" s="13"/>
      <c r="BK12" s="4"/>
      <c r="BL12" s="140">
        <f t="shared" si="84"/>
        <v>0</v>
      </c>
      <c r="BM12" s="2">
        <v>12</v>
      </c>
      <c r="BN12" s="110">
        <v>983.12</v>
      </c>
      <c r="BO12" s="141">
        <f t="shared" si="28"/>
        <v>11797.44</v>
      </c>
      <c r="BP12" s="4">
        <v>4</v>
      </c>
      <c r="BQ12" s="107">
        <f t="shared" si="29"/>
        <v>930.90000000000009</v>
      </c>
      <c r="BR12" s="141">
        <f t="shared" si="30"/>
        <v>3723.6000000000004</v>
      </c>
      <c r="BS12" s="4">
        <v>4.08</v>
      </c>
      <c r="BT12" s="107">
        <v>540</v>
      </c>
      <c r="BU12" s="141">
        <f t="shared" si="31"/>
        <v>2203.1999999999998</v>
      </c>
      <c r="BV12" s="4"/>
      <c r="BW12" s="4"/>
      <c r="BX12" s="141">
        <f t="shared" si="32"/>
        <v>0</v>
      </c>
      <c r="BY12" s="4"/>
      <c r="BZ12" s="111"/>
      <c r="CA12" s="141">
        <f t="shared" si="33"/>
        <v>0</v>
      </c>
      <c r="CB12" s="4"/>
      <c r="CC12" s="107">
        <v>165.4</v>
      </c>
      <c r="CD12" s="141">
        <f t="shared" si="34"/>
        <v>0</v>
      </c>
      <c r="CE12" s="4"/>
      <c r="CF12" s="107">
        <f t="shared" si="35"/>
        <v>204.31649999999999</v>
      </c>
      <c r="CG12" s="141">
        <f t="shared" si="36"/>
        <v>0</v>
      </c>
      <c r="CH12" s="4"/>
      <c r="CI12" s="107">
        <v>86.2</v>
      </c>
      <c r="CJ12" s="141">
        <f t="shared" si="37"/>
        <v>0</v>
      </c>
      <c r="CK12" s="4"/>
      <c r="CL12" s="107">
        <v>125</v>
      </c>
      <c r="CM12" s="141">
        <f t="shared" si="38"/>
        <v>0</v>
      </c>
      <c r="CN12" s="4"/>
      <c r="CO12" s="107">
        <v>140</v>
      </c>
      <c r="CP12" s="141">
        <f t="shared" si="39"/>
        <v>0</v>
      </c>
      <c r="CQ12" s="4"/>
      <c r="CR12" s="107">
        <f t="shared" si="40"/>
        <v>259.76390000000004</v>
      </c>
      <c r="CS12" s="141">
        <f t="shared" si="41"/>
        <v>0</v>
      </c>
      <c r="CT12" s="4"/>
      <c r="CU12" s="107">
        <v>182.5</v>
      </c>
      <c r="CV12" s="141">
        <f t="shared" si="42"/>
        <v>0</v>
      </c>
      <c r="CW12" s="4"/>
      <c r="CX12" s="107">
        <v>78</v>
      </c>
      <c r="CY12" s="141">
        <f t="shared" si="43"/>
        <v>0</v>
      </c>
      <c r="CZ12" s="4">
        <v>2.4</v>
      </c>
      <c r="DA12" s="107">
        <v>350</v>
      </c>
      <c r="DB12" s="141">
        <f t="shared" si="44"/>
        <v>840</v>
      </c>
      <c r="DC12" s="4">
        <v>2</v>
      </c>
      <c r="DD12" s="107">
        <f t="shared" si="45"/>
        <v>363.26500000000004</v>
      </c>
      <c r="DE12" s="140">
        <f t="shared" si="46"/>
        <v>726.53000000000009</v>
      </c>
      <c r="DF12" s="4">
        <v>4</v>
      </c>
      <c r="DG12" s="107">
        <v>349.94</v>
      </c>
      <c r="DH12" s="141">
        <f t="shared" si="47"/>
        <v>1399.76</v>
      </c>
      <c r="DI12" s="4"/>
      <c r="DJ12" s="107">
        <v>407.82</v>
      </c>
      <c r="DK12" s="141">
        <f t="shared" si="48"/>
        <v>0</v>
      </c>
      <c r="DL12" s="4"/>
      <c r="DM12" s="107">
        <v>560.66999999999996</v>
      </c>
      <c r="DN12" s="141">
        <f t="shared" si="49"/>
        <v>0</v>
      </c>
      <c r="DO12" s="4"/>
      <c r="DP12" s="107">
        <v>849.84</v>
      </c>
      <c r="DQ12" s="141">
        <f t="shared" si="50"/>
        <v>0</v>
      </c>
      <c r="DR12" s="4"/>
      <c r="DS12" s="107">
        <v>1070.97</v>
      </c>
      <c r="DT12" s="141">
        <f t="shared" si="51"/>
        <v>0</v>
      </c>
      <c r="DU12" s="4"/>
      <c r="DV12" s="21">
        <v>1512.05</v>
      </c>
      <c r="DW12" s="141">
        <f t="shared" si="52"/>
        <v>0</v>
      </c>
      <c r="DX12" s="4"/>
      <c r="DY12" s="21">
        <v>5870.12</v>
      </c>
      <c r="DZ12" s="141">
        <f t="shared" si="53"/>
        <v>0</v>
      </c>
      <c r="EA12" s="4"/>
      <c r="EB12" s="21">
        <v>4379.45</v>
      </c>
      <c r="EC12" s="141">
        <f t="shared" si="54"/>
        <v>0</v>
      </c>
      <c r="ED12" s="4"/>
      <c r="EE12" s="21">
        <v>4811.45</v>
      </c>
      <c r="EF12" s="141">
        <f t="shared" si="55"/>
        <v>0</v>
      </c>
      <c r="EG12" s="4"/>
      <c r="EH12" s="21">
        <v>6518.13</v>
      </c>
      <c r="EI12" s="141">
        <f t="shared" si="56"/>
        <v>0</v>
      </c>
      <c r="EJ12" s="4"/>
      <c r="EK12" s="21">
        <v>7389.31</v>
      </c>
      <c r="EL12" s="141">
        <f t="shared" si="57"/>
        <v>0</v>
      </c>
      <c r="EM12" s="4"/>
      <c r="EN12" s="21">
        <v>1539.81</v>
      </c>
      <c r="EO12" s="141">
        <f t="shared" si="58"/>
        <v>0</v>
      </c>
      <c r="EP12" s="4"/>
      <c r="EQ12" s="21">
        <v>3124.4</v>
      </c>
      <c r="ER12" s="141">
        <f t="shared" si="59"/>
        <v>0</v>
      </c>
      <c r="ES12" s="4">
        <v>6</v>
      </c>
      <c r="ET12" s="107">
        <v>118.78</v>
      </c>
      <c r="EU12" s="141">
        <f t="shared" si="60"/>
        <v>712.68000000000006</v>
      </c>
      <c r="EV12" s="4"/>
      <c r="EW12" s="107">
        <v>479.92</v>
      </c>
      <c r="EX12" s="141">
        <f t="shared" si="61"/>
        <v>0</v>
      </c>
      <c r="EY12" s="4"/>
      <c r="EZ12" s="107">
        <v>649.4</v>
      </c>
      <c r="FA12" s="141">
        <f t="shared" si="62"/>
        <v>0</v>
      </c>
      <c r="FB12" s="4"/>
      <c r="FC12" s="21">
        <v>1301.22</v>
      </c>
      <c r="FD12" s="141">
        <f t="shared" si="63"/>
        <v>0</v>
      </c>
      <c r="FE12" s="4"/>
      <c r="FF12" s="21">
        <v>2530.2199999999998</v>
      </c>
      <c r="FG12" s="141">
        <f t="shared" si="64"/>
        <v>0</v>
      </c>
      <c r="FH12" s="4"/>
      <c r="FI12" s="21">
        <v>4182.22</v>
      </c>
      <c r="FJ12" s="141">
        <f t="shared" si="65"/>
        <v>0</v>
      </c>
      <c r="FK12" s="4"/>
      <c r="FL12" s="107">
        <v>253.92</v>
      </c>
      <c r="FM12" s="141">
        <f t="shared" si="66"/>
        <v>0</v>
      </c>
      <c r="FN12" s="4"/>
      <c r="FO12" s="107">
        <v>290.32</v>
      </c>
      <c r="FP12" s="141">
        <f t="shared" si="67"/>
        <v>0</v>
      </c>
      <c r="FQ12" s="4"/>
      <c r="FR12" s="107">
        <v>334.06</v>
      </c>
      <c r="FS12" s="141">
        <f t="shared" si="68"/>
        <v>0</v>
      </c>
      <c r="FT12" s="4"/>
      <c r="FU12" s="107">
        <v>411.49</v>
      </c>
      <c r="FV12" s="141">
        <f t="shared" si="69"/>
        <v>0</v>
      </c>
      <c r="FW12" s="4"/>
      <c r="FX12" s="107">
        <v>455.21</v>
      </c>
      <c r="FY12" s="141">
        <f t="shared" si="70"/>
        <v>0</v>
      </c>
      <c r="FZ12" s="4"/>
      <c r="GA12" s="107">
        <v>536</v>
      </c>
      <c r="GB12" s="141">
        <f t="shared" si="71"/>
        <v>0</v>
      </c>
      <c r="GC12" s="4"/>
      <c r="GD12" s="21">
        <v>745.84</v>
      </c>
      <c r="GE12" s="144">
        <f t="shared" si="72"/>
        <v>0</v>
      </c>
      <c r="GF12" s="108"/>
      <c r="GG12" s="112">
        <v>313.12</v>
      </c>
      <c r="GH12" s="141">
        <f t="shared" si="73"/>
        <v>0</v>
      </c>
      <c r="GI12" s="13"/>
      <c r="GJ12" s="529">
        <v>223.61</v>
      </c>
      <c r="GK12" s="141">
        <f t="shared" si="83"/>
        <v>0</v>
      </c>
      <c r="GL12" s="4"/>
      <c r="GM12" s="107">
        <v>105.46</v>
      </c>
      <c r="GN12" s="141">
        <f t="shared" si="74"/>
        <v>0</v>
      </c>
      <c r="GO12" s="4"/>
      <c r="GP12" s="107">
        <v>581.36</v>
      </c>
      <c r="GQ12" s="141">
        <f t="shared" si="75"/>
        <v>0</v>
      </c>
      <c r="GR12" s="4"/>
      <c r="GS12" s="107">
        <v>92.94</v>
      </c>
      <c r="GT12" s="141">
        <f t="shared" si="76"/>
        <v>0</v>
      </c>
      <c r="GU12" s="108"/>
      <c r="GV12" s="112">
        <v>47.51</v>
      </c>
      <c r="GW12" s="141">
        <f t="shared" si="77"/>
        <v>0</v>
      </c>
      <c r="GX12" s="4"/>
      <c r="GY12" s="107">
        <v>61.91</v>
      </c>
      <c r="GZ12" s="219">
        <f t="shared" si="78"/>
        <v>0</v>
      </c>
      <c r="HA12" s="413"/>
      <c r="HB12" s="413"/>
      <c r="HC12" s="219">
        <f t="shared" si="81"/>
        <v>0</v>
      </c>
      <c r="HD12" s="4"/>
      <c r="HE12" s="107">
        <v>40.75</v>
      </c>
      <c r="HF12" s="232">
        <f t="shared" si="79"/>
        <v>0</v>
      </c>
      <c r="HG12" s="105">
        <v>1000</v>
      </c>
      <c r="HH12" s="226">
        <f t="shared" si="82"/>
        <v>43193.737999999998</v>
      </c>
    </row>
    <row r="13" spans="1:216" ht="15.75" customHeight="1">
      <c r="A13" s="468">
        <v>9</v>
      </c>
      <c r="B13" s="27" t="s">
        <v>436</v>
      </c>
      <c r="C13" s="382">
        <v>26.44</v>
      </c>
      <c r="D13" s="530">
        <v>59.78</v>
      </c>
      <c r="E13" s="21">
        <v>56935.680000000008</v>
      </c>
      <c r="F13" s="20">
        <f t="shared" si="80"/>
        <v>12693.189999999999</v>
      </c>
      <c r="G13" s="1"/>
      <c r="H13" s="21">
        <v>636.70000000000005</v>
      </c>
      <c r="I13" s="45">
        <f t="shared" si="0"/>
        <v>0</v>
      </c>
      <c r="J13" s="4"/>
      <c r="K13" s="107"/>
      <c r="L13" s="212">
        <f t="shared" si="1"/>
        <v>0</v>
      </c>
      <c r="M13" s="4"/>
      <c r="N13" s="107">
        <v>540</v>
      </c>
      <c r="O13" s="212">
        <f t="shared" si="2"/>
        <v>0</v>
      </c>
      <c r="P13" s="2"/>
      <c r="Q13" s="107">
        <f t="shared" si="3"/>
        <v>280.13670000000002</v>
      </c>
      <c r="R13" s="212">
        <f t="shared" si="4"/>
        <v>0</v>
      </c>
      <c r="S13" s="2"/>
      <c r="T13" s="21">
        <f t="shared" si="5"/>
        <v>2335.5960000000005</v>
      </c>
      <c r="U13" s="212">
        <f t="shared" si="6"/>
        <v>0</v>
      </c>
      <c r="V13" s="2"/>
      <c r="W13" s="107">
        <f t="shared" si="7"/>
        <v>493.98690000000005</v>
      </c>
      <c r="X13" s="219">
        <f t="shared" si="8"/>
        <v>0</v>
      </c>
      <c r="Y13" s="4"/>
      <c r="Z13" s="21">
        <f t="shared" si="9"/>
        <v>4331.3600000000006</v>
      </c>
      <c r="AA13" s="141">
        <f t="shared" si="10"/>
        <v>0</v>
      </c>
      <c r="AB13" s="392"/>
      <c r="AC13" s="107">
        <f t="shared" si="11"/>
        <v>493.98690000000005</v>
      </c>
      <c r="AD13" s="140">
        <f t="shared" si="12"/>
        <v>0</v>
      </c>
      <c r="AE13" s="2"/>
      <c r="AF13" s="21">
        <f t="shared" si="13"/>
        <v>22885.031600000002</v>
      </c>
      <c r="AG13" s="140">
        <f t="shared" si="14"/>
        <v>0</v>
      </c>
      <c r="AH13" s="2"/>
      <c r="AI13" s="107">
        <f t="shared" si="15"/>
        <v>791.37200000000007</v>
      </c>
      <c r="AJ13" s="140">
        <f t="shared" si="16"/>
        <v>0</v>
      </c>
      <c r="AK13" s="2"/>
      <c r="AL13" s="107">
        <v>145.19999999999999</v>
      </c>
      <c r="AM13" s="140">
        <f t="shared" si="17"/>
        <v>0</v>
      </c>
      <c r="AN13" s="2"/>
      <c r="AO13" s="21">
        <f t="shared" si="18"/>
        <v>3769.8454000000002</v>
      </c>
      <c r="AP13" s="141">
        <f t="shared" si="19"/>
        <v>0</v>
      </c>
      <c r="AQ13" s="108"/>
      <c r="AR13" s="109">
        <v>8030</v>
      </c>
      <c r="AS13" s="141">
        <f t="shared" si="20"/>
        <v>0</v>
      </c>
      <c r="AT13" s="4"/>
      <c r="AU13" s="21">
        <v>3366.65</v>
      </c>
      <c r="AV13" s="141">
        <f t="shared" si="21"/>
        <v>0</v>
      </c>
      <c r="AW13" s="4"/>
      <c r="AX13" s="21">
        <f t="shared" si="22"/>
        <v>80964.952600000004</v>
      </c>
      <c r="AY13" s="141">
        <f t="shared" si="23"/>
        <v>0</v>
      </c>
      <c r="AZ13" s="4"/>
      <c r="BA13" s="21">
        <v>93131.5</v>
      </c>
      <c r="BB13" s="141">
        <f t="shared" si="24"/>
        <v>0</v>
      </c>
      <c r="BC13" s="4"/>
      <c r="BD13" s="21">
        <v>10643</v>
      </c>
      <c r="BE13" s="140">
        <f t="shared" si="25"/>
        <v>0</v>
      </c>
      <c r="BF13" s="2"/>
      <c r="BG13" s="4"/>
      <c r="BH13" s="140">
        <f t="shared" si="26"/>
        <v>0</v>
      </c>
      <c r="BI13" s="2"/>
      <c r="BJ13" s="13"/>
      <c r="BK13" s="4"/>
      <c r="BL13" s="140">
        <f t="shared" si="84"/>
        <v>0</v>
      </c>
      <c r="BM13" s="2"/>
      <c r="BN13" s="110"/>
      <c r="BO13" s="141">
        <f t="shared" si="28"/>
        <v>0</v>
      </c>
      <c r="BP13" s="4"/>
      <c r="BQ13" s="107">
        <f t="shared" si="29"/>
        <v>930.90000000000009</v>
      </c>
      <c r="BR13" s="141">
        <f t="shared" si="30"/>
        <v>0</v>
      </c>
      <c r="BS13" s="4"/>
      <c r="BT13" s="107">
        <v>540</v>
      </c>
      <c r="BU13" s="141">
        <f t="shared" si="31"/>
        <v>0</v>
      </c>
      <c r="BV13" s="4">
        <v>1</v>
      </c>
      <c r="BW13" s="4">
        <v>2613</v>
      </c>
      <c r="BX13" s="141">
        <f t="shared" si="32"/>
        <v>2613</v>
      </c>
      <c r="BY13" s="4"/>
      <c r="BZ13" s="111"/>
      <c r="CA13" s="141">
        <f t="shared" si="33"/>
        <v>0</v>
      </c>
      <c r="CB13" s="4">
        <v>5</v>
      </c>
      <c r="CC13" s="107">
        <v>165.4</v>
      </c>
      <c r="CD13" s="141">
        <f t="shared" si="34"/>
        <v>827</v>
      </c>
      <c r="CE13" s="4"/>
      <c r="CF13" s="107">
        <f t="shared" si="35"/>
        <v>204.31649999999999</v>
      </c>
      <c r="CG13" s="141">
        <f t="shared" si="36"/>
        <v>0</v>
      </c>
      <c r="CH13" s="4">
        <v>2</v>
      </c>
      <c r="CI13" s="107">
        <v>86.2</v>
      </c>
      <c r="CJ13" s="141">
        <f t="shared" si="37"/>
        <v>172.4</v>
      </c>
      <c r="CK13" s="4"/>
      <c r="CL13" s="107">
        <v>125</v>
      </c>
      <c r="CM13" s="141">
        <f t="shared" si="38"/>
        <v>0</v>
      </c>
      <c r="CN13" s="4"/>
      <c r="CO13" s="107">
        <v>140</v>
      </c>
      <c r="CP13" s="141">
        <f t="shared" si="39"/>
        <v>0</v>
      </c>
      <c r="CQ13" s="4"/>
      <c r="CR13" s="107">
        <f t="shared" si="40"/>
        <v>259.76390000000004</v>
      </c>
      <c r="CS13" s="141">
        <f t="shared" si="41"/>
        <v>0</v>
      </c>
      <c r="CT13" s="4">
        <v>9</v>
      </c>
      <c r="CU13" s="107">
        <v>182.5</v>
      </c>
      <c r="CV13" s="141">
        <f t="shared" si="42"/>
        <v>1642.5</v>
      </c>
      <c r="CW13" s="4">
        <v>7</v>
      </c>
      <c r="CX13" s="107">
        <v>78</v>
      </c>
      <c r="CY13" s="141">
        <f t="shared" si="43"/>
        <v>546</v>
      </c>
      <c r="CZ13" s="4"/>
      <c r="DA13" s="107">
        <v>350</v>
      </c>
      <c r="DB13" s="141">
        <f t="shared" si="44"/>
        <v>0</v>
      </c>
      <c r="DC13" s="4"/>
      <c r="DD13" s="107">
        <f t="shared" si="45"/>
        <v>363.26500000000004</v>
      </c>
      <c r="DE13" s="140">
        <f t="shared" si="46"/>
        <v>0</v>
      </c>
      <c r="DF13" s="4">
        <v>7</v>
      </c>
      <c r="DG13" s="107">
        <v>349.94</v>
      </c>
      <c r="DH13" s="141">
        <f t="shared" si="47"/>
        <v>2449.58</v>
      </c>
      <c r="DI13" s="4"/>
      <c r="DJ13" s="107">
        <v>407.82</v>
      </c>
      <c r="DK13" s="141">
        <f t="shared" si="48"/>
        <v>0</v>
      </c>
      <c r="DL13" s="4"/>
      <c r="DM13" s="107">
        <v>560.66999999999996</v>
      </c>
      <c r="DN13" s="141">
        <f t="shared" si="49"/>
        <v>0</v>
      </c>
      <c r="DO13" s="4"/>
      <c r="DP13" s="107">
        <v>849.84</v>
      </c>
      <c r="DQ13" s="141">
        <f t="shared" si="50"/>
        <v>0</v>
      </c>
      <c r="DR13" s="4"/>
      <c r="DS13" s="107">
        <v>1070.97</v>
      </c>
      <c r="DT13" s="141">
        <f t="shared" si="51"/>
        <v>0</v>
      </c>
      <c r="DU13" s="4"/>
      <c r="DV13" s="21">
        <v>1512.05</v>
      </c>
      <c r="DW13" s="141">
        <f t="shared" si="52"/>
        <v>0</v>
      </c>
      <c r="DX13" s="4"/>
      <c r="DY13" s="21">
        <v>5870.12</v>
      </c>
      <c r="DZ13" s="141">
        <f t="shared" si="53"/>
        <v>0</v>
      </c>
      <c r="EA13" s="4"/>
      <c r="EB13" s="21">
        <v>4379.45</v>
      </c>
      <c r="EC13" s="141">
        <f t="shared" si="54"/>
        <v>0</v>
      </c>
      <c r="ED13" s="4"/>
      <c r="EE13" s="21">
        <v>4811.45</v>
      </c>
      <c r="EF13" s="141">
        <f t="shared" si="55"/>
        <v>0</v>
      </c>
      <c r="EG13" s="4"/>
      <c r="EH13" s="21">
        <v>6518.13</v>
      </c>
      <c r="EI13" s="141">
        <f t="shared" si="56"/>
        <v>0</v>
      </c>
      <c r="EJ13" s="4"/>
      <c r="EK13" s="21">
        <v>7389.31</v>
      </c>
      <c r="EL13" s="141">
        <f t="shared" si="57"/>
        <v>0</v>
      </c>
      <c r="EM13" s="4"/>
      <c r="EN13" s="21">
        <v>1539.81</v>
      </c>
      <c r="EO13" s="141">
        <f t="shared" si="58"/>
        <v>0</v>
      </c>
      <c r="EP13" s="4"/>
      <c r="EQ13" s="21">
        <v>3124.4</v>
      </c>
      <c r="ER13" s="141">
        <f t="shared" si="59"/>
        <v>0</v>
      </c>
      <c r="ES13" s="4"/>
      <c r="ET13" s="107">
        <v>118.78</v>
      </c>
      <c r="EU13" s="141">
        <f t="shared" si="60"/>
        <v>0</v>
      </c>
      <c r="EV13" s="4"/>
      <c r="EW13" s="107">
        <v>479.92</v>
      </c>
      <c r="EX13" s="141">
        <f t="shared" si="61"/>
        <v>0</v>
      </c>
      <c r="EY13" s="4"/>
      <c r="EZ13" s="107">
        <v>649.4</v>
      </c>
      <c r="FA13" s="141">
        <f t="shared" si="62"/>
        <v>0</v>
      </c>
      <c r="FB13" s="4"/>
      <c r="FC13" s="21">
        <v>1301.22</v>
      </c>
      <c r="FD13" s="141">
        <f t="shared" si="63"/>
        <v>0</v>
      </c>
      <c r="FE13" s="4"/>
      <c r="FF13" s="21">
        <v>2530.2199999999998</v>
      </c>
      <c r="FG13" s="141">
        <f t="shared" si="64"/>
        <v>0</v>
      </c>
      <c r="FH13" s="4"/>
      <c r="FI13" s="21">
        <v>4182.22</v>
      </c>
      <c r="FJ13" s="141">
        <f t="shared" si="65"/>
        <v>0</v>
      </c>
      <c r="FK13" s="4"/>
      <c r="FL13" s="107">
        <v>253.92</v>
      </c>
      <c r="FM13" s="141">
        <f t="shared" si="66"/>
        <v>0</v>
      </c>
      <c r="FN13" s="4"/>
      <c r="FO13" s="107">
        <v>290.32</v>
      </c>
      <c r="FP13" s="141">
        <f t="shared" si="67"/>
        <v>0</v>
      </c>
      <c r="FQ13" s="4"/>
      <c r="FR13" s="107">
        <v>334.06</v>
      </c>
      <c r="FS13" s="141">
        <f t="shared" si="68"/>
        <v>0</v>
      </c>
      <c r="FT13" s="4"/>
      <c r="FU13" s="107">
        <v>411.49</v>
      </c>
      <c r="FV13" s="141">
        <f t="shared" si="69"/>
        <v>0</v>
      </c>
      <c r="FW13" s="4"/>
      <c r="FX13" s="107">
        <v>455.21</v>
      </c>
      <c r="FY13" s="141">
        <f t="shared" si="70"/>
        <v>0</v>
      </c>
      <c r="FZ13" s="4"/>
      <c r="GA13" s="107">
        <v>536</v>
      </c>
      <c r="GB13" s="141">
        <f t="shared" si="71"/>
        <v>0</v>
      </c>
      <c r="GC13" s="4"/>
      <c r="GD13" s="21">
        <v>745.84</v>
      </c>
      <c r="GE13" s="144">
        <f t="shared" si="72"/>
        <v>0</v>
      </c>
      <c r="GF13" s="108">
        <v>2</v>
      </c>
      <c r="GG13" s="112">
        <v>313.12</v>
      </c>
      <c r="GH13" s="141">
        <f t="shared" si="73"/>
        <v>626.24</v>
      </c>
      <c r="GI13" s="13">
        <v>6</v>
      </c>
      <c r="GJ13" s="529">
        <v>223.61</v>
      </c>
      <c r="GK13" s="141">
        <f t="shared" si="83"/>
        <v>1341.66</v>
      </c>
      <c r="GL13" s="4">
        <v>5</v>
      </c>
      <c r="GM13" s="107">
        <v>105.46</v>
      </c>
      <c r="GN13" s="141">
        <f t="shared" si="74"/>
        <v>527.29999999999995</v>
      </c>
      <c r="GO13" s="4"/>
      <c r="GP13" s="107">
        <v>581.36</v>
      </c>
      <c r="GQ13" s="141">
        <f t="shared" si="75"/>
        <v>0</v>
      </c>
      <c r="GR13" s="4">
        <v>2</v>
      </c>
      <c r="GS13" s="107">
        <v>92.94</v>
      </c>
      <c r="GT13" s="141">
        <f t="shared" si="76"/>
        <v>185.88</v>
      </c>
      <c r="GU13" s="108">
        <v>3</v>
      </c>
      <c r="GV13" s="112">
        <v>47.51</v>
      </c>
      <c r="GW13" s="141">
        <f t="shared" si="77"/>
        <v>142.53</v>
      </c>
      <c r="GX13" s="4">
        <v>10</v>
      </c>
      <c r="GY13" s="107">
        <v>61.91</v>
      </c>
      <c r="GZ13" s="219">
        <f t="shared" si="78"/>
        <v>619.09999999999991</v>
      </c>
      <c r="HA13" s="413"/>
      <c r="HB13" s="413"/>
      <c r="HC13" s="219">
        <f t="shared" si="81"/>
        <v>0</v>
      </c>
      <c r="HD13" s="4"/>
      <c r="HE13" s="107">
        <v>40.75</v>
      </c>
      <c r="HF13" s="232">
        <f t="shared" si="79"/>
        <v>0</v>
      </c>
      <c r="HG13" s="105">
        <v>1000</v>
      </c>
      <c r="HH13" s="226">
        <f t="shared" si="82"/>
        <v>12693.189999999999</v>
      </c>
    </row>
    <row r="14" spans="1:216" ht="15.75" customHeight="1">
      <c r="A14" s="468">
        <v>10</v>
      </c>
      <c r="B14" s="27" t="s">
        <v>437</v>
      </c>
      <c r="C14" s="382">
        <v>31.81</v>
      </c>
      <c r="D14" s="530">
        <v>59.27</v>
      </c>
      <c r="E14" s="21">
        <v>20913.96</v>
      </c>
      <c r="F14" s="20">
        <f t="shared" si="80"/>
        <v>65490.100000000006</v>
      </c>
      <c r="G14" s="1"/>
      <c r="H14" s="21">
        <v>636.70000000000005</v>
      </c>
      <c r="I14" s="45">
        <f t="shared" si="0"/>
        <v>0</v>
      </c>
      <c r="J14" s="4"/>
      <c r="K14" s="107"/>
      <c r="L14" s="212">
        <f t="shared" si="1"/>
        <v>0</v>
      </c>
      <c r="M14" s="4"/>
      <c r="N14" s="107">
        <v>540</v>
      </c>
      <c r="O14" s="212">
        <f t="shared" si="2"/>
        <v>0</v>
      </c>
      <c r="P14" s="2"/>
      <c r="Q14" s="107">
        <f t="shared" si="3"/>
        <v>280.13670000000002</v>
      </c>
      <c r="R14" s="212">
        <f t="shared" si="4"/>
        <v>0</v>
      </c>
      <c r="S14" s="2"/>
      <c r="T14" s="21">
        <f t="shared" si="5"/>
        <v>2335.5960000000005</v>
      </c>
      <c r="U14" s="212">
        <f t="shared" si="6"/>
        <v>0</v>
      </c>
      <c r="V14" s="2"/>
      <c r="W14" s="107">
        <f t="shared" si="7"/>
        <v>493.98690000000005</v>
      </c>
      <c r="X14" s="219">
        <f t="shared" si="8"/>
        <v>0</v>
      </c>
      <c r="Y14" s="4"/>
      <c r="Z14" s="21">
        <f t="shared" si="9"/>
        <v>4331.3600000000006</v>
      </c>
      <c r="AA14" s="141">
        <f t="shared" si="10"/>
        <v>0</v>
      </c>
      <c r="AB14" s="392"/>
      <c r="AC14" s="107">
        <f t="shared" si="11"/>
        <v>493.98690000000005</v>
      </c>
      <c r="AD14" s="140">
        <f t="shared" si="12"/>
        <v>0</v>
      </c>
      <c r="AE14" s="2"/>
      <c r="AF14" s="21">
        <f t="shared" si="13"/>
        <v>22885.031600000002</v>
      </c>
      <c r="AG14" s="140">
        <f t="shared" si="14"/>
        <v>0</v>
      </c>
      <c r="AH14" s="2"/>
      <c r="AI14" s="107">
        <f t="shared" si="15"/>
        <v>791.37200000000007</v>
      </c>
      <c r="AJ14" s="140">
        <f t="shared" si="16"/>
        <v>0</v>
      </c>
      <c r="AK14" s="2"/>
      <c r="AL14" s="107">
        <v>145.19999999999999</v>
      </c>
      <c r="AM14" s="140">
        <f t="shared" si="17"/>
        <v>0</v>
      </c>
      <c r="AN14" s="2"/>
      <c r="AO14" s="21">
        <f t="shared" si="18"/>
        <v>3769.8454000000002</v>
      </c>
      <c r="AP14" s="141">
        <f t="shared" si="19"/>
        <v>0</v>
      </c>
      <c r="AQ14" s="108"/>
      <c r="AR14" s="109">
        <v>8030</v>
      </c>
      <c r="AS14" s="141">
        <f t="shared" si="20"/>
        <v>0</v>
      </c>
      <c r="AT14" s="4"/>
      <c r="AU14" s="21">
        <v>3366.65</v>
      </c>
      <c r="AV14" s="141">
        <f t="shared" si="21"/>
        <v>0</v>
      </c>
      <c r="AW14" s="4"/>
      <c r="AX14" s="21">
        <f t="shared" si="22"/>
        <v>80964.952600000004</v>
      </c>
      <c r="AY14" s="141">
        <f t="shared" si="23"/>
        <v>0</v>
      </c>
      <c r="AZ14" s="4"/>
      <c r="BA14" s="21">
        <v>93131.5</v>
      </c>
      <c r="BB14" s="141">
        <f t="shared" si="24"/>
        <v>0</v>
      </c>
      <c r="BC14" s="4"/>
      <c r="BD14" s="21">
        <v>10643</v>
      </c>
      <c r="BE14" s="140">
        <f t="shared" si="25"/>
        <v>0</v>
      </c>
      <c r="BF14" s="2"/>
      <c r="BG14" s="4"/>
      <c r="BH14" s="140">
        <f t="shared" si="26"/>
        <v>0</v>
      </c>
      <c r="BI14" s="2">
        <v>1</v>
      </c>
      <c r="BJ14" s="343" t="s">
        <v>696</v>
      </c>
      <c r="BK14" s="4">
        <v>61361.69</v>
      </c>
      <c r="BL14" s="140">
        <f t="shared" si="84"/>
        <v>61361.69</v>
      </c>
      <c r="BM14" s="2"/>
      <c r="BN14" s="110"/>
      <c r="BO14" s="141">
        <f t="shared" si="28"/>
        <v>0</v>
      </c>
      <c r="BP14" s="4"/>
      <c r="BQ14" s="107">
        <f t="shared" si="29"/>
        <v>930.90000000000009</v>
      </c>
      <c r="BR14" s="141">
        <f t="shared" si="30"/>
        <v>0</v>
      </c>
      <c r="BS14" s="4"/>
      <c r="BT14" s="107">
        <v>540</v>
      </c>
      <c r="BU14" s="141">
        <f t="shared" si="31"/>
        <v>0</v>
      </c>
      <c r="BV14" s="4"/>
      <c r="BW14" s="4"/>
      <c r="BX14" s="141">
        <f t="shared" si="32"/>
        <v>0</v>
      </c>
      <c r="BY14" s="4"/>
      <c r="BZ14" s="111"/>
      <c r="CA14" s="141">
        <f t="shared" si="33"/>
        <v>0</v>
      </c>
      <c r="CB14" s="4"/>
      <c r="CC14" s="107">
        <v>165.4</v>
      </c>
      <c r="CD14" s="141">
        <f t="shared" si="34"/>
        <v>0</v>
      </c>
      <c r="CE14" s="4"/>
      <c r="CF14" s="107">
        <f t="shared" si="35"/>
        <v>204.31649999999999</v>
      </c>
      <c r="CG14" s="141">
        <f t="shared" si="36"/>
        <v>0</v>
      </c>
      <c r="CH14" s="4"/>
      <c r="CI14" s="107">
        <v>86.2</v>
      </c>
      <c r="CJ14" s="141">
        <f t="shared" si="37"/>
        <v>0</v>
      </c>
      <c r="CK14" s="4"/>
      <c r="CL14" s="107">
        <v>125</v>
      </c>
      <c r="CM14" s="141">
        <f t="shared" si="38"/>
        <v>0</v>
      </c>
      <c r="CN14" s="4"/>
      <c r="CO14" s="107">
        <v>140</v>
      </c>
      <c r="CP14" s="141">
        <f t="shared" si="39"/>
        <v>0</v>
      </c>
      <c r="CQ14" s="4"/>
      <c r="CR14" s="107">
        <f t="shared" si="40"/>
        <v>259.76390000000004</v>
      </c>
      <c r="CS14" s="141">
        <f t="shared" si="41"/>
        <v>0</v>
      </c>
      <c r="CT14" s="4"/>
      <c r="CU14" s="107">
        <v>182.5</v>
      </c>
      <c r="CV14" s="141">
        <f t="shared" si="42"/>
        <v>0</v>
      </c>
      <c r="CW14" s="4"/>
      <c r="CX14" s="107">
        <v>78</v>
      </c>
      <c r="CY14" s="141">
        <f t="shared" si="43"/>
        <v>0</v>
      </c>
      <c r="CZ14" s="4"/>
      <c r="DA14" s="107">
        <v>350</v>
      </c>
      <c r="DB14" s="141">
        <f t="shared" si="44"/>
        <v>0</v>
      </c>
      <c r="DC14" s="4"/>
      <c r="DD14" s="107">
        <f t="shared" si="45"/>
        <v>363.26500000000004</v>
      </c>
      <c r="DE14" s="140">
        <f t="shared" si="46"/>
        <v>0</v>
      </c>
      <c r="DF14" s="4"/>
      <c r="DG14" s="107">
        <v>349.94</v>
      </c>
      <c r="DH14" s="141">
        <f t="shared" si="47"/>
        <v>0</v>
      </c>
      <c r="DI14" s="4"/>
      <c r="DJ14" s="107">
        <v>407.82</v>
      </c>
      <c r="DK14" s="141">
        <f t="shared" si="48"/>
        <v>0</v>
      </c>
      <c r="DL14" s="4"/>
      <c r="DM14" s="107">
        <v>560.66999999999996</v>
      </c>
      <c r="DN14" s="141">
        <f t="shared" si="49"/>
        <v>0</v>
      </c>
      <c r="DO14" s="4"/>
      <c r="DP14" s="107">
        <v>849.84</v>
      </c>
      <c r="DQ14" s="141">
        <f t="shared" si="50"/>
        <v>0</v>
      </c>
      <c r="DR14" s="4"/>
      <c r="DS14" s="107">
        <v>1070.97</v>
      </c>
      <c r="DT14" s="141">
        <f t="shared" si="51"/>
        <v>0</v>
      </c>
      <c r="DU14" s="4"/>
      <c r="DV14" s="21">
        <v>1512.05</v>
      </c>
      <c r="DW14" s="141">
        <f t="shared" si="52"/>
        <v>0</v>
      </c>
      <c r="DX14" s="4"/>
      <c r="DY14" s="21">
        <v>5870.12</v>
      </c>
      <c r="DZ14" s="141">
        <f t="shared" si="53"/>
        <v>0</v>
      </c>
      <c r="EA14" s="4"/>
      <c r="EB14" s="21">
        <v>4379.45</v>
      </c>
      <c r="EC14" s="141">
        <f t="shared" si="54"/>
        <v>0</v>
      </c>
      <c r="ED14" s="4"/>
      <c r="EE14" s="21">
        <v>4811.45</v>
      </c>
      <c r="EF14" s="141">
        <f t="shared" si="55"/>
        <v>0</v>
      </c>
      <c r="EG14" s="4"/>
      <c r="EH14" s="21">
        <v>6518.13</v>
      </c>
      <c r="EI14" s="141">
        <f t="shared" si="56"/>
        <v>0</v>
      </c>
      <c r="EJ14" s="4"/>
      <c r="EK14" s="21">
        <v>7389.31</v>
      </c>
      <c r="EL14" s="141">
        <f t="shared" si="57"/>
        <v>0</v>
      </c>
      <c r="EM14" s="4"/>
      <c r="EN14" s="21">
        <v>1539.81</v>
      </c>
      <c r="EO14" s="141">
        <f t="shared" si="58"/>
        <v>0</v>
      </c>
      <c r="EP14" s="4"/>
      <c r="EQ14" s="21">
        <v>3124.4</v>
      </c>
      <c r="ER14" s="141">
        <f t="shared" si="59"/>
        <v>0</v>
      </c>
      <c r="ES14" s="4"/>
      <c r="ET14" s="107">
        <v>118.78</v>
      </c>
      <c r="EU14" s="141">
        <f t="shared" si="60"/>
        <v>0</v>
      </c>
      <c r="EV14" s="4"/>
      <c r="EW14" s="107">
        <v>479.92</v>
      </c>
      <c r="EX14" s="141">
        <f t="shared" si="61"/>
        <v>0</v>
      </c>
      <c r="EY14" s="4"/>
      <c r="EZ14" s="107">
        <v>649.4</v>
      </c>
      <c r="FA14" s="141">
        <f t="shared" si="62"/>
        <v>0</v>
      </c>
      <c r="FB14" s="4"/>
      <c r="FC14" s="21">
        <v>1301.22</v>
      </c>
      <c r="FD14" s="141">
        <f t="shared" si="63"/>
        <v>0</v>
      </c>
      <c r="FE14" s="4"/>
      <c r="FF14" s="21">
        <v>2530.2199999999998</v>
      </c>
      <c r="FG14" s="141">
        <f t="shared" si="64"/>
        <v>0</v>
      </c>
      <c r="FH14" s="4"/>
      <c r="FI14" s="21">
        <v>4182.22</v>
      </c>
      <c r="FJ14" s="141">
        <f t="shared" si="65"/>
        <v>0</v>
      </c>
      <c r="FK14" s="4"/>
      <c r="FL14" s="107">
        <v>253.92</v>
      </c>
      <c r="FM14" s="141">
        <f t="shared" si="66"/>
        <v>0</v>
      </c>
      <c r="FN14" s="4"/>
      <c r="FO14" s="107">
        <v>290.32</v>
      </c>
      <c r="FP14" s="141">
        <f t="shared" si="67"/>
        <v>0</v>
      </c>
      <c r="FQ14" s="4"/>
      <c r="FR14" s="107">
        <v>334.06</v>
      </c>
      <c r="FS14" s="141">
        <f t="shared" si="68"/>
        <v>0</v>
      </c>
      <c r="FT14" s="4"/>
      <c r="FU14" s="107">
        <v>411.49</v>
      </c>
      <c r="FV14" s="141">
        <f t="shared" si="69"/>
        <v>0</v>
      </c>
      <c r="FW14" s="4"/>
      <c r="FX14" s="107">
        <v>455.21</v>
      </c>
      <c r="FY14" s="141">
        <f t="shared" si="70"/>
        <v>0</v>
      </c>
      <c r="FZ14" s="4"/>
      <c r="GA14" s="107">
        <v>536</v>
      </c>
      <c r="GB14" s="141">
        <f t="shared" si="71"/>
        <v>0</v>
      </c>
      <c r="GC14" s="4"/>
      <c r="GD14" s="21">
        <v>745.84</v>
      </c>
      <c r="GE14" s="144">
        <f t="shared" si="72"/>
        <v>0</v>
      </c>
      <c r="GF14" s="108">
        <v>2</v>
      </c>
      <c r="GG14" s="112">
        <v>313.12</v>
      </c>
      <c r="GH14" s="141">
        <f t="shared" si="73"/>
        <v>626.24</v>
      </c>
      <c r="GI14" s="13">
        <v>6</v>
      </c>
      <c r="GJ14" s="529">
        <v>223.61</v>
      </c>
      <c r="GK14" s="141">
        <f t="shared" si="83"/>
        <v>1341.66</v>
      </c>
      <c r="GL14" s="4">
        <v>2</v>
      </c>
      <c r="GM14" s="107">
        <v>105.46</v>
      </c>
      <c r="GN14" s="141">
        <f t="shared" si="74"/>
        <v>210.92</v>
      </c>
      <c r="GO14" s="4"/>
      <c r="GP14" s="107">
        <v>581.36</v>
      </c>
      <c r="GQ14" s="141">
        <f t="shared" si="75"/>
        <v>0</v>
      </c>
      <c r="GR14" s="4">
        <v>1</v>
      </c>
      <c r="GS14" s="107">
        <v>92.94</v>
      </c>
      <c r="GT14" s="141">
        <f t="shared" si="76"/>
        <v>92.94</v>
      </c>
      <c r="GU14" s="108">
        <v>5</v>
      </c>
      <c r="GV14" s="112">
        <v>47.51</v>
      </c>
      <c r="GW14" s="141">
        <f t="shared" si="77"/>
        <v>237.54999999999998</v>
      </c>
      <c r="GX14" s="4">
        <v>10</v>
      </c>
      <c r="GY14" s="107">
        <v>61.91</v>
      </c>
      <c r="GZ14" s="219">
        <f t="shared" si="78"/>
        <v>619.09999999999991</v>
      </c>
      <c r="HA14" s="413"/>
      <c r="HB14" s="413"/>
      <c r="HC14" s="219">
        <f t="shared" si="81"/>
        <v>0</v>
      </c>
      <c r="HD14" s="4"/>
      <c r="HE14" s="107">
        <v>40.75</v>
      </c>
      <c r="HF14" s="232">
        <f t="shared" si="79"/>
        <v>0</v>
      </c>
      <c r="HG14" s="105">
        <v>1000</v>
      </c>
      <c r="HH14" s="226">
        <f t="shared" si="82"/>
        <v>65490.100000000006</v>
      </c>
    </row>
    <row r="15" spans="1:216" ht="15.75" customHeight="1">
      <c r="A15" s="468">
        <v>11</v>
      </c>
      <c r="B15" s="27" t="s">
        <v>438</v>
      </c>
      <c r="C15" s="382">
        <v>19.96</v>
      </c>
      <c r="D15" s="530">
        <v>100.88</v>
      </c>
      <c r="E15" s="21">
        <v>61556.399999999994</v>
      </c>
      <c r="F15" s="20">
        <f t="shared" si="80"/>
        <v>70256.4516</v>
      </c>
      <c r="G15" s="6"/>
      <c r="H15" s="21">
        <v>636.70000000000005</v>
      </c>
      <c r="I15" s="45">
        <f t="shared" si="0"/>
        <v>0</v>
      </c>
      <c r="J15" s="5"/>
      <c r="K15" s="107"/>
      <c r="L15" s="212">
        <f t="shared" si="1"/>
        <v>0</v>
      </c>
      <c r="M15" s="5"/>
      <c r="N15" s="107">
        <v>540</v>
      </c>
      <c r="O15" s="212">
        <f t="shared" si="2"/>
        <v>0</v>
      </c>
      <c r="P15" s="3"/>
      <c r="Q15" s="107">
        <f t="shared" si="3"/>
        <v>280.13670000000002</v>
      </c>
      <c r="R15" s="212">
        <f t="shared" si="4"/>
        <v>0</v>
      </c>
      <c r="S15" s="3"/>
      <c r="T15" s="21">
        <f t="shared" si="5"/>
        <v>2335.5960000000005</v>
      </c>
      <c r="U15" s="212">
        <f t="shared" si="6"/>
        <v>0</v>
      </c>
      <c r="V15" s="3"/>
      <c r="W15" s="107">
        <f t="shared" si="7"/>
        <v>493.98690000000005</v>
      </c>
      <c r="X15" s="219">
        <f t="shared" si="8"/>
        <v>0</v>
      </c>
      <c r="Y15" s="5"/>
      <c r="Z15" s="21">
        <f t="shared" si="9"/>
        <v>4331.3600000000006</v>
      </c>
      <c r="AA15" s="141">
        <f t="shared" si="10"/>
        <v>0</v>
      </c>
      <c r="AB15" s="392"/>
      <c r="AC15" s="107">
        <f t="shared" si="11"/>
        <v>493.98690000000005</v>
      </c>
      <c r="AD15" s="140">
        <f t="shared" si="12"/>
        <v>0</v>
      </c>
      <c r="AE15" s="3">
        <v>1</v>
      </c>
      <c r="AF15" s="21">
        <f t="shared" si="13"/>
        <v>22885.031600000002</v>
      </c>
      <c r="AG15" s="140">
        <f t="shared" si="14"/>
        <v>22885.031600000002</v>
      </c>
      <c r="AH15" s="3">
        <v>35</v>
      </c>
      <c r="AI15" s="107">
        <f t="shared" si="15"/>
        <v>791.37200000000007</v>
      </c>
      <c r="AJ15" s="140">
        <f t="shared" si="16"/>
        <v>27698.020000000004</v>
      </c>
      <c r="AK15" s="3">
        <v>16</v>
      </c>
      <c r="AL15" s="107">
        <v>145.19999999999999</v>
      </c>
      <c r="AM15" s="140">
        <f t="shared" si="17"/>
        <v>2323.1999999999998</v>
      </c>
      <c r="AN15" s="3"/>
      <c r="AO15" s="21">
        <f t="shared" si="18"/>
        <v>3769.8454000000002</v>
      </c>
      <c r="AP15" s="141">
        <f t="shared" si="19"/>
        <v>0</v>
      </c>
      <c r="AQ15" s="108"/>
      <c r="AR15" s="109">
        <v>8030</v>
      </c>
      <c r="AS15" s="141">
        <f t="shared" si="20"/>
        <v>0</v>
      </c>
      <c r="AT15" s="5"/>
      <c r="AU15" s="21">
        <v>3366.65</v>
      </c>
      <c r="AV15" s="141">
        <f t="shared" si="21"/>
        <v>0</v>
      </c>
      <c r="AW15" s="5"/>
      <c r="AX15" s="21">
        <f t="shared" si="22"/>
        <v>80964.952600000004</v>
      </c>
      <c r="AY15" s="141">
        <f t="shared" si="23"/>
        <v>0</v>
      </c>
      <c r="AZ15" s="5"/>
      <c r="BA15" s="21">
        <v>93131.5</v>
      </c>
      <c r="BB15" s="141">
        <f t="shared" si="24"/>
        <v>0</v>
      </c>
      <c r="BC15" s="5"/>
      <c r="BD15" s="21">
        <v>10643</v>
      </c>
      <c r="BE15" s="140">
        <f t="shared" si="25"/>
        <v>0</v>
      </c>
      <c r="BF15" s="2"/>
      <c r="BG15" s="5"/>
      <c r="BH15" s="140">
        <f t="shared" si="26"/>
        <v>0</v>
      </c>
      <c r="BI15" s="2"/>
      <c r="BJ15" s="13"/>
      <c r="BK15" s="4"/>
      <c r="BL15" s="140">
        <f t="shared" si="84"/>
        <v>0</v>
      </c>
      <c r="BM15" s="2">
        <v>3</v>
      </c>
      <c r="BN15" s="110">
        <v>983.12</v>
      </c>
      <c r="BO15" s="141">
        <f t="shared" si="28"/>
        <v>2949.36</v>
      </c>
      <c r="BP15" s="4">
        <v>8</v>
      </c>
      <c r="BQ15" s="107">
        <f t="shared" si="29"/>
        <v>930.90000000000009</v>
      </c>
      <c r="BR15" s="141">
        <f t="shared" si="30"/>
        <v>7447.2000000000007</v>
      </c>
      <c r="BS15" s="4">
        <v>2.5</v>
      </c>
      <c r="BT15" s="107">
        <v>540</v>
      </c>
      <c r="BU15" s="141">
        <f t="shared" si="31"/>
        <v>1350</v>
      </c>
      <c r="BV15" s="4"/>
      <c r="BW15" s="4"/>
      <c r="BX15" s="141">
        <f t="shared" si="32"/>
        <v>0</v>
      </c>
      <c r="BY15" s="4"/>
      <c r="BZ15" s="111"/>
      <c r="CA15" s="141">
        <f t="shared" si="33"/>
        <v>0</v>
      </c>
      <c r="CB15" s="4">
        <v>2</v>
      </c>
      <c r="CC15" s="107">
        <v>165.4</v>
      </c>
      <c r="CD15" s="141">
        <f t="shared" si="34"/>
        <v>330.8</v>
      </c>
      <c r="CE15" s="4"/>
      <c r="CF15" s="107">
        <f t="shared" si="35"/>
        <v>204.31649999999999</v>
      </c>
      <c r="CG15" s="141">
        <f t="shared" si="36"/>
        <v>0</v>
      </c>
      <c r="CH15" s="4">
        <v>2</v>
      </c>
      <c r="CI15" s="107">
        <v>86.2</v>
      </c>
      <c r="CJ15" s="141">
        <f t="shared" si="37"/>
        <v>172.4</v>
      </c>
      <c r="CK15" s="4"/>
      <c r="CL15" s="107">
        <v>125</v>
      </c>
      <c r="CM15" s="141">
        <f t="shared" si="38"/>
        <v>0</v>
      </c>
      <c r="CN15" s="4"/>
      <c r="CO15" s="107">
        <v>140</v>
      </c>
      <c r="CP15" s="141">
        <f t="shared" si="39"/>
        <v>0</v>
      </c>
      <c r="CQ15" s="4"/>
      <c r="CR15" s="107">
        <f t="shared" si="40"/>
        <v>259.76390000000004</v>
      </c>
      <c r="CS15" s="141">
        <f t="shared" si="41"/>
        <v>0</v>
      </c>
      <c r="CT15" s="4">
        <v>3</v>
      </c>
      <c r="CU15" s="107">
        <v>182.5</v>
      </c>
      <c r="CV15" s="141">
        <f t="shared" si="42"/>
        <v>547.5</v>
      </c>
      <c r="CW15" s="4"/>
      <c r="CX15" s="107">
        <v>78</v>
      </c>
      <c r="CY15" s="141">
        <f t="shared" si="43"/>
        <v>0</v>
      </c>
      <c r="CZ15" s="4">
        <v>4</v>
      </c>
      <c r="DA15" s="107">
        <v>350</v>
      </c>
      <c r="DB15" s="141">
        <f t="shared" si="44"/>
        <v>1400</v>
      </c>
      <c r="DC15" s="4">
        <v>4</v>
      </c>
      <c r="DD15" s="107">
        <f t="shared" si="45"/>
        <v>363.26500000000004</v>
      </c>
      <c r="DE15" s="140">
        <f t="shared" si="46"/>
        <v>1453.0600000000002</v>
      </c>
      <c r="DF15" s="5">
        <v>2</v>
      </c>
      <c r="DG15" s="107">
        <v>349.94</v>
      </c>
      <c r="DH15" s="141">
        <f t="shared" si="47"/>
        <v>699.88</v>
      </c>
      <c r="DI15" s="5"/>
      <c r="DJ15" s="107">
        <v>407.82</v>
      </c>
      <c r="DK15" s="141">
        <f t="shared" si="48"/>
        <v>0</v>
      </c>
      <c r="DL15" s="5"/>
      <c r="DM15" s="107">
        <v>560.66999999999996</v>
      </c>
      <c r="DN15" s="141">
        <f t="shared" si="49"/>
        <v>0</v>
      </c>
      <c r="DO15" s="5"/>
      <c r="DP15" s="107">
        <v>849.84</v>
      </c>
      <c r="DQ15" s="141">
        <f t="shared" si="50"/>
        <v>0</v>
      </c>
      <c r="DR15" s="5"/>
      <c r="DS15" s="107">
        <v>1070.97</v>
      </c>
      <c r="DT15" s="141">
        <f t="shared" si="51"/>
        <v>0</v>
      </c>
      <c r="DU15" s="5"/>
      <c r="DV15" s="21">
        <v>1512.05</v>
      </c>
      <c r="DW15" s="141">
        <f t="shared" si="52"/>
        <v>0</v>
      </c>
      <c r="DX15" s="5"/>
      <c r="DY15" s="21">
        <v>5870.12</v>
      </c>
      <c r="DZ15" s="141">
        <f t="shared" si="53"/>
        <v>0</v>
      </c>
      <c r="EA15" s="5"/>
      <c r="EB15" s="21">
        <v>4379.45</v>
      </c>
      <c r="EC15" s="141">
        <f t="shared" si="54"/>
        <v>0</v>
      </c>
      <c r="ED15" s="5"/>
      <c r="EE15" s="21">
        <v>4811.45</v>
      </c>
      <c r="EF15" s="141">
        <f t="shared" si="55"/>
        <v>0</v>
      </c>
      <c r="EG15" s="5"/>
      <c r="EH15" s="21">
        <v>6518.13</v>
      </c>
      <c r="EI15" s="141">
        <f t="shared" si="56"/>
        <v>0</v>
      </c>
      <c r="EJ15" s="5"/>
      <c r="EK15" s="21">
        <v>7389.31</v>
      </c>
      <c r="EL15" s="141">
        <f t="shared" si="57"/>
        <v>0</v>
      </c>
      <c r="EM15" s="5"/>
      <c r="EN15" s="21">
        <v>1539.81</v>
      </c>
      <c r="EO15" s="141">
        <f t="shared" si="58"/>
        <v>0</v>
      </c>
      <c r="EP15" s="5"/>
      <c r="EQ15" s="21">
        <v>3124.4</v>
      </c>
      <c r="ER15" s="141">
        <f t="shared" si="59"/>
        <v>0</v>
      </c>
      <c r="ES15" s="5"/>
      <c r="ET15" s="107">
        <v>118.78</v>
      </c>
      <c r="EU15" s="141">
        <f t="shared" si="60"/>
        <v>0</v>
      </c>
      <c r="EV15" s="5"/>
      <c r="EW15" s="107">
        <v>479.92</v>
      </c>
      <c r="EX15" s="141">
        <f t="shared" si="61"/>
        <v>0</v>
      </c>
      <c r="EY15" s="5"/>
      <c r="EZ15" s="107">
        <v>649.4</v>
      </c>
      <c r="FA15" s="141">
        <f t="shared" si="62"/>
        <v>0</v>
      </c>
      <c r="FB15" s="5"/>
      <c r="FC15" s="21">
        <v>1301.22</v>
      </c>
      <c r="FD15" s="141">
        <f t="shared" si="63"/>
        <v>0</v>
      </c>
      <c r="FE15" s="5"/>
      <c r="FF15" s="21">
        <v>2530.2199999999998</v>
      </c>
      <c r="FG15" s="141">
        <f t="shared" si="64"/>
        <v>0</v>
      </c>
      <c r="FH15" s="5"/>
      <c r="FI15" s="21">
        <v>4182.22</v>
      </c>
      <c r="FJ15" s="141">
        <f t="shared" si="65"/>
        <v>0</v>
      </c>
      <c r="FK15" s="5"/>
      <c r="FL15" s="107">
        <v>253.92</v>
      </c>
      <c r="FM15" s="141">
        <f t="shared" si="66"/>
        <v>0</v>
      </c>
      <c r="FN15" s="5"/>
      <c r="FO15" s="107">
        <v>290.32</v>
      </c>
      <c r="FP15" s="141">
        <f t="shared" si="67"/>
        <v>0</v>
      </c>
      <c r="FQ15" s="5"/>
      <c r="FR15" s="107">
        <v>334.06</v>
      </c>
      <c r="FS15" s="141">
        <f t="shared" si="68"/>
        <v>0</v>
      </c>
      <c r="FT15" s="5"/>
      <c r="FU15" s="107">
        <v>411.49</v>
      </c>
      <c r="FV15" s="141">
        <f t="shared" si="69"/>
        <v>0</v>
      </c>
      <c r="FW15" s="5"/>
      <c r="FX15" s="107">
        <v>455.21</v>
      </c>
      <c r="FY15" s="141">
        <f t="shared" si="70"/>
        <v>0</v>
      </c>
      <c r="FZ15" s="5"/>
      <c r="GA15" s="107">
        <v>536</v>
      </c>
      <c r="GB15" s="141">
        <f t="shared" si="71"/>
        <v>0</v>
      </c>
      <c r="GC15" s="5"/>
      <c r="GD15" s="21">
        <v>745.84</v>
      </c>
      <c r="GE15" s="144">
        <f t="shared" si="72"/>
        <v>0</v>
      </c>
      <c r="GF15" s="108"/>
      <c r="GG15" s="112">
        <v>313.12</v>
      </c>
      <c r="GH15" s="141">
        <f t="shared" si="73"/>
        <v>0</v>
      </c>
      <c r="GI15" s="14"/>
      <c r="GJ15" s="529">
        <v>223.61</v>
      </c>
      <c r="GK15" s="141">
        <f t="shared" si="83"/>
        <v>0</v>
      </c>
      <c r="GL15" s="5"/>
      <c r="GM15" s="107">
        <v>105.46</v>
      </c>
      <c r="GN15" s="141">
        <f t="shared" si="74"/>
        <v>0</v>
      </c>
      <c r="GO15" s="5"/>
      <c r="GP15" s="107">
        <v>581.36</v>
      </c>
      <c r="GQ15" s="141">
        <f t="shared" si="75"/>
        <v>0</v>
      </c>
      <c r="GR15" s="5"/>
      <c r="GS15" s="107">
        <v>92.94</v>
      </c>
      <c r="GT15" s="141">
        <f t="shared" si="76"/>
        <v>0</v>
      </c>
      <c r="GU15" s="108"/>
      <c r="GV15" s="112">
        <v>47.51</v>
      </c>
      <c r="GW15" s="141">
        <f t="shared" si="77"/>
        <v>0</v>
      </c>
      <c r="GX15" s="5"/>
      <c r="GY15" s="107">
        <v>61.91</v>
      </c>
      <c r="GZ15" s="219">
        <f t="shared" si="78"/>
        <v>0</v>
      </c>
      <c r="HA15" s="413"/>
      <c r="HB15" s="413"/>
      <c r="HC15" s="219">
        <f t="shared" si="81"/>
        <v>0</v>
      </c>
      <c r="HD15" s="5"/>
      <c r="HE15" s="107">
        <v>40.75</v>
      </c>
      <c r="HF15" s="232">
        <f t="shared" si="79"/>
        <v>0</v>
      </c>
      <c r="HG15" s="105">
        <v>1000</v>
      </c>
      <c r="HH15" s="226">
        <f t="shared" si="82"/>
        <v>70256.4516</v>
      </c>
    </row>
    <row r="16" spans="1:216" ht="15.75" customHeight="1">
      <c r="A16" s="468">
        <v>12</v>
      </c>
      <c r="B16" s="28" t="s">
        <v>440</v>
      </c>
      <c r="C16" s="379">
        <v>29.61</v>
      </c>
      <c r="D16" s="531">
        <v>182.06</v>
      </c>
      <c r="E16" s="29">
        <v>91009.319999999992</v>
      </c>
      <c r="F16" s="20">
        <f t="shared" si="80"/>
        <v>124239.103772</v>
      </c>
      <c r="G16" s="1"/>
      <c r="H16" s="21">
        <v>636.70000000000005</v>
      </c>
      <c r="I16" s="45">
        <f t="shared" si="0"/>
        <v>0</v>
      </c>
      <c r="J16" s="4"/>
      <c r="K16" s="107"/>
      <c r="L16" s="212">
        <f t="shared" si="1"/>
        <v>0</v>
      </c>
      <c r="M16" s="4"/>
      <c r="N16" s="107">
        <v>540</v>
      </c>
      <c r="O16" s="212">
        <f t="shared" si="2"/>
        <v>0</v>
      </c>
      <c r="P16" s="489">
        <v>13.16</v>
      </c>
      <c r="Q16" s="107">
        <f t="shared" si="3"/>
        <v>280.13670000000002</v>
      </c>
      <c r="R16" s="212">
        <f t="shared" si="4"/>
        <v>3686.5989720000002</v>
      </c>
      <c r="S16" s="2"/>
      <c r="T16" s="21">
        <f t="shared" si="5"/>
        <v>2335.5960000000005</v>
      </c>
      <c r="U16" s="212">
        <f t="shared" si="6"/>
        <v>0</v>
      </c>
      <c r="V16" s="2"/>
      <c r="W16" s="107">
        <f t="shared" si="7"/>
        <v>493.98690000000005</v>
      </c>
      <c r="X16" s="219">
        <f t="shared" si="8"/>
        <v>0</v>
      </c>
      <c r="Y16" s="4">
        <v>7.18</v>
      </c>
      <c r="Z16" s="21">
        <f t="shared" si="9"/>
        <v>4331.3600000000006</v>
      </c>
      <c r="AA16" s="141">
        <f t="shared" si="10"/>
        <v>31099.164800000002</v>
      </c>
      <c r="AB16" s="392"/>
      <c r="AC16" s="107">
        <f t="shared" si="11"/>
        <v>493.98690000000005</v>
      </c>
      <c r="AD16" s="140">
        <f t="shared" si="12"/>
        <v>0</v>
      </c>
      <c r="AE16" s="2"/>
      <c r="AF16" s="21">
        <f t="shared" si="13"/>
        <v>22885.031600000002</v>
      </c>
      <c r="AG16" s="140">
        <f t="shared" si="14"/>
        <v>0</v>
      </c>
      <c r="AH16" s="2"/>
      <c r="AI16" s="107">
        <f t="shared" si="15"/>
        <v>791.37200000000007</v>
      </c>
      <c r="AJ16" s="140">
        <f t="shared" si="16"/>
        <v>0</v>
      </c>
      <c r="AK16" s="2"/>
      <c r="AL16" s="107">
        <v>145.19999999999999</v>
      </c>
      <c r="AM16" s="140">
        <f t="shared" si="17"/>
        <v>0</v>
      </c>
      <c r="AN16" s="2"/>
      <c r="AO16" s="21">
        <f t="shared" si="18"/>
        <v>3769.8454000000002</v>
      </c>
      <c r="AP16" s="141">
        <f t="shared" si="19"/>
        <v>0</v>
      </c>
      <c r="AQ16" s="108"/>
      <c r="AR16" s="109">
        <v>8030</v>
      </c>
      <c r="AS16" s="141">
        <f t="shared" si="20"/>
        <v>0</v>
      </c>
      <c r="AT16" s="4"/>
      <c r="AU16" s="21">
        <v>3366.65</v>
      </c>
      <c r="AV16" s="141">
        <f t="shared" si="21"/>
        <v>0</v>
      </c>
      <c r="AW16" s="4"/>
      <c r="AX16" s="21">
        <f t="shared" si="22"/>
        <v>80964.952600000004</v>
      </c>
      <c r="AY16" s="141">
        <f t="shared" si="23"/>
        <v>0</v>
      </c>
      <c r="AZ16" s="4"/>
      <c r="BA16" s="21">
        <v>93131.5</v>
      </c>
      <c r="BB16" s="141">
        <f t="shared" si="24"/>
        <v>0</v>
      </c>
      <c r="BC16" s="4"/>
      <c r="BD16" s="21">
        <v>10643</v>
      </c>
      <c r="BE16" s="140">
        <f t="shared" si="25"/>
        <v>0</v>
      </c>
      <c r="BF16" s="2"/>
      <c r="BG16" s="4"/>
      <c r="BH16" s="140">
        <f t="shared" si="26"/>
        <v>0</v>
      </c>
      <c r="BI16" s="2">
        <v>1</v>
      </c>
      <c r="BJ16" s="343" t="s">
        <v>696</v>
      </c>
      <c r="BK16" s="4">
        <v>72788.61</v>
      </c>
      <c r="BL16" s="140">
        <f t="shared" si="84"/>
        <v>72788.61</v>
      </c>
      <c r="BM16" s="2"/>
      <c r="BN16" s="110">
        <v>983.12</v>
      </c>
      <c r="BO16" s="141">
        <f t="shared" si="28"/>
        <v>0</v>
      </c>
      <c r="BP16" s="4">
        <v>8</v>
      </c>
      <c r="BQ16" s="107">
        <f t="shared" si="29"/>
        <v>930.90000000000009</v>
      </c>
      <c r="BR16" s="141">
        <f t="shared" si="30"/>
        <v>7447.2000000000007</v>
      </c>
      <c r="BS16" s="4"/>
      <c r="BT16" s="107">
        <v>540</v>
      </c>
      <c r="BU16" s="141">
        <f t="shared" si="31"/>
        <v>0</v>
      </c>
      <c r="BV16" s="4"/>
      <c r="BW16" s="4"/>
      <c r="BX16" s="141">
        <f t="shared" si="32"/>
        <v>0</v>
      </c>
      <c r="BY16" s="4"/>
      <c r="BZ16" s="111"/>
      <c r="CA16" s="141">
        <f t="shared" si="33"/>
        <v>0</v>
      </c>
      <c r="CB16" s="4"/>
      <c r="CC16" s="107">
        <v>165.4</v>
      </c>
      <c r="CD16" s="141">
        <f t="shared" si="34"/>
        <v>0</v>
      </c>
      <c r="CE16" s="4"/>
      <c r="CF16" s="107">
        <f t="shared" si="35"/>
        <v>204.31649999999999</v>
      </c>
      <c r="CG16" s="141">
        <f t="shared" si="36"/>
        <v>0</v>
      </c>
      <c r="CH16" s="4"/>
      <c r="CI16" s="107">
        <v>86.2</v>
      </c>
      <c r="CJ16" s="141">
        <f t="shared" si="37"/>
        <v>0</v>
      </c>
      <c r="CK16" s="4"/>
      <c r="CL16" s="107">
        <v>125</v>
      </c>
      <c r="CM16" s="141">
        <f t="shared" si="38"/>
        <v>0</v>
      </c>
      <c r="CN16" s="4"/>
      <c r="CO16" s="107">
        <v>140</v>
      </c>
      <c r="CP16" s="141">
        <f t="shared" si="39"/>
        <v>0</v>
      </c>
      <c r="CQ16" s="4"/>
      <c r="CR16" s="107">
        <f t="shared" si="40"/>
        <v>259.76390000000004</v>
      </c>
      <c r="CS16" s="141">
        <f t="shared" si="41"/>
        <v>0</v>
      </c>
      <c r="CT16" s="4"/>
      <c r="CU16" s="107">
        <v>182.5</v>
      </c>
      <c r="CV16" s="141">
        <f t="shared" si="42"/>
        <v>0</v>
      </c>
      <c r="CW16" s="4"/>
      <c r="CX16" s="107">
        <v>78</v>
      </c>
      <c r="CY16" s="141">
        <f t="shared" si="43"/>
        <v>0</v>
      </c>
      <c r="CZ16" s="4">
        <v>4</v>
      </c>
      <c r="DA16" s="107">
        <v>350</v>
      </c>
      <c r="DB16" s="141">
        <f t="shared" si="44"/>
        <v>1400</v>
      </c>
      <c r="DC16" s="4">
        <v>4</v>
      </c>
      <c r="DD16" s="107">
        <f t="shared" si="45"/>
        <v>363.26500000000004</v>
      </c>
      <c r="DE16" s="140">
        <f t="shared" si="46"/>
        <v>1453.0600000000002</v>
      </c>
      <c r="DF16" s="4"/>
      <c r="DG16" s="107">
        <v>349.94</v>
      </c>
      <c r="DH16" s="141">
        <f t="shared" si="47"/>
        <v>0</v>
      </c>
      <c r="DI16" s="4"/>
      <c r="DJ16" s="107">
        <v>407.82</v>
      </c>
      <c r="DK16" s="141">
        <f t="shared" si="48"/>
        <v>0</v>
      </c>
      <c r="DL16" s="4"/>
      <c r="DM16" s="107">
        <v>560.66999999999996</v>
      </c>
      <c r="DN16" s="141">
        <f t="shared" si="49"/>
        <v>0</v>
      </c>
      <c r="DO16" s="4"/>
      <c r="DP16" s="107">
        <v>849.84</v>
      </c>
      <c r="DQ16" s="141">
        <f t="shared" si="50"/>
        <v>0</v>
      </c>
      <c r="DR16" s="4"/>
      <c r="DS16" s="107">
        <v>1070.97</v>
      </c>
      <c r="DT16" s="141">
        <f t="shared" si="51"/>
        <v>0</v>
      </c>
      <c r="DU16" s="4"/>
      <c r="DV16" s="21">
        <v>1512.05</v>
      </c>
      <c r="DW16" s="141">
        <f t="shared" si="52"/>
        <v>0</v>
      </c>
      <c r="DX16" s="4"/>
      <c r="DY16" s="21">
        <v>5870.12</v>
      </c>
      <c r="DZ16" s="141">
        <f t="shared" si="53"/>
        <v>0</v>
      </c>
      <c r="EA16" s="4"/>
      <c r="EB16" s="21">
        <v>4379.45</v>
      </c>
      <c r="EC16" s="141">
        <f t="shared" si="54"/>
        <v>0</v>
      </c>
      <c r="ED16" s="4"/>
      <c r="EE16" s="21">
        <v>4811.45</v>
      </c>
      <c r="EF16" s="141">
        <f t="shared" si="55"/>
        <v>0</v>
      </c>
      <c r="EG16" s="4"/>
      <c r="EH16" s="21">
        <v>6518.13</v>
      </c>
      <c r="EI16" s="141">
        <f t="shared" si="56"/>
        <v>0</v>
      </c>
      <c r="EJ16" s="4"/>
      <c r="EK16" s="21">
        <v>7389.31</v>
      </c>
      <c r="EL16" s="141">
        <f t="shared" si="57"/>
        <v>0</v>
      </c>
      <c r="EM16" s="4"/>
      <c r="EN16" s="21">
        <v>1539.81</v>
      </c>
      <c r="EO16" s="141">
        <f t="shared" si="58"/>
        <v>0</v>
      </c>
      <c r="EP16" s="4"/>
      <c r="EQ16" s="21">
        <v>3124.4</v>
      </c>
      <c r="ER16" s="141">
        <f t="shared" si="59"/>
        <v>0</v>
      </c>
      <c r="ES16" s="4"/>
      <c r="ET16" s="107">
        <v>118.78</v>
      </c>
      <c r="EU16" s="141">
        <f t="shared" si="60"/>
        <v>0</v>
      </c>
      <c r="EV16" s="4"/>
      <c r="EW16" s="107">
        <v>479.92</v>
      </c>
      <c r="EX16" s="141">
        <f t="shared" si="61"/>
        <v>0</v>
      </c>
      <c r="EY16" s="4"/>
      <c r="EZ16" s="107">
        <v>649.4</v>
      </c>
      <c r="FA16" s="141">
        <f t="shared" si="62"/>
        <v>0</v>
      </c>
      <c r="FB16" s="4"/>
      <c r="FC16" s="21">
        <v>1301.22</v>
      </c>
      <c r="FD16" s="141">
        <f t="shared" si="63"/>
        <v>0</v>
      </c>
      <c r="FE16" s="4"/>
      <c r="FF16" s="21">
        <v>2530.2199999999998</v>
      </c>
      <c r="FG16" s="141">
        <f t="shared" si="64"/>
        <v>0</v>
      </c>
      <c r="FH16" s="4"/>
      <c r="FI16" s="21">
        <v>4182.22</v>
      </c>
      <c r="FJ16" s="141">
        <f t="shared" si="65"/>
        <v>0</v>
      </c>
      <c r="FK16" s="4"/>
      <c r="FL16" s="107">
        <v>253.92</v>
      </c>
      <c r="FM16" s="141">
        <f t="shared" si="66"/>
        <v>0</v>
      </c>
      <c r="FN16" s="4"/>
      <c r="FO16" s="107">
        <v>290.32</v>
      </c>
      <c r="FP16" s="141">
        <f t="shared" si="67"/>
        <v>0</v>
      </c>
      <c r="FQ16" s="4"/>
      <c r="FR16" s="107">
        <v>334.06</v>
      </c>
      <c r="FS16" s="141">
        <f t="shared" si="68"/>
        <v>0</v>
      </c>
      <c r="FT16" s="4"/>
      <c r="FU16" s="107">
        <v>411.49</v>
      </c>
      <c r="FV16" s="141">
        <f t="shared" si="69"/>
        <v>0</v>
      </c>
      <c r="FW16" s="4"/>
      <c r="FX16" s="107">
        <v>455.21</v>
      </c>
      <c r="FY16" s="141">
        <f t="shared" si="70"/>
        <v>0</v>
      </c>
      <c r="FZ16" s="4"/>
      <c r="GA16" s="107">
        <v>536</v>
      </c>
      <c r="GB16" s="141">
        <f t="shared" si="71"/>
        <v>0</v>
      </c>
      <c r="GC16" s="4"/>
      <c r="GD16" s="21">
        <v>745.84</v>
      </c>
      <c r="GE16" s="144">
        <f t="shared" si="72"/>
        <v>0</v>
      </c>
      <c r="GF16" s="108">
        <v>3</v>
      </c>
      <c r="GG16" s="112">
        <v>313.12</v>
      </c>
      <c r="GH16" s="141">
        <f t="shared" si="73"/>
        <v>939.36</v>
      </c>
      <c r="GI16" s="13">
        <v>6</v>
      </c>
      <c r="GJ16" s="529">
        <v>223.61</v>
      </c>
      <c r="GK16" s="141">
        <f t="shared" si="83"/>
        <v>1341.66</v>
      </c>
      <c r="GL16" s="4">
        <v>3</v>
      </c>
      <c r="GM16" s="107">
        <v>105.46</v>
      </c>
      <c r="GN16" s="141">
        <f t="shared" si="74"/>
        <v>316.38</v>
      </c>
      <c r="GO16" s="4">
        <v>1</v>
      </c>
      <c r="GP16" s="107">
        <v>581.36</v>
      </c>
      <c r="GQ16" s="141">
        <f t="shared" si="75"/>
        <v>581.36</v>
      </c>
      <c r="GR16" s="4">
        <v>2</v>
      </c>
      <c r="GS16" s="107">
        <v>92.94</v>
      </c>
      <c r="GT16" s="141">
        <f t="shared" si="76"/>
        <v>185.88</v>
      </c>
      <c r="GU16" s="108">
        <v>3</v>
      </c>
      <c r="GV16" s="112">
        <v>47.51</v>
      </c>
      <c r="GW16" s="141">
        <f t="shared" si="77"/>
        <v>142.53</v>
      </c>
      <c r="GX16" s="4">
        <v>30</v>
      </c>
      <c r="GY16" s="107">
        <v>61.91</v>
      </c>
      <c r="GZ16" s="219">
        <f t="shared" si="78"/>
        <v>1857.3</v>
      </c>
      <c r="HA16" s="413"/>
      <c r="HB16" s="413"/>
      <c r="HC16" s="219">
        <f t="shared" si="81"/>
        <v>0</v>
      </c>
      <c r="HD16" s="4"/>
      <c r="HE16" s="107">
        <v>40.75</v>
      </c>
      <c r="HF16" s="232">
        <f t="shared" si="79"/>
        <v>0</v>
      </c>
      <c r="HG16" s="105">
        <v>1000</v>
      </c>
      <c r="HH16" s="226">
        <f t="shared" si="82"/>
        <v>124239.103772</v>
      </c>
    </row>
    <row r="17" spans="1:216" ht="15.75" customHeight="1">
      <c r="A17" s="468">
        <v>13</v>
      </c>
      <c r="B17" s="27" t="s">
        <v>439</v>
      </c>
      <c r="C17" s="382">
        <v>17.239999999999998</v>
      </c>
      <c r="D17" s="530">
        <v>150.78</v>
      </c>
      <c r="E17" s="21">
        <v>90520.56</v>
      </c>
      <c r="F17" s="20">
        <f t="shared" si="80"/>
        <v>169685.10776000004</v>
      </c>
      <c r="G17" s="1"/>
      <c r="H17" s="21">
        <v>636.70000000000005</v>
      </c>
      <c r="I17" s="45">
        <f t="shared" si="0"/>
        <v>0</v>
      </c>
      <c r="J17" s="4"/>
      <c r="K17" s="107"/>
      <c r="L17" s="212">
        <f t="shared" si="1"/>
        <v>0</v>
      </c>
      <c r="M17" s="4"/>
      <c r="N17" s="107">
        <v>540</v>
      </c>
      <c r="O17" s="212">
        <f t="shared" si="2"/>
        <v>0</v>
      </c>
      <c r="P17" s="2">
        <v>176.8</v>
      </c>
      <c r="Q17" s="107">
        <f t="shared" si="3"/>
        <v>280.13670000000002</v>
      </c>
      <c r="R17" s="212">
        <f t="shared" si="4"/>
        <v>49528.168560000006</v>
      </c>
      <c r="S17" s="2"/>
      <c r="T17" s="21">
        <f t="shared" si="5"/>
        <v>2335.5960000000005</v>
      </c>
      <c r="U17" s="212">
        <f t="shared" si="6"/>
        <v>0</v>
      </c>
      <c r="V17" s="2"/>
      <c r="W17" s="107">
        <f t="shared" si="7"/>
        <v>493.98690000000005</v>
      </c>
      <c r="X17" s="219">
        <f t="shared" si="8"/>
        <v>0</v>
      </c>
      <c r="Y17" s="4">
        <v>7.16</v>
      </c>
      <c r="Z17" s="21">
        <f t="shared" si="9"/>
        <v>4331.3600000000006</v>
      </c>
      <c r="AA17" s="141">
        <f t="shared" si="10"/>
        <v>31012.537600000003</v>
      </c>
      <c r="AB17" s="392"/>
      <c r="AC17" s="107">
        <f t="shared" si="11"/>
        <v>493.98690000000005</v>
      </c>
      <c r="AD17" s="140">
        <f t="shared" si="12"/>
        <v>0</v>
      </c>
      <c r="AE17" s="2">
        <v>1</v>
      </c>
      <c r="AF17" s="21">
        <f t="shared" si="13"/>
        <v>22885.031600000002</v>
      </c>
      <c r="AG17" s="140">
        <f t="shared" si="14"/>
        <v>22885.031600000002</v>
      </c>
      <c r="AH17" s="2">
        <v>75</v>
      </c>
      <c r="AI17" s="107">
        <f t="shared" si="15"/>
        <v>791.37200000000007</v>
      </c>
      <c r="AJ17" s="140">
        <f t="shared" si="16"/>
        <v>59352.900000000009</v>
      </c>
      <c r="AK17" s="2"/>
      <c r="AL17" s="107">
        <v>145.19999999999999</v>
      </c>
      <c r="AM17" s="140">
        <f t="shared" si="17"/>
        <v>0</v>
      </c>
      <c r="AN17" s="2"/>
      <c r="AO17" s="21">
        <f t="shared" si="18"/>
        <v>3769.8454000000002</v>
      </c>
      <c r="AP17" s="141">
        <f t="shared" si="19"/>
        <v>0</v>
      </c>
      <c r="AQ17" s="108"/>
      <c r="AR17" s="109">
        <v>8030</v>
      </c>
      <c r="AS17" s="141">
        <f t="shared" si="20"/>
        <v>0</v>
      </c>
      <c r="AT17" s="4"/>
      <c r="AU17" s="21">
        <v>3366.65</v>
      </c>
      <c r="AV17" s="141">
        <f t="shared" si="21"/>
        <v>0</v>
      </c>
      <c r="AW17" s="4"/>
      <c r="AX17" s="21">
        <f t="shared" si="22"/>
        <v>80964.952600000004</v>
      </c>
      <c r="AY17" s="141">
        <f t="shared" si="23"/>
        <v>0</v>
      </c>
      <c r="AZ17" s="4"/>
      <c r="BA17" s="21">
        <v>93131.5</v>
      </c>
      <c r="BB17" s="141">
        <f t="shared" si="24"/>
        <v>0</v>
      </c>
      <c r="BC17" s="4"/>
      <c r="BD17" s="21">
        <v>10643</v>
      </c>
      <c r="BE17" s="140">
        <f t="shared" si="25"/>
        <v>0</v>
      </c>
      <c r="BF17" s="2"/>
      <c r="BG17" s="4"/>
      <c r="BH17" s="140">
        <f t="shared" si="26"/>
        <v>0</v>
      </c>
      <c r="BI17" s="2"/>
      <c r="BJ17" s="13"/>
      <c r="BK17" s="4"/>
      <c r="BL17" s="140">
        <f t="shared" si="84"/>
        <v>0</v>
      </c>
      <c r="BM17" s="2"/>
      <c r="BN17" s="110"/>
      <c r="BO17" s="141">
        <f t="shared" si="28"/>
        <v>0</v>
      </c>
      <c r="BP17" s="4"/>
      <c r="BQ17" s="107">
        <f t="shared" si="29"/>
        <v>930.90000000000009</v>
      </c>
      <c r="BR17" s="141">
        <f t="shared" si="30"/>
        <v>0</v>
      </c>
      <c r="BS17" s="4"/>
      <c r="BT17" s="107">
        <v>540</v>
      </c>
      <c r="BU17" s="141">
        <f t="shared" si="31"/>
        <v>0</v>
      </c>
      <c r="BV17" s="4"/>
      <c r="BW17" s="4"/>
      <c r="BX17" s="141">
        <f t="shared" si="32"/>
        <v>0</v>
      </c>
      <c r="BY17" s="4"/>
      <c r="BZ17" s="111"/>
      <c r="CA17" s="141">
        <f t="shared" si="33"/>
        <v>0</v>
      </c>
      <c r="CB17" s="4">
        <v>2</v>
      </c>
      <c r="CC17" s="107">
        <v>165.4</v>
      </c>
      <c r="CD17" s="141">
        <f t="shared" si="34"/>
        <v>330.8</v>
      </c>
      <c r="CE17" s="4"/>
      <c r="CF17" s="107">
        <f t="shared" si="35"/>
        <v>204.31649999999999</v>
      </c>
      <c r="CG17" s="141">
        <f t="shared" si="36"/>
        <v>0</v>
      </c>
      <c r="CH17" s="4">
        <v>1</v>
      </c>
      <c r="CI17" s="107">
        <v>86.2</v>
      </c>
      <c r="CJ17" s="141">
        <f t="shared" si="37"/>
        <v>86.2</v>
      </c>
      <c r="CK17" s="4">
        <v>1</v>
      </c>
      <c r="CL17" s="107">
        <v>125</v>
      </c>
      <c r="CM17" s="141">
        <f t="shared" si="38"/>
        <v>125</v>
      </c>
      <c r="CN17" s="4"/>
      <c r="CO17" s="107">
        <v>140</v>
      </c>
      <c r="CP17" s="141">
        <f t="shared" si="39"/>
        <v>0</v>
      </c>
      <c r="CQ17" s="4"/>
      <c r="CR17" s="107">
        <f t="shared" si="40"/>
        <v>259.76390000000004</v>
      </c>
      <c r="CS17" s="141">
        <f t="shared" si="41"/>
        <v>0</v>
      </c>
      <c r="CT17" s="4"/>
      <c r="CU17" s="107">
        <v>182.5</v>
      </c>
      <c r="CV17" s="141">
        <f t="shared" si="42"/>
        <v>0</v>
      </c>
      <c r="CW17" s="4"/>
      <c r="CX17" s="107">
        <v>78</v>
      </c>
      <c r="CY17" s="141">
        <f t="shared" si="43"/>
        <v>0</v>
      </c>
      <c r="CZ17" s="4"/>
      <c r="DA17" s="107">
        <v>350</v>
      </c>
      <c r="DB17" s="141">
        <f t="shared" si="44"/>
        <v>0</v>
      </c>
      <c r="DC17" s="4"/>
      <c r="DD17" s="107">
        <f t="shared" si="45"/>
        <v>363.26500000000004</v>
      </c>
      <c r="DE17" s="140">
        <f t="shared" si="46"/>
        <v>0</v>
      </c>
      <c r="DF17" s="4"/>
      <c r="DG17" s="107">
        <v>349.94</v>
      </c>
      <c r="DH17" s="141">
        <f t="shared" si="47"/>
        <v>0</v>
      </c>
      <c r="DI17" s="4"/>
      <c r="DJ17" s="107">
        <v>407.82</v>
      </c>
      <c r="DK17" s="141">
        <f t="shared" si="48"/>
        <v>0</v>
      </c>
      <c r="DL17" s="4"/>
      <c r="DM17" s="107">
        <v>560.66999999999996</v>
      </c>
      <c r="DN17" s="141">
        <f t="shared" si="49"/>
        <v>0</v>
      </c>
      <c r="DO17" s="4"/>
      <c r="DP17" s="107">
        <v>849.84</v>
      </c>
      <c r="DQ17" s="141">
        <f t="shared" si="50"/>
        <v>0</v>
      </c>
      <c r="DR17" s="4"/>
      <c r="DS17" s="107">
        <v>1070.97</v>
      </c>
      <c r="DT17" s="141">
        <f t="shared" si="51"/>
        <v>0</v>
      </c>
      <c r="DU17" s="4"/>
      <c r="DV17" s="21">
        <v>1512.05</v>
      </c>
      <c r="DW17" s="141">
        <f t="shared" si="52"/>
        <v>0</v>
      </c>
      <c r="DX17" s="4"/>
      <c r="DY17" s="21">
        <v>5870.12</v>
      </c>
      <c r="DZ17" s="141">
        <f t="shared" si="53"/>
        <v>0</v>
      </c>
      <c r="EA17" s="4"/>
      <c r="EB17" s="21">
        <v>4379.45</v>
      </c>
      <c r="EC17" s="141">
        <f t="shared" si="54"/>
        <v>0</v>
      </c>
      <c r="ED17" s="4"/>
      <c r="EE17" s="21">
        <v>4811.45</v>
      </c>
      <c r="EF17" s="141">
        <f t="shared" si="55"/>
        <v>0</v>
      </c>
      <c r="EG17" s="4"/>
      <c r="EH17" s="21">
        <v>6518.13</v>
      </c>
      <c r="EI17" s="141">
        <f t="shared" si="56"/>
        <v>0</v>
      </c>
      <c r="EJ17" s="4"/>
      <c r="EK17" s="21">
        <v>7389.31</v>
      </c>
      <c r="EL17" s="141">
        <f t="shared" si="57"/>
        <v>0</v>
      </c>
      <c r="EM17" s="4"/>
      <c r="EN17" s="21">
        <v>1539.81</v>
      </c>
      <c r="EO17" s="141">
        <f t="shared" si="58"/>
        <v>0</v>
      </c>
      <c r="EP17" s="4"/>
      <c r="EQ17" s="21">
        <v>3124.4</v>
      </c>
      <c r="ER17" s="141">
        <f t="shared" si="59"/>
        <v>0</v>
      </c>
      <c r="ES17" s="4"/>
      <c r="ET17" s="107">
        <v>118.78</v>
      </c>
      <c r="EU17" s="141">
        <f t="shared" si="60"/>
        <v>0</v>
      </c>
      <c r="EV17" s="4"/>
      <c r="EW17" s="107">
        <v>479.92</v>
      </c>
      <c r="EX17" s="141">
        <f t="shared" si="61"/>
        <v>0</v>
      </c>
      <c r="EY17" s="4"/>
      <c r="EZ17" s="107">
        <v>649.4</v>
      </c>
      <c r="FA17" s="141">
        <f t="shared" si="62"/>
        <v>0</v>
      </c>
      <c r="FB17" s="4"/>
      <c r="FC17" s="21">
        <v>1301.22</v>
      </c>
      <c r="FD17" s="141">
        <f t="shared" si="63"/>
        <v>0</v>
      </c>
      <c r="FE17" s="4"/>
      <c r="FF17" s="21">
        <v>2530.2199999999998</v>
      </c>
      <c r="FG17" s="141">
        <f t="shared" si="64"/>
        <v>0</v>
      </c>
      <c r="FH17" s="4"/>
      <c r="FI17" s="21">
        <v>4182.22</v>
      </c>
      <c r="FJ17" s="141">
        <f t="shared" si="65"/>
        <v>0</v>
      </c>
      <c r="FK17" s="4"/>
      <c r="FL17" s="107">
        <v>253.92</v>
      </c>
      <c r="FM17" s="141">
        <f t="shared" si="66"/>
        <v>0</v>
      </c>
      <c r="FN17" s="4"/>
      <c r="FO17" s="107">
        <v>290.32</v>
      </c>
      <c r="FP17" s="141">
        <f t="shared" si="67"/>
        <v>0</v>
      </c>
      <c r="FQ17" s="4"/>
      <c r="FR17" s="107">
        <v>334.06</v>
      </c>
      <c r="FS17" s="141">
        <f t="shared" si="68"/>
        <v>0</v>
      </c>
      <c r="FT17" s="4"/>
      <c r="FU17" s="107">
        <v>411.49</v>
      </c>
      <c r="FV17" s="141">
        <f t="shared" si="69"/>
        <v>0</v>
      </c>
      <c r="FW17" s="4"/>
      <c r="FX17" s="107">
        <v>455.21</v>
      </c>
      <c r="FY17" s="141">
        <f t="shared" si="70"/>
        <v>0</v>
      </c>
      <c r="FZ17" s="4"/>
      <c r="GA17" s="107">
        <v>536</v>
      </c>
      <c r="GB17" s="141">
        <f t="shared" si="71"/>
        <v>0</v>
      </c>
      <c r="GC17" s="4"/>
      <c r="GD17" s="21">
        <v>745.84</v>
      </c>
      <c r="GE17" s="144">
        <f t="shared" si="72"/>
        <v>0</v>
      </c>
      <c r="GF17" s="108">
        <v>3</v>
      </c>
      <c r="GG17" s="112">
        <v>313.12</v>
      </c>
      <c r="GH17" s="141">
        <f t="shared" si="73"/>
        <v>939.36</v>
      </c>
      <c r="GI17" s="13">
        <v>6</v>
      </c>
      <c r="GJ17" s="529">
        <v>223.61</v>
      </c>
      <c r="GK17" s="141">
        <f t="shared" si="83"/>
        <v>1341.66</v>
      </c>
      <c r="GL17" s="4">
        <v>3</v>
      </c>
      <c r="GM17" s="107">
        <v>105.46</v>
      </c>
      <c r="GN17" s="141">
        <f t="shared" si="74"/>
        <v>316.38</v>
      </c>
      <c r="GO17" s="4">
        <v>1</v>
      </c>
      <c r="GP17" s="107">
        <v>581.36</v>
      </c>
      <c r="GQ17" s="141">
        <f t="shared" si="75"/>
        <v>581.36</v>
      </c>
      <c r="GR17" s="4">
        <v>2</v>
      </c>
      <c r="GS17" s="107">
        <v>92.94</v>
      </c>
      <c r="GT17" s="141">
        <f t="shared" si="76"/>
        <v>185.88</v>
      </c>
      <c r="GU17" s="108">
        <v>3</v>
      </c>
      <c r="GV17" s="112">
        <v>47.51</v>
      </c>
      <c r="GW17" s="141">
        <f t="shared" si="77"/>
        <v>142.53</v>
      </c>
      <c r="GX17" s="4">
        <v>30</v>
      </c>
      <c r="GY17" s="107">
        <v>61.91</v>
      </c>
      <c r="GZ17" s="219">
        <f t="shared" si="78"/>
        <v>1857.3</v>
      </c>
      <c r="HA17" s="413"/>
      <c r="HB17" s="413"/>
      <c r="HC17" s="219">
        <f t="shared" si="81"/>
        <v>0</v>
      </c>
      <c r="HD17" s="4"/>
      <c r="HE17" s="107">
        <v>40.75</v>
      </c>
      <c r="HF17" s="232">
        <f t="shared" si="79"/>
        <v>0</v>
      </c>
      <c r="HG17" s="105">
        <v>1000</v>
      </c>
      <c r="HH17" s="226">
        <f t="shared" si="82"/>
        <v>169685.10776000004</v>
      </c>
    </row>
    <row r="18" spans="1:216" ht="15.75" customHeight="1">
      <c r="A18" s="468">
        <v>14</v>
      </c>
      <c r="B18" s="27" t="s">
        <v>441</v>
      </c>
      <c r="C18" s="382">
        <v>8.09</v>
      </c>
      <c r="D18" s="530">
        <v>127.91</v>
      </c>
      <c r="E18" s="21">
        <v>66126</v>
      </c>
      <c r="F18" s="20">
        <f t="shared" si="80"/>
        <v>134424.93040000001</v>
      </c>
      <c r="G18" s="1"/>
      <c r="H18" s="21">
        <v>636.70000000000005</v>
      </c>
      <c r="I18" s="45">
        <f t="shared" si="0"/>
        <v>0</v>
      </c>
      <c r="J18" s="4"/>
      <c r="K18" s="107"/>
      <c r="L18" s="212">
        <f t="shared" si="1"/>
        <v>0</v>
      </c>
      <c r="M18" s="4"/>
      <c r="N18" s="107">
        <v>540</v>
      </c>
      <c r="O18" s="212">
        <f t="shared" si="2"/>
        <v>0</v>
      </c>
      <c r="P18" s="2"/>
      <c r="Q18" s="107">
        <f t="shared" si="3"/>
        <v>280.13670000000002</v>
      </c>
      <c r="R18" s="212">
        <f t="shared" si="4"/>
        <v>0</v>
      </c>
      <c r="S18" s="2"/>
      <c r="T18" s="21">
        <f t="shared" si="5"/>
        <v>2335.5960000000005</v>
      </c>
      <c r="U18" s="212">
        <f t="shared" si="6"/>
        <v>0</v>
      </c>
      <c r="V18" s="2"/>
      <c r="W18" s="107">
        <f t="shared" si="7"/>
        <v>493.98690000000005</v>
      </c>
      <c r="X18" s="219">
        <f t="shared" si="8"/>
        <v>0</v>
      </c>
      <c r="Y18" s="4">
        <v>5.37</v>
      </c>
      <c r="Z18" s="21">
        <f t="shared" si="9"/>
        <v>4331.3600000000006</v>
      </c>
      <c r="AA18" s="141">
        <f t="shared" si="10"/>
        <v>23259.403200000004</v>
      </c>
      <c r="AB18" s="392"/>
      <c r="AC18" s="107">
        <f t="shared" si="11"/>
        <v>493.98690000000005</v>
      </c>
      <c r="AD18" s="140">
        <f t="shared" si="12"/>
        <v>0</v>
      </c>
      <c r="AE18" s="2"/>
      <c r="AF18" s="21">
        <f t="shared" si="13"/>
        <v>22885.031600000002</v>
      </c>
      <c r="AG18" s="140">
        <f t="shared" si="14"/>
        <v>0</v>
      </c>
      <c r="AH18" s="2"/>
      <c r="AI18" s="107">
        <f t="shared" si="15"/>
        <v>791.37200000000007</v>
      </c>
      <c r="AJ18" s="140">
        <f t="shared" si="16"/>
        <v>0</v>
      </c>
      <c r="AK18" s="2"/>
      <c r="AL18" s="107">
        <v>145.19999999999999</v>
      </c>
      <c r="AM18" s="140">
        <f t="shared" si="17"/>
        <v>0</v>
      </c>
      <c r="AN18" s="2"/>
      <c r="AO18" s="21">
        <f t="shared" si="18"/>
        <v>3769.8454000000002</v>
      </c>
      <c r="AP18" s="141">
        <f t="shared" si="19"/>
        <v>0</v>
      </c>
      <c r="AQ18" s="108"/>
      <c r="AR18" s="109">
        <v>8030</v>
      </c>
      <c r="AS18" s="141">
        <f t="shared" si="20"/>
        <v>0</v>
      </c>
      <c r="AT18" s="4"/>
      <c r="AU18" s="21">
        <v>3366.65</v>
      </c>
      <c r="AV18" s="141">
        <f t="shared" si="21"/>
        <v>0</v>
      </c>
      <c r="AW18" s="4"/>
      <c r="AX18" s="21">
        <f t="shared" si="22"/>
        <v>80964.952600000004</v>
      </c>
      <c r="AY18" s="141">
        <f t="shared" si="23"/>
        <v>0</v>
      </c>
      <c r="AZ18" s="4"/>
      <c r="BA18" s="21">
        <v>93131.5</v>
      </c>
      <c r="BB18" s="141">
        <f t="shared" si="24"/>
        <v>0</v>
      </c>
      <c r="BC18" s="4"/>
      <c r="BD18" s="21">
        <v>10643</v>
      </c>
      <c r="BE18" s="140">
        <f t="shared" si="25"/>
        <v>0</v>
      </c>
      <c r="BF18" s="2"/>
      <c r="BG18" s="4"/>
      <c r="BH18" s="140">
        <f t="shared" si="26"/>
        <v>0</v>
      </c>
      <c r="BI18" s="2">
        <v>1</v>
      </c>
      <c r="BJ18" s="343" t="s">
        <v>696</v>
      </c>
      <c r="BK18" s="4">
        <v>72788.600000000006</v>
      </c>
      <c r="BL18" s="140">
        <f t="shared" si="84"/>
        <v>72788.600000000006</v>
      </c>
      <c r="BM18" s="2"/>
      <c r="BN18" s="110"/>
      <c r="BO18" s="141">
        <f t="shared" si="28"/>
        <v>0</v>
      </c>
      <c r="BP18" s="4">
        <v>5</v>
      </c>
      <c r="BQ18" s="107">
        <f t="shared" si="29"/>
        <v>930.90000000000009</v>
      </c>
      <c r="BR18" s="141">
        <f t="shared" si="30"/>
        <v>4654.5</v>
      </c>
      <c r="BS18" s="4">
        <v>11.1</v>
      </c>
      <c r="BT18" s="107">
        <v>540</v>
      </c>
      <c r="BU18" s="141">
        <f t="shared" si="31"/>
        <v>5994</v>
      </c>
      <c r="BV18" s="4"/>
      <c r="BW18" s="4"/>
      <c r="BX18" s="141">
        <f t="shared" si="32"/>
        <v>0</v>
      </c>
      <c r="BY18" s="4"/>
      <c r="BZ18" s="111"/>
      <c r="CA18" s="141">
        <f t="shared" si="33"/>
        <v>0</v>
      </c>
      <c r="CB18" s="4">
        <v>2</v>
      </c>
      <c r="CC18" s="107">
        <v>165.4</v>
      </c>
      <c r="CD18" s="141">
        <f t="shared" si="34"/>
        <v>330.8</v>
      </c>
      <c r="CE18" s="4"/>
      <c r="CF18" s="107">
        <f t="shared" si="35"/>
        <v>204.31649999999999</v>
      </c>
      <c r="CG18" s="141">
        <f t="shared" si="36"/>
        <v>0</v>
      </c>
      <c r="CH18" s="4">
        <v>2</v>
      </c>
      <c r="CI18" s="107">
        <v>86.2</v>
      </c>
      <c r="CJ18" s="141">
        <f t="shared" si="37"/>
        <v>172.4</v>
      </c>
      <c r="CK18" s="4">
        <v>8</v>
      </c>
      <c r="CL18" s="107">
        <v>125</v>
      </c>
      <c r="CM18" s="141">
        <f t="shared" si="38"/>
        <v>1000</v>
      </c>
      <c r="CN18" s="4"/>
      <c r="CO18" s="107">
        <v>140</v>
      </c>
      <c r="CP18" s="141">
        <f t="shared" si="39"/>
        <v>0</v>
      </c>
      <c r="CQ18" s="4">
        <v>48</v>
      </c>
      <c r="CR18" s="107">
        <f t="shared" si="40"/>
        <v>259.76390000000004</v>
      </c>
      <c r="CS18" s="141">
        <f t="shared" si="41"/>
        <v>12468.667200000002</v>
      </c>
      <c r="CT18" s="4"/>
      <c r="CU18" s="107">
        <v>182.5</v>
      </c>
      <c r="CV18" s="141">
        <f t="shared" si="42"/>
        <v>0</v>
      </c>
      <c r="CW18" s="4">
        <v>10</v>
      </c>
      <c r="CX18" s="107">
        <v>78</v>
      </c>
      <c r="CY18" s="141">
        <f t="shared" si="43"/>
        <v>780</v>
      </c>
      <c r="CZ18" s="4">
        <v>15</v>
      </c>
      <c r="DA18" s="107">
        <v>350</v>
      </c>
      <c r="DB18" s="141">
        <f t="shared" si="44"/>
        <v>5250</v>
      </c>
      <c r="DC18" s="4">
        <v>6</v>
      </c>
      <c r="DD18" s="107">
        <f t="shared" si="45"/>
        <v>363.26500000000004</v>
      </c>
      <c r="DE18" s="140">
        <f t="shared" si="46"/>
        <v>2179.59</v>
      </c>
      <c r="DF18" s="4"/>
      <c r="DG18" s="107">
        <v>349.94</v>
      </c>
      <c r="DH18" s="141">
        <f t="shared" si="47"/>
        <v>0</v>
      </c>
      <c r="DI18" s="4"/>
      <c r="DJ18" s="107">
        <v>407.82</v>
      </c>
      <c r="DK18" s="141">
        <f t="shared" si="48"/>
        <v>0</v>
      </c>
      <c r="DL18" s="4"/>
      <c r="DM18" s="107">
        <v>560.66999999999996</v>
      </c>
      <c r="DN18" s="141">
        <f t="shared" si="49"/>
        <v>0</v>
      </c>
      <c r="DO18" s="4"/>
      <c r="DP18" s="107">
        <v>849.84</v>
      </c>
      <c r="DQ18" s="141">
        <f t="shared" si="50"/>
        <v>0</v>
      </c>
      <c r="DR18" s="4"/>
      <c r="DS18" s="107">
        <v>1070.97</v>
      </c>
      <c r="DT18" s="141">
        <f t="shared" si="51"/>
        <v>0</v>
      </c>
      <c r="DU18" s="4"/>
      <c r="DV18" s="21">
        <v>1512.05</v>
      </c>
      <c r="DW18" s="141">
        <f t="shared" si="52"/>
        <v>0</v>
      </c>
      <c r="DX18" s="4"/>
      <c r="DY18" s="21">
        <v>5870.12</v>
      </c>
      <c r="DZ18" s="141">
        <f t="shared" si="53"/>
        <v>0</v>
      </c>
      <c r="EA18" s="4"/>
      <c r="EB18" s="21">
        <v>4379.45</v>
      </c>
      <c r="EC18" s="141">
        <f t="shared" si="54"/>
        <v>0</v>
      </c>
      <c r="ED18" s="4"/>
      <c r="EE18" s="21">
        <v>4811.45</v>
      </c>
      <c r="EF18" s="141">
        <f t="shared" si="55"/>
        <v>0</v>
      </c>
      <c r="EG18" s="4"/>
      <c r="EH18" s="21">
        <v>6518.13</v>
      </c>
      <c r="EI18" s="141">
        <f t="shared" si="56"/>
        <v>0</v>
      </c>
      <c r="EJ18" s="4"/>
      <c r="EK18" s="21">
        <v>7389.31</v>
      </c>
      <c r="EL18" s="141">
        <f t="shared" si="57"/>
        <v>0</v>
      </c>
      <c r="EM18" s="4"/>
      <c r="EN18" s="21">
        <v>1539.81</v>
      </c>
      <c r="EO18" s="141">
        <f t="shared" si="58"/>
        <v>0</v>
      </c>
      <c r="EP18" s="4"/>
      <c r="EQ18" s="21">
        <v>3124.4</v>
      </c>
      <c r="ER18" s="141">
        <f t="shared" si="59"/>
        <v>0</v>
      </c>
      <c r="ES18" s="4"/>
      <c r="ET18" s="107">
        <v>118.78</v>
      </c>
      <c r="EU18" s="141">
        <f t="shared" si="60"/>
        <v>0</v>
      </c>
      <c r="EV18" s="4"/>
      <c r="EW18" s="107">
        <v>479.92</v>
      </c>
      <c r="EX18" s="141">
        <f t="shared" si="61"/>
        <v>0</v>
      </c>
      <c r="EY18" s="4"/>
      <c r="EZ18" s="107">
        <v>649.4</v>
      </c>
      <c r="FA18" s="141">
        <f t="shared" si="62"/>
        <v>0</v>
      </c>
      <c r="FB18" s="4"/>
      <c r="FC18" s="21">
        <v>1301.22</v>
      </c>
      <c r="FD18" s="141">
        <f t="shared" si="63"/>
        <v>0</v>
      </c>
      <c r="FE18" s="4"/>
      <c r="FF18" s="21">
        <v>2530.2199999999998</v>
      </c>
      <c r="FG18" s="141">
        <f t="shared" si="64"/>
        <v>0</v>
      </c>
      <c r="FH18" s="4"/>
      <c r="FI18" s="21">
        <v>4182.22</v>
      </c>
      <c r="FJ18" s="141">
        <f t="shared" si="65"/>
        <v>0</v>
      </c>
      <c r="FK18" s="4"/>
      <c r="FL18" s="107">
        <v>253.92</v>
      </c>
      <c r="FM18" s="141">
        <f t="shared" si="66"/>
        <v>0</v>
      </c>
      <c r="FN18" s="4"/>
      <c r="FO18" s="107">
        <v>290.32</v>
      </c>
      <c r="FP18" s="141">
        <f t="shared" si="67"/>
        <v>0</v>
      </c>
      <c r="FQ18" s="4"/>
      <c r="FR18" s="107">
        <v>334.06</v>
      </c>
      <c r="FS18" s="141">
        <f t="shared" si="68"/>
        <v>0</v>
      </c>
      <c r="FT18" s="4"/>
      <c r="FU18" s="107">
        <v>411.49</v>
      </c>
      <c r="FV18" s="141">
        <f t="shared" si="69"/>
        <v>0</v>
      </c>
      <c r="FW18" s="4"/>
      <c r="FX18" s="107">
        <v>455.21</v>
      </c>
      <c r="FY18" s="141">
        <f t="shared" si="70"/>
        <v>0</v>
      </c>
      <c r="FZ18" s="4"/>
      <c r="GA18" s="107">
        <v>536</v>
      </c>
      <c r="GB18" s="141">
        <f t="shared" si="71"/>
        <v>0</v>
      </c>
      <c r="GC18" s="4"/>
      <c r="GD18" s="21">
        <v>745.84</v>
      </c>
      <c r="GE18" s="144">
        <f t="shared" si="72"/>
        <v>0</v>
      </c>
      <c r="GF18" s="108">
        <v>3</v>
      </c>
      <c r="GG18" s="112">
        <v>313.12</v>
      </c>
      <c r="GH18" s="141">
        <f t="shared" si="73"/>
        <v>939.36</v>
      </c>
      <c r="GI18" s="13">
        <v>6</v>
      </c>
      <c r="GJ18" s="529">
        <v>223.61</v>
      </c>
      <c r="GK18" s="141">
        <f t="shared" si="83"/>
        <v>1341.66</v>
      </c>
      <c r="GL18" s="4">
        <v>2</v>
      </c>
      <c r="GM18" s="107">
        <v>105.46</v>
      </c>
      <c r="GN18" s="141">
        <f t="shared" si="74"/>
        <v>210.92</v>
      </c>
      <c r="GO18" s="4">
        <v>1</v>
      </c>
      <c r="GP18" s="107">
        <v>581.36</v>
      </c>
      <c r="GQ18" s="141">
        <f t="shared" si="75"/>
        <v>581.36</v>
      </c>
      <c r="GR18" s="4">
        <v>1</v>
      </c>
      <c r="GS18" s="107">
        <v>92.94</v>
      </c>
      <c r="GT18" s="141">
        <f t="shared" si="76"/>
        <v>92.94</v>
      </c>
      <c r="GU18" s="108">
        <v>3</v>
      </c>
      <c r="GV18" s="112">
        <v>47.51</v>
      </c>
      <c r="GW18" s="141">
        <f t="shared" si="77"/>
        <v>142.53</v>
      </c>
      <c r="GX18" s="4">
        <v>20</v>
      </c>
      <c r="GY18" s="107">
        <v>61.91</v>
      </c>
      <c r="GZ18" s="219">
        <f t="shared" si="78"/>
        <v>1238.1999999999998</v>
      </c>
      <c r="HA18" s="413"/>
      <c r="HB18" s="413"/>
      <c r="HC18" s="219">
        <f t="shared" si="81"/>
        <v>0</v>
      </c>
      <c r="HD18" s="4"/>
      <c r="HE18" s="107">
        <v>40.75</v>
      </c>
      <c r="HF18" s="232">
        <f t="shared" si="79"/>
        <v>0</v>
      </c>
      <c r="HG18" s="105">
        <v>1000</v>
      </c>
      <c r="HH18" s="226">
        <f t="shared" si="82"/>
        <v>134424.93040000001</v>
      </c>
    </row>
    <row r="19" spans="1:216" ht="15.75" customHeight="1">
      <c r="A19" s="468">
        <v>15</v>
      </c>
      <c r="B19" s="27" t="s">
        <v>442</v>
      </c>
      <c r="C19" s="382">
        <v>5.2</v>
      </c>
      <c r="D19" s="530">
        <v>19.510000000000002</v>
      </c>
      <c r="E19" s="21">
        <v>64838.759999999995</v>
      </c>
      <c r="F19" s="20">
        <f t="shared" si="80"/>
        <v>81233.73000000001</v>
      </c>
      <c r="G19" s="1"/>
      <c r="H19" s="21">
        <v>636.70000000000005</v>
      </c>
      <c r="I19" s="45">
        <f t="shared" si="0"/>
        <v>0</v>
      </c>
      <c r="J19" s="4"/>
      <c r="K19" s="107"/>
      <c r="L19" s="212">
        <f t="shared" si="1"/>
        <v>0</v>
      </c>
      <c r="M19" s="4"/>
      <c r="N19" s="107">
        <v>540</v>
      </c>
      <c r="O19" s="212">
        <f t="shared" si="2"/>
        <v>0</v>
      </c>
      <c r="P19" s="2"/>
      <c r="Q19" s="107">
        <f t="shared" si="3"/>
        <v>280.13670000000002</v>
      </c>
      <c r="R19" s="212">
        <f t="shared" si="4"/>
        <v>0</v>
      </c>
      <c r="S19" s="2"/>
      <c r="T19" s="21">
        <f t="shared" si="5"/>
        <v>2335.5960000000005</v>
      </c>
      <c r="U19" s="212">
        <f t="shared" si="6"/>
        <v>0</v>
      </c>
      <c r="V19" s="2"/>
      <c r="W19" s="107">
        <f t="shared" si="7"/>
        <v>493.98690000000005</v>
      </c>
      <c r="X19" s="219">
        <f t="shared" si="8"/>
        <v>0</v>
      </c>
      <c r="Y19" s="4"/>
      <c r="Z19" s="21">
        <f t="shared" si="9"/>
        <v>4331.3600000000006</v>
      </c>
      <c r="AA19" s="141">
        <f t="shared" si="10"/>
        <v>0</v>
      </c>
      <c r="AB19" s="392"/>
      <c r="AC19" s="107">
        <f t="shared" si="11"/>
        <v>493.98690000000005</v>
      </c>
      <c r="AD19" s="140">
        <f t="shared" si="12"/>
        <v>0</v>
      </c>
      <c r="AE19" s="2"/>
      <c r="AF19" s="21">
        <f t="shared" si="13"/>
        <v>22885.031600000002</v>
      </c>
      <c r="AG19" s="140">
        <f t="shared" si="14"/>
        <v>0</v>
      </c>
      <c r="AH19" s="2"/>
      <c r="AI19" s="107">
        <f t="shared" si="15"/>
        <v>791.37200000000007</v>
      </c>
      <c r="AJ19" s="140">
        <f t="shared" si="16"/>
        <v>0</v>
      </c>
      <c r="AK19" s="2"/>
      <c r="AL19" s="107">
        <v>145.19999999999999</v>
      </c>
      <c r="AM19" s="140">
        <f t="shared" si="17"/>
        <v>0</v>
      </c>
      <c r="AN19" s="2"/>
      <c r="AO19" s="21">
        <f t="shared" si="18"/>
        <v>3769.8454000000002</v>
      </c>
      <c r="AP19" s="141">
        <f t="shared" si="19"/>
        <v>0</v>
      </c>
      <c r="AQ19" s="108"/>
      <c r="AR19" s="109">
        <v>8030</v>
      </c>
      <c r="AS19" s="141">
        <f t="shared" si="20"/>
        <v>0</v>
      </c>
      <c r="AT19" s="4"/>
      <c r="AU19" s="21">
        <v>3366.65</v>
      </c>
      <c r="AV19" s="141">
        <f t="shared" si="21"/>
        <v>0</v>
      </c>
      <c r="AW19" s="4"/>
      <c r="AX19" s="21">
        <f t="shared" si="22"/>
        <v>80964.952600000004</v>
      </c>
      <c r="AY19" s="141">
        <f t="shared" si="23"/>
        <v>0</v>
      </c>
      <c r="AZ19" s="4"/>
      <c r="BA19" s="21">
        <v>93131.5</v>
      </c>
      <c r="BB19" s="141">
        <f t="shared" si="24"/>
        <v>0</v>
      </c>
      <c r="BC19" s="4"/>
      <c r="BD19" s="21">
        <v>10643</v>
      </c>
      <c r="BE19" s="140">
        <f t="shared" si="25"/>
        <v>0</v>
      </c>
      <c r="BF19" s="2"/>
      <c r="BG19" s="4"/>
      <c r="BH19" s="140">
        <f t="shared" si="26"/>
        <v>0</v>
      </c>
      <c r="BI19" s="2">
        <v>1</v>
      </c>
      <c r="BJ19" s="343" t="s">
        <v>696</v>
      </c>
      <c r="BK19" s="4">
        <v>72788.600000000006</v>
      </c>
      <c r="BL19" s="140">
        <f t="shared" si="84"/>
        <v>72788.600000000006</v>
      </c>
      <c r="BM19" s="2"/>
      <c r="BN19" s="110">
        <v>366.65</v>
      </c>
      <c r="BO19" s="141">
        <f t="shared" si="28"/>
        <v>0</v>
      </c>
      <c r="BP19" s="4">
        <v>3</v>
      </c>
      <c r="BQ19" s="107">
        <f t="shared" si="29"/>
        <v>930.90000000000009</v>
      </c>
      <c r="BR19" s="141">
        <f t="shared" si="30"/>
        <v>2792.7000000000003</v>
      </c>
      <c r="BS19" s="4"/>
      <c r="BT19" s="107">
        <v>540</v>
      </c>
      <c r="BU19" s="141">
        <f t="shared" si="31"/>
        <v>0</v>
      </c>
      <c r="BV19" s="4"/>
      <c r="BW19" s="4"/>
      <c r="BX19" s="141">
        <f t="shared" si="32"/>
        <v>0</v>
      </c>
      <c r="BY19" s="4"/>
      <c r="BZ19" s="111"/>
      <c r="CA19" s="141">
        <f t="shared" si="33"/>
        <v>0</v>
      </c>
      <c r="CB19" s="4"/>
      <c r="CC19" s="107">
        <v>165.4</v>
      </c>
      <c r="CD19" s="141">
        <f t="shared" si="34"/>
        <v>0</v>
      </c>
      <c r="CE19" s="4"/>
      <c r="CF19" s="107">
        <f t="shared" si="35"/>
        <v>204.31649999999999</v>
      </c>
      <c r="CG19" s="141">
        <f t="shared" si="36"/>
        <v>0</v>
      </c>
      <c r="CH19" s="4"/>
      <c r="CI19" s="107">
        <v>86.2</v>
      </c>
      <c r="CJ19" s="141">
        <f t="shared" si="37"/>
        <v>0</v>
      </c>
      <c r="CK19" s="4"/>
      <c r="CL19" s="107">
        <v>125</v>
      </c>
      <c r="CM19" s="141">
        <f t="shared" si="38"/>
        <v>0</v>
      </c>
      <c r="CN19" s="4"/>
      <c r="CO19" s="107">
        <v>140</v>
      </c>
      <c r="CP19" s="141">
        <f t="shared" si="39"/>
        <v>0</v>
      </c>
      <c r="CQ19" s="4"/>
      <c r="CR19" s="107">
        <f t="shared" si="40"/>
        <v>259.76390000000004</v>
      </c>
      <c r="CS19" s="141">
        <f t="shared" si="41"/>
        <v>0</v>
      </c>
      <c r="CT19" s="4"/>
      <c r="CU19" s="107">
        <v>182.5</v>
      </c>
      <c r="CV19" s="141">
        <f t="shared" si="42"/>
        <v>0</v>
      </c>
      <c r="CW19" s="4"/>
      <c r="CX19" s="107">
        <v>78</v>
      </c>
      <c r="CY19" s="141">
        <f t="shared" si="43"/>
        <v>0</v>
      </c>
      <c r="CZ19" s="4"/>
      <c r="DA19" s="107">
        <v>350</v>
      </c>
      <c r="DB19" s="141">
        <f t="shared" si="44"/>
        <v>0</v>
      </c>
      <c r="DC19" s="4"/>
      <c r="DD19" s="107">
        <f t="shared" si="45"/>
        <v>363.26500000000004</v>
      </c>
      <c r="DE19" s="140">
        <f t="shared" si="46"/>
        <v>0</v>
      </c>
      <c r="DF19" s="4"/>
      <c r="DG19" s="107">
        <v>349.94</v>
      </c>
      <c r="DH19" s="141">
        <f t="shared" si="47"/>
        <v>0</v>
      </c>
      <c r="DI19" s="4"/>
      <c r="DJ19" s="107">
        <v>407.82</v>
      </c>
      <c r="DK19" s="141">
        <f t="shared" si="48"/>
        <v>0</v>
      </c>
      <c r="DL19" s="4"/>
      <c r="DM19" s="107">
        <v>560.66999999999996</v>
      </c>
      <c r="DN19" s="141">
        <f t="shared" si="49"/>
        <v>0</v>
      </c>
      <c r="DO19" s="4"/>
      <c r="DP19" s="107">
        <v>849.84</v>
      </c>
      <c r="DQ19" s="141">
        <f t="shared" si="50"/>
        <v>0</v>
      </c>
      <c r="DR19" s="4"/>
      <c r="DS19" s="107">
        <v>1070.97</v>
      </c>
      <c r="DT19" s="141">
        <f t="shared" si="51"/>
        <v>0</v>
      </c>
      <c r="DU19" s="4"/>
      <c r="DV19" s="21">
        <v>1512.05</v>
      </c>
      <c r="DW19" s="141">
        <f t="shared" si="52"/>
        <v>0</v>
      </c>
      <c r="DX19" s="4"/>
      <c r="DY19" s="21">
        <v>5870.12</v>
      </c>
      <c r="DZ19" s="141">
        <f t="shared" si="53"/>
        <v>0</v>
      </c>
      <c r="EA19" s="4"/>
      <c r="EB19" s="21">
        <v>4379.45</v>
      </c>
      <c r="EC19" s="141">
        <f t="shared" si="54"/>
        <v>0</v>
      </c>
      <c r="ED19" s="4"/>
      <c r="EE19" s="21">
        <v>4811.45</v>
      </c>
      <c r="EF19" s="141">
        <f t="shared" si="55"/>
        <v>0</v>
      </c>
      <c r="EG19" s="4"/>
      <c r="EH19" s="21">
        <v>6518.13</v>
      </c>
      <c r="EI19" s="141">
        <f t="shared" si="56"/>
        <v>0</v>
      </c>
      <c r="EJ19" s="4"/>
      <c r="EK19" s="21">
        <v>7389.31</v>
      </c>
      <c r="EL19" s="141">
        <f t="shared" si="57"/>
        <v>0</v>
      </c>
      <c r="EM19" s="4"/>
      <c r="EN19" s="21">
        <v>1539.81</v>
      </c>
      <c r="EO19" s="141">
        <f t="shared" si="58"/>
        <v>0</v>
      </c>
      <c r="EP19" s="4"/>
      <c r="EQ19" s="21">
        <v>3124.4</v>
      </c>
      <c r="ER19" s="141">
        <f t="shared" si="59"/>
        <v>0</v>
      </c>
      <c r="ES19" s="4"/>
      <c r="ET19" s="107">
        <v>118.78</v>
      </c>
      <c r="EU19" s="141">
        <f t="shared" si="60"/>
        <v>0</v>
      </c>
      <c r="EV19" s="4"/>
      <c r="EW19" s="107">
        <v>479.92</v>
      </c>
      <c r="EX19" s="141">
        <f t="shared" si="61"/>
        <v>0</v>
      </c>
      <c r="EY19" s="4"/>
      <c r="EZ19" s="107">
        <v>649.4</v>
      </c>
      <c r="FA19" s="141">
        <f t="shared" si="62"/>
        <v>0</v>
      </c>
      <c r="FB19" s="4"/>
      <c r="FC19" s="21">
        <v>1301.22</v>
      </c>
      <c r="FD19" s="141">
        <f t="shared" si="63"/>
        <v>0</v>
      </c>
      <c r="FE19" s="4"/>
      <c r="FF19" s="21">
        <v>2530.2199999999998</v>
      </c>
      <c r="FG19" s="141">
        <f t="shared" si="64"/>
        <v>0</v>
      </c>
      <c r="FH19" s="4"/>
      <c r="FI19" s="21">
        <v>4182.22</v>
      </c>
      <c r="FJ19" s="141">
        <f t="shared" si="65"/>
        <v>0</v>
      </c>
      <c r="FK19" s="4"/>
      <c r="FL19" s="107">
        <v>253.92</v>
      </c>
      <c r="FM19" s="141">
        <f t="shared" si="66"/>
        <v>0</v>
      </c>
      <c r="FN19" s="4"/>
      <c r="FO19" s="107">
        <v>290.32</v>
      </c>
      <c r="FP19" s="141">
        <f t="shared" si="67"/>
        <v>0</v>
      </c>
      <c r="FQ19" s="4"/>
      <c r="FR19" s="107">
        <v>334.06</v>
      </c>
      <c r="FS19" s="141">
        <f t="shared" si="68"/>
        <v>0</v>
      </c>
      <c r="FT19" s="4"/>
      <c r="FU19" s="107">
        <v>411.49</v>
      </c>
      <c r="FV19" s="141">
        <f t="shared" si="69"/>
        <v>0</v>
      </c>
      <c r="FW19" s="4"/>
      <c r="FX19" s="107">
        <v>455.21</v>
      </c>
      <c r="FY19" s="141">
        <f t="shared" si="70"/>
        <v>0</v>
      </c>
      <c r="FZ19" s="4"/>
      <c r="GA19" s="107">
        <v>536</v>
      </c>
      <c r="GB19" s="141">
        <f t="shared" si="71"/>
        <v>0</v>
      </c>
      <c r="GC19" s="4"/>
      <c r="GD19" s="21">
        <v>745.84</v>
      </c>
      <c r="GE19" s="144">
        <f t="shared" si="72"/>
        <v>0</v>
      </c>
      <c r="GF19" s="108">
        <v>3</v>
      </c>
      <c r="GG19" s="112">
        <v>313.12</v>
      </c>
      <c r="GH19" s="141">
        <f t="shared" si="73"/>
        <v>939.36</v>
      </c>
      <c r="GI19" s="13">
        <v>6</v>
      </c>
      <c r="GJ19" s="529">
        <v>223.61</v>
      </c>
      <c r="GK19" s="141">
        <f t="shared" si="83"/>
        <v>1341.66</v>
      </c>
      <c r="GL19" s="4">
        <v>3</v>
      </c>
      <c r="GM19" s="107">
        <v>105.46</v>
      </c>
      <c r="GN19" s="141">
        <f t="shared" si="74"/>
        <v>316.38</v>
      </c>
      <c r="GO19" s="4">
        <v>1</v>
      </c>
      <c r="GP19" s="107">
        <v>581.36</v>
      </c>
      <c r="GQ19" s="141">
        <f t="shared" si="75"/>
        <v>581.36</v>
      </c>
      <c r="GR19" s="4">
        <v>1</v>
      </c>
      <c r="GS19" s="107">
        <v>92.94</v>
      </c>
      <c r="GT19" s="141">
        <f t="shared" si="76"/>
        <v>92.94</v>
      </c>
      <c r="GU19" s="108">
        <v>3</v>
      </c>
      <c r="GV19" s="112">
        <v>47.51</v>
      </c>
      <c r="GW19" s="141">
        <f t="shared" si="77"/>
        <v>142.53</v>
      </c>
      <c r="GX19" s="4">
        <v>20</v>
      </c>
      <c r="GY19" s="107">
        <v>61.91</v>
      </c>
      <c r="GZ19" s="219">
        <f t="shared" si="78"/>
        <v>1238.1999999999998</v>
      </c>
      <c r="HA19" s="413"/>
      <c r="HB19" s="413"/>
      <c r="HC19" s="219">
        <f t="shared" si="81"/>
        <v>0</v>
      </c>
      <c r="HD19" s="4"/>
      <c r="HE19" s="107">
        <v>40.75</v>
      </c>
      <c r="HF19" s="232">
        <f t="shared" si="79"/>
        <v>0</v>
      </c>
      <c r="HG19" s="105">
        <v>1000</v>
      </c>
      <c r="HH19" s="226">
        <f t="shared" si="82"/>
        <v>81233.73000000001</v>
      </c>
    </row>
    <row r="20" spans="1:216" ht="15.75" customHeight="1">
      <c r="A20" s="468">
        <v>16</v>
      </c>
      <c r="B20" s="27" t="s">
        <v>443</v>
      </c>
      <c r="C20" s="382">
        <v>5.25</v>
      </c>
      <c r="D20" s="530">
        <v>20.46</v>
      </c>
      <c r="E20" s="21">
        <v>66110.759999999995</v>
      </c>
      <c r="F20" s="20">
        <f t="shared" si="80"/>
        <v>19573.765000000003</v>
      </c>
      <c r="G20" s="1"/>
      <c r="H20" s="21">
        <v>636.70000000000005</v>
      </c>
      <c r="I20" s="45">
        <f t="shared" si="0"/>
        <v>0</v>
      </c>
      <c r="J20" s="4"/>
      <c r="K20" s="107"/>
      <c r="L20" s="212">
        <f t="shared" si="1"/>
        <v>0</v>
      </c>
      <c r="M20" s="4"/>
      <c r="N20" s="107">
        <v>540</v>
      </c>
      <c r="O20" s="212">
        <f t="shared" si="2"/>
        <v>0</v>
      </c>
      <c r="P20" s="2"/>
      <c r="Q20" s="107">
        <f t="shared" si="3"/>
        <v>280.13670000000002</v>
      </c>
      <c r="R20" s="212">
        <f t="shared" si="4"/>
        <v>0</v>
      </c>
      <c r="S20" s="2"/>
      <c r="T20" s="21">
        <f t="shared" si="5"/>
        <v>2335.5960000000005</v>
      </c>
      <c r="U20" s="212">
        <f t="shared" si="6"/>
        <v>0</v>
      </c>
      <c r="V20" s="2"/>
      <c r="W20" s="107">
        <f t="shared" si="7"/>
        <v>493.98690000000005</v>
      </c>
      <c r="X20" s="219">
        <f t="shared" si="8"/>
        <v>0</v>
      </c>
      <c r="Y20" s="4"/>
      <c r="Z20" s="21">
        <f t="shared" si="9"/>
        <v>4331.3600000000006</v>
      </c>
      <c r="AA20" s="141">
        <f t="shared" si="10"/>
        <v>0</v>
      </c>
      <c r="AB20" s="392"/>
      <c r="AC20" s="107">
        <f t="shared" si="11"/>
        <v>493.98690000000005</v>
      </c>
      <c r="AD20" s="140">
        <f t="shared" si="12"/>
        <v>0</v>
      </c>
      <c r="AE20" s="2"/>
      <c r="AF20" s="21">
        <f t="shared" si="13"/>
        <v>22885.031600000002</v>
      </c>
      <c r="AG20" s="140">
        <f t="shared" si="14"/>
        <v>0</v>
      </c>
      <c r="AH20" s="2"/>
      <c r="AI20" s="107">
        <f t="shared" si="15"/>
        <v>791.37200000000007</v>
      </c>
      <c r="AJ20" s="140">
        <f t="shared" si="16"/>
        <v>0</v>
      </c>
      <c r="AK20" s="2"/>
      <c r="AL20" s="107">
        <v>145.19999999999999</v>
      </c>
      <c r="AM20" s="140">
        <f t="shared" si="17"/>
        <v>0</v>
      </c>
      <c r="AN20" s="2"/>
      <c r="AO20" s="21">
        <f t="shared" si="18"/>
        <v>3769.8454000000002</v>
      </c>
      <c r="AP20" s="141">
        <f t="shared" si="19"/>
        <v>0</v>
      </c>
      <c r="AQ20" s="108"/>
      <c r="AR20" s="109">
        <v>8030</v>
      </c>
      <c r="AS20" s="141">
        <f t="shared" si="20"/>
        <v>0</v>
      </c>
      <c r="AT20" s="4"/>
      <c r="AU20" s="21">
        <v>3366.65</v>
      </c>
      <c r="AV20" s="141">
        <f t="shared" si="21"/>
        <v>0</v>
      </c>
      <c r="AW20" s="4"/>
      <c r="AX20" s="21">
        <f t="shared" si="22"/>
        <v>80964.952600000004</v>
      </c>
      <c r="AY20" s="141">
        <f t="shared" si="23"/>
        <v>0</v>
      </c>
      <c r="AZ20" s="4"/>
      <c r="BA20" s="21">
        <v>93131.5</v>
      </c>
      <c r="BB20" s="141">
        <f t="shared" si="24"/>
        <v>0</v>
      </c>
      <c r="BC20" s="4"/>
      <c r="BD20" s="21">
        <v>10643</v>
      </c>
      <c r="BE20" s="140">
        <f t="shared" si="25"/>
        <v>0</v>
      </c>
      <c r="BF20" s="2"/>
      <c r="BG20" s="4"/>
      <c r="BH20" s="140">
        <f t="shared" si="26"/>
        <v>0</v>
      </c>
      <c r="BI20" s="2"/>
      <c r="BJ20" s="59"/>
      <c r="BK20" s="4"/>
      <c r="BL20" s="140">
        <f t="shared" si="84"/>
        <v>0</v>
      </c>
      <c r="BM20" s="2"/>
      <c r="BN20" s="110"/>
      <c r="BO20" s="141">
        <f t="shared" si="28"/>
        <v>0</v>
      </c>
      <c r="BP20" s="4">
        <v>4.9000000000000004</v>
      </c>
      <c r="BQ20" s="107">
        <f t="shared" si="29"/>
        <v>930.90000000000009</v>
      </c>
      <c r="BR20" s="141">
        <f t="shared" si="30"/>
        <v>4561.4100000000008</v>
      </c>
      <c r="BS20" s="4">
        <v>6.84</v>
      </c>
      <c r="BT20" s="107">
        <v>540</v>
      </c>
      <c r="BU20" s="141">
        <f t="shared" si="31"/>
        <v>3693.6</v>
      </c>
      <c r="BV20" s="4"/>
      <c r="BW20" s="4"/>
      <c r="BX20" s="141">
        <f t="shared" si="32"/>
        <v>0</v>
      </c>
      <c r="BY20" s="4"/>
      <c r="BZ20" s="111"/>
      <c r="CA20" s="141">
        <f t="shared" si="33"/>
        <v>0</v>
      </c>
      <c r="CB20" s="4"/>
      <c r="CC20" s="107">
        <v>165.4</v>
      </c>
      <c r="CD20" s="141">
        <f t="shared" si="34"/>
        <v>0</v>
      </c>
      <c r="CE20" s="4"/>
      <c r="CF20" s="107">
        <f t="shared" si="35"/>
        <v>204.31649999999999</v>
      </c>
      <c r="CG20" s="141">
        <f t="shared" si="36"/>
        <v>0</v>
      </c>
      <c r="CH20" s="4"/>
      <c r="CI20" s="107">
        <v>86.2</v>
      </c>
      <c r="CJ20" s="141">
        <f t="shared" si="37"/>
        <v>0</v>
      </c>
      <c r="CK20" s="4"/>
      <c r="CL20" s="107">
        <v>125</v>
      </c>
      <c r="CM20" s="141">
        <f t="shared" si="38"/>
        <v>0</v>
      </c>
      <c r="CN20" s="4"/>
      <c r="CO20" s="107">
        <v>140</v>
      </c>
      <c r="CP20" s="141">
        <f t="shared" si="39"/>
        <v>0</v>
      </c>
      <c r="CQ20" s="4"/>
      <c r="CR20" s="107">
        <f t="shared" si="40"/>
        <v>259.76390000000004</v>
      </c>
      <c r="CS20" s="141">
        <f t="shared" si="41"/>
        <v>0</v>
      </c>
      <c r="CT20" s="4"/>
      <c r="CU20" s="107">
        <v>182.5</v>
      </c>
      <c r="CV20" s="141">
        <f t="shared" si="42"/>
        <v>0</v>
      </c>
      <c r="CW20" s="4"/>
      <c r="CX20" s="107">
        <v>78</v>
      </c>
      <c r="CY20" s="141">
        <f t="shared" si="43"/>
        <v>0</v>
      </c>
      <c r="CZ20" s="4">
        <v>11</v>
      </c>
      <c r="DA20" s="107">
        <v>350</v>
      </c>
      <c r="DB20" s="141">
        <f t="shared" si="44"/>
        <v>3850</v>
      </c>
      <c r="DC20" s="4">
        <v>5</v>
      </c>
      <c r="DD20" s="107">
        <f t="shared" si="45"/>
        <v>363.26500000000004</v>
      </c>
      <c r="DE20" s="140">
        <f t="shared" si="46"/>
        <v>1816.3250000000003</v>
      </c>
      <c r="DF20" s="4"/>
      <c r="DG20" s="107">
        <v>349.94</v>
      </c>
      <c r="DH20" s="141">
        <f t="shared" si="47"/>
        <v>0</v>
      </c>
      <c r="DI20" s="4"/>
      <c r="DJ20" s="107">
        <v>407.82</v>
      </c>
      <c r="DK20" s="141">
        <f t="shared" si="48"/>
        <v>0</v>
      </c>
      <c r="DL20" s="4"/>
      <c r="DM20" s="107">
        <v>560.66999999999996</v>
      </c>
      <c r="DN20" s="141">
        <f t="shared" si="49"/>
        <v>0</v>
      </c>
      <c r="DO20" s="4"/>
      <c r="DP20" s="107">
        <v>849.84</v>
      </c>
      <c r="DQ20" s="141">
        <f t="shared" si="50"/>
        <v>0</v>
      </c>
      <c r="DR20" s="4"/>
      <c r="DS20" s="107">
        <v>1070.97</v>
      </c>
      <c r="DT20" s="141">
        <f t="shared" si="51"/>
        <v>0</v>
      </c>
      <c r="DU20" s="4"/>
      <c r="DV20" s="21">
        <v>1512.05</v>
      </c>
      <c r="DW20" s="141">
        <f t="shared" si="52"/>
        <v>0</v>
      </c>
      <c r="DX20" s="4"/>
      <c r="DY20" s="21">
        <v>5870.12</v>
      </c>
      <c r="DZ20" s="141">
        <f t="shared" si="53"/>
        <v>0</v>
      </c>
      <c r="EA20" s="4"/>
      <c r="EB20" s="21">
        <v>4379.45</v>
      </c>
      <c r="EC20" s="141">
        <f t="shared" si="54"/>
        <v>0</v>
      </c>
      <c r="ED20" s="4"/>
      <c r="EE20" s="21">
        <v>4811.45</v>
      </c>
      <c r="EF20" s="141">
        <f t="shared" si="55"/>
        <v>0</v>
      </c>
      <c r="EG20" s="4"/>
      <c r="EH20" s="21">
        <v>6518.13</v>
      </c>
      <c r="EI20" s="141">
        <f t="shared" si="56"/>
        <v>0</v>
      </c>
      <c r="EJ20" s="4"/>
      <c r="EK20" s="21">
        <v>7389.31</v>
      </c>
      <c r="EL20" s="141">
        <f t="shared" si="57"/>
        <v>0</v>
      </c>
      <c r="EM20" s="4"/>
      <c r="EN20" s="21">
        <v>1539.81</v>
      </c>
      <c r="EO20" s="141">
        <f t="shared" si="58"/>
        <v>0</v>
      </c>
      <c r="EP20" s="4"/>
      <c r="EQ20" s="21">
        <v>3124.4</v>
      </c>
      <c r="ER20" s="141">
        <f t="shared" si="59"/>
        <v>0</v>
      </c>
      <c r="ES20" s="4"/>
      <c r="ET20" s="107">
        <v>118.78</v>
      </c>
      <c r="EU20" s="141">
        <f t="shared" si="60"/>
        <v>0</v>
      </c>
      <c r="EV20" s="4"/>
      <c r="EW20" s="107">
        <v>479.92</v>
      </c>
      <c r="EX20" s="141">
        <f t="shared" si="61"/>
        <v>0</v>
      </c>
      <c r="EY20" s="4"/>
      <c r="EZ20" s="107">
        <v>649.4</v>
      </c>
      <c r="FA20" s="141">
        <f t="shared" si="62"/>
        <v>0</v>
      </c>
      <c r="FB20" s="4"/>
      <c r="FC20" s="21">
        <v>1301.22</v>
      </c>
      <c r="FD20" s="141">
        <f t="shared" si="63"/>
        <v>0</v>
      </c>
      <c r="FE20" s="4"/>
      <c r="FF20" s="21">
        <v>2530.2199999999998</v>
      </c>
      <c r="FG20" s="141">
        <f t="shared" si="64"/>
        <v>0</v>
      </c>
      <c r="FH20" s="4"/>
      <c r="FI20" s="21">
        <v>4182.22</v>
      </c>
      <c r="FJ20" s="141">
        <f t="shared" si="65"/>
        <v>0</v>
      </c>
      <c r="FK20" s="4"/>
      <c r="FL20" s="107">
        <v>253.92</v>
      </c>
      <c r="FM20" s="141">
        <f t="shared" si="66"/>
        <v>0</v>
      </c>
      <c r="FN20" s="4"/>
      <c r="FO20" s="107">
        <v>290.32</v>
      </c>
      <c r="FP20" s="141">
        <f t="shared" si="67"/>
        <v>0</v>
      </c>
      <c r="FQ20" s="4"/>
      <c r="FR20" s="107">
        <v>334.06</v>
      </c>
      <c r="FS20" s="141">
        <f t="shared" si="68"/>
        <v>0</v>
      </c>
      <c r="FT20" s="4"/>
      <c r="FU20" s="107">
        <v>411.49</v>
      </c>
      <c r="FV20" s="141">
        <f t="shared" si="69"/>
        <v>0</v>
      </c>
      <c r="FW20" s="4"/>
      <c r="FX20" s="107">
        <v>455.21</v>
      </c>
      <c r="FY20" s="141">
        <f t="shared" si="70"/>
        <v>0</v>
      </c>
      <c r="FZ20" s="4"/>
      <c r="GA20" s="107">
        <v>536</v>
      </c>
      <c r="GB20" s="141">
        <f t="shared" si="71"/>
        <v>0</v>
      </c>
      <c r="GC20" s="4"/>
      <c r="GD20" s="21">
        <v>745.84</v>
      </c>
      <c r="GE20" s="144">
        <f t="shared" si="72"/>
        <v>0</v>
      </c>
      <c r="GF20" s="108">
        <v>3</v>
      </c>
      <c r="GG20" s="112">
        <v>313.12</v>
      </c>
      <c r="GH20" s="141">
        <f t="shared" si="73"/>
        <v>939.36</v>
      </c>
      <c r="GI20" s="13">
        <v>6</v>
      </c>
      <c r="GJ20" s="529">
        <v>223.61</v>
      </c>
      <c r="GK20" s="141">
        <f t="shared" si="83"/>
        <v>1341.66</v>
      </c>
      <c r="GL20" s="4">
        <v>3</v>
      </c>
      <c r="GM20" s="107">
        <v>105.46</v>
      </c>
      <c r="GN20" s="141">
        <f t="shared" si="74"/>
        <v>316.38</v>
      </c>
      <c r="GO20" s="4">
        <v>1</v>
      </c>
      <c r="GP20" s="107">
        <v>581.36</v>
      </c>
      <c r="GQ20" s="141">
        <f t="shared" si="75"/>
        <v>581.36</v>
      </c>
      <c r="GR20" s="4">
        <v>1</v>
      </c>
      <c r="GS20" s="107">
        <v>92.94</v>
      </c>
      <c r="GT20" s="141">
        <f t="shared" si="76"/>
        <v>92.94</v>
      </c>
      <c r="GU20" s="108">
        <v>3</v>
      </c>
      <c r="GV20" s="112">
        <v>47.51</v>
      </c>
      <c r="GW20" s="141">
        <f t="shared" si="77"/>
        <v>142.53</v>
      </c>
      <c r="GX20" s="4">
        <v>20</v>
      </c>
      <c r="GY20" s="107">
        <v>61.91</v>
      </c>
      <c r="GZ20" s="219">
        <f t="shared" si="78"/>
        <v>1238.1999999999998</v>
      </c>
      <c r="HA20" s="413"/>
      <c r="HB20" s="413"/>
      <c r="HC20" s="219">
        <f t="shared" si="81"/>
        <v>0</v>
      </c>
      <c r="HD20" s="4"/>
      <c r="HE20" s="107">
        <v>40.75</v>
      </c>
      <c r="HF20" s="232">
        <f t="shared" si="79"/>
        <v>0</v>
      </c>
      <c r="HG20" s="105">
        <v>1000</v>
      </c>
      <c r="HH20" s="226">
        <f t="shared" si="82"/>
        <v>19573.765000000003</v>
      </c>
    </row>
    <row r="21" spans="1:216" ht="15.75" customHeight="1">
      <c r="A21" s="468">
        <v>17</v>
      </c>
      <c r="B21" s="27" t="s">
        <v>444</v>
      </c>
      <c r="C21" s="382">
        <v>57.68</v>
      </c>
      <c r="D21" s="530">
        <v>140.21</v>
      </c>
      <c r="E21" s="21">
        <v>84993.12</v>
      </c>
      <c r="F21" s="20">
        <f t="shared" si="80"/>
        <v>19467.95</v>
      </c>
      <c r="G21" s="1"/>
      <c r="H21" s="21">
        <v>636.70000000000005</v>
      </c>
      <c r="I21" s="45">
        <f t="shared" si="0"/>
        <v>0</v>
      </c>
      <c r="J21" s="4"/>
      <c r="K21" s="107"/>
      <c r="L21" s="212">
        <f t="shared" si="1"/>
        <v>0</v>
      </c>
      <c r="M21" s="4"/>
      <c r="N21" s="107">
        <v>540</v>
      </c>
      <c r="O21" s="212">
        <f t="shared" si="2"/>
        <v>0</v>
      </c>
      <c r="P21" s="2"/>
      <c r="Q21" s="107">
        <f t="shared" si="3"/>
        <v>280.13670000000002</v>
      </c>
      <c r="R21" s="212">
        <f t="shared" si="4"/>
        <v>0</v>
      </c>
      <c r="S21" s="2"/>
      <c r="T21" s="21">
        <f t="shared" si="5"/>
        <v>2335.5960000000005</v>
      </c>
      <c r="U21" s="212">
        <f t="shared" si="6"/>
        <v>0</v>
      </c>
      <c r="V21" s="2"/>
      <c r="W21" s="107">
        <f t="shared" si="7"/>
        <v>493.98690000000005</v>
      </c>
      <c r="X21" s="219">
        <f t="shared" si="8"/>
        <v>0</v>
      </c>
      <c r="Y21" s="4"/>
      <c r="Z21" s="21">
        <f t="shared" si="9"/>
        <v>4331.3600000000006</v>
      </c>
      <c r="AA21" s="141">
        <f t="shared" si="10"/>
        <v>0</v>
      </c>
      <c r="AB21" s="392"/>
      <c r="AC21" s="107">
        <f t="shared" si="11"/>
        <v>493.98690000000005</v>
      </c>
      <c r="AD21" s="140">
        <f t="shared" si="12"/>
        <v>0</v>
      </c>
      <c r="AE21" s="2"/>
      <c r="AF21" s="21">
        <f t="shared" si="13"/>
        <v>22885.031600000002</v>
      </c>
      <c r="AG21" s="140">
        <f t="shared" si="14"/>
        <v>0</v>
      </c>
      <c r="AH21" s="2"/>
      <c r="AI21" s="107">
        <f t="shared" si="15"/>
        <v>791.37200000000007</v>
      </c>
      <c r="AJ21" s="140">
        <f t="shared" si="16"/>
        <v>0</v>
      </c>
      <c r="AK21" s="2"/>
      <c r="AL21" s="107">
        <v>145.19999999999999</v>
      </c>
      <c r="AM21" s="140">
        <f t="shared" si="17"/>
        <v>0</v>
      </c>
      <c r="AN21" s="2"/>
      <c r="AO21" s="21">
        <f t="shared" si="18"/>
        <v>3769.8454000000002</v>
      </c>
      <c r="AP21" s="141">
        <f t="shared" si="19"/>
        <v>0</v>
      </c>
      <c r="AQ21" s="108"/>
      <c r="AR21" s="109">
        <v>8030</v>
      </c>
      <c r="AS21" s="141">
        <f t="shared" si="20"/>
        <v>0</v>
      </c>
      <c r="AT21" s="4"/>
      <c r="AU21" s="21">
        <v>3366.65</v>
      </c>
      <c r="AV21" s="141">
        <f t="shared" si="21"/>
        <v>0</v>
      </c>
      <c r="AW21" s="4"/>
      <c r="AX21" s="21">
        <f t="shared" si="22"/>
        <v>80964.952600000004</v>
      </c>
      <c r="AY21" s="141">
        <f t="shared" si="23"/>
        <v>0</v>
      </c>
      <c r="AZ21" s="4"/>
      <c r="BA21" s="21">
        <v>93131.5</v>
      </c>
      <c r="BB21" s="141">
        <f t="shared" si="24"/>
        <v>0</v>
      </c>
      <c r="BC21" s="4"/>
      <c r="BD21" s="21">
        <v>10643</v>
      </c>
      <c r="BE21" s="140">
        <f t="shared" si="25"/>
        <v>0</v>
      </c>
      <c r="BF21" s="2"/>
      <c r="BG21" s="4"/>
      <c r="BH21" s="140">
        <f t="shared" si="26"/>
        <v>0</v>
      </c>
      <c r="BI21" s="2"/>
      <c r="BJ21" s="59"/>
      <c r="BK21" s="4"/>
      <c r="BL21" s="140">
        <f t="shared" si="84"/>
        <v>0</v>
      </c>
      <c r="BM21" s="2"/>
      <c r="BN21" s="110">
        <v>366.65</v>
      </c>
      <c r="BO21" s="141">
        <f t="shared" si="28"/>
        <v>0</v>
      </c>
      <c r="BP21" s="4">
        <v>5</v>
      </c>
      <c r="BQ21" s="107">
        <f t="shared" si="29"/>
        <v>930.90000000000009</v>
      </c>
      <c r="BR21" s="141">
        <f t="shared" si="30"/>
        <v>4654.5</v>
      </c>
      <c r="BS21" s="4">
        <v>17.100000000000001</v>
      </c>
      <c r="BT21" s="107">
        <v>540</v>
      </c>
      <c r="BU21" s="141">
        <f t="shared" si="31"/>
        <v>9234</v>
      </c>
      <c r="BV21" s="4"/>
      <c r="BW21" s="4"/>
      <c r="BX21" s="141">
        <f t="shared" si="32"/>
        <v>0</v>
      </c>
      <c r="BY21" s="4"/>
      <c r="BZ21" s="111"/>
      <c r="CA21" s="141">
        <f t="shared" si="33"/>
        <v>0</v>
      </c>
      <c r="CB21" s="4">
        <v>1</v>
      </c>
      <c r="CC21" s="107">
        <v>165.4</v>
      </c>
      <c r="CD21" s="141">
        <f t="shared" si="34"/>
        <v>165.4</v>
      </c>
      <c r="CE21" s="4"/>
      <c r="CF21" s="107">
        <f t="shared" si="35"/>
        <v>204.31649999999999</v>
      </c>
      <c r="CG21" s="141">
        <f t="shared" si="36"/>
        <v>0</v>
      </c>
      <c r="CH21" s="4">
        <v>4</v>
      </c>
      <c r="CI21" s="107">
        <v>86.2</v>
      </c>
      <c r="CJ21" s="141">
        <f t="shared" si="37"/>
        <v>344.8</v>
      </c>
      <c r="CK21" s="4"/>
      <c r="CL21" s="107">
        <v>125</v>
      </c>
      <c r="CM21" s="141">
        <f t="shared" si="38"/>
        <v>0</v>
      </c>
      <c r="CN21" s="4">
        <v>4</v>
      </c>
      <c r="CO21" s="107">
        <v>140</v>
      </c>
      <c r="CP21" s="141">
        <f t="shared" si="39"/>
        <v>560</v>
      </c>
      <c r="CQ21" s="4"/>
      <c r="CR21" s="107">
        <f t="shared" si="40"/>
        <v>259.76390000000004</v>
      </c>
      <c r="CS21" s="141">
        <f t="shared" si="41"/>
        <v>0</v>
      </c>
      <c r="CT21" s="4"/>
      <c r="CU21" s="107">
        <v>182.5</v>
      </c>
      <c r="CV21" s="141">
        <f t="shared" si="42"/>
        <v>0</v>
      </c>
      <c r="CW21" s="4"/>
      <c r="CX21" s="107">
        <v>78</v>
      </c>
      <c r="CY21" s="141">
        <f t="shared" si="43"/>
        <v>0</v>
      </c>
      <c r="CZ21" s="4"/>
      <c r="DA21" s="107">
        <v>350</v>
      </c>
      <c r="DB21" s="141">
        <f t="shared" si="44"/>
        <v>0</v>
      </c>
      <c r="DC21" s="4"/>
      <c r="DD21" s="107">
        <f t="shared" si="45"/>
        <v>363.26500000000004</v>
      </c>
      <c r="DE21" s="140">
        <f t="shared" si="46"/>
        <v>0</v>
      </c>
      <c r="DF21" s="4"/>
      <c r="DG21" s="107">
        <v>349.94</v>
      </c>
      <c r="DH21" s="141">
        <f t="shared" si="47"/>
        <v>0</v>
      </c>
      <c r="DI21" s="4"/>
      <c r="DJ21" s="107">
        <v>407.82</v>
      </c>
      <c r="DK21" s="141">
        <f t="shared" si="48"/>
        <v>0</v>
      </c>
      <c r="DL21" s="4"/>
      <c r="DM21" s="107">
        <v>560.66999999999996</v>
      </c>
      <c r="DN21" s="141">
        <f t="shared" si="49"/>
        <v>0</v>
      </c>
      <c r="DO21" s="4"/>
      <c r="DP21" s="107">
        <v>849.84</v>
      </c>
      <c r="DQ21" s="141">
        <f t="shared" si="50"/>
        <v>0</v>
      </c>
      <c r="DR21" s="4"/>
      <c r="DS21" s="107">
        <v>1070.97</v>
      </c>
      <c r="DT21" s="141">
        <f t="shared" si="51"/>
        <v>0</v>
      </c>
      <c r="DU21" s="4"/>
      <c r="DV21" s="21">
        <v>1512.05</v>
      </c>
      <c r="DW21" s="141">
        <f t="shared" si="52"/>
        <v>0</v>
      </c>
      <c r="DX21" s="4"/>
      <c r="DY21" s="21">
        <v>5870.12</v>
      </c>
      <c r="DZ21" s="141">
        <f t="shared" si="53"/>
        <v>0</v>
      </c>
      <c r="EA21" s="4"/>
      <c r="EB21" s="21">
        <v>4379.45</v>
      </c>
      <c r="EC21" s="141">
        <f t="shared" si="54"/>
        <v>0</v>
      </c>
      <c r="ED21" s="4"/>
      <c r="EE21" s="21">
        <v>4811.45</v>
      </c>
      <c r="EF21" s="141">
        <f t="shared" si="55"/>
        <v>0</v>
      </c>
      <c r="EG21" s="4"/>
      <c r="EH21" s="21">
        <v>6518.13</v>
      </c>
      <c r="EI21" s="141">
        <f t="shared" si="56"/>
        <v>0</v>
      </c>
      <c r="EJ21" s="4"/>
      <c r="EK21" s="21">
        <v>7389.31</v>
      </c>
      <c r="EL21" s="141">
        <f t="shared" si="57"/>
        <v>0</v>
      </c>
      <c r="EM21" s="4"/>
      <c r="EN21" s="21">
        <v>1539.81</v>
      </c>
      <c r="EO21" s="141">
        <f t="shared" si="58"/>
        <v>0</v>
      </c>
      <c r="EP21" s="4"/>
      <c r="EQ21" s="21">
        <v>3124.4</v>
      </c>
      <c r="ER21" s="141">
        <f t="shared" si="59"/>
        <v>0</v>
      </c>
      <c r="ES21" s="4"/>
      <c r="ET21" s="107">
        <v>118.78</v>
      </c>
      <c r="EU21" s="141">
        <f t="shared" si="60"/>
        <v>0</v>
      </c>
      <c r="EV21" s="4"/>
      <c r="EW21" s="107">
        <v>479.92</v>
      </c>
      <c r="EX21" s="141">
        <f t="shared" si="61"/>
        <v>0</v>
      </c>
      <c r="EY21" s="4"/>
      <c r="EZ21" s="107">
        <v>649.4</v>
      </c>
      <c r="FA21" s="141">
        <f t="shared" si="62"/>
        <v>0</v>
      </c>
      <c r="FB21" s="4"/>
      <c r="FC21" s="21">
        <v>1301.22</v>
      </c>
      <c r="FD21" s="141">
        <f t="shared" si="63"/>
        <v>0</v>
      </c>
      <c r="FE21" s="4"/>
      <c r="FF21" s="21">
        <v>2530.2199999999998</v>
      </c>
      <c r="FG21" s="141">
        <f t="shared" si="64"/>
        <v>0</v>
      </c>
      <c r="FH21" s="4"/>
      <c r="FI21" s="21">
        <v>4182.22</v>
      </c>
      <c r="FJ21" s="141">
        <f t="shared" si="65"/>
        <v>0</v>
      </c>
      <c r="FK21" s="4"/>
      <c r="FL21" s="107">
        <v>253.92</v>
      </c>
      <c r="FM21" s="141">
        <f t="shared" si="66"/>
        <v>0</v>
      </c>
      <c r="FN21" s="4"/>
      <c r="FO21" s="107">
        <v>290.32</v>
      </c>
      <c r="FP21" s="141">
        <f t="shared" si="67"/>
        <v>0</v>
      </c>
      <c r="FQ21" s="4"/>
      <c r="FR21" s="107">
        <v>334.06</v>
      </c>
      <c r="FS21" s="141">
        <f t="shared" si="68"/>
        <v>0</v>
      </c>
      <c r="FT21" s="4"/>
      <c r="FU21" s="107">
        <v>411.49</v>
      </c>
      <c r="FV21" s="141">
        <f t="shared" si="69"/>
        <v>0</v>
      </c>
      <c r="FW21" s="4"/>
      <c r="FX21" s="107">
        <v>455.21</v>
      </c>
      <c r="FY21" s="141">
        <f t="shared" si="70"/>
        <v>0</v>
      </c>
      <c r="FZ21" s="4"/>
      <c r="GA21" s="107">
        <v>536</v>
      </c>
      <c r="GB21" s="141">
        <f t="shared" si="71"/>
        <v>0</v>
      </c>
      <c r="GC21" s="4"/>
      <c r="GD21" s="21">
        <v>745.84</v>
      </c>
      <c r="GE21" s="144">
        <f t="shared" si="72"/>
        <v>0</v>
      </c>
      <c r="GF21" s="108">
        <v>3</v>
      </c>
      <c r="GG21" s="112">
        <v>313.12</v>
      </c>
      <c r="GH21" s="141">
        <f t="shared" si="73"/>
        <v>939.36</v>
      </c>
      <c r="GI21" s="13">
        <v>6</v>
      </c>
      <c r="GJ21" s="529">
        <v>223.61</v>
      </c>
      <c r="GK21" s="141">
        <f t="shared" si="83"/>
        <v>1341.66</v>
      </c>
      <c r="GL21" s="4">
        <v>3</v>
      </c>
      <c r="GM21" s="107">
        <v>105.46</v>
      </c>
      <c r="GN21" s="141">
        <f t="shared" si="74"/>
        <v>316.38</v>
      </c>
      <c r="GO21" s="4">
        <v>1</v>
      </c>
      <c r="GP21" s="107">
        <v>581.36</v>
      </c>
      <c r="GQ21" s="141">
        <f t="shared" si="75"/>
        <v>581.36</v>
      </c>
      <c r="GR21" s="4">
        <v>1</v>
      </c>
      <c r="GS21" s="107">
        <v>92.94</v>
      </c>
      <c r="GT21" s="141">
        <f t="shared" si="76"/>
        <v>92.94</v>
      </c>
      <c r="GU21" s="108">
        <v>5</v>
      </c>
      <c r="GV21" s="112">
        <v>47.51</v>
      </c>
      <c r="GW21" s="141">
        <f t="shared" si="77"/>
        <v>237.54999999999998</v>
      </c>
      <c r="GX21" s="4"/>
      <c r="GY21" s="107">
        <v>61.91</v>
      </c>
      <c r="GZ21" s="219">
        <f t="shared" si="78"/>
        <v>0</v>
      </c>
      <c r="HA21" s="413"/>
      <c r="HB21" s="413"/>
      <c r="HC21" s="219">
        <f t="shared" si="81"/>
        <v>0</v>
      </c>
      <c r="HD21" s="4"/>
      <c r="HE21" s="107">
        <v>40.75</v>
      </c>
      <c r="HF21" s="232">
        <f t="shared" si="79"/>
        <v>0</v>
      </c>
      <c r="HG21" s="105">
        <v>1000</v>
      </c>
      <c r="HH21" s="226">
        <f t="shared" si="82"/>
        <v>19467.95</v>
      </c>
    </row>
    <row r="22" spans="1:216" ht="15.75" customHeight="1">
      <c r="A22" s="468">
        <v>18</v>
      </c>
      <c r="B22" s="27" t="s">
        <v>445</v>
      </c>
      <c r="C22" s="382">
        <v>4.41</v>
      </c>
      <c r="D22" s="530">
        <v>38.14</v>
      </c>
      <c r="E22" s="21">
        <v>47824.56</v>
      </c>
      <c r="F22" s="20">
        <f t="shared" si="80"/>
        <v>26655.943200000005</v>
      </c>
      <c r="G22" s="1"/>
      <c r="H22" s="21">
        <v>636.70000000000005</v>
      </c>
      <c r="I22" s="45">
        <f t="shared" ref="I22:I38" si="85">G22*H22</f>
        <v>0</v>
      </c>
      <c r="J22" s="4"/>
      <c r="K22" s="107"/>
      <c r="L22" s="212">
        <f t="shared" ref="L22:L38" si="86">J22*K22</f>
        <v>0</v>
      </c>
      <c r="M22" s="4"/>
      <c r="N22" s="107">
        <v>540</v>
      </c>
      <c r="O22" s="212">
        <f t="shared" si="2"/>
        <v>0</v>
      </c>
      <c r="P22" s="2"/>
      <c r="Q22" s="107">
        <f t="shared" ref="Q22:Q38" si="87">261.81*1.07</f>
        <v>280.13670000000002</v>
      </c>
      <c r="R22" s="212">
        <f t="shared" ref="R22:R38" si="88">P22*Q22</f>
        <v>0</v>
      </c>
      <c r="S22" s="2"/>
      <c r="T22" s="21">
        <f t="shared" ref="T22:T38" si="89">2182.8*1.07</f>
        <v>2335.5960000000005</v>
      </c>
      <c r="U22" s="212">
        <f t="shared" ref="U22:U38" si="90">S22*T22</f>
        <v>0</v>
      </c>
      <c r="V22" s="2"/>
      <c r="W22" s="107">
        <f t="shared" ref="W22:W38" si="91">461.67*1.07</f>
        <v>493.98690000000005</v>
      </c>
      <c r="X22" s="219">
        <f t="shared" ref="X22:X38" si="92">V22*W22</f>
        <v>0</v>
      </c>
      <c r="Y22" s="4">
        <v>5.37</v>
      </c>
      <c r="Z22" s="21">
        <f t="shared" ref="Z22:Z38" si="93">4048*1.07</f>
        <v>4331.3600000000006</v>
      </c>
      <c r="AA22" s="141">
        <f t="shared" ref="AA22:AA38" si="94">Z22*Y22</f>
        <v>23259.403200000004</v>
      </c>
      <c r="AB22" s="392"/>
      <c r="AC22" s="107">
        <f t="shared" ref="AC22:AC38" si="95">461.67*1.07</f>
        <v>493.98690000000005</v>
      </c>
      <c r="AD22" s="140">
        <f t="shared" si="12"/>
        <v>0</v>
      </c>
      <c r="AE22" s="2"/>
      <c r="AF22" s="21">
        <f t="shared" ref="AF22:AF38" si="96">21387.88*1.07</f>
        <v>22885.031600000002</v>
      </c>
      <c r="AG22" s="140">
        <f t="shared" ref="AG22:AG38" si="97">AE22*AF22</f>
        <v>0</v>
      </c>
      <c r="AH22" s="2"/>
      <c r="AI22" s="107">
        <f t="shared" ref="AI22:AI38" si="98">739.6*1.07</f>
        <v>791.37200000000007</v>
      </c>
      <c r="AJ22" s="140">
        <f t="shared" ref="AJ22:AJ38" si="99">AH22*AI22</f>
        <v>0</v>
      </c>
      <c r="AK22" s="2"/>
      <c r="AL22" s="107">
        <v>145.19999999999999</v>
      </c>
      <c r="AM22" s="140">
        <f t="shared" ref="AM22:AM38" si="100">AK22*AL22</f>
        <v>0</v>
      </c>
      <c r="AN22" s="2"/>
      <c r="AO22" s="21">
        <f t="shared" ref="AO22:AO38" si="101">3523.22*1.07</f>
        <v>3769.8454000000002</v>
      </c>
      <c r="AP22" s="141">
        <f t="shared" ref="AP22:AP38" si="102">AN22*AO22</f>
        <v>0</v>
      </c>
      <c r="AQ22" s="108"/>
      <c r="AR22" s="109">
        <v>8030</v>
      </c>
      <c r="AS22" s="141">
        <f t="shared" ref="AS22:AS38" si="103">AQ22*AR22</f>
        <v>0</v>
      </c>
      <c r="AT22" s="4"/>
      <c r="AU22" s="21">
        <v>3366.65</v>
      </c>
      <c r="AV22" s="141">
        <f t="shared" ref="AV22:AV38" si="104">AT22*AU22</f>
        <v>0</v>
      </c>
      <c r="AW22" s="4"/>
      <c r="AX22" s="21">
        <f t="shared" ref="AX22:AX38" si="105">75668.18*1.07</f>
        <v>80964.952600000004</v>
      </c>
      <c r="AY22" s="141">
        <f t="shared" ref="AY22:AY38" si="106">AW22*AX22</f>
        <v>0</v>
      </c>
      <c r="AZ22" s="4"/>
      <c r="BA22" s="21">
        <v>93131.5</v>
      </c>
      <c r="BB22" s="141">
        <f t="shared" ref="BB22:BB38" si="107">AZ22*BA22</f>
        <v>0</v>
      </c>
      <c r="BC22" s="4"/>
      <c r="BD22" s="21">
        <v>10643</v>
      </c>
      <c r="BE22" s="140">
        <f t="shared" ref="BE22:BE38" si="108">BC22*BD22</f>
        <v>0</v>
      </c>
      <c r="BF22" s="2"/>
      <c r="BG22" s="4"/>
      <c r="BH22" s="140">
        <f t="shared" ref="BH22:BH38" si="109">BF22*BG22</f>
        <v>0</v>
      </c>
      <c r="BI22" s="2"/>
      <c r="BJ22" s="59"/>
      <c r="BK22" s="4"/>
      <c r="BL22" s="140">
        <f t="shared" si="84"/>
        <v>0</v>
      </c>
      <c r="BM22" s="2"/>
      <c r="BN22" s="110"/>
      <c r="BO22" s="141">
        <f t="shared" ref="BO22:BO38" si="110">BM22*BN22</f>
        <v>0</v>
      </c>
      <c r="BP22" s="4"/>
      <c r="BQ22" s="107">
        <f t="shared" ref="BQ22:BQ38" si="111">870*1.07</f>
        <v>930.90000000000009</v>
      </c>
      <c r="BR22" s="141">
        <f t="shared" ref="BR22:BR38" si="112">BP22*BQ22</f>
        <v>0</v>
      </c>
      <c r="BS22" s="4">
        <v>1.5</v>
      </c>
      <c r="BT22" s="107">
        <v>540</v>
      </c>
      <c r="BU22" s="141">
        <f t="shared" ref="BU22:BU38" si="113">BS22*BT22</f>
        <v>810</v>
      </c>
      <c r="BV22" s="4"/>
      <c r="BW22" s="4"/>
      <c r="BX22" s="141">
        <f t="shared" ref="BX22:BX38" si="114">BV22*BW22</f>
        <v>0</v>
      </c>
      <c r="BY22" s="4"/>
      <c r="BZ22" s="111"/>
      <c r="CA22" s="141">
        <f t="shared" ref="CA22:CA38" si="115">BY22*BZ22</f>
        <v>0</v>
      </c>
      <c r="CB22" s="4">
        <v>2</v>
      </c>
      <c r="CC22" s="107">
        <v>165.4</v>
      </c>
      <c r="CD22" s="141">
        <f t="shared" ref="CD22:CD38" si="116">CB22*CC22</f>
        <v>330.8</v>
      </c>
      <c r="CE22" s="4"/>
      <c r="CF22" s="107">
        <f t="shared" ref="CF22:CF38" si="117">190.95*1.07</f>
        <v>204.31649999999999</v>
      </c>
      <c r="CG22" s="141">
        <f t="shared" ref="CG22:CG38" si="118">CE22*CF22</f>
        <v>0</v>
      </c>
      <c r="CH22" s="4"/>
      <c r="CI22" s="107">
        <v>86.2</v>
      </c>
      <c r="CJ22" s="141">
        <f t="shared" ref="CJ22:CJ38" si="119">CH22*CI22</f>
        <v>0</v>
      </c>
      <c r="CK22" s="4"/>
      <c r="CL22" s="107">
        <v>125</v>
      </c>
      <c r="CM22" s="141">
        <f t="shared" ref="CM22:CM38" si="120">CK22*CL22</f>
        <v>0</v>
      </c>
      <c r="CN22" s="4"/>
      <c r="CO22" s="107">
        <v>140</v>
      </c>
      <c r="CP22" s="141">
        <f t="shared" ref="CP22:CP38" si="121">CN22*CO22</f>
        <v>0</v>
      </c>
      <c r="CQ22" s="4"/>
      <c r="CR22" s="107">
        <f t="shared" ref="CR22:CR38" si="122">242.77*1.07</f>
        <v>259.76390000000004</v>
      </c>
      <c r="CS22" s="141">
        <f t="shared" ref="CS22:CS38" si="123">CQ22*CR22</f>
        <v>0</v>
      </c>
      <c r="CT22" s="4"/>
      <c r="CU22" s="107">
        <v>182.5</v>
      </c>
      <c r="CV22" s="141">
        <f t="shared" ref="CV22:CV38" si="124">CT22*CU22</f>
        <v>0</v>
      </c>
      <c r="CW22" s="4"/>
      <c r="CX22" s="107">
        <v>78</v>
      </c>
      <c r="CY22" s="141">
        <f t="shared" ref="CY22:CY38" si="125">CW22*CX22</f>
        <v>0</v>
      </c>
      <c r="CZ22" s="4"/>
      <c r="DA22" s="107">
        <v>350</v>
      </c>
      <c r="DB22" s="141">
        <f t="shared" ref="DB22:DB38" si="126">CZ22*DA22</f>
        <v>0</v>
      </c>
      <c r="DC22" s="4"/>
      <c r="DD22" s="107">
        <f t="shared" ref="DD22:DD38" si="127">339.5*1.07</f>
        <v>363.26500000000004</v>
      </c>
      <c r="DE22" s="140">
        <f t="shared" ref="DE22:DE38" si="128">DC22*DD22</f>
        <v>0</v>
      </c>
      <c r="DF22" s="4"/>
      <c r="DG22" s="107">
        <v>349.94</v>
      </c>
      <c r="DH22" s="141">
        <f t="shared" ref="DH22:DH38" si="129">DF22*DG22</f>
        <v>0</v>
      </c>
      <c r="DI22" s="4"/>
      <c r="DJ22" s="107">
        <v>407.82</v>
      </c>
      <c r="DK22" s="141">
        <f t="shared" ref="DK22:DK38" si="130">DI22*DJ22</f>
        <v>0</v>
      </c>
      <c r="DL22" s="4"/>
      <c r="DM22" s="107">
        <v>560.66999999999996</v>
      </c>
      <c r="DN22" s="141">
        <f t="shared" ref="DN22:DN38" si="131">DL22*DM22</f>
        <v>0</v>
      </c>
      <c r="DO22" s="4"/>
      <c r="DP22" s="107">
        <v>849.84</v>
      </c>
      <c r="DQ22" s="141">
        <f t="shared" ref="DQ22:DQ38" si="132">DO22*DP22</f>
        <v>0</v>
      </c>
      <c r="DR22" s="4"/>
      <c r="DS22" s="107">
        <v>1070.97</v>
      </c>
      <c r="DT22" s="141">
        <f t="shared" ref="DT22:DT38" si="133">DR22*DS22</f>
        <v>0</v>
      </c>
      <c r="DU22" s="4"/>
      <c r="DV22" s="21">
        <v>1512.05</v>
      </c>
      <c r="DW22" s="141">
        <f t="shared" ref="DW22:DW38" si="134">DU22*DV22</f>
        <v>0</v>
      </c>
      <c r="DX22" s="4"/>
      <c r="DY22" s="21">
        <v>5870.12</v>
      </c>
      <c r="DZ22" s="141">
        <f t="shared" ref="DZ22:DZ38" si="135">DX22*DY22</f>
        <v>0</v>
      </c>
      <c r="EA22" s="4"/>
      <c r="EB22" s="21">
        <v>4379.45</v>
      </c>
      <c r="EC22" s="141">
        <f t="shared" ref="EC22:EC38" si="136">EA22*EB22</f>
        <v>0</v>
      </c>
      <c r="ED22" s="4"/>
      <c r="EE22" s="21">
        <v>4811.45</v>
      </c>
      <c r="EF22" s="141">
        <f t="shared" ref="EF22:EF38" si="137">ED22*EE22</f>
        <v>0</v>
      </c>
      <c r="EG22" s="4"/>
      <c r="EH22" s="21">
        <v>6518.13</v>
      </c>
      <c r="EI22" s="141">
        <f t="shared" ref="EI22:EI38" si="138">EG22*EH22</f>
        <v>0</v>
      </c>
      <c r="EJ22" s="4"/>
      <c r="EK22" s="21">
        <v>7389.31</v>
      </c>
      <c r="EL22" s="141">
        <f t="shared" ref="EL22:EL38" si="139">EJ22*EK22</f>
        <v>0</v>
      </c>
      <c r="EM22" s="4"/>
      <c r="EN22" s="21">
        <v>1539.81</v>
      </c>
      <c r="EO22" s="141">
        <f t="shared" ref="EO22:EO38" si="140">EM22*EN22</f>
        <v>0</v>
      </c>
      <c r="EP22" s="4"/>
      <c r="EQ22" s="21">
        <v>3124.4</v>
      </c>
      <c r="ER22" s="141">
        <f t="shared" ref="ER22:ER38" si="141">EP22*EQ22</f>
        <v>0</v>
      </c>
      <c r="ES22" s="4"/>
      <c r="ET22" s="107">
        <v>118.78</v>
      </c>
      <c r="EU22" s="141">
        <f t="shared" ref="EU22:EU38" si="142">ES22*ET22</f>
        <v>0</v>
      </c>
      <c r="EV22" s="4"/>
      <c r="EW22" s="107">
        <v>479.92</v>
      </c>
      <c r="EX22" s="141">
        <f t="shared" ref="EX22:EX38" si="143">EV22*EW22</f>
        <v>0</v>
      </c>
      <c r="EY22" s="4"/>
      <c r="EZ22" s="107">
        <v>649.4</v>
      </c>
      <c r="FA22" s="141">
        <f t="shared" ref="FA22:FA38" si="144">EY22*EZ22</f>
        <v>0</v>
      </c>
      <c r="FB22" s="4"/>
      <c r="FC22" s="21">
        <v>1301.22</v>
      </c>
      <c r="FD22" s="141">
        <f t="shared" ref="FD22:FD38" si="145">FB22*FC22</f>
        <v>0</v>
      </c>
      <c r="FE22" s="4"/>
      <c r="FF22" s="21">
        <v>2530.2199999999998</v>
      </c>
      <c r="FG22" s="141">
        <f t="shared" ref="FG22:FG38" si="146">FE22*FF22</f>
        <v>0</v>
      </c>
      <c r="FH22" s="4"/>
      <c r="FI22" s="21">
        <v>4182.22</v>
      </c>
      <c r="FJ22" s="141">
        <f t="shared" ref="FJ22:FJ38" si="147">FH22*FI22</f>
        <v>0</v>
      </c>
      <c r="FK22" s="4"/>
      <c r="FL22" s="107">
        <v>253.92</v>
      </c>
      <c r="FM22" s="141">
        <f t="shared" ref="FM22:FM38" si="148">FK22*FL22</f>
        <v>0</v>
      </c>
      <c r="FN22" s="4"/>
      <c r="FO22" s="107">
        <v>290.32</v>
      </c>
      <c r="FP22" s="141">
        <f t="shared" ref="FP22:FP38" si="149">FN22*FO22</f>
        <v>0</v>
      </c>
      <c r="FQ22" s="4"/>
      <c r="FR22" s="107">
        <v>334.06</v>
      </c>
      <c r="FS22" s="141">
        <f t="shared" ref="FS22:FS38" si="150">FQ22*FR22</f>
        <v>0</v>
      </c>
      <c r="FT22" s="4"/>
      <c r="FU22" s="107">
        <v>411.49</v>
      </c>
      <c r="FV22" s="141">
        <f t="shared" ref="FV22:FV38" si="151">FT22*FU22</f>
        <v>0</v>
      </c>
      <c r="FW22" s="4"/>
      <c r="FX22" s="107">
        <v>455.21</v>
      </c>
      <c r="FY22" s="141">
        <f t="shared" ref="FY22:FY38" si="152">FW22*FX22</f>
        <v>0</v>
      </c>
      <c r="FZ22" s="4"/>
      <c r="GA22" s="107">
        <v>536</v>
      </c>
      <c r="GB22" s="141">
        <f t="shared" ref="GB22:GB38" si="153">FZ22*GA22</f>
        <v>0</v>
      </c>
      <c r="GC22" s="4"/>
      <c r="GD22" s="21">
        <v>745.84</v>
      </c>
      <c r="GE22" s="144">
        <f t="shared" ref="GE22:GE38" si="154">GC22*GD22</f>
        <v>0</v>
      </c>
      <c r="GF22" s="108">
        <v>3</v>
      </c>
      <c r="GG22" s="112">
        <v>313.12</v>
      </c>
      <c r="GH22" s="141">
        <f t="shared" ref="GH22:GH38" si="155">GF22*GG22</f>
        <v>939.36</v>
      </c>
      <c r="GI22" s="13"/>
      <c r="GJ22" s="529">
        <v>223.61</v>
      </c>
      <c r="GK22" s="141">
        <f t="shared" ref="GK22:GK38" si="156">GI22*GJ22</f>
        <v>0</v>
      </c>
      <c r="GL22" s="4">
        <v>3</v>
      </c>
      <c r="GM22" s="107">
        <v>105.46</v>
      </c>
      <c r="GN22" s="141">
        <f t="shared" ref="GN22:GN38" si="157">GL22*GM22</f>
        <v>316.38</v>
      </c>
      <c r="GO22" s="4"/>
      <c r="GP22" s="107">
        <v>581.36</v>
      </c>
      <c r="GQ22" s="141">
        <f t="shared" ref="GQ22:GQ38" si="158">GO22*GP22</f>
        <v>0</v>
      </c>
      <c r="GR22" s="4"/>
      <c r="GS22" s="107">
        <v>92.94</v>
      </c>
      <c r="GT22" s="141">
        <f t="shared" ref="GT22:GT38" si="159">GR22*GS22</f>
        <v>0</v>
      </c>
      <c r="GU22" s="108"/>
      <c r="GV22" s="112">
        <v>47.51</v>
      </c>
      <c r="GW22" s="141">
        <f t="shared" ref="GW22:GW38" si="160">GU22*GV22</f>
        <v>0</v>
      </c>
      <c r="GX22" s="4"/>
      <c r="GY22" s="107">
        <v>61.91</v>
      </c>
      <c r="GZ22" s="219">
        <f t="shared" ref="GZ22:GZ38" si="161">GX22*GY22</f>
        <v>0</v>
      </c>
      <c r="HA22" s="413"/>
      <c r="HB22" s="413"/>
      <c r="HC22" s="219">
        <f t="shared" si="81"/>
        <v>0</v>
      </c>
      <c r="HD22" s="4"/>
      <c r="HE22" s="107">
        <v>40.75</v>
      </c>
      <c r="HF22" s="232">
        <f t="shared" ref="HF22:HF38" si="162">HD22*HE22</f>
        <v>0</v>
      </c>
      <c r="HG22" s="105">
        <v>1000</v>
      </c>
      <c r="HH22" s="226">
        <f t="shared" si="82"/>
        <v>26655.943200000005</v>
      </c>
    </row>
    <row r="23" spans="1:216" ht="15.75" customHeight="1">
      <c r="A23" s="468">
        <v>19</v>
      </c>
      <c r="B23" s="27" t="s">
        <v>446</v>
      </c>
      <c r="C23" s="382">
        <v>23.11</v>
      </c>
      <c r="D23" s="530">
        <v>30.76</v>
      </c>
      <c r="E23" s="21">
        <v>30411.120000000003</v>
      </c>
      <c r="F23" s="20">
        <f t="shared" si="80"/>
        <v>26313.770000000004</v>
      </c>
      <c r="G23" s="1"/>
      <c r="H23" s="21">
        <v>636.70000000000005</v>
      </c>
      <c r="I23" s="45">
        <f t="shared" si="85"/>
        <v>0</v>
      </c>
      <c r="J23" s="4"/>
      <c r="K23" s="107"/>
      <c r="L23" s="212">
        <f t="shared" si="86"/>
        <v>0</v>
      </c>
      <c r="M23" s="4"/>
      <c r="N23" s="107">
        <v>540</v>
      </c>
      <c r="O23" s="212">
        <f t="shared" si="2"/>
        <v>0</v>
      </c>
      <c r="P23" s="2"/>
      <c r="Q23" s="107">
        <f t="shared" si="87"/>
        <v>280.13670000000002</v>
      </c>
      <c r="R23" s="212">
        <f t="shared" si="88"/>
        <v>0</v>
      </c>
      <c r="S23" s="2"/>
      <c r="T23" s="21">
        <f t="shared" si="89"/>
        <v>2335.5960000000005</v>
      </c>
      <c r="U23" s="212">
        <f t="shared" si="90"/>
        <v>0</v>
      </c>
      <c r="V23" s="2"/>
      <c r="W23" s="107">
        <f t="shared" si="91"/>
        <v>493.98690000000005</v>
      </c>
      <c r="X23" s="219">
        <f t="shared" si="92"/>
        <v>0</v>
      </c>
      <c r="Y23" s="4"/>
      <c r="Z23" s="21">
        <f t="shared" si="93"/>
        <v>4331.3600000000006</v>
      </c>
      <c r="AA23" s="141">
        <f t="shared" si="94"/>
        <v>0</v>
      </c>
      <c r="AB23" s="392"/>
      <c r="AC23" s="107">
        <f t="shared" si="95"/>
        <v>493.98690000000005</v>
      </c>
      <c r="AD23" s="140">
        <f t="shared" si="12"/>
        <v>0</v>
      </c>
      <c r="AE23" s="2"/>
      <c r="AF23" s="21">
        <f t="shared" si="96"/>
        <v>22885.031600000002</v>
      </c>
      <c r="AG23" s="140">
        <f t="shared" si="97"/>
        <v>0</v>
      </c>
      <c r="AH23" s="2">
        <v>20</v>
      </c>
      <c r="AI23" s="107">
        <f t="shared" si="98"/>
        <v>791.37200000000007</v>
      </c>
      <c r="AJ23" s="140">
        <f t="shared" si="99"/>
        <v>15827.440000000002</v>
      </c>
      <c r="AK23" s="2"/>
      <c r="AL23" s="107">
        <v>145.19999999999999</v>
      </c>
      <c r="AM23" s="140">
        <f t="shared" si="100"/>
        <v>0</v>
      </c>
      <c r="AN23" s="2"/>
      <c r="AO23" s="21">
        <f t="shared" si="101"/>
        <v>3769.8454000000002</v>
      </c>
      <c r="AP23" s="141">
        <f t="shared" si="102"/>
        <v>0</v>
      </c>
      <c r="AQ23" s="108"/>
      <c r="AR23" s="109">
        <v>8030</v>
      </c>
      <c r="AS23" s="141">
        <f t="shared" si="103"/>
        <v>0</v>
      </c>
      <c r="AT23" s="4"/>
      <c r="AU23" s="21">
        <v>3366.65</v>
      </c>
      <c r="AV23" s="141">
        <f t="shared" si="104"/>
        <v>0</v>
      </c>
      <c r="AW23" s="4"/>
      <c r="AX23" s="21">
        <f t="shared" si="105"/>
        <v>80964.952600000004</v>
      </c>
      <c r="AY23" s="141">
        <f t="shared" si="106"/>
        <v>0</v>
      </c>
      <c r="AZ23" s="4"/>
      <c r="BA23" s="21">
        <v>93131.5</v>
      </c>
      <c r="BB23" s="141">
        <f t="shared" si="107"/>
        <v>0</v>
      </c>
      <c r="BC23" s="4"/>
      <c r="BD23" s="21">
        <v>10643</v>
      </c>
      <c r="BE23" s="140">
        <f t="shared" si="108"/>
        <v>0</v>
      </c>
      <c r="BF23" s="2"/>
      <c r="BG23" s="4"/>
      <c r="BH23" s="140">
        <f t="shared" si="109"/>
        <v>0</v>
      </c>
      <c r="BI23" s="113"/>
      <c r="BJ23" s="485"/>
      <c r="BK23" s="114"/>
      <c r="BL23" s="140">
        <f t="shared" si="84"/>
        <v>0</v>
      </c>
      <c r="BM23" s="2">
        <v>2</v>
      </c>
      <c r="BN23" s="110">
        <v>983.12</v>
      </c>
      <c r="BO23" s="141">
        <f t="shared" si="110"/>
        <v>1966.24</v>
      </c>
      <c r="BP23" s="114">
        <v>5</v>
      </c>
      <c r="BQ23" s="107">
        <f t="shared" si="111"/>
        <v>930.90000000000009</v>
      </c>
      <c r="BR23" s="141">
        <f t="shared" si="112"/>
        <v>4654.5</v>
      </c>
      <c r="BS23" s="114">
        <v>0.68</v>
      </c>
      <c r="BT23" s="107">
        <v>540</v>
      </c>
      <c r="BU23" s="141">
        <f t="shared" si="113"/>
        <v>367.20000000000005</v>
      </c>
      <c r="BV23" s="114"/>
      <c r="BW23" s="4"/>
      <c r="BX23" s="141">
        <f t="shared" si="114"/>
        <v>0</v>
      </c>
      <c r="BY23" s="114"/>
      <c r="BZ23" s="111"/>
      <c r="CA23" s="141">
        <f t="shared" si="115"/>
        <v>0</v>
      </c>
      <c r="CB23" s="114">
        <v>2</v>
      </c>
      <c r="CC23" s="107">
        <v>165.4</v>
      </c>
      <c r="CD23" s="141">
        <f t="shared" si="116"/>
        <v>330.8</v>
      </c>
      <c r="CE23" s="114"/>
      <c r="CF23" s="107">
        <f t="shared" si="117"/>
        <v>204.31649999999999</v>
      </c>
      <c r="CG23" s="141">
        <f t="shared" si="118"/>
        <v>0</v>
      </c>
      <c r="CH23" s="114"/>
      <c r="CI23" s="107">
        <v>86.2</v>
      </c>
      <c r="CJ23" s="141">
        <f t="shared" si="119"/>
        <v>0</v>
      </c>
      <c r="CK23" s="114"/>
      <c r="CL23" s="107">
        <v>125</v>
      </c>
      <c r="CM23" s="141">
        <f t="shared" si="120"/>
        <v>0</v>
      </c>
      <c r="CN23" s="114"/>
      <c r="CO23" s="107">
        <v>140</v>
      </c>
      <c r="CP23" s="141">
        <f t="shared" si="121"/>
        <v>0</v>
      </c>
      <c r="CQ23" s="114"/>
      <c r="CR23" s="107">
        <f t="shared" si="122"/>
        <v>259.76390000000004</v>
      </c>
      <c r="CS23" s="141">
        <f t="shared" si="123"/>
        <v>0</v>
      </c>
      <c r="CT23" s="114"/>
      <c r="CU23" s="107">
        <v>182.5</v>
      </c>
      <c r="CV23" s="141">
        <f t="shared" si="124"/>
        <v>0</v>
      </c>
      <c r="CW23" s="114"/>
      <c r="CX23" s="107">
        <v>78</v>
      </c>
      <c r="CY23" s="141">
        <f t="shared" si="125"/>
        <v>0</v>
      </c>
      <c r="CZ23" s="114"/>
      <c r="DA23" s="107">
        <v>350</v>
      </c>
      <c r="DB23" s="141">
        <f t="shared" si="126"/>
        <v>0</v>
      </c>
      <c r="DC23" s="114"/>
      <c r="DD23" s="107">
        <f t="shared" si="127"/>
        <v>363.26500000000004</v>
      </c>
      <c r="DE23" s="140">
        <f t="shared" si="128"/>
        <v>0</v>
      </c>
      <c r="DF23" s="4"/>
      <c r="DG23" s="107">
        <v>349.94</v>
      </c>
      <c r="DH23" s="141">
        <f t="shared" si="129"/>
        <v>0</v>
      </c>
      <c r="DI23" s="4"/>
      <c r="DJ23" s="107">
        <v>407.82</v>
      </c>
      <c r="DK23" s="141">
        <f t="shared" si="130"/>
        <v>0</v>
      </c>
      <c r="DL23" s="4"/>
      <c r="DM23" s="107">
        <v>560.66999999999996</v>
      </c>
      <c r="DN23" s="141">
        <f t="shared" si="131"/>
        <v>0</v>
      </c>
      <c r="DO23" s="4"/>
      <c r="DP23" s="107">
        <v>849.84</v>
      </c>
      <c r="DQ23" s="141">
        <f t="shared" si="132"/>
        <v>0</v>
      </c>
      <c r="DR23" s="4"/>
      <c r="DS23" s="107">
        <v>1070.97</v>
      </c>
      <c r="DT23" s="141">
        <f t="shared" si="133"/>
        <v>0</v>
      </c>
      <c r="DU23" s="4"/>
      <c r="DV23" s="21">
        <v>1512.05</v>
      </c>
      <c r="DW23" s="141">
        <f t="shared" si="134"/>
        <v>0</v>
      </c>
      <c r="DX23" s="4"/>
      <c r="DY23" s="21">
        <v>5870.12</v>
      </c>
      <c r="DZ23" s="141">
        <f t="shared" si="135"/>
        <v>0</v>
      </c>
      <c r="EA23" s="4"/>
      <c r="EB23" s="21">
        <v>4379.45</v>
      </c>
      <c r="EC23" s="141">
        <f t="shared" si="136"/>
        <v>0</v>
      </c>
      <c r="ED23" s="4"/>
      <c r="EE23" s="21">
        <v>4811.45</v>
      </c>
      <c r="EF23" s="141">
        <f t="shared" si="137"/>
        <v>0</v>
      </c>
      <c r="EG23" s="4"/>
      <c r="EH23" s="21">
        <v>6518.13</v>
      </c>
      <c r="EI23" s="141">
        <f t="shared" si="138"/>
        <v>0</v>
      </c>
      <c r="EJ23" s="4"/>
      <c r="EK23" s="21">
        <v>7389.31</v>
      </c>
      <c r="EL23" s="141">
        <f t="shared" si="139"/>
        <v>0</v>
      </c>
      <c r="EM23" s="4"/>
      <c r="EN23" s="21">
        <v>1539.81</v>
      </c>
      <c r="EO23" s="141">
        <f t="shared" si="140"/>
        <v>0</v>
      </c>
      <c r="EP23" s="4"/>
      <c r="EQ23" s="21">
        <v>3124.4</v>
      </c>
      <c r="ER23" s="141">
        <f t="shared" si="141"/>
        <v>0</v>
      </c>
      <c r="ES23" s="4"/>
      <c r="ET23" s="107">
        <v>118.78</v>
      </c>
      <c r="EU23" s="141">
        <f t="shared" si="142"/>
        <v>0</v>
      </c>
      <c r="EV23" s="4"/>
      <c r="EW23" s="107">
        <v>479.92</v>
      </c>
      <c r="EX23" s="141">
        <f t="shared" si="143"/>
        <v>0</v>
      </c>
      <c r="EY23" s="4"/>
      <c r="EZ23" s="107">
        <v>649.4</v>
      </c>
      <c r="FA23" s="141">
        <f t="shared" si="144"/>
        <v>0</v>
      </c>
      <c r="FB23" s="4"/>
      <c r="FC23" s="21">
        <v>1301.22</v>
      </c>
      <c r="FD23" s="141">
        <f t="shared" si="145"/>
        <v>0</v>
      </c>
      <c r="FE23" s="4"/>
      <c r="FF23" s="21">
        <v>2530.2199999999998</v>
      </c>
      <c r="FG23" s="141">
        <f t="shared" si="146"/>
        <v>0</v>
      </c>
      <c r="FH23" s="4"/>
      <c r="FI23" s="21">
        <v>4182.22</v>
      </c>
      <c r="FJ23" s="141">
        <f t="shared" si="147"/>
        <v>0</v>
      </c>
      <c r="FK23" s="4"/>
      <c r="FL23" s="107">
        <v>253.92</v>
      </c>
      <c r="FM23" s="141">
        <f t="shared" si="148"/>
        <v>0</v>
      </c>
      <c r="FN23" s="4"/>
      <c r="FO23" s="107">
        <v>290.32</v>
      </c>
      <c r="FP23" s="141">
        <f t="shared" si="149"/>
        <v>0</v>
      </c>
      <c r="FQ23" s="4"/>
      <c r="FR23" s="107">
        <v>334.06</v>
      </c>
      <c r="FS23" s="141">
        <f t="shared" si="150"/>
        <v>0</v>
      </c>
      <c r="FT23" s="4"/>
      <c r="FU23" s="107">
        <v>411.49</v>
      </c>
      <c r="FV23" s="141">
        <f t="shared" si="151"/>
        <v>0</v>
      </c>
      <c r="FW23" s="4"/>
      <c r="FX23" s="107">
        <v>455.21</v>
      </c>
      <c r="FY23" s="141">
        <f t="shared" si="152"/>
        <v>0</v>
      </c>
      <c r="FZ23" s="4"/>
      <c r="GA23" s="107">
        <v>536</v>
      </c>
      <c r="GB23" s="141">
        <f t="shared" si="153"/>
        <v>0</v>
      </c>
      <c r="GC23" s="4"/>
      <c r="GD23" s="21">
        <v>745.84</v>
      </c>
      <c r="GE23" s="144">
        <f t="shared" si="154"/>
        <v>0</v>
      </c>
      <c r="GF23" s="108">
        <v>3</v>
      </c>
      <c r="GG23" s="112">
        <v>313.12</v>
      </c>
      <c r="GH23" s="141">
        <f t="shared" si="155"/>
        <v>939.36</v>
      </c>
      <c r="GI23" s="13"/>
      <c r="GJ23" s="529">
        <v>223.61</v>
      </c>
      <c r="GK23" s="141">
        <f t="shared" si="156"/>
        <v>0</v>
      </c>
      <c r="GL23" s="4">
        <v>3</v>
      </c>
      <c r="GM23" s="107">
        <v>105.46</v>
      </c>
      <c r="GN23" s="141">
        <f t="shared" si="157"/>
        <v>316.38</v>
      </c>
      <c r="GO23" s="4">
        <v>1</v>
      </c>
      <c r="GP23" s="107">
        <v>581.36</v>
      </c>
      <c r="GQ23" s="141">
        <f t="shared" si="158"/>
        <v>581.36</v>
      </c>
      <c r="GR23" s="4">
        <v>1</v>
      </c>
      <c r="GS23" s="107">
        <v>92.94</v>
      </c>
      <c r="GT23" s="141">
        <f t="shared" si="159"/>
        <v>92.94</v>
      </c>
      <c r="GU23" s="108">
        <v>5</v>
      </c>
      <c r="GV23" s="112">
        <v>47.51</v>
      </c>
      <c r="GW23" s="141">
        <f t="shared" si="160"/>
        <v>237.54999999999998</v>
      </c>
      <c r="GX23" s="4"/>
      <c r="GY23" s="107">
        <v>61.91</v>
      </c>
      <c r="GZ23" s="219">
        <f t="shared" si="161"/>
        <v>0</v>
      </c>
      <c r="HA23" s="413"/>
      <c r="HB23" s="413"/>
      <c r="HC23" s="219">
        <f t="shared" si="81"/>
        <v>0</v>
      </c>
      <c r="HD23" s="4"/>
      <c r="HE23" s="107">
        <v>40.75</v>
      </c>
      <c r="HF23" s="232">
        <f t="shared" si="162"/>
        <v>0</v>
      </c>
      <c r="HG23" s="105">
        <v>1000</v>
      </c>
      <c r="HH23" s="226">
        <f t="shared" si="82"/>
        <v>26313.770000000004</v>
      </c>
    </row>
    <row r="24" spans="1:216" ht="15.75" customHeight="1">
      <c r="A24" s="468">
        <v>20</v>
      </c>
      <c r="B24" s="27" t="s">
        <v>447</v>
      </c>
      <c r="C24" s="382">
        <v>13.95</v>
      </c>
      <c r="D24" s="530">
        <v>102.69</v>
      </c>
      <c r="E24" s="21">
        <v>63795.600000000006</v>
      </c>
      <c r="F24" s="20">
        <f t="shared" si="80"/>
        <v>134126.0876</v>
      </c>
      <c r="G24" s="1"/>
      <c r="H24" s="21">
        <v>636.70000000000005</v>
      </c>
      <c r="I24" s="45">
        <f t="shared" si="85"/>
        <v>0</v>
      </c>
      <c r="J24" s="4"/>
      <c r="K24" s="107"/>
      <c r="L24" s="212">
        <f t="shared" si="86"/>
        <v>0</v>
      </c>
      <c r="M24" s="4"/>
      <c r="N24" s="107">
        <v>540</v>
      </c>
      <c r="O24" s="212">
        <f t="shared" si="2"/>
        <v>0</v>
      </c>
      <c r="P24" s="2"/>
      <c r="Q24" s="107">
        <f t="shared" si="87"/>
        <v>280.13670000000002</v>
      </c>
      <c r="R24" s="212">
        <f t="shared" si="88"/>
        <v>0</v>
      </c>
      <c r="S24" s="2"/>
      <c r="T24" s="21">
        <f t="shared" si="89"/>
        <v>2335.5960000000005</v>
      </c>
      <c r="U24" s="212">
        <f t="shared" si="90"/>
        <v>0</v>
      </c>
      <c r="V24" s="2"/>
      <c r="W24" s="107">
        <f t="shared" si="91"/>
        <v>493.98690000000005</v>
      </c>
      <c r="X24" s="219">
        <f t="shared" si="92"/>
        <v>0</v>
      </c>
      <c r="Y24" s="4">
        <v>7.16</v>
      </c>
      <c r="Z24" s="21">
        <f t="shared" si="93"/>
        <v>4331.3600000000006</v>
      </c>
      <c r="AA24" s="141">
        <f t="shared" si="94"/>
        <v>31012.537600000003</v>
      </c>
      <c r="AB24" s="392"/>
      <c r="AC24" s="107">
        <f t="shared" si="95"/>
        <v>493.98690000000005</v>
      </c>
      <c r="AD24" s="140">
        <f t="shared" si="12"/>
        <v>0</v>
      </c>
      <c r="AE24" s="2"/>
      <c r="AF24" s="21">
        <f t="shared" si="96"/>
        <v>22885.031600000002</v>
      </c>
      <c r="AG24" s="140">
        <f t="shared" si="97"/>
        <v>0</v>
      </c>
      <c r="AH24" s="2"/>
      <c r="AI24" s="107">
        <f t="shared" si="98"/>
        <v>791.37200000000007</v>
      </c>
      <c r="AJ24" s="140">
        <f t="shared" si="99"/>
        <v>0</v>
      </c>
      <c r="AK24" s="2">
        <v>72</v>
      </c>
      <c r="AL24" s="107">
        <v>145.19999999999999</v>
      </c>
      <c r="AM24" s="140">
        <f t="shared" si="100"/>
        <v>10454.4</v>
      </c>
      <c r="AN24" s="2"/>
      <c r="AO24" s="21">
        <f t="shared" si="101"/>
        <v>3769.8454000000002</v>
      </c>
      <c r="AP24" s="141">
        <f t="shared" si="102"/>
        <v>0</v>
      </c>
      <c r="AQ24" s="108"/>
      <c r="AR24" s="109">
        <v>8030</v>
      </c>
      <c r="AS24" s="141">
        <f t="shared" si="103"/>
        <v>0</v>
      </c>
      <c r="AT24" s="4"/>
      <c r="AU24" s="21">
        <v>3366.65</v>
      </c>
      <c r="AV24" s="141">
        <f t="shared" si="104"/>
        <v>0</v>
      </c>
      <c r="AW24" s="4"/>
      <c r="AX24" s="21">
        <f t="shared" si="105"/>
        <v>80964.952600000004</v>
      </c>
      <c r="AY24" s="141">
        <f t="shared" si="106"/>
        <v>0</v>
      </c>
      <c r="AZ24" s="4"/>
      <c r="BA24" s="21">
        <v>93131.5</v>
      </c>
      <c r="BB24" s="141">
        <f t="shared" si="107"/>
        <v>0</v>
      </c>
      <c r="BC24" s="4"/>
      <c r="BD24" s="21">
        <v>10643</v>
      </c>
      <c r="BE24" s="140">
        <f t="shared" si="108"/>
        <v>0</v>
      </c>
      <c r="BF24" s="2"/>
      <c r="BG24" s="4"/>
      <c r="BH24" s="140">
        <f t="shared" si="109"/>
        <v>0</v>
      </c>
      <c r="BI24" s="2">
        <v>1</v>
      </c>
      <c r="BJ24" s="491" t="s">
        <v>698</v>
      </c>
      <c r="BK24" s="4">
        <v>73593</v>
      </c>
      <c r="BL24" s="140">
        <f t="shared" si="84"/>
        <v>73593</v>
      </c>
      <c r="BM24" s="2">
        <v>4</v>
      </c>
      <c r="BN24" s="110">
        <v>983.12</v>
      </c>
      <c r="BO24" s="141">
        <f t="shared" si="110"/>
        <v>3932.48</v>
      </c>
      <c r="BP24" s="4">
        <v>2</v>
      </c>
      <c r="BQ24" s="107">
        <f t="shared" si="111"/>
        <v>930.90000000000009</v>
      </c>
      <c r="BR24" s="141">
        <f t="shared" si="112"/>
        <v>1861.8000000000002</v>
      </c>
      <c r="BS24" s="4">
        <v>3.4</v>
      </c>
      <c r="BT24" s="107">
        <v>540</v>
      </c>
      <c r="BU24" s="141">
        <f t="shared" si="113"/>
        <v>1836</v>
      </c>
      <c r="BV24" s="4"/>
      <c r="BW24" s="4"/>
      <c r="BX24" s="141">
        <f t="shared" si="114"/>
        <v>0</v>
      </c>
      <c r="BY24" s="4"/>
      <c r="BZ24" s="111"/>
      <c r="CA24" s="141">
        <f t="shared" si="115"/>
        <v>0</v>
      </c>
      <c r="CB24" s="4">
        <v>2</v>
      </c>
      <c r="CC24" s="107">
        <v>165.4</v>
      </c>
      <c r="CD24" s="141">
        <f t="shared" si="116"/>
        <v>330.8</v>
      </c>
      <c r="CE24" s="4"/>
      <c r="CF24" s="107">
        <f t="shared" si="117"/>
        <v>204.31649999999999</v>
      </c>
      <c r="CG24" s="141">
        <f t="shared" si="118"/>
        <v>0</v>
      </c>
      <c r="CH24" s="4"/>
      <c r="CI24" s="107">
        <v>86.2</v>
      </c>
      <c r="CJ24" s="141">
        <f t="shared" si="119"/>
        <v>0</v>
      </c>
      <c r="CK24" s="4"/>
      <c r="CL24" s="107">
        <v>125</v>
      </c>
      <c r="CM24" s="141">
        <f t="shared" si="120"/>
        <v>0</v>
      </c>
      <c r="CN24" s="4"/>
      <c r="CO24" s="107">
        <v>140</v>
      </c>
      <c r="CP24" s="141">
        <f t="shared" si="121"/>
        <v>0</v>
      </c>
      <c r="CQ24" s="4"/>
      <c r="CR24" s="107">
        <f t="shared" si="122"/>
        <v>259.76390000000004</v>
      </c>
      <c r="CS24" s="141">
        <f t="shared" si="123"/>
        <v>0</v>
      </c>
      <c r="CT24" s="4"/>
      <c r="CU24" s="107">
        <v>182.5</v>
      </c>
      <c r="CV24" s="141">
        <f t="shared" si="124"/>
        <v>0</v>
      </c>
      <c r="CW24" s="4"/>
      <c r="CX24" s="107">
        <v>78</v>
      </c>
      <c r="CY24" s="141">
        <f t="shared" si="125"/>
        <v>0</v>
      </c>
      <c r="CZ24" s="4"/>
      <c r="DA24" s="107">
        <v>350</v>
      </c>
      <c r="DB24" s="141">
        <f t="shared" si="126"/>
        <v>0</v>
      </c>
      <c r="DC24" s="4"/>
      <c r="DD24" s="107">
        <f t="shared" si="127"/>
        <v>363.26500000000004</v>
      </c>
      <c r="DE24" s="140">
        <f t="shared" si="128"/>
        <v>0</v>
      </c>
      <c r="DF24" s="4">
        <v>10</v>
      </c>
      <c r="DG24" s="107">
        <v>349.94</v>
      </c>
      <c r="DH24" s="141">
        <f t="shared" si="129"/>
        <v>3499.4</v>
      </c>
      <c r="DI24" s="4"/>
      <c r="DJ24" s="107">
        <v>407.82</v>
      </c>
      <c r="DK24" s="141">
        <f t="shared" si="130"/>
        <v>0</v>
      </c>
      <c r="DL24" s="4"/>
      <c r="DM24" s="107">
        <v>560.66999999999996</v>
      </c>
      <c r="DN24" s="141">
        <f t="shared" si="131"/>
        <v>0</v>
      </c>
      <c r="DO24" s="4"/>
      <c r="DP24" s="107">
        <v>849.84</v>
      </c>
      <c r="DQ24" s="141">
        <f t="shared" si="132"/>
        <v>0</v>
      </c>
      <c r="DR24" s="4"/>
      <c r="DS24" s="107">
        <v>1070.97</v>
      </c>
      <c r="DT24" s="141">
        <f t="shared" si="133"/>
        <v>0</v>
      </c>
      <c r="DU24" s="4"/>
      <c r="DV24" s="21">
        <v>1512.05</v>
      </c>
      <c r="DW24" s="141">
        <f t="shared" si="134"/>
        <v>0</v>
      </c>
      <c r="DX24" s="4"/>
      <c r="DY24" s="21">
        <v>5870.12</v>
      </c>
      <c r="DZ24" s="141">
        <f t="shared" si="135"/>
        <v>0</v>
      </c>
      <c r="EA24" s="4"/>
      <c r="EB24" s="21">
        <v>4379.45</v>
      </c>
      <c r="EC24" s="141">
        <f t="shared" si="136"/>
        <v>0</v>
      </c>
      <c r="ED24" s="4"/>
      <c r="EE24" s="21">
        <v>4811.45</v>
      </c>
      <c r="EF24" s="141">
        <f t="shared" si="137"/>
        <v>0</v>
      </c>
      <c r="EG24" s="4"/>
      <c r="EH24" s="21">
        <v>6518.13</v>
      </c>
      <c r="EI24" s="141">
        <f t="shared" si="138"/>
        <v>0</v>
      </c>
      <c r="EJ24" s="4"/>
      <c r="EK24" s="21">
        <v>7389.31</v>
      </c>
      <c r="EL24" s="141">
        <f t="shared" si="139"/>
        <v>0</v>
      </c>
      <c r="EM24" s="4"/>
      <c r="EN24" s="21">
        <v>1539.81</v>
      </c>
      <c r="EO24" s="141">
        <f t="shared" si="140"/>
        <v>0</v>
      </c>
      <c r="EP24" s="4"/>
      <c r="EQ24" s="21">
        <v>3124.4</v>
      </c>
      <c r="ER24" s="141">
        <f t="shared" si="141"/>
        <v>0</v>
      </c>
      <c r="ES24" s="4">
        <v>40</v>
      </c>
      <c r="ET24" s="107">
        <v>118.78</v>
      </c>
      <c r="EU24" s="141">
        <f t="shared" si="142"/>
        <v>4751.2</v>
      </c>
      <c r="EV24" s="4"/>
      <c r="EW24" s="107">
        <v>479.92</v>
      </c>
      <c r="EX24" s="141">
        <f t="shared" si="143"/>
        <v>0</v>
      </c>
      <c r="EY24" s="4"/>
      <c r="EZ24" s="107">
        <v>649.4</v>
      </c>
      <c r="FA24" s="141">
        <f t="shared" si="144"/>
        <v>0</v>
      </c>
      <c r="FB24" s="4"/>
      <c r="FC24" s="21">
        <v>1301.22</v>
      </c>
      <c r="FD24" s="141">
        <f t="shared" si="145"/>
        <v>0</v>
      </c>
      <c r="FE24" s="4"/>
      <c r="FF24" s="21">
        <v>2530.2199999999998</v>
      </c>
      <c r="FG24" s="141">
        <f t="shared" si="146"/>
        <v>0</v>
      </c>
      <c r="FH24" s="4"/>
      <c r="FI24" s="21">
        <v>4182.22</v>
      </c>
      <c r="FJ24" s="141">
        <f t="shared" si="147"/>
        <v>0</v>
      </c>
      <c r="FK24" s="4"/>
      <c r="FL24" s="107">
        <v>253.92</v>
      </c>
      <c r="FM24" s="141">
        <f t="shared" si="148"/>
        <v>0</v>
      </c>
      <c r="FN24" s="4"/>
      <c r="FO24" s="107">
        <v>290.32</v>
      </c>
      <c r="FP24" s="141">
        <f t="shared" si="149"/>
        <v>0</v>
      </c>
      <c r="FQ24" s="4"/>
      <c r="FR24" s="107">
        <v>334.06</v>
      </c>
      <c r="FS24" s="141">
        <f t="shared" si="150"/>
        <v>0</v>
      </c>
      <c r="FT24" s="4"/>
      <c r="FU24" s="107">
        <v>411.49</v>
      </c>
      <c r="FV24" s="141">
        <f t="shared" si="151"/>
        <v>0</v>
      </c>
      <c r="FW24" s="4"/>
      <c r="FX24" s="107">
        <v>455.21</v>
      </c>
      <c r="FY24" s="141">
        <f t="shared" si="152"/>
        <v>0</v>
      </c>
      <c r="FZ24" s="4"/>
      <c r="GA24" s="107">
        <v>536</v>
      </c>
      <c r="GB24" s="141">
        <f t="shared" si="153"/>
        <v>0</v>
      </c>
      <c r="GC24" s="4"/>
      <c r="GD24" s="21">
        <v>745.84</v>
      </c>
      <c r="GE24" s="144">
        <f t="shared" si="154"/>
        <v>0</v>
      </c>
      <c r="GF24" s="108">
        <v>2</v>
      </c>
      <c r="GG24" s="112">
        <v>313.12</v>
      </c>
      <c r="GH24" s="141">
        <f t="shared" si="155"/>
        <v>626.24</v>
      </c>
      <c r="GI24" s="13"/>
      <c r="GJ24" s="529">
        <v>223.61</v>
      </c>
      <c r="GK24" s="141">
        <f t="shared" si="156"/>
        <v>0</v>
      </c>
      <c r="GL24" s="4">
        <v>3</v>
      </c>
      <c r="GM24" s="107">
        <v>105.46</v>
      </c>
      <c r="GN24" s="141">
        <f t="shared" si="157"/>
        <v>316.38</v>
      </c>
      <c r="GO24" s="4">
        <v>1</v>
      </c>
      <c r="GP24" s="107">
        <v>581.36</v>
      </c>
      <c r="GQ24" s="141">
        <f t="shared" si="158"/>
        <v>581.36</v>
      </c>
      <c r="GR24" s="4">
        <v>1</v>
      </c>
      <c r="GS24" s="107">
        <v>92.94</v>
      </c>
      <c r="GT24" s="141">
        <f t="shared" si="159"/>
        <v>92.94</v>
      </c>
      <c r="GU24" s="108">
        <v>5</v>
      </c>
      <c r="GV24" s="112">
        <v>47.51</v>
      </c>
      <c r="GW24" s="141">
        <f t="shared" si="160"/>
        <v>237.54999999999998</v>
      </c>
      <c r="GX24" s="4"/>
      <c r="GY24" s="107">
        <v>61.91</v>
      </c>
      <c r="GZ24" s="219">
        <f t="shared" si="161"/>
        <v>0</v>
      </c>
      <c r="HA24" s="413"/>
      <c r="HB24" s="413"/>
      <c r="HC24" s="219">
        <f t="shared" si="81"/>
        <v>0</v>
      </c>
      <c r="HD24" s="4"/>
      <c r="HE24" s="107">
        <v>40.75</v>
      </c>
      <c r="HF24" s="232">
        <f t="shared" si="162"/>
        <v>0</v>
      </c>
      <c r="HG24" s="105">
        <v>1000</v>
      </c>
      <c r="HH24" s="226">
        <f t="shared" si="82"/>
        <v>134126.0876</v>
      </c>
    </row>
    <row r="25" spans="1:216" ht="15.75" customHeight="1">
      <c r="A25" s="468">
        <v>21</v>
      </c>
      <c r="B25" s="27" t="s">
        <v>448</v>
      </c>
      <c r="C25" s="382">
        <v>9.48</v>
      </c>
      <c r="D25" s="530">
        <v>72.989999999999995</v>
      </c>
      <c r="E25" s="21">
        <v>61174.559999999998</v>
      </c>
      <c r="F25" s="20">
        <f t="shared" si="80"/>
        <v>62044.969479000007</v>
      </c>
      <c r="G25" s="1"/>
      <c r="H25" s="21">
        <v>636.70000000000005</v>
      </c>
      <c r="I25" s="45">
        <f t="shared" si="85"/>
        <v>0</v>
      </c>
      <c r="J25" s="4"/>
      <c r="K25" s="107"/>
      <c r="L25" s="212">
        <f t="shared" si="86"/>
        <v>0</v>
      </c>
      <c r="M25" s="4"/>
      <c r="N25" s="107">
        <v>540</v>
      </c>
      <c r="O25" s="212">
        <f t="shared" si="2"/>
        <v>0</v>
      </c>
      <c r="P25" s="2"/>
      <c r="Q25" s="107">
        <f t="shared" si="87"/>
        <v>280.13670000000002</v>
      </c>
      <c r="R25" s="212">
        <f t="shared" si="88"/>
        <v>0</v>
      </c>
      <c r="S25" s="2"/>
      <c r="T25" s="21">
        <f t="shared" si="89"/>
        <v>2335.5960000000005</v>
      </c>
      <c r="U25" s="212">
        <f t="shared" si="90"/>
        <v>0</v>
      </c>
      <c r="V25" s="2"/>
      <c r="W25" s="107">
        <f t="shared" si="91"/>
        <v>493.98690000000005</v>
      </c>
      <c r="X25" s="219">
        <f t="shared" si="92"/>
        <v>0</v>
      </c>
      <c r="Y25" s="4">
        <v>7.16</v>
      </c>
      <c r="Z25" s="21">
        <f t="shared" si="93"/>
        <v>4331.3600000000006</v>
      </c>
      <c r="AA25" s="141">
        <f t="shared" si="94"/>
        <v>31012.537600000003</v>
      </c>
      <c r="AB25" s="392">
        <v>2.91</v>
      </c>
      <c r="AC25" s="107">
        <f t="shared" si="95"/>
        <v>493.98690000000005</v>
      </c>
      <c r="AD25" s="140">
        <f t="shared" si="12"/>
        <v>1437.5018790000001</v>
      </c>
      <c r="AE25" s="2"/>
      <c r="AF25" s="21">
        <f t="shared" si="96"/>
        <v>22885.031600000002</v>
      </c>
      <c r="AG25" s="140">
        <f t="shared" si="97"/>
        <v>0</v>
      </c>
      <c r="AH25" s="2"/>
      <c r="AI25" s="107">
        <f t="shared" si="98"/>
        <v>791.37200000000007</v>
      </c>
      <c r="AJ25" s="140">
        <f t="shared" si="99"/>
        <v>0</v>
      </c>
      <c r="AK25" s="2"/>
      <c r="AL25" s="107">
        <v>145.19999999999999</v>
      </c>
      <c r="AM25" s="140">
        <f t="shared" si="100"/>
        <v>0</v>
      </c>
      <c r="AN25" s="2"/>
      <c r="AO25" s="21">
        <f t="shared" si="101"/>
        <v>3769.8454000000002</v>
      </c>
      <c r="AP25" s="141">
        <f t="shared" si="102"/>
        <v>0</v>
      </c>
      <c r="AQ25" s="108"/>
      <c r="AR25" s="109">
        <v>8030</v>
      </c>
      <c r="AS25" s="141">
        <f t="shared" si="103"/>
        <v>0</v>
      </c>
      <c r="AT25" s="4"/>
      <c r="AU25" s="21">
        <v>3366.65</v>
      </c>
      <c r="AV25" s="141">
        <f t="shared" si="104"/>
        <v>0</v>
      </c>
      <c r="AW25" s="4"/>
      <c r="AX25" s="21">
        <f t="shared" si="105"/>
        <v>80964.952600000004</v>
      </c>
      <c r="AY25" s="141">
        <f t="shared" si="106"/>
        <v>0</v>
      </c>
      <c r="AZ25" s="4"/>
      <c r="BA25" s="21">
        <v>93131.5</v>
      </c>
      <c r="BB25" s="141">
        <f t="shared" si="107"/>
        <v>0</v>
      </c>
      <c r="BC25" s="4"/>
      <c r="BD25" s="21">
        <v>10643</v>
      </c>
      <c r="BE25" s="140">
        <f t="shared" si="108"/>
        <v>0</v>
      </c>
      <c r="BF25" s="2"/>
      <c r="BG25" s="4"/>
      <c r="BH25" s="140">
        <f t="shared" si="109"/>
        <v>0</v>
      </c>
      <c r="BI25" s="2"/>
      <c r="BJ25" s="59"/>
      <c r="BK25" s="4"/>
      <c r="BL25" s="140">
        <f t="shared" si="84"/>
        <v>0</v>
      </c>
      <c r="BM25" s="2">
        <v>4</v>
      </c>
      <c r="BN25" s="110">
        <v>983.12</v>
      </c>
      <c r="BO25" s="141">
        <f t="shared" si="110"/>
        <v>3932.48</v>
      </c>
      <c r="BP25" s="4"/>
      <c r="BQ25" s="107">
        <f t="shared" si="111"/>
        <v>930.90000000000009</v>
      </c>
      <c r="BR25" s="141">
        <f t="shared" si="112"/>
        <v>0</v>
      </c>
      <c r="BS25" s="4">
        <v>1.36</v>
      </c>
      <c r="BT25" s="107">
        <v>540</v>
      </c>
      <c r="BU25" s="141">
        <f t="shared" si="113"/>
        <v>734.40000000000009</v>
      </c>
      <c r="BV25" s="4"/>
      <c r="BW25" s="4"/>
      <c r="BX25" s="141">
        <f t="shared" si="114"/>
        <v>0</v>
      </c>
      <c r="BY25" s="4"/>
      <c r="BZ25" s="111"/>
      <c r="CA25" s="141">
        <f t="shared" si="115"/>
        <v>0</v>
      </c>
      <c r="CB25" s="4">
        <v>2</v>
      </c>
      <c r="CC25" s="107">
        <v>165.4</v>
      </c>
      <c r="CD25" s="141">
        <f t="shared" si="116"/>
        <v>330.8</v>
      </c>
      <c r="CE25" s="4"/>
      <c r="CF25" s="107">
        <f t="shared" si="117"/>
        <v>204.31649999999999</v>
      </c>
      <c r="CG25" s="141">
        <f t="shared" si="118"/>
        <v>0</v>
      </c>
      <c r="CH25" s="4"/>
      <c r="CI25" s="107">
        <v>86.2</v>
      </c>
      <c r="CJ25" s="141">
        <f t="shared" si="119"/>
        <v>0</v>
      </c>
      <c r="CK25" s="4"/>
      <c r="CL25" s="107">
        <v>125</v>
      </c>
      <c r="CM25" s="141">
        <f t="shared" si="120"/>
        <v>0</v>
      </c>
      <c r="CN25" s="4"/>
      <c r="CO25" s="107">
        <v>140</v>
      </c>
      <c r="CP25" s="141">
        <f t="shared" si="121"/>
        <v>0</v>
      </c>
      <c r="CQ25" s="4"/>
      <c r="CR25" s="107">
        <f t="shared" si="122"/>
        <v>259.76390000000004</v>
      </c>
      <c r="CS25" s="141">
        <f t="shared" si="123"/>
        <v>0</v>
      </c>
      <c r="CT25" s="4"/>
      <c r="CU25" s="107">
        <v>182.5</v>
      </c>
      <c r="CV25" s="141">
        <f t="shared" si="124"/>
        <v>0</v>
      </c>
      <c r="CW25" s="4"/>
      <c r="CX25" s="107">
        <v>78</v>
      </c>
      <c r="CY25" s="141">
        <f t="shared" si="125"/>
        <v>0</v>
      </c>
      <c r="CZ25" s="4"/>
      <c r="DA25" s="107">
        <v>350</v>
      </c>
      <c r="DB25" s="141">
        <f t="shared" si="126"/>
        <v>0</v>
      </c>
      <c r="DC25" s="4"/>
      <c r="DD25" s="107">
        <f t="shared" si="127"/>
        <v>363.26500000000004</v>
      </c>
      <c r="DE25" s="140">
        <f t="shared" si="128"/>
        <v>0</v>
      </c>
      <c r="DF25" s="4">
        <v>13</v>
      </c>
      <c r="DG25" s="107">
        <v>349.94</v>
      </c>
      <c r="DH25" s="141">
        <f t="shared" si="129"/>
        <v>4549.22</v>
      </c>
      <c r="DI25" s="4"/>
      <c r="DJ25" s="107">
        <v>407.82</v>
      </c>
      <c r="DK25" s="141">
        <f t="shared" si="130"/>
        <v>0</v>
      </c>
      <c r="DL25" s="4"/>
      <c r="DM25" s="107">
        <v>560.66999999999996</v>
      </c>
      <c r="DN25" s="141">
        <f t="shared" si="131"/>
        <v>0</v>
      </c>
      <c r="DO25" s="4"/>
      <c r="DP25" s="107">
        <v>849.84</v>
      </c>
      <c r="DQ25" s="141">
        <f t="shared" si="132"/>
        <v>0</v>
      </c>
      <c r="DR25" s="4"/>
      <c r="DS25" s="107">
        <v>1070.97</v>
      </c>
      <c r="DT25" s="141">
        <f t="shared" si="133"/>
        <v>0</v>
      </c>
      <c r="DU25" s="4"/>
      <c r="DV25" s="21">
        <v>1512.05</v>
      </c>
      <c r="DW25" s="141">
        <f t="shared" si="134"/>
        <v>0</v>
      </c>
      <c r="DX25" s="4"/>
      <c r="DY25" s="21">
        <v>5870.12</v>
      </c>
      <c r="DZ25" s="141">
        <f t="shared" si="135"/>
        <v>0</v>
      </c>
      <c r="EA25" s="4"/>
      <c r="EB25" s="21">
        <v>4379.45</v>
      </c>
      <c r="EC25" s="141">
        <f t="shared" si="136"/>
        <v>0</v>
      </c>
      <c r="ED25" s="4"/>
      <c r="EE25" s="21">
        <v>4811.45</v>
      </c>
      <c r="EF25" s="141">
        <f t="shared" si="137"/>
        <v>0</v>
      </c>
      <c r="EG25" s="4">
        <v>2</v>
      </c>
      <c r="EH25" s="21">
        <v>6518.13</v>
      </c>
      <c r="EI25" s="141">
        <f t="shared" si="138"/>
        <v>13036.26</v>
      </c>
      <c r="EJ25" s="4"/>
      <c r="EK25" s="21">
        <v>7389.31</v>
      </c>
      <c r="EL25" s="141">
        <f t="shared" si="139"/>
        <v>0</v>
      </c>
      <c r="EM25" s="4"/>
      <c r="EN25" s="21">
        <v>1539.81</v>
      </c>
      <c r="EO25" s="141">
        <f t="shared" si="140"/>
        <v>0</v>
      </c>
      <c r="EP25" s="4"/>
      <c r="EQ25" s="21">
        <v>3124.4</v>
      </c>
      <c r="ER25" s="141">
        <f t="shared" si="141"/>
        <v>0</v>
      </c>
      <c r="ES25" s="4">
        <v>35</v>
      </c>
      <c r="ET25" s="107">
        <v>118.78</v>
      </c>
      <c r="EU25" s="141">
        <f t="shared" si="142"/>
        <v>4157.3</v>
      </c>
      <c r="EV25" s="4"/>
      <c r="EW25" s="107">
        <v>479.92</v>
      </c>
      <c r="EX25" s="141">
        <f t="shared" si="143"/>
        <v>0</v>
      </c>
      <c r="EY25" s="4"/>
      <c r="EZ25" s="107">
        <v>649.4</v>
      </c>
      <c r="FA25" s="141">
        <f t="shared" si="144"/>
        <v>0</v>
      </c>
      <c r="FB25" s="4"/>
      <c r="FC25" s="21">
        <v>1301.22</v>
      </c>
      <c r="FD25" s="141">
        <f t="shared" si="145"/>
        <v>0</v>
      </c>
      <c r="FE25" s="4"/>
      <c r="FF25" s="21">
        <v>2530.2199999999998</v>
      </c>
      <c r="FG25" s="141">
        <f t="shared" si="146"/>
        <v>0</v>
      </c>
      <c r="FH25" s="4"/>
      <c r="FI25" s="21">
        <v>4182.22</v>
      </c>
      <c r="FJ25" s="141">
        <f t="shared" si="147"/>
        <v>0</v>
      </c>
      <c r="FK25" s="4"/>
      <c r="FL25" s="107">
        <v>253.92</v>
      </c>
      <c r="FM25" s="141">
        <f t="shared" si="148"/>
        <v>0</v>
      </c>
      <c r="FN25" s="4"/>
      <c r="FO25" s="107">
        <v>290.32</v>
      </c>
      <c r="FP25" s="141">
        <f t="shared" si="149"/>
        <v>0</v>
      </c>
      <c r="FQ25" s="4"/>
      <c r="FR25" s="107">
        <v>334.06</v>
      </c>
      <c r="FS25" s="141">
        <f t="shared" si="150"/>
        <v>0</v>
      </c>
      <c r="FT25" s="4"/>
      <c r="FU25" s="107">
        <v>411.49</v>
      </c>
      <c r="FV25" s="141">
        <f t="shared" si="151"/>
        <v>0</v>
      </c>
      <c r="FW25" s="4"/>
      <c r="FX25" s="107">
        <v>455.21</v>
      </c>
      <c r="FY25" s="141">
        <f t="shared" si="152"/>
        <v>0</v>
      </c>
      <c r="FZ25" s="4"/>
      <c r="GA25" s="107">
        <v>536</v>
      </c>
      <c r="GB25" s="141">
        <f t="shared" si="153"/>
        <v>0</v>
      </c>
      <c r="GC25" s="4"/>
      <c r="GD25" s="21">
        <v>745.84</v>
      </c>
      <c r="GE25" s="144">
        <f t="shared" si="154"/>
        <v>0</v>
      </c>
      <c r="GF25" s="108">
        <v>2</v>
      </c>
      <c r="GG25" s="112">
        <v>313.12</v>
      </c>
      <c r="GH25" s="141">
        <f t="shared" si="155"/>
        <v>626.24</v>
      </c>
      <c r="GI25" s="13"/>
      <c r="GJ25" s="529">
        <v>223.61</v>
      </c>
      <c r="GK25" s="141">
        <f t="shared" si="156"/>
        <v>0</v>
      </c>
      <c r="GL25" s="4">
        <v>3</v>
      </c>
      <c r="GM25" s="107">
        <v>105.46</v>
      </c>
      <c r="GN25" s="141">
        <f t="shared" si="157"/>
        <v>316.38</v>
      </c>
      <c r="GO25" s="4">
        <v>1</v>
      </c>
      <c r="GP25" s="107">
        <v>581.36</v>
      </c>
      <c r="GQ25" s="141">
        <f t="shared" si="158"/>
        <v>581.36</v>
      </c>
      <c r="GR25" s="4">
        <v>1</v>
      </c>
      <c r="GS25" s="107">
        <v>92.94</v>
      </c>
      <c r="GT25" s="141">
        <f t="shared" si="159"/>
        <v>92.94</v>
      </c>
      <c r="GU25" s="108">
        <v>5</v>
      </c>
      <c r="GV25" s="112">
        <v>47.51</v>
      </c>
      <c r="GW25" s="141">
        <f t="shared" si="160"/>
        <v>237.54999999999998</v>
      </c>
      <c r="GX25" s="4"/>
      <c r="GY25" s="107">
        <v>61.91</v>
      </c>
      <c r="GZ25" s="219">
        <f t="shared" si="161"/>
        <v>0</v>
      </c>
      <c r="HA25" s="413"/>
      <c r="HB25" s="413"/>
      <c r="HC25" s="219">
        <f t="shared" si="81"/>
        <v>0</v>
      </c>
      <c r="HD25" s="4"/>
      <c r="HE25" s="107">
        <v>40.75</v>
      </c>
      <c r="HF25" s="232">
        <f t="shared" si="162"/>
        <v>0</v>
      </c>
      <c r="HG25" s="105">
        <v>1000</v>
      </c>
      <c r="HH25" s="226">
        <f t="shared" si="82"/>
        <v>62044.969479000007</v>
      </c>
    </row>
    <row r="26" spans="1:216" ht="15.75" customHeight="1">
      <c r="A26" s="468">
        <v>22</v>
      </c>
      <c r="B26" s="27" t="s">
        <v>449</v>
      </c>
      <c r="C26" s="382">
        <v>66.42</v>
      </c>
      <c r="D26" s="530">
        <v>76.56</v>
      </c>
      <c r="E26" s="21">
        <v>59900.88</v>
      </c>
      <c r="F26" s="20">
        <f t="shared" si="80"/>
        <v>74613.164999999994</v>
      </c>
      <c r="G26" s="1"/>
      <c r="H26" s="21">
        <v>636.70000000000005</v>
      </c>
      <c r="I26" s="45">
        <f t="shared" si="85"/>
        <v>0</v>
      </c>
      <c r="J26" s="4"/>
      <c r="K26" s="107"/>
      <c r="L26" s="212">
        <f t="shared" si="86"/>
        <v>0</v>
      </c>
      <c r="M26" s="4"/>
      <c r="N26" s="107">
        <v>540</v>
      </c>
      <c r="O26" s="212">
        <f t="shared" si="2"/>
        <v>0</v>
      </c>
      <c r="P26" s="2"/>
      <c r="Q26" s="107">
        <f t="shared" si="87"/>
        <v>280.13670000000002</v>
      </c>
      <c r="R26" s="212">
        <f t="shared" si="88"/>
        <v>0</v>
      </c>
      <c r="S26" s="2"/>
      <c r="T26" s="21">
        <f t="shared" si="89"/>
        <v>2335.5960000000005</v>
      </c>
      <c r="U26" s="212">
        <f t="shared" si="90"/>
        <v>0</v>
      </c>
      <c r="V26" s="2"/>
      <c r="W26" s="107">
        <f t="shared" si="91"/>
        <v>493.98690000000005</v>
      </c>
      <c r="X26" s="219">
        <f t="shared" si="92"/>
        <v>0</v>
      </c>
      <c r="Y26" s="4"/>
      <c r="Z26" s="21">
        <f t="shared" si="93"/>
        <v>4331.3600000000006</v>
      </c>
      <c r="AA26" s="141">
        <f t="shared" si="94"/>
        <v>0</v>
      </c>
      <c r="AB26" s="392"/>
      <c r="AC26" s="107">
        <f t="shared" si="95"/>
        <v>493.98690000000005</v>
      </c>
      <c r="AD26" s="140">
        <f t="shared" si="12"/>
        <v>0</v>
      </c>
      <c r="AE26" s="2"/>
      <c r="AF26" s="21">
        <f t="shared" si="96"/>
        <v>22885.031600000002</v>
      </c>
      <c r="AG26" s="140">
        <f t="shared" si="97"/>
        <v>0</v>
      </c>
      <c r="AH26" s="2"/>
      <c r="AI26" s="107">
        <f t="shared" si="98"/>
        <v>791.37200000000007</v>
      </c>
      <c r="AJ26" s="140">
        <f t="shared" si="99"/>
        <v>0</v>
      </c>
      <c r="AK26" s="2"/>
      <c r="AL26" s="107">
        <v>145.19999999999999</v>
      </c>
      <c r="AM26" s="140">
        <f t="shared" si="100"/>
        <v>0</v>
      </c>
      <c r="AN26" s="2"/>
      <c r="AO26" s="21">
        <f t="shared" si="101"/>
        <v>3769.8454000000002</v>
      </c>
      <c r="AP26" s="141">
        <f t="shared" si="102"/>
        <v>0</v>
      </c>
      <c r="AQ26" s="108"/>
      <c r="AR26" s="109">
        <v>8030</v>
      </c>
      <c r="AS26" s="141">
        <f t="shared" si="103"/>
        <v>0</v>
      </c>
      <c r="AT26" s="4"/>
      <c r="AU26" s="21">
        <v>3366.65</v>
      </c>
      <c r="AV26" s="141">
        <f t="shared" si="104"/>
        <v>0</v>
      </c>
      <c r="AW26" s="4"/>
      <c r="AX26" s="21">
        <f t="shared" si="105"/>
        <v>80964.952600000004</v>
      </c>
      <c r="AY26" s="141">
        <f t="shared" si="106"/>
        <v>0</v>
      </c>
      <c r="AZ26" s="4"/>
      <c r="BA26" s="21">
        <v>93131.5</v>
      </c>
      <c r="BB26" s="141">
        <f t="shared" si="107"/>
        <v>0</v>
      </c>
      <c r="BC26" s="4"/>
      <c r="BD26" s="21">
        <v>10643</v>
      </c>
      <c r="BE26" s="140">
        <f t="shared" si="108"/>
        <v>0</v>
      </c>
      <c r="BF26" s="2"/>
      <c r="BG26" s="4"/>
      <c r="BH26" s="140">
        <f t="shared" si="109"/>
        <v>0</v>
      </c>
      <c r="BI26" s="2">
        <v>1</v>
      </c>
      <c r="BJ26" s="343" t="s">
        <v>699</v>
      </c>
      <c r="BK26" s="4">
        <v>61361.7</v>
      </c>
      <c r="BL26" s="140">
        <f t="shared" si="84"/>
        <v>61361.7</v>
      </c>
      <c r="BM26" s="2">
        <v>5</v>
      </c>
      <c r="BN26" s="110">
        <v>983.12</v>
      </c>
      <c r="BO26" s="141">
        <f t="shared" si="110"/>
        <v>4915.6000000000004</v>
      </c>
      <c r="BP26" s="4">
        <v>2</v>
      </c>
      <c r="BQ26" s="107">
        <f t="shared" si="111"/>
        <v>930.90000000000009</v>
      </c>
      <c r="BR26" s="141">
        <f t="shared" si="112"/>
        <v>1861.8000000000002</v>
      </c>
      <c r="BS26" s="4">
        <v>3.8</v>
      </c>
      <c r="BT26" s="107">
        <v>540</v>
      </c>
      <c r="BU26" s="141">
        <f t="shared" si="113"/>
        <v>2052</v>
      </c>
      <c r="BV26" s="4"/>
      <c r="BW26" s="4"/>
      <c r="BX26" s="141">
        <f t="shared" si="114"/>
        <v>0</v>
      </c>
      <c r="BY26" s="4"/>
      <c r="BZ26" s="111"/>
      <c r="CA26" s="141">
        <f t="shared" si="115"/>
        <v>0</v>
      </c>
      <c r="CB26" s="4"/>
      <c r="CC26" s="107">
        <v>165.4</v>
      </c>
      <c r="CD26" s="141">
        <f t="shared" si="116"/>
        <v>0</v>
      </c>
      <c r="CE26" s="4"/>
      <c r="CF26" s="107">
        <f t="shared" si="117"/>
        <v>204.31649999999999</v>
      </c>
      <c r="CG26" s="141">
        <f t="shared" si="118"/>
        <v>0</v>
      </c>
      <c r="CH26" s="4"/>
      <c r="CI26" s="107">
        <v>86.2</v>
      </c>
      <c r="CJ26" s="141">
        <f t="shared" si="119"/>
        <v>0</v>
      </c>
      <c r="CK26" s="4"/>
      <c r="CL26" s="107">
        <v>125</v>
      </c>
      <c r="CM26" s="141">
        <f t="shared" si="120"/>
        <v>0</v>
      </c>
      <c r="CN26" s="4"/>
      <c r="CO26" s="107">
        <v>140</v>
      </c>
      <c r="CP26" s="141">
        <f t="shared" si="121"/>
        <v>0</v>
      </c>
      <c r="CQ26" s="4"/>
      <c r="CR26" s="107">
        <f t="shared" si="122"/>
        <v>259.76390000000004</v>
      </c>
      <c r="CS26" s="141">
        <f t="shared" si="123"/>
        <v>0</v>
      </c>
      <c r="CT26" s="4"/>
      <c r="CU26" s="107">
        <v>182.5</v>
      </c>
      <c r="CV26" s="141">
        <f t="shared" si="124"/>
        <v>0</v>
      </c>
      <c r="CW26" s="4"/>
      <c r="CX26" s="107">
        <v>78</v>
      </c>
      <c r="CY26" s="141">
        <f t="shared" si="125"/>
        <v>0</v>
      </c>
      <c r="CZ26" s="4">
        <v>1</v>
      </c>
      <c r="DA26" s="107">
        <v>350</v>
      </c>
      <c r="DB26" s="141">
        <f t="shared" si="126"/>
        <v>350</v>
      </c>
      <c r="DC26" s="4">
        <v>5</v>
      </c>
      <c r="DD26" s="107">
        <f t="shared" si="127"/>
        <v>363.26500000000004</v>
      </c>
      <c r="DE26" s="140">
        <f t="shared" si="128"/>
        <v>1816.3250000000003</v>
      </c>
      <c r="DF26" s="4"/>
      <c r="DG26" s="107">
        <v>349.94</v>
      </c>
      <c r="DH26" s="141">
        <f t="shared" si="129"/>
        <v>0</v>
      </c>
      <c r="DI26" s="4"/>
      <c r="DJ26" s="107">
        <v>407.82</v>
      </c>
      <c r="DK26" s="141">
        <f t="shared" si="130"/>
        <v>0</v>
      </c>
      <c r="DL26" s="4"/>
      <c r="DM26" s="107">
        <v>560.66999999999996</v>
      </c>
      <c r="DN26" s="141">
        <f t="shared" si="131"/>
        <v>0</v>
      </c>
      <c r="DO26" s="4"/>
      <c r="DP26" s="107">
        <v>849.84</v>
      </c>
      <c r="DQ26" s="141">
        <f t="shared" si="132"/>
        <v>0</v>
      </c>
      <c r="DR26" s="4"/>
      <c r="DS26" s="107">
        <v>1070.97</v>
      </c>
      <c r="DT26" s="141">
        <f t="shared" si="133"/>
        <v>0</v>
      </c>
      <c r="DU26" s="4"/>
      <c r="DV26" s="21">
        <v>1512.05</v>
      </c>
      <c r="DW26" s="141">
        <f t="shared" si="134"/>
        <v>0</v>
      </c>
      <c r="DX26" s="4"/>
      <c r="DY26" s="21">
        <v>5870.12</v>
      </c>
      <c r="DZ26" s="141">
        <f t="shared" si="135"/>
        <v>0</v>
      </c>
      <c r="EA26" s="4"/>
      <c r="EB26" s="21">
        <v>4379.45</v>
      </c>
      <c r="EC26" s="141">
        <f t="shared" si="136"/>
        <v>0</v>
      </c>
      <c r="ED26" s="4"/>
      <c r="EE26" s="21">
        <v>4811.45</v>
      </c>
      <c r="EF26" s="141">
        <f t="shared" si="137"/>
        <v>0</v>
      </c>
      <c r="EG26" s="4"/>
      <c r="EH26" s="21">
        <v>6518.13</v>
      </c>
      <c r="EI26" s="141">
        <f t="shared" si="138"/>
        <v>0</v>
      </c>
      <c r="EJ26" s="4"/>
      <c r="EK26" s="21">
        <v>7389.31</v>
      </c>
      <c r="EL26" s="141">
        <f t="shared" si="139"/>
        <v>0</v>
      </c>
      <c r="EM26" s="4"/>
      <c r="EN26" s="21">
        <v>1539.81</v>
      </c>
      <c r="EO26" s="141">
        <f t="shared" si="140"/>
        <v>0</v>
      </c>
      <c r="EP26" s="4"/>
      <c r="EQ26" s="21">
        <v>3124.4</v>
      </c>
      <c r="ER26" s="141">
        <f t="shared" si="141"/>
        <v>0</v>
      </c>
      <c r="ES26" s="4"/>
      <c r="ET26" s="107">
        <v>118.78</v>
      </c>
      <c r="EU26" s="141">
        <f t="shared" si="142"/>
        <v>0</v>
      </c>
      <c r="EV26" s="4"/>
      <c r="EW26" s="107">
        <v>479.92</v>
      </c>
      <c r="EX26" s="141">
        <f t="shared" si="143"/>
        <v>0</v>
      </c>
      <c r="EY26" s="4"/>
      <c r="EZ26" s="107">
        <v>649.4</v>
      </c>
      <c r="FA26" s="141">
        <f t="shared" si="144"/>
        <v>0</v>
      </c>
      <c r="FB26" s="4"/>
      <c r="FC26" s="21">
        <v>1301.22</v>
      </c>
      <c r="FD26" s="141">
        <f t="shared" si="145"/>
        <v>0</v>
      </c>
      <c r="FE26" s="4"/>
      <c r="FF26" s="21">
        <v>2530.2199999999998</v>
      </c>
      <c r="FG26" s="141">
        <f t="shared" si="146"/>
        <v>0</v>
      </c>
      <c r="FH26" s="4"/>
      <c r="FI26" s="21">
        <v>4182.22</v>
      </c>
      <c r="FJ26" s="141">
        <f t="shared" si="147"/>
        <v>0</v>
      </c>
      <c r="FK26" s="4"/>
      <c r="FL26" s="107">
        <v>253.92</v>
      </c>
      <c r="FM26" s="141">
        <f t="shared" si="148"/>
        <v>0</v>
      </c>
      <c r="FN26" s="4"/>
      <c r="FO26" s="107">
        <v>290.32</v>
      </c>
      <c r="FP26" s="141">
        <f t="shared" si="149"/>
        <v>0</v>
      </c>
      <c r="FQ26" s="4"/>
      <c r="FR26" s="107">
        <v>334.06</v>
      </c>
      <c r="FS26" s="141">
        <f t="shared" si="150"/>
        <v>0</v>
      </c>
      <c r="FT26" s="4"/>
      <c r="FU26" s="107">
        <v>411.49</v>
      </c>
      <c r="FV26" s="141">
        <f t="shared" si="151"/>
        <v>0</v>
      </c>
      <c r="FW26" s="4"/>
      <c r="FX26" s="107">
        <v>455.21</v>
      </c>
      <c r="FY26" s="141">
        <f t="shared" si="152"/>
        <v>0</v>
      </c>
      <c r="FZ26" s="4"/>
      <c r="GA26" s="107">
        <v>536</v>
      </c>
      <c r="GB26" s="141">
        <f t="shared" si="153"/>
        <v>0</v>
      </c>
      <c r="GC26" s="4"/>
      <c r="GD26" s="21">
        <v>745.84</v>
      </c>
      <c r="GE26" s="144">
        <f t="shared" si="154"/>
        <v>0</v>
      </c>
      <c r="GF26" s="108">
        <v>3</v>
      </c>
      <c r="GG26" s="112">
        <v>313.12</v>
      </c>
      <c r="GH26" s="141">
        <f t="shared" si="155"/>
        <v>939.36</v>
      </c>
      <c r="GI26" s="13"/>
      <c r="GJ26" s="529">
        <v>223.61</v>
      </c>
      <c r="GK26" s="141">
        <f t="shared" si="156"/>
        <v>0</v>
      </c>
      <c r="GL26" s="4">
        <v>3</v>
      </c>
      <c r="GM26" s="107">
        <v>105.46</v>
      </c>
      <c r="GN26" s="141">
        <f t="shared" si="157"/>
        <v>316.38</v>
      </c>
      <c r="GO26" s="4"/>
      <c r="GP26" s="107">
        <v>581.36</v>
      </c>
      <c r="GQ26" s="141">
        <f t="shared" si="158"/>
        <v>0</v>
      </c>
      <c r="GR26" s="4"/>
      <c r="GS26" s="107">
        <v>92.94</v>
      </c>
      <c r="GT26" s="141">
        <f t="shared" si="159"/>
        <v>0</v>
      </c>
      <c r="GU26" s="108"/>
      <c r="GV26" s="112">
        <v>47.51</v>
      </c>
      <c r="GW26" s="141">
        <f t="shared" si="160"/>
        <v>0</v>
      </c>
      <c r="GX26" s="4"/>
      <c r="GY26" s="107">
        <v>61.91</v>
      </c>
      <c r="GZ26" s="219">
        <f t="shared" si="161"/>
        <v>0</v>
      </c>
      <c r="HA26" s="413"/>
      <c r="HB26" s="413"/>
      <c r="HC26" s="219">
        <f t="shared" si="81"/>
        <v>0</v>
      </c>
      <c r="HD26" s="4"/>
      <c r="HE26" s="107">
        <v>40.75</v>
      </c>
      <c r="HF26" s="232">
        <f t="shared" si="162"/>
        <v>0</v>
      </c>
      <c r="HG26" s="105">
        <v>1000</v>
      </c>
      <c r="HH26" s="226">
        <f t="shared" si="82"/>
        <v>74613.164999999994</v>
      </c>
    </row>
    <row r="27" spans="1:216" ht="15.75" customHeight="1">
      <c r="A27" s="468">
        <v>23</v>
      </c>
      <c r="B27" s="27" t="s">
        <v>450</v>
      </c>
      <c r="C27" s="382">
        <v>2.5299999999999998</v>
      </c>
      <c r="D27" s="530">
        <v>13.98</v>
      </c>
      <c r="E27" s="21">
        <v>62035.56</v>
      </c>
      <c r="F27" s="20">
        <f t="shared" si="80"/>
        <v>12738.26</v>
      </c>
      <c r="G27" s="1"/>
      <c r="H27" s="21">
        <v>636.70000000000005</v>
      </c>
      <c r="I27" s="45">
        <f t="shared" si="85"/>
        <v>0</v>
      </c>
      <c r="J27" s="4"/>
      <c r="K27" s="107"/>
      <c r="L27" s="212">
        <f t="shared" si="86"/>
        <v>0</v>
      </c>
      <c r="M27" s="4"/>
      <c r="N27" s="107">
        <v>540</v>
      </c>
      <c r="O27" s="212">
        <f t="shared" si="2"/>
        <v>0</v>
      </c>
      <c r="P27" s="2"/>
      <c r="Q27" s="107">
        <f t="shared" si="87"/>
        <v>280.13670000000002</v>
      </c>
      <c r="R27" s="212">
        <f t="shared" si="88"/>
        <v>0</v>
      </c>
      <c r="S27" s="2"/>
      <c r="T27" s="21">
        <f t="shared" si="89"/>
        <v>2335.5960000000005</v>
      </c>
      <c r="U27" s="212">
        <f t="shared" si="90"/>
        <v>0</v>
      </c>
      <c r="V27" s="2"/>
      <c r="W27" s="107">
        <f t="shared" si="91"/>
        <v>493.98690000000005</v>
      </c>
      <c r="X27" s="219">
        <f t="shared" si="92"/>
        <v>0</v>
      </c>
      <c r="Y27" s="4"/>
      <c r="Z27" s="21">
        <f t="shared" si="93"/>
        <v>4331.3600000000006</v>
      </c>
      <c r="AA27" s="141">
        <f t="shared" si="94"/>
        <v>0</v>
      </c>
      <c r="AB27" s="392"/>
      <c r="AC27" s="107">
        <f t="shared" si="95"/>
        <v>493.98690000000005</v>
      </c>
      <c r="AD27" s="140">
        <f t="shared" si="12"/>
        <v>0</v>
      </c>
      <c r="AE27" s="2"/>
      <c r="AF27" s="21">
        <f t="shared" si="96"/>
        <v>22885.031600000002</v>
      </c>
      <c r="AG27" s="140">
        <f t="shared" si="97"/>
        <v>0</v>
      </c>
      <c r="AH27" s="2"/>
      <c r="AI27" s="107">
        <f t="shared" si="98"/>
        <v>791.37200000000007</v>
      </c>
      <c r="AJ27" s="140">
        <f t="shared" si="99"/>
        <v>0</v>
      </c>
      <c r="AK27" s="2"/>
      <c r="AL27" s="107">
        <v>145.19999999999999</v>
      </c>
      <c r="AM27" s="140">
        <f t="shared" si="100"/>
        <v>0</v>
      </c>
      <c r="AN27" s="2"/>
      <c r="AO27" s="21">
        <f t="shared" si="101"/>
        <v>3769.8454000000002</v>
      </c>
      <c r="AP27" s="141">
        <f t="shared" si="102"/>
        <v>0</v>
      </c>
      <c r="AQ27" s="108"/>
      <c r="AR27" s="109">
        <v>8030</v>
      </c>
      <c r="AS27" s="141">
        <f t="shared" si="103"/>
        <v>0</v>
      </c>
      <c r="AT27" s="4"/>
      <c r="AU27" s="21">
        <v>3366.65</v>
      </c>
      <c r="AV27" s="141">
        <f t="shared" si="104"/>
        <v>0</v>
      </c>
      <c r="AW27" s="4"/>
      <c r="AX27" s="21">
        <f t="shared" si="105"/>
        <v>80964.952600000004</v>
      </c>
      <c r="AY27" s="141">
        <f t="shared" si="106"/>
        <v>0</v>
      </c>
      <c r="AZ27" s="4"/>
      <c r="BA27" s="21">
        <v>93131.5</v>
      </c>
      <c r="BB27" s="141">
        <f t="shared" si="107"/>
        <v>0</v>
      </c>
      <c r="BC27" s="4"/>
      <c r="BD27" s="21">
        <v>10643</v>
      </c>
      <c r="BE27" s="140">
        <f t="shared" si="108"/>
        <v>0</v>
      </c>
      <c r="BF27" s="2"/>
      <c r="BG27" s="4"/>
      <c r="BH27" s="140">
        <f t="shared" si="109"/>
        <v>0</v>
      </c>
      <c r="BI27" s="2"/>
      <c r="BJ27" s="59"/>
      <c r="BK27" s="4"/>
      <c r="BL27" s="140">
        <f t="shared" si="84"/>
        <v>0</v>
      </c>
      <c r="BM27" s="2">
        <v>7</v>
      </c>
      <c r="BN27" s="110">
        <v>983.12</v>
      </c>
      <c r="BO27" s="141">
        <f t="shared" si="110"/>
        <v>6881.84</v>
      </c>
      <c r="BP27" s="4">
        <v>2</v>
      </c>
      <c r="BQ27" s="107">
        <f t="shared" si="111"/>
        <v>930.90000000000009</v>
      </c>
      <c r="BR27" s="141">
        <f t="shared" si="112"/>
        <v>1861.8000000000002</v>
      </c>
      <c r="BS27" s="4">
        <v>3.8</v>
      </c>
      <c r="BT27" s="107">
        <v>540</v>
      </c>
      <c r="BU27" s="141">
        <f t="shared" si="113"/>
        <v>2052</v>
      </c>
      <c r="BV27" s="4"/>
      <c r="BW27" s="4"/>
      <c r="BX27" s="141">
        <f t="shared" si="114"/>
        <v>0</v>
      </c>
      <c r="BY27" s="4"/>
      <c r="BZ27" s="111"/>
      <c r="CA27" s="141">
        <f t="shared" si="115"/>
        <v>0</v>
      </c>
      <c r="CB27" s="4"/>
      <c r="CC27" s="107">
        <v>165.4</v>
      </c>
      <c r="CD27" s="141">
        <f t="shared" si="116"/>
        <v>0</v>
      </c>
      <c r="CE27" s="4"/>
      <c r="CF27" s="107">
        <f t="shared" si="117"/>
        <v>204.31649999999999</v>
      </c>
      <c r="CG27" s="141">
        <f t="shared" si="118"/>
        <v>0</v>
      </c>
      <c r="CH27" s="4"/>
      <c r="CI27" s="107">
        <v>86.2</v>
      </c>
      <c r="CJ27" s="141">
        <f t="shared" si="119"/>
        <v>0</v>
      </c>
      <c r="CK27" s="4"/>
      <c r="CL27" s="107">
        <v>125</v>
      </c>
      <c r="CM27" s="141">
        <f t="shared" si="120"/>
        <v>0</v>
      </c>
      <c r="CN27" s="4"/>
      <c r="CO27" s="107">
        <v>140</v>
      </c>
      <c r="CP27" s="141">
        <f t="shared" si="121"/>
        <v>0</v>
      </c>
      <c r="CQ27" s="4"/>
      <c r="CR27" s="107">
        <f t="shared" si="122"/>
        <v>259.76390000000004</v>
      </c>
      <c r="CS27" s="141">
        <f t="shared" si="123"/>
        <v>0</v>
      </c>
      <c r="CT27" s="4"/>
      <c r="CU27" s="107">
        <v>182.5</v>
      </c>
      <c r="CV27" s="141">
        <f t="shared" si="124"/>
        <v>0</v>
      </c>
      <c r="CW27" s="4"/>
      <c r="CX27" s="107">
        <v>78</v>
      </c>
      <c r="CY27" s="141">
        <f t="shared" si="125"/>
        <v>0</v>
      </c>
      <c r="CZ27" s="4"/>
      <c r="DA27" s="107">
        <v>350</v>
      </c>
      <c r="DB27" s="141">
        <f t="shared" si="126"/>
        <v>0</v>
      </c>
      <c r="DC27" s="4"/>
      <c r="DD27" s="107">
        <f t="shared" si="127"/>
        <v>363.26500000000004</v>
      </c>
      <c r="DE27" s="140">
        <f t="shared" si="128"/>
        <v>0</v>
      </c>
      <c r="DF27" s="4"/>
      <c r="DG27" s="107">
        <v>349.94</v>
      </c>
      <c r="DH27" s="141">
        <f t="shared" si="129"/>
        <v>0</v>
      </c>
      <c r="DI27" s="4"/>
      <c r="DJ27" s="107">
        <v>407.82</v>
      </c>
      <c r="DK27" s="141">
        <f t="shared" si="130"/>
        <v>0</v>
      </c>
      <c r="DL27" s="4"/>
      <c r="DM27" s="107">
        <v>560.66999999999996</v>
      </c>
      <c r="DN27" s="141">
        <f t="shared" si="131"/>
        <v>0</v>
      </c>
      <c r="DO27" s="4"/>
      <c r="DP27" s="107">
        <v>849.84</v>
      </c>
      <c r="DQ27" s="141">
        <f t="shared" si="132"/>
        <v>0</v>
      </c>
      <c r="DR27" s="4"/>
      <c r="DS27" s="107">
        <v>1070.97</v>
      </c>
      <c r="DT27" s="141">
        <f t="shared" si="133"/>
        <v>0</v>
      </c>
      <c r="DU27" s="4"/>
      <c r="DV27" s="21">
        <v>1512.05</v>
      </c>
      <c r="DW27" s="141">
        <f t="shared" si="134"/>
        <v>0</v>
      </c>
      <c r="DX27" s="4"/>
      <c r="DY27" s="21">
        <v>5870.12</v>
      </c>
      <c r="DZ27" s="141">
        <f t="shared" si="135"/>
        <v>0</v>
      </c>
      <c r="EA27" s="4"/>
      <c r="EB27" s="21">
        <v>4379.45</v>
      </c>
      <c r="EC27" s="141">
        <f t="shared" si="136"/>
        <v>0</v>
      </c>
      <c r="ED27" s="4"/>
      <c r="EE27" s="21">
        <v>4811.45</v>
      </c>
      <c r="EF27" s="141">
        <f t="shared" si="137"/>
        <v>0</v>
      </c>
      <c r="EG27" s="4"/>
      <c r="EH27" s="21">
        <v>6518.13</v>
      </c>
      <c r="EI27" s="141">
        <f t="shared" si="138"/>
        <v>0</v>
      </c>
      <c r="EJ27" s="4"/>
      <c r="EK27" s="21">
        <v>7389.31</v>
      </c>
      <c r="EL27" s="141">
        <f t="shared" si="139"/>
        <v>0</v>
      </c>
      <c r="EM27" s="4"/>
      <c r="EN27" s="21">
        <v>1539.81</v>
      </c>
      <c r="EO27" s="141">
        <f t="shared" si="140"/>
        <v>0</v>
      </c>
      <c r="EP27" s="4"/>
      <c r="EQ27" s="21">
        <v>3124.4</v>
      </c>
      <c r="ER27" s="141">
        <f t="shared" si="141"/>
        <v>0</v>
      </c>
      <c r="ES27" s="4"/>
      <c r="ET27" s="107">
        <v>118.78</v>
      </c>
      <c r="EU27" s="141">
        <f t="shared" si="142"/>
        <v>0</v>
      </c>
      <c r="EV27" s="4"/>
      <c r="EW27" s="107">
        <v>479.92</v>
      </c>
      <c r="EX27" s="141">
        <f t="shared" si="143"/>
        <v>0</v>
      </c>
      <c r="EY27" s="4"/>
      <c r="EZ27" s="107">
        <v>649.4</v>
      </c>
      <c r="FA27" s="141">
        <f t="shared" si="144"/>
        <v>0</v>
      </c>
      <c r="FB27" s="4"/>
      <c r="FC27" s="21">
        <v>1301.22</v>
      </c>
      <c r="FD27" s="141">
        <f t="shared" si="145"/>
        <v>0</v>
      </c>
      <c r="FE27" s="4"/>
      <c r="FF27" s="21">
        <v>2530.2199999999998</v>
      </c>
      <c r="FG27" s="141">
        <f t="shared" si="146"/>
        <v>0</v>
      </c>
      <c r="FH27" s="4"/>
      <c r="FI27" s="21">
        <v>4182.22</v>
      </c>
      <c r="FJ27" s="141">
        <f t="shared" si="147"/>
        <v>0</v>
      </c>
      <c r="FK27" s="4"/>
      <c r="FL27" s="107">
        <v>253.92</v>
      </c>
      <c r="FM27" s="141">
        <f t="shared" si="148"/>
        <v>0</v>
      </c>
      <c r="FN27" s="4"/>
      <c r="FO27" s="107">
        <v>290.32</v>
      </c>
      <c r="FP27" s="141">
        <f t="shared" si="149"/>
        <v>0</v>
      </c>
      <c r="FQ27" s="4"/>
      <c r="FR27" s="107">
        <v>334.06</v>
      </c>
      <c r="FS27" s="141">
        <f t="shared" si="150"/>
        <v>0</v>
      </c>
      <c r="FT27" s="4"/>
      <c r="FU27" s="107">
        <v>411.49</v>
      </c>
      <c r="FV27" s="141">
        <f t="shared" si="151"/>
        <v>0</v>
      </c>
      <c r="FW27" s="4"/>
      <c r="FX27" s="107">
        <v>455.21</v>
      </c>
      <c r="FY27" s="141">
        <f t="shared" si="152"/>
        <v>0</v>
      </c>
      <c r="FZ27" s="4"/>
      <c r="GA27" s="107">
        <v>536</v>
      </c>
      <c r="GB27" s="141">
        <f t="shared" si="153"/>
        <v>0</v>
      </c>
      <c r="GC27" s="4"/>
      <c r="GD27" s="21">
        <v>745.84</v>
      </c>
      <c r="GE27" s="144">
        <f t="shared" si="154"/>
        <v>0</v>
      </c>
      <c r="GF27" s="108">
        <v>2</v>
      </c>
      <c r="GG27" s="112">
        <v>313.12</v>
      </c>
      <c r="GH27" s="141">
        <f t="shared" si="155"/>
        <v>626.24</v>
      </c>
      <c r="GI27" s="13"/>
      <c r="GJ27" s="529">
        <v>223.61</v>
      </c>
      <c r="GK27" s="141">
        <f t="shared" si="156"/>
        <v>0</v>
      </c>
      <c r="GL27" s="4">
        <v>3</v>
      </c>
      <c r="GM27" s="107">
        <v>105.46</v>
      </c>
      <c r="GN27" s="141">
        <f t="shared" si="157"/>
        <v>316.38</v>
      </c>
      <c r="GO27" s="4"/>
      <c r="GP27" s="107">
        <v>581.36</v>
      </c>
      <c r="GQ27" s="141">
        <f t="shared" si="158"/>
        <v>0</v>
      </c>
      <c r="GR27" s="4"/>
      <c r="GS27" s="107">
        <v>92.94</v>
      </c>
      <c r="GT27" s="141">
        <f t="shared" si="159"/>
        <v>0</v>
      </c>
      <c r="GU27" s="108"/>
      <c r="GV27" s="112">
        <v>47.51</v>
      </c>
      <c r="GW27" s="141">
        <f t="shared" si="160"/>
        <v>0</v>
      </c>
      <c r="GX27" s="4"/>
      <c r="GY27" s="107">
        <v>61.91</v>
      </c>
      <c r="GZ27" s="219">
        <f t="shared" si="161"/>
        <v>0</v>
      </c>
      <c r="HA27" s="413"/>
      <c r="HB27" s="413"/>
      <c r="HC27" s="219">
        <f t="shared" si="81"/>
        <v>0</v>
      </c>
      <c r="HD27" s="4"/>
      <c r="HE27" s="107">
        <v>40.75</v>
      </c>
      <c r="HF27" s="232">
        <f t="shared" si="162"/>
        <v>0</v>
      </c>
      <c r="HG27" s="105">
        <v>1000</v>
      </c>
      <c r="HH27" s="226">
        <f t="shared" si="82"/>
        <v>12738.26</v>
      </c>
    </row>
    <row r="28" spans="1:216" ht="15.75" customHeight="1">
      <c r="A28" s="468">
        <v>24</v>
      </c>
      <c r="B28" s="27" t="s">
        <v>451</v>
      </c>
      <c r="C28" s="382">
        <v>73.03</v>
      </c>
      <c r="D28" s="530">
        <v>55.12</v>
      </c>
      <c r="E28" s="21">
        <v>52141.319999999992</v>
      </c>
      <c r="F28" s="20">
        <f t="shared" si="80"/>
        <v>48663.236000000004</v>
      </c>
      <c r="G28" s="1"/>
      <c r="H28" s="21">
        <v>636.70000000000005</v>
      </c>
      <c r="I28" s="45">
        <f t="shared" si="85"/>
        <v>0</v>
      </c>
      <c r="J28" s="4"/>
      <c r="K28" s="107"/>
      <c r="L28" s="212">
        <f t="shared" si="86"/>
        <v>0</v>
      </c>
      <c r="M28" s="4"/>
      <c r="N28" s="107">
        <v>540</v>
      </c>
      <c r="O28" s="212">
        <f t="shared" si="2"/>
        <v>0</v>
      </c>
      <c r="P28" s="2"/>
      <c r="Q28" s="107">
        <f t="shared" si="87"/>
        <v>280.13670000000002</v>
      </c>
      <c r="R28" s="212">
        <f t="shared" si="88"/>
        <v>0</v>
      </c>
      <c r="S28" s="2"/>
      <c r="T28" s="21">
        <f t="shared" si="89"/>
        <v>2335.5960000000005</v>
      </c>
      <c r="U28" s="212">
        <f t="shared" si="90"/>
        <v>0</v>
      </c>
      <c r="V28" s="2"/>
      <c r="W28" s="107">
        <f t="shared" si="91"/>
        <v>493.98690000000005</v>
      </c>
      <c r="X28" s="219">
        <f t="shared" si="92"/>
        <v>0</v>
      </c>
      <c r="Y28" s="4">
        <v>9.6</v>
      </c>
      <c r="Z28" s="21">
        <f t="shared" si="93"/>
        <v>4331.3600000000006</v>
      </c>
      <c r="AA28" s="141">
        <f t="shared" si="94"/>
        <v>41581.056000000004</v>
      </c>
      <c r="AB28" s="392"/>
      <c r="AC28" s="107">
        <f t="shared" si="95"/>
        <v>493.98690000000005</v>
      </c>
      <c r="AD28" s="140">
        <f t="shared" si="12"/>
        <v>0</v>
      </c>
      <c r="AE28" s="2"/>
      <c r="AF28" s="21">
        <f t="shared" si="96"/>
        <v>22885.031600000002</v>
      </c>
      <c r="AG28" s="140">
        <f t="shared" si="97"/>
        <v>0</v>
      </c>
      <c r="AH28" s="2"/>
      <c r="AI28" s="107">
        <f t="shared" si="98"/>
        <v>791.37200000000007</v>
      </c>
      <c r="AJ28" s="140">
        <f t="shared" si="99"/>
        <v>0</v>
      </c>
      <c r="AK28" s="2"/>
      <c r="AL28" s="107">
        <v>145.19999999999999</v>
      </c>
      <c r="AM28" s="140">
        <f t="shared" si="100"/>
        <v>0</v>
      </c>
      <c r="AN28" s="2"/>
      <c r="AO28" s="21">
        <f t="shared" si="101"/>
        <v>3769.8454000000002</v>
      </c>
      <c r="AP28" s="141">
        <f t="shared" si="102"/>
        <v>0</v>
      </c>
      <c r="AQ28" s="108"/>
      <c r="AR28" s="109">
        <v>8030</v>
      </c>
      <c r="AS28" s="141">
        <f t="shared" si="103"/>
        <v>0</v>
      </c>
      <c r="AT28" s="4"/>
      <c r="AU28" s="21">
        <v>3366.65</v>
      </c>
      <c r="AV28" s="141">
        <f t="shared" si="104"/>
        <v>0</v>
      </c>
      <c r="AW28" s="4"/>
      <c r="AX28" s="21">
        <f t="shared" si="105"/>
        <v>80964.952600000004</v>
      </c>
      <c r="AY28" s="141">
        <f t="shared" si="106"/>
        <v>0</v>
      </c>
      <c r="AZ28" s="4"/>
      <c r="BA28" s="21">
        <v>93131.5</v>
      </c>
      <c r="BB28" s="141">
        <f t="shared" si="107"/>
        <v>0</v>
      </c>
      <c r="BC28" s="4"/>
      <c r="BD28" s="21">
        <v>10643</v>
      </c>
      <c r="BE28" s="140">
        <f t="shared" si="108"/>
        <v>0</v>
      </c>
      <c r="BF28" s="2"/>
      <c r="BG28" s="4"/>
      <c r="BH28" s="140">
        <f t="shared" si="109"/>
        <v>0</v>
      </c>
      <c r="BI28" s="2"/>
      <c r="BJ28" s="59"/>
      <c r="BK28" s="4"/>
      <c r="BL28" s="140">
        <f t="shared" si="84"/>
        <v>0</v>
      </c>
      <c r="BM28" s="2"/>
      <c r="BN28" s="110"/>
      <c r="BO28" s="141">
        <f t="shared" si="110"/>
        <v>0</v>
      </c>
      <c r="BP28" s="4"/>
      <c r="BQ28" s="107">
        <f t="shared" si="111"/>
        <v>930.90000000000009</v>
      </c>
      <c r="BR28" s="141">
        <f t="shared" si="112"/>
        <v>0</v>
      </c>
      <c r="BS28" s="4">
        <v>1.5</v>
      </c>
      <c r="BT28" s="107">
        <v>540</v>
      </c>
      <c r="BU28" s="141">
        <f t="shared" si="113"/>
        <v>810</v>
      </c>
      <c r="BV28" s="4"/>
      <c r="BW28" s="4"/>
      <c r="BX28" s="141">
        <f t="shared" si="114"/>
        <v>0</v>
      </c>
      <c r="BY28" s="4"/>
      <c r="BZ28" s="111"/>
      <c r="CA28" s="141">
        <f t="shared" si="115"/>
        <v>0</v>
      </c>
      <c r="CB28" s="4"/>
      <c r="CC28" s="107">
        <v>165.4</v>
      </c>
      <c r="CD28" s="141">
        <f t="shared" si="116"/>
        <v>0</v>
      </c>
      <c r="CE28" s="4"/>
      <c r="CF28" s="107">
        <f t="shared" si="117"/>
        <v>204.31649999999999</v>
      </c>
      <c r="CG28" s="141">
        <f t="shared" si="118"/>
        <v>0</v>
      </c>
      <c r="CH28" s="4"/>
      <c r="CI28" s="107">
        <v>86.2</v>
      </c>
      <c r="CJ28" s="141">
        <f t="shared" si="119"/>
        <v>0</v>
      </c>
      <c r="CK28" s="4"/>
      <c r="CL28" s="107">
        <v>125</v>
      </c>
      <c r="CM28" s="141">
        <f t="shared" si="120"/>
        <v>0</v>
      </c>
      <c r="CN28" s="4"/>
      <c r="CO28" s="107">
        <v>140</v>
      </c>
      <c r="CP28" s="141">
        <f t="shared" si="121"/>
        <v>0</v>
      </c>
      <c r="CQ28" s="4"/>
      <c r="CR28" s="107">
        <f t="shared" si="122"/>
        <v>259.76390000000004</v>
      </c>
      <c r="CS28" s="141">
        <f t="shared" si="123"/>
        <v>0</v>
      </c>
      <c r="CT28" s="4"/>
      <c r="CU28" s="107">
        <v>182.5</v>
      </c>
      <c r="CV28" s="141">
        <f t="shared" si="124"/>
        <v>0</v>
      </c>
      <c r="CW28" s="4"/>
      <c r="CX28" s="107">
        <v>78</v>
      </c>
      <c r="CY28" s="141">
        <f t="shared" si="125"/>
        <v>0</v>
      </c>
      <c r="CZ28" s="4"/>
      <c r="DA28" s="107">
        <v>350</v>
      </c>
      <c r="DB28" s="141">
        <f t="shared" si="126"/>
        <v>0</v>
      </c>
      <c r="DC28" s="4"/>
      <c r="DD28" s="107">
        <f t="shared" si="127"/>
        <v>363.26500000000004</v>
      </c>
      <c r="DE28" s="140">
        <f t="shared" si="128"/>
        <v>0</v>
      </c>
      <c r="DF28" s="4">
        <v>5</v>
      </c>
      <c r="DG28" s="107">
        <v>349.94</v>
      </c>
      <c r="DH28" s="141">
        <f t="shared" si="129"/>
        <v>1749.7</v>
      </c>
      <c r="DI28" s="4"/>
      <c r="DJ28" s="107">
        <v>407.82</v>
      </c>
      <c r="DK28" s="141">
        <f t="shared" si="130"/>
        <v>0</v>
      </c>
      <c r="DL28" s="4"/>
      <c r="DM28" s="107">
        <v>560.66999999999996</v>
      </c>
      <c r="DN28" s="141">
        <f t="shared" si="131"/>
        <v>0</v>
      </c>
      <c r="DO28" s="4"/>
      <c r="DP28" s="107">
        <v>849.84</v>
      </c>
      <c r="DQ28" s="141">
        <f t="shared" si="132"/>
        <v>0</v>
      </c>
      <c r="DR28" s="4"/>
      <c r="DS28" s="107">
        <v>1070.97</v>
      </c>
      <c r="DT28" s="141">
        <f t="shared" si="133"/>
        <v>0</v>
      </c>
      <c r="DU28" s="4"/>
      <c r="DV28" s="21">
        <v>1512.05</v>
      </c>
      <c r="DW28" s="141">
        <f t="shared" si="134"/>
        <v>0</v>
      </c>
      <c r="DX28" s="4"/>
      <c r="DY28" s="21">
        <v>5870.12</v>
      </c>
      <c r="DZ28" s="141">
        <f t="shared" si="135"/>
        <v>0</v>
      </c>
      <c r="EA28" s="4"/>
      <c r="EB28" s="21">
        <v>4379.45</v>
      </c>
      <c r="EC28" s="141">
        <f t="shared" si="136"/>
        <v>0</v>
      </c>
      <c r="ED28" s="4"/>
      <c r="EE28" s="21">
        <v>4811.45</v>
      </c>
      <c r="EF28" s="141">
        <f t="shared" si="137"/>
        <v>0</v>
      </c>
      <c r="EG28" s="4"/>
      <c r="EH28" s="21">
        <v>6518.13</v>
      </c>
      <c r="EI28" s="141">
        <f t="shared" si="138"/>
        <v>0</v>
      </c>
      <c r="EJ28" s="4"/>
      <c r="EK28" s="21">
        <v>7389.31</v>
      </c>
      <c r="EL28" s="141">
        <f t="shared" si="139"/>
        <v>0</v>
      </c>
      <c r="EM28" s="4"/>
      <c r="EN28" s="21">
        <v>1539.81</v>
      </c>
      <c r="EO28" s="141">
        <f t="shared" si="140"/>
        <v>0</v>
      </c>
      <c r="EP28" s="4"/>
      <c r="EQ28" s="21">
        <v>3124.4</v>
      </c>
      <c r="ER28" s="141">
        <f t="shared" si="141"/>
        <v>0</v>
      </c>
      <c r="ES28" s="4"/>
      <c r="ET28" s="107">
        <v>118.78</v>
      </c>
      <c r="EU28" s="141">
        <f t="shared" si="142"/>
        <v>0</v>
      </c>
      <c r="EV28" s="4"/>
      <c r="EW28" s="107">
        <v>479.92</v>
      </c>
      <c r="EX28" s="141">
        <f t="shared" si="143"/>
        <v>0</v>
      </c>
      <c r="EY28" s="4"/>
      <c r="EZ28" s="107">
        <v>649.4</v>
      </c>
      <c r="FA28" s="141">
        <f t="shared" si="144"/>
        <v>0</v>
      </c>
      <c r="FB28" s="4"/>
      <c r="FC28" s="21">
        <v>1301.22</v>
      </c>
      <c r="FD28" s="141">
        <f t="shared" si="145"/>
        <v>0</v>
      </c>
      <c r="FE28" s="4"/>
      <c r="FF28" s="21">
        <v>2530.2199999999998</v>
      </c>
      <c r="FG28" s="141">
        <f t="shared" si="146"/>
        <v>0</v>
      </c>
      <c r="FH28" s="4"/>
      <c r="FI28" s="21">
        <v>4182.22</v>
      </c>
      <c r="FJ28" s="141">
        <f t="shared" si="147"/>
        <v>0</v>
      </c>
      <c r="FK28" s="4"/>
      <c r="FL28" s="107">
        <v>253.92</v>
      </c>
      <c r="FM28" s="141">
        <f t="shared" si="148"/>
        <v>0</v>
      </c>
      <c r="FN28" s="4"/>
      <c r="FO28" s="107">
        <v>290.32</v>
      </c>
      <c r="FP28" s="141">
        <f t="shared" si="149"/>
        <v>0</v>
      </c>
      <c r="FQ28" s="4"/>
      <c r="FR28" s="107">
        <v>334.06</v>
      </c>
      <c r="FS28" s="141">
        <f t="shared" si="150"/>
        <v>0</v>
      </c>
      <c r="FT28" s="4"/>
      <c r="FU28" s="107">
        <v>411.49</v>
      </c>
      <c r="FV28" s="141">
        <f t="shared" si="151"/>
        <v>0</v>
      </c>
      <c r="FW28" s="4"/>
      <c r="FX28" s="107">
        <v>455.21</v>
      </c>
      <c r="FY28" s="141">
        <f t="shared" si="152"/>
        <v>0</v>
      </c>
      <c r="FZ28" s="4"/>
      <c r="GA28" s="107">
        <v>536</v>
      </c>
      <c r="GB28" s="141">
        <f t="shared" si="153"/>
        <v>0</v>
      </c>
      <c r="GC28" s="4"/>
      <c r="GD28" s="21">
        <v>745.84</v>
      </c>
      <c r="GE28" s="144">
        <f t="shared" si="154"/>
        <v>0</v>
      </c>
      <c r="GF28" s="108">
        <v>2</v>
      </c>
      <c r="GG28" s="112">
        <v>313.12</v>
      </c>
      <c r="GH28" s="141">
        <f t="shared" si="155"/>
        <v>626.24</v>
      </c>
      <c r="GI28" s="13">
        <v>6</v>
      </c>
      <c r="GJ28" s="529">
        <v>223.61</v>
      </c>
      <c r="GK28" s="141">
        <f t="shared" si="156"/>
        <v>1341.66</v>
      </c>
      <c r="GL28" s="4">
        <v>3</v>
      </c>
      <c r="GM28" s="107">
        <v>105.46</v>
      </c>
      <c r="GN28" s="141">
        <f t="shared" si="157"/>
        <v>316.38</v>
      </c>
      <c r="GO28" s="4"/>
      <c r="GP28" s="107">
        <v>581.36</v>
      </c>
      <c r="GQ28" s="141">
        <f t="shared" si="158"/>
        <v>0</v>
      </c>
      <c r="GR28" s="4"/>
      <c r="GS28" s="107">
        <v>92.94</v>
      </c>
      <c r="GT28" s="141">
        <f t="shared" si="159"/>
        <v>0</v>
      </c>
      <c r="GU28" s="108"/>
      <c r="GV28" s="112">
        <v>47.51</v>
      </c>
      <c r="GW28" s="141">
        <f t="shared" si="160"/>
        <v>0</v>
      </c>
      <c r="GX28" s="4">
        <v>20</v>
      </c>
      <c r="GY28" s="107">
        <v>61.91</v>
      </c>
      <c r="GZ28" s="219">
        <f t="shared" si="161"/>
        <v>1238.1999999999998</v>
      </c>
      <c r="HA28" s="413"/>
      <c r="HB28" s="413"/>
      <c r="HC28" s="219">
        <f t="shared" si="81"/>
        <v>0</v>
      </c>
      <c r="HD28" s="4"/>
      <c r="HE28" s="107">
        <v>40.75</v>
      </c>
      <c r="HF28" s="232">
        <f t="shared" si="162"/>
        <v>0</v>
      </c>
      <c r="HG28" s="105">
        <v>1000</v>
      </c>
      <c r="HH28" s="226">
        <f t="shared" si="82"/>
        <v>48663.236000000004</v>
      </c>
    </row>
    <row r="29" spans="1:216" ht="15.75" customHeight="1">
      <c r="A29" s="468">
        <v>25</v>
      </c>
      <c r="B29" s="27" t="s">
        <v>452</v>
      </c>
      <c r="C29" s="382">
        <v>20.079999999999998</v>
      </c>
      <c r="D29" s="530">
        <v>24.04</v>
      </c>
      <c r="E29" s="21">
        <v>52109.520000000004</v>
      </c>
      <c r="F29" s="20">
        <f t="shared" si="80"/>
        <v>56086.960400000011</v>
      </c>
      <c r="G29" s="1"/>
      <c r="H29" s="21">
        <v>636.70000000000005</v>
      </c>
      <c r="I29" s="45">
        <f t="shared" si="85"/>
        <v>0</v>
      </c>
      <c r="J29" s="4"/>
      <c r="K29" s="107"/>
      <c r="L29" s="212">
        <f t="shared" si="86"/>
        <v>0</v>
      </c>
      <c r="M29" s="4"/>
      <c r="N29" s="107">
        <v>540</v>
      </c>
      <c r="O29" s="212">
        <f t="shared" si="2"/>
        <v>0</v>
      </c>
      <c r="P29" s="2"/>
      <c r="Q29" s="107">
        <f t="shared" si="87"/>
        <v>280.13670000000002</v>
      </c>
      <c r="R29" s="212">
        <f t="shared" si="88"/>
        <v>0</v>
      </c>
      <c r="S29" s="2"/>
      <c r="T29" s="21">
        <f t="shared" si="89"/>
        <v>2335.5960000000005</v>
      </c>
      <c r="U29" s="212">
        <f t="shared" si="90"/>
        <v>0</v>
      </c>
      <c r="V29" s="2"/>
      <c r="W29" s="107">
        <f t="shared" si="91"/>
        <v>493.98690000000005</v>
      </c>
      <c r="X29" s="219">
        <f t="shared" si="92"/>
        <v>0</v>
      </c>
      <c r="Y29" s="4">
        <v>3.58</v>
      </c>
      <c r="Z29" s="21">
        <f t="shared" si="93"/>
        <v>4331.3600000000006</v>
      </c>
      <c r="AA29" s="141">
        <f t="shared" si="94"/>
        <v>15506.268800000002</v>
      </c>
      <c r="AB29" s="392"/>
      <c r="AC29" s="107">
        <f t="shared" si="95"/>
        <v>493.98690000000005</v>
      </c>
      <c r="AD29" s="140">
        <f t="shared" si="12"/>
        <v>0</v>
      </c>
      <c r="AE29" s="2">
        <v>1</v>
      </c>
      <c r="AF29" s="21">
        <f t="shared" si="96"/>
        <v>22885.031600000002</v>
      </c>
      <c r="AG29" s="140">
        <f t="shared" si="97"/>
        <v>22885.031600000002</v>
      </c>
      <c r="AH29" s="2"/>
      <c r="AI29" s="107">
        <f t="shared" si="98"/>
        <v>791.37200000000007</v>
      </c>
      <c r="AJ29" s="140">
        <f t="shared" si="99"/>
        <v>0</v>
      </c>
      <c r="AK29" s="2"/>
      <c r="AL29" s="107">
        <v>145.19999999999999</v>
      </c>
      <c r="AM29" s="140">
        <f t="shared" si="100"/>
        <v>0</v>
      </c>
      <c r="AN29" s="2"/>
      <c r="AO29" s="21">
        <f t="shared" si="101"/>
        <v>3769.8454000000002</v>
      </c>
      <c r="AP29" s="141">
        <f t="shared" si="102"/>
        <v>0</v>
      </c>
      <c r="AQ29" s="108"/>
      <c r="AR29" s="109">
        <v>8030</v>
      </c>
      <c r="AS29" s="141">
        <f t="shared" si="103"/>
        <v>0</v>
      </c>
      <c r="AT29" s="4"/>
      <c r="AU29" s="21">
        <v>3366.65</v>
      </c>
      <c r="AV29" s="141">
        <f t="shared" si="104"/>
        <v>0</v>
      </c>
      <c r="AW29" s="4"/>
      <c r="AX29" s="21">
        <f t="shared" si="105"/>
        <v>80964.952600000004</v>
      </c>
      <c r="AY29" s="141">
        <f t="shared" si="106"/>
        <v>0</v>
      </c>
      <c r="AZ29" s="4"/>
      <c r="BA29" s="21">
        <v>93131.5</v>
      </c>
      <c r="BB29" s="141">
        <f t="shared" si="107"/>
        <v>0</v>
      </c>
      <c r="BC29" s="4"/>
      <c r="BD29" s="21">
        <v>10643</v>
      </c>
      <c r="BE29" s="140">
        <f t="shared" si="108"/>
        <v>0</v>
      </c>
      <c r="BF29" s="2"/>
      <c r="BG29" s="4"/>
      <c r="BH29" s="140">
        <f t="shared" si="109"/>
        <v>0</v>
      </c>
      <c r="BI29" s="2"/>
      <c r="BJ29" s="13"/>
      <c r="BK29" s="4"/>
      <c r="BL29" s="140">
        <f t="shared" si="84"/>
        <v>0</v>
      </c>
      <c r="BM29" s="2">
        <v>3</v>
      </c>
      <c r="BN29" s="110">
        <v>983.12</v>
      </c>
      <c r="BO29" s="141">
        <f t="shared" si="110"/>
        <v>2949.36</v>
      </c>
      <c r="BP29" s="4">
        <v>5</v>
      </c>
      <c r="BQ29" s="107">
        <f t="shared" si="111"/>
        <v>930.90000000000009</v>
      </c>
      <c r="BR29" s="141">
        <f t="shared" si="112"/>
        <v>4654.5</v>
      </c>
      <c r="BS29" s="4">
        <v>2.38</v>
      </c>
      <c r="BT29" s="107">
        <v>540</v>
      </c>
      <c r="BU29" s="141">
        <f t="shared" si="113"/>
        <v>1285.2</v>
      </c>
      <c r="BV29" s="4"/>
      <c r="BW29" s="4"/>
      <c r="BX29" s="141">
        <f t="shared" si="114"/>
        <v>0</v>
      </c>
      <c r="BY29" s="4"/>
      <c r="BZ29" s="111"/>
      <c r="CA29" s="141">
        <f t="shared" si="115"/>
        <v>0</v>
      </c>
      <c r="CB29" s="4"/>
      <c r="CC29" s="107">
        <v>165.4</v>
      </c>
      <c r="CD29" s="141">
        <f t="shared" si="116"/>
        <v>0</v>
      </c>
      <c r="CE29" s="4"/>
      <c r="CF29" s="107">
        <f t="shared" si="117"/>
        <v>204.31649999999999</v>
      </c>
      <c r="CG29" s="141">
        <f t="shared" si="118"/>
        <v>0</v>
      </c>
      <c r="CH29" s="4"/>
      <c r="CI29" s="107">
        <v>86.2</v>
      </c>
      <c r="CJ29" s="141">
        <f t="shared" si="119"/>
        <v>0</v>
      </c>
      <c r="CK29" s="4"/>
      <c r="CL29" s="107">
        <v>125</v>
      </c>
      <c r="CM29" s="141">
        <f t="shared" si="120"/>
        <v>0</v>
      </c>
      <c r="CN29" s="4"/>
      <c r="CO29" s="107">
        <v>140</v>
      </c>
      <c r="CP29" s="141">
        <f t="shared" si="121"/>
        <v>0</v>
      </c>
      <c r="CQ29" s="4"/>
      <c r="CR29" s="107">
        <f t="shared" si="122"/>
        <v>259.76390000000004</v>
      </c>
      <c r="CS29" s="141">
        <f t="shared" si="123"/>
        <v>0</v>
      </c>
      <c r="CT29" s="4"/>
      <c r="CU29" s="107">
        <v>182.5</v>
      </c>
      <c r="CV29" s="141">
        <f t="shared" si="124"/>
        <v>0</v>
      </c>
      <c r="CW29" s="4"/>
      <c r="CX29" s="107">
        <v>78</v>
      </c>
      <c r="CY29" s="141">
        <f t="shared" si="125"/>
        <v>0</v>
      </c>
      <c r="CZ29" s="4">
        <v>4</v>
      </c>
      <c r="DA29" s="107">
        <v>350</v>
      </c>
      <c r="DB29" s="141">
        <f t="shared" si="126"/>
        <v>1400</v>
      </c>
      <c r="DC29" s="4">
        <v>4</v>
      </c>
      <c r="DD29" s="107">
        <f t="shared" si="127"/>
        <v>363.26500000000004</v>
      </c>
      <c r="DE29" s="140">
        <f t="shared" si="128"/>
        <v>1453.0600000000002</v>
      </c>
      <c r="DF29" s="4"/>
      <c r="DG29" s="107">
        <v>349.94</v>
      </c>
      <c r="DH29" s="141">
        <f t="shared" si="129"/>
        <v>0</v>
      </c>
      <c r="DI29" s="4"/>
      <c r="DJ29" s="107">
        <v>407.82</v>
      </c>
      <c r="DK29" s="141">
        <f t="shared" si="130"/>
        <v>0</v>
      </c>
      <c r="DL29" s="4"/>
      <c r="DM29" s="107">
        <v>560.66999999999996</v>
      </c>
      <c r="DN29" s="141">
        <f t="shared" si="131"/>
        <v>0</v>
      </c>
      <c r="DO29" s="4"/>
      <c r="DP29" s="107">
        <v>849.84</v>
      </c>
      <c r="DQ29" s="141">
        <f t="shared" si="132"/>
        <v>0</v>
      </c>
      <c r="DR29" s="4"/>
      <c r="DS29" s="107">
        <v>1070.97</v>
      </c>
      <c r="DT29" s="141">
        <f t="shared" si="133"/>
        <v>0</v>
      </c>
      <c r="DU29" s="4"/>
      <c r="DV29" s="21">
        <v>1512.05</v>
      </c>
      <c r="DW29" s="141">
        <f t="shared" si="134"/>
        <v>0</v>
      </c>
      <c r="DX29" s="4"/>
      <c r="DY29" s="21">
        <v>5870.12</v>
      </c>
      <c r="DZ29" s="141">
        <f t="shared" si="135"/>
        <v>0</v>
      </c>
      <c r="EA29" s="4"/>
      <c r="EB29" s="21">
        <v>4379.45</v>
      </c>
      <c r="EC29" s="141">
        <f t="shared" si="136"/>
        <v>0</v>
      </c>
      <c r="ED29" s="4"/>
      <c r="EE29" s="21">
        <v>4811.45</v>
      </c>
      <c r="EF29" s="141">
        <f t="shared" si="137"/>
        <v>0</v>
      </c>
      <c r="EG29" s="4"/>
      <c r="EH29" s="21">
        <v>6518.13</v>
      </c>
      <c r="EI29" s="141">
        <f t="shared" si="138"/>
        <v>0</v>
      </c>
      <c r="EJ29" s="4"/>
      <c r="EK29" s="21">
        <v>7389.31</v>
      </c>
      <c r="EL29" s="141">
        <f t="shared" si="139"/>
        <v>0</v>
      </c>
      <c r="EM29" s="4"/>
      <c r="EN29" s="21">
        <v>1539.81</v>
      </c>
      <c r="EO29" s="141">
        <f t="shared" si="140"/>
        <v>0</v>
      </c>
      <c r="EP29" s="4"/>
      <c r="EQ29" s="21">
        <v>3124.4</v>
      </c>
      <c r="ER29" s="141">
        <f t="shared" si="141"/>
        <v>0</v>
      </c>
      <c r="ES29" s="4"/>
      <c r="ET29" s="107">
        <v>118.78</v>
      </c>
      <c r="EU29" s="141">
        <f t="shared" si="142"/>
        <v>0</v>
      </c>
      <c r="EV29" s="4"/>
      <c r="EW29" s="107">
        <v>479.92</v>
      </c>
      <c r="EX29" s="141">
        <f t="shared" si="143"/>
        <v>0</v>
      </c>
      <c r="EY29" s="4"/>
      <c r="EZ29" s="107">
        <v>649.4</v>
      </c>
      <c r="FA29" s="141">
        <f t="shared" si="144"/>
        <v>0</v>
      </c>
      <c r="FB29" s="4"/>
      <c r="FC29" s="21">
        <v>1301.22</v>
      </c>
      <c r="FD29" s="141">
        <f t="shared" si="145"/>
        <v>0</v>
      </c>
      <c r="FE29" s="4"/>
      <c r="FF29" s="21">
        <v>2530.2199999999998</v>
      </c>
      <c r="FG29" s="141">
        <f t="shared" si="146"/>
        <v>0</v>
      </c>
      <c r="FH29" s="4"/>
      <c r="FI29" s="21">
        <v>4182.22</v>
      </c>
      <c r="FJ29" s="141">
        <f t="shared" si="147"/>
        <v>0</v>
      </c>
      <c r="FK29" s="4"/>
      <c r="FL29" s="107">
        <v>253.92</v>
      </c>
      <c r="FM29" s="141">
        <f t="shared" si="148"/>
        <v>0</v>
      </c>
      <c r="FN29" s="4"/>
      <c r="FO29" s="107">
        <v>290.32</v>
      </c>
      <c r="FP29" s="141">
        <f t="shared" si="149"/>
        <v>0</v>
      </c>
      <c r="FQ29" s="4"/>
      <c r="FR29" s="107">
        <v>334.06</v>
      </c>
      <c r="FS29" s="141">
        <f t="shared" si="150"/>
        <v>0</v>
      </c>
      <c r="FT29" s="4"/>
      <c r="FU29" s="107">
        <v>411.49</v>
      </c>
      <c r="FV29" s="141">
        <f t="shared" si="151"/>
        <v>0</v>
      </c>
      <c r="FW29" s="4"/>
      <c r="FX29" s="107">
        <v>455.21</v>
      </c>
      <c r="FY29" s="141">
        <f t="shared" si="152"/>
        <v>0</v>
      </c>
      <c r="FZ29" s="4"/>
      <c r="GA29" s="107">
        <v>536</v>
      </c>
      <c r="GB29" s="141">
        <f t="shared" si="153"/>
        <v>0</v>
      </c>
      <c r="GC29" s="4"/>
      <c r="GD29" s="21">
        <v>745.84</v>
      </c>
      <c r="GE29" s="144">
        <f t="shared" si="154"/>
        <v>0</v>
      </c>
      <c r="GF29" s="108">
        <v>3</v>
      </c>
      <c r="GG29" s="112">
        <v>313.12</v>
      </c>
      <c r="GH29" s="141">
        <f t="shared" si="155"/>
        <v>939.36</v>
      </c>
      <c r="GI29" s="13"/>
      <c r="GJ29" s="529">
        <v>223.61</v>
      </c>
      <c r="GK29" s="141">
        <f t="shared" si="156"/>
        <v>0</v>
      </c>
      <c r="GL29" s="4">
        <v>3</v>
      </c>
      <c r="GM29" s="107">
        <v>105.46</v>
      </c>
      <c r="GN29" s="141">
        <f t="shared" si="157"/>
        <v>316.38</v>
      </c>
      <c r="GO29" s="4">
        <v>1</v>
      </c>
      <c r="GP29" s="107">
        <v>581.36</v>
      </c>
      <c r="GQ29" s="141">
        <f t="shared" si="158"/>
        <v>581.36</v>
      </c>
      <c r="GR29" s="4">
        <v>1</v>
      </c>
      <c r="GS29" s="107">
        <v>92.94</v>
      </c>
      <c r="GT29" s="141">
        <f t="shared" si="159"/>
        <v>92.94</v>
      </c>
      <c r="GU29" s="108">
        <v>5</v>
      </c>
      <c r="GV29" s="112">
        <v>47.51</v>
      </c>
      <c r="GW29" s="141">
        <f t="shared" si="160"/>
        <v>237.54999999999998</v>
      </c>
      <c r="GX29" s="4">
        <v>45</v>
      </c>
      <c r="GY29" s="107">
        <v>61.91</v>
      </c>
      <c r="GZ29" s="219">
        <f t="shared" si="161"/>
        <v>2785.95</v>
      </c>
      <c r="HA29" s="413"/>
      <c r="HB29" s="413"/>
      <c r="HC29" s="219">
        <f t="shared" si="81"/>
        <v>0</v>
      </c>
      <c r="HD29" s="4"/>
      <c r="HE29" s="107">
        <v>40.75</v>
      </c>
      <c r="HF29" s="232">
        <f t="shared" si="162"/>
        <v>0</v>
      </c>
      <c r="HG29" s="105">
        <v>1000</v>
      </c>
      <c r="HH29" s="226">
        <f t="shared" si="82"/>
        <v>56086.960400000011</v>
      </c>
    </row>
    <row r="30" spans="1:216" ht="15.75" customHeight="1">
      <c r="A30" s="468">
        <v>26</v>
      </c>
      <c r="B30" s="27" t="s">
        <v>453</v>
      </c>
      <c r="C30" s="382">
        <v>6.99</v>
      </c>
      <c r="D30" s="530">
        <v>7.73</v>
      </c>
      <c r="E30" s="21">
        <v>51258.12</v>
      </c>
      <c r="F30" s="20">
        <f t="shared" si="80"/>
        <v>25660.260568000002</v>
      </c>
      <c r="G30" s="1"/>
      <c r="H30" s="21">
        <v>636.70000000000005</v>
      </c>
      <c r="I30" s="45">
        <f t="shared" si="85"/>
        <v>0</v>
      </c>
      <c r="J30" s="4"/>
      <c r="K30" s="107"/>
      <c r="L30" s="212">
        <f t="shared" si="86"/>
        <v>0</v>
      </c>
      <c r="M30" s="4"/>
      <c r="N30" s="107">
        <v>540</v>
      </c>
      <c r="O30" s="212">
        <f t="shared" si="2"/>
        <v>0</v>
      </c>
      <c r="P30" s="2"/>
      <c r="Q30" s="107">
        <f t="shared" si="87"/>
        <v>280.13670000000002</v>
      </c>
      <c r="R30" s="212">
        <f t="shared" si="88"/>
        <v>0</v>
      </c>
      <c r="S30" s="2"/>
      <c r="T30" s="21">
        <f t="shared" si="89"/>
        <v>2335.5960000000005</v>
      </c>
      <c r="U30" s="212">
        <f t="shared" si="90"/>
        <v>0</v>
      </c>
      <c r="V30" s="2"/>
      <c r="W30" s="107">
        <f t="shared" si="91"/>
        <v>493.98690000000005</v>
      </c>
      <c r="X30" s="219">
        <f t="shared" si="92"/>
        <v>0</v>
      </c>
      <c r="Y30" s="4"/>
      <c r="Z30" s="21">
        <f t="shared" si="93"/>
        <v>4331.3600000000006</v>
      </c>
      <c r="AA30" s="141">
        <f t="shared" si="94"/>
        <v>0</v>
      </c>
      <c r="AB30" s="392">
        <v>0.72</v>
      </c>
      <c r="AC30" s="107">
        <f t="shared" si="95"/>
        <v>493.98690000000005</v>
      </c>
      <c r="AD30" s="140">
        <f t="shared" si="12"/>
        <v>355.670568</v>
      </c>
      <c r="AE30" s="2"/>
      <c r="AF30" s="21">
        <f t="shared" si="96"/>
        <v>22885.031600000002</v>
      </c>
      <c r="AG30" s="140">
        <f t="shared" si="97"/>
        <v>0</v>
      </c>
      <c r="AH30" s="2"/>
      <c r="AI30" s="107">
        <f t="shared" si="98"/>
        <v>791.37200000000007</v>
      </c>
      <c r="AJ30" s="140">
        <f t="shared" si="99"/>
        <v>0</v>
      </c>
      <c r="AK30" s="2"/>
      <c r="AL30" s="107">
        <v>145.19999999999999</v>
      </c>
      <c r="AM30" s="140">
        <f t="shared" si="100"/>
        <v>0</v>
      </c>
      <c r="AN30" s="2"/>
      <c r="AO30" s="21">
        <f t="shared" si="101"/>
        <v>3769.8454000000002</v>
      </c>
      <c r="AP30" s="141">
        <f t="shared" si="102"/>
        <v>0</v>
      </c>
      <c r="AQ30" s="108"/>
      <c r="AR30" s="109">
        <v>8030</v>
      </c>
      <c r="AS30" s="141">
        <f t="shared" si="103"/>
        <v>0</v>
      </c>
      <c r="AT30" s="4"/>
      <c r="AU30" s="21">
        <v>3366.65</v>
      </c>
      <c r="AV30" s="141">
        <f t="shared" si="104"/>
        <v>0</v>
      </c>
      <c r="AW30" s="4"/>
      <c r="AX30" s="21">
        <f t="shared" si="105"/>
        <v>80964.952600000004</v>
      </c>
      <c r="AY30" s="141">
        <f t="shared" si="106"/>
        <v>0</v>
      </c>
      <c r="AZ30" s="4"/>
      <c r="BA30" s="21">
        <v>93131.5</v>
      </c>
      <c r="BB30" s="141">
        <f t="shared" si="107"/>
        <v>0</v>
      </c>
      <c r="BC30" s="4"/>
      <c r="BD30" s="21">
        <v>10643</v>
      </c>
      <c r="BE30" s="140">
        <f t="shared" si="108"/>
        <v>0</v>
      </c>
      <c r="BF30" s="2"/>
      <c r="BG30" s="4"/>
      <c r="BH30" s="140">
        <f t="shared" si="109"/>
        <v>0</v>
      </c>
      <c r="BI30" s="2"/>
      <c r="BJ30" s="13"/>
      <c r="BK30" s="4"/>
      <c r="BL30" s="140">
        <f t="shared" si="84"/>
        <v>0</v>
      </c>
      <c r="BM30" s="2">
        <v>3</v>
      </c>
      <c r="BN30" s="110">
        <v>983.12</v>
      </c>
      <c r="BO30" s="141">
        <f t="shared" si="110"/>
        <v>2949.36</v>
      </c>
      <c r="BP30" s="4">
        <v>6</v>
      </c>
      <c r="BQ30" s="107">
        <f t="shared" si="111"/>
        <v>930.90000000000009</v>
      </c>
      <c r="BR30" s="141">
        <f t="shared" si="112"/>
        <v>5585.4000000000005</v>
      </c>
      <c r="BS30" s="4">
        <v>6.8</v>
      </c>
      <c r="BT30" s="107">
        <v>540</v>
      </c>
      <c r="BU30" s="141">
        <f t="shared" si="113"/>
        <v>3672</v>
      </c>
      <c r="BV30" s="4"/>
      <c r="BW30" s="4"/>
      <c r="BX30" s="141">
        <f t="shared" si="114"/>
        <v>0</v>
      </c>
      <c r="BY30" s="4"/>
      <c r="BZ30" s="111"/>
      <c r="CA30" s="141">
        <f t="shared" si="115"/>
        <v>0</v>
      </c>
      <c r="CB30" s="4">
        <v>2</v>
      </c>
      <c r="CC30" s="107">
        <v>165.4</v>
      </c>
      <c r="CD30" s="141">
        <f t="shared" si="116"/>
        <v>330.8</v>
      </c>
      <c r="CE30" s="4"/>
      <c r="CF30" s="107">
        <f t="shared" si="117"/>
        <v>204.31649999999999</v>
      </c>
      <c r="CG30" s="141">
        <f t="shared" si="118"/>
        <v>0</v>
      </c>
      <c r="CH30" s="4"/>
      <c r="CI30" s="107">
        <v>86.2</v>
      </c>
      <c r="CJ30" s="141">
        <f t="shared" si="119"/>
        <v>0</v>
      </c>
      <c r="CK30" s="4"/>
      <c r="CL30" s="107">
        <v>125</v>
      </c>
      <c r="CM30" s="141">
        <f t="shared" si="120"/>
        <v>0</v>
      </c>
      <c r="CN30" s="4"/>
      <c r="CO30" s="107">
        <v>140</v>
      </c>
      <c r="CP30" s="141">
        <f t="shared" si="121"/>
        <v>0</v>
      </c>
      <c r="CQ30" s="4"/>
      <c r="CR30" s="107">
        <f t="shared" si="122"/>
        <v>259.76390000000004</v>
      </c>
      <c r="CS30" s="141">
        <f t="shared" si="123"/>
        <v>0</v>
      </c>
      <c r="CT30" s="4"/>
      <c r="CU30" s="107">
        <v>182.5</v>
      </c>
      <c r="CV30" s="141">
        <f t="shared" si="124"/>
        <v>0</v>
      </c>
      <c r="CW30" s="4"/>
      <c r="CX30" s="107">
        <v>78</v>
      </c>
      <c r="CY30" s="141">
        <f t="shared" si="125"/>
        <v>0</v>
      </c>
      <c r="CZ30" s="4">
        <v>9</v>
      </c>
      <c r="DA30" s="107">
        <v>350</v>
      </c>
      <c r="DB30" s="141">
        <f t="shared" si="126"/>
        <v>3150</v>
      </c>
      <c r="DC30" s="4">
        <v>6</v>
      </c>
      <c r="DD30" s="107">
        <f t="shared" si="127"/>
        <v>363.26500000000004</v>
      </c>
      <c r="DE30" s="140">
        <f t="shared" si="128"/>
        <v>2179.59</v>
      </c>
      <c r="DF30" s="4">
        <v>7</v>
      </c>
      <c r="DG30" s="107">
        <v>349.94</v>
      </c>
      <c r="DH30" s="141">
        <f t="shared" si="129"/>
        <v>2449.58</v>
      </c>
      <c r="DI30" s="4"/>
      <c r="DJ30" s="107">
        <v>407.82</v>
      </c>
      <c r="DK30" s="141">
        <f t="shared" si="130"/>
        <v>0</v>
      </c>
      <c r="DL30" s="4"/>
      <c r="DM30" s="107">
        <v>560.66999999999996</v>
      </c>
      <c r="DN30" s="141">
        <f t="shared" si="131"/>
        <v>0</v>
      </c>
      <c r="DO30" s="4"/>
      <c r="DP30" s="107">
        <v>849.84</v>
      </c>
      <c r="DQ30" s="141">
        <f t="shared" si="132"/>
        <v>0</v>
      </c>
      <c r="DR30" s="4"/>
      <c r="DS30" s="107">
        <v>1070.97</v>
      </c>
      <c r="DT30" s="141">
        <f t="shared" si="133"/>
        <v>0</v>
      </c>
      <c r="DU30" s="4"/>
      <c r="DV30" s="21">
        <v>1512.05</v>
      </c>
      <c r="DW30" s="141">
        <f t="shared" si="134"/>
        <v>0</v>
      </c>
      <c r="DX30" s="4"/>
      <c r="DY30" s="21">
        <v>5870.12</v>
      </c>
      <c r="DZ30" s="141">
        <f t="shared" si="135"/>
        <v>0</v>
      </c>
      <c r="EA30" s="4"/>
      <c r="EB30" s="21">
        <v>4379.45</v>
      </c>
      <c r="EC30" s="141">
        <f t="shared" si="136"/>
        <v>0</v>
      </c>
      <c r="ED30" s="4"/>
      <c r="EE30" s="21">
        <v>4811.45</v>
      </c>
      <c r="EF30" s="141">
        <f t="shared" si="137"/>
        <v>0</v>
      </c>
      <c r="EG30" s="4"/>
      <c r="EH30" s="21">
        <v>6518.13</v>
      </c>
      <c r="EI30" s="141">
        <f t="shared" si="138"/>
        <v>0</v>
      </c>
      <c r="EJ30" s="4"/>
      <c r="EK30" s="21">
        <v>7389.31</v>
      </c>
      <c r="EL30" s="141">
        <f t="shared" si="139"/>
        <v>0</v>
      </c>
      <c r="EM30" s="4"/>
      <c r="EN30" s="21">
        <v>1539.81</v>
      </c>
      <c r="EO30" s="141">
        <f t="shared" si="140"/>
        <v>0</v>
      </c>
      <c r="EP30" s="4"/>
      <c r="EQ30" s="21">
        <v>3124.4</v>
      </c>
      <c r="ER30" s="141">
        <f t="shared" si="141"/>
        <v>0</v>
      </c>
      <c r="ES30" s="4"/>
      <c r="ET30" s="107">
        <v>118.78</v>
      </c>
      <c r="EU30" s="141">
        <f t="shared" si="142"/>
        <v>0</v>
      </c>
      <c r="EV30" s="4"/>
      <c r="EW30" s="107">
        <v>479.92</v>
      </c>
      <c r="EX30" s="141">
        <f t="shared" si="143"/>
        <v>0</v>
      </c>
      <c r="EY30" s="4"/>
      <c r="EZ30" s="107">
        <v>649.4</v>
      </c>
      <c r="FA30" s="141">
        <f t="shared" si="144"/>
        <v>0</v>
      </c>
      <c r="FB30" s="4"/>
      <c r="FC30" s="21">
        <v>1301.22</v>
      </c>
      <c r="FD30" s="141">
        <f t="shared" si="145"/>
        <v>0</v>
      </c>
      <c r="FE30" s="4"/>
      <c r="FF30" s="21">
        <v>2530.2199999999998</v>
      </c>
      <c r="FG30" s="141">
        <f t="shared" si="146"/>
        <v>0</v>
      </c>
      <c r="FH30" s="4"/>
      <c r="FI30" s="21">
        <v>4182.22</v>
      </c>
      <c r="FJ30" s="141">
        <f t="shared" si="147"/>
        <v>0</v>
      </c>
      <c r="FK30" s="4"/>
      <c r="FL30" s="107">
        <v>253.92</v>
      </c>
      <c r="FM30" s="141">
        <f t="shared" si="148"/>
        <v>0</v>
      </c>
      <c r="FN30" s="4"/>
      <c r="FO30" s="107">
        <v>290.32</v>
      </c>
      <c r="FP30" s="141">
        <f t="shared" si="149"/>
        <v>0</v>
      </c>
      <c r="FQ30" s="4"/>
      <c r="FR30" s="107">
        <v>334.06</v>
      </c>
      <c r="FS30" s="141">
        <f t="shared" si="150"/>
        <v>0</v>
      </c>
      <c r="FT30" s="4"/>
      <c r="FU30" s="107">
        <v>411.49</v>
      </c>
      <c r="FV30" s="141">
        <f t="shared" si="151"/>
        <v>0</v>
      </c>
      <c r="FW30" s="4"/>
      <c r="FX30" s="107">
        <v>455.21</v>
      </c>
      <c r="FY30" s="141">
        <f t="shared" si="152"/>
        <v>0</v>
      </c>
      <c r="FZ30" s="4"/>
      <c r="GA30" s="107">
        <v>536</v>
      </c>
      <c r="GB30" s="141">
        <f t="shared" si="153"/>
        <v>0</v>
      </c>
      <c r="GC30" s="4"/>
      <c r="GD30" s="21">
        <v>745.84</v>
      </c>
      <c r="GE30" s="144">
        <f t="shared" si="154"/>
        <v>0</v>
      </c>
      <c r="GF30" s="108">
        <v>2</v>
      </c>
      <c r="GG30" s="112">
        <v>313.12</v>
      </c>
      <c r="GH30" s="141">
        <f t="shared" si="155"/>
        <v>626.24</v>
      </c>
      <c r="GI30" s="13"/>
      <c r="GJ30" s="529">
        <v>223.61</v>
      </c>
      <c r="GK30" s="141">
        <f t="shared" si="156"/>
        <v>0</v>
      </c>
      <c r="GL30" s="4">
        <v>2</v>
      </c>
      <c r="GM30" s="107">
        <v>105.46</v>
      </c>
      <c r="GN30" s="141">
        <f t="shared" si="157"/>
        <v>210.92</v>
      </c>
      <c r="GO30" s="4">
        <v>1</v>
      </c>
      <c r="GP30" s="107">
        <v>581.36</v>
      </c>
      <c r="GQ30" s="141">
        <f t="shared" si="158"/>
        <v>581.36</v>
      </c>
      <c r="GR30" s="4">
        <v>1</v>
      </c>
      <c r="GS30" s="107">
        <v>92.94</v>
      </c>
      <c r="GT30" s="141">
        <f t="shared" si="159"/>
        <v>92.94</v>
      </c>
      <c r="GU30" s="108"/>
      <c r="GV30" s="112">
        <v>47.51</v>
      </c>
      <c r="GW30" s="141">
        <f t="shared" si="160"/>
        <v>0</v>
      </c>
      <c r="GX30" s="4">
        <v>40</v>
      </c>
      <c r="GY30" s="107">
        <v>61.91</v>
      </c>
      <c r="GZ30" s="219">
        <f t="shared" si="161"/>
        <v>2476.3999999999996</v>
      </c>
      <c r="HA30" s="413"/>
      <c r="HB30" s="413"/>
      <c r="HC30" s="219">
        <f t="shared" si="81"/>
        <v>0</v>
      </c>
      <c r="HD30" s="4"/>
      <c r="HE30" s="107">
        <v>40.75</v>
      </c>
      <c r="HF30" s="232">
        <f t="shared" si="162"/>
        <v>0</v>
      </c>
      <c r="HG30" s="105">
        <v>1000</v>
      </c>
      <c r="HH30" s="226">
        <f t="shared" si="82"/>
        <v>25660.260568000002</v>
      </c>
    </row>
    <row r="31" spans="1:216" ht="15.75" customHeight="1">
      <c r="A31" s="468">
        <v>27</v>
      </c>
      <c r="B31" s="27" t="s">
        <v>454</v>
      </c>
      <c r="C31" s="382">
        <v>0.67</v>
      </c>
      <c r="D31" s="530">
        <v>57.15</v>
      </c>
      <c r="E31" s="21">
        <v>50929.08</v>
      </c>
      <c r="F31" s="20">
        <f t="shared" si="80"/>
        <v>9814.9900000000016</v>
      </c>
      <c r="G31" s="1"/>
      <c r="H31" s="21">
        <v>636.70000000000005</v>
      </c>
      <c r="I31" s="45">
        <f t="shared" si="85"/>
        <v>0</v>
      </c>
      <c r="J31" s="4"/>
      <c r="K31" s="107"/>
      <c r="L31" s="212">
        <f t="shared" si="86"/>
        <v>0</v>
      </c>
      <c r="M31" s="4"/>
      <c r="N31" s="107">
        <v>540</v>
      </c>
      <c r="O31" s="212">
        <f t="shared" si="2"/>
        <v>0</v>
      </c>
      <c r="P31" s="2"/>
      <c r="Q31" s="107">
        <f t="shared" si="87"/>
        <v>280.13670000000002</v>
      </c>
      <c r="R31" s="212">
        <f t="shared" si="88"/>
        <v>0</v>
      </c>
      <c r="S31" s="2"/>
      <c r="T31" s="21">
        <f t="shared" si="89"/>
        <v>2335.5960000000005</v>
      </c>
      <c r="U31" s="212">
        <f t="shared" si="90"/>
        <v>0</v>
      </c>
      <c r="V31" s="2"/>
      <c r="W31" s="107">
        <f t="shared" si="91"/>
        <v>493.98690000000005</v>
      </c>
      <c r="X31" s="219">
        <f t="shared" si="92"/>
        <v>0</v>
      </c>
      <c r="Y31" s="4"/>
      <c r="Z31" s="21">
        <f t="shared" si="93"/>
        <v>4331.3600000000006</v>
      </c>
      <c r="AA31" s="141">
        <f t="shared" si="94"/>
        <v>0</v>
      </c>
      <c r="AB31" s="392"/>
      <c r="AC31" s="107">
        <f t="shared" si="95"/>
        <v>493.98690000000005</v>
      </c>
      <c r="AD31" s="140">
        <f t="shared" si="12"/>
        <v>0</v>
      </c>
      <c r="AE31" s="2"/>
      <c r="AF31" s="21">
        <f t="shared" si="96"/>
        <v>22885.031600000002</v>
      </c>
      <c r="AG31" s="140">
        <f t="shared" si="97"/>
        <v>0</v>
      </c>
      <c r="AH31" s="2"/>
      <c r="AI31" s="107">
        <f t="shared" si="98"/>
        <v>791.37200000000007</v>
      </c>
      <c r="AJ31" s="140">
        <f t="shared" si="99"/>
        <v>0</v>
      </c>
      <c r="AK31" s="2"/>
      <c r="AL31" s="107">
        <v>145.19999999999999</v>
      </c>
      <c r="AM31" s="140">
        <f t="shared" si="100"/>
        <v>0</v>
      </c>
      <c r="AN31" s="2"/>
      <c r="AO31" s="21">
        <f t="shared" si="101"/>
        <v>3769.8454000000002</v>
      </c>
      <c r="AP31" s="141">
        <f t="shared" si="102"/>
        <v>0</v>
      </c>
      <c r="AQ31" s="108"/>
      <c r="AR31" s="109">
        <v>8030</v>
      </c>
      <c r="AS31" s="141">
        <f t="shared" si="103"/>
        <v>0</v>
      </c>
      <c r="AT31" s="4"/>
      <c r="AU31" s="21">
        <v>3366.65</v>
      </c>
      <c r="AV31" s="141">
        <f t="shared" si="104"/>
        <v>0</v>
      </c>
      <c r="AW31" s="4"/>
      <c r="AX31" s="21">
        <f t="shared" si="105"/>
        <v>80964.952600000004</v>
      </c>
      <c r="AY31" s="141">
        <f t="shared" si="106"/>
        <v>0</v>
      </c>
      <c r="AZ31" s="4"/>
      <c r="BA31" s="21">
        <v>93131.5</v>
      </c>
      <c r="BB31" s="141">
        <f t="shared" si="107"/>
        <v>0</v>
      </c>
      <c r="BC31" s="4"/>
      <c r="BD31" s="21">
        <v>10643</v>
      </c>
      <c r="BE31" s="140">
        <f t="shared" si="108"/>
        <v>0</v>
      </c>
      <c r="BF31" s="2"/>
      <c r="BG31" s="4"/>
      <c r="BH31" s="140">
        <f t="shared" si="109"/>
        <v>0</v>
      </c>
      <c r="BI31" s="113"/>
      <c r="BJ31" s="340"/>
      <c r="BK31" s="114"/>
      <c r="BL31" s="140">
        <f t="shared" si="84"/>
        <v>0</v>
      </c>
      <c r="BM31" s="2">
        <v>1</v>
      </c>
      <c r="BN31" s="110">
        <v>983.12</v>
      </c>
      <c r="BO31" s="141">
        <f t="shared" si="110"/>
        <v>983.12</v>
      </c>
      <c r="BP31" s="114">
        <v>4</v>
      </c>
      <c r="BQ31" s="107">
        <f t="shared" si="111"/>
        <v>930.90000000000009</v>
      </c>
      <c r="BR31" s="141">
        <f t="shared" si="112"/>
        <v>3723.6000000000004</v>
      </c>
      <c r="BS31" s="114">
        <v>1.2</v>
      </c>
      <c r="BT31" s="107">
        <v>540</v>
      </c>
      <c r="BU31" s="141">
        <f t="shared" si="113"/>
        <v>648</v>
      </c>
      <c r="BV31" s="114"/>
      <c r="BW31" s="4"/>
      <c r="BX31" s="141">
        <f t="shared" si="114"/>
        <v>0</v>
      </c>
      <c r="BY31" s="114"/>
      <c r="BZ31" s="111"/>
      <c r="CA31" s="141">
        <f t="shared" si="115"/>
        <v>0</v>
      </c>
      <c r="CB31" s="114">
        <v>2</v>
      </c>
      <c r="CC31" s="107">
        <v>165.4</v>
      </c>
      <c r="CD31" s="141">
        <f t="shared" si="116"/>
        <v>330.8</v>
      </c>
      <c r="CE31" s="114"/>
      <c r="CF31" s="107">
        <f t="shared" si="117"/>
        <v>204.31649999999999</v>
      </c>
      <c r="CG31" s="141">
        <f t="shared" si="118"/>
        <v>0</v>
      </c>
      <c r="CH31" s="114"/>
      <c r="CI31" s="107">
        <v>86.2</v>
      </c>
      <c r="CJ31" s="141">
        <f t="shared" si="119"/>
        <v>0</v>
      </c>
      <c r="CK31" s="114"/>
      <c r="CL31" s="107">
        <v>125</v>
      </c>
      <c r="CM31" s="141">
        <f t="shared" si="120"/>
        <v>0</v>
      </c>
      <c r="CN31" s="114"/>
      <c r="CO31" s="107">
        <v>140</v>
      </c>
      <c r="CP31" s="141">
        <f t="shared" si="121"/>
        <v>0</v>
      </c>
      <c r="CQ31" s="114"/>
      <c r="CR31" s="107">
        <f t="shared" si="122"/>
        <v>259.76390000000004</v>
      </c>
      <c r="CS31" s="141">
        <f t="shared" si="123"/>
        <v>0</v>
      </c>
      <c r="CT31" s="114"/>
      <c r="CU31" s="107">
        <v>182.5</v>
      </c>
      <c r="CV31" s="141">
        <f t="shared" si="124"/>
        <v>0</v>
      </c>
      <c r="CW31" s="114"/>
      <c r="CX31" s="107">
        <v>78</v>
      </c>
      <c r="CY31" s="141">
        <f t="shared" si="125"/>
        <v>0</v>
      </c>
      <c r="CZ31" s="114"/>
      <c r="DA31" s="107">
        <v>350</v>
      </c>
      <c r="DB31" s="141">
        <f t="shared" si="126"/>
        <v>0</v>
      </c>
      <c r="DC31" s="114"/>
      <c r="DD31" s="107">
        <f t="shared" si="127"/>
        <v>363.26500000000004</v>
      </c>
      <c r="DE31" s="140">
        <f t="shared" si="128"/>
        <v>0</v>
      </c>
      <c r="DF31" s="4">
        <v>2</v>
      </c>
      <c r="DG31" s="107">
        <v>349.94</v>
      </c>
      <c r="DH31" s="141">
        <f t="shared" si="129"/>
        <v>699.88</v>
      </c>
      <c r="DI31" s="4"/>
      <c r="DJ31" s="107">
        <v>407.82</v>
      </c>
      <c r="DK31" s="141">
        <f t="shared" si="130"/>
        <v>0</v>
      </c>
      <c r="DL31" s="4"/>
      <c r="DM31" s="107">
        <v>560.66999999999996</v>
      </c>
      <c r="DN31" s="141">
        <f t="shared" si="131"/>
        <v>0</v>
      </c>
      <c r="DO31" s="4"/>
      <c r="DP31" s="107">
        <v>849.84</v>
      </c>
      <c r="DQ31" s="141">
        <f t="shared" si="132"/>
        <v>0</v>
      </c>
      <c r="DR31" s="4"/>
      <c r="DS31" s="107">
        <v>1070.97</v>
      </c>
      <c r="DT31" s="141">
        <f t="shared" si="133"/>
        <v>0</v>
      </c>
      <c r="DU31" s="4"/>
      <c r="DV31" s="21">
        <v>1512.05</v>
      </c>
      <c r="DW31" s="141">
        <f t="shared" si="134"/>
        <v>0</v>
      </c>
      <c r="DX31" s="4"/>
      <c r="DY31" s="21">
        <v>5870.12</v>
      </c>
      <c r="DZ31" s="141">
        <f t="shared" si="135"/>
        <v>0</v>
      </c>
      <c r="EA31" s="4"/>
      <c r="EB31" s="21">
        <v>4379.45</v>
      </c>
      <c r="EC31" s="141">
        <f t="shared" si="136"/>
        <v>0</v>
      </c>
      <c r="ED31" s="4"/>
      <c r="EE31" s="21">
        <v>4811.45</v>
      </c>
      <c r="EF31" s="141">
        <f t="shared" si="137"/>
        <v>0</v>
      </c>
      <c r="EG31" s="4"/>
      <c r="EH31" s="21">
        <v>6518.13</v>
      </c>
      <c r="EI31" s="141">
        <f t="shared" si="138"/>
        <v>0</v>
      </c>
      <c r="EJ31" s="4"/>
      <c r="EK31" s="21">
        <v>7389.31</v>
      </c>
      <c r="EL31" s="141">
        <f t="shared" si="139"/>
        <v>0</v>
      </c>
      <c r="EM31" s="4"/>
      <c r="EN31" s="21">
        <v>1539.81</v>
      </c>
      <c r="EO31" s="141">
        <f t="shared" si="140"/>
        <v>0</v>
      </c>
      <c r="EP31" s="4"/>
      <c r="EQ31" s="21">
        <v>3124.4</v>
      </c>
      <c r="ER31" s="141">
        <f t="shared" si="141"/>
        <v>0</v>
      </c>
      <c r="ES31" s="4">
        <v>8</v>
      </c>
      <c r="ET31" s="107">
        <v>118.78</v>
      </c>
      <c r="EU31" s="141">
        <f t="shared" si="142"/>
        <v>950.24</v>
      </c>
      <c r="EV31" s="4"/>
      <c r="EW31" s="107">
        <v>479.92</v>
      </c>
      <c r="EX31" s="141">
        <f t="shared" si="143"/>
        <v>0</v>
      </c>
      <c r="EY31" s="4"/>
      <c r="EZ31" s="107">
        <v>649.4</v>
      </c>
      <c r="FA31" s="141">
        <f t="shared" si="144"/>
        <v>0</v>
      </c>
      <c r="FB31" s="4"/>
      <c r="FC31" s="21">
        <v>1301.22</v>
      </c>
      <c r="FD31" s="141">
        <f t="shared" si="145"/>
        <v>0</v>
      </c>
      <c r="FE31" s="4"/>
      <c r="FF31" s="21">
        <v>2530.2199999999998</v>
      </c>
      <c r="FG31" s="141">
        <f t="shared" si="146"/>
        <v>0</v>
      </c>
      <c r="FH31" s="4"/>
      <c r="FI31" s="21">
        <v>4182.22</v>
      </c>
      <c r="FJ31" s="141">
        <f t="shared" si="147"/>
        <v>0</v>
      </c>
      <c r="FK31" s="4"/>
      <c r="FL31" s="107">
        <v>253.92</v>
      </c>
      <c r="FM31" s="141">
        <f t="shared" si="148"/>
        <v>0</v>
      </c>
      <c r="FN31" s="4"/>
      <c r="FO31" s="107">
        <v>290.32</v>
      </c>
      <c r="FP31" s="141">
        <f t="shared" si="149"/>
        <v>0</v>
      </c>
      <c r="FQ31" s="4"/>
      <c r="FR31" s="107">
        <v>334.06</v>
      </c>
      <c r="FS31" s="141">
        <f t="shared" si="150"/>
        <v>0</v>
      </c>
      <c r="FT31" s="4"/>
      <c r="FU31" s="107">
        <v>411.49</v>
      </c>
      <c r="FV31" s="141">
        <f t="shared" si="151"/>
        <v>0</v>
      </c>
      <c r="FW31" s="4"/>
      <c r="FX31" s="107">
        <v>455.21</v>
      </c>
      <c r="FY31" s="141">
        <f t="shared" si="152"/>
        <v>0</v>
      </c>
      <c r="FZ31" s="4"/>
      <c r="GA31" s="107">
        <v>536</v>
      </c>
      <c r="GB31" s="141">
        <f t="shared" si="153"/>
        <v>0</v>
      </c>
      <c r="GC31" s="4"/>
      <c r="GD31" s="21">
        <v>745.84</v>
      </c>
      <c r="GE31" s="144">
        <f t="shared" si="154"/>
        <v>0</v>
      </c>
      <c r="GF31" s="108">
        <v>3</v>
      </c>
      <c r="GG31" s="112">
        <v>313.12</v>
      </c>
      <c r="GH31" s="141">
        <f t="shared" si="155"/>
        <v>939.36</v>
      </c>
      <c r="GI31" s="13">
        <v>1</v>
      </c>
      <c r="GJ31" s="529">
        <v>223.61</v>
      </c>
      <c r="GK31" s="141">
        <f t="shared" si="156"/>
        <v>223.61</v>
      </c>
      <c r="GL31" s="4">
        <v>3</v>
      </c>
      <c r="GM31" s="107">
        <v>105.46</v>
      </c>
      <c r="GN31" s="141">
        <f t="shared" si="157"/>
        <v>316.38</v>
      </c>
      <c r="GO31" s="4"/>
      <c r="GP31" s="107">
        <v>581.36</v>
      </c>
      <c r="GQ31" s="141">
        <f t="shared" si="158"/>
        <v>0</v>
      </c>
      <c r="GR31" s="4"/>
      <c r="GS31" s="107">
        <v>92.94</v>
      </c>
      <c r="GT31" s="141">
        <f t="shared" si="159"/>
        <v>0</v>
      </c>
      <c r="GU31" s="108"/>
      <c r="GV31" s="112">
        <v>47.51</v>
      </c>
      <c r="GW31" s="141">
        <f t="shared" si="160"/>
        <v>0</v>
      </c>
      <c r="GX31" s="4"/>
      <c r="GY31" s="107">
        <v>61.91</v>
      </c>
      <c r="GZ31" s="219">
        <f t="shared" si="161"/>
        <v>0</v>
      </c>
      <c r="HA31" s="413"/>
      <c r="HB31" s="413"/>
      <c r="HC31" s="219">
        <f t="shared" si="81"/>
        <v>0</v>
      </c>
      <c r="HD31" s="4"/>
      <c r="HE31" s="107">
        <v>40.75</v>
      </c>
      <c r="HF31" s="232">
        <f t="shared" si="162"/>
        <v>0</v>
      </c>
      <c r="HG31" s="105">
        <v>1000</v>
      </c>
      <c r="HH31" s="226">
        <f t="shared" si="82"/>
        <v>9814.9900000000016</v>
      </c>
    </row>
    <row r="32" spans="1:216" ht="15.75" customHeight="1">
      <c r="A32" s="468">
        <v>28</v>
      </c>
      <c r="B32" s="27" t="s">
        <v>455</v>
      </c>
      <c r="C32" s="382">
        <v>5.42</v>
      </c>
      <c r="D32" s="530">
        <v>145.66999999999999</v>
      </c>
      <c r="E32" s="21">
        <v>62137.200000000004</v>
      </c>
      <c r="F32" s="20">
        <f t="shared" si="80"/>
        <v>49554.06500000001</v>
      </c>
      <c r="G32" s="1"/>
      <c r="H32" s="21">
        <v>636.70000000000005</v>
      </c>
      <c r="I32" s="45">
        <f t="shared" si="85"/>
        <v>0</v>
      </c>
      <c r="J32" s="4"/>
      <c r="K32" s="107"/>
      <c r="L32" s="212">
        <f t="shared" si="86"/>
        <v>0</v>
      </c>
      <c r="M32" s="4"/>
      <c r="N32" s="107">
        <v>540</v>
      </c>
      <c r="O32" s="212">
        <f t="shared" si="2"/>
        <v>0</v>
      </c>
      <c r="P32" s="2"/>
      <c r="Q32" s="107">
        <f t="shared" si="87"/>
        <v>280.13670000000002</v>
      </c>
      <c r="R32" s="212">
        <f t="shared" si="88"/>
        <v>0</v>
      </c>
      <c r="S32" s="2"/>
      <c r="T32" s="21">
        <f t="shared" si="89"/>
        <v>2335.5960000000005</v>
      </c>
      <c r="U32" s="212">
        <f t="shared" si="90"/>
        <v>0</v>
      </c>
      <c r="V32" s="2"/>
      <c r="W32" s="107">
        <f t="shared" si="91"/>
        <v>493.98690000000005</v>
      </c>
      <c r="X32" s="219">
        <f t="shared" si="92"/>
        <v>0</v>
      </c>
      <c r="Y32" s="4"/>
      <c r="Z32" s="21">
        <f t="shared" si="93"/>
        <v>4331.3600000000006</v>
      </c>
      <c r="AA32" s="141">
        <f t="shared" si="94"/>
        <v>0</v>
      </c>
      <c r="AB32" s="392"/>
      <c r="AC32" s="107">
        <f t="shared" si="95"/>
        <v>493.98690000000005</v>
      </c>
      <c r="AD32" s="140">
        <f t="shared" si="12"/>
        <v>0</v>
      </c>
      <c r="AE32" s="2"/>
      <c r="AF32" s="21">
        <f t="shared" si="96"/>
        <v>22885.031600000002</v>
      </c>
      <c r="AG32" s="140">
        <f t="shared" si="97"/>
        <v>0</v>
      </c>
      <c r="AH32" s="2"/>
      <c r="AI32" s="107">
        <f t="shared" si="98"/>
        <v>791.37200000000007</v>
      </c>
      <c r="AJ32" s="140">
        <f t="shared" si="99"/>
        <v>0</v>
      </c>
      <c r="AK32" s="2"/>
      <c r="AL32" s="107">
        <v>145.19999999999999</v>
      </c>
      <c r="AM32" s="140">
        <f t="shared" si="100"/>
        <v>0</v>
      </c>
      <c r="AN32" s="2"/>
      <c r="AO32" s="21">
        <f t="shared" si="101"/>
        <v>3769.8454000000002</v>
      </c>
      <c r="AP32" s="141">
        <f t="shared" si="102"/>
        <v>0</v>
      </c>
      <c r="AQ32" s="108"/>
      <c r="AR32" s="109">
        <v>8030</v>
      </c>
      <c r="AS32" s="141">
        <f t="shared" si="103"/>
        <v>0</v>
      </c>
      <c r="AT32" s="4"/>
      <c r="AU32" s="21">
        <v>3366.65</v>
      </c>
      <c r="AV32" s="141">
        <f t="shared" si="104"/>
        <v>0</v>
      </c>
      <c r="AW32" s="4"/>
      <c r="AX32" s="21">
        <f t="shared" si="105"/>
        <v>80964.952600000004</v>
      </c>
      <c r="AY32" s="141">
        <f t="shared" si="106"/>
        <v>0</v>
      </c>
      <c r="AZ32" s="4"/>
      <c r="BA32" s="21">
        <v>93131.5</v>
      </c>
      <c r="BB32" s="141">
        <f t="shared" si="107"/>
        <v>0</v>
      </c>
      <c r="BC32" s="4"/>
      <c r="BD32" s="21">
        <v>10643</v>
      </c>
      <c r="BE32" s="140">
        <f t="shared" si="108"/>
        <v>0</v>
      </c>
      <c r="BF32" s="2"/>
      <c r="BG32" s="4"/>
      <c r="BH32" s="140">
        <f t="shared" si="109"/>
        <v>0</v>
      </c>
      <c r="BI32" s="113"/>
      <c r="BJ32" s="340"/>
      <c r="BK32" s="114"/>
      <c r="BL32" s="140">
        <f t="shared" si="84"/>
        <v>0</v>
      </c>
      <c r="BM32" s="2">
        <v>4</v>
      </c>
      <c r="BN32" s="110">
        <v>983.12</v>
      </c>
      <c r="BO32" s="141">
        <f t="shared" si="110"/>
        <v>3932.48</v>
      </c>
      <c r="BP32" s="114">
        <v>7</v>
      </c>
      <c r="BQ32" s="107">
        <f t="shared" si="111"/>
        <v>930.90000000000009</v>
      </c>
      <c r="BR32" s="141">
        <f t="shared" si="112"/>
        <v>6516.3000000000011</v>
      </c>
      <c r="BS32" s="114">
        <v>3.4</v>
      </c>
      <c r="BT32" s="107">
        <v>540</v>
      </c>
      <c r="BU32" s="141">
        <f t="shared" si="113"/>
        <v>1836</v>
      </c>
      <c r="BV32" s="114"/>
      <c r="BW32" s="4"/>
      <c r="BX32" s="141">
        <f t="shared" si="114"/>
        <v>0</v>
      </c>
      <c r="BY32" s="114"/>
      <c r="BZ32" s="111"/>
      <c r="CA32" s="141">
        <f t="shared" si="115"/>
        <v>0</v>
      </c>
      <c r="CB32" s="114">
        <v>2</v>
      </c>
      <c r="CC32" s="107">
        <v>165.4</v>
      </c>
      <c r="CD32" s="141">
        <f t="shared" si="116"/>
        <v>330.8</v>
      </c>
      <c r="CE32" s="114"/>
      <c r="CF32" s="107">
        <f t="shared" si="117"/>
        <v>204.31649999999999</v>
      </c>
      <c r="CG32" s="141">
        <f t="shared" si="118"/>
        <v>0</v>
      </c>
      <c r="CH32" s="114"/>
      <c r="CI32" s="107">
        <v>86.2</v>
      </c>
      <c r="CJ32" s="141">
        <f t="shared" si="119"/>
        <v>0</v>
      </c>
      <c r="CK32" s="114"/>
      <c r="CL32" s="107">
        <v>125</v>
      </c>
      <c r="CM32" s="141">
        <f t="shared" si="120"/>
        <v>0</v>
      </c>
      <c r="CN32" s="114"/>
      <c r="CO32" s="107">
        <v>140</v>
      </c>
      <c r="CP32" s="141">
        <f t="shared" si="121"/>
        <v>0</v>
      </c>
      <c r="CQ32" s="114"/>
      <c r="CR32" s="107">
        <f t="shared" si="122"/>
        <v>259.76390000000004</v>
      </c>
      <c r="CS32" s="141">
        <f t="shared" si="123"/>
        <v>0</v>
      </c>
      <c r="CT32" s="114"/>
      <c r="CU32" s="107">
        <v>182.5</v>
      </c>
      <c r="CV32" s="141">
        <f t="shared" si="124"/>
        <v>0</v>
      </c>
      <c r="CW32" s="114"/>
      <c r="CX32" s="107">
        <v>78</v>
      </c>
      <c r="CY32" s="141">
        <f t="shared" si="125"/>
        <v>0</v>
      </c>
      <c r="CZ32" s="114">
        <v>4</v>
      </c>
      <c r="DA32" s="107">
        <v>350</v>
      </c>
      <c r="DB32" s="141">
        <f t="shared" si="126"/>
        <v>1400</v>
      </c>
      <c r="DC32" s="114">
        <v>7</v>
      </c>
      <c r="DD32" s="107">
        <f t="shared" si="127"/>
        <v>363.26500000000004</v>
      </c>
      <c r="DE32" s="140">
        <f t="shared" si="128"/>
        <v>2542.8550000000005</v>
      </c>
      <c r="DF32" s="4">
        <v>13</v>
      </c>
      <c r="DG32" s="107">
        <v>349.94</v>
      </c>
      <c r="DH32" s="141">
        <f t="shared" si="129"/>
        <v>4549.22</v>
      </c>
      <c r="DI32" s="4"/>
      <c r="DJ32" s="107">
        <v>407.82</v>
      </c>
      <c r="DK32" s="141">
        <f t="shared" si="130"/>
        <v>0</v>
      </c>
      <c r="DL32" s="4"/>
      <c r="DM32" s="107">
        <v>560.66999999999996</v>
      </c>
      <c r="DN32" s="141">
        <f t="shared" si="131"/>
        <v>0</v>
      </c>
      <c r="DO32" s="4"/>
      <c r="DP32" s="107">
        <v>849.84</v>
      </c>
      <c r="DQ32" s="141">
        <f t="shared" si="132"/>
        <v>0</v>
      </c>
      <c r="DR32" s="4"/>
      <c r="DS32" s="107">
        <v>1070.97</v>
      </c>
      <c r="DT32" s="141">
        <f t="shared" si="133"/>
        <v>0</v>
      </c>
      <c r="DU32" s="4"/>
      <c r="DV32" s="21">
        <v>1512.05</v>
      </c>
      <c r="DW32" s="141">
        <f t="shared" si="134"/>
        <v>0</v>
      </c>
      <c r="DX32" s="4"/>
      <c r="DY32" s="21">
        <v>5870.12</v>
      </c>
      <c r="DZ32" s="141">
        <f t="shared" si="135"/>
        <v>0</v>
      </c>
      <c r="EA32" s="4"/>
      <c r="EB32" s="21">
        <v>4379.45</v>
      </c>
      <c r="EC32" s="141">
        <f t="shared" si="136"/>
        <v>0</v>
      </c>
      <c r="ED32" s="4"/>
      <c r="EE32" s="21">
        <v>4811.45</v>
      </c>
      <c r="EF32" s="141">
        <f t="shared" si="137"/>
        <v>0</v>
      </c>
      <c r="EG32" s="4">
        <v>4</v>
      </c>
      <c r="EH32" s="21">
        <v>6518.13</v>
      </c>
      <c r="EI32" s="141">
        <f t="shared" si="138"/>
        <v>26072.52</v>
      </c>
      <c r="EJ32" s="4"/>
      <c r="EK32" s="21">
        <v>7389.31</v>
      </c>
      <c r="EL32" s="141">
        <f t="shared" si="139"/>
        <v>0</v>
      </c>
      <c r="EM32" s="4"/>
      <c r="EN32" s="21">
        <v>1539.81</v>
      </c>
      <c r="EO32" s="141">
        <f t="shared" si="140"/>
        <v>0</v>
      </c>
      <c r="EP32" s="4"/>
      <c r="EQ32" s="21">
        <v>3124.4</v>
      </c>
      <c r="ER32" s="141">
        <f t="shared" si="141"/>
        <v>0</v>
      </c>
      <c r="ES32" s="4"/>
      <c r="ET32" s="107">
        <v>118.78</v>
      </c>
      <c r="EU32" s="141">
        <f t="shared" si="142"/>
        <v>0</v>
      </c>
      <c r="EV32" s="4"/>
      <c r="EW32" s="107">
        <v>479.92</v>
      </c>
      <c r="EX32" s="141">
        <f t="shared" si="143"/>
        <v>0</v>
      </c>
      <c r="EY32" s="4"/>
      <c r="EZ32" s="107">
        <v>649.4</v>
      </c>
      <c r="FA32" s="141">
        <f t="shared" si="144"/>
        <v>0</v>
      </c>
      <c r="FB32" s="4"/>
      <c r="FC32" s="21">
        <v>1301.22</v>
      </c>
      <c r="FD32" s="141">
        <f t="shared" si="145"/>
        <v>0</v>
      </c>
      <c r="FE32" s="4"/>
      <c r="FF32" s="21">
        <v>2530.2199999999998</v>
      </c>
      <c r="FG32" s="141">
        <f t="shared" si="146"/>
        <v>0</v>
      </c>
      <c r="FH32" s="4"/>
      <c r="FI32" s="21">
        <v>4182.22</v>
      </c>
      <c r="FJ32" s="141">
        <f t="shared" si="147"/>
        <v>0</v>
      </c>
      <c r="FK32" s="4"/>
      <c r="FL32" s="107">
        <v>253.92</v>
      </c>
      <c r="FM32" s="141">
        <f t="shared" si="148"/>
        <v>0</v>
      </c>
      <c r="FN32" s="4"/>
      <c r="FO32" s="107">
        <v>290.32</v>
      </c>
      <c r="FP32" s="141">
        <f t="shared" si="149"/>
        <v>0</v>
      </c>
      <c r="FQ32" s="4"/>
      <c r="FR32" s="107">
        <v>334.06</v>
      </c>
      <c r="FS32" s="141">
        <f t="shared" si="150"/>
        <v>0</v>
      </c>
      <c r="FT32" s="4"/>
      <c r="FU32" s="107">
        <v>411.49</v>
      </c>
      <c r="FV32" s="141">
        <f t="shared" si="151"/>
        <v>0</v>
      </c>
      <c r="FW32" s="4"/>
      <c r="FX32" s="107">
        <v>455.21</v>
      </c>
      <c r="FY32" s="141">
        <f t="shared" si="152"/>
        <v>0</v>
      </c>
      <c r="FZ32" s="4"/>
      <c r="GA32" s="107">
        <v>536</v>
      </c>
      <c r="GB32" s="141">
        <f t="shared" si="153"/>
        <v>0</v>
      </c>
      <c r="GC32" s="4"/>
      <c r="GD32" s="21">
        <v>745.84</v>
      </c>
      <c r="GE32" s="144">
        <f t="shared" si="154"/>
        <v>0</v>
      </c>
      <c r="GF32" s="108">
        <v>3</v>
      </c>
      <c r="GG32" s="112">
        <v>313.12</v>
      </c>
      <c r="GH32" s="141">
        <f t="shared" si="155"/>
        <v>939.36</v>
      </c>
      <c r="GI32" s="13">
        <v>1</v>
      </c>
      <c r="GJ32" s="529">
        <v>223.61</v>
      </c>
      <c r="GK32" s="141">
        <f t="shared" si="156"/>
        <v>223.61</v>
      </c>
      <c r="GL32" s="4">
        <v>2</v>
      </c>
      <c r="GM32" s="107">
        <v>105.46</v>
      </c>
      <c r="GN32" s="141">
        <f t="shared" si="157"/>
        <v>210.92</v>
      </c>
      <c r="GO32" s="4"/>
      <c r="GP32" s="107">
        <v>581.36</v>
      </c>
      <c r="GQ32" s="141">
        <f t="shared" si="158"/>
        <v>0</v>
      </c>
      <c r="GR32" s="4"/>
      <c r="GS32" s="107">
        <v>92.94</v>
      </c>
      <c r="GT32" s="141">
        <f t="shared" si="159"/>
        <v>0</v>
      </c>
      <c r="GU32" s="108"/>
      <c r="GV32" s="112">
        <v>47.51</v>
      </c>
      <c r="GW32" s="141">
        <f t="shared" si="160"/>
        <v>0</v>
      </c>
      <c r="GX32" s="4"/>
      <c r="GY32" s="107">
        <v>61.91</v>
      </c>
      <c r="GZ32" s="219">
        <f t="shared" si="161"/>
        <v>0</v>
      </c>
      <c r="HA32" s="413"/>
      <c r="HB32" s="413"/>
      <c r="HC32" s="219">
        <f t="shared" si="81"/>
        <v>0</v>
      </c>
      <c r="HD32" s="4"/>
      <c r="HE32" s="107">
        <v>40.75</v>
      </c>
      <c r="HF32" s="232">
        <f t="shared" si="162"/>
        <v>0</v>
      </c>
      <c r="HG32" s="105">
        <v>1000</v>
      </c>
      <c r="HH32" s="226">
        <f t="shared" si="82"/>
        <v>49554.06500000001</v>
      </c>
    </row>
    <row r="33" spans="1:218" ht="15.75" customHeight="1">
      <c r="A33" s="468">
        <v>29</v>
      </c>
      <c r="B33" s="27" t="s">
        <v>456</v>
      </c>
      <c r="C33" s="382">
        <v>20.99</v>
      </c>
      <c r="D33" s="530">
        <v>295.36</v>
      </c>
      <c r="E33" s="21">
        <v>63340.200000000004</v>
      </c>
      <c r="F33" s="20">
        <f t="shared" si="80"/>
        <v>53126.605200000005</v>
      </c>
      <c r="G33" s="1"/>
      <c r="H33" s="21">
        <v>636.70000000000005</v>
      </c>
      <c r="I33" s="45">
        <f t="shared" si="85"/>
        <v>0</v>
      </c>
      <c r="J33" s="4"/>
      <c r="K33" s="107"/>
      <c r="L33" s="212">
        <f t="shared" si="86"/>
        <v>0</v>
      </c>
      <c r="M33" s="4"/>
      <c r="N33" s="107">
        <v>540</v>
      </c>
      <c r="O33" s="212">
        <f t="shared" si="2"/>
        <v>0</v>
      </c>
      <c r="P33" s="2"/>
      <c r="Q33" s="107">
        <f t="shared" si="87"/>
        <v>280.13670000000002</v>
      </c>
      <c r="R33" s="212">
        <f t="shared" si="88"/>
        <v>0</v>
      </c>
      <c r="S33" s="2"/>
      <c r="T33" s="21">
        <f t="shared" si="89"/>
        <v>2335.5960000000005</v>
      </c>
      <c r="U33" s="212">
        <f t="shared" si="90"/>
        <v>0</v>
      </c>
      <c r="V33" s="2"/>
      <c r="W33" s="107">
        <f t="shared" si="91"/>
        <v>493.98690000000005</v>
      </c>
      <c r="X33" s="219">
        <f t="shared" si="92"/>
        <v>0</v>
      </c>
      <c r="Y33" s="4">
        <v>8.82</v>
      </c>
      <c r="Z33" s="21">
        <f t="shared" si="93"/>
        <v>4331.3600000000006</v>
      </c>
      <c r="AA33" s="141">
        <f t="shared" si="94"/>
        <v>38202.595200000003</v>
      </c>
      <c r="AB33" s="392"/>
      <c r="AC33" s="107">
        <f t="shared" si="95"/>
        <v>493.98690000000005</v>
      </c>
      <c r="AD33" s="140">
        <f t="shared" si="12"/>
        <v>0</v>
      </c>
      <c r="AE33" s="2"/>
      <c r="AF33" s="21">
        <f t="shared" si="96"/>
        <v>22885.031600000002</v>
      </c>
      <c r="AG33" s="140">
        <f t="shared" si="97"/>
        <v>0</v>
      </c>
      <c r="AH33" s="2"/>
      <c r="AI33" s="107">
        <f t="shared" si="98"/>
        <v>791.37200000000007</v>
      </c>
      <c r="AJ33" s="140">
        <f t="shared" si="99"/>
        <v>0</v>
      </c>
      <c r="AK33" s="2"/>
      <c r="AL33" s="107">
        <v>145.19999999999999</v>
      </c>
      <c r="AM33" s="140">
        <f t="shared" si="100"/>
        <v>0</v>
      </c>
      <c r="AN33" s="2"/>
      <c r="AO33" s="21">
        <f t="shared" si="101"/>
        <v>3769.8454000000002</v>
      </c>
      <c r="AP33" s="141">
        <f t="shared" si="102"/>
        <v>0</v>
      </c>
      <c r="AQ33" s="108"/>
      <c r="AR33" s="109">
        <v>8030</v>
      </c>
      <c r="AS33" s="141">
        <f t="shared" si="103"/>
        <v>0</v>
      </c>
      <c r="AT33" s="4"/>
      <c r="AU33" s="21">
        <v>3366.65</v>
      </c>
      <c r="AV33" s="141">
        <f t="shared" si="104"/>
        <v>0</v>
      </c>
      <c r="AW33" s="4"/>
      <c r="AX33" s="21">
        <f t="shared" si="105"/>
        <v>80964.952600000004</v>
      </c>
      <c r="AY33" s="141">
        <f t="shared" si="106"/>
        <v>0</v>
      </c>
      <c r="AZ33" s="4"/>
      <c r="BA33" s="21">
        <v>93131.5</v>
      </c>
      <c r="BB33" s="141">
        <f t="shared" si="107"/>
        <v>0</v>
      </c>
      <c r="BC33" s="4"/>
      <c r="BD33" s="21">
        <v>10643</v>
      </c>
      <c r="BE33" s="140">
        <f t="shared" si="108"/>
        <v>0</v>
      </c>
      <c r="BF33" s="2"/>
      <c r="BG33" s="4"/>
      <c r="BH33" s="140">
        <f t="shared" si="109"/>
        <v>0</v>
      </c>
      <c r="BI33" s="113"/>
      <c r="BJ33" s="340"/>
      <c r="BK33" s="114"/>
      <c r="BL33" s="140">
        <f t="shared" si="84"/>
        <v>0</v>
      </c>
      <c r="BM33" s="2">
        <v>4</v>
      </c>
      <c r="BN33" s="110">
        <v>983.12</v>
      </c>
      <c r="BO33" s="141">
        <f t="shared" si="110"/>
        <v>3932.48</v>
      </c>
      <c r="BP33" s="114">
        <v>3</v>
      </c>
      <c r="BQ33" s="107">
        <f t="shared" si="111"/>
        <v>930.90000000000009</v>
      </c>
      <c r="BR33" s="141">
        <f t="shared" si="112"/>
        <v>2792.7000000000003</v>
      </c>
      <c r="BS33" s="114">
        <v>6.8</v>
      </c>
      <c r="BT33" s="107">
        <v>540</v>
      </c>
      <c r="BU33" s="141">
        <f t="shared" si="113"/>
        <v>3672</v>
      </c>
      <c r="BV33" s="114"/>
      <c r="BW33" s="4"/>
      <c r="BX33" s="141">
        <f t="shared" si="114"/>
        <v>0</v>
      </c>
      <c r="BY33" s="114"/>
      <c r="BZ33" s="111"/>
      <c r="CA33" s="141">
        <f t="shared" si="115"/>
        <v>0</v>
      </c>
      <c r="CB33" s="114"/>
      <c r="CC33" s="107">
        <v>165.4</v>
      </c>
      <c r="CD33" s="141">
        <f t="shared" si="116"/>
        <v>0</v>
      </c>
      <c r="CE33" s="114"/>
      <c r="CF33" s="107">
        <f t="shared" si="117"/>
        <v>204.31649999999999</v>
      </c>
      <c r="CG33" s="141">
        <f t="shared" si="118"/>
        <v>0</v>
      </c>
      <c r="CH33" s="114"/>
      <c r="CI33" s="107">
        <v>86.2</v>
      </c>
      <c r="CJ33" s="141">
        <f t="shared" si="119"/>
        <v>0</v>
      </c>
      <c r="CK33" s="114"/>
      <c r="CL33" s="107">
        <v>125</v>
      </c>
      <c r="CM33" s="141">
        <f t="shared" si="120"/>
        <v>0</v>
      </c>
      <c r="CN33" s="114"/>
      <c r="CO33" s="107">
        <v>140</v>
      </c>
      <c r="CP33" s="141">
        <f t="shared" si="121"/>
        <v>0</v>
      </c>
      <c r="CQ33" s="114"/>
      <c r="CR33" s="107">
        <f t="shared" si="122"/>
        <v>259.76390000000004</v>
      </c>
      <c r="CS33" s="141">
        <f t="shared" si="123"/>
        <v>0</v>
      </c>
      <c r="CT33" s="114"/>
      <c r="CU33" s="107">
        <v>182.5</v>
      </c>
      <c r="CV33" s="141">
        <f t="shared" si="124"/>
        <v>0</v>
      </c>
      <c r="CW33" s="114"/>
      <c r="CX33" s="107">
        <v>78</v>
      </c>
      <c r="CY33" s="141">
        <f t="shared" si="125"/>
        <v>0</v>
      </c>
      <c r="CZ33" s="114"/>
      <c r="DA33" s="107">
        <v>350</v>
      </c>
      <c r="DB33" s="141">
        <f t="shared" si="126"/>
        <v>0</v>
      </c>
      <c r="DC33" s="114">
        <v>4</v>
      </c>
      <c r="DD33" s="107">
        <f t="shared" si="127"/>
        <v>363.26500000000004</v>
      </c>
      <c r="DE33" s="140">
        <f t="shared" si="128"/>
        <v>1453.0600000000002</v>
      </c>
      <c r="DF33" s="4">
        <v>2</v>
      </c>
      <c r="DG33" s="107">
        <v>349.94</v>
      </c>
      <c r="DH33" s="141">
        <f t="shared" si="129"/>
        <v>699.88</v>
      </c>
      <c r="DI33" s="4"/>
      <c r="DJ33" s="107">
        <v>407.82</v>
      </c>
      <c r="DK33" s="141">
        <f t="shared" si="130"/>
        <v>0</v>
      </c>
      <c r="DL33" s="4"/>
      <c r="DM33" s="107">
        <v>560.66999999999996</v>
      </c>
      <c r="DN33" s="141">
        <f t="shared" si="131"/>
        <v>0</v>
      </c>
      <c r="DO33" s="4"/>
      <c r="DP33" s="107">
        <v>849.84</v>
      </c>
      <c r="DQ33" s="141">
        <f t="shared" si="132"/>
        <v>0</v>
      </c>
      <c r="DR33" s="4"/>
      <c r="DS33" s="107">
        <v>1070.97</v>
      </c>
      <c r="DT33" s="141">
        <f t="shared" si="133"/>
        <v>0</v>
      </c>
      <c r="DU33" s="4"/>
      <c r="DV33" s="21">
        <v>1512.05</v>
      </c>
      <c r="DW33" s="141">
        <f t="shared" si="134"/>
        <v>0</v>
      </c>
      <c r="DX33" s="4"/>
      <c r="DY33" s="21">
        <v>5870.12</v>
      </c>
      <c r="DZ33" s="141">
        <f t="shared" si="135"/>
        <v>0</v>
      </c>
      <c r="EA33" s="4"/>
      <c r="EB33" s="21">
        <v>4379.45</v>
      </c>
      <c r="EC33" s="141">
        <f t="shared" si="136"/>
        <v>0</v>
      </c>
      <c r="ED33" s="4"/>
      <c r="EE33" s="21">
        <v>4811.45</v>
      </c>
      <c r="EF33" s="141">
        <f t="shared" si="137"/>
        <v>0</v>
      </c>
      <c r="EG33" s="4"/>
      <c r="EH33" s="21">
        <v>6518.13</v>
      </c>
      <c r="EI33" s="141">
        <f t="shared" si="138"/>
        <v>0</v>
      </c>
      <c r="EJ33" s="4"/>
      <c r="EK33" s="21">
        <v>7389.31</v>
      </c>
      <c r="EL33" s="141">
        <f t="shared" si="139"/>
        <v>0</v>
      </c>
      <c r="EM33" s="4"/>
      <c r="EN33" s="21">
        <v>1539.81</v>
      </c>
      <c r="EO33" s="141">
        <f t="shared" si="140"/>
        <v>0</v>
      </c>
      <c r="EP33" s="4"/>
      <c r="EQ33" s="21">
        <v>3124.4</v>
      </c>
      <c r="ER33" s="141">
        <f t="shared" si="141"/>
        <v>0</v>
      </c>
      <c r="ES33" s="4"/>
      <c r="ET33" s="107">
        <v>118.78</v>
      </c>
      <c r="EU33" s="141">
        <f t="shared" si="142"/>
        <v>0</v>
      </c>
      <c r="EV33" s="4"/>
      <c r="EW33" s="107">
        <v>479.92</v>
      </c>
      <c r="EX33" s="141">
        <f t="shared" si="143"/>
        <v>0</v>
      </c>
      <c r="EY33" s="4"/>
      <c r="EZ33" s="107">
        <v>649.4</v>
      </c>
      <c r="FA33" s="141">
        <f t="shared" si="144"/>
        <v>0</v>
      </c>
      <c r="FB33" s="4"/>
      <c r="FC33" s="21">
        <v>1301.22</v>
      </c>
      <c r="FD33" s="141">
        <f t="shared" si="145"/>
        <v>0</v>
      </c>
      <c r="FE33" s="4"/>
      <c r="FF33" s="21">
        <v>2530.2199999999998</v>
      </c>
      <c r="FG33" s="141">
        <f t="shared" si="146"/>
        <v>0</v>
      </c>
      <c r="FH33" s="4"/>
      <c r="FI33" s="21">
        <v>4182.22</v>
      </c>
      <c r="FJ33" s="141">
        <f t="shared" si="147"/>
        <v>0</v>
      </c>
      <c r="FK33" s="4"/>
      <c r="FL33" s="107">
        <v>253.92</v>
      </c>
      <c r="FM33" s="141">
        <f t="shared" si="148"/>
        <v>0</v>
      </c>
      <c r="FN33" s="4"/>
      <c r="FO33" s="107">
        <v>290.32</v>
      </c>
      <c r="FP33" s="141">
        <f t="shared" si="149"/>
        <v>0</v>
      </c>
      <c r="FQ33" s="4"/>
      <c r="FR33" s="107">
        <v>334.06</v>
      </c>
      <c r="FS33" s="141">
        <f t="shared" si="150"/>
        <v>0</v>
      </c>
      <c r="FT33" s="4"/>
      <c r="FU33" s="107">
        <v>411.49</v>
      </c>
      <c r="FV33" s="141">
        <f t="shared" si="151"/>
        <v>0</v>
      </c>
      <c r="FW33" s="4"/>
      <c r="FX33" s="107">
        <v>455.21</v>
      </c>
      <c r="FY33" s="141">
        <f t="shared" si="152"/>
        <v>0</v>
      </c>
      <c r="FZ33" s="4"/>
      <c r="GA33" s="107">
        <v>536</v>
      </c>
      <c r="GB33" s="141">
        <f t="shared" si="153"/>
        <v>0</v>
      </c>
      <c r="GC33" s="4"/>
      <c r="GD33" s="21">
        <v>745.84</v>
      </c>
      <c r="GE33" s="144">
        <f t="shared" si="154"/>
        <v>0</v>
      </c>
      <c r="GF33" s="108">
        <v>3</v>
      </c>
      <c r="GG33" s="112">
        <v>313.12</v>
      </c>
      <c r="GH33" s="141">
        <f t="shared" si="155"/>
        <v>939.36</v>
      </c>
      <c r="GI33" s="13">
        <v>1</v>
      </c>
      <c r="GJ33" s="529">
        <v>223.61</v>
      </c>
      <c r="GK33" s="141">
        <f t="shared" si="156"/>
        <v>223.61</v>
      </c>
      <c r="GL33" s="4">
        <v>2</v>
      </c>
      <c r="GM33" s="107">
        <v>105.46</v>
      </c>
      <c r="GN33" s="141">
        <f t="shared" si="157"/>
        <v>210.92</v>
      </c>
      <c r="GO33" s="4"/>
      <c r="GP33" s="107">
        <v>581.36</v>
      </c>
      <c r="GQ33" s="141">
        <f t="shared" si="158"/>
        <v>0</v>
      </c>
      <c r="GR33" s="4"/>
      <c r="GS33" s="107">
        <v>92.94</v>
      </c>
      <c r="GT33" s="141">
        <f t="shared" si="159"/>
        <v>0</v>
      </c>
      <c r="GU33" s="108"/>
      <c r="GV33" s="112">
        <v>47.51</v>
      </c>
      <c r="GW33" s="141">
        <f t="shared" si="160"/>
        <v>0</v>
      </c>
      <c r="GX33" s="4"/>
      <c r="GY33" s="107">
        <v>61.91</v>
      </c>
      <c r="GZ33" s="219">
        <f t="shared" si="161"/>
        <v>0</v>
      </c>
      <c r="HA33" s="413"/>
      <c r="HB33" s="413"/>
      <c r="HC33" s="219">
        <f t="shared" si="81"/>
        <v>0</v>
      </c>
      <c r="HD33" s="4"/>
      <c r="HE33" s="107">
        <v>40.75</v>
      </c>
      <c r="HF33" s="232">
        <f t="shared" si="162"/>
        <v>0</v>
      </c>
      <c r="HG33" s="105">
        <v>1000</v>
      </c>
      <c r="HH33" s="226">
        <f t="shared" si="82"/>
        <v>53126.605200000005</v>
      </c>
    </row>
    <row r="34" spans="1:218" ht="15.75" customHeight="1">
      <c r="A34" s="468">
        <v>30</v>
      </c>
      <c r="B34" s="27" t="s">
        <v>457</v>
      </c>
      <c r="C34" s="382">
        <v>9.25</v>
      </c>
      <c r="D34" s="530">
        <v>77.12</v>
      </c>
      <c r="E34" s="21">
        <v>50492.639999999999</v>
      </c>
      <c r="F34" s="20">
        <f t="shared" si="80"/>
        <v>42802.510999999999</v>
      </c>
      <c r="G34" s="1"/>
      <c r="H34" s="21">
        <v>636.70000000000005</v>
      </c>
      <c r="I34" s="45">
        <f t="shared" si="85"/>
        <v>0</v>
      </c>
      <c r="J34" s="4"/>
      <c r="K34" s="107"/>
      <c r="L34" s="212">
        <f t="shared" si="86"/>
        <v>0</v>
      </c>
      <c r="M34" s="4"/>
      <c r="N34" s="107">
        <v>540</v>
      </c>
      <c r="O34" s="212">
        <f t="shared" si="2"/>
        <v>0</v>
      </c>
      <c r="P34" s="2"/>
      <c r="Q34" s="107">
        <f t="shared" si="87"/>
        <v>280.13670000000002</v>
      </c>
      <c r="R34" s="212">
        <f t="shared" si="88"/>
        <v>0</v>
      </c>
      <c r="S34" s="2"/>
      <c r="T34" s="21">
        <f t="shared" si="89"/>
        <v>2335.5960000000005</v>
      </c>
      <c r="U34" s="212">
        <f t="shared" si="90"/>
        <v>0</v>
      </c>
      <c r="V34" s="2"/>
      <c r="W34" s="107">
        <f t="shared" si="91"/>
        <v>493.98690000000005</v>
      </c>
      <c r="X34" s="219">
        <f t="shared" si="92"/>
        <v>0</v>
      </c>
      <c r="Y34" s="4">
        <v>5.0999999999999996</v>
      </c>
      <c r="Z34" s="21">
        <f t="shared" si="93"/>
        <v>4331.3600000000006</v>
      </c>
      <c r="AA34" s="141">
        <f t="shared" si="94"/>
        <v>22089.936000000002</v>
      </c>
      <c r="AB34" s="392"/>
      <c r="AC34" s="107">
        <f t="shared" si="95"/>
        <v>493.98690000000005</v>
      </c>
      <c r="AD34" s="140">
        <f t="shared" si="12"/>
        <v>0</v>
      </c>
      <c r="AE34" s="2"/>
      <c r="AF34" s="21">
        <f t="shared" si="96"/>
        <v>22885.031600000002</v>
      </c>
      <c r="AG34" s="140">
        <f t="shared" si="97"/>
        <v>0</v>
      </c>
      <c r="AH34" s="2"/>
      <c r="AI34" s="107">
        <f t="shared" si="98"/>
        <v>791.37200000000007</v>
      </c>
      <c r="AJ34" s="140">
        <f t="shared" si="99"/>
        <v>0</v>
      </c>
      <c r="AK34" s="2"/>
      <c r="AL34" s="107">
        <v>145.19999999999999</v>
      </c>
      <c r="AM34" s="140">
        <f t="shared" si="100"/>
        <v>0</v>
      </c>
      <c r="AN34" s="2"/>
      <c r="AO34" s="21">
        <f t="shared" si="101"/>
        <v>3769.8454000000002</v>
      </c>
      <c r="AP34" s="141">
        <f t="shared" si="102"/>
        <v>0</v>
      </c>
      <c r="AQ34" s="108"/>
      <c r="AR34" s="109">
        <v>8030</v>
      </c>
      <c r="AS34" s="141">
        <f t="shared" si="103"/>
        <v>0</v>
      </c>
      <c r="AT34" s="4"/>
      <c r="AU34" s="21">
        <v>3366.65</v>
      </c>
      <c r="AV34" s="141">
        <f t="shared" si="104"/>
        <v>0</v>
      </c>
      <c r="AW34" s="4"/>
      <c r="AX34" s="21">
        <f t="shared" si="105"/>
        <v>80964.952600000004</v>
      </c>
      <c r="AY34" s="141">
        <f t="shared" si="106"/>
        <v>0</v>
      </c>
      <c r="AZ34" s="4"/>
      <c r="BA34" s="21">
        <v>93131.5</v>
      </c>
      <c r="BB34" s="141">
        <f t="shared" si="107"/>
        <v>0</v>
      </c>
      <c r="BC34" s="4"/>
      <c r="BD34" s="21">
        <v>10643</v>
      </c>
      <c r="BE34" s="140">
        <f t="shared" si="108"/>
        <v>0</v>
      </c>
      <c r="BF34" s="2"/>
      <c r="BG34" s="4"/>
      <c r="BH34" s="140">
        <f t="shared" si="109"/>
        <v>0</v>
      </c>
      <c r="BI34" s="2"/>
      <c r="BJ34" s="13"/>
      <c r="BK34" s="4"/>
      <c r="BL34" s="140">
        <f t="shared" si="84"/>
        <v>0</v>
      </c>
      <c r="BM34" s="2">
        <v>6</v>
      </c>
      <c r="BN34" s="110">
        <v>983.12</v>
      </c>
      <c r="BO34" s="141">
        <f t="shared" si="110"/>
        <v>5898.72</v>
      </c>
      <c r="BP34" s="4">
        <v>4</v>
      </c>
      <c r="BQ34" s="107">
        <f t="shared" si="111"/>
        <v>930.90000000000009</v>
      </c>
      <c r="BR34" s="141">
        <f t="shared" si="112"/>
        <v>3723.6000000000004</v>
      </c>
      <c r="BS34" s="4">
        <v>5.0999999999999996</v>
      </c>
      <c r="BT34" s="107">
        <v>540</v>
      </c>
      <c r="BU34" s="141">
        <f t="shared" si="113"/>
        <v>2754</v>
      </c>
      <c r="BV34" s="4"/>
      <c r="BW34" s="4"/>
      <c r="BX34" s="141">
        <f t="shared" si="114"/>
        <v>0</v>
      </c>
      <c r="BY34" s="4"/>
      <c r="BZ34" s="111"/>
      <c r="CA34" s="141">
        <f t="shared" si="115"/>
        <v>0</v>
      </c>
      <c r="CB34" s="4"/>
      <c r="CC34" s="107">
        <v>165.4</v>
      </c>
      <c r="CD34" s="141">
        <f t="shared" si="116"/>
        <v>0</v>
      </c>
      <c r="CE34" s="4"/>
      <c r="CF34" s="107">
        <f t="shared" si="117"/>
        <v>204.31649999999999</v>
      </c>
      <c r="CG34" s="141">
        <f t="shared" si="118"/>
        <v>0</v>
      </c>
      <c r="CH34" s="4"/>
      <c r="CI34" s="107">
        <v>86.2</v>
      </c>
      <c r="CJ34" s="141">
        <f t="shared" si="119"/>
        <v>0</v>
      </c>
      <c r="CK34" s="4"/>
      <c r="CL34" s="107">
        <v>125</v>
      </c>
      <c r="CM34" s="141">
        <f t="shared" si="120"/>
        <v>0</v>
      </c>
      <c r="CN34" s="4"/>
      <c r="CO34" s="107">
        <v>140</v>
      </c>
      <c r="CP34" s="141">
        <f t="shared" si="121"/>
        <v>0</v>
      </c>
      <c r="CQ34" s="4"/>
      <c r="CR34" s="107">
        <f t="shared" si="122"/>
        <v>259.76390000000004</v>
      </c>
      <c r="CS34" s="141">
        <f t="shared" si="123"/>
        <v>0</v>
      </c>
      <c r="CT34" s="4"/>
      <c r="CU34" s="107">
        <v>182.5</v>
      </c>
      <c r="CV34" s="141">
        <f t="shared" si="124"/>
        <v>0</v>
      </c>
      <c r="CW34" s="4"/>
      <c r="CX34" s="107">
        <v>78</v>
      </c>
      <c r="CY34" s="141">
        <f t="shared" si="125"/>
        <v>0</v>
      </c>
      <c r="CZ34" s="4">
        <v>1</v>
      </c>
      <c r="DA34" s="107">
        <v>350</v>
      </c>
      <c r="DB34" s="141">
        <f t="shared" si="126"/>
        <v>350</v>
      </c>
      <c r="DC34" s="4">
        <v>1</v>
      </c>
      <c r="DD34" s="107">
        <f t="shared" si="127"/>
        <v>363.26500000000004</v>
      </c>
      <c r="DE34" s="140">
        <f t="shared" si="128"/>
        <v>363.26500000000004</v>
      </c>
      <c r="DF34" s="4">
        <v>15</v>
      </c>
      <c r="DG34" s="107">
        <v>349.94</v>
      </c>
      <c r="DH34" s="141">
        <f t="shared" si="129"/>
        <v>5249.1</v>
      </c>
      <c r="DI34" s="4"/>
      <c r="DJ34" s="107">
        <v>407.82</v>
      </c>
      <c r="DK34" s="141">
        <f t="shared" si="130"/>
        <v>0</v>
      </c>
      <c r="DL34" s="4"/>
      <c r="DM34" s="107">
        <v>560.66999999999996</v>
      </c>
      <c r="DN34" s="141">
        <f t="shared" si="131"/>
        <v>0</v>
      </c>
      <c r="DO34" s="4"/>
      <c r="DP34" s="107">
        <v>849.84</v>
      </c>
      <c r="DQ34" s="141">
        <f t="shared" si="132"/>
        <v>0</v>
      </c>
      <c r="DR34" s="4"/>
      <c r="DS34" s="107">
        <v>1070.97</v>
      </c>
      <c r="DT34" s="141">
        <f t="shared" si="133"/>
        <v>0</v>
      </c>
      <c r="DU34" s="4"/>
      <c r="DV34" s="21">
        <v>1512.05</v>
      </c>
      <c r="DW34" s="141">
        <f t="shared" si="134"/>
        <v>0</v>
      </c>
      <c r="DX34" s="4"/>
      <c r="DY34" s="21">
        <v>5870.12</v>
      </c>
      <c r="DZ34" s="141">
        <f t="shared" si="135"/>
        <v>0</v>
      </c>
      <c r="EA34" s="4"/>
      <c r="EB34" s="21">
        <v>4379.45</v>
      </c>
      <c r="EC34" s="141">
        <f t="shared" si="136"/>
        <v>0</v>
      </c>
      <c r="ED34" s="4"/>
      <c r="EE34" s="21">
        <v>4811.45</v>
      </c>
      <c r="EF34" s="141">
        <f t="shared" si="137"/>
        <v>0</v>
      </c>
      <c r="EG34" s="4"/>
      <c r="EH34" s="21">
        <v>6518.13</v>
      </c>
      <c r="EI34" s="141">
        <f t="shared" si="138"/>
        <v>0</v>
      </c>
      <c r="EJ34" s="4"/>
      <c r="EK34" s="21">
        <v>7389.31</v>
      </c>
      <c r="EL34" s="141">
        <f t="shared" si="139"/>
        <v>0</v>
      </c>
      <c r="EM34" s="4"/>
      <c r="EN34" s="21">
        <v>1539.81</v>
      </c>
      <c r="EO34" s="141">
        <f t="shared" si="140"/>
        <v>0</v>
      </c>
      <c r="EP34" s="4"/>
      <c r="EQ34" s="21">
        <v>3124.4</v>
      </c>
      <c r="ER34" s="141">
        <f t="shared" si="141"/>
        <v>0</v>
      </c>
      <c r="ES34" s="4"/>
      <c r="ET34" s="107">
        <v>118.78</v>
      </c>
      <c r="EU34" s="141">
        <f t="shared" si="142"/>
        <v>0</v>
      </c>
      <c r="EV34" s="4"/>
      <c r="EW34" s="107">
        <v>479.92</v>
      </c>
      <c r="EX34" s="141">
        <f t="shared" si="143"/>
        <v>0</v>
      </c>
      <c r="EY34" s="4"/>
      <c r="EZ34" s="107">
        <v>649.4</v>
      </c>
      <c r="FA34" s="141">
        <f t="shared" si="144"/>
        <v>0</v>
      </c>
      <c r="FB34" s="4"/>
      <c r="FC34" s="21">
        <v>1301.22</v>
      </c>
      <c r="FD34" s="141">
        <f t="shared" si="145"/>
        <v>0</v>
      </c>
      <c r="FE34" s="4"/>
      <c r="FF34" s="21">
        <v>2530.2199999999998</v>
      </c>
      <c r="FG34" s="141">
        <f t="shared" si="146"/>
        <v>0</v>
      </c>
      <c r="FH34" s="4"/>
      <c r="FI34" s="21">
        <v>4182.22</v>
      </c>
      <c r="FJ34" s="141">
        <f t="shared" si="147"/>
        <v>0</v>
      </c>
      <c r="FK34" s="4"/>
      <c r="FL34" s="107">
        <v>253.92</v>
      </c>
      <c r="FM34" s="141">
        <f t="shared" si="148"/>
        <v>0</v>
      </c>
      <c r="FN34" s="4"/>
      <c r="FO34" s="107">
        <v>290.32</v>
      </c>
      <c r="FP34" s="141">
        <f t="shared" si="149"/>
        <v>0</v>
      </c>
      <c r="FQ34" s="4"/>
      <c r="FR34" s="107">
        <v>334.06</v>
      </c>
      <c r="FS34" s="141">
        <f t="shared" si="150"/>
        <v>0</v>
      </c>
      <c r="FT34" s="4"/>
      <c r="FU34" s="107">
        <v>411.49</v>
      </c>
      <c r="FV34" s="141">
        <f t="shared" si="151"/>
        <v>0</v>
      </c>
      <c r="FW34" s="4"/>
      <c r="FX34" s="107">
        <v>455.21</v>
      </c>
      <c r="FY34" s="141">
        <f t="shared" si="152"/>
        <v>0</v>
      </c>
      <c r="FZ34" s="4"/>
      <c r="GA34" s="107">
        <v>536</v>
      </c>
      <c r="GB34" s="141">
        <f t="shared" si="153"/>
        <v>0</v>
      </c>
      <c r="GC34" s="4"/>
      <c r="GD34" s="21">
        <v>745.84</v>
      </c>
      <c r="GE34" s="144">
        <f t="shared" si="154"/>
        <v>0</v>
      </c>
      <c r="GF34" s="108">
        <v>3</v>
      </c>
      <c r="GG34" s="112">
        <v>313.12</v>
      </c>
      <c r="GH34" s="141">
        <f t="shared" si="155"/>
        <v>939.36</v>
      </c>
      <c r="GI34" s="13">
        <v>1</v>
      </c>
      <c r="GJ34" s="529">
        <v>223.61</v>
      </c>
      <c r="GK34" s="141">
        <f t="shared" si="156"/>
        <v>223.61</v>
      </c>
      <c r="GL34" s="4">
        <v>2</v>
      </c>
      <c r="GM34" s="107">
        <v>105.46</v>
      </c>
      <c r="GN34" s="141">
        <f t="shared" si="157"/>
        <v>210.92</v>
      </c>
      <c r="GO34" s="4"/>
      <c r="GP34" s="107">
        <v>581.36</v>
      </c>
      <c r="GQ34" s="141">
        <f t="shared" si="158"/>
        <v>0</v>
      </c>
      <c r="GR34" s="4"/>
      <c r="GS34" s="107">
        <v>92.94</v>
      </c>
      <c r="GT34" s="141">
        <f t="shared" si="159"/>
        <v>0</v>
      </c>
      <c r="GU34" s="108"/>
      <c r="GV34" s="112">
        <v>47.51</v>
      </c>
      <c r="GW34" s="141">
        <f t="shared" si="160"/>
        <v>0</v>
      </c>
      <c r="GX34" s="4"/>
      <c r="GY34" s="107">
        <v>61.91</v>
      </c>
      <c r="GZ34" s="219">
        <f t="shared" si="161"/>
        <v>0</v>
      </c>
      <c r="HA34" s="413"/>
      <c r="HB34" s="413"/>
      <c r="HC34" s="219">
        <f t="shared" si="81"/>
        <v>0</v>
      </c>
      <c r="HD34" s="4"/>
      <c r="HE34" s="107">
        <v>40.75</v>
      </c>
      <c r="HF34" s="232">
        <f t="shared" si="162"/>
        <v>0</v>
      </c>
      <c r="HG34" s="105">
        <v>1000</v>
      </c>
      <c r="HH34" s="226">
        <f t="shared" si="82"/>
        <v>42802.510999999999</v>
      </c>
    </row>
    <row r="35" spans="1:218" ht="15.75" customHeight="1">
      <c r="A35" s="468">
        <v>31</v>
      </c>
      <c r="B35" s="27" t="s">
        <v>458</v>
      </c>
      <c r="C35" s="382">
        <v>10.44</v>
      </c>
      <c r="D35" s="530">
        <v>216.42</v>
      </c>
      <c r="E35" s="21">
        <v>49424.759999999995</v>
      </c>
      <c r="F35" s="20">
        <f t="shared" ref="F35:F38" si="163">HH35</f>
        <v>86310.531600000002</v>
      </c>
      <c r="G35" s="1"/>
      <c r="H35" s="21">
        <v>636.70000000000005</v>
      </c>
      <c r="I35" s="45">
        <f t="shared" si="85"/>
        <v>0</v>
      </c>
      <c r="J35" s="4"/>
      <c r="K35" s="107"/>
      <c r="L35" s="212">
        <f t="shared" si="86"/>
        <v>0</v>
      </c>
      <c r="M35" s="4"/>
      <c r="N35" s="107">
        <v>540</v>
      </c>
      <c r="O35" s="212">
        <f t="shared" ref="O35:O38" si="164">M35*N35</f>
        <v>0</v>
      </c>
      <c r="P35" s="2"/>
      <c r="Q35" s="107">
        <f t="shared" si="87"/>
        <v>280.13670000000002</v>
      </c>
      <c r="R35" s="212">
        <f t="shared" si="88"/>
        <v>0</v>
      </c>
      <c r="S35" s="2"/>
      <c r="T35" s="21">
        <f t="shared" si="89"/>
        <v>2335.5960000000005</v>
      </c>
      <c r="U35" s="212">
        <f t="shared" si="90"/>
        <v>0</v>
      </c>
      <c r="V35" s="2"/>
      <c r="W35" s="107">
        <f t="shared" si="91"/>
        <v>493.98690000000005</v>
      </c>
      <c r="X35" s="219">
        <f t="shared" si="92"/>
        <v>0</v>
      </c>
      <c r="Y35" s="4">
        <v>5.31</v>
      </c>
      <c r="Z35" s="21">
        <f t="shared" si="93"/>
        <v>4331.3600000000006</v>
      </c>
      <c r="AA35" s="141">
        <f t="shared" si="94"/>
        <v>22999.5216</v>
      </c>
      <c r="AB35" s="392"/>
      <c r="AC35" s="107">
        <f t="shared" si="95"/>
        <v>493.98690000000005</v>
      </c>
      <c r="AD35" s="140">
        <f t="shared" ref="AD35:AD38" si="165">AC35*AB35</f>
        <v>0</v>
      </c>
      <c r="AE35" s="2"/>
      <c r="AF35" s="21">
        <f t="shared" si="96"/>
        <v>22885.031600000002</v>
      </c>
      <c r="AG35" s="140">
        <f t="shared" si="97"/>
        <v>0</v>
      </c>
      <c r="AH35" s="2"/>
      <c r="AI35" s="107">
        <f t="shared" si="98"/>
        <v>791.37200000000007</v>
      </c>
      <c r="AJ35" s="140">
        <f t="shared" si="99"/>
        <v>0</v>
      </c>
      <c r="AK35" s="2"/>
      <c r="AL35" s="107">
        <v>145.19999999999999</v>
      </c>
      <c r="AM35" s="140">
        <f t="shared" si="100"/>
        <v>0</v>
      </c>
      <c r="AN35" s="2"/>
      <c r="AO35" s="21">
        <f t="shared" si="101"/>
        <v>3769.8454000000002</v>
      </c>
      <c r="AP35" s="141">
        <f t="shared" si="102"/>
        <v>0</v>
      </c>
      <c r="AQ35" s="108"/>
      <c r="AR35" s="109">
        <v>8030</v>
      </c>
      <c r="AS35" s="141">
        <f t="shared" si="103"/>
        <v>0</v>
      </c>
      <c r="AT35" s="4"/>
      <c r="AU35" s="21">
        <v>3366.65</v>
      </c>
      <c r="AV35" s="141">
        <f t="shared" si="104"/>
        <v>0</v>
      </c>
      <c r="AW35" s="4"/>
      <c r="AX35" s="21">
        <f t="shared" si="105"/>
        <v>80964.952600000004</v>
      </c>
      <c r="AY35" s="141">
        <f t="shared" si="106"/>
        <v>0</v>
      </c>
      <c r="AZ35" s="4"/>
      <c r="BA35" s="21">
        <v>93131.5</v>
      </c>
      <c r="BB35" s="141">
        <f t="shared" si="107"/>
        <v>0</v>
      </c>
      <c r="BC35" s="4"/>
      <c r="BD35" s="21">
        <v>10643</v>
      </c>
      <c r="BE35" s="140">
        <f t="shared" si="108"/>
        <v>0</v>
      </c>
      <c r="BF35" s="2"/>
      <c r="BG35" s="4"/>
      <c r="BH35" s="140">
        <f t="shared" si="109"/>
        <v>0</v>
      </c>
      <c r="BI35" s="113">
        <v>1</v>
      </c>
      <c r="BJ35" s="344" t="s">
        <v>698</v>
      </c>
      <c r="BK35" s="114">
        <v>61361.69</v>
      </c>
      <c r="BL35" s="140">
        <f t="shared" si="84"/>
        <v>61361.69</v>
      </c>
      <c r="BM35" s="2"/>
      <c r="BN35" s="110"/>
      <c r="BO35" s="141">
        <f t="shared" si="110"/>
        <v>0</v>
      </c>
      <c r="BP35" s="114"/>
      <c r="BQ35" s="107">
        <f t="shared" si="111"/>
        <v>930.90000000000009</v>
      </c>
      <c r="BR35" s="141">
        <f t="shared" si="112"/>
        <v>0</v>
      </c>
      <c r="BS35" s="114">
        <v>1</v>
      </c>
      <c r="BT35" s="107">
        <v>540</v>
      </c>
      <c r="BU35" s="141">
        <f t="shared" si="113"/>
        <v>540</v>
      </c>
      <c r="BV35" s="114"/>
      <c r="BW35" s="4"/>
      <c r="BX35" s="141">
        <f t="shared" si="114"/>
        <v>0</v>
      </c>
      <c r="BY35" s="114"/>
      <c r="BZ35" s="111"/>
      <c r="CA35" s="141">
        <f t="shared" si="115"/>
        <v>0</v>
      </c>
      <c r="CB35" s="114"/>
      <c r="CC35" s="107">
        <v>165.4</v>
      </c>
      <c r="CD35" s="141">
        <f t="shared" si="116"/>
        <v>0</v>
      </c>
      <c r="CE35" s="114"/>
      <c r="CF35" s="107">
        <f t="shared" si="117"/>
        <v>204.31649999999999</v>
      </c>
      <c r="CG35" s="141">
        <f t="shared" si="118"/>
        <v>0</v>
      </c>
      <c r="CH35" s="114"/>
      <c r="CI35" s="107">
        <v>86.2</v>
      </c>
      <c r="CJ35" s="141">
        <f t="shared" si="119"/>
        <v>0</v>
      </c>
      <c r="CK35" s="114"/>
      <c r="CL35" s="107">
        <v>125</v>
      </c>
      <c r="CM35" s="141">
        <f t="shared" si="120"/>
        <v>0</v>
      </c>
      <c r="CN35" s="114"/>
      <c r="CO35" s="107">
        <v>140</v>
      </c>
      <c r="CP35" s="141">
        <f t="shared" si="121"/>
        <v>0</v>
      </c>
      <c r="CQ35" s="114"/>
      <c r="CR35" s="107">
        <f t="shared" si="122"/>
        <v>259.76390000000004</v>
      </c>
      <c r="CS35" s="141">
        <f t="shared" si="123"/>
        <v>0</v>
      </c>
      <c r="CT35" s="114"/>
      <c r="CU35" s="107">
        <v>182.5</v>
      </c>
      <c r="CV35" s="141">
        <f t="shared" si="124"/>
        <v>0</v>
      </c>
      <c r="CW35" s="114"/>
      <c r="CX35" s="107">
        <v>78</v>
      </c>
      <c r="CY35" s="141">
        <f t="shared" si="125"/>
        <v>0</v>
      </c>
      <c r="CZ35" s="114"/>
      <c r="DA35" s="107">
        <v>350</v>
      </c>
      <c r="DB35" s="141">
        <f t="shared" si="126"/>
        <v>0</v>
      </c>
      <c r="DC35" s="114"/>
      <c r="DD35" s="107">
        <f t="shared" si="127"/>
        <v>363.26500000000004</v>
      </c>
      <c r="DE35" s="140">
        <f t="shared" si="128"/>
        <v>0</v>
      </c>
      <c r="DF35" s="4"/>
      <c r="DG35" s="107">
        <v>349.94</v>
      </c>
      <c r="DH35" s="141">
        <f t="shared" si="129"/>
        <v>0</v>
      </c>
      <c r="DI35" s="4"/>
      <c r="DJ35" s="107">
        <v>407.82</v>
      </c>
      <c r="DK35" s="141">
        <f t="shared" si="130"/>
        <v>0</v>
      </c>
      <c r="DL35" s="4"/>
      <c r="DM35" s="107">
        <v>560.66999999999996</v>
      </c>
      <c r="DN35" s="141">
        <f t="shared" si="131"/>
        <v>0</v>
      </c>
      <c r="DO35" s="4"/>
      <c r="DP35" s="107">
        <v>849.84</v>
      </c>
      <c r="DQ35" s="141">
        <f t="shared" si="132"/>
        <v>0</v>
      </c>
      <c r="DR35" s="4"/>
      <c r="DS35" s="107">
        <v>1070.97</v>
      </c>
      <c r="DT35" s="141">
        <f t="shared" si="133"/>
        <v>0</v>
      </c>
      <c r="DU35" s="4"/>
      <c r="DV35" s="21">
        <v>1512.05</v>
      </c>
      <c r="DW35" s="141">
        <f t="shared" si="134"/>
        <v>0</v>
      </c>
      <c r="DX35" s="4"/>
      <c r="DY35" s="21">
        <v>5870.12</v>
      </c>
      <c r="DZ35" s="141">
        <f t="shared" si="135"/>
        <v>0</v>
      </c>
      <c r="EA35" s="4"/>
      <c r="EB35" s="21">
        <v>4379.45</v>
      </c>
      <c r="EC35" s="141">
        <f t="shared" si="136"/>
        <v>0</v>
      </c>
      <c r="ED35" s="4"/>
      <c r="EE35" s="21">
        <v>4811.45</v>
      </c>
      <c r="EF35" s="141">
        <f t="shared" si="137"/>
        <v>0</v>
      </c>
      <c r="EG35" s="4"/>
      <c r="EH35" s="21">
        <v>6518.13</v>
      </c>
      <c r="EI35" s="141">
        <f t="shared" si="138"/>
        <v>0</v>
      </c>
      <c r="EJ35" s="4"/>
      <c r="EK35" s="21">
        <v>7389.31</v>
      </c>
      <c r="EL35" s="141">
        <f t="shared" si="139"/>
        <v>0</v>
      </c>
      <c r="EM35" s="4"/>
      <c r="EN35" s="21">
        <v>1539.81</v>
      </c>
      <c r="EO35" s="141">
        <f t="shared" si="140"/>
        <v>0</v>
      </c>
      <c r="EP35" s="4"/>
      <c r="EQ35" s="21">
        <v>3124.4</v>
      </c>
      <c r="ER35" s="141">
        <f t="shared" si="141"/>
        <v>0</v>
      </c>
      <c r="ES35" s="4"/>
      <c r="ET35" s="107">
        <v>118.78</v>
      </c>
      <c r="EU35" s="141">
        <f t="shared" si="142"/>
        <v>0</v>
      </c>
      <c r="EV35" s="4"/>
      <c r="EW35" s="107">
        <v>479.92</v>
      </c>
      <c r="EX35" s="141">
        <f t="shared" si="143"/>
        <v>0</v>
      </c>
      <c r="EY35" s="4"/>
      <c r="EZ35" s="107">
        <v>649.4</v>
      </c>
      <c r="FA35" s="141">
        <f t="shared" si="144"/>
        <v>0</v>
      </c>
      <c r="FB35" s="4"/>
      <c r="FC35" s="21">
        <v>1301.22</v>
      </c>
      <c r="FD35" s="141">
        <f t="shared" si="145"/>
        <v>0</v>
      </c>
      <c r="FE35" s="4"/>
      <c r="FF35" s="21">
        <v>2530.2199999999998</v>
      </c>
      <c r="FG35" s="141">
        <f t="shared" si="146"/>
        <v>0</v>
      </c>
      <c r="FH35" s="4"/>
      <c r="FI35" s="21">
        <v>4182.22</v>
      </c>
      <c r="FJ35" s="141">
        <f t="shared" si="147"/>
        <v>0</v>
      </c>
      <c r="FK35" s="4"/>
      <c r="FL35" s="107">
        <v>253.92</v>
      </c>
      <c r="FM35" s="141">
        <f t="shared" si="148"/>
        <v>0</v>
      </c>
      <c r="FN35" s="4"/>
      <c r="FO35" s="107">
        <v>290.32</v>
      </c>
      <c r="FP35" s="141">
        <f t="shared" si="149"/>
        <v>0</v>
      </c>
      <c r="FQ35" s="4"/>
      <c r="FR35" s="107">
        <v>334.06</v>
      </c>
      <c r="FS35" s="141">
        <f t="shared" si="150"/>
        <v>0</v>
      </c>
      <c r="FT35" s="4"/>
      <c r="FU35" s="107">
        <v>411.49</v>
      </c>
      <c r="FV35" s="141">
        <f t="shared" si="151"/>
        <v>0</v>
      </c>
      <c r="FW35" s="4"/>
      <c r="FX35" s="107">
        <v>455.21</v>
      </c>
      <c r="FY35" s="141">
        <f t="shared" si="152"/>
        <v>0</v>
      </c>
      <c r="FZ35" s="4"/>
      <c r="GA35" s="107">
        <v>536</v>
      </c>
      <c r="GB35" s="141">
        <f t="shared" si="153"/>
        <v>0</v>
      </c>
      <c r="GC35" s="4"/>
      <c r="GD35" s="21">
        <v>745.84</v>
      </c>
      <c r="GE35" s="144">
        <f t="shared" si="154"/>
        <v>0</v>
      </c>
      <c r="GF35" s="108"/>
      <c r="GG35" s="112">
        <v>313.12</v>
      </c>
      <c r="GH35" s="141">
        <f t="shared" si="155"/>
        <v>0</v>
      </c>
      <c r="GI35" s="13"/>
      <c r="GJ35" s="529">
        <v>223.61</v>
      </c>
      <c r="GK35" s="141">
        <f t="shared" si="156"/>
        <v>0</v>
      </c>
      <c r="GL35" s="4">
        <v>3</v>
      </c>
      <c r="GM35" s="107">
        <v>105.46</v>
      </c>
      <c r="GN35" s="141">
        <f t="shared" si="157"/>
        <v>316.38</v>
      </c>
      <c r="GO35" s="4"/>
      <c r="GP35" s="107">
        <v>581.36</v>
      </c>
      <c r="GQ35" s="141">
        <f t="shared" si="158"/>
        <v>0</v>
      </c>
      <c r="GR35" s="4">
        <v>1</v>
      </c>
      <c r="GS35" s="107">
        <v>92.94</v>
      </c>
      <c r="GT35" s="141">
        <f t="shared" si="159"/>
        <v>92.94</v>
      </c>
      <c r="GU35" s="108"/>
      <c r="GV35" s="112">
        <v>47.51</v>
      </c>
      <c r="GW35" s="141">
        <f t="shared" si="160"/>
        <v>0</v>
      </c>
      <c r="GX35" s="4"/>
      <c r="GY35" s="107">
        <v>61.91</v>
      </c>
      <c r="GZ35" s="219">
        <f t="shared" si="161"/>
        <v>0</v>
      </c>
      <c r="HA35" s="413"/>
      <c r="HB35" s="413"/>
      <c r="HC35" s="219">
        <f t="shared" ref="HC35:HC38" si="166">HA35*HB35</f>
        <v>0</v>
      </c>
      <c r="HD35" s="4"/>
      <c r="HE35" s="107">
        <v>40.75</v>
      </c>
      <c r="HF35" s="232">
        <f t="shared" si="162"/>
        <v>0</v>
      </c>
      <c r="HG35" s="105">
        <v>1000</v>
      </c>
      <c r="HH35" s="226">
        <f t="shared" ref="HH35:HH38" si="167">HC35+HG35+HF35+GZ35+GW35+GT35+GQ35+GN35+GK35+GH35+GE35+GB35+FY35+FV35+FS35+FP35+FM35+FJ35+FG35+FD35+FA35+EX35+EU35+ER35+EO35+EL35+EI35+EF35+EC35+DZ35+DW35+DT35+DQ35+DN35+DK35+DH35+DE35+DB35+CY35+CV35+CS35+CP35+CM35+CJ35+CG35+CD35+CA35+BX35+BU35+BR35+BO35+BL35+BH35+BE35+BB35+AY35+AV35+AS35+AP35+AM35+AJ35+AG35+AA35+X35+U35+R35+L35+I35+AD35+O35</f>
        <v>86310.531600000002</v>
      </c>
    </row>
    <row r="36" spans="1:218" ht="15.75" customHeight="1">
      <c r="A36" s="468">
        <v>32</v>
      </c>
      <c r="B36" s="27" t="s">
        <v>459</v>
      </c>
      <c r="C36" s="382">
        <v>79.7</v>
      </c>
      <c r="D36" s="530">
        <v>90.78</v>
      </c>
      <c r="E36" s="21">
        <v>63233.64</v>
      </c>
      <c r="F36" s="20">
        <f t="shared" si="163"/>
        <v>84108.032000000007</v>
      </c>
      <c r="G36" s="1"/>
      <c r="H36" s="21">
        <v>636.70000000000005</v>
      </c>
      <c r="I36" s="45">
        <f t="shared" si="85"/>
        <v>0</v>
      </c>
      <c r="J36" s="4"/>
      <c r="K36" s="107"/>
      <c r="L36" s="212">
        <f t="shared" si="86"/>
        <v>0</v>
      </c>
      <c r="M36" s="4"/>
      <c r="N36" s="107">
        <v>540</v>
      </c>
      <c r="O36" s="212">
        <f t="shared" si="164"/>
        <v>0</v>
      </c>
      <c r="P36" s="2"/>
      <c r="Q36" s="107">
        <f t="shared" si="87"/>
        <v>280.13670000000002</v>
      </c>
      <c r="R36" s="212">
        <f t="shared" si="88"/>
        <v>0</v>
      </c>
      <c r="S36" s="2"/>
      <c r="T36" s="21">
        <f t="shared" si="89"/>
        <v>2335.5960000000005</v>
      </c>
      <c r="U36" s="212">
        <f t="shared" si="90"/>
        <v>0</v>
      </c>
      <c r="V36" s="2"/>
      <c r="W36" s="107">
        <f t="shared" si="91"/>
        <v>493.98690000000005</v>
      </c>
      <c r="X36" s="219">
        <f t="shared" si="92"/>
        <v>0</v>
      </c>
      <c r="Y36" s="4">
        <v>1.7</v>
      </c>
      <c r="Z36" s="21">
        <f t="shared" si="93"/>
        <v>4331.3600000000006</v>
      </c>
      <c r="AA36" s="141">
        <f t="shared" si="94"/>
        <v>7363.3120000000008</v>
      </c>
      <c r="AB36" s="392"/>
      <c r="AC36" s="107">
        <f t="shared" si="95"/>
        <v>493.98690000000005</v>
      </c>
      <c r="AD36" s="140">
        <f t="shared" si="165"/>
        <v>0</v>
      </c>
      <c r="AE36" s="2"/>
      <c r="AF36" s="21">
        <f t="shared" si="96"/>
        <v>22885.031600000002</v>
      </c>
      <c r="AG36" s="140">
        <f t="shared" si="97"/>
        <v>0</v>
      </c>
      <c r="AH36" s="2"/>
      <c r="AI36" s="107">
        <f t="shared" si="98"/>
        <v>791.37200000000007</v>
      </c>
      <c r="AJ36" s="140">
        <f t="shared" si="99"/>
        <v>0</v>
      </c>
      <c r="AK36" s="2">
        <v>12</v>
      </c>
      <c r="AL36" s="107">
        <v>145.19999999999999</v>
      </c>
      <c r="AM36" s="140">
        <f t="shared" si="100"/>
        <v>1742.3999999999999</v>
      </c>
      <c r="AN36" s="2"/>
      <c r="AO36" s="21">
        <f t="shared" si="101"/>
        <v>3769.8454000000002</v>
      </c>
      <c r="AP36" s="141">
        <f t="shared" si="102"/>
        <v>0</v>
      </c>
      <c r="AQ36" s="108"/>
      <c r="AR36" s="109">
        <v>8030</v>
      </c>
      <c r="AS36" s="141">
        <f t="shared" si="103"/>
        <v>0</v>
      </c>
      <c r="AT36" s="4"/>
      <c r="AU36" s="21">
        <v>3366.65</v>
      </c>
      <c r="AV36" s="141">
        <f t="shared" si="104"/>
        <v>0</v>
      </c>
      <c r="AW36" s="4"/>
      <c r="AX36" s="21">
        <f t="shared" si="105"/>
        <v>80964.952600000004</v>
      </c>
      <c r="AY36" s="141">
        <f t="shared" si="106"/>
        <v>0</v>
      </c>
      <c r="AZ36" s="4"/>
      <c r="BA36" s="21">
        <v>93131.5</v>
      </c>
      <c r="BB36" s="141">
        <f t="shared" si="107"/>
        <v>0</v>
      </c>
      <c r="BC36" s="4"/>
      <c r="BD36" s="21">
        <v>10643</v>
      </c>
      <c r="BE36" s="140">
        <f t="shared" si="108"/>
        <v>0</v>
      </c>
      <c r="BF36" s="2"/>
      <c r="BG36" s="4"/>
      <c r="BH36" s="140">
        <f t="shared" si="109"/>
        <v>0</v>
      </c>
      <c r="BI36" s="2">
        <v>1</v>
      </c>
      <c r="BJ36" s="491" t="s">
        <v>696</v>
      </c>
      <c r="BK36" s="4">
        <v>73593</v>
      </c>
      <c r="BL36" s="140">
        <f t="shared" si="84"/>
        <v>73593</v>
      </c>
      <c r="BM36" s="2"/>
      <c r="BN36" s="110"/>
      <c r="BO36" s="141">
        <f t="shared" si="110"/>
        <v>0</v>
      </c>
      <c r="BP36" s="4"/>
      <c r="BQ36" s="107">
        <f t="shared" si="111"/>
        <v>930.90000000000009</v>
      </c>
      <c r="BR36" s="141">
        <f t="shared" si="112"/>
        <v>0</v>
      </c>
      <c r="BS36" s="4"/>
      <c r="BT36" s="107">
        <v>540</v>
      </c>
      <c r="BU36" s="141">
        <f t="shared" si="113"/>
        <v>0</v>
      </c>
      <c r="BV36" s="4"/>
      <c r="BW36" s="4"/>
      <c r="BX36" s="141">
        <f t="shared" si="114"/>
        <v>0</v>
      </c>
      <c r="BY36" s="4"/>
      <c r="BZ36" s="111"/>
      <c r="CA36" s="141">
        <f t="shared" si="115"/>
        <v>0</v>
      </c>
      <c r="CB36" s="4"/>
      <c r="CC36" s="107">
        <v>165.4</v>
      </c>
      <c r="CD36" s="141">
        <f t="shared" si="116"/>
        <v>0</v>
      </c>
      <c r="CE36" s="4"/>
      <c r="CF36" s="107">
        <f t="shared" si="117"/>
        <v>204.31649999999999</v>
      </c>
      <c r="CG36" s="141">
        <f t="shared" si="118"/>
        <v>0</v>
      </c>
      <c r="CH36" s="4"/>
      <c r="CI36" s="107">
        <v>86.2</v>
      </c>
      <c r="CJ36" s="141">
        <f t="shared" si="119"/>
        <v>0</v>
      </c>
      <c r="CK36" s="4"/>
      <c r="CL36" s="107">
        <v>125</v>
      </c>
      <c r="CM36" s="141">
        <f t="shared" si="120"/>
        <v>0</v>
      </c>
      <c r="CN36" s="4"/>
      <c r="CO36" s="107">
        <v>140</v>
      </c>
      <c r="CP36" s="141">
        <f t="shared" si="121"/>
        <v>0</v>
      </c>
      <c r="CQ36" s="4"/>
      <c r="CR36" s="107">
        <f t="shared" si="122"/>
        <v>259.76390000000004</v>
      </c>
      <c r="CS36" s="141">
        <f t="shared" si="123"/>
        <v>0</v>
      </c>
      <c r="CT36" s="4"/>
      <c r="CU36" s="107">
        <v>182.5</v>
      </c>
      <c r="CV36" s="141">
        <f t="shared" si="124"/>
        <v>0</v>
      </c>
      <c r="CW36" s="4"/>
      <c r="CX36" s="107">
        <v>78</v>
      </c>
      <c r="CY36" s="141">
        <f t="shared" si="125"/>
        <v>0</v>
      </c>
      <c r="CZ36" s="4"/>
      <c r="DA36" s="107">
        <v>350</v>
      </c>
      <c r="DB36" s="141">
        <f t="shared" si="126"/>
        <v>0</v>
      </c>
      <c r="DC36" s="4"/>
      <c r="DD36" s="107">
        <f t="shared" si="127"/>
        <v>363.26500000000004</v>
      </c>
      <c r="DE36" s="140">
        <f t="shared" si="128"/>
        <v>0</v>
      </c>
      <c r="DF36" s="4"/>
      <c r="DG36" s="107">
        <v>349.94</v>
      </c>
      <c r="DH36" s="141">
        <f t="shared" si="129"/>
        <v>0</v>
      </c>
      <c r="DI36" s="4"/>
      <c r="DJ36" s="107">
        <v>407.82</v>
      </c>
      <c r="DK36" s="141">
        <f t="shared" si="130"/>
        <v>0</v>
      </c>
      <c r="DL36" s="4"/>
      <c r="DM36" s="107">
        <v>560.66999999999996</v>
      </c>
      <c r="DN36" s="141">
        <f t="shared" si="131"/>
        <v>0</v>
      </c>
      <c r="DO36" s="4"/>
      <c r="DP36" s="107">
        <v>849.84</v>
      </c>
      <c r="DQ36" s="141">
        <f t="shared" si="132"/>
        <v>0</v>
      </c>
      <c r="DR36" s="4"/>
      <c r="DS36" s="107">
        <v>1070.97</v>
      </c>
      <c r="DT36" s="141">
        <f t="shared" si="133"/>
        <v>0</v>
      </c>
      <c r="DU36" s="4"/>
      <c r="DV36" s="21">
        <v>1512.05</v>
      </c>
      <c r="DW36" s="141">
        <f t="shared" si="134"/>
        <v>0</v>
      </c>
      <c r="DX36" s="4"/>
      <c r="DY36" s="21">
        <v>5870.12</v>
      </c>
      <c r="DZ36" s="141">
        <f t="shared" si="135"/>
        <v>0</v>
      </c>
      <c r="EA36" s="4"/>
      <c r="EB36" s="21">
        <v>4379.45</v>
      </c>
      <c r="EC36" s="141">
        <f t="shared" si="136"/>
        <v>0</v>
      </c>
      <c r="ED36" s="4"/>
      <c r="EE36" s="21">
        <v>4811.45</v>
      </c>
      <c r="EF36" s="141">
        <f t="shared" si="137"/>
        <v>0</v>
      </c>
      <c r="EG36" s="4"/>
      <c r="EH36" s="21">
        <v>6518.13</v>
      </c>
      <c r="EI36" s="141">
        <f t="shared" si="138"/>
        <v>0</v>
      </c>
      <c r="EJ36" s="4"/>
      <c r="EK36" s="21">
        <v>7389.31</v>
      </c>
      <c r="EL36" s="141">
        <f t="shared" si="139"/>
        <v>0</v>
      </c>
      <c r="EM36" s="4"/>
      <c r="EN36" s="21">
        <v>1539.81</v>
      </c>
      <c r="EO36" s="141">
        <f t="shared" si="140"/>
        <v>0</v>
      </c>
      <c r="EP36" s="4"/>
      <c r="EQ36" s="21">
        <v>3124.4</v>
      </c>
      <c r="ER36" s="141">
        <f t="shared" si="141"/>
        <v>0</v>
      </c>
      <c r="ES36" s="4"/>
      <c r="ET36" s="107">
        <v>118.78</v>
      </c>
      <c r="EU36" s="141">
        <f t="shared" si="142"/>
        <v>0</v>
      </c>
      <c r="EV36" s="4"/>
      <c r="EW36" s="107">
        <v>479.92</v>
      </c>
      <c r="EX36" s="141">
        <f t="shared" si="143"/>
        <v>0</v>
      </c>
      <c r="EY36" s="4"/>
      <c r="EZ36" s="107">
        <v>649.4</v>
      </c>
      <c r="FA36" s="141">
        <f t="shared" si="144"/>
        <v>0</v>
      </c>
      <c r="FB36" s="4"/>
      <c r="FC36" s="21">
        <v>1301.22</v>
      </c>
      <c r="FD36" s="141">
        <f t="shared" si="145"/>
        <v>0</v>
      </c>
      <c r="FE36" s="4"/>
      <c r="FF36" s="21">
        <v>2530.2199999999998</v>
      </c>
      <c r="FG36" s="141">
        <f t="shared" si="146"/>
        <v>0</v>
      </c>
      <c r="FH36" s="4"/>
      <c r="FI36" s="21">
        <v>4182.22</v>
      </c>
      <c r="FJ36" s="141">
        <f t="shared" si="147"/>
        <v>0</v>
      </c>
      <c r="FK36" s="4"/>
      <c r="FL36" s="107">
        <v>253.92</v>
      </c>
      <c r="FM36" s="141">
        <f t="shared" si="148"/>
        <v>0</v>
      </c>
      <c r="FN36" s="4"/>
      <c r="FO36" s="107">
        <v>290.32</v>
      </c>
      <c r="FP36" s="141">
        <f t="shared" si="149"/>
        <v>0</v>
      </c>
      <c r="FQ36" s="4"/>
      <c r="FR36" s="107">
        <v>334.06</v>
      </c>
      <c r="FS36" s="141">
        <f t="shared" si="150"/>
        <v>0</v>
      </c>
      <c r="FT36" s="4"/>
      <c r="FU36" s="107">
        <v>411.49</v>
      </c>
      <c r="FV36" s="141">
        <f t="shared" si="151"/>
        <v>0</v>
      </c>
      <c r="FW36" s="4"/>
      <c r="FX36" s="107">
        <v>455.21</v>
      </c>
      <c r="FY36" s="141">
        <f t="shared" si="152"/>
        <v>0</v>
      </c>
      <c r="FZ36" s="4"/>
      <c r="GA36" s="107">
        <v>536</v>
      </c>
      <c r="GB36" s="141">
        <f t="shared" si="153"/>
        <v>0</v>
      </c>
      <c r="GC36" s="4"/>
      <c r="GD36" s="21">
        <v>745.84</v>
      </c>
      <c r="GE36" s="144">
        <f t="shared" si="154"/>
        <v>0</v>
      </c>
      <c r="GF36" s="108"/>
      <c r="GG36" s="112">
        <v>313.12</v>
      </c>
      <c r="GH36" s="141">
        <f t="shared" si="155"/>
        <v>0</v>
      </c>
      <c r="GI36" s="13"/>
      <c r="GJ36" s="529">
        <v>223.61</v>
      </c>
      <c r="GK36" s="141">
        <f t="shared" si="156"/>
        <v>0</v>
      </c>
      <c r="GL36" s="4">
        <v>3</v>
      </c>
      <c r="GM36" s="107">
        <v>105.46</v>
      </c>
      <c r="GN36" s="141">
        <f t="shared" si="157"/>
        <v>316.38</v>
      </c>
      <c r="GO36" s="4"/>
      <c r="GP36" s="107">
        <v>581.36</v>
      </c>
      <c r="GQ36" s="141">
        <f t="shared" si="158"/>
        <v>0</v>
      </c>
      <c r="GR36" s="4">
        <v>1</v>
      </c>
      <c r="GS36" s="107">
        <v>92.94</v>
      </c>
      <c r="GT36" s="141">
        <f t="shared" si="159"/>
        <v>92.94</v>
      </c>
      <c r="GU36" s="108"/>
      <c r="GV36" s="112">
        <v>47.51</v>
      </c>
      <c r="GW36" s="141">
        <f t="shared" si="160"/>
        <v>0</v>
      </c>
      <c r="GX36" s="4"/>
      <c r="GY36" s="107">
        <v>61.91</v>
      </c>
      <c r="GZ36" s="219">
        <f t="shared" si="161"/>
        <v>0</v>
      </c>
      <c r="HA36" s="413"/>
      <c r="HB36" s="413"/>
      <c r="HC36" s="219">
        <f t="shared" si="166"/>
        <v>0</v>
      </c>
      <c r="HD36" s="4"/>
      <c r="HE36" s="107">
        <v>40.75</v>
      </c>
      <c r="HF36" s="232">
        <f t="shared" si="162"/>
        <v>0</v>
      </c>
      <c r="HG36" s="105">
        <v>1000</v>
      </c>
      <c r="HH36" s="226">
        <f t="shared" si="167"/>
        <v>84108.032000000007</v>
      </c>
    </row>
    <row r="37" spans="1:218" ht="15.75" customHeight="1">
      <c r="A37" s="468">
        <v>33</v>
      </c>
      <c r="B37" s="27" t="s">
        <v>460</v>
      </c>
      <c r="C37" s="382">
        <v>29.16</v>
      </c>
      <c r="D37" s="530">
        <v>268.58</v>
      </c>
      <c r="E37" s="21">
        <v>49371.360000000001</v>
      </c>
      <c r="F37" s="20">
        <f t="shared" si="163"/>
        <v>94762.455999999991</v>
      </c>
      <c r="G37" s="1"/>
      <c r="H37" s="21">
        <v>636.70000000000005</v>
      </c>
      <c r="I37" s="45">
        <f t="shared" si="85"/>
        <v>0</v>
      </c>
      <c r="J37" s="4"/>
      <c r="K37" s="107"/>
      <c r="L37" s="212">
        <f t="shared" si="86"/>
        <v>0</v>
      </c>
      <c r="M37" s="4"/>
      <c r="N37" s="107">
        <v>540</v>
      </c>
      <c r="O37" s="212">
        <f t="shared" si="164"/>
        <v>0</v>
      </c>
      <c r="P37" s="2"/>
      <c r="Q37" s="107">
        <f t="shared" si="87"/>
        <v>280.13670000000002</v>
      </c>
      <c r="R37" s="212">
        <f t="shared" si="88"/>
        <v>0</v>
      </c>
      <c r="S37" s="2"/>
      <c r="T37" s="21">
        <f t="shared" si="89"/>
        <v>2335.5960000000005</v>
      </c>
      <c r="U37" s="212">
        <f t="shared" si="90"/>
        <v>0</v>
      </c>
      <c r="V37" s="2"/>
      <c r="W37" s="107">
        <f t="shared" si="91"/>
        <v>493.98690000000005</v>
      </c>
      <c r="X37" s="219">
        <f t="shared" si="92"/>
        <v>0</v>
      </c>
      <c r="Y37" s="4">
        <v>5.0999999999999996</v>
      </c>
      <c r="Z37" s="21">
        <f t="shared" si="93"/>
        <v>4331.3600000000006</v>
      </c>
      <c r="AA37" s="141">
        <f t="shared" si="94"/>
        <v>22089.936000000002</v>
      </c>
      <c r="AB37" s="392"/>
      <c r="AC37" s="107">
        <f t="shared" si="95"/>
        <v>493.98690000000005</v>
      </c>
      <c r="AD37" s="140">
        <f t="shared" si="165"/>
        <v>0</v>
      </c>
      <c r="AE37" s="2"/>
      <c r="AF37" s="21">
        <f t="shared" si="96"/>
        <v>22885.031600000002</v>
      </c>
      <c r="AG37" s="140">
        <f t="shared" si="97"/>
        <v>0</v>
      </c>
      <c r="AH37" s="2"/>
      <c r="AI37" s="107">
        <f t="shared" si="98"/>
        <v>791.37200000000007</v>
      </c>
      <c r="AJ37" s="140">
        <f t="shared" si="99"/>
        <v>0</v>
      </c>
      <c r="AK37" s="2">
        <v>163</v>
      </c>
      <c r="AL37" s="107">
        <v>145.19999999999999</v>
      </c>
      <c r="AM37" s="140">
        <f t="shared" si="100"/>
        <v>23667.599999999999</v>
      </c>
      <c r="AN37" s="2"/>
      <c r="AO37" s="21">
        <f t="shared" si="101"/>
        <v>3769.8454000000002</v>
      </c>
      <c r="AP37" s="141">
        <f t="shared" si="102"/>
        <v>0</v>
      </c>
      <c r="AQ37" s="108"/>
      <c r="AR37" s="109">
        <v>8030</v>
      </c>
      <c r="AS37" s="141">
        <f t="shared" si="103"/>
        <v>0</v>
      </c>
      <c r="AT37" s="4"/>
      <c r="AU37" s="21">
        <v>3366.65</v>
      </c>
      <c r="AV37" s="141">
        <f t="shared" si="104"/>
        <v>0</v>
      </c>
      <c r="AW37" s="4"/>
      <c r="AX37" s="21">
        <f t="shared" si="105"/>
        <v>80964.952600000004</v>
      </c>
      <c r="AY37" s="141">
        <f t="shared" si="106"/>
        <v>0</v>
      </c>
      <c r="AZ37" s="4"/>
      <c r="BA37" s="21">
        <v>93131.5</v>
      </c>
      <c r="BB37" s="141">
        <f t="shared" si="107"/>
        <v>0</v>
      </c>
      <c r="BC37" s="4"/>
      <c r="BD37" s="21">
        <v>10643</v>
      </c>
      <c r="BE37" s="140">
        <f t="shared" si="108"/>
        <v>0</v>
      </c>
      <c r="BF37" s="2"/>
      <c r="BG37" s="4"/>
      <c r="BH37" s="140">
        <f t="shared" si="109"/>
        <v>0</v>
      </c>
      <c r="BI37" s="2"/>
      <c r="BJ37" s="13"/>
      <c r="BK37" s="4"/>
      <c r="BL37" s="140">
        <f t="shared" si="84"/>
        <v>0</v>
      </c>
      <c r="BM37" s="2">
        <v>7</v>
      </c>
      <c r="BN37" s="110">
        <v>983.12</v>
      </c>
      <c r="BO37" s="141">
        <f t="shared" si="110"/>
        <v>6881.84</v>
      </c>
      <c r="BP37" s="4">
        <v>7</v>
      </c>
      <c r="BQ37" s="107">
        <f t="shared" si="111"/>
        <v>930.90000000000009</v>
      </c>
      <c r="BR37" s="141">
        <f t="shared" si="112"/>
        <v>6516.3000000000011</v>
      </c>
      <c r="BS37" s="4">
        <v>3.8</v>
      </c>
      <c r="BT37" s="107">
        <v>540</v>
      </c>
      <c r="BU37" s="141">
        <f t="shared" si="113"/>
        <v>2052</v>
      </c>
      <c r="BV37" s="4"/>
      <c r="BW37" s="4"/>
      <c r="BX37" s="141">
        <f t="shared" si="114"/>
        <v>0</v>
      </c>
      <c r="BY37" s="4"/>
      <c r="BZ37" s="111"/>
      <c r="CA37" s="141">
        <f t="shared" si="115"/>
        <v>0</v>
      </c>
      <c r="CB37" s="4"/>
      <c r="CC37" s="107">
        <v>165.4</v>
      </c>
      <c r="CD37" s="141">
        <f t="shared" si="116"/>
        <v>0</v>
      </c>
      <c r="CE37" s="4"/>
      <c r="CF37" s="107">
        <f t="shared" si="117"/>
        <v>204.31649999999999</v>
      </c>
      <c r="CG37" s="141">
        <f t="shared" si="118"/>
        <v>0</v>
      </c>
      <c r="CH37" s="4"/>
      <c r="CI37" s="107">
        <v>86.2</v>
      </c>
      <c r="CJ37" s="141">
        <f t="shared" si="119"/>
        <v>0</v>
      </c>
      <c r="CK37" s="4"/>
      <c r="CL37" s="107">
        <v>125</v>
      </c>
      <c r="CM37" s="141">
        <f t="shared" si="120"/>
        <v>0</v>
      </c>
      <c r="CN37" s="4"/>
      <c r="CO37" s="107">
        <v>140</v>
      </c>
      <c r="CP37" s="141">
        <f t="shared" si="121"/>
        <v>0</v>
      </c>
      <c r="CQ37" s="4"/>
      <c r="CR37" s="107">
        <f t="shared" si="122"/>
        <v>259.76390000000004</v>
      </c>
      <c r="CS37" s="141">
        <f t="shared" si="123"/>
        <v>0</v>
      </c>
      <c r="CT37" s="4"/>
      <c r="CU37" s="107">
        <v>182.5</v>
      </c>
      <c r="CV37" s="141">
        <f t="shared" si="124"/>
        <v>0</v>
      </c>
      <c r="CW37" s="4">
        <v>0.2</v>
      </c>
      <c r="CX37" s="107">
        <v>78</v>
      </c>
      <c r="CY37" s="141">
        <f t="shared" si="125"/>
        <v>15.600000000000001</v>
      </c>
      <c r="CZ37" s="4"/>
      <c r="DA37" s="107">
        <v>350</v>
      </c>
      <c r="DB37" s="141">
        <f t="shared" si="126"/>
        <v>0</v>
      </c>
      <c r="DC37" s="4"/>
      <c r="DD37" s="107">
        <f t="shared" si="127"/>
        <v>363.26500000000004</v>
      </c>
      <c r="DE37" s="140">
        <f t="shared" si="128"/>
        <v>0</v>
      </c>
      <c r="DF37" s="4">
        <v>8</v>
      </c>
      <c r="DG37" s="107">
        <v>349.94</v>
      </c>
      <c r="DH37" s="141">
        <f t="shared" si="129"/>
        <v>2799.52</v>
      </c>
      <c r="DI37" s="4"/>
      <c r="DJ37" s="107">
        <v>407.82</v>
      </c>
      <c r="DK37" s="141">
        <f t="shared" si="130"/>
        <v>0</v>
      </c>
      <c r="DL37" s="4"/>
      <c r="DM37" s="107">
        <v>560.66999999999996</v>
      </c>
      <c r="DN37" s="141">
        <f t="shared" si="131"/>
        <v>0</v>
      </c>
      <c r="DO37" s="4"/>
      <c r="DP37" s="107">
        <v>849.84</v>
      </c>
      <c r="DQ37" s="141">
        <f t="shared" si="132"/>
        <v>0</v>
      </c>
      <c r="DR37" s="4"/>
      <c r="DS37" s="107">
        <v>1070.97</v>
      </c>
      <c r="DT37" s="141">
        <f t="shared" si="133"/>
        <v>0</v>
      </c>
      <c r="DU37" s="4"/>
      <c r="DV37" s="21">
        <v>1512.05</v>
      </c>
      <c r="DW37" s="141">
        <f t="shared" si="134"/>
        <v>0</v>
      </c>
      <c r="DX37" s="4"/>
      <c r="DY37" s="21">
        <v>5870.12</v>
      </c>
      <c r="DZ37" s="141">
        <f t="shared" si="135"/>
        <v>0</v>
      </c>
      <c r="EA37" s="4"/>
      <c r="EB37" s="21">
        <v>4379.45</v>
      </c>
      <c r="EC37" s="141">
        <f t="shared" si="136"/>
        <v>0</v>
      </c>
      <c r="ED37" s="4"/>
      <c r="EE37" s="21">
        <v>4811.45</v>
      </c>
      <c r="EF37" s="141">
        <f t="shared" si="137"/>
        <v>0</v>
      </c>
      <c r="EG37" s="4">
        <v>4</v>
      </c>
      <c r="EH37" s="21">
        <v>6518.13</v>
      </c>
      <c r="EI37" s="141">
        <f t="shared" si="138"/>
        <v>26072.52</v>
      </c>
      <c r="EJ37" s="4"/>
      <c r="EK37" s="21">
        <v>7389.31</v>
      </c>
      <c r="EL37" s="141">
        <f t="shared" si="139"/>
        <v>0</v>
      </c>
      <c r="EM37" s="4"/>
      <c r="EN37" s="21">
        <v>1539.81</v>
      </c>
      <c r="EO37" s="141">
        <f t="shared" si="140"/>
        <v>0</v>
      </c>
      <c r="EP37" s="4"/>
      <c r="EQ37" s="21">
        <v>3124.4</v>
      </c>
      <c r="ER37" s="141">
        <f t="shared" si="141"/>
        <v>0</v>
      </c>
      <c r="ES37" s="4"/>
      <c r="ET37" s="107">
        <v>118.78</v>
      </c>
      <c r="EU37" s="141">
        <f t="shared" si="142"/>
        <v>0</v>
      </c>
      <c r="EV37" s="4"/>
      <c r="EW37" s="107">
        <v>479.92</v>
      </c>
      <c r="EX37" s="141">
        <f t="shared" si="143"/>
        <v>0</v>
      </c>
      <c r="EY37" s="4"/>
      <c r="EZ37" s="107">
        <v>649.4</v>
      </c>
      <c r="FA37" s="141">
        <f t="shared" si="144"/>
        <v>0</v>
      </c>
      <c r="FB37" s="4"/>
      <c r="FC37" s="21">
        <v>1301.22</v>
      </c>
      <c r="FD37" s="141">
        <f t="shared" si="145"/>
        <v>0</v>
      </c>
      <c r="FE37" s="4"/>
      <c r="FF37" s="21">
        <v>2530.2199999999998</v>
      </c>
      <c r="FG37" s="141">
        <f t="shared" si="146"/>
        <v>0</v>
      </c>
      <c r="FH37" s="4"/>
      <c r="FI37" s="21">
        <v>4182.22</v>
      </c>
      <c r="FJ37" s="141">
        <f t="shared" si="147"/>
        <v>0</v>
      </c>
      <c r="FK37" s="4"/>
      <c r="FL37" s="107">
        <v>253.92</v>
      </c>
      <c r="FM37" s="141">
        <f t="shared" si="148"/>
        <v>0</v>
      </c>
      <c r="FN37" s="4"/>
      <c r="FO37" s="107">
        <v>290.32</v>
      </c>
      <c r="FP37" s="141">
        <f t="shared" si="149"/>
        <v>0</v>
      </c>
      <c r="FQ37" s="4"/>
      <c r="FR37" s="107">
        <v>334.06</v>
      </c>
      <c r="FS37" s="141">
        <f t="shared" si="150"/>
        <v>0</v>
      </c>
      <c r="FT37" s="4"/>
      <c r="FU37" s="107">
        <v>411.49</v>
      </c>
      <c r="FV37" s="141">
        <f t="shared" si="151"/>
        <v>0</v>
      </c>
      <c r="FW37" s="4"/>
      <c r="FX37" s="107">
        <v>455.21</v>
      </c>
      <c r="FY37" s="141">
        <f t="shared" si="152"/>
        <v>0</v>
      </c>
      <c r="FZ37" s="4"/>
      <c r="GA37" s="107">
        <v>536</v>
      </c>
      <c r="GB37" s="141">
        <f t="shared" si="153"/>
        <v>0</v>
      </c>
      <c r="GC37" s="4"/>
      <c r="GD37" s="21">
        <v>745.84</v>
      </c>
      <c r="GE37" s="144">
        <f t="shared" si="154"/>
        <v>0</v>
      </c>
      <c r="GF37" s="108">
        <v>3</v>
      </c>
      <c r="GG37" s="112">
        <v>313.12</v>
      </c>
      <c r="GH37" s="141">
        <f t="shared" si="155"/>
        <v>939.36</v>
      </c>
      <c r="GI37" s="13">
        <v>1</v>
      </c>
      <c r="GJ37" s="529">
        <v>223.61</v>
      </c>
      <c r="GK37" s="141">
        <f t="shared" si="156"/>
        <v>223.61</v>
      </c>
      <c r="GL37" s="4">
        <v>3</v>
      </c>
      <c r="GM37" s="107">
        <v>105.46</v>
      </c>
      <c r="GN37" s="141">
        <f t="shared" si="157"/>
        <v>316.38</v>
      </c>
      <c r="GO37" s="4"/>
      <c r="GP37" s="107">
        <v>581.36</v>
      </c>
      <c r="GQ37" s="141">
        <f t="shared" si="158"/>
        <v>0</v>
      </c>
      <c r="GR37" s="4">
        <v>1</v>
      </c>
      <c r="GS37" s="107">
        <v>92.94</v>
      </c>
      <c r="GT37" s="141">
        <f t="shared" si="159"/>
        <v>92.94</v>
      </c>
      <c r="GU37" s="108">
        <v>5</v>
      </c>
      <c r="GV37" s="112">
        <v>47.51</v>
      </c>
      <c r="GW37" s="141">
        <f t="shared" si="160"/>
        <v>237.54999999999998</v>
      </c>
      <c r="GX37" s="4">
        <v>30</v>
      </c>
      <c r="GY37" s="107">
        <v>61.91</v>
      </c>
      <c r="GZ37" s="219">
        <f t="shared" si="161"/>
        <v>1857.3</v>
      </c>
      <c r="HA37" s="413"/>
      <c r="HB37" s="413"/>
      <c r="HC37" s="219">
        <f t="shared" si="166"/>
        <v>0</v>
      </c>
      <c r="HD37" s="4"/>
      <c r="HE37" s="107">
        <v>40.75</v>
      </c>
      <c r="HF37" s="232">
        <f t="shared" si="162"/>
        <v>0</v>
      </c>
      <c r="HG37" s="105">
        <v>1000</v>
      </c>
      <c r="HH37" s="226">
        <f t="shared" si="167"/>
        <v>94762.455999999991</v>
      </c>
    </row>
    <row r="38" spans="1:218" ht="15.75" customHeight="1">
      <c r="A38" s="468">
        <v>34</v>
      </c>
      <c r="B38" s="27" t="s">
        <v>461</v>
      </c>
      <c r="C38" s="382">
        <v>15.66</v>
      </c>
      <c r="D38" s="530">
        <v>25.57</v>
      </c>
      <c r="E38" s="21">
        <v>43883.040000000001</v>
      </c>
      <c r="F38" s="20">
        <f t="shared" si="163"/>
        <v>63534.62</v>
      </c>
      <c r="G38" s="1"/>
      <c r="H38" s="21">
        <v>636.70000000000005</v>
      </c>
      <c r="I38" s="45">
        <f t="shared" si="85"/>
        <v>0</v>
      </c>
      <c r="J38" s="4"/>
      <c r="K38" s="107"/>
      <c r="L38" s="212">
        <f t="shared" si="86"/>
        <v>0</v>
      </c>
      <c r="M38" s="4"/>
      <c r="N38" s="107">
        <v>540</v>
      </c>
      <c r="O38" s="212">
        <f t="shared" si="164"/>
        <v>0</v>
      </c>
      <c r="P38" s="2"/>
      <c r="Q38" s="107">
        <f t="shared" si="87"/>
        <v>280.13670000000002</v>
      </c>
      <c r="R38" s="212">
        <f t="shared" si="88"/>
        <v>0</v>
      </c>
      <c r="S38" s="2"/>
      <c r="T38" s="21">
        <f t="shared" si="89"/>
        <v>2335.5960000000005</v>
      </c>
      <c r="U38" s="212">
        <f t="shared" si="90"/>
        <v>0</v>
      </c>
      <c r="V38" s="2"/>
      <c r="W38" s="107">
        <f t="shared" si="91"/>
        <v>493.98690000000005</v>
      </c>
      <c r="X38" s="219">
        <f t="shared" si="92"/>
        <v>0</v>
      </c>
      <c r="Y38" s="4"/>
      <c r="Z38" s="21">
        <f t="shared" si="93"/>
        <v>4331.3600000000006</v>
      </c>
      <c r="AA38" s="141">
        <f t="shared" si="94"/>
        <v>0</v>
      </c>
      <c r="AB38" s="392"/>
      <c r="AC38" s="107">
        <f t="shared" si="95"/>
        <v>493.98690000000005</v>
      </c>
      <c r="AD38" s="140">
        <f t="shared" si="165"/>
        <v>0</v>
      </c>
      <c r="AE38" s="2"/>
      <c r="AF38" s="21">
        <f t="shared" si="96"/>
        <v>22885.031600000002</v>
      </c>
      <c r="AG38" s="140">
        <f t="shared" si="97"/>
        <v>0</v>
      </c>
      <c r="AH38" s="2"/>
      <c r="AI38" s="107">
        <f t="shared" si="98"/>
        <v>791.37200000000007</v>
      </c>
      <c r="AJ38" s="140">
        <f t="shared" si="99"/>
        <v>0</v>
      </c>
      <c r="AK38" s="2"/>
      <c r="AL38" s="107">
        <v>145.19999999999999</v>
      </c>
      <c r="AM38" s="140">
        <f t="shared" si="100"/>
        <v>0</v>
      </c>
      <c r="AN38" s="2"/>
      <c r="AO38" s="21">
        <f t="shared" si="101"/>
        <v>3769.8454000000002</v>
      </c>
      <c r="AP38" s="141">
        <f t="shared" si="102"/>
        <v>0</v>
      </c>
      <c r="AQ38" s="108"/>
      <c r="AR38" s="109">
        <v>8030</v>
      </c>
      <c r="AS38" s="141">
        <f t="shared" si="103"/>
        <v>0</v>
      </c>
      <c r="AT38" s="4"/>
      <c r="AU38" s="21">
        <v>3366.65</v>
      </c>
      <c r="AV38" s="141">
        <f t="shared" si="104"/>
        <v>0</v>
      </c>
      <c r="AW38" s="4"/>
      <c r="AX38" s="21">
        <f t="shared" si="105"/>
        <v>80964.952600000004</v>
      </c>
      <c r="AY38" s="141">
        <f t="shared" si="106"/>
        <v>0</v>
      </c>
      <c r="AZ38" s="4"/>
      <c r="BA38" s="21">
        <v>93131.5</v>
      </c>
      <c r="BB38" s="141">
        <f t="shared" si="107"/>
        <v>0</v>
      </c>
      <c r="BC38" s="4"/>
      <c r="BD38" s="21">
        <v>10643</v>
      </c>
      <c r="BE38" s="140">
        <f t="shared" si="108"/>
        <v>0</v>
      </c>
      <c r="BF38" s="2"/>
      <c r="BG38" s="4"/>
      <c r="BH38" s="140">
        <f t="shared" si="109"/>
        <v>0</v>
      </c>
      <c r="BI38" s="2">
        <v>1</v>
      </c>
      <c r="BJ38" s="343" t="s">
        <v>698</v>
      </c>
      <c r="BK38" s="4">
        <v>61361.69</v>
      </c>
      <c r="BL38" s="140">
        <f t="shared" si="84"/>
        <v>61361.69</v>
      </c>
      <c r="BM38" s="2"/>
      <c r="BN38" s="110">
        <v>983.12</v>
      </c>
      <c r="BO38" s="141">
        <f t="shared" si="110"/>
        <v>0</v>
      </c>
      <c r="BP38" s="4"/>
      <c r="BQ38" s="107">
        <f t="shared" si="111"/>
        <v>930.90000000000009</v>
      </c>
      <c r="BR38" s="141">
        <f t="shared" si="112"/>
        <v>0</v>
      </c>
      <c r="BS38" s="4">
        <v>1</v>
      </c>
      <c r="BT38" s="107">
        <v>540</v>
      </c>
      <c r="BU38" s="141">
        <f t="shared" si="113"/>
        <v>540</v>
      </c>
      <c r="BV38" s="4"/>
      <c r="BW38" s="4"/>
      <c r="BX38" s="141">
        <f t="shared" si="114"/>
        <v>0</v>
      </c>
      <c r="BY38" s="4"/>
      <c r="BZ38" s="111"/>
      <c r="CA38" s="141">
        <f t="shared" si="115"/>
        <v>0</v>
      </c>
      <c r="CB38" s="4"/>
      <c r="CC38" s="107">
        <v>165.4</v>
      </c>
      <c r="CD38" s="141">
        <f t="shared" si="116"/>
        <v>0</v>
      </c>
      <c r="CE38" s="4"/>
      <c r="CF38" s="107">
        <f t="shared" si="117"/>
        <v>204.31649999999999</v>
      </c>
      <c r="CG38" s="141">
        <f t="shared" si="118"/>
        <v>0</v>
      </c>
      <c r="CH38" s="4"/>
      <c r="CI38" s="107">
        <v>86.2</v>
      </c>
      <c r="CJ38" s="141">
        <f t="shared" si="119"/>
        <v>0</v>
      </c>
      <c r="CK38" s="4"/>
      <c r="CL38" s="107">
        <v>125</v>
      </c>
      <c r="CM38" s="141">
        <f t="shared" si="120"/>
        <v>0</v>
      </c>
      <c r="CN38" s="4"/>
      <c r="CO38" s="107">
        <v>140</v>
      </c>
      <c r="CP38" s="141">
        <f t="shared" si="121"/>
        <v>0</v>
      </c>
      <c r="CQ38" s="4"/>
      <c r="CR38" s="107">
        <f t="shared" si="122"/>
        <v>259.76390000000004</v>
      </c>
      <c r="CS38" s="141">
        <f t="shared" si="123"/>
        <v>0</v>
      </c>
      <c r="CT38" s="4"/>
      <c r="CU38" s="107">
        <v>182.5</v>
      </c>
      <c r="CV38" s="141">
        <f t="shared" si="124"/>
        <v>0</v>
      </c>
      <c r="CW38" s="4"/>
      <c r="CX38" s="107">
        <v>78</v>
      </c>
      <c r="CY38" s="141">
        <f t="shared" si="125"/>
        <v>0</v>
      </c>
      <c r="CZ38" s="4"/>
      <c r="DA38" s="107">
        <v>350</v>
      </c>
      <c r="DB38" s="141">
        <f t="shared" si="126"/>
        <v>0</v>
      </c>
      <c r="DC38" s="4"/>
      <c r="DD38" s="107">
        <f t="shared" si="127"/>
        <v>363.26500000000004</v>
      </c>
      <c r="DE38" s="140">
        <f t="shared" si="128"/>
        <v>0</v>
      </c>
      <c r="DF38" s="4"/>
      <c r="DG38" s="107">
        <v>349.94</v>
      </c>
      <c r="DH38" s="141">
        <f t="shared" si="129"/>
        <v>0</v>
      </c>
      <c r="DI38" s="4"/>
      <c r="DJ38" s="107">
        <v>407.82</v>
      </c>
      <c r="DK38" s="141">
        <f t="shared" si="130"/>
        <v>0</v>
      </c>
      <c r="DL38" s="4"/>
      <c r="DM38" s="107">
        <v>560.66999999999996</v>
      </c>
      <c r="DN38" s="141">
        <f t="shared" si="131"/>
        <v>0</v>
      </c>
      <c r="DO38" s="4"/>
      <c r="DP38" s="107">
        <v>849.84</v>
      </c>
      <c r="DQ38" s="141">
        <f t="shared" si="132"/>
        <v>0</v>
      </c>
      <c r="DR38" s="4"/>
      <c r="DS38" s="107">
        <v>1070.97</v>
      </c>
      <c r="DT38" s="141">
        <f t="shared" si="133"/>
        <v>0</v>
      </c>
      <c r="DU38" s="4"/>
      <c r="DV38" s="21">
        <v>1512.05</v>
      </c>
      <c r="DW38" s="141">
        <f t="shared" si="134"/>
        <v>0</v>
      </c>
      <c r="DX38" s="4"/>
      <c r="DY38" s="21">
        <v>5870.12</v>
      </c>
      <c r="DZ38" s="141">
        <f t="shared" si="135"/>
        <v>0</v>
      </c>
      <c r="EA38" s="4"/>
      <c r="EB38" s="21">
        <v>4379.45</v>
      </c>
      <c r="EC38" s="141">
        <f t="shared" si="136"/>
        <v>0</v>
      </c>
      <c r="ED38" s="4"/>
      <c r="EE38" s="21">
        <v>4811.45</v>
      </c>
      <c r="EF38" s="141">
        <f t="shared" si="137"/>
        <v>0</v>
      </c>
      <c r="EG38" s="4"/>
      <c r="EH38" s="21">
        <v>6518.13</v>
      </c>
      <c r="EI38" s="141">
        <f t="shared" si="138"/>
        <v>0</v>
      </c>
      <c r="EJ38" s="4"/>
      <c r="EK38" s="21">
        <v>7389.31</v>
      </c>
      <c r="EL38" s="141">
        <f t="shared" si="139"/>
        <v>0</v>
      </c>
      <c r="EM38" s="4"/>
      <c r="EN38" s="21">
        <v>1539.81</v>
      </c>
      <c r="EO38" s="141">
        <f t="shared" si="140"/>
        <v>0</v>
      </c>
      <c r="EP38" s="4"/>
      <c r="EQ38" s="21">
        <v>3124.4</v>
      </c>
      <c r="ER38" s="141">
        <f t="shared" si="141"/>
        <v>0</v>
      </c>
      <c r="ES38" s="4"/>
      <c r="ET38" s="107">
        <v>118.78</v>
      </c>
      <c r="EU38" s="141">
        <f t="shared" si="142"/>
        <v>0</v>
      </c>
      <c r="EV38" s="4"/>
      <c r="EW38" s="107">
        <v>479.92</v>
      </c>
      <c r="EX38" s="141">
        <f t="shared" si="143"/>
        <v>0</v>
      </c>
      <c r="EY38" s="4"/>
      <c r="EZ38" s="107">
        <v>649.4</v>
      </c>
      <c r="FA38" s="141">
        <f t="shared" si="144"/>
        <v>0</v>
      </c>
      <c r="FB38" s="4"/>
      <c r="FC38" s="21">
        <v>1301.22</v>
      </c>
      <c r="FD38" s="141">
        <f t="shared" si="145"/>
        <v>0</v>
      </c>
      <c r="FE38" s="4"/>
      <c r="FF38" s="21">
        <v>2530.2199999999998</v>
      </c>
      <c r="FG38" s="141">
        <f t="shared" si="146"/>
        <v>0</v>
      </c>
      <c r="FH38" s="4"/>
      <c r="FI38" s="21">
        <v>4182.22</v>
      </c>
      <c r="FJ38" s="141">
        <f t="shared" si="147"/>
        <v>0</v>
      </c>
      <c r="FK38" s="4"/>
      <c r="FL38" s="107">
        <v>253.92</v>
      </c>
      <c r="FM38" s="141">
        <f t="shared" si="148"/>
        <v>0</v>
      </c>
      <c r="FN38" s="4"/>
      <c r="FO38" s="107">
        <v>290.32</v>
      </c>
      <c r="FP38" s="141">
        <f t="shared" si="149"/>
        <v>0</v>
      </c>
      <c r="FQ38" s="4"/>
      <c r="FR38" s="107">
        <v>334.06</v>
      </c>
      <c r="FS38" s="141">
        <f t="shared" si="150"/>
        <v>0</v>
      </c>
      <c r="FT38" s="4"/>
      <c r="FU38" s="107">
        <v>411.49</v>
      </c>
      <c r="FV38" s="141">
        <f t="shared" si="151"/>
        <v>0</v>
      </c>
      <c r="FW38" s="4"/>
      <c r="FX38" s="107">
        <v>455.21</v>
      </c>
      <c r="FY38" s="141">
        <f t="shared" si="152"/>
        <v>0</v>
      </c>
      <c r="FZ38" s="4"/>
      <c r="GA38" s="107">
        <v>536</v>
      </c>
      <c r="GB38" s="141">
        <f t="shared" si="153"/>
        <v>0</v>
      </c>
      <c r="GC38" s="4"/>
      <c r="GD38" s="21">
        <v>745.84</v>
      </c>
      <c r="GE38" s="144">
        <f t="shared" si="154"/>
        <v>0</v>
      </c>
      <c r="GF38" s="108"/>
      <c r="GG38" s="112">
        <v>313.12</v>
      </c>
      <c r="GH38" s="141">
        <f t="shared" si="155"/>
        <v>0</v>
      </c>
      <c r="GI38" s="13">
        <v>1</v>
      </c>
      <c r="GJ38" s="529">
        <v>223.61</v>
      </c>
      <c r="GK38" s="141">
        <f t="shared" si="156"/>
        <v>223.61</v>
      </c>
      <c r="GL38" s="4">
        <v>3</v>
      </c>
      <c r="GM38" s="107">
        <v>105.46</v>
      </c>
      <c r="GN38" s="141">
        <f t="shared" si="157"/>
        <v>316.38</v>
      </c>
      <c r="GO38" s="4"/>
      <c r="GP38" s="107">
        <v>581.36</v>
      </c>
      <c r="GQ38" s="141">
        <f t="shared" si="158"/>
        <v>0</v>
      </c>
      <c r="GR38" s="4">
        <v>1</v>
      </c>
      <c r="GS38" s="107">
        <v>92.94</v>
      </c>
      <c r="GT38" s="141">
        <f t="shared" si="159"/>
        <v>92.94</v>
      </c>
      <c r="GU38" s="108"/>
      <c r="GV38" s="112">
        <v>47.51</v>
      </c>
      <c r="GW38" s="141">
        <f t="shared" si="160"/>
        <v>0</v>
      </c>
      <c r="GX38" s="4"/>
      <c r="GY38" s="107">
        <v>61.91</v>
      </c>
      <c r="GZ38" s="219">
        <f t="shared" si="161"/>
        <v>0</v>
      </c>
      <c r="HA38" s="413"/>
      <c r="HB38" s="413"/>
      <c r="HC38" s="219">
        <f t="shared" si="166"/>
        <v>0</v>
      </c>
      <c r="HD38" s="4"/>
      <c r="HE38" s="107">
        <v>40.75</v>
      </c>
      <c r="HF38" s="232">
        <f t="shared" si="162"/>
        <v>0</v>
      </c>
      <c r="HG38" s="105">
        <v>1000</v>
      </c>
      <c r="HH38" s="226">
        <f t="shared" si="167"/>
        <v>63534.62</v>
      </c>
      <c r="HJ38" s="106" t="s">
        <v>713</v>
      </c>
    </row>
    <row r="39" spans="1:218" ht="15.75" customHeight="1">
      <c r="A39" s="468">
        <v>35</v>
      </c>
      <c r="B39" s="487" t="s">
        <v>712</v>
      </c>
      <c r="C39" s="459">
        <v>49.46</v>
      </c>
      <c r="D39" s="532">
        <v>93.45</v>
      </c>
      <c r="E39" s="57">
        <v>33697.199999999997</v>
      </c>
      <c r="F39" s="44">
        <f t="shared" ref="F39" si="168">HH39</f>
        <v>30625.93</v>
      </c>
      <c r="G39" s="458"/>
      <c r="H39" s="21">
        <v>636.70000000000005</v>
      </c>
      <c r="I39" s="69">
        <f t="shared" ref="I39" si="169">G39*H39</f>
        <v>0</v>
      </c>
      <c r="J39" s="131"/>
      <c r="K39" s="107"/>
      <c r="L39" s="215">
        <f t="shared" ref="L39:L72" si="170">J39*K39</f>
        <v>0</v>
      </c>
      <c r="M39" s="131"/>
      <c r="N39" s="107">
        <v>540</v>
      </c>
      <c r="O39" s="215">
        <f t="shared" ref="O39:O73" si="171">M39*N39</f>
        <v>0</v>
      </c>
      <c r="P39" s="56"/>
      <c r="Q39" s="159">
        <f t="shared" ref="Q39:Q73" si="172">261.81*1.07</f>
        <v>280.13670000000002</v>
      </c>
      <c r="R39" s="215">
        <f t="shared" ref="R39:R73" si="173">P39*Q39</f>
        <v>0</v>
      </c>
      <c r="S39" s="56">
        <v>1.2</v>
      </c>
      <c r="T39" s="68"/>
      <c r="U39" s="215">
        <v>3450</v>
      </c>
      <c r="V39" s="56"/>
      <c r="W39" s="159">
        <f t="shared" ref="W39:W73" si="174">461.67*1.07</f>
        <v>493.98690000000005</v>
      </c>
      <c r="X39" s="221">
        <f t="shared" ref="X39:X73" si="175">V39*W39</f>
        <v>0</v>
      </c>
      <c r="Y39" s="131"/>
      <c r="Z39" s="68">
        <f t="shared" ref="Z39:Z73" si="176">4048*1.07</f>
        <v>4331.3600000000006</v>
      </c>
      <c r="AA39" s="161">
        <f t="shared" ref="AA39:AA73" si="177">Z39*Y39</f>
        <v>0</v>
      </c>
      <c r="AB39" s="396"/>
      <c r="AC39" s="159">
        <f t="shared" ref="AC39:AC73" si="178">461.67*1.07</f>
        <v>493.98690000000005</v>
      </c>
      <c r="AD39" s="160">
        <f t="shared" ref="AD39:AD73" si="179">AC39*AB39</f>
        <v>0</v>
      </c>
      <c r="AE39" s="56"/>
      <c r="AF39" s="68">
        <f t="shared" ref="AF39:AF73" si="180">21387.88*1.07</f>
        <v>22885.031600000002</v>
      </c>
      <c r="AG39" s="160">
        <f t="shared" ref="AG39:AG73" si="181">AE39*AF39</f>
        <v>0</v>
      </c>
      <c r="AH39" s="56"/>
      <c r="AI39" s="159">
        <f t="shared" ref="AI39:AI73" si="182">739.6*1.07</f>
        <v>791.37200000000007</v>
      </c>
      <c r="AJ39" s="160">
        <f t="shared" ref="AJ39:AJ73" si="183">AH39*AI39</f>
        <v>0</v>
      </c>
      <c r="AK39" s="56"/>
      <c r="AL39" s="107">
        <v>145.19999999999999</v>
      </c>
      <c r="AM39" s="160">
        <f t="shared" ref="AM39:AM73" si="184">AK39*AL39</f>
        <v>0</v>
      </c>
      <c r="AN39" s="56"/>
      <c r="AO39" s="68">
        <f t="shared" ref="AO39:AO73" si="185">3523.22*1.07</f>
        <v>3769.8454000000002</v>
      </c>
      <c r="AP39" s="161">
        <f t="shared" ref="AP39:AP73" si="186">AN39*AO39</f>
        <v>0</v>
      </c>
      <c r="AQ39" s="100"/>
      <c r="AR39" s="109">
        <v>8030</v>
      </c>
      <c r="AS39" s="161">
        <f t="shared" ref="AS39:AS73" si="187">AQ39*AR39</f>
        <v>0</v>
      </c>
      <c r="AT39" s="131"/>
      <c r="AU39" s="21">
        <v>3366.65</v>
      </c>
      <c r="AV39" s="161">
        <f t="shared" ref="AV39:AV73" si="188">AT39*AU39</f>
        <v>0</v>
      </c>
      <c r="AW39" s="131"/>
      <c r="AX39" s="68">
        <f t="shared" ref="AX39:AX73" si="189">75668.18*1.07</f>
        <v>80964.952600000004</v>
      </c>
      <c r="AY39" s="161">
        <f t="shared" ref="AY39:AY73" si="190">AW39*AX39</f>
        <v>0</v>
      </c>
      <c r="AZ39" s="131"/>
      <c r="BA39" s="21">
        <v>93131.5</v>
      </c>
      <c r="BB39" s="161">
        <f t="shared" ref="BB39:BB73" si="191">AZ39*BA39</f>
        <v>0</v>
      </c>
      <c r="BC39" s="131"/>
      <c r="BD39" s="21">
        <v>10643</v>
      </c>
      <c r="BE39" s="160">
        <f t="shared" ref="BE39:BE71" si="192">BC39*BD39</f>
        <v>0</v>
      </c>
      <c r="BF39" s="56"/>
      <c r="BG39" s="131"/>
      <c r="BH39" s="160">
        <f t="shared" ref="BH39:BH73" si="193">BF39*BG39</f>
        <v>0</v>
      </c>
      <c r="BI39" s="56"/>
      <c r="BJ39" s="135"/>
      <c r="BK39" s="131"/>
      <c r="BL39" s="140">
        <f t="shared" si="84"/>
        <v>0</v>
      </c>
      <c r="BM39" s="56"/>
      <c r="BN39" s="136"/>
      <c r="BO39" s="161">
        <f t="shared" ref="BO39:BO73" si="194">BM39*BN39</f>
        <v>0</v>
      </c>
      <c r="BP39" s="131"/>
      <c r="BQ39" s="159">
        <f t="shared" ref="BQ39:BQ73" si="195">870*1.07</f>
        <v>930.90000000000009</v>
      </c>
      <c r="BR39" s="161">
        <f t="shared" ref="BR39:BR73" si="196">BP39*BQ39</f>
        <v>0</v>
      </c>
      <c r="BS39" s="131"/>
      <c r="BT39" s="107">
        <v>540</v>
      </c>
      <c r="BU39" s="161">
        <f t="shared" ref="BU39:BU73" si="197">BS39*BT39</f>
        <v>0</v>
      </c>
      <c r="BV39" s="131"/>
      <c r="BW39" s="131"/>
      <c r="BX39" s="161">
        <f t="shared" ref="BX39:BX73" si="198">BV39*BW39</f>
        <v>0</v>
      </c>
      <c r="BY39" s="131"/>
      <c r="BZ39" s="137"/>
      <c r="CA39" s="161">
        <f t="shared" ref="CA39:CA73" si="199">BY39*BZ39</f>
        <v>0</v>
      </c>
      <c r="CB39" s="131"/>
      <c r="CC39" s="107">
        <v>165.4</v>
      </c>
      <c r="CD39" s="161">
        <f t="shared" ref="CD39:CD73" si="200">CB39*CC39</f>
        <v>0</v>
      </c>
      <c r="CE39" s="131"/>
      <c r="CF39" s="159">
        <f t="shared" ref="CF39:CF73" si="201">190.95*1.07</f>
        <v>204.31649999999999</v>
      </c>
      <c r="CG39" s="161">
        <f t="shared" ref="CG39:CG73" si="202">CE39*CF39</f>
        <v>0</v>
      </c>
      <c r="CH39" s="131"/>
      <c r="CI39" s="107">
        <v>86.2</v>
      </c>
      <c r="CJ39" s="161">
        <f t="shared" ref="CJ39:CJ73" si="203">CH39*CI39</f>
        <v>0</v>
      </c>
      <c r="CK39" s="131"/>
      <c r="CL39" s="107">
        <v>125</v>
      </c>
      <c r="CM39" s="161">
        <f t="shared" ref="CM39:CM71" si="204">CK39*CL39</f>
        <v>0</v>
      </c>
      <c r="CN39" s="131"/>
      <c r="CO39" s="107">
        <v>140</v>
      </c>
      <c r="CP39" s="161">
        <f t="shared" ref="CP39:CP73" si="205">CN39*CO39</f>
        <v>0</v>
      </c>
      <c r="CQ39" s="131"/>
      <c r="CR39" s="159">
        <f t="shared" ref="CR39:CR73" si="206">242.77*1.07</f>
        <v>259.76390000000004</v>
      </c>
      <c r="CS39" s="161">
        <f t="shared" ref="CS39:CS73" si="207">CQ39*CR39</f>
        <v>0</v>
      </c>
      <c r="CT39" s="131"/>
      <c r="CU39" s="107">
        <v>182.5</v>
      </c>
      <c r="CV39" s="161">
        <f t="shared" ref="CV39:CV73" si="208">CT39*CU39</f>
        <v>0</v>
      </c>
      <c r="CW39" s="131"/>
      <c r="CX39" s="107">
        <v>78</v>
      </c>
      <c r="CY39" s="161">
        <f t="shared" ref="CY39:CY71" si="209">CW39*CX39</f>
        <v>0</v>
      </c>
      <c r="CZ39" s="131"/>
      <c r="DA39" s="107">
        <v>350</v>
      </c>
      <c r="DB39" s="161">
        <f t="shared" ref="DB39:DB73" si="210">CZ39*DA39</f>
        <v>0</v>
      </c>
      <c r="DC39" s="131"/>
      <c r="DD39" s="159">
        <f t="shared" ref="DD39:DD73" si="211">339.5*1.07</f>
        <v>363.26500000000004</v>
      </c>
      <c r="DE39" s="160">
        <f t="shared" ref="DE39:DE73" si="212">DC39*DD39</f>
        <v>0</v>
      </c>
      <c r="DF39" s="58">
        <v>6</v>
      </c>
      <c r="DG39" s="107">
        <v>349.94</v>
      </c>
      <c r="DH39" s="161">
        <f>DF39*DG39</f>
        <v>2099.64</v>
      </c>
      <c r="DI39" s="131"/>
      <c r="DJ39" s="107">
        <v>407.82</v>
      </c>
      <c r="DK39" s="161">
        <f t="shared" ref="DK39:DK73" si="213">DI39*DJ39</f>
        <v>0</v>
      </c>
      <c r="DL39" s="131">
        <v>4</v>
      </c>
      <c r="DM39" s="107">
        <v>560.66999999999996</v>
      </c>
      <c r="DN39" s="161">
        <f t="shared" ref="DN39:DN73" si="214">DL39*DM39</f>
        <v>2242.6799999999998</v>
      </c>
      <c r="DO39" s="131"/>
      <c r="DP39" s="107">
        <v>849.84</v>
      </c>
      <c r="DQ39" s="161">
        <f t="shared" ref="DQ39:DQ73" si="215">DO39*DP39</f>
        <v>0</v>
      </c>
      <c r="DR39" s="131"/>
      <c r="DS39" s="107">
        <v>1070.97</v>
      </c>
      <c r="DT39" s="161">
        <f t="shared" ref="DT39:DT73" si="216">DR39*DS39</f>
        <v>0</v>
      </c>
      <c r="DU39" s="131"/>
      <c r="DV39" s="21">
        <v>1512.05</v>
      </c>
      <c r="DW39" s="161">
        <f t="shared" ref="DW39:DW73" si="217">DU39*DV39</f>
        <v>0</v>
      </c>
      <c r="DX39" s="131"/>
      <c r="DY39" s="21">
        <v>5870.12</v>
      </c>
      <c r="DZ39" s="161">
        <f t="shared" ref="DZ39:DZ73" si="218">DX39*DY39</f>
        <v>0</v>
      </c>
      <c r="EA39" s="131"/>
      <c r="EB39" s="21">
        <v>4379.45</v>
      </c>
      <c r="EC39" s="161">
        <f t="shared" ref="EC39:EC73" si="219">EA39*EB39</f>
        <v>0</v>
      </c>
      <c r="ED39" s="131">
        <v>1</v>
      </c>
      <c r="EE39" s="21">
        <v>4811.45</v>
      </c>
      <c r="EF39" s="141">
        <f t="shared" ref="EF39:EF73" si="220">ED39*EE39</f>
        <v>4811.45</v>
      </c>
      <c r="EG39" s="131"/>
      <c r="EH39" s="21">
        <v>6518.13</v>
      </c>
      <c r="EI39" s="161">
        <f t="shared" ref="EI39:EI73" si="221">EG39*EH39</f>
        <v>0</v>
      </c>
      <c r="EJ39" s="131"/>
      <c r="EK39" s="21">
        <v>7389.31</v>
      </c>
      <c r="EL39" s="161">
        <f t="shared" ref="EL39:EL73" si="222">EJ39*EK39</f>
        <v>0</v>
      </c>
      <c r="EM39" s="131"/>
      <c r="EN39" s="21">
        <v>1539.81</v>
      </c>
      <c r="EO39" s="161">
        <f t="shared" ref="EO39:EO73" si="223">EM39*EN39</f>
        <v>0</v>
      </c>
      <c r="EP39" s="131"/>
      <c r="EQ39" s="21">
        <v>3124.4</v>
      </c>
      <c r="ER39" s="161">
        <f t="shared" ref="ER39:ER73" si="224">EP39*EQ39</f>
        <v>0</v>
      </c>
      <c r="ES39" s="131"/>
      <c r="ET39" s="107">
        <v>118.78</v>
      </c>
      <c r="EU39" s="161">
        <f t="shared" ref="EU39:EU73" si="225">ES39*ET39</f>
        <v>0</v>
      </c>
      <c r="EV39" s="131"/>
      <c r="EW39" s="107">
        <v>479.92</v>
      </c>
      <c r="EX39" s="161">
        <f t="shared" ref="EX39:EX73" si="226">EV39*EW39</f>
        <v>0</v>
      </c>
      <c r="EY39" s="131"/>
      <c r="EZ39" s="107">
        <v>649.4</v>
      </c>
      <c r="FA39" s="161">
        <f t="shared" ref="FA39:FA73" si="227">EY39*EZ39</f>
        <v>0</v>
      </c>
      <c r="FB39" s="131"/>
      <c r="FC39" s="21">
        <v>1301.22</v>
      </c>
      <c r="FD39" s="161">
        <f t="shared" ref="FD39:FD73" si="228">FB39*FC39</f>
        <v>0</v>
      </c>
      <c r="FE39" s="131"/>
      <c r="FF39" s="21">
        <v>2530.2199999999998</v>
      </c>
      <c r="FG39" s="161">
        <f t="shared" ref="FG39:FG73" si="229">FE39*FF39</f>
        <v>0</v>
      </c>
      <c r="FH39" s="131"/>
      <c r="FI39" s="21">
        <v>4182.22</v>
      </c>
      <c r="FJ39" s="161">
        <f t="shared" ref="FJ39:FJ73" si="230">FH39*FI39</f>
        <v>0</v>
      </c>
      <c r="FK39" s="131"/>
      <c r="FL39" s="107">
        <v>253.92</v>
      </c>
      <c r="FM39" s="161">
        <f t="shared" ref="FM39:FM73" si="231">FK39*FL39</f>
        <v>0</v>
      </c>
      <c r="FN39" s="131"/>
      <c r="FO39" s="107">
        <v>290.32</v>
      </c>
      <c r="FP39" s="141">
        <f t="shared" ref="FP39:FP73" si="232">FN39*FO39</f>
        <v>0</v>
      </c>
      <c r="FQ39" s="131"/>
      <c r="FR39" s="107">
        <v>334.06</v>
      </c>
      <c r="FS39" s="161">
        <f t="shared" ref="FS39:FS73" si="233">FQ39*FR39</f>
        <v>0</v>
      </c>
      <c r="FT39" s="131"/>
      <c r="FU39" s="107">
        <v>411.49</v>
      </c>
      <c r="FV39" s="161">
        <f t="shared" ref="FV39:FV73" si="234">FT39*FU39</f>
        <v>0</v>
      </c>
      <c r="FW39" s="131"/>
      <c r="FX39" s="107">
        <v>455.21</v>
      </c>
      <c r="FY39" s="161">
        <f t="shared" ref="FY39:FY73" si="235">FW39*FX39</f>
        <v>0</v>
      </c>
      <c r="FZ39" s="131"/>
      <c r="GA39" s="107">
        <v>536</v>
      </c>
      <c r="GB39" s="161">
        <f t="shared" ref="GB39:GB73" si="236">FZ39*GA39</f>
        <v>0</v>
      </c>
      <c r="GC39" s="131"/>
      <c r="GD39" s="21">
        <v>745.84</v>
      </c>
      <c r="GE39" s="166">
        <f t="shared" ref="GE39:GE73" si="237">GC39*GD39</f>
        <v>0</v>
      </c>
      <c r="GF39" s="108"/>
      <c r="GG39" s="112">
        <v>313.12</v>
      </c>
      <c r="GH39" s="161">
        <f t="shared" ref="GH39:GH73" si="238">GF39*GG39</f>
        <v>0</v>
      </c>
      <c r="GI39" s="59"/>
      <c r="GJ39" s="529">
        <v>223.61</v>
      </c>
      <c r="GK39" s="161">
        <f t="shared" ref="GK39:GK73" si="239">GI39*GJ39</f>
        <v>0</v>
      </c>
      <c r="GL39" s="58"/>
      <c r="GM39" s="107">
        <v>105.46</v>
      </c>
      <c r="GN39" s="161">
        <f t="shared" ref="GN39:GN73" si="240">GL39*GM39</f>
        <v>0</v>
      </c>
      <c r="GO39" s="58">
        <v>31</v>
      </c>
      <c r="GP39" s="107">
        <v>581.36</v>
      </c>
      <c r="GQ39" s="161">
        <f t="shared" ref="GQ39:GQ73" si="241">GO39*GP39</f>
        <v>18022.16</v>
      </c>
      <c r="GR39" s="58"/>
      <c r="GS39" s="107">
        <v>92.94</v>
      </c>
      <c r="GT39" s="161">
        <f t="shared" ref="GT39:GT73" si="242">GR39*GS39</f>
        <v>0</v>
      </c>
      <c r="GU39" s="108"/>
      <c r="GV39" s="112">
        <v>47.51</v>
      </c>
      <c r="GW39" s="161">
        <f t="shared" ref="GW39:GW73" si="243">GU39*GV39</f>
        <v>0</v>
      </c>
      <c r="GX39" s="58"/>
      <c r="GY39" s="107">
        <v>61.91</v>
      </c>
      <c r="GZ39" s="221">
        <f t="shared" ref="GZ39:GZ73" si="244">GX39*GY39</f>
        <v>0</v>
      </c>
      <c r="HA39" s="412"/>
      <c r="HB39" s="412"/>
      <c r="HC39" s="219">
        <f t="shared" ref="HC39:HC73" si="245">HA39*HB39</f>
        <v>0</v>
      </c>
      <c r="HD39" s="131"/>
      <c r="HE39" s="107">
        <v>40.75</v>
      </c>
      <c r="HF39" s="234">
        <f t="shared" ref="HF39:HF73" si="246">HD39*HE39</f>
        <v>0</v>
      </c>
      <c r="HG39" s="463"/>
      <c r="HH39" s="226">
        <f>HC39+HG39+HF39+GZ39+GW39+GT39+GQ39+GN39+GK39+GH39+GE39+GB39+FY39+FV39+FS39+FP39+FM39+FJ39+FG39+FD39+FA39+EX39+EU39+ER39+EO39+EL39+EI39+EF39+EC39+DZ39+DW39+DT39+DQ39+DN39+DK39+DH39+DE39+DB39+CY39+CV39+CS39+CP39+CM39+CJ39+CG39+CD39+CA39+BX39+BU39+BR39+BO39+BL39+BH39+BE39+BB39+AY39+AV39+AS39+AP39+AM39+AJ39+AG39+AA39+X39+U39+R39+L39+I39+AD39+O39</f>
        <v>30625.93</v>
      </c>
      <c r="HI39" s="335"/>
    </row>
    <row r="40" spans="1:218" s="125" customFormat="1" ht="15.75" customHeight="1">
      <c r="A40" s="468">
        <v>36</v>
      </c>
      <c r="B40" s="35" t="s">
        <v>122</v>
      </c>
      <c r="C40" s="385">
        <v>19.68</v>
      </c>
      <c r="D40" s="385">
        <v>180.15</v>
      </c>
      <c r="E40" s="65">
        <v>62513.04</v>
      </c>
      <c r="F40" s="66">
        <f t="shared" ref="F40:F73" si="247">HH40</f>
        <v>57940.35828</v>
      </c>
      <c r="G40" s="67"/>
      <c r="H40" s="21">
        <v>636.70000000000005</v>
      </c>
      <c r="I40" s="69">
        <f t="shared" ref="I40:I73" si="248">G40*H40</f>
        <v>0</v>
      </c>
      <c r="J40" s="146"/>
      <c r="K40" s="107"/>
      <c r="L40" s="215">
        <f t="shared" si="170"/>
        <v>0</v>
      </c>
      <c r="M40" s="146"/>
      <c r="N40" s="107">
        <v>540</v>
      </c>
      <c r="O40" s="215">
        <f t="shared" si="171"/>
        <v>0</v>
      </c>
      <c r="P40" s="145">
        <v>8.4</v>
      </c>
      <c r="Q40" s="159">
        <f t="shared" si="172"/>
        <v>280.13670000000002</v>
      </c>
      <c r="R40" s="215">
        <f t="shared" si="173"/>
        <v>2353.1482800000003</v>
      </c>
      <c r="S40" s="145"/>
      <c r="T40" s="68">
        <f t="shared" ref="T40:T73" si="249">2182.8*1.07</f>
        <v>2335.5960000000005</v>
      </c>
      <c r="U40" s="215">
        <f t="shared" ref="U40:U73" si="250">S40*T40</f>
        <v>0</v>
      </c>
      <c r="V40" s="145"/>
      <c r="W40" s="159">
        <f t="shared" si="174"/>
        <v>493.98690000000005</v>
      </c>
      <c r="X40" s="221">
        <f t="shared" si="175"/>
        <v>0</v>
      </c>
      <c r="Y40" s="146"/>
      <c r="Z40" s="68">
        <f t="shared" si="176"/>
        <v>4331.3600000000006</v>
      </c>
      <c r="AA40" s="161">
        <f t="shared" si="177"/>
        <v>0</v>
      </c>
      <c r="AB40" s="399"/>
      <c r="AC40" s="159">
        <f t="shared" si="178"/>
        <v>493.98690000000005</v>
      </c>
      <c r="AD40" s="160">
        <f t="shared" si="179"/>
        <v>0</v>
      </c>
      <c r="AE40" s="145"/>
      <c r="AF40" s="68">
        <f t="shared" si="180"/>
        <v>22885.031600000002</v>
      </c>
      <c r="AG40" s="160">
        <f t="shared" si="181"/>
        <v>0</v>
      </c>
      <c r="AH40" s="145"/>
      <c r="AI40" s="159">
        <f t="shared" si="182"/>
        <v>791.37200000000007</v>
      </c>
      <c r="AJ40" s="160">
        <f t="shared" si="183"/>
        <v>0</v>
      </c>
      <c r="AK40" s="145"/>
      <c r="AL40" s="107">
        <v>145.19999999999999</v>
      </c>
      <c r="AM40" s="160">
        <f t="shared" si="184"/>
        <v>0</v>
      </c>
      <c r="AN40" s="145"/>
      <c r="AO40" s="68">
        <f t="shared" si="185"/>
        <v>3769.8454000000002</v>
      </c>
      <c r="AP40" s="161">
        <f t="shared" si="186"/>
        <v>0</v>
      </c>
      <c r="AQ40" s="163"/>
      <c r="AR40" s="109">
        <v>8030</v>
      </c>
      <c r="AS40" s="161">
        <f t="shared" si="187"/>
        <v>0</v>
      </c>
      <c r="AT40" s="146"/>
      <c r="AU40" s="21">
        <v>3366.65</v>
      </c>
      <c r="AV40" s="161">
        <f t="shared" si="188"/>
        <v>0</v>
      </c>
      <c r="AW40" s="146"/>
      <c r="AX40" s="68">
        <f t="shared" si="189"/>
        <v>80964.952600000004</v>
      </c>
      <c r="AY40" s="161">
        <f t="shared" si="190"/>
        <v>0</v>
      </c>
      <c r="AZ40" s="146"/>
      <c r="BA40" s="21">
        <v>93131.5</v>
      </c>
      <c r="BB40" s="161">
        <f t="shared" si="191"/>
        <v>0</v>
      </c>
      <c r="BC40" s="146"/>
      <c r="BD40" s="21">
        <v>10643</v>
      </c>
      <c r="BE40" s="160">
        <f t="shared" si="192"/>
        <v>0</v>
      </c>
      <c r="BF40" s="145"/>
      <c r="BG40" s="146"/>
      <c r="BH40" s="160">
        <f t="shared" si="193"/>
        <v>0</v>
      </c>
      <c r="BI40" s="145"/>
      <c r="BJ40" s="162"/>
      <c r="BK40" s="146"/>
      <c r="BL40" s="140">
        <f t="shared" si="84"/>
        <v>0</v>
      </c>
      <c r="BM40" s="145"/>
      <c r="BN40" s="164"/>
      <c r="BO40" s="161">
        <f t="shared" si="194"/>
        <v>0</v>
      </c>
      <c r="BP40" s="146"/>
      <c r="BQ40" s="159">
        <f t="shared" si="195"/>
        <v>930.90000000000009</v>
      </c>
      <c r="BR40" s="161">
        <f t="shared" si="196"/>
        <v>0</v>
      </c>
      <c r="BS40" s="146"/>
      <c r="BT40" s="107">
        <v>540</v>
      </c>
      <c r="BU40" s="161">
        <f t="shared" si="197"/>
        <v>0</v>
      </c>
      <c r="BV40" s="146"/>
      <c r="BW40" s="146"/>
      <c r="BX40" s="161">
        <f t="shared" si="198"/>
        <v>0</v>
      </c>
      <c r="BY40" s="146"/>
      <c r="BZ40" s="165"/>
      <c r="CA40" s="161">
        <f t="shared" si="199"/>
        <v>0</v>
      </c>
      <c r="CB40" s="146"/>
      <c r="CC40" s="107">
        <v>165.4</v>
      </c>
      <c r="CD40" s="161">
        <f t="shared" si="200"/>
        <v>0</v>
      </c>
      <c r="CE40" s="146"/>
      <c r="CF40" s="159">
        <f t="shared" si="201"/>
        <v>204.31649999999999</v>
      </c>
      <c r="CG40" s="161">
        <f t="shared" si="202"/>
        <v>0</v>
      </c>
      <c r="CH40" s="146"/>
      <c r="CI40" s="107">
        <v>86.2</v>
      </c>
      <c r="CJ40" s="161">
        <f t="shared" si="203"/>
        <v>0</v>
      </c>
      <c r="CK40" s="146"/>
      <c r="CL40" s="107">
        <v>125</v>
      </c>
      <c r="CM40" s="161">
        <f t="shared" si="204"/>
        <v>0</v>
      </c>
      <c r="CN40" s="146"/>
      <c r="CO40" s="107">
        <v>140</v>
      </c>
      <c r="CP40" s="161">
        <f t="shared" si="205"/>
        <v>0</v>
      </c>
      <c r="CQ40" s="146"/>
      <c r="CR40" s="159">
        <f t="shared" si="206"/>
        <v>259.76390000000004</v>
      </c>
      <c r="CS40" s="161">
        <f t="shared" si="207"/>
        <v>0</v>
      </c>
      <c r="CT40" s="146"/>
      <c r="CU40" s="107">
        <v>182.5</v>
      </c>
      <c r="CV40" s="161">
        <f t="shared" si="208"/>
        <v>0</v>
      </c>
      <c r="CW40" s="146"/>
      <c r="CX40" s="107">
        <v>78</v>
      </c>
      <c r="CY40" s="161">
        <f t="shared" si="209"/>
        <v>0</v>
      </c>
      <c r="CZ40" s="146">
        <v>10</v>
      </c>
      <c r="DA40" s="107">
        <v>350</v>
      </c>
      <c r="DB40" s="161">
        <f t="shared" si="210"/>
        <v>3500</v>
      </c>
      <c r="DC40" s="146">
        <v>4</v>
      </c>
      <c r="DD40" s="159">
        <f t="shared" si="211"/>
        <v>363.26500000000004</v>
      </c>
      <c r="DE40" s="160">
        <f t="shared" si="212"/>
        <v>1453.0600000000002</v>
      </c>
      <c r="DF40" s="146">
        <v>20</v>
      </c>
      <c r="DG40" s="107">
        <v>349.94</v>
      </c>
      <c r="DH40" s="161">
        <f>DG40*DF40</f>
        <v>6998.8</v>
      </c>
      <c r="DI40" s="146"/>
      <c r="DJ40" s="107">
        <v>407.82</v>
      </c>
      <c r="DK40" s="161">
        <f t="shared" si="213"/>
        <v>0</v>
      </c>
      <c r="DL40" s="146">
        <v>16</v>
      </c>
      <c r="DM40" s="107">
        <v>560.66999999999996</v>
      </c>
      <c r="DN40" s="161">
        <f t="shared" si="214"/>
        <v>8970.7199999999993</v>
      </c>
      <c r="DO40" s="146"/>
      <c r="DP40" s="107">
        <v>849.84</v>
      </c>
      <c r="DQ40" s="161">
        <f t="shared" si="215"/>
        <v>0</v>
      </c>
      <c r="DR40" s="146"/>
      <c r="DS40" s="107">
        <v>1070.97</v>
      </c>
      <c r="DT40" s="161">
        <f t="shared" si="216"/>
        <v>0</v>
      </c>
      <c r="DU40" s="146"/>
      <c r="DV40" s="21">
        <v>1512.05</v>
      </c>
      <c r="DW40" s="161">
        <f t="shared" si="217"/>
        <v>0</v>
      </c>
      <c r="DX40" s="146"/>
      <c r="DY40" s="21">
        <v>5870.12</v>
      </c>
      <c r="DZ40" s="161">
        <f t="shared" si="218"/>
        <v>0</v>
      </c>
      <c r="EA40" s="146"/>
      <c r="EB40" s="21">
        <v>4379.45</v>
      </c>
      <c r="EC40" s="161">
        <f t="shared" si="219"/>
        <v>0</v>
      </c>
      <c r="ED40" s="146"/>
      <c r="EE40" s="21">
        <v>4811.45</v>
      </c>
      <c r="EF40" s="141">
        <f t="shared" si="220"/>
        <v>0</v>
      </c>
      <c r="EG40" s="146"/>
      <c r="EH40" s="21">
        <v>6518.13</v>
      </c>
      <c r="EI40" s="161">
        <f t="shared" si="221"/>
        <v>0</v>
      </c>
      <c r="EJ40" s="146"/>
      <c r="EK40" s="21">
        <v>7389.31</v>
      </c>
      <c r="EL40" s="161">
        <f t="shared" si="222"/>
        <v>0</v>
      </c>
      <c r="EM40" s="146"/>
      <c r="EN40" s="21">
        <v>1539.81</v>
      </c>
      <c r="EO40" s="161">
        <f t="shared" si="223"/>
        <v>0</v>
      </c>
      <c r="EP40" s="146"/>
      <c r="EQ40" s="21">
        <v>3124.4</v>
      </c>
      <c r="ER40" s="161">
        <f t="shared" si="224"/>
        <v>0</v>
      </c>
      <c r="ES40" s="146"/>
      <c r="ET40" s="107">
        <v>118.78</v>
      </c>
      <c r="EU40" s="161">
        <f t="shared" si="225"/>
        <v>0</v>
      </c>
      <c r="EV40" s="146"/>
      <c r="EW40" s="107">
        <v>479.92</v>
      </c>
      <c r="EX40" s="161">
        <f t="shared" si="226"/>
        <v>0</v>
      </c>
      <c r="EY40" s="146"/>
      <c r="EZ40" s="107">
        <v>649.4</v>
      </c>
      <c r="FA40" s="161">
        <f t="shared" si="227"/>
        <v>0</v>
      </c>
      <c r="FB40" s="146"/>
      <c r="FC40" s="21">
        <v>1301.22</v>
      </c>
      <c r="FD40" s="161">
        <f t="shared" si="228"/>
        <v>0</v>
      </c>
      <c r="FE40" s="146"/>
      <c r="FF40" s="21">
        <v>2530.2199999999998</v>
      </c>
      <c r="FG40" s="161">
        <f t="shared" si="229"/>
        <v>0</v>
      </c>
      <c r="FH40" s="146"/>
      <c r="FI40" s="21">
        <v>4182.22</v>
      </c>
      <c r="FJ40" s="161">
        <f t="shared" si="230"/>
        <v>0</v>
      </c>
      <c r="FK40" s="146"/>
      <c r="FL40" s="107">
        <v>253.92</v>
      </c>
      <c r="FM40" s="161">
        <f t="shared" si="231"/>
        <v>0</v>
      </c>
      <c r="FN40" s="146"/>
      <c r="FO40" s="107">
        <v>290.32</v>
      </c>
      <c r="FP40" s="141">
        <f t="shared" si="232"/>
        <v>0</v>
      </c>
      <c r="FQ40" s="146"/>
      <c r="FR40" s="107">
        <v>334.06</v>
      </c>
      <c r="FS40" s="161">
        <f t="shared" si="233"/>
        <v>0</v>
      </c>
      <c r="FT40" s="146"/>
      <c r="FU40" s="107">
        <v>411.49</v>
      </c>
      <c r="FV40" s="161">
        <f t="shared" si="234"/>
        <v>0</v>
      </c>
      <c r="FW40" s="146"/>
      <c r="FX40" s="107">
        <v>455.21</v>
      </c>
      <c r="FY40" s="161">
        <f t="shared" si="235"/>
        <v>0</v>
      </c>
      <c r="FZ40" s="146">
        <v>60</v>
      </c>
      <c r="GA40" s="107">
        <v>536</v>
      </c>
      <c r="GB40" s="161">
        <f t="shared" si="236"/>
        <v>32160</v>
      </c>
      <c r="GC40" s="146"/>
      <c r="GD40" s="21">
        <v>745.84</v>
      </c>
      <c r="GE40" s="166">
        <f t="shared" si="237"/>
        <v>0</v>
      </c>
      <c r="GF40" s="163">
        <v>3</v>
      </c>
      <c r="GG40" s="112">
        <v>313.12</v>
      </c>
      <c r="GH40" s="161">
        <f t="shared" si="238"/>
        <v>939.36</v>
      </c>
      <c r="GI40" s="162">
        <v>7</v>
      </c>
      <c r="GJ40" s="529">
        <v>223.61</v>
      </c>
      <c r="GK40" s="161">
        <f t="shared" si="239"/>
        <v>1565.27</v>
      </c>
      <c r="GL40" s="146"/>
      <c r="GM40" s="107">
        <v>105.46</v>
      </c>
      <c r="GN40" s="161">
        <f t="shared" si="240"/>
        <v>0</v>
      </c>
      <c r="GO40" s="146"/>
      <c r="GP40" s="107">
        <v>581.36</v>
      </c>
      <c r="GQ40" s="161">
        <f t="shared" si="241"/>
        <v>0</v>
      </c>
      <c r="GR40" s="146"/>
      <c r="GS40" s="107">
        <v>92.94</v>
      </c>
      <c r="GT40" s="161">
        <f t="shared" si="242"/>
        <v>0</v>
      </c>
      <c r="GU40" s="163"/>
      <c r="GV40" s="112">
        <v>47.51</v>
      </c>
      <c r="GW40" s="161">
        <f t="shared" si="243"/>
        <v>0</v>
      </c>
      <c r="GX40" s="146"/>
      <c r="GY40" s="107">
        <v>61.91</v>
      </c>
      <c r="GZ40" s="221">
        <f t="shared" si="244"/>
        <v>0</v>
      </c>
      <c r="HA40" s="415"/>
      <c r="HB40" s="415"/>
      <c r="HC40" s="219">
        <f t="shared" si="245"/>
        <v>0</v>
      </c>
      <c r="HD40" s="146"/>
      <c r="HE40" s="107">
        <v>40.75</v>
      </c>
      <c r="HF40" s="234">
        <f t="shared" si="246"/>
        <v>0</v>
      </c>
      <c r="HG40" s="124"/>
      <c r="HH40" s="226">
        <f t="shared" ref="HH40:HH71" si="251">HC40+HG40+HF40+GZ40+GW40+GT40+GQ40+GN40+GK40+GH40+GE40+GB40+FY40+FV40+FS40+FP40+FM40+FJ40+FG40+FD40+FA40+EX40+EU40+ER40+EO40+EL40+EI40+EF40+EC40+DZ40+DW40+DT40+DQ40+DN40+DK40+DH40+DE40+DB40+CY40+CV40+CS40+CP40+CM40+CJ40+CG40+CD40+CA40+BX40+BU40+BR40+BO40+BL40+BH40+BE40+BB40+AY40+AV40+AS40+AP40+AM40+AJ40+AG40+AA40+X40+U40+R40+L40+I40+AD40+O40</f>
        <v>57940.35828</v>
      </c>
      <c r="HI40" s="335"/>
    </row>
    <row r="41" spans="1:218" ht="15.75" customHeight="1">
      <c r="A41" s="468">
        <v>37</v>
      </c>
      <c r="B41" s="18" t="s">
        <v>123</v>
      </c>
      <c r="C41" s="381">
        <v>18.02</v>
      </c>
      <c r="D41" s="385">
        <v>307.17</v>
      </c>
      <c r="E41" s="19">
        <v>63905.16</v>
      </c>
      <c r="F41" s="42">
        <f t="shared" si="247"/>
        <v>59906.030000000006</v>
      </c>
      <c r="G41" s="43"/>
      <c r="H41" s="21">
        <v>636.70000000000005</v>
      </c>
      <c r="I41" s="45">
        <f t="shared" si="248"/>
        <v>0</v>
      </c>
      <c r="J41" s="58"/>
      <c r="K41" s="107"/>
      <c r="L41" s="212">
        <f t="shared" si="170"/>
        <v>0</v>
      </c>
      <c r="M41" s="58"/>
      <c r="N41" s="107">
        <v>540</v>
      </c>
      <c r="O41" s="212">
        <f t="shared" si="171"/>
        <v>0</v>
      </c>
      <c r="P41" s="46"/>
      <c r="Q41" s="139">
        <f t="shared" si="172"/>
        <v>280.13670000000002</v>
      </c>
      <c r="R41" s="212">
        <f t="shared" si="173"/>
        <v>0</v>
      </c>
      <c r="S41" s="46"/>
      <c r="T41" s="44">
        <f t="shared" si="249"/>
        <v>2335.5960000000005</v>
      </c>
      <c r="U41" s="212">
        <f t="shared" si="250"/>
        <v>0</v>
      </c>
      <c r="V41" s="46"/>
      <c r="W41" s="139">
        <f t="shared" si="174"/>
        <v>493.98690000000005</v>
      </c>
      <c r="X41" s="219">
        <f t="shared" si="175"/>
        <v>0</v>
      </c>
      <c r="Y41" s="58"/>
      <c r="Z41" s="44">
        <f t="shared" si="176"/>
        <v>4331.3600000000006</v>
      </c>
      <c r="AA41" s="141">
        <f t="shared" si="177"/>
        <v>0</v>
      </c>
      <c r="AB41" s="397"/>
      <c r="AC41" s="139">
        <f t="shared" si="178"/>
        <v>493.98690000000005</v>
      </c>
      <c r="AD41" s="140">
        <f t="shared" si="179"/>
        <v>0</v>
      </c>
      <c r="AE41" s="46"/>
      <c r="AF41" s="44">
        <f t="shared" si="180"/>
        <v>22885.031600000002</v>
      </c>
      <c r="AG41" s="140">
        <f t="shared" si="181"/>
        <v>0</v>
      </c>
      <c r="AH41" s="46"/>
      <c r="AI41" s="139">
        <f t="shared" si="182"/>
        <v>791.37200000000007</v>
      </c>
      <c r="AJ41" s="140">
        <f t="shared" si="183"/>
        <v>0</v>
      </c>
      <c r="AK41" s="46"/>
      <c r="AL41" s="107">
        <v>145.19999999999999</v>
      </c>
      <c r="AM41" s="140">
        <f t="shared" si="184"/>
        <v>0</v>
      </c>
      <c r="AN41" s="46"/>
      <c r="AO41" s="44">
        <f t="shared" si="185"/>
        <v>3769.8454000000002</v>
      </c>
      <c r="AP41" s="141">
        <f t="shared" si="186"/>
        <v>0</v>
      </c>
      <c r="AQ41" s="108"/>
      <c r="AR41" s="109">
        <v>8030</v>
      </c>
      <c r="AS41" s="141">
        <f t="shared" si="187"/>
        <v>0</v>
      </c>
      <c r="AT41" s="58"/>
      <c r="AU41" s="21">
        <v>3366.65</v>
      </c>
      <c r="AV41" s="141">
        <f t="shared" si="188"/>
        <v>0</v>
      </c>
      <c r="AW41" s="58"/>
      <c r="AX41" s="44">
        <f t="shared" si="189"/>
        <v>80964.952600000004</v>
      </c>
      <c r="AY41" s="141">
        <f t="shared" si="190"/>
        <v>0</v>
      </c>
      <c r="AZ41" s="58"/>
      <c r="BA41" s="21">
        <v>93131.5</v>
      </c>
      <c r="BB41" s="141">
        <f t="shared" si="191"/>
        <v>0</v>
      </c>
      <c r="BC41" s="58"/>
      <c r="BD41" s="21">
        <v>10643</v>
      </c>
      <c r="BE41" s="140">
        <f t="shared" si="192"/>
        <v>0</v>
      </c>
      <c r="BF41" s="46"/>
      <c r="BG41" s="58"/>
      <c r="BH41" s="140">
        <f t="shared" si="193"/>
        <v>0</v>
      </c>
      <c r="BI41" s="46"/>
      <c r="BJ41" s="59"/>
      <c r="BK41" s="58"/>
      <c r="BL41" s="140">
        <f t="shared" si="84"/>
        <v>0</v>
      </c>
      <c r="BM41" s="46"/>
      <c r="BN41" s="142"/>
      <c r="BO41" s="141">
        <f t="shared" si="194"/>
        <v>0</v>
      </c>
      <c r="BP41" s="58"/>
      <c r="BQ41" s="139">
        <f t="shared" si="195"/>
        <v>930.90000000000009</v>
      </c>
      <c r="BR41" s="141">
        <f t="shared" si="196"/>
        <v>0</v>
      </c>
      <c r="BS41" s="58"/>
      <c r="BT41" s="107">
        <v>540</v>
      </c>
      <c r="BU41" s="141">
        <f t="shared" si="197"/>
        <v>0</v>
      </c>
      <c r="BV41" s="58"/>
      <c r="BW41" s="58"/>
      <c r="BX41" s="141">
        <f t="shared" si="198"/>
        <v>0</v>
      </c>
      <c r="BY41" s="58"/>
      <c r="BZ41" s="143"/>
      <c r="CA41" s="141">
        <f t="shared" si="199"/>
        <v>0</v>
      </c>
      <c r="CB41" s="58"/>
      <c r="CC41" s="107">
        <v>165.4</v>
      </c>
      <c r="CD41" s="141">
        <f t="shared" si="200"/>
        <v>0</v>
      </c>
      <c r="CE41" s="58"/>
      <c r="CF41" s="139">
        <f t="shared" si="201"/>
        <v>204.31649999999999</v>
      </c>
      <c r="CG41" s="141">
        <f t="shared" si="202"/>
        <v>0</v>
      </c>
      <c r="CH41" s="58"/>
      <c r="CI41" s="107">
        <v>86.2</v>
      </c>
      <c r="CJ41" s="141">
        <f t="shared" si="203"/>
        <v>0</v>
      </c>
      <c r="CK41" s="58"/>
      <c r="CL41" s="107">
        <v>125</v>
      </c>
      <c r="CM41" s="141">
        <f t="shared" si="204"/>
        <v>0</v>
      </c>
      <c r="CN41" s="58"/>
      <c r="CO41" s="107">
        <v>140</v>
      </c>
      <c r="CP41" s="141">
        <f t="shared" si="205"/>
        <v>0</v>
      </c>
      <c r="CQ41" s="58"/>
      <c r="CR41" s="139">
        <f t="shared" si="206"/>
        <v>259.76390000000004</v>
      </c>
      <c r="CS41" s="141">
        <f t="shared" si="207"/>
        <v>0</v>
      </c>
      <c r="CT41" s="58"/>
      <c r="CU41" s="107">
        <v>182.5</v>
      </c>
      <c r="CV41" s="141">
        <f t="shared" si="208"/>
        <v>0</v>
      </c>
      <c r="CW41" s="58"/>
      <c r="CX41" s="107">
        <v>78</v>
      </c>
      <c r="CY41" s="141">
        <f t="shared" si="209"/>
        <v>0</v>
      </c>
      <c r="CZ41" s="58">
        <v>20</v>
      </c>
      <c r="DA41" s="107">
        <v>350</v>
      </c>
      <c r="DB41" s="141">
        <f t="shared" si="210"/>
        <v>7000</v>
      </c>
      <c r="DC41" s="58">
        <v>8</v>
      </c>
      <c r="DD41" s="139">
        <f t="shared" si="211"/>
        <v>363.26500000000004</v>
      </c>
      <c r="DE41" s="140">
        <f t="shared" si="212"/>
        <v>2906.1200000000003</v>
      </c>
      <c r="DF41" s="58"/>
      <c r="DG41" s="107">
        <v>349.94</v>
      </c>
      <c r="DH41" s="141">
        <f t="shared" ref="DH41:DH73" si="252">DF41*DG41</f>
        <v>0</v>
      </c>
      <c r="DI41" s="58"/>
      <c r="DJ41" s="107">
        <v>407.82</v>
      </c>
      <c r="DK41" s="141">
        <f t="shared" si="213"/>
        <v>0</v>
      </c>
      <c r="DL41" s="58"/>
      <c r="DM41" s="107">
        <v>560.66999999999996</v>
      </c>
      <c r="DN41" s="141">
        <f t="shared" si="214"/>
        <v>0</v>
      </c>
      <c r="DO41" s="58"/>
      <c r="DP41" s="107">
        <v>849.84</v>
      </c>
      <c r="DQ41" s="141">
        <f t="shared" si="215"/>
        <v>0</v>
      </c>
      <c r="DR41" s="58"/>
      <c r="DS41" s="107">
        <v>1070.97</v>
      </c>
      <c r="DT41" s="141">
        <f t="shared" si="216"/>
        <v>0</v>
      </c>
      <c r="DU41" s="58"/>
      <c r="DV41" s="21">
        <v>1512.05</v>
      </c>
      <c r="DW41" s="141">
        <f t="shared" si="217"/>
        <v>0</v>
      </c>
      <c r="DX41" s="58"/>
      <c r="DY41" s="21">
        <v>5870.12</v>
      </c>
      <c r="DZ41" s="141">
        <f t="shared" si="218"/>
        <v>0</v>
      </c>
      <c r="EA41" s="58"/>
      <c r="EB41" s="21">
        <v>4379.45</v>
      </c>
      <c r="EC41" s="141">
        <f t="shared" si="219"/>
        <v>0</v>
      </c>
      <c r="ED41" s="58"/>
      <c r="EE41" s="21">
        <v>4811.45</v>
      </c>
      <c r="EF41" s="141">
        <f t="shared" si="220"/>
        <v>0</v>
      </c>
      <c r="EG41" s="58"/>
      <c r="EH41" s="21">
        <v>6518.13</v>
      </c>
      <c r="EI41" s="141">
        <f t="shared" si="221"/>
        <v>0</v>
      </c>
      <c r="EJ41" s="58"/>
      <c r="EK41" s="21">
        <v>7389.31</v>
      </c>
      <c r="EL41" s="141">
        <f t="shared" si="222"/>
        <v>0</v>
      </c>
      <c r="EM41" s="58"/>
      <c r="EN41" s="21">
        <v>1539.81</v>
      </c>
      <c r="EO41" s="141">
        <f t="shared" si="223"/>
        <v>0</v>
      </c>
      <c r="EP41" s="58"/>
      <c r="EQ41" s="21">
        <v>3124.4</v>
      </c>
      <c r="ER41" s="141">
        <f t="shared" si="224"/>
        <v>0</v>
      </c>
      <c r="ES41" s="58">
        <v>80</v>
      </c>
      <c r="ET41" s="107">
        <v>118.78</v>
      </c>
      <c r="EU41" s="141">
        <f t="shared" si="225"/>
        <v>9502.4</v>
      </c>
      <c r="EV41" s="58"/>
      <c r="EW41" s="107">
        <v>479.92</v>
      </c>
      <c r="EX41" s="141">
        <f t="shared" si="226"/>
        <v>0</v>
      </c>
      <c r="EY41" s="58"/>
      <c r="EZ41" s="107">
        <v>649.4</v>
      </c>
      <c r="FA41" s="141">
        <f t="shared" si="227"/>
        <v>0</v>
      </c>
      <c r="FB41" s="58"/>
      <c r="FC41" s="21">
        <v>1301.22</v>
      </c>
      <c r="FD41" s="141">
        <f t="shared" si="228"/>
        <v>0</v>
      </c>
      <c r="FE41" s="58">
        <v>4</v>
      </c>
      <c r="FF41" s="21">
        <v>2530.2199999999998</v>
      </c>
      <c r="FG41" s="141">
        <f t="shared" si="229"/>
        <v>10120.879999999999</v>
      </c>
      <c r="FH41" s="58"/>
      <c r="FI41" s="21">
        <v>4182.22</v>
      </c>
      <c r="FJ41" s="141">
        <f t="shared" si="230"/>
        <v>0</v>
      </c>
      <c r="FK41" s="58"/>
      <c r="FL41" s="107">
        <v>253.92</v>
      </c>
      <c r="FM41" s="141">
        <f t="shared" si="231"/>
        <v>0</v>
      </c>
      <c r="FN41" s="58"/>
      <c r="FO41" s="107">
        <v>290.32</v>
      </c>
      <c r="FP41" s="141">
        <f t="shared" si="232"/>
        <v>0</v>
      </c>
      <c r="FQ41" s="58"/>
      <c r="FR41" s="107">
        <v>334.06</v>
      </c>
      <c r="FS41" s="141">
        <f t="shared" si="233"/>
        <v>0</v>
      </c>
      <c r="FT41" s="58"/>
      <c r="FU41" s="107">
        <v>411.49</v>
      </c>
      <c r="FV41" s="141">
        <f t="shared" si="234"/>
        <v>0</v>
      </c>
      <c r="FW41" s="58"/>
      <c r="FX41" s="107">
        <v>455.21</v>
      </c>
      <c r="FY41" s="141">
        <f t="shared" si="235"/>
        <v>0</v>
      </c>
      <c r="FZ41" s="58">
        <v>52</v>
      </c>
      <c r="GA41" s="107">
        <v>536</v>
      </c>
      <c r="GB41" s="141">
        <f t="shared" si="236"/>
        <v>27872</v>
      </c>
      <c r="GC41" s="58"/>
      <c r="GD41" s="21">
        <v>745.84</v>
      </c>
      <c r="GE41" s="144">
        <f t="shared" si="237"/>
        <v>0</v>
      </c>
      <c r="GF41" s="108">
        <v>3</v>
      </c>
      <c r="GG41" s="112">
        <v>313.12</v>
      </c>
      <c r="GH41" s="141">
        <f t="shared" si="238"/>
        <v>939.36</v>
      </c>
      <c r="GI41" s="59">
        <v>7</v>
      </c>
      <c r="GJ41" s="529">
        <v>223.61</v>
      </c>
      <c r="GK41" s="141">
        <f t="shared" si="239"/>
        <v>1565.27</v>
      </c>
      <c r="GL41" s="58"/>
      <c r="GM41" s="107">
        <v>105.46</v>
      </c>
      <c r="GN41" s="141">
        <f t="shared" si="240"/>
        <v>0</v>
      </c>
      <c r="GO41" s="58"/>
      <c r="GP41" s="107">
        <v>581.36</v>
      </c>
      <c r="GQ41" s="141">
        <f t="shared" si="241"/>
        <v>0</v>
      </c>
      <c r="GR41" s="58"/>
      <c r="GS41" s="107">
        <v>92.94</v>
      </c>
      <c r="GT41" s="141">
        <f t="shared" si="242"/>
        <v>0</v>
      </c>
      <c r="GU41" s="108"/>
      <c r="GV41" s="112">
        <v>47.51</v>
      </c>
      <c r="GW41" s="141">
        <f t="shared" si="243"/>
        <v>0</v>
      </c>
      <c r="GX41" s="58"/>
      <c r="GY41" s="107">
        <v>61.91</v>
      </c>
      <c r="GZ41" s="219">
        <f t="shared" si="244"/>
        <v>0</v>
      </c>
      <c r="HA41" s="413"/>
      <c r="HB41" s="413"/>
      <c r="HC41" s="219">
        <f t="shared" si="245"/>
        <v>0</v>
      </c>
      <c r="HD41" s="58"/>
      <c r="HE41" s="107">
        <v>40.75</v>
      </c>
      <c r="HF41" s="232">
        <f t="shared" si="246"/>
        <v>0</v>
      </c>
      <c r="HG41" s="105"/>
      <c r="HH41" s="226">
        <f t="shared" si="251"/>
        <v>59906.030000000006</v>
      </c>
      <c r="HI41" s="335"/>
    </row>
    <row r="42" spans="1:218" s="125" customFormat="1" ht="15.75" customHeight="1">
      <c r="A42" s="468">
        <v>38</v>
      </c>
      <c r="B42" s="35" t="s">
        <v>124</v>
      </c>
      <c r="C42" s="385">
        <v>42.59</v>
      </c>
      <c r="D42" s="385">
        <v>38.08</v>
      </c>
      <c r="E42" s="36">
        <v>90826.319999999992</v>
      </c>
      <c r="F42" s="66">
        <f t="shared" si="247"/>
        <v>109014.51343000001</v>
      </c>
      <c r="G42" s="67"/>
      <c r="H42" s="21">
        <v>636.70000000000005</v>
      </c>
      <c r="I42" s="69">
        <f t="shared" si="248"/>
        <v>0</v>
      </c>
      <c r="J42" s="146"/>
      <c r="K42" s="107"/>
      <c r="L42" s="215">
        <f t="shared" si="170"/>
        <v>0</v>
      </c>
      <c r="M42" s="146"/>
      <c r="N42" s="107">
        <v>540</v>
      </c>
      <c r="O42" s="215">
        <f t="shared" si="171"/>
        <v>0</v>
      </c>
      <c r="P42" s="145">
        <v>12.9</v>
      </c>
      <c r="Q42" s="159">
        <f t="shared" si="172"/>
        <v>280.13670000000002</v>
      </c>
      <c r="R42" s="215">
        <f t="shared" si="173"/>
        <v>3613.7634300000004</v>
      </c>
      <c r="S42" s="145"/>
      <c r="T42" s="68">
        <f t="shared" si="249"/>
        <v>2335.5960000000005</v>
      </c>
      <c r="U42" s="215">
        <f t="shared" si="250"/>
        <v>0</v>
      </c>
      <c r="V42" s="145"/>
      <c r="W42" s="159">
        <f t="shared" si="174"/>
        <v>493.98690000000005</v>
      </c>
      <c r="X42" s="221">
        <f t="shared" si="175"/>
        <v>0</v>
      </c>
      <c r="Y42" s="146">
        <v>2</v>
      </c>
      <c r="Z42" s="68">
        <f t="shared" si="176"/>
        <v>4331.3600000000006</v>
      </c>
      <c r="AA42" s="161">
        <f t="shared" si="177"/>
        <v>8662.7200000000012</v>
      </c>
      <c r="AB42" s="399"/>
      <c r="AC42" s="159">
        <f t="shared" si="178"/>
        <v>493.98690000000005</v>
      </c>
      <c r="AD42" s="160">
        <f t="shared" si="179"/>
        <v>0</v>
      </c>
      <c r="AE42" s="145"/>
      <c r="AF42" s="68">
        <f t="shared" si="180"/>
        <v>22885.031600000002</v>
      </c>
      <c r="AG42" s="160">
        <f t="shared" si="181"/>
        <v>0</v>
      </c>
      <c r="AH42" s="145"/>
      <c r="AI42" s="159">
        <f t="shared" si="182"/>
        <v>791.37200000000007</v>
      </c>
      <c r="AJ42" s="160">
        <f t="shared" si="183"/>
        <v>0</v>
      </c>
      <c r="AK42" s="145"/>
      <c r="AL42" s="107">
        <v>145.19999999999999</v>
      </c>
      <c r="AM42" s="160">
        <f t="shared" si="184"/>
        <v>0</v>
      </c>
      <c r="AN42" s="145"/>
      <c r="AO42" s="68">
        <f t="shared" si="185"/>
        <v>3769.8454000000002</v>
      </c>
      <c r="AP42" s="161">
        <f t="shared" si="186"/>
        <v>0</v>
      </c>
      <c r="AQ42" s="163"/>
      <c r="AR42" s="109">
        <v>8030</v>
      </c>
      <c r="AS42" s="161">
        <f t="shared" si="187"/>
        <v>0</v>
      </c>
      <c r="AT42" s="146"/>
      <c r="AU42" s="21">
        <v>3366.65</v>
      </c>
      <c r="AV42" s="161">
        <f t="shared" si="188"/>
        <v>0</v>
      </c>
      <c r="AW42" s="146"/>
      <c r="AX42" s="68">
        <f t="shared" si="189"/>
        <v>80964.952600000004</v>
      </c>
      <c r="AY42" s="161">
        <f t="shared" si="190"/>
        <v>0</v>
      </c>
      <c r="AZ42" s="146"/>
      <c r="BA42" s="21">
        <v>93131.5</v>
      </c>
      <c r="BB42" s="161">
        <f t="shared" si="191"/>
        <v>0</v>
      </c>
      <c r="BC42" s="146"/>
      <c r="BD42" s="21">
        <v>10643</v>
      </c>
      <c r="BE42" s="160">
        <f t="shared" si="192"/>
        <v>0</v>
      </c>
      <c r="BF42" s="145"/>
      <c r="BG42" s="146"/>
      <c r="BH42" s="160">
        <f t="shared" si="193"/>
        <v>0</v>
      </c>
      <c r="BI42" s="145">
        <v>1</v>
      </c>
      <c r="BJ42" s="344" t="s">
        <v>696</v>
      </c>
      <c r="BK42" s="146">
        <v>61361.7</v>
      </c>
      <c r="BL42" s="140">
        <f t="shared" si="84"/>
        <v>61361.7</v>
      </c>
      <c r="BM42" s="145">
        <v>15</v>
      </c>
      <c r="BN42" s="164">
        <v>983.12</v>
      </c>
      <c r="BO42" s="161">
        <f t="shared" si="194"/>
        <v>14746.8</v>
      </c>
      <c r="BP42" s="146"/>
      <c r="BQ42" s="159">
        <f t="shared" si="195"/>
        <v>930.90000000000009</v>
      </c>
      <c r="BR42" s="161">
        <f t="shared" si="196"/>
        <v>0</v>
      </c>
      <c r="BS42" s="146">
        <v>15</v>
      </c>
      <c r="BT42" s="107">
        <v>540</v>
      </c>
      <c r="BU42" s="161">
        <f t="shared" si="197"/>
        <v>8100</v>
      </c>
      <c r="BV42" s="146"/>
      <c r="BW42" s="146"/>
      <c r="BX42" s="161">
        <f t="shared" si="198"/>
        <v>0</v>
      </c>
      <c r="BY42" s="146"/>
      <c r="BZ42" s="165"/>
      <c r="CA42" s="161">
        <f t="shared" si="199"/>
        <v>0</v>
      </c>
      <c r="CB42" s="146"/>
      <c r="CC42" s="107">
        <v>165.4</v>
      </c>
      <c r="CD42" s="161">
        <f t="shared" si="200"/>
        <v>0</v>
      </c>
      <c r="CE42" s="146"/>
      <c r="CF42" s="159">
        <f t="shared" si="201"/>
        <v>204.31649999999999</v>
      </c>
      <c r="CG42" s="161">
        <f t="shared" si="202"/>
        <v>0</v>
      </c>
      <c r="CH42" s="146"/>
      <c r="CI42" s="107">
        <v>86.2</v>
      </c>
      <c r="CJ42" s="161">
        <f t="shared" si="203"/>
        <v>0</v>
      </c>
      <c r="CK42" s="146"/>
      <c r="CL42" s="107">
        <v>125</v>
      </c>
      <c r="CM42" s="161">
        <f t="shared" si="204"/>
        <v>0</v>
      </c>
      <c r="CN42" s="146"/>
      <c r="CO42" s="107">
        <v>140</v>
      </c>
      <c r="CP42" s="161">
        <f t="shared" si="205"/>
        <v>0</v>
      </c>
      <c r="CQ42" s="146"/>
      <c r="CR42" s="159">
        <f t="shared" si="206"/>
        <v>259.76390000000004</v>
      </c>
      <c r="CS42" s="161">
        <f t="shared" si="207"/>
        <v>0</v>
      </c>
      <c r="CT42" s="146"/>
      <c r="CU42" s="107">
        <v>182.5</v>
      </c>
      <c r="CV42" s="161">
        <f t="shared" si="208"/>
        <v>0</v>
      </c>
      <c r="CW42" s="146"/>
      <c r="CX42" s="107">
        <v>78</v>
      </c>
      <c r="CY42" s="161">
        <f t="shared" si="209"/>
        <v>0</v>
      </c>
      <c r="CZ42" s="146">
        <v>20</v>
      </c>
      <c r="DA42" s="107">
        <v>350</v>
      </c>
      <c r="DB42" s="161">
        <f t="shared" si="210"/>
        <v>7000</v>
      </c>
      <c r="DC42" s="146">
        <v>8</v>
      </c>
      <c r="DD42" s="159">
        <f t="shared" si="211"/>
        <v>363.26500000000004</v>
      </c>
      <c r="DE42" s="160">
        <f t="shared" si="212"/>
        <v>2906.1200000000003</v>
      </c>
      <c r="DF42" s="146"/>
      <c r="DG42" s="107">
        <v>349.94</v>
      </c>
      <c r="DH42" s="161">
        <f t="shared" si="252"/>
        <v>0</v>
      </c>
      <c r="DI42" s="146"/>
      <c r="DJ42" s="107">
        <v>407.82</v>
      </c>
      <c r="DK42" s="161">
        <f t="shared" si="213"/>
        <v>0</v>
      </c>
      <c r="DL42" s="146"/>
      <c r="DM42" s="107">
        <v>560.66999999999996</v>
      </c>
      <c r="DN42" s="161">
        <f t="shared" si="214"/>
        <v>0</v>
      </c>
      <c r="DO42" s="146"/>
      <c r="DP42" s="107">
        <v>849.84</v>
      </c>
      <c r="DQ42" s="161">
        <f t="shared" si="215"/>
        <v>0</v>
      </c>
      <c r="DR42" s="146"/>
      <c r="DS42" s="107">
        <v>1070.97</v>
      </c>
      <c r="DT42" s="161">
        <f t="shared" si="216"/>
        <v>0</v>
      </c>
      <c r="DU42" s="146"/>
      <c r="DV42" s="21">
        <v>1512.05</v>
      </c>
      <c r="DW42" s="161">
        <f t="shared" si="217"/>
        <v>0</v>
      </c>
      <c r="DX42" s="146"/>
      <c r="DY42" s="21">
        <v>5870.12</v>
      </c>
      <c r="DZ42" s="161">
        <f t="shared" si="218"/>
        <v>0</v>
      </c>
      <c r="EA42" s="146"/>
      <c r="EB42" s="21">
        <v>4379.45</v>
      </c>
      <c r="EC42" s="161">
        <f t="shared" si="219"/>
        <v>0</v>
      </c>
      <c r="ED42" s="146"/>
      <c r="EE42" s="21">
        <v>4811.45</v>
      </c>
      <c r="EF42" s="161">
        <f t="shared" si="220"/>
        <v>0</v>
      </c>
      <c r="EG42" s="146"/>
      <c r="EH42" s="21">
        <v>6518.13</v>
      </c>
      <c r="EI42" s="161">
        <f t="shared" si="221"/>
        <v>0</v>
      </c>
      <c r="EJ42" s="146"/>
      <c r="EK42" s="21">
        <v>7389.31</v>
      </c>
      <c r="EL42" s="161">
        <f t="shared" si="222"/>
        <v>0</v>
      </c>
      <c r="EM42" s="146"/>
      <c r="EN42" s="21">
        <v>1539.81</v>
      </c>
      <c r="EO42" s="161">
        <f t="shared" si="223"/>
        <v>0</v>
      </c>
      <c r="EP42" s="146"/>
      <c r="EQ42" s="21">
        <v>3124.4</v>
      </c>
      <c r="ER42" s="161">
        <f t="shared" si="224"/>
        <v>0</v>
      </c>
      <c r="ES42" s="146">
        <v>1</v>
      </c>
      <c r="ET42" s="107">
        <v>118.78</v>
      </c>
      <c r="EU42" s="161">
        <f t="shared" si="225"/>
        <v>118.78</v>
      </c>
      <c r="EV42" s="146"/>
      <c r="EW42" s="107">
        <v>479.92</v>
      </c>
      <c r="EX42" s="161">
        <f t="shared" si="226"/>
        <v>0</v>
      </c>
      <c r="EY42" s="146"/>
      <c r="EZ42" s="107">
        <v>649.4</v>
      </c>
      <c r="FA42" s="161">
        <f t="shared" si="227"/>
        <v>0</v>
      </c>
      <c r="FB42" s="146"/>
      <c r="FC42" s="21">
        <v>1301.22</v>
      </c>
      <c r="FD42" s="161">
        <f t="shared" si="228"/>
        <v>0</v>
      </c>
      <c r="FE42" s="146"/>
      <c r="FF42" s="21">
        <v>2530.2199999999998</v>
      </c>
      <c r="FG42" s="161">
        <f t="shared" si="229"/>
        <v>0</v>
      </c>
      <c r="FH42" s="146"/>
      <c r="FI42" s="21">
        <v>4182.22</v>
      </c>
      <c r="FJ42" s="161">
        <f t="shared" si="230"/>
        <v>0</v>
      </c>
      <c r="FK42" s="146"/>
      <c r="FL42" s="107">
        <v>253.92</v>
      </c>
      <c r="FM42" s="161">
        <f t="shared" si="231"/>
        <v>0</v>
      </c>
      <c r="FN42" s="146"/>
      <c r="FO42" s="107">
        <v>290.32</v>
      </c>
      <c r="FP42" s="161">
        <f t="shared" si="232"/>
        <v>0</v>
      </c>
      <c r="FQ42" s="146"/>
      <c r="FR42" s="107">
        <v>334.06</v>
      </c>
      <c r="FS42" s="161">
        <f t="shared" si="233"/>
        <v>0</v>
      </c>
      <c r="FT42" s="146"/>
      <c r="FU42" s="107">
        <v>411.49</v>
      </c>
      <c r="FV42" s="161">
        <f t="shared" si="234"/>
        <v>0</v>
      </c>
      <c r="FW42" s="146"/>
      <c r="FX42" s="107">
        <v>455.21</v>
      </c>
      <c r="FY42" s="161">
        <f t="shared" si="235"/>
        <v>0</v>
      </c>
      <c r="FZ42" s="146"/>
      <c r="GA42" s="107">
        <v>536</v>
      </c>
      <c r="GB42" s="161">
        <f t="shared" si="236"/>
        <v>0</v>
      </c>
      <c r="GC42" s="146"/>
      <c r="GD42" s="21">
        <v>745.84</v>
      </c>
      <c r="GE42" s="166">
        <f t="shared" si="237"/>
        <v>0</v>
      </c>
      <c r="GF42" s="163">
        <v>3</v>
      </c>
      <c r="GG42" s="112">
        <v>313.12</v>
      </c>
      <c r="GH42" s="161">
        <f t="shared" si="238"/>
        <v>939.36</v>
      </c>
      <c r="GI42" s="162">
        <v>7</v>
      </c>
      <c r="GJ42" s="529">
        <v>223.61</v>
      </c>
      <c r="GK42" s="161">
        <f t="shared" si="239"/>
        <v>1565.27</v>
      </c>
      <c r="GL42" s="146"/>
      <c r="GM42" s="107">
        <v>105.46</v>
      </c>
      <c r="GN42" s="161">
        <f t="shared" si="240"/>
        <v>0</v>
      </c>
      <c r="GO42" s="146"/>
      <c r="GP42" s="107">
        <v>581.36</v>
      </c>
      <c r="GQ42" s="161">
        <f t="shared" si="241"/>
        <v>0</v>
      </c>
      <c r="GR42" s="146"/>
      <c r="GS42" s="107">
        <v>92.94</v>
      </c>
      <c r="GT42" s="161">
        <f t="shared" si="242"/>
        <v>0</v>
      </c>
      <c r="GU42" s="163"/>
      <c r="GV42" s="112">
        <v>47.51</v>
      </c>
      <c r="GW42" s="161">
        <f t="shared" si="243"/>
        <v>0</v>
      </c>
      <c r="GX42" s="146"/>
      <c r="GY42" s="107">
        <v>61.91</v>
      </c>
      <c r="GZ42" s="221">
        <f t="shared" si="244"/>
        <v>0</v>
      </c>
      <c r="HA42" s="415"/>
      <c r="HB42" s="415"/>
      <c r="HC42" s="219">
        <f t="shared" si="245"/>
        <v>0</v>
      </c>
      <c r="HD42" s="146"/>
      <c r="HE42" s="107">
        <v>40.75</v>
      </c>
      <c r="HF42" s="234">
        <f t="shared" si="246"/>
        <v>0</v>
      </c>
      <c r="HG42" s="124"/>
      <c r="HH42" s="226">
        <f t="shared" si="251"/>
        <v>109014.51343000001</v>
      </c>
      <c r="HI42" s="335"/>
    </row>
    <row r="43" spans="1:218" ht="15.75" customHeight="1">
      <c r="A43" s="468">
        <v>39</v>
      </c>
      <c r="B43" s="18" t="s">
        <v>125</v>
      </c>
      <c r="C43" s="381">
        <v>36.46</v>
      </c>
      <c r="D43" s="385">
        <v>81.33</v>
      </c>
      <c r="E43" s="19">
        <v>90284.64</v>
      </c>
      <c r="F43" s="42">
        <f t="shared" si="247"/>
        <v>87906.75</v>
      </c>
      <c r="G43" s="43"/>
      <c r="H43" s="21">
        <v>636.70000000000005</v>
      </c>
      <c r="I43" s="45">
        <f t="shared" si="248"/>
        <v>0</v>
      </c>
      <c r="J43" s="58"/>
      <c r="K43" s="107"/>
      <c r="L43" s="212">
        <f t="shared" si="170"/>
        <v>0</v>
      </c>
      <c r="M43" s="58"/>
      <c r="N43" s="107">
        <v>540</v>
      </c>
      <c r="O43" s="212">
        <f t="shared" si="171"/>
        <v>0</v>
      </c>
      <c r="P43" s="46"/>
      <c r="Q43" s="139">
        <f t="shared" si="172"/>
        <v>280.13670000000002</v>
      </c>
      <c r="R43" s="212">
        <f t="shared" si="173"/>
        <v>0</v>
      </c>
      <c r="S43" s="46"/>
      <c r="T43" s="44">
        <f t="shared" si="249"/>
        <v>2335.5960000000005</v>
      </c>
      <c r="U43" s="212">
        <f t="shared" si="250"/>
        <v>0</v>
      </c>
      <c r="V43" s="46"/>
      <c r="W43" s="139">
        <f t="shared" si="174"/>
        <v>493.98690000000005</v>
      </c>
      <c r="X43" s="219">
        <f t="shared" si="175"/>
        <v>0</v>
      </c>
      <c r="Y43" s="58"/>
      <c r="Z43" s="44">
        <f t="shared" si="176"/>
        <v>4331.3600000000006</v>
      </c>
      <c r="AA43" s="141">
        <f t="shared" si="177"/>
        <v>0</v>
      </c>
      <c r="AB43" s="397"/>
      <c r="AC43" s="139">
        <f t="shared" si="178"/>
        <v>493.98690000000005</v>
      </c>
      <c r="AD43" s="140">
        <f t="shared" si="179"/>
        <v>0</v>
      </c>
      <c r="AE43" s="46"/>
      <c r="AF43" s="44">
        <f t="shared" si="180"/>
        <v>22885.031600000002</v>
      </c>
      <c r="AG43" s="140">
        <f t="shared" si="181"/>
        <v>0</v>
      </c>
      <c r="AH43" s="46"/>
      <c r="AI43" s="139">
        <f t="shared" si="182"/>
        <v>791.37200000000007</v>
      </c>
      <c r="AJ43" s="140">
        <f t="shared" si="183"/>
        <v>0</v>
      </c>
      <c r="AK43" s="46"/>
      <c r="AL43" s="107">
        <v>145.19999999999999</v>
      </c>
      <c r="AM43" s="140">
        <f t="shared" si="184"/>
        <v>0</v>
      </c>
      <c r="AN43" s="46"/>
      <c r="AO43" s="44">
        <f t="shared" si="185"/>
        <v>3769.8454000000002</v>
      </c>
      <c r="AP43" s="141">
        <f t="shared" si="186"/>
        <v>0</v>
      </c>
      <c r="AQ43" s="108"/>
      <c r="AR43" s="109">
        <v>8030</v>
      </c>
      <c r="AS43" s="141">
        <f t="shared" si="187"/>
        <v>0</v>
      </c>
      <c r="AT43" s="58"/>
      <c r="AU43" s="21">
        <v>3366.65</v>
      </c>
      <c r="AV43" s="141">
        <f t="shared" si="188"/>
        <v>0</v>
      </c>
      <c r="AW43" s="58"/>
      <c r="AX43" s="44">
        <f t="shared" si="189"/>
        <v>80964.952600000004</v>
      </c>
      <c r="AY43" s="141">
        <f t="shared" si="190"/>
        <v>0</v>
      </c>
      <c r="AZ43" s="58"/>
      <c r="BA43" s="21">
        <v>93131.5</v>
      </c>
      <c r="BB43" s="141">
        <f t="shared" si="191"/>
        <v>0</v>
      </c>
      <c r="BC43" s="58"/>
      <c r="BD43" s="21">
        <v>10643</v>
      </c>
      <c r="BE43" s="140">
        <f t="shared" si="192"/>
        <v>0</v>
      </c>
      <c r="BF43" s="46"/>
      <c r="BG43" s="58"/>
      <c r="BH43" s="140">
        <f t="shared" si="193"/>
        <v>0</v>
      </c>
      <c r="BI43" s="46"/>
      <c r="BJ43" s="59"/>
      <c r="BK43" s="58"/>
      <c r="BL43" s="140">
        <f t="shared" si="84"/>
        <v>0</v>
      </c>
      <c r="BM43" s="46"/>
      <c r="BN43" s="142"/>
      <c r="BO43" s="141">
        <f t="shared" si="194"/>
        <v>0</v>
      </c>
      <c r="BP43" s="58"/>
      <c r="BQ43" s="139">
        <f t="shared" si="195"/>
        <v>930.90000000000009</v>
      </c>
      <c r="BR43" s="141">
        <f t="shared" si="196"/>
        <v>0</v>
      </c>
      <c r="BS43" s="58">
        <v>22.4</v>
      </c>
      <c r="BT43" s="107">
        <v>540</v>
      </c>
      <c r="BU43" s="141">
        <f t="shared" si="197"/>
        <v>12096</v>
      </c>
      <c r="BV43" s="58"/>
      <c r="BW43" s="58"/>
      <c r="BX43" s="141">
        <f t="shared" si="198"/>
        <v>0</v>
      </c>
      <c r="BY43" s="58"/>
      <c r="BZ43" s="143"/>
      <c r="CA43" s="141">
        <f t="shared" si="199"/>
        <v>0</v>
      </c>
      <c r="CB43" s="58"/>
      <c r="CC43" s="107">
        <v>165.4</v>
      </c>
      <c r="CD43" s="141">
        <f t="shared" si="200"/>
        <v>0</v>
      </c>
      <c r="CE43" s="58"/>
      <c r="CF43" s="139">
        <f t="shared" si="201"/>
        <v>204.31649999999999</v>
      </c>
      <c r="CG43" s="141">
        <f t="shared" si="202"/>
        <v>0</v>
      </c>
      <c r="CH43" s="58"/>
      <c r="CI43" s="107">
        <v>86.2</v>
      </c>
      <c r="CJ43" s="141">
        <f t="shared" si="203"/>
        <v>0</v>
      </c>
      <c r="CK43" s="58"/>
      <c r="CL43" s="107">
        <v>125</v>
      </c>
      <c r="CM43" s="141">
        <f t="shared" si="204"/>
        <v>0</v>
      </c>
      <c r="CN43" s="58"/>
      <c r="CO43" s="107">
        <v>140</v>
      </c>
      <c r="CP43" s="141">
        <f t="shared" si="205"/>
        <v>0</v>
      </c>
      <c r="CQ43" s="58"/>
      <c r="CR43" s="139">
        <f t="shared" si="206"/>
        <v>259.76390000000004</v>
      </c>
      <c r="CS43" s="141">
        <f t="shared" si="207"/>
        <v>0</v>
      </c>
      <c r="CT43" s="58"/>
      <c r="CU43" s="107">
        <v>182.5</v>
      </c>
      <c r="CV43" s="141">
        <f t="shared" si="208"/>
        <v>0</v>
      </c>
      <c r="CW43" s="58"/>
      <c r="CX43" s="107">
        <v>78</v>
      </c>
      <c r="CY43" s="141">
        <f t="shared" si="209"/>
        <v>0</v>
      </c>
      <c r="CZ43" s="58">
        <v>17</v>
      </c>
      <c r="DA43" s="107">
        <v>350</v>
      </c>
      <c r="DB43" s="141">
        <f t="shared" si="210"/>
        <v>5950</v>
      </c>
      <c r="DC43" s="58">
        <v>8</v>
      </c>
      <c r="DD43" s="139">
        <f t="shared" si="211"/>
        <v>363.26500000000004</v>
      </c>
      <c r="DE43" s="140">
        <f t="shared" si="212"/>
        <v>2906.1200000000003</v>
      </c>
      <c r="DF43" s="58">
        <v>32</v>
      </c>
      <c r="DG43" s="107">
        <v>349.94</v>
      </c>
      <c r="DH43" s="141">
        <f t="shared" si="252"/>
        <v>11198.08</v>
      </c>
      <c r="DI43" s="58"/>
      <c r="DJ43" s="107">
        <v>407.82</v>
      </c>
      <c r="DK43" s="141">
        <f t="shared" si="213"/>
        <v>0</v>
      </c>
      <c r="DL43" s="58"/>
      <c r="DM43" s="107">
        <v>560.66999999999996</v>
      </c>
      <c r="DN43" s="141">
        <f t="shared" si="214"/>
        <v>0</v>
      </c>
      <c r="DO43" s="58"/>
      <c r="DP43" s="107">
        <v>849.84</v>
      </c>
      <c r="DQ43" s="141">
        <f t="shared" si="215"/>
        <v>0</v>
      </c>
      <c r="DR43" s="58"/>
      <c r="DS43" s="107">
        <v>1070.97</v>
      </c>
      <c r="DT43" s="141">
        <f t="shared" si="216"/>
        <v>0</v>
      </c>
      <c r="DU43" s="58"/>
      <c r="DV43" s="21">
        <v>1512.05</v>
      </c>
      <c r="DW43" s="141">
        <f t="shared" si="217"/>
        <v>0</v>
      </c>
      <c r="DX43" s="58"/>
      <c r="DY43" s="21">
        <v>5870.12</v>
      </c>
      <c r="DZ43" s="141">
        <f t="shared" si="218"/>
        <v>0</v>
      </c>
      <c r="EA43" s="58"/>
      <c r="EB43" s="21">
        <v>4379.45</v>
      </c>
      <c r="EC43" s="141">
        <f t="shared" si="219"/>
        <v>0</v>
      </c>
      <c r="ED43" s="58">
        <v>2</v>
      </c>
      <c r="EE43" s="21">
        <v>4811.45</v>
      </c>
      <c r="EF43" s="141">
        <f t="shared" si="220"/>
        <v>9622.9</v>
      </c>
      <c r="EG43" s="58">
        <v>2</v>
      </c>
      <c r="EH43" s="21">
        <v>6518.13</v>
      </c>
      <c r="EI43" s="141">
        <f t="shared" si="221"/>
        <v>13036.26</v>
      </c>
      <c r="EJ43" s="58"/>
      <c r="EK43" s="21">
        <v>7389.31</v>
      </c>
      <c r="EL43" s="141">
        <f t="shared" si="222"/>
        <v>0</v>
      </c>
      <c r="EM43" s="58"/>
      <c r="EN43" s="21">
        <v>1539.81</v>
      </c>
      <c r="EO43" s="141">
        <f t="shared" si="223"/>
        <v>0</v>
      </c>
      <c r="EP43" s="58"/>
      <c r="EQ43" s="21">
        <v>3124.4</v>
      </c>
      <c r="ER43" s="141">
        <f t="shared" si="224"/>
        <v>0</v>
      </c>
      <c r="ES43" s="58">
        <v>46</v>
      </c>
      <c r="ET43" s="107">
        <v>118.78</v>
      </c>
      <c r="EU43" s="141">
        <f t="shared" si="225"/>
        <v>5463.88</v>
      </c>
      <c r="EV43" s="58"/>
      <c r="EW43" s="107">
        <v>479.92</v>
      </c>
      <c r="EX43" s="141">
        <f t="shared" si="226"/>
        <v>0</v>
      </c>
      <c r="EY43" s="58"/>
      <c r="EZ43" s="107">
        <v>649.4</v>
      </c>
      <c r="FA43" s="141">
        <f t="shared" si="227"/>
        <v>0</v>
      </c>
      <c r="FB43" s="58"/>
      <c r="FC43" s="21">
        <v>1301.22</v>
      </c>
      <c r="FD43" s="141">
        <f t="shared" si="228"/>
        <v>0</v>
      </c>
      <c r="FE43" s="58">
        <v>4</v>
      </c>
      <c r="FF43" s="21">
        <v>2530.2199999999998</v>
      </c>
      <c r="FG43" s="141">
        <f t="shared" si="229"/>
        <v>10120.879999999999</v>
      </c>
      <c r="FH43" s="58"/>
      <c r="FI43" s="21">
        <v>4182.22</v>
      </c>
      <c r="FJ43" s="141">
        <f t="shared" si="230"/>
        <v>0</v>
      </c>
      <c r="FK43" s="58"/>
      <c r="FL43" s="107">
        <v>253.92</v>
      </c>
      <c r="FM43" s="141">
        <f t="shared" si="231"/>
        <v>0</v>
      </c>
      <c r="FN43" s="58"/>
      <c r="FO43" s="107">
        <v>290.32</v>
      </c>
      <c r="FP43" s="141">
        <f t="shared" si="232"/>
        <v>0</v>
      </c>
      <c r="FQ43" s="58"/>
      <c r="FR43" s="107">
        <v>334.06</v>
      </c>
      <c r="FS43" s="141">
        <f t="shared" si="233"/>
        <v>0</v>
      </c>
      <c r="FT43" s="58"/>
      <c r="FU43" s="107">
        <v>411.49</v>
      </c>
      <c r="FV43" s="141">
        <f t="shared" si="234"/>
        <v>0</v>
      </c>
      <c r="FW43" s="58"/>
      <c r="FX43" s="107">
        <v>455.21</v>
      </c>
      <c r="FY43" s="141">
        <f t="shared" si="235"/>
        <v>0</v>
      </c>
      <c r="FZ43" s="58">
        <v>28</v>
      </c>
      <c r="GA43" s="107">
        <v>536</v>
      </c>
      <c r="GB43" s="141">
        <f t="shared" si="236"/>
        <v>15008</v>
      </c>
      <c r="GC43" s="58"/>
      <c r="GD43" s="21">
        <v>745.84</v>
      </c>
      <c r="GE43" s="144">
        <f t="shared" si="237"/>
        <v>0</v>
      </c>
      <c r="GF43" s="108">
        <v>3</v>
      </c>
      <c r="GG43" s="112">
        <v>313.12</v>
      </c>
      <c r="GH43" s="141">
        <f t="shared" si="238"/>
        <v>939.36</v>
      </c>
      <c r="GI43" s="59">
        <v>7</v>
      </c>
      <c r="GJ43" s="529">
        <v>223.61</v>
      </c>
      <c r="GK43" s="141">
        <f t="shared" si="239"/>
        <v>1565.27</v>
      </c>
      <c r="GL43" s="58"/>
      <c r="GM43" s="107">
        <v>105.46</v>
      </c>
      <c r="GN43" s="141">
        <f t="shared" si="240"/>
        <v>0</v>
      </c>
      <c r="GO43" s="58"/>
      <c r="GP43" s="107">
        <v>581.36</v>
      </c>
      <c r="GQ43" s="141">
        <f t="shared" si="241"/>
        <v>0</v>
      </c>
      <c r="GR43" s="58"/>
      <c r="GS43" s="107">
        <v>92.94</v>
      </c>
      <c r="GT43" s="141">
        <f t="shared" si="242"/>
        <v>0</v>
      </c>
      <c r="GU43" s="108"/>
      <c r="GV43" s="112">
        <v>47.51</v>
      </c>
      <c r="GW43" s="141">
        <f t="shared" si="243"/>
        <v>0</v>
      </c>
      <c r="GX43" s="58"/>
      <c r="GY43" s="107">
        <v>61.91</v>
      </c>
      <c r="GZ43" s="219">
        <f t="shared" si="244"/>
        <v>0</v>
      </c>
      <c r="HA43" s="413"/>
      <c r="HB43" s="413"/>
      <c r="HC43" s="219">
        <f t="shared" si="245"/>
        <v>0</v>
      </c>
      <c r="HD43" s="58"/>
      <c r="HE43" s="107">
        <v>40.75</v>
      </c>
      <c r="HF43" s="232">
        <f t="shared" si="246"/>
        <v>0</v>
      </c>
      <c r="HG43" s="105"/>
      <c r="HH43" s="226">
        <f t="shared" si="251"/>
        <v>87906.75</v>
      </c>
      <c r="HI43" s="335"/>
    </row>
    <row r="44" spans="1:218" s="125" customFormat="1" ht="15.75" customHeight="1">
      <c r="A44" s="468">
        <v>40</v>
      </c>
      <c r="B44" s="35" t="s">
        <v>126</v>
      </c>
      <c r="C44" s="385">
        <v>14.2</v>
      </c>
      <c r="D44" s="385">
        <v>13.85</v>
      </c>
      <c r="E44" s="36">
        <v>35920.32</v>
      </c>
      <c r="F44" s="66">
        <f t="shared" si="247"/>
        <v>43671.204999999994</v>
      </c>
      <c r="G44" s="67"/>
      <c r="H44" s="21">
        <v>636.70000000000005</v>
      </c>
      <c r="I44" s="69">
        <f t="shared" si="248"/>
        <v>0</v>
      </c>
      <c r="J44" s="146"/>
      <c r="K44" s="107"/>
      <c r="L44" s="215">
        <f t="shared" si="170"/>
        <v>0</v>
      </c>
      <c r="M44" s="146"/>
      <c r="N44" s="107">
        <v>540</v>
      </c>
      <c r="O44" s="215">
        <f t="shared" si="171"/>
        <v>0</v>
      </c>
      <c r="P44" s="145"/>
      <c r="Q44" s="159">
        <f t="shared" si="172"/>
        <v>280.13670000000002</v>
      </c>
      <c r="R44" s="215">
        <f t="shared" si="173"/>
        <v>0</v>
      </c>
      <c r="S44" s="145"/>
      <c r="T44" s="68">
        <f t="shared" si="249"/>
        <v>2335.5960000000005</v>
      </c>
      <c r="U44" s="215">
        <f t="shared" si="250"/>
        <v>0</v>
      </c>
      <c r="V44" s="145"/>
      <c r="W44" s="159">
        <f t="shared" si="174"/>
        <v>493.98690000000005</v>
      </c>
      <c r="X44" s="221">
        <f t="shared" si="175"/>
        <v>0</v>
      </c>
      <c r="Y44" s="146"/>
      <c r="Z44" s="68">
        <f t="shared" si="176"/>
        <v>4331.3600000000006</v>
      </c>
      <c r="AA44" s="161">
        <f t="shared" si="177"/>
        <v>0</v>
      </c>
      <c r="AB44" s="399"/>
      <c r="AC44" s="159">
        <f t="shared" si="178"/>
        <v>493.98690000000005</v>
      </c>
      <c r="AD44" s="160">
        <f t="shared" si="179"/>
        <v>0</v>
      </c>
      <c r="AE44" s="145"/>
      <c r="AF44" s="68">
        <f t="shared" si="180"/>
        <v>22885.031600000002</v>
      </c>
      <c r="AG44" s="160">
        <f t="shared" si="181"/>
        <v>0</v>
      </c>
      <c r="AH44" s="145"/>
      <c r="AI44" s="159">
        <f t="shared" si="182"/>
        <v>791.37200000000007</v>
      </c>
      <c r="AJ44" s="160">
        <f t="shared" si="183"/>
        <v>0</v>
      </c>
      <c r="AK44" s="145"/>
      <c r="AL44" s="107">
        <v>145.19999999999999</v>
      </c>
      <c r="AM44" s="160">
        <f t="shared" si="184"/>
        <v>0</v>
      </c>
      <c r="AN44" s="145"/>
      <c r="AO44" s="68">
        <f t="shared" si="185"/>
        <v>3769.8454000000002</v>
      </c>
      <c r="AP44" s="161">
        <f t="shared" si="186"/>
        <v>0</v>
      </c>
      <c r="AQ44" s="163"/>
      <c r="AR44" s="109">
        <v>8030</v>
      </c>
      <c r="AS44" s="161">
        <f t="shared" si="187"/>
        <v>0</v>
      </c>
      <c r="AT44" s="146"/>
      <c r="AU44" s="21">
        <v>3366.65</v>
      </c>
      <c r="AV44" s="161">
        <f t="shared" si="188"/>
        <v>0</v>
      </c>
      <c r="AW44" s="146"/>
      <c r="AX44" s="68">
        <f t="shared" si="189"/>
        <v>80964.952600000004</v>
      </c>
      <c r="AY44" s="161">
        <f t="shared" si="190"/>
        <v>0</v>
      </c>
      <c r="AZ44" s="146"/>
      <c r="BA44" s="21">
        <v>93131.5</v>
      </c>
      <c r="BB44" s="161">
        <f t="shared" si="191"/>
        <v>0</v>
      </c>
      <c r="BC44" s="146"/>
      <c r="BD44" s="21">
        <v>10643</v>
      </c>
      <c r="BE44" s="160">
        <f t="shared" si="192"/>
        <v>0</v>
      </c>
      <c r="BF44" s="145"/>
      <c r="BG44" s="146"/>
      <c r="BH44" s="160">
        <f t="shared" si="193"/>
        <v>0</v>
      </c>
      <c r="BI44" s="145"/>
      <c r="BJ44" s="162"/>
      <c r="BK44" s="146"/>
      <c r="BL44" s="140">
        <f t="shared" si="84"/>
        <v>0</v>
      </c>
      <c r="BM44" s="145">
        <v>1</v>
      </c>
      <c r="BN44" s="164">
        <v>983.12</v>
      </c>
      <c r="BO44" s="161">
        <f t="shared" si="194"/>
        <v>983.12</v>
      </c>
      <c r="BP44" s="146"/>
      <c r="BQ44" s="159">
        <f t="shared" si="195"/>
        <v>930.90000000000009</v>
      </c>
      <c r="BR44" s="161">
        <f t="shared" si="196"/>
        <v>0</v>
      </c>
      <c r="BS44" s="146">
        <v>4.8</v>
      </c>
      <c r="BT44" s="107">
        <v>540</v>
      </c>
      <c r="BU44" s="161">
        <f t="shared" si="197"/>
        <v>2592</v>
      </c>
      <c r="BV44" s="146"/>
      <c r="BW44" s="146"/>
      <c r="BX44" s="161">
        <f t="shared" si="198"/>
        <v>0</v>
      </c>
      <c r="BY44" s="146"/>
      <c r="BZ44" s="165"/>
      <c r="CA44" s="161">
        <f t="shared" si="199"/>
        <v>0</v>
      </c>
      <c r="CB44" s="146"/>
      <c r="CC44" s="107">
        <v>165.4</v>
      </c>
      <c r="CD44" s="161">
        <f t="shared" si="200"/>
        <v>0</v>
      </c>
      <c r="CE44" s="146"/>
      <c r="CF44" s="159">
        <f t="shared" si="201"/>
        <v>204.31649999999999</v>
      </c>
      <c r="CG44" s="161">
        <f t="shared" si="202"/>
        <v>0</v>
      </c>
      <c r="CH44" s="146"/>
      <c r="CI44" s="107">
        <v>86.2</v>
      </c>
      <c r="CJ44" s="161">
        <f t="shared" si="203"/>
        <v>0</v>
      </c>
      <c r="CK44" s="146"/>
      <c r="CL44" s="107">
        <v>125</v>
      </c>
      <c r="CM44" s="161">
        <f t="shared" si="204"/>
        <v>0</v>
      </c>
      <c r="CN44" s="146"/>
      <c r="CO44" s="107">
        <v>140</v>
      </c>
      <c r="CP44" s="161">
        <f t="shared" si="205"/>
        <v>0</v>
      </c>
      <c r="CQ44" s="146"/>
      <c r="CR44" s="159">
        <f t="shared" si="206"/>
        <v>259.76390000000004</v>
      </c>
      <c r="CS44" s="161">
        <f t="shared" si="207"/>
        <v>0</v>
      </c>
      <c r="CT44" s="146"/>
      <c r="CU44" s="107">
        <v>182.5</v>
      </c>
      <c r="CV44" s="161">
        <f t="shared" si="208"/>
        <v>0</v>
      </c>
      <c r="CW44" s="146"/>
      <c r="CX44" s="107">
        <v>78</v>
      </c>
      <c r="CY44" s="161">
        <f t="shared" si="209"/>
        <v>0</v>
      </c>
      <c r="CZ44" s="146">
        <v>5</v>
      </c>
      <c r="DA44" s="107">
        <v>350</v>
      </c>
      <c r="DB44" s="161">
        <f t="shared" si="210"/>
        <v>1750</v>
      </c>
      <c r="DC44" s="146">
        <v>3</v>
      </c>
      <c r="DD44" s="159">
        <f t="shared" si="211"/>
        <v>363.26500000000004</v>
      </c>
      <c r="DE44" s="160">
        <f t="shared" si="212"/>
        <v>1089.7950000000001</v>
      </c>
      <c r="DF44" s="146">
        <v>16</v>
      </c>
      <c r="DG44" s="107">
        <v>349.94</v>
      </c>
      <c r="DH44" s="161">
        <f t="shared" si="252"/>
        <v>5599.04</v>
      </c>
      <c r="DI44" s="146"/>
      <c r="DJ44" s="107">
        <v>407.82</v>
      </c>
      <c r="DK44" s="161">
        <f t="shared" si="213"/>
        <v>0</v>
      </c>
      <c r="DL44" s="146">
        <v>3</v>
      </c>
      <c r="DM44" s="107">
        <v>560.66999999999996</v>
      </c>
      <c r="DN44" s="161">
        <f t="shared" si="214"/>
        <v>1682.0099999999998</v>
      </c>
      <c r="DO44" s="146"/>
      <c r="DP44" s="107">
        <v>849.84</v>
      </c>
      <c r="DQ44" s="161">
        <f t="shared" si="215"/>
        <v>0</v>
      </c>
      <c r="DR44" s="146"/>
      <c r="DS44" s="107">
        <v>1070.97</v>
      </c>
      <c r="DT44" s="161">
        <f t="shared" si="216"/>
        <v>0</v>
      </c>
      <c r="DU44" s="146"/>
      <c r="DV44" s="21">
        <v>1512.05</v>
      </c>
      <c r="DW44" s="161">
        <f t="shared" si="217"/>
        <v>0</v>
      </c>
      <c r="DX44" s="146"/>
      <c r="DY44" s="21">
        <v>5870.12</v>
      </c>
      <c r="DZ44" s="161">
        <f t="shared" si="218"/>
        <v>0</v>
      </c>
      <c r="EA44" s="146"/>
      <c r="EB44" s="21">
        <v>4379.45</v>
      </c>
      <c r="EC44" s="161">
        <f t="shared" si="219"/>
        <v>0</v>
      </c>
      <c r="ED44" s="146">
        <v>3</v>
      </c>
      <c r="EE44" s="21">
        <v>4811.45</v>
      </c>
      <c r="EF44" s="161">
        <f t="shared" si="220"/>
        <v>14434.349999999999</v>
      </c>
      <c r="EG44" s="146">
        <v>2</v>
      </c>
      <c r="EH44" s="21">
        <v>6518.13</v>
      </c>
      <c r="EI44" s="161">
        <f t="shared" si="221"/>
        <v>13036.26</v>
      </c>
      <c r="EJ44" s="146"/>
      <c r="EK44" s="21">
        <v>7389.31</v>
      </c>
      <c r="EL44" s="161">
        <f t="shared" si="222"/>
        <v>0</v>
      </c>
      <c r="EM44" s="146"/>
      <c r="EN44" s="21">
        <v>1539.81</v>
      </c>
      <c r="EO44" s="161">
        <f t="shared" si="223"/>
        <v>0</v>
      </c>
      <c r="EP44" s="146"/>
      <c r="EQ44" s="21">
        <v>3124.4</v>
      </c>
      <c r="ER44" s="161">
        <f t="shared" si="224"/>
        <v>0</v>
      </c>
      <c r="ES44" s="146"/>
      <c r="ET44" s="107">
        <v>118.78</v>
      </c>
      <c r="EU44" s="161">
        <f t="shared" si="225"/>
        <v>0</v>
      </c>
      <c r="EV44" s="146"/>
      <c r="EW44" s="107">
        <v>479.92</v>
      </c>
      <c r="EX44" s="161">
        <f t="shared" si="226"/>
        <v>0</v>
      </c>
      <c r="EY44" s="146"/>
      <c r="EZ44" s="107">
        <v>649.4</v>
      </c>
      <c r="FA44" s="161">
        <f t="shared" si="227"/>
        <v>0</v>
      </c>
      <c r="FB44" s="146"/>
      <c r="FC44" s="21">
        <v>1301.22</v>
      </c>
      <c r="FD44" s="161">
        <f t="shared" si="228"/>
        <v>0</v>
      </c>
      <c r="FE44" s="146"/>
      <c r="FF44" s="21">
        <v>2530.2199999999998</v>
      </c>
      <c r="FG44" s="161">
        <f t="shared" si="229"/>
        <v>0</v>
      </c>
      <c r="FH44" s="146"/>
      <c r="FI44" s="21">
        <v>4182.22</v>
      </c>
      <c r="FJ44" s="161">
        <f t="shared" si="230"/>
        <v>0</v>
      </c>
      <c r="FK44" s="146"/>
      <c r="FL44" s="107">
        <v>253.92</v>
      </c>
      <c r="FM44" s="161">
        <f t="shared" si="231"/>
        <v>0</v>
      </c>
      <c r="FN44" s="146"/>
      <c r="FO44" s="107">
        <v>290.32</v>
      </c>
      <c r="FP44" s="161">
        <f t="shared" si="232"/>
        <v>0</v>
      </c>
      <c r="FQ44" s="146"/>
      <c r="FR44" s="107">
        <v>334.06</v>
      </c>
      <c r="FS44" s="161">
        <f t="shared" si="233"/>
        <v>0</v>
      </c>
      <c r="FT44" s="146"/>
      <c r="FU44" s="107">
        <v>411.49</v>
      </c>
      <c r="FV44" s="161">
        <f t="shared" si="234"/>
        <v>0</v>
      </c>
      <c r="FW44" s="146"/>
      <c r="FX44" s="107">
        <v>455.21</v>
      </c>
      <c r="FY44" s="161">
        <f t="shared" si="235"/>
        <v>0</v>
      </c>
      <c r="FZ44" s="146"/>
      <c r="GA44" s="107">
        <v>536</v>
      </c>
      <c r="GB44" s="161">
        <f t="shared" si="236"/>
        <v>0</v>
      </c>
      <c r="GC44" s="146"/>
      <c r="GD44" s="21">
        <v>745.84</v>
      </c>
      <c r="GE44" s="166">
        <f t="shared" si="237"/>
        <v>0</v>
      </c>
      <c r="GF44" s="163">
        <v>3</v>
      </c>
      <c r="GG44" s="112">
        <v>313.12</v>
      </c>
      <c r="GH44" s="161">
        <f t="shared" si="238"/>
        <v>939.36</v>
      </c>
      <c r="GI44" s="162">
        <v>7</v>
      </c>
      <c r="GJ44" s="529">
        <v>223.61</v>
      </c>
      <c r="GK44" s="161">
        <f t="shared" si="239"/>
        <v>1565.27</v>
      </c>
      <c r="GL44" s="146"/>
      <c r="GM44" s="107">
        <v>105.46</v>
      </c>
      <c r="GN44" s="161">
        <f t="shared" si="240"/>
        <v>0</v>
      </c>
      <c r="GO44" s="146"/>
      <c r="GP44" s="107">
        <v>581.36</v>
      </c>
      <c r="GQ44" s="161">
        <f t="shared" si="241"/>
        <v>0</v>
      </c>
      <c r="GR44" s="146"/>
      <c r="GS44" s="107">
        <v>92.94</v>
      </c>
      <c r="GT44" s="161">
        <f t="shared" si="242"/>
        <v>0</v>
      </c>
      <c r="GU44" s="163"/>
      <c r="GV44" s="112">
        <v>47.51</v>
      </c>
      <c r="GW44" s="161">
        <f t="shared" si="243"/>
        <v>0</v>
      </c>
      <c r="GX44" s="146"/>
      <c r="GY44" s="107">
        <v>61.91</v>
      </c>
      <c r="GZ44" s="221">
        <f t="shared" si="244"/>
        <v>0</v>
      </c>
      <c r="HA44" s="415"/>
      <c r="HB44" s="415"/>
      <c r="HC44" s="219">
        <f t="shared" si="245"/>
        <v>0</v>
      </c>
      <c r="HD44" s="146"/>
      <c r="HE44" s="107">
        <v>40.75</v>
      </c>
      <c r="HF44" s="234">
        <f t="shared" si="246"/>
        <v>0</v>
      </c>
      <c r="HG44" s="124"/>
      <c r="HH44" s="226">
        <f t="shared" si="251"/>
        <v>43671.204999999994</v>
      </c>
      <c r="HI44" s="335"/>
    </row>
    <row r="45" spans="1:218" ht="15.75" customHeight="1">
      <c r="A45" s="468">
        <v>41</v>
      </c>
      <c r="B45" s="71" t="s">
        <v>127</v>
      </c>
      <c r="C45" s="379">
        <v>37.51</v>
      </c>
      <c r="D45" s="531">
        <v>196.59</v>
      </c>
      <c r="E45" s="72">
        <v>83621.279999999999</v>
      </c>
      <c r="F45" s="42">
        <f t="shared" si="247"/>
        <v>88093.214999999997</v>
      </c>
      <c r="G45" s="60"/>
      <c r="H45" s="21">
        <v>636.70000000000005</v>
      </c>
      <c r="I45" s="45">
        <f t="shared" si="248"/>
        <v>0</v>
      </c>
      <c r="J45" s="88"/>
      <c r="K45" s="107"/>
      <c r="L45" s="212">
        <f t="shared" si="170"/>
        <v>0</v>
      </c>
      <c r="M45" s="88"/>
      <c r="N45" s="107">
        <v>540</v>
      </c>
      <c r="O45" s="212">
        <f t="shared" si="171"/>
        <v>0</v>
      </c>
      <c r="P45" s="87"/>
      <c r="Q45" s="139">
        <f t="shared" si="172"/>
        <v>280.13670000000002</v>
      </c>
      <c r="R45" s="212">
        <f t="shared" si="173"/>
        <v>0</v>
      </c>
      <c r="S45" s="87"/>
      <c r="T45" s="44">
        <f t="shared" si="249"/>
        <v>2335.5960000000005</v>
      </c>
      <c r="U45" s="212">
        <f t="shared" si="250"/>
        <v>0</v>
      </c>
      <c r="V45" s="87"/>
      <c r="W45" s="139">
        <f t="shared" si="174"/>
        <v>493.98690000000005</v>
      </c>
      <c r="X45" s="219">
        <f t="shared" si="175"/>
        <v>0</v>
      </c>
      <c r="Y45" s="88"/>
      <c r="Z45" s="44">
        <f t="shared" si="176"/>
        <v>4331.3600000000006</v>
      </c>
      <c r="AA45" s="141">
        <f t="shared" si="177"/>
        <v>0</v>
      </c>
      <c r="AB45" s="397"/>
      <c r="AC45" s="139">
        <f t="shared" si="178"/>
        <v>493.98690000000005</v>
      </c>
      <c r="AD45" s="140">
        <f t="shared" si="179"/>
        <v>0</v>
      </c>
      <c r="AE45" s="87"/>
      <c r="AF45" s="44">
        <f t="shared" si="180"/>
        <v>22885.031600000002</v>
      </c>
      <c r="AG45" s="140">
        <f t="shared" si="181"/>
        <v>0</v>
      </c>
      <c r="AH45" s="87"/>
      <c r="AI45" s="139">
        <f t="shared" si="182"/>
        <v>791.37200000000007</v>
      </c>
      <c r="AJ45" s="140">
        <f t="shared" si="183"/>
        <v>0</v>
      </c>
      <c r="AK45" s="87"/>
      <c r="AL45" s="107">
        <v>145.19999999999999</v>
      </c>
      <c r="AM45" s="140">
        <f t="shared" si="184"/>
        <v>0</v>
      </c>
      <c r="AN45" s="87"/>
      <c r="AO45" s="44">
        <f t="shared" si="185"/>
        <v>3769.8454000000002</v>
      </c>
      <c r="AP45" s="141">
        <f t="shared" si="186"/>
        <v>0</v>
      </c>
      <c r="AQ45" s="108"/>
      <c r="AR45" s="109">
        <v>8030</v>
      </c>
      <c r="AS45" s="141">
        <f t="shared" si="187"/>
        <v>0</v>
      </c>
      <c r="AT45" s="88"/>
      <c r="AU45" s="21">
        <v>3366.65</v>
      </c>
      <c r="AV45" s="141">
        <f t="shared" si="188"/>
        <v>0</v>
      </c>
      <c r="AW45" s="88"/>
      <c r="AX45" s="44">
        <f t="shared" si="189"/>
        <v>80964.952600000004</v>
      </c>
      <c r="AY45" s="141">
        <f t="shared" si="190"/>
        <v>0</v>
      </c>
      <c r="AZ45" s="88"/>
      <c r="BA45" s="21">
        <v>93131.5</v>
      </c>
      <c r="BB45" s="141">
        <f t="shared" si="191"/>
        <v>0</v>
      </c>
      <c r="BC45" s="88"/>
      <c r="BD45" s="21">
        <v>10643</v>
      </c>
      <c r="BE45" s="140">
        <f t="shared" si="192"/>
        <v>0</v>
      </c>
      <c r="BF45" s="46"/>
      <c r="BG45" s="88"/>
      <c r="BH45" s="140">
        <f t="shared" si="193"/>
        <v>0</v>
      </c>
      <c r="BI45" s="46"/>
      <c r="BJ45" s="59"/>
      <c r="BK45" s="58"/>
      <c r="BL45" s="140">
        <f t="shared" si="84"/>
        <v>0</v>
      </c>
      <c r="BM45" s="46">
        <v>1</v>
      </c>
      <c r="BN45" s="142"/>
      <c r="BO45" s="141">
        <f t="shared" si="194"/>
        <v>0</v>
      </c>
      <c r="BP45" s="58"/>
      <c r="BQ45" s="139">
        <f t="shared" si="195"/>
        <v>930.90000000000009</v>
      </c>
      <c r="BR45" s="141">
        <f t="shared" si="196"/>
        <v>0</v>
      </c>
      <c r="BS45" s="58">
        <v>5.6</v>
      </c>
      <c r="BT45" s="107">
        <v>540</v>
      </c>
      <c r="BU45" s="141">
        <f t="shared" si="197"/>
        <v>3024</v>
      </c>
      <c r="BV45" s="58"/>
      <c r="BW45" s="58"/>
      <c r="BX45" s="141">
        <f t="shared" si="198"/>
        <v>0</v>
      </c>
      <c r="BY45" s="58"/>
      <c r="BZ45" s="143"/>
      <c r="CA45" s="141">
        <f t="shared" si="199"/>
        <v>0</v>
      </c>
      <c r="CB45" s="58"/>
      <c r="CC45" s="107">
        <v>165.4</v>
      </c>
      <c r="CD45" s="141">
        <f t="shared" si="200"/>
        <v>0</v>
      </c>
      <c r="CE45" s="58"/>
      <c r="CF45" s="139">
        <f t="shared" si="201"/>
        <v>204.31649999999999</v>
      </c>
      <c r="CG45" s="141">
        <f t="shared" si="202"/>
        <v>0</v>
      </c>
      <c r="CH45" s="58"/>
      <c r="CI45" s="107">
        <v>86.2</v>
      </c>
      <c r="CJ45" s="141">
        <f t="shared" si="203"/>
        <v>0</v>
      </c>
      <c r="CK45" s="58"/>
      <c r="CL45" s="107">
        <v>125</v>
      </c>
      <c r="CM45" s="141">
        <f t="shared" si="204"/>
        <v>0</v>
      </c>
      <c r="CN45" s="58"/>
      <c r="CO45" s="107">
        <v>140</v>
      </c>
      <c r="CP45" s="141">
        <f t="shared" si="205"/>
        <v>0</v>
      </c>
      <c r="CQ45" s="58"/>
      <c r="CR45" s="139">
        <f t="shared" si="206"/>
        <v>259.76390000000004</v>
      </c>
      <c r="CS45" s="141">
        <f t="shared" si="207"/>
        <v>0</v>
      </c>
      <c r="CT45" s="58"/>
      <c r="CU45" s="107">
        <v>182.5</v>
      </c>
      <c r="CV45" s="141">
        <f t="shared" si="208"/>
        <v>0</v>
      </c>
      <c r="CW45" s="58"/>
      <c r="CX45" s="107">
        <v>78</v>
      </c>
      <c r="CY45" s="141">
        <f t="shared" si="209"/>
        <v>0</v>
      </c>
      <c r="CZ45" s="58">
        <v>18</v>
      </c>
      <c r="DA45" s="107">
        <v>350</v>
      </c>
      <c r="DB45" s="141">
        <f t="shared" si="210"/>
        <v>6300</v>
      </c>
      <c r="DC45" s="58">
        <v>7</v>
      </c>
      <c r="DD45" s="139">
        <f t="shared" si="211"/>
        <v>363.26500000000004</v>
      </c>
      <c r="DE45" s="140">
        <f t="shared" si="212"/>
        <v>2542.8550000000005</v>
      </c>
      <c r="DF45" s="88">
        <v>24</v>
      </c>
      <c r="DG45" s="107">
        <v>349.94</v>
      </c>
      <c r="DH45" s="141">
        <f t="shared" si="252"/>
        <v>8398.56</v>
      </c>
      <c r="DI45" s="88"/>
      <c r="DJ45" s="107">
        <v>407.82</v>
      </c>
      <c r="DK45" s="141">
        <f t="shared" si="213"/>
        <v>0</v>
      </c>
      <c r="DL45" s="88">
        <v>8</v>
      </c>
      <c r="DM45" s="107">
        <v>560.66999999999996</v>
      </c>
      <c r="DN45" s="141">
        <f t="shared" si="214"/>
        <v>4485.3599999999997</v>
      </c>
      <c r="DO45" s="88"/>
      <c r="DP45" s="107">
        <v>849.84</v>
      </c>
      <c r="DQ45" s="141">
        <f t="shared" si="215"/>
        <v>0</v>
      </c>
      <c r="DR45" s="88"/>
      <c r="DS45" s="107">
        <v>1070.97</v>
      </c>
      <c r="DT45" s="141">
        <f t="shared" si="216"/>
        <v>0</v>
      </c>
      <c r="DU45" s="88"/>
      <c r="DV45" s="21">
        <v>1512.05</v>
      </c>
      <c r="DW45" s="141">
        <f t="shared" si="217"/>
        <v>0</v>
      </c>
      <c r="DX45" s="88"/>
      <c r="DY45" s="21">
        <v>5870.12</v>
      </c>
      <c r="DZ45" s="141">
        <f t="shared" si="218"/>
        <v>0</v>
      </c>
      <c r="EA45" s="88"/>
      <c r="EB45" s="21">
        <v>4379.45</v>
      </c>
      <c r="EC45" s="141">
        <f t="shared" si="219"/>
        <v>0</v>
      </c>
      <c r="ED45" s="88">
        <v>2</v>
      </c>
      <c r="EE45" s="21">
        <v>4811.45</v>
      </c>
      <c r="EF45" s="141">
        <f t="shared" si="220"/>
        <v>9622.9</v>
      </c>
      <c r="EG45" s="88">
        <v>2</v>
      </c>
      <c r="EH45" s="21">
        <v>6518.13</v>
      </c>
      <c r="EI45" s="141">
        <f t="shared" si="221"/>
        <v>13036.26</v>
      </c>
      <c r="EJ45" s="88"/>
      <c r="EK45" s="21">
        <v>7389.31</v>
      </c>
      <c r="EL45" s="141">
        <f t="shared" si="222"/>
        <v>0</v>
      </c>
      <c r="EM45" s="88"/>
      <c r="EN45" s="21">
        <v>1539.81</v>
      </c>
      <c r="EO45" s="141">
        <f t="shared" si="223"/>
        <v>0</v>
      </c>
      <c r="EP45" s="88"/>
      <c r="EQ45" s="21">
        <v>3124.4</v>
      </c>
      <c r="ER45" s="141">
        <f t="shared" si="224"/>
        <v>0</v>
      </c>
      <c r="ES45" s="88">
        <v>16</v>
      </c>
      <c r="ET45" s="107">
        <v>118.78</v>
      </c>
      <c r="EU45" s="141">
        <f t="shared" si="225"/>
        <v>1900.48</v>
      </c>
      <c r="EV45" s="88"/>
      <c r="EW45" s="107">
        <v>479.92</v>
      </c>
      <c r="EX45" s="141">
        <f t="shared" si="226"/>
        <v>0</v>
      </c>
      <c r="EY45" s="88"/>
      <c r="EZ45" s="107">
        <v>649.4</v>
      </c>
      <c r="FA45" s="141">
        <f t="shared" si="227"/>
        <v>0</v>
      </c>
      <c r="FB45" s="88">
        <v>22</v>
      </c>
      <c r="FC45" s="21">
        <v>1301.22</v>
      </c>
      <c r="FD45" s="141">
        <f t="shared" si="228"/>
        <v>28626.84</v>
      </c>
      <c r="FE45" s="88">
        <v>2</v>
      </c>
      <c r="FF45" s="21">
        <v>2530.2199999999998</v>
      </c>
      <c r="FG45" s="141">
        <f t="shared" si="229"/>
        <v>5060.4399999999996</v>
      </c>
      <c r="FH45" s="88"/>
      <c r="FI45" s="21">
        <v>4182.22</v>
      </c>
      <c r="FJ45" s="141">
        <f t="shared" si="230"/>
        <v>0</v>
      </c>
      <c r="FK45" s="88"/>
      <c r="FL45" s="107">
        <v>253.92</v>
      </c>
      <c r="FM45" s="141">
        <f t="shared" si="231"/>
        <v>0</v>
      </c>
      <c r="FN45" s="88"/>
      <c r="FO45" s="107">
        <v>290.32</v>
      </c>
      <c r="FP45" s="141">
        <f t="shared" si="232"/>
        <v>0</v>
      </c>
      <c r="FQ45" s="88"/>
      <c r="FR45" s="107">
        <v>334.06</v>
      </c>
      <c r="FS45" s="141">
        <f t="shared" si="233"/>
        <v>0</v>
      </c>
      <c r="FT45" s="88"/>
      <c r="FU45" s="107">
        <v>411.49</v>
      </c>
      <c r="FV45" s="141">
        <f t="shared" si="234"/>
        <v>0</v>
      </c>
      <c r="FW45" s="88"/>
      <c r="FX45" s="107">
        <v>455.21</v>
      </c>
      <c r="FY45" s="141">
        <f t="shared" si="235"/>
        <v>0</v>
      </c>
      <c r="FZ45" s="88"/>
      <c r="GA45" s="107">
        <v>536</v>
      </c>
      <c r="GB45" s="141">
        <f t="shared" si="236"/>
        <v>0</v>
      </c>
      <c r="GC45" s="88"/>
      <c r="GD45" s="21">
        <v>745.84</v>
      </c>
      <c r="GE45" s="144">
        <f t="shared" si="237"/>
        <v>0</v>
      </c>
      <c r="GF45" s="108">
        <v>3</v>
      </c>
      <c r="GG45" s="112">
        <v>313.12</v>
      </c>
      <c r="GH45" s="141">
        <f t="shared" si="238"/>
        <v>939.36</v>
      </c>
      <c r="GI45" s="89">
        <v>10</v>
      </c>
      <c r="GJ45" s="529">
        <v>223.61</v>
      </c>
      <c r="GK45" s="141">
        <f t="shared" si="239"/>
        <v>2236.1000000000004</v>
      </c>
      <c r="GL45" s="88">
        <v>2</v>
      </c>
      <c r="GM45" s="107">
        <v>105.46</v>
      </c>
      <c r="GN45" s="141">
        <f t="shared" si="240"/>
        <v>210.92</v>
      </c>
      <c r="GO45" s="88"/>
      <c r="GP45" s="107">
        <v>581.36</v>
      </c>
      <c r="GQ45" s="141">
        <f t="shared" si="241"/>
        <v>0</v>
      </c>
      <c r="GR45" s="88">
        <v>2</v>
      </c>
      <c r="GS45" s="107">
        <v>92.94</v>
      </c>
      <c r="GT45" s="141">
        <f t="shared" si="242"/>
        <v>185.88</v>
      </c>
      <c r="GU45" s="108">
        <v>6</v>
      </c>
      <c r="GV45" s="112">
        <v>47.51</v>
      </c>
      <c r="GW45" s="141">
        <f t="shared" si="243"/>
        <v>285.06</v>
      </c>
      <c r="GX45" s="88">
        <v>20</v>
      </c>
      <c r="GY45" s="107">
        <v>61.91</v>
      </c>
      <c r="GZ45" s="219">
        <f t="shared" si="244"/>
        <v>1238.1999999999998</v>
      </c>
      <c r="HA45" s="413"/>
      <c r="HB45" s="413"/>
      <c r="HC45" s="219">
        <f t="shared" si="245"/>
        <v>0</v>
      </c>
      <c r="HD45" s="88"/>
      <c r="HE45" s="107">
        <v>40.75</v>
      </c>
      <c r="HF45" s="232">
        <f t="shared" si="246"/>
        <v>0</v>
      </c>
      <c r="HG45" s="105"/>
      <c r="HH45" s="226">
        <f t="shared" si="251"/>
        <v>88093.214999999997</v>
      </c>
      <c r="HI45" s="335"/>
    </row>
    <row r="46" spans="1:218" ht="15.75" customHeight="1">
      <c r="A46" s="468">
        <v>42</v>
      </c>
      <c r="B46" s="70" t="s">
        <v>128</v>
      </c>
      <c r="C46" s="382">
        <v>1.92</v>
      </c>
      <c r="D46" s="530">
        <v>9.18</v>
      </c>
      <c r="E46" s="44">
        <v>66527.88</v>
      </c>
      <c r="F46" s="42">
        <f t="shared" si="247"/>
        <v>32821.339999999997</v>
      </c>
      <c r="G46" s="43"/>
      <c r="H46" s="21">
        <v>636.70000000000005</v>
      </c>
      <c r="I46" s="45">
        <f t="shared" si="248"/>
        <v>0</v>
      </c>
      <c r="J46" s="58"/>
      <c r="K46" s="107"/>
      <c r="L46" s="212">
        <f t="shared" si="170"/>
        <v>0</v>
      </c>
      <c r="M46" s="58"/>
      <c r="N46" s="107">
        <v>540</v>
      </c>
      <c r="O46" s="212">
        <f t="shared" si="171"/>
        <v>0</v>
      </c>
      <c r="P46" s="46"/>
      <c r="Q46" s="139">
        <f t="shared" si="172"/>
        <v>280.13670000000002</v>
      </c>
      <c r="R46" s="212">
        <f t="shared" si="173"/>
        <v>0</v>
      </c>
      <c r="S46" s="46"/>
      <c r="T46" s="44">
        <f t="shared" si="249"/>
        <v>2335.5960000000005</v>
      </c>
      <c r="U46" s="212">
        <f t="shared" si="250"/>
        <v>0</v>
      </c>
      <c r="V46" s="46"/>
      <c r="W46" s="139">
        <f t="shared" si="174"/>
        <v>493.98690000000005</v>
      </c>
      <c r="X46" s="219">
        <f t="shared" si="175"/>
        <v>0</v>
      </c>
      <c r="Y46" s="58"/>
      <c r="Z46" s="44">
        <f t="shared" si="176"/>
        <v>4331.3600000000006</v>
      </c>
      <c r="AA46" s="141">
        <f t="shared" si="177"/>
        <v>0</v>
      </c>
      <c r="AB46" s="397"/>
      <c r="AC46" s="139">
        <f t="shared" si="178"/>
        <v>493.98690000000005</v>
      </c>
      <c r="AD46" s="140">
        <f t="shared" si="179"/>
        <v>0</v>
      </c>
      <c r="AE46" s="46"/>
      <c r="AF46" s="44">
        <f t="shared" si="180"/>
        <v>22885.031600000002</v>
      </c>
      <c r="AG46" s="140">
        <f t="shared" si="181"/>
        <v>0</v>
      </c>
      <c r="AH46" s="46"/>
      <c r="AI46" s="139">
        <f t="shared" si="182"/>
        <v>791.37200000000007</v>
      </c>
      <c r="AJ46" s="140">
        <f t="shared" si="183"/>
        <v>0</v>
      </c>
      <c r="AK46" s="46"/>
      <c r="AL46" s="107">
        <v>145.19999999999999</v>
      </c>
      <c r="AM46" s="140">
        <f t="shared" si="184"/>
        <v>0</v>
      </c>
      <c r="AN46" s="46"/>
      <c r="AO46" s="44">
        <f t="shared" si="185"/>
        <v>3769.8454000000002</v>
      </c>
      <c r="AP46" s="141">
        <f t="shared" si="186"/>
        <v>0</v>
      </c>
      <c r="AQ46" s="108"/>
      <c r="AR46" s="109">
        <v>8030</v>
      </c>
      <c r="AS46" s="141">
        <f t="shared" si="187"/>
        <v>0</v>
      </c>
      <c r="AT46" s="58"/>
      <c r="AU46" s="21">
        <v>3366.65</v>
      </c>
      <c r="AV46" s="141">
        <f t="shared" si="188"/>
        <v>0</v>
      </c>
      <c r="AW46" s="58"/>
      <c r="AX46" s="44">
        <f t="shared" si="189"/>
        <v>80964.952600000004</v>
      </c>
      <c r="AY46" s="141">
        <f t="shared" si="190"/>
        <v>0</v>
      </c>
      <c r="AZ46" s="58"/>
      <c r="BA46" s="21">
        <v>93131.5</v>
      </c>
      <c r="BB46" s="141">
        <f t="shared" si="191"/>
        <v>0</v>
      </c>
      <c r="BC46" s="58"/>
      <c r="BD46" s="21">
        <v>10643</v>
      </c>
      <c r="BE46" s="140">
        <f t="shared" si="192"/>
        <v>0</v>
      </c>
      <c r="BF46" s="46"/>
      <c r="BG46" s="58"/>
      <c r="BH46" s="140">
        <f t="shared" si="193"/>
        <v>0</v>
      </c>
      <c r="BI46" s="46"/>
      <c r="BJ46" s="59"/>
      <c r="BK46" s="58"/>
      <c r="BL46" s="140">
        <f t="shared" si="84"/>
        <v>0</v>
      </c>
      <c r="BM46" s="46">
        <v>7</v>
      </c>
      <c r="BN46" s="142"/>
      <c r="BO46" s="141">
        <f t="shared" si="194"/>
        <v>0</v>
      </c>
      <c r="BP46" s="58"/>
      <c r="BQ46" s="139">
        <f t="shared" si="195"/>
        <v>930.90000000000009</v>
      </c>
      <c r="BR46" s="141">
        <f t="shared" si="196"/>
        <v>0</v>
      </c>
      <c r="BS46" s="58">
        <v>16.8</v>
      </c>
      <c r="BT46" s="107">
        <v>540</v>
      </c>
      <c r="BU46" s="141">
        <f t="shared" si="197"/>
        <v>9072</v>
      </c>
      <c r="BV46" s="58"/>
      <c r="BW46" s="58"/>
      <c r="BX46" s="141">
        <f t="shared" si="198"/>
        <v>0</v>
      </c>
      <c r="BY46" s="58"/>
      <c r="BZ46" s="143"/>
      <c r="CA46" s="141">
        <f t="shared" si="199"/>
        <v>0</v>
      </c>
      <c r="CB46" s="58"/>
      <c r="CC46" s="107">
        <v>165.4</v>
      </c>
      <c r="CD46" s="141">
        <f t="shared" si="200"/>
        <v>0</v>
      </c>
      <c r="CE46" s="58"/>
      <c r="CF46" s="139">
        <f t="shared" si="201"/>
        <v>204.31649999999999</v>
      </c>
      <c r="CG46" s="141">
        <f t="shared" si="202"/>
        <v>0</v>
      </c>
      <c r="CH46" s="58"/>
      <c r="CI46" s="107">
        <v>86.2</v>
      </c>
      <c r="CJ46" s="141">
        <f t="shared" si="203"/>
        <v>0</v>
      </c>
      <c r="CK46" s="58"/>
      <c r="CL46" s="107">
        <v>125</v>
      </c>
      <c r="CM46" s="141">
        <f t="shared" si="204"/>
        <v>0</v>
      </c>
      <c r="CN46" s="58"/>
      <c r="CO46" s="107">
        <v>140</v>
      </c>
      <c r="CP46" s="141">
        <f t="shared" si="205"/>
        <v>0</v>
      </c>
      <c r="CQ46" s="58"/>
      <c r="CR46" s="139">
        <f t="shared" si="206"/>
        <v>259.76390000000004</v>
      </c>
      <c r="CS46" s="141">
        <f t="shared" si="207"/>
        <v>0</v>
      </c>
      <c r="CT46" s="58"/>
      <c r="CU46" s="107">
        <v>182.5</v>
      </c>
      <c r="CV46" s="141">
        <f t="shared" si="208"/>
        <v>0</v>
      </c>
      <c r="CW46" s="58"/>
      <c r="CX46" s="107">
        <v>78</v>
      </c>
      <c r="CY46" s="141">
        <f t="shared" si="209"/>
        <v>0</v>
      </c>
      <c r="CZ46" s="58"/>
      <c r="DA46" s="107">
        <v>350</v>
      </c>
      <c r="DB46" s="141">
        <f t="shared" si="210"/>
        <v>0</v>
      </c>
      <c r="DC46" s="58"/>
      <c r="DD46" s="139">
        <f t="shared" si="211"/>
        <v>363.26500000000004</v>
      </c>
      <c r="DE46" s="140">
        <f t="shared" si="212"/>
        <v>0</v>
      </c>
      <c r="DF46" s="58"/>
      <c r="DG46" s="107">
        <v>349.94</v>
      </c>
      <c r="DH46" s="141">
        <f t="shared" si="252"/>
        <v>0</v>
      </c>
      <c r="DI46" s="58"/>
      <c r="DJ46" s="107">
        <v>407.82</v>
      </c>
      <c r="DK46" s="141">
        <f t="shared" si="213"/>
        <v>0</v>
      </c>
      <c r="DL46" s="58">
        <v>2</v>
      </c>
      <c r="DM46" s="107">
        <v>560.66999999999996</v>
      </c>
      <c r="DN46" s="141">
        <f t="shared" si="214"/>
        <v>1121.3399999999999</v>
      </c>
      <c r="DO46" s="58"/>
      <c r="DP46" s="107">
        <v>849.84</v>
      </c>
      <c r="DQ46" s="141">
        <f t="shared" si="215"/>
        <v>0</v>
      </c>
      <c r="DR46" s="58"/>
      <c r="DS46" s="107">
        <v>1070.97</v>
      </c>
      <c r="DT46" s="141">
        <f t="shared" si="216"/>
        <v>0</v>
      </c>
      <c r="DU46" s="58"/>
      <c r="DV46" s="21">
        <v>1512.05</v>
      </c>
      <c r="DW46" s="141">
        <f t="shared" si="217"/>
        <v>0</v>
      </c>
      <c r="DX46" s="58"/>
      <c r="DY46" s="21">
        <v>5870.12</v>
      </c>
      <c r="DZ46" s="141">
        <f t="shared" si="218"/>
        <v>0</v>
      </c>
      <c r="EA46" s="58"/>
      <c r="EB46" s="21">
        <v>4379.45</v>
      </c>
      <c r="EC46" s="141">
        <f t="shared" si="219"/>
        <v>0</v>
      </c>
      <c r="ED46" s="58"/>
      <c r="EE46" s="21">
        <v>4811.45</v>
      </c>
      <c r="EF46" s="141">
        <f t="shared" si="220"/>
        <v>0</v>
      </c>
      <c r="EG46" s="58"/>
      <c r="EH46" s="21">
        <v>6518.13</v>
      </c>
      <c r="EI46" s="141">
        <f t="shared" si="221"/>
        <v>0</v>
      </c>
      <c r="EJ46" s="58"/>
      <c r="EK46" s="21">
        <v>7389.31</v>
      </c>
      <c r="EL46" s="141">
        <f t="shared" si="222"/>
        <v>0</v>
      </c>
      <c r="EM46" s="58"/>
      <c r="EN46" s="21">
        <v>1539.81</v>
      </c>
      <c r="EO46" s="141">
        <f t="shared" si="223"/>
        <v>0</v>
      </c>
      <c r="EP46" s="58"/>
      <c r="EQ46" s="21">
        <v>3124.4</v>
      </c>
      <c r="ER46" s="141">
        <f t="shared" si="224"/>
        <v>0</v>
      </c>
      <c r="ES46" s="58"/>
      <c r="ET46" s="107">
        <v>118.78</v>
      </c>
      <c r="EU46" s="141">
        <f t="shared" si="225"/>
        <v>0</v>
      </c>
      <c r="EV46" s="58"/>
      <c r="EW46" s="107">
        <v>479.92</v>
      </c>
      <c r="EX46" s="141">
        <f t="shared" si="226"/>
        <v>0</v>
      </c>
      <c r="EY46" s="58"/>
      <c r="EZ46" s="107">
        <v>649.4</v>
      </c>
      <c r="FA46" s="141">
        <f t="shared" si="227"/>
        <v>0</v>
      </c>
      <c r="FB46" s="58">
        <v>10</v>
      </c>
      <c r="FC46" s="21">
        <v>1301.22</v>
      </c>
      <c r="FD46" s="141">
        <f t="shared" si="228"/>
        <v>13012.2</v>
      </c>
      <c r="FE46" s="58">
        <v>2</v>
      </c>
      <c r="FF46" s="21">
        <v>2530.2199999999998</v>
      </c>
      <c r="FG46" s="141">
        <f t="shared" si="229"/>
        <v>5060.4399999999996</v>
      </c>
      <c r="FH46" s="58"/>
      <c r="FI46" s="21">
        <v>4182.22</v>
      </c>
      <c r="FJ46" s="141">
        <f t="shared" si="230"/>
        <v>0</v>
      </c>
      <c r="FK46" s="58"/>
      <c r="FL46" s="107">
        <v>253.92</v>
      </c>
      <c r="FM46" s="141">
        <f t="shared" si="231"/>
        <v>0</v>
      </c>
      <c r="FN46" s="58"/>
      <c r="FO46" s="107">
        <v>290.32</v>
      </c>
      <c r="FP46" s="141">
        <f t="shared" si="232"/>
        <v>0</v>
      </c>
      <c r="FQ46" s="58"/>
      <c r="FR46" s="107">
        <v>334.06</v>
      </c>
      <c r="FS46" s="141">
        <f t="shared" si="233"/>
        <v>0</v>
      </c>
      <c r="FT46" s="58"/>
      <c r="FU46" s="107">
        <v>411.49</v>
      </c>
      <c r="FV46" s="141">
        <f t="shared" si="234"/>
        <v>0</v>
      </c>
      <c r="FW46" s="58"/>
      <c r="FX46" s="107">
        <v>455.21</v>
      </c>
      <c r="FY46" s="141">
        <f t="shared" si="235"/>
        <v>0</v>
      </c>
      <c r="FZ46" s="58"/>
      <c r="GA46" s="107">
        <v>536</v>
      </c>
      <c r="GB46" s="141">
        <f t="shared" si="236"/>
        <v>0</v>
      </c>
      <c r="GC46" s="58"/>
      <c r="GD46" s="21">
        <v>745.84</v>
      </c>
      <c r="GE46" s="144">
        <f t="shared" si="237"/>
        <v>0</v>
      </c>
      <c r="GF46" s="108">
        <v>3</v>
      </c>
      <c r="GG46" s="112">
        <v>313.12</v>
      </c>
      <c r="GH46" s="141">
        <f t="shared" si="238"/>
        <v>939.36</v>
      </c>
      <c r="GI46" s="59">
        <v>8</v>
      </c>
      <c r="GJ46" s="529">
        <v>223.61</v>
      </c>
      <c r="GK46" s="141">
        <f t="shared" si="239"/>
        <v>1788.88</v>
      </c>
      <c r="GL46" s="58">
        <v>2</v>
      </c>
      <c r="GM46" s="107">
        <v>105.46</v>
      </c>
      <c r="GN46" s="141">
        <f t="shared" si="240"/>
        <v>210.92</v>
      </c>
      <c r="GO46" s="58"/>
      <c r="GP46" s="107">
        <v>581.36</v>
      </c>
      <c r="GQ46" s="141">
        <f t="shared" si="241"/>
        <v>0</v>
      </c>
      <c r="GR46" s="58">
        <v>1</v>
      </c>
      <c r="GS46" s="107">
        <v>92.94</v>
      </c>
      <c r="GT46" s="141">
        <f t="shared" si="242"/>
        <v>92.94</v>
      </c>
      <c r="GU46" s="108">
        <v>6</v>
      </c>
      <c r="GV46" s="112">
        <v>47.51</v>
      </c>
      <c r="GW46" s="141">
        <f t="shared" si="243"/>
        <v>285.06</v>
      </c>
      <c r="GX46" s="58">
        <v>20</v>
      </c>
      <c r="GY46" s="107">
        <v>61.91</v>
      </c>
      <c r="GZ46" s="219">
        <f t="shared" si="244"/>
        <v>1238.1999999999998</v>
      </c>
      <c r="HA46" s="413"/>
      <c r="HB46" s="413"/>
      <c r="HC46" s="219">
        <f t="shared" si="245"/>
        <v>0</v>
      </c>
      <c r="HD46" s="58"/>
      <c r="HE46" s="107">
        <v>40.75</v>
      </c>
      <c r="HF46" s="232">
        <f t="shared" si="246"/>
        <v>0</v>
      </c>
      <c r="HG46" s="105"/>
      <c r="HH46" s="226">
        <f t="shared" si="251"/>
        <v>32821.339999999997</v>
      </c>
      <c r="HI46" s="335"/>
    </row>
    <row r="47" spans="1:218" ht="15.75" customHeight="1">
      <c r="A47" s="468">
        <v>43</v>
      </c>
      <c r="B47" s="70" t="s">
        <v>129</v>
      </c>
      <c r="C47" s="382">
        <v>14.2</v>
      </c>
      <c r="D47" s="530">
        <v>35.81</v>
      </c>
      <c r="E47" s="44">
        <v>66337.200000000012</v>
      </c>
      <c r="F47" s="42">
        <f t="shared" si="247"/>
        <v>50216.191600000006</v>
      </c>
      <c r="G47" s="43"/>
      <c r="H47" s="21">
        <v>636.70000000000005</v>
      </c>
      <c r="I47" s="45">
        <f t="shared" si="248"/>
        <v>0</v>
      </c>
      <c r="J47" s="58"/>
      <c r="K47" s="107"/>
      <c r="L47" s="212">
        <f t="shared" si="170"/>
        <v>0</v>
      </c>
      <c r="M47" s="58"/>
      <c r="N47" s="107">
        <v>540</v>
      </c>
      <c r="O47" s="212">
        <f t="shared" si="171"/>
        <v>0</v>
      </c>
      <c r="P47" s="46"/>
      <c r="Q47" s="139">
        <f t="shared" si="172"/>
        <v>280.13670000000002</v>
      </c>
      <c r="R47" s="212">
        <f t="shared" si="173"/>
        <v>0</v>
      </c>
      <c r="S47" s="46"/>
      <c r="T47" s="44">
        <f t="shared" si="249"/>
        <v>2335.5960000000005</v>
      </c>
      <c r="U47" s="212">
        <f t="shared" si="250"/>
        <v>0</v>
      </c>
      <c r="V47" s="46"/>
      <c r="W47" s="139">
        <f t="shared" si="174"/>
        <v>493.98690000000005</v>
      </c>
      <c r="X47" s="219">
        <f t="shared" si="175"/>
        <v>0</v>
      </c>
      <c r="Y47" s="58"/>
      <c r="Z47" s="44">
        <f t="shared" si="176"/>
        <v>4331.3600000000006</v>
      </c>
      <c r="AA47" s="141">
        <f t="shared" si="177"/>
        <v>0</v>
      </c>
      <c r="AB47" s="397"/>
      <c r="AC47" s="139">
        <f t="shared" si="178"/>
        <v>493.98690000000005</v>
      </c>
      <c r="AD47" s="140">
        <f t="shared" si="179"/>
        <v>0</v>
      </c>
      <c r="AE47" s="46">
        <v>1</v>
      </c>
      <c r="AF47" s="44">
        <f t="shared" si="180"/>
        <v>22885.031600000002</v>
      </c>
      <c r="AG47" s="140">
        <f t="shared" si="181"/>
        <v>22885.031600000002</v>
      </c>
      <c r="AH47" s="46"/>
      <c r="AI47" s="139">
        <f t="shared" si="182"/>
        <v>791.37200000000007</v>
      </c>
      <c r="AJ47" s="140">
        <f t="shared" si="183"/>
        <v>0</v>
      </c>
      <c r="AK47" s="46"/>
      <c r="AL47" s="107">
        <v>145.19999999999999</v>
      </c>
      <c r="AM47" s="140">
        <f t="shared" si="184"/>
        <v>0</v>
      </c>
      <c r="AN47" s="46"/>
      <c r="AO47" s="44">
        <f t="shared" si="185"/>
        <v>3769.8454000000002</v>
      </c>
      <c r="AP47" s="141">
        <f t="shared" si="186"/>
        <v>0</v>
      </c>
      <c r="AQ47" s="108"/>
      <c r="AR47" s="109">
        <v>8030</v>
      </c>
      <c r="AS47" s="141">
        <f t="shared" si="187"/>
        <v>0</v>
      </c>
      <c r="AT47" s="58"/>
      <c r="AU47" s="21">
        <v>3366.65</v>
      </c>
      <c r="AV47" s="141">
        <f t="shared" si="188"/>
        <v>0</v>
      </c>
      <c r="AW47" s="58"/>
      <c r="AX47" s="44">
        <f t="shared" si="189"/>
        <v>80964.952600000004</v>
      </c>
      <c r="AY47" s="141">
        <f t="shared" si="190"/>
        <v>0</v>
      </c>
      <c r="AZ47" s="58"/>
      <c r="BA47" s="21">
        <v>93131.5</v>
      </c>
      <c r="BB47" s="141">
        <f t="shared" si="191"/>
        <v>0</v>
      </c>
      <c r="BC47" s="58"/>
      <c r="BD47" s="21">
        <v>10643</v>
      </c>
      <c r="BE47" s="140">
        <f t="shared" si="192"/>
        <v>0</v>
      </c>
      <c r="BF47" s="46"/>
      <c r="BG47" s="58"/>
      <c r="BH47" s="140">
        <f t="shared" si="193"/>
        <v>0</v>
      </c>
      <c r="BI47" s="46"/>
      <c r="BJ47" s="59"/>
      <c r="BK47" s="58"/>
      <c r="BL47" s="140">
        <f t="shared" si="84"/>
        <v>0</v>
      </c>
      <c r="BM47" s="46"/>
      <c r="BN47" s="142"/>
      <c r="BO47" s="141">
        <f t="shared" si="194"/>
        <v>0</v>
      </c>
      <c r="BP47" s="58"/>
      <c r="BQ47" s="139">
        <f t="shared" si="195"/>
        <v>930.90000000000009</v>
      </c>
      <c r="BR47" s="141">
        <f t="shared" si="196"/>
        <v>0</v>
      </c>
      <c r="BS47" s="58">
        <v>11.2</v>
      </c>
      <c r="BT47" s="107">
        <v>540</v>
      </c>
      <c r="BU47" s="141">
        <f t="shared" si="197"/>
        <v>6048</v>
      </c>
      <c r="BV47" s="58"/>
      <c r="BW47" s="58"/>
      <c r="BX47" s="141">
        <f t="shared" si="198"/>
        <v>0</v>
      </c>
      <c r="BY47" s="58"/>
      <c r="BZ47" s="143"/>
      <c r="CA47" s="141">
        <f t="shared" si="199"/>
        <v>0</v>
      </c>
      <c r="CB47" s="58"/>
      <c r="CC47" s="107">
        <v>165.4</v>
      </c>
      <c r="CD47" s="141">
        <f t="shared" si="200"/>
        <v>0</v>
      </c>
      <c r="CE47" s="58"/>
      <c r="CF47" s="139">
        <f t="shared" si="201"/>
        <v>204.31649999999999</v>
      </c>
      <c r="CG47" s="141">
        <f t="shared" si="202"/>
        <v>0</v>
      </c>
      <c r="CH47" s="58"/>
      <c r="CI47" s="107">
        <v>86.2</v>
      </c>
      <c r="CJ47" s="141">
        <f t="shared" si="203"/>
        <v>0</v>
      </c>
      <c r="CK47" s="58"/>
      <c r="CL47" s="107">
        <v>125</v>
      </c>
      <c r="CM47" s="141">
        <f t="shared" si="204"/>
        <v>0</v>
      </c>
      <c r="CN47" s="58"/>
      <c r="CO47" s="107">
        <v>140</v>
      </c>
      <c r="CP47" s="141">
        <f t="shared" si="205"/>
        <v>0</v>
      </c>
      <c r="CQ47" s="58"/>
      <c r="CR47" s="139">
        <f t="shared" si="206"/>
        <v>259.76390000000004</v>
      </c>
      <c r="CS47" s="141">
        <f t="shared" si="207"/>
        <v>0</v>
      </c>
      <c r="CT47" s="58"/>
      <c r="CU47" s="107">
        <v>182.5</v>
      </c>
      <c r="CV47" s="141">
        <f t="shared" si="208"/>
        <v>0</v>
      </c>
      <c r="CW47" s="58"/>
      <c r="CX47" s="107">
        <v>78</v>
      </c>
      <c r="CY47" s="141">
        <f t="shared" si="209"/>
        <v>0</v>
      </c>
      <c r="CZ47" s="58"/>
      <c r="DA47" s="107">
        <v>350</v>
      </c>
      <c r="DB47" s="141">
        <f t="shared" si="210"/>
        <v>0</v>
      </c>
      <c r="DC47" s="58"/>
      <c r="DD47" s="139">
        <f t="shared" si="211"/>
        <v>363.26500000000004</v>
      </c>
      <c r="DE47" s="140">
        <f t="shared" si="212"/>
        <v>0</v>
      </c>
      <c r="DF47" s="58"/>
      <c r="DG47" s="107">
        <v>349.94</v>
      </c>
      <c r="DH47" s="141">
        <f t="shared" si="252"/>
        <v>0</v>
      </c>
      <c r="DI47" s="58"/>
      <c r="DJ47" s="107">
        <v>407.82</v>
      </c>
      <c r="DK47" s="141">
        <f t="shared" si="213"/>
        <v>0</v>
      </c>
      <c r="DL47" s="58"/>
      <c r="DM47" s="107">
        <v>560.66999999999996</v>
      </c>
      <c r="DN47" s="141">
        <f t="shared" si="214"/>
        <v>0</v>
      </c>
      <c r="DO47" s="58"/>
      <c r="DP47" s="107">
        <v>849.84</v>
      </c>
      <c r="DQ47" s="141">
        <f t="shared" si="215"/>
        <v>0</v>
      </c>
      <c r="DR47" s="58"/>
      <c r="DS47" s="107">
        <v>1070.97</v>
      </c>
      <c r="DT47" s="141">
        <f t="shared" si="216"/>
        <v>0</v>
      </c>
      <c r="DU47" s="58"/>
      <c r="DV47" s="21">
        <v>1512.05</v>
      </c>
      <c r="DW47" s="141">
        <f t="shared" si="217"/>
        <v>0</v>
      </c>
      <c r="DX47" s="58"/>
      <c r="DY47" s="21">
        <v>5870.12</v>
      </c>
      <c r="DZ47" s="141">
        <f t="shared" si="218"/>
        <v>0</v>
      </c>
      <c r="EA47" s="58"/>
      <c r="EB47" s="21">
        <v>4379.45</v>
      </c>
      <c r="EC47" s="141">
        <f t="shared" si="219"/>
        <v>0</v>
      </c>
      <c r="ED47" s="58">
        <v>2</v>
      </c>
      <c r="EE47" s="21">
        <v>4811.45</v>
      </c>
      <c r="EF47" s="141">
        <f t="shared" si="220"/>
        <v>9622.9</v>
      </c>
      <c r="EG47" s="58"/>
      <c r="EH47" s="21">
        <v>6518.13</v>
      </c>
      <c r="EI47" s="141">
        <f t="shared" si="221"/>
        <v>0</v>
      </c>
      <c r="EJ47" s="58"/>
      <c r="EK47" s="21">
        <v>7389.31</v>
      </c>
      <c r="EL47" s="141">
        <f t="shared" si="222"/>
        <v>0</v>
      </c>
      <c r="EM47" s="58"/>
      <c r="EN47" s="21">
        <v>1539.81</v>
      </c>
      <c r="EO47" s="141">
        <f t="shared" si="223"/>
        <v>0</v>
      </c>
      <c r="EP47" s="58"/>
      <c r="EQ47" s="21">
        <v>3124.4</v>
      </c>
      <c r="ER47" s="141">
        <f t="shared" si="224"/>
        <v>0</v>
      </c>
      <c r="ES47" s="58">
        <v>12</v>
      </c>
      <c r="ET47" s="107">
        <v>118.78</v>
      </c>
      <c r="EU47" s="141">
        <f t="shared" si="225"/>
        <v>1425.3600000000001</v>
      </c>
      <c r="EV47" s="58"/>
      <c r="EW47" s="107">
        <v>479.92</v>
      </c>
      <c r="EX47" s="141">
        <f t="shared" si="226"/>
        <v>0</v>
      </c>
      <c r="EY47" s="58"/>
      <c r="EZ47" s="107">
        <v>649.4</v>
      </c>
      <c r="FA47" s="141">
        <f t="shared" si="227"/>
        <v>0</v>
      </c>
      <c r="FB47" s="58"/>
      <c r="FC47" s="21">
        <v>1301.22</v>
      </c>
      <c r="FD47" s="141">
        <f t="shared" si="228"/>
        <v>0</v>
      </c>
      <c r="FE47" s="58">
        <v>2</v>
      </c>
      <c r="FF47" s="21">
        <v>2530.2199999999998</v>
      </c>
      <c r="FG47" s="141">
        <f t="shared" si="229"/>
        <v>5060.4399999999996</v>
      </c>
      <c r="FH47" s="58"/>
      <c r="FI47" s="21">
        <v>4182.22</v>
      </c>
      <c r="FJ47" s="141">
        <f t="shared" si="230"/>
        <v>0</v>
      </c>
      <c r="FK47" s="58"/>
      <c r="FL47" s="107">
        <v>253.92</v>
      </c>
      <c r="FM47" s="141">
        <f t="shared" si="231"/>
        <v>0</v>
      </c>
      <c r="FN47" s="58"/>
      <c r="FO47" s="107">
        <v>290.32</v>
      </c>
      <c r="FP47" s="141">
        <f t="shared" si="232"/>
        <v>0</v>
      </c>
      <c r="FQ47" s="58"/>
      <c r="FR47" s="107">
        <v>334.06</v>
      </c>
      <c r="FS47" s="141">
        <f t="shared" si="233"/>
        <v>0</v>
      </c>
      <c r="FT47" s="58"/>
      <c r="FU47" s="107">
        <v>411.49</v>
      </c>
      <c r="FV47" s="141">
        <f t="shared" si="234"/>
        <v>0</v>
      </c>
      <c r="FW47" s="58"/>
      <c r="FX47" s="107">
        <v>455.21</v>
      </c>
      <c r="FY47" s="141">
        <f t="shared" si="235"/>
        <v>0</v>
      </c>
      <c r="FZ47" s="58"/>
      <c r="GA47" s="107">
        <v>536</v>
      </c>
      <c r="GB47" s="141">
        <f t="shared" si="236"/>
        <v>0</v>
      </c>
      <c r="GC47" s="58"/>
      <c r="GD47" s="21">
        <v>745.84</v>
      </c>
      <c r="GE47" s="144">
        <f t="shared" si="237"/>
        <v>0</v>
      </c>
      <c r="GF47" s="108">
        <v>3</v>
      </c>
      <c r="GG47" s="112">
        <v>313.12</v>
      </c>
      <c r="GH47" s="141">
        <f t="shared" si="238"/>
        <v>939.36</v>
      </c>
      <c r="GI47" s="59">
        <v>8</v>
      </c>
      <c r="GJ47" s="529">
        <v>223.61</v>
      </c>
      <c r="GK47" s="141">
        <f t="shared" si="239"/>
        <v>1788.88</v>
      </c>
      <c r="GL47" s="58">
        <v>2</v>
      </c>
      <c r="GM47" s="107">
        <v>105.46</v>
      </c>
      <c r="GN47" s="141">
        <f t="shared" si="240"/>
        <v>210.92</v>
      </c>
      <c r="GO47" s="58"/>
      <c r="GP47" s="107">
        <v>581.36</v>
      </c>
      <c r="GQ47" s="141">
        <f t="shared" si="241"/>
        <v>0</v>
      </c>
      <c r="GR47" s="58">
        <v>1</v>
      </c>
      <c r="GS47" s="107">
        <v>92.94</v>
      </c>
      <c r="GT47" s="141">
        <f t="shared" si="242"/>
        <v>92.94</v>
      </c>
      <c r="GU47" s="108">
        <v>6</v>
      </c>
      <c r="GV47" s="112">
        <v>47.51</v>
      </c>
      <c r="GW47" s="141">
        <f t="shared" si="243"/>
        <v>285.06</v>
      </c>
      <c r="GX47" s="58">
        <v>30</v>
      </c>
      <c r="GY47" s="107">
        <v>61.91</v>
      </c>
      <c r="GZ47" s="219">
        <f t="shared" si="244"/>
        <v>1857.3</v>
      </c>
      <c r="HA47" s="413"/>
      <c r="HB47" s="413"/>
      <c r="HC47" s="219">
        <f t="shared" si="245"/>
        <v>0</v>
      </c>
      <c r="HD47" s="58"/>
      <c r="HE47" s="107">
        <v>40.75</v>
      </c>
      <c r="HF47" s="232">
        <f t="shared" si="246"/>
        <v>0</v>
      </c>
      <c r="HG47" s="105"/>
      <c r="HH47" s="226">
        <f t="shared" si="251"/>
        <v>50216.191600000006</v>
      </c>
      <c r="HI47" s="335"/>
    </row>
    <row r="48" spans="1:218" ht="15.75" customHeight="1">
      <c r="A48" s="468">
        <v>44</v>
      </c>
      <c r="B48" s="70" t="s">
        <v>130</v>
      </c>
      <c r="C48" s="382">
        <v>68.709999999999994</v>
      </c>
      <c r="D48" s="530">
        <v>150.28</v>
      </c>
      <c r="E48" s="44">
        <v>92021.64</v>
      </c>
      <c r="F48" s="42">
        <f t="shared" si="247"/>
        <v>98226.66</v>
      </c>
      <c r="G48" s="43"/>
      <c r="H48" s="21">
        <v>636.70000000000005</v>
      </c>
      <c r="I48" s="45">
        <f t="shared" si="248"/>
        <v>0</v>
      </c>
      <c r="J48" s="58"/>
      <c r="K48" s="107"/>
      <c r="L48" s="212">
        <f t="shared" si="170"/>
        <v>0</v>
      </c>
      <c r="M48" s="58"/>
      <c r="N48" s="107">
        <v>540</v>
      </c>
      <c r="O48" s="212">
        <f t="shared" si="171"/>
        <v>0</v>
      </c>
      <c r="P48" s="46"/>
      <c r="Q48" s="139">
        <f t="shared" si="172"/>
        <v>280.13670000000002</v>
      </c>
      <c r="R48" s="212">
        <f t="shared" si="173"/>
        <v>0</v>
      </c>
      <c r="S48" s="46"/>
      <c r="T48" s="44">
        <f t="shared" si="249"/>
        <v>2335.5960000000005</v>
      </c>
      <c r="U48" s="212">
        <f t="shared" si="250"/>
        <v>0</v>
      </c>
      <c r="V48" s="46"/>
      <c r="W48" s="139">
        <f t="shared" si="174"/>
        <v>493.98690000000005</v>
      </c>
      <c r="X48" s="219">
        <f t="shared" si="175"/>
        <v>0</v>
      </c>
      <c r="Y48" s="58"/>
      <c r="Z48" s="44">
        <f t="shared" si="176"/>
        <v>4331.3600000000006</v>
      </c>
      <c r="AA48" s="141">
        <f t="shared" si="177"/>
        <v>0</v>
      </c>
      <c r="AB48" s="397"/>
      <c r="AC48" s="139">
        <f t="shared" si="178"/>
        <v>493.98690000000005</v>
      </c>
      <c r="AD48" s="140">
        <f t="shared" si="179"/>
        <v>0</v>
      </c>
      <c r="AE48" s="46"/>
      <c r="AF48" s="44">
        <f t="shared" si="180"/>
        <v>22885.031600000002</v>
      </c>
      <c r="AG48" s="140">
        <f t="shared" si="181"/>
        <v>0</v>
      </c>
      <c r="AH48" s="46"/>
      <c r="AI48" s="139">
        <f t="shared" si="182"/>
        <v>791.37200000000007</v>
      </c>
      <c r="AJ48" s="140">
        <f t="shared" si="183"/>
        <v>0</v>
      </c>
      <c r="AK48" s="46"/>
      <c r="AL48" s="107">
        <v>145.19999999999999</v>
      </c>
      <c r="AM48" s="140">
        <f t="shared" si="184"/>
        <v>0</v>
      </c>
      <c r="AN48" s="46"/>
      <c r="AO48" s="44">
        <f t="shared" si="185"/>
        <v>3769.8454000000002</v>
      </c>
      <c r="AP48" s="141">
        <f t="shared" si="186"/>
        <v>0</v>
      </c>
      <c r="AQ48" s="108"/>
      <c r="AR48" s="109">
        <v>8030</v>
      </c>
      <c r="AS48" s="141">
        <f t="shared" si="187"/>
        <v>0</v>
      </c>
      <c r="AT48" s="58"/>
      <c r="AU48" s="21">
        <v>3366.65</v>
      </c>
      <c r="AV48" s="141">
        <f t="shared" si="188"/>
        <v>0</v>
      </c>
      <c r="AW48" s="58"/>
      <c r="AX48" s="44">
        <f t="shared" si="189"/>
        <v>80964.952600000004</v>
      </c>
      <c r="AY48" s="141">
        <f t="shared" si="190"/>
        <v>0</v>
      </c>
      <c r="AZ48" s="58"/>
      <c r="BA48" s="21">
        <v>93131.5</v>
      </c>
      <c r="BB48" s="141">
        <f t="shared" si="191"/>
        <v>0</v>
      </c>
      <c r="BC48" s="58"/>
      <c r="BD48" s="21">
        <v>10643</v>
      </c>
      <c r="BE48" s="140">
        <f t="shared" si="192"/>
        <v>0</v>
      </c>
      <c r="BF48" s="46"/>
      <c r="BG48" s="58"/>
      <c r="BH48" s="140">
        <f t="shared" si="193"/>
        <v>0</v>
      </c>
      <c r="BI48" s="46"/>
      <c r="BJ48" s="59"/>
      <c r="BK48" s="58"/>
      <c r="BL48" s="140">
        <f t="shared" si="84"/>
        <v>0</v>
      </c>
      <c r="BM48" s="46">
        <v>2</v>
      </c>
      <c r="BN48" s="142"/>
      <c r="BO48" s="141">
        <f t="shared" si="194"/>
        <v>0</v>
      </c>
      <c r="BP48" s="58"/>
      <c r="BQ48" s="139">
        <f t="shared" si="195"/>
        <v>930.90000000000009</v>
      </c>
      <c r="BR48" s="141">
        <f t="shared" si="196"/>
        <v>0</v>
      </c>
      <c r="BS48" s="58">
        <v>11.2</v>
      </c>
      <c r="BT48" s="107">
        <v>540</v>
      </c>
      <c r="BU48" s="141">
        <f t="shared" si="197"/>
        <v>6048</v>
      </c>
      <c r="BV48" s="58"/>
      <c r="BW48" s="58"/>
      <c r="BX48" s="141">
        <f t="shared" si="198"/>
        <v>0</v>
      </c>
      <c r="BY48" s="58"/>
      <c r="BZ48" s="143"/>
      <c r="CA48" s="141">
        <f t="shared" si="199"/>
        <v>0</v>
      </c>
      <c r="CB48" s="58"/>
      <c r="CC48" s="107">
        <v>165.4</v>
      </c>
      <c r="CD48" s="141">
        <f t="shared" si="200"/>
        <v>0</v>
      </c>
      <c r="CE48" s="58"/>
      <c r="CF48" s="139">
        <f t="shared" si="201"/>
        <v>204.31649999999999</v>
      </c>
      <c r="CG48" s="141">
        <f t="shared" si="202"/>
        <v>0</v>
      </c>
      <c r="CH48" s="58"/>
      <c r="CI48" s="107">
        <v>86.2</v>
      </c>
      <c r="CJ48" s="141">
        <f t="shared" si="203"/>
        <v>0</v>
      </c>
      <c r="CK48" s="58"/>
      <c r="CL48" s="107">
        <v>125</v>
      </c>
      <c r="CM48" s="141">
        <f t="shared" si="204"/>
        <v>0</v>
      </c>
      <c r="CN48" s="58"/>
      <c r="CO48" s="107">
        <v>140</v>
      </c>
      <c r="CP48" s="141">
        <f t="shared" si="205"/>
        <v>0</v>
      </c>
      <c r="CQ48" s="58"/>
      <c r="CR48" s="139">
        <f t="shared" si="206"/>
        <v>259.76390000000004</v>
      </c>
      <c r="CS48" s="141">
        <f t="shared" si="207"/>
        <v>0</v>
      </c>
      <c r="CT48" s="58"/>
      <c r="CU48" s="107">
        <v>182.5</v>
      </c>
      <c r="CV48" s="141">
        <f t="shared" si="208"/>
        <v>0</v>
      </c>
      <c r="CW48" s="58"/>
      <c r="CX48" s="107">
        <v>78</v>
      </c>
      <c r="CY48" s="141">
        <f t="shared" si="209"/>
        <v>0</v>
      </c>
      <c r="CZ48" s="58">
        <v>30</v>
      </c>
      <c r="DA48" s="107">
        <v>350</v>
      </c>
      <c r="DB48" s="141">
        <f t="shared" si="210"/>
        <v>10500</v>
      </c>
      <c r="DC48" s="58">
        <v>10</v>
      </c>
      <c r="DD48" s="139">
        <f t="shared" si="211"/>
        <v>363.26500000000004</v>
      </c>
      <c r="DE48" s="140">
        <f t="shared" si="212"/>
        <v>3632.6500000000005</v>
      </c>
      <c r="DF48" s="58">
        <v>19</v>
      </c>
      <c r="DG48" s="107">
        <v>349.94</v>
      </c>
      <c r="DH48" s="141">
        <f t="shared" si="252"/>
        <v>6648.86</v>
      </c>
      <c r="DI48" s="58"/>
      <c r="DJ48" s="107">
        <v>407.82</v>
      </c>
      <c r="DK48" s="141">
        <f t="shared" si="213"/>
        <v>0</v>
      </c>
      <c r="DL48" s="58">
        <v>5</v>
      </c>
      <c r="DM48" s="107">
        <v>560.66999999999996</v>
      </c>
      <c r="DN48" s="141">
        <f t="shared" si="214"/>
        <v>2803.35</v>
      </c>
      <c r="DO48" s="58"/>
      <c r="DP48" s="107">
        <v>849.84</v>
      </c>
      <c r="DQ48" s="141">
        <f t="shared" si="215"/>
        <v>0</v>
      </c>
      <c r="DR48" s="58"/>
      <c r="DS48" s="107">
        <v>1070.97</v>
      </c>
      <c r="DT48" s="141">
        <f t="shared" si="216"/>
        <v>0</v>
      </c>
      <c r="DU48" s="58"/>
      <c r="DV48" s="21">
        <v>1512.05</v>
      </c>
      <c r="DW48" s="141">
        <f t="shared" si="217"/>
        <v>0</v>
      </c>
      <c r="DX48" s="58"/>
      <c r="DY48" s="21">
        <v>5870.12</v>
      </c>
      <c r="DZ48" s="141">
        <f t="shared" si="218"/>
        <v>0</v>
      </c>
      <c r="EA48" s="58"/>
      <c r="EB48" s="21">
        <v>4379.45</v>
      </c>
      <c r="EC48" s="141">
        <f t="shared" si="219"/>
        <v>0</v>
      </c>
      <c r="ED48" s="58">
        <v>2</v>
      </c>
      <c r="EE48" s="21">
        <v>4811.45</v>
      </c>
      <c r="EF48" s="141">
        <f t="shared" si="220"/>
        <v>9622.9</v>
      </c>
      <c r="EG48" s="58">
        <v>2</v>
      </c>
      <c r="EH48" s="21">
        <v>6518.13</v>
      </c>
      <c r="EI48" s="141">
        <f t="shared" si="221"/>
        <v>13036.26</v>
      </c>
      <c r="EJ48" s="58"/>
      <c r="EK48" s="21">
        <v>7389.31</v>
      </c>
      <c r="EL48" s="141">
        <f t="shared" si="222"/>
        <v>0</v>
      </c>
      <c r="EM48" s="58"/>
      <c r="EN48" s="21">
        <v>1539.81</v>
      </c>
      <c r="EO48" s="141">
        <f t="shared" si="223"/>
        <v>0</v>
      </c>
      <c r="EP48" s="58"/>
      <c r="EQ48" s="21">
        <v>3124.4</v>
      </c>
      <c r="ER48" s="141">
        <f t="shared" si="224"/>
        <v>0</v>
      </c>
      <c r="ES48" s="58">
        <v>12</v>
      </c>
      <c r="ET48" s="107">
        <v>118.78</v>
      </c>
      <c r="EU48" s="141">
        <f t="shared" si="225"/>
        <v>1425.3600000000001</v>
      </c>
      <c r="EV48" s="58"/>
      <c r="EW48" s="107">
        <v>479.92</v>
      </c>
      <c r="EX48" s="141">
        <f t="shared" si="226"/>
        <v>0</v>
      </c>
      <c r="EY48" s="58"/>
      <c r="EZ48" s="107">
        <v>649.4</v>
      </c>
      <c r="FA48" s="141">
        <f t="shared" si="227"/>
        <v>0</v>
      </c>
      <c r="FB48" s="58">
        <v>23</v>
      </c>
      <c r="FC48" s="21">
        <v>1301.22</v>
      </c>
      <c r="FD48" s="141">
        <f t="shared" si="228"/>
        <v>29928.06</v>
      </c>
      <c r="FE48" s="58">
        <v>4</v>
      </c>
      <c r="FF48" s="21">
        <v>2530.2199999999998</v>
      </c>
      <c r="FG48" s="141">
        <f t="shared" si="229"/>
        <v>10120.879999999999</v>
      </c>
      <c r="FH48" s="58"/>
      <c r="FI48" s="21">
        <v>4182.22</v>
      </c>
      <c r="FJ48" s="141">
        <f t="shared" si="230"/>
        <v>0</v>
      </c>
      <c r="FK48" s="58"/>
      <c r="FL48" s="107">
        <v>253.92</v>
      </c>
      <c r="FM48" s="141">
        <f t="shared" si="231"/>
        <v>0</v>
      </c>
      <c r="FN48" s="58"/>
      <c r="FO48" s="107">
        <v>290.32</v>
      </c>
      <c r="FP48" s="141">
        <f t="shared" si="232"/>
        <v>0</v>
      </c>
      <c r="FQ48" s="58"/>
      <c r="FR48" s="107">
        <v>334.06</v>
      </c>
      <c r="FS48" s="141">
        <f t="shared" si="233"/>
        <v>0</v>
      </c>
      <c r="FT48" s="58"/>
      <c r="FU48" s="107">
        <v>411.49</v>
      </c>
      <c r="FV48" s="141">
        <f t="shared" si="234"/>
        <v>0</v>
      </c>
      <c r="FW48" s="58"/>
      <c r="FX48" s="107">
        <v>455.21</v>
      </c>
      <c r="FY48" s="141">
        <f t="shared" si="235"/>
        <v>0</v>
      </c>
      <c r="FZ48" s="58"/>
      <c r="GA48" s="107">
        <v>536</v>
      </c>
      <c r="GB48" s="141">
        <f t="shared" si="236"/>
        <v>0</v>
      </c>
      <c r="GC48" s="58"/>
      <c r="GD48" s="21">
        <v>745.84</v>
      </c>
      <c r="GE48" s="144">
        <f t="shared" si="237"/>
        <v>0</v>
      </c>
      <c r="GF48" s="108">
        <v>3</v>
      </c>
      <c r="GG48" s="112">
        <v>313.12</v>
      </c>
      <c r="GH48" s="141">
        <f t="shared" si="238"/>
        <v>939.36</v>
      </c>
      <c r="GI48" s="59">
        <v>8</v>
      </c>
      <c r="GJ48" s="529">
        <v>223.61</v>
      </c>
      <c r="GK48" s="141">
        <f t="shared" si="239"/>
        <v>1788.88</v>
      </c>
      <c r="GL48" s="58">
        <v>2</v>
      </c>
      <c r="GM48" s="107">
        <v>105.46</v>
      </c>
      <c r="GN48" s="141">
        <f t="shared" si="240"/>
        <v>210.92</v>
      </c>
      <c r="GO48" s="58"/>
      <c r="GP48" s="107">
        <v>581.36</v>
      </c>
      <c r="GQ48" s="141">
        <f t="shared" si="241"/>
        <v>0</v>
      </c>
      <c r="GR48" s="58">
        <v>1</v>
      </c>
      <c r="GS48" s="107">
        <v>92.94</v>
      </c>
      <c r="GT48" s="141">
        <f t="shared" si="242"/>
        <v>92.94</v>
      </c>
      <c r="GU48" s="108">
        <v>4</v>
      </c>
      <c r="GV48" s="112">
        <v>47.51</v>
      </c>
      <c r="GW48" s="141">
        <f t="shared" si="243"/>
        <v>190.04</v>
      </c>
      <c r="GX48" s="58">
        <v>20</v>
      </c>
      <c r="GY48" s="107">
        <v>61.91</v>
      </c>
      <c r="GZ48" s="219">
        <f t="shared" si="244"/>
        <v>1238.1999999999998</v>
      </c>
      <c r="HA48" s="413"/>
      <c r="HB48" s="413"/>
      <c r="HC48" s="219">
        <f t="shared" si="245"/>
        <v>0</v>
      </c>
      <c r="HD48" s="58"/>
      <c r="HE48" s="107">
        <v>40.75</v>
      </c>
      <c r="HF48" s="232">
        <f t="shared" si="246"/>
        <v>0</v>
      </c>
      <c r="HG48" s="105"/>
      <c r="HH48" s="226">
        <f t="shared" si="251"/>
        <v>98226.66</v>
      </c>
      <c r="HI48" s="335"/>
    </row>
    <row r="49" spans="1:217" ht="15.75" customHeight="1">
      <c r="A49" s="468">
        <v>45</v>
      </c>
      <c r="B49" s="70" t="s">
        <v>131</v>
      </c>
      <c r="C49" s="382">
        <v>7.24</v>
      </c>
      <c r="D49" s="530">
        <v>63.69</v>
      </c>
      <c r="E49" s="44">
        <v>90492.84</v>
      </c>
      <c r="F49" s="42">
        <f t="shared" si="247"/>
        <v>96836.824999999997</v>
      </c>
      <c r="G49" s="43"/>
      <c r="H49" s="21">
        <v>636.70000000000005</v>
      </c>
      <c r="I49" s="45">
        <f t="shared" si="248"/>
        <v>0</v>
      </c>
      <c r="J49" s="58"/>
      <c r="K49" s="107"/>
      <c r="L49" s="212">
        <f t="shared" si="170"/>
        <v>0</v>
      </c>
      <c r="M49" s="58"/>
      <c r="N49" s="107">
        <v>540</v>
      </c>
      <c r="O49" s="212">
        <f t="shared" si="171"/>
        <v>0</v>
      </c>
      <c r="P49" s="46"/>
      <c r="Q49" s="139">
        <f t="shared" si="172"/>
        <v>280.13670000000002</v>
      </c>
      <c r="R49" s="212">
        <f t="shared" si="173"/>
        <v>0</v>
      </c>
      <c r="S49" s="46"/>
      <c r="T49" s="44">
        <f t="shared" si="249"/>
        <v>2335.5960000000005</v>
      </c>
      <c r="U49" s="212">
        <f t="shared" si="250"/>
        <v>0</v>
      </c>
      <c r="V49" s="46"/>
      <c r="W49" s="139">
        <f t="shared" si="174"/>
        <v>493.98690000000005</v>
      </c>
      <c r="X49" s="219">
        <f t="shared" si="175"/>
        <v>0</v>
      </c>
      <c r="Y49" s="58"/>
      <c r="Z49" s="44">
        <f t="shared" si="176"/>
        <v>4331.3600000000006</v>
      </c>
      <c r="AA49" s="141">
        <f t="shared" si="177"/>
        <v>0</v>
      </c>
      <c r="AB49" s="397"/>
      <c r="AC49" s="139">
        <f t="shared" si="178"/>
        <v>493.98690000000005</v>
      </c>
      <c r="AD49" s="140">
        <f t="shared" si="179"/>
        <v>0</v>
      </c>
      <c r="AE49" s="46"/>
      <c r="AF49" s="44">
        <f t="shared" si="180"/>
        <v>22885.031600000002</v>
      </c>
      <c r="AG49" s="140">
        <f t="shared" si="181"/>
        <v>0</v>
      </c>
      <c r="AH49" s="46"/>
      <c r="AI49" s="139">
        <f t="shared" si="182"/>
        <v>791.37200000000007</v>
      </c>
      <c r="AJ49" s="140">
        <f t="shared" si="183"/>
        <v>0</v>
      </c>
      <c r="AK49" s="46"/>
      <c r="AL49" s="107">
        <v>145.19999999999999</v>
      </c>
      <c r="AM49" s="140">
        <f t="shared" si="184"/>
        <v>0</v>
      </c>
      <c r="AN49" s="46"/>
      <c r="AO49" s="44">
        <f t="shared" si="185"/>
        <v>3769.8454000000002</v>
      </c>
      <c r="AP49" s="141">
        <f t="shared" si="186"/>
        <v>0</v>
      </c>
      <c r="AQ49" s="108"/>
      <c r="AR49" s="109">
        <v>8030</v>
      </c>
      <c r="AS49" s="141">
        <f t="shared" si="187"/>
        <v>0</v>
      </c>
      <c r="AT49" s="58"/>
      <c r="AU49" s="21">
        <v>3366.65</v>
      </c>
      <c r="AV49" s="141">
        <f t="shared" si="188"/>
        <v>0</v>
      </c>
      <c r="AW49" s="58"/>
      <c r="AX49" s="44">
        <f t="shared" si="189"/>
        <v>80964.952600000004</v>
      </c>
      <c r="AY49" s="141">
        <f t="shared" si="190"/>
        <v>0</v>
      </c>
      <c r="AZ49" s="58"/>
      <c r="BA49" s="21">
        <v>93131.5</v>
      </c>
      <c r="BB49" s="141">
        <f t="shared" si="191"/>
        <v>0</v>
      </c>
      <c r="BC49" s="58"/>
      <c r="BD49" s="21">
        <v>10643</v>
      </c>
      <c r="BE49" s="140">
        <f t="shared" si="192"/>
        <v>0</v>
      </c>
      <c r="BF49" s="46"/>
      <c r="BG49" s="58"/>
      <c r="BH49" s="140">
        <f t="shared" si="193"/>
        <v>0</v>
      </c>
      <c r="BI49" s="46">
        <v>1</v>
      </c>
      <c r="BJ49" s="343" t="s">
        <v>696</v>
      </c>
      <c r="BK49" s="58">
        <v>61361.7</v>
      </c>
      <c r="BL49" s="140">
        <f t="shared" si="84"/>
        <v>61361.7</v>
      </c>
      <c r="BM49" s="46">
        <v>7</v>
      </c>
      <c r="BN49" s="142"/>
      <c r="BO49" s="141">
        <f t="shared" si="194"/>
        <v>0</v>
      </c>
      <c r="BP49" s="58"/>
      <c r="BQ49" s="139">
        <f t="shared" si="195"/>
        <v>930.90000000000009</v>
      </c>
      <c r="BR49" s="141">
        <f t="shared" si="196"/>
        <v>0</v>
      </c>
      <c r="BS49" s="58">
        <v>19.600000000000001</v>
      </c>
      <c r="BT49" s="107">
        <v>540</v>
      </c>
      <c r="BU49" s="141">
        <f t="shared" si="197"/>
        <v>10584</v>
      </c>
      <c r="BV49" s="58"/>
      <c r="BW49" s="58"/>
      <c r="BX49" s="141">
        <f t="shared" si="198"/>
        <v>0</v>
      </c>
      <c r="BY49" s="58"/>
      <c r="BZ49" s="143"/>
      <c r="CA49" s="141">
        <f t="shared" si="199"/>
        <v>0</v>
      </c>
      <c r="CB49" s="58"/>
      <c r="CC49" s="107">
        <v>165.4</v>
      </c>
      <c r="CD49" s="141">
        <f t="shared" si="200"/>
        <v>0</v>
      </c>
      <c r="CE49" s="58"/>
      <c r="CF49" s="139">
        <f t="shared" si="201"/>
        <v>204.31649999999999</v>
      </c>
      <c r="CG49" s="141">
        <f t="shared" si="202"/>
        <v>0</v>
      </c>
      <c r="CH49" s="58"/>
      <c r="CI49" s="107">
        <v>86.2</v>
      </c>
      <c r="CJ49" s="141">
        <f t="shared" si="203"/>
        <v>0</v>
      </c>
      <c r="CK49" s="58"/>
      <c r="CL49" s="107">
        <v>125</v>
      </c>
      <c r="CM49" s="141">
        <f t="shared" si="204"/>
        <v>0</v>
      </c>
      <c r="CN49" s="58"/>
      <c r="CO49" s="107">
        <v>140</v>
      </c>
      <c r="CP49" s="141">
        <f t="shared" si="205"/>
        <v>0</v>
      </c>
      <c r="CQ49" s="58"/>
      <c r="CR49" s="139">
        <f t="shared" si="206"/>
        <v>259.76390000000004</v>
      </c>
      <c r="CS49" s="141">
        <f t="shared" si="207"/>
        <v>0</v>
      </c>
      <c r="CT49" s="58"/>
      <c r="CU49" s="107">
        <v>182.5</v>
      </c>
      <c r="CV49" s="141">
        <f t="shared" si="208"/>
        <v>0</v>
      </c>
      <c r="CW49" s="58"/>
      <c r="CX49" s="107">
        <v>78</v>
      </c>
      <c r="CY49" s="141">
        <f t="shared" si="209"/>
        <v>0</v>
      </c>
      <c r="CZ49" s="58">
        <v>20</v>
      </c>
      <c r="DA49" s="107">
        <v>350</v>
      </c>
      <c r="DB49" s="141">
        <f t="shared" si="210"/>
        <v>7000</v>
      </c>
      <c r="DC49" s="58">
        <v>9</v>
      </c>
      <c r="DD49" s="139">
        <f t="shared" si="211"/>
        <v>363.26500000000004</v>
      </c>
      <c r="DE49" s="140">
        <f t="shared" si="212"/>
        <v>3269.3850000000002</v>
      </c>
      <c r="DF49" s="58">
        <v>22</v>
      </c>
      <c r="DG49" s="107">
        <v>349.94</v>
      </c>
      <c r="DH49" s="141">
        <f t="shared" si="252"/>
        <v>7698.68</v>
      </c>
      <c r="DI49" s="58"/>
      <c r="DJ49" s="107">
        <v>407.82</v>
      </c>
      <c r="DK49" s="141">
        <f t="shared" si="213"/>
        <v>0</v>
      </c>
      <c r="DL49" s="58">
        <v>4</v>
      </c>
      <c r="DM49" s="107">
        <v>560.66999999999996</v>
      </c>
      <c r="DN49" s="141">
        <f t="shared" si="214"/>
        <v>2242.6799999999998</v>
      </c>
      <c r="DO49" s="58"/>
      <c r="DP49" s="107">
        <v>849.84</v>
      </c>
      <c r="DQ49" s="141">
        <f t="shared" si="215"/>
        <v>0</v>
      </c>
      <c r="DR49" s="58"/>
      <c r="DS49" s="107">
        <v>1070.97</v>
      </c>
      <c r="DT49" s="141">
        <f t="shared" si="216"/>
        <v>0</v>
      </c>
      <c r="DU49" s="58"/>
      <c r="DV49" s="21">
        <v>1512.05</v>
      </c>
      <c r="DW49" s="141">
        <f t="shared" si="217"/>
        <v>0</v>
      </c>
      <c r="DX49" s="58"/>
      <c r="DY49" s="21">
        <v>5870.12</v>
      </c>
      <c r="DZ49" s="141">
        <f t="shared" si="218"/>
        <v>0</v>
      </c>
      <c r="EA49" s="58"/>
      <c r="EB49" s="21">
        <v>4379.45</v>
      </c>
      <c r="EC49" s="141">
        <f t="shared" si="219"/>
        <v>0</v>
      </c>
      <c r="ED49" s="58"/>
      <c r="EE49" s="21">
        <v>4811.45</v>
      </c>
      <c r="EF49" s="141">
        <f t="shared" si="220"/>
        <v>0</v>
      </c>
      <c r="EG49" s="58"/>
      <c r="EH49" s="21">
        <v>6518.13</v>
      </c>
      <c r="EI49" s="141">
        <f t="shared" si="221"/>
        <v>0</v>
      </c>
      <c r="EJ49" s="58"/>
      <c r="EK49" s="21">
        <v>7389.31</v>
      </c>
      <c r="EL49" s="141">
        <f t="shared" si="222"/>
        <v>0</v>
      </c>
      <c r="EM49" s="58"/>
      <c r="EN49" s="21">
        <v>1539.81</v>
      </c>
      <c r="EO49" s="141">
        <f t="shared" si="223"/>
        <v>0</v>
      </c>
      <c r="EP49" s="58"/>
      <c r="EQ49" s="21">
        <v>3124.4</v>
      </c>
      <c r="ER49" s="141">
        <f t="shared" si="224"/>
        <v>0</v>
      </c>
      <c r="ES49" s="58"/>
      <c r="ET49" s="107">
        <v>118.78</v>
      </c>
      <c r="EU49" s="141">
        <f t="shared" si="225"/>
        <v>0</v>
      </c>
      <c r="EV49" s="58"/>
      <c r="EW49" s="107">
        <v>479.92</v>
      </c>
      <c r="EX49" s="141">
        <f t="shared" si="226"/>
        <v>0</v>
      </c>
      <c r="EY49" s="58"/>
      <c r="EZ49" s="107">
        <v>649.4</v>
      </c>
      <c r="FA49" s="141">
        <f t="shared" si="227"/>
        <v>0</v>
      </c>
      <c r="FB49" s="58"/>
      <c r="FC49" s="21">
        <v>1301.22</v>
      </c>
      <c r="FD49" s="141">
        <f t="shared" si="228"/>
        <v>0</v>
      </c>
      <c r="FE49" s="58"/>
      <c r="FF49" s="21">
        <v>2530.2199999999998</v>
      </c>
      <c r="FG49" s="141">
        <f t="shared" si="229"/>
        <v>0</v>
      </c>
      <c r="FH49" s="58"/>
      <c r="FI49" s="21">
        <v>4182.22</v>
      </c>
      <c r="FJ49" s="141">
        <f t="shared" si="230"/>
        <v>0</v>
      </c>
      <c r="FK49" s="58"/>
      <c r="FL49" s="107">
        <v>253.92</v>
      </c>
      <c r="FM49" s="141">
        <f t="shared" si="231"/>
        <v>0</v>
      </c>
      <c r="FN49" s="58"/>
      <c r="FO49" s="107">
        <v>290.32</v>
      </c>
      <c r="FP49" s="141">
        <f t="shared" si="232"/>
        <v>0</v>
      </c>
      <c r="FQ49" s="58"/>
      <c r="FR49" s="107">
        <v>334.06</v>
      </c>
      <c r="FS49" s="141">
        <f t="shared" si="233"/>
        <v>0</v>
      </c>
      <c r="FT49" s="58"/>
      <c r="FU49" s="107">
        <v>411.49</v>
      </c>
      <c r="FV49" s="141">
        <f t="shared" si="234"/>
        <v>0</v>
      </c>
      <c r="FW49" s="58"/>
      <c r="FX49" s="107">
        <v>455.21</v>
      </c>
      <c r="FY49" s="141">
        <f t="shared" si="235"/>
        <v>0</v>
      </c>
      <c r="FZ49" s="58"/>
      <c r="GA49" s="107">
        <v>536</v>
      </c>
      <c r="GB49" s="141">
        <f t="shared" si="236"/>
        <v>0</v>
      </c>
      <c r="GC49" s="58"/>
      <c r="GD49" s="21">
        <v>745.84</v>
      </c>
      <c r="GE49" s="144">
        <f t="shared" si="237"/>
        <v>0</v>
      </c>
      <c r="GF49" s="108">
        <v>2</v>
      </c>
      <c r="GG49" s="112">
        <v>313.12</v>
      </c>
      <c r="GH49" s="141">
        <f t="shared" si="238"/>
        <v>626.24</v>
      </c>
      <c r="GI49" s="59">
        <v>9</v>
      </c>
      <c r="GJ49" s="529">
        <v>223.61</v>
      </c>
      <c r="GK49" s="141">
        <f t="shared" si="239"/>
        <v>2012.4900000000002</v>
      </c>
      <c r="GL49" s="58">
        <v>2</v>
      </c>
      <c r="GM49" s="107">
        <v>105.46</v>
      </c>
      <c r="GN49" s="141">
        <f t="shared" si="240"/>
        <v>210.92</v>
      </c>
      <c r="GO49" s="58"/>
      <c r="GP49" s="107">
        <v>581.36</v>
      </c>
      <c r="GQ49" s="141">
        <f t="shared" si="241"/>
        <v>0</v>
      </c>
      <c r="GR49" s="58">
        <v>1</v>
      </c>
      <c r="GS49" s="107">
        <v>92.94</v>
      </c>
      <c r="GT49" s="141">
        <f t="shared" si="242"/>
        <v>92.94</v>
      </c>
      <c r="GU49" s="108">
        <v>4</v>
      </c>
      <c r="GV49" s="112">
        <v>47.51</v>
      </c>
      <c r="GW49" s="141">
        <f t="shared" si="243"/>
        <v>190.04</v>
      </c>
      <c r="GX49" s="58">
        <v>25</v>
      </c>
      <c r="GY49" s="107">
        <v>61.91</v>
      </c>
      <c r="GZ49" s="219">
        <f t="shared" si="244"/>
        <v>1547.75</v>
      </c>
      <c r="HA49" s="413"/>
      <c r="HB49" s="413"/>
      <c r="HC49" s="219">
        <f t="shared" si="245"/>
        <v>0</v>
      </c>
      <c r="HD49" s="58"/>
      <c r="HE49" s="107">
        <v>40.75</v>
      </c>
      <c r="HF49" s="232">
        <f t="shared" si="246"/>
        <v>0</v>
      </c>
      <c r="HG49" s="105"/>
      <c r="HH49" s="226">
        <f t="shared" si="251"/>
        <v>96836.824999999997</v>
      </c>
      <c r="HI49" s="335"/>
    </row>
    <row r="50" spans="1:217" ht="15.75" customHeight="1">
      <c r="A50" s="468">
        <v>46</v>
      </c>
      <c r="B50" s="70" t="s">
        <v>132</v>
      </c>
      <c r="C50" s="382">
        <v>167.54</v>
      </c>
      <c r="D50" s="530">
        <v>224.04</v>
      </c>
      <c r="E50" s="44">
        <v>91420.319999999992</v>
      </c>
      <c r="F50" s="42">
        <f t="shared" si="247"/>
        <v>171415.28244000001</v>
      </c>
      <c r="G50" s="43"/>
      <c r="H50" s="21">
        <v>636.70000000000005</v>
      </c>
      <c r="I50" s="45">
        <f t="shared" si="248"/>
        <v>0</v>
      </c>
      <c r="J50" s="58"/>
      <c r="K50" s="107"/>
      <c r="L50" s="212">
        <f t="shared" si="170"/>
        <v>0</v>
      </c>
      <c r="M50" s="58"/>
      <c r="N50" s="107">
        <v>540</v>
      </c>
      <c r="O50" s="212">
        <f t="shared" si="171"/>
        <v>0</v>
      </c>
      <c r="P50" s="46">
        <v>9.1999999999999993</v>
      </c>
      <c r="Q50" s="139">
        <f t="shared" si="172"/>
        <v>280.13670000000002</v>
      </c>
      <c r="R50" s="212">
        <f t="shared" si="173"/>
        <v>2577.2576399999998</v>
      </c>
      <c r="S50" s="46"/>
      <c r="T50" s="44">
        <f t="shared" si="249"/>
        <v>2335.5960000000005</v>
      </c>
      <c r="U50" s="212">
        <f t="shared" si="250"/>
        <v>0</v>
      </c>
      <c r="V50" s="46"/>
      <c r="W50" s="139">
        <f t="shared" si="174"/>
        <v>493.98690000000005</v>
      </c>
      <c r="X50" s="219">
        <f t="shared" si="175"/>
        <v>0</v>
      </c>
      <c r="Y50" s="58"/>
      <c r="Z50" s="44">
        <f t="shared" si="176"/>
        <v>4331.3600000000006</v>
      </c>
      <c r="AA50" s="141">
        <f t="shared" si="177"/>
        <v>0</v>
      </c>
      <c r="AB50" s="397"/>
      <c r="AC50" s="139">
        <f t="shared" si="178"/>
        <v>493.98690000000005</v>
      </c>
      <c r="AD50" s="140">
        <f t="shared" si="179"/>
        <v>0</v>
      </c>
      <c r="AE50" s="46">
        <v>3</v>
      </c>
      <c r="AF50" s="44">
        <f t="shared" si="180"/>
        <v>22885.031600000002</v>
      </c>
      <c r="AG50" s="140">
        <f t="shared" si="181"/>
        <v>68655.094800000006</v>
      </c>
      <c r="AH50" s="46"/>
      <c r="AI50" s="139">
        <f t="shared" si="182"/>
        <v>791.37200000000007</v>
      </c>
      <c r="AJ50" s="140">
        <f t="shared" si="183"/>
        <v>0</v>
      </c>
      <c r="AK50" s="46"/>
      <c r="AL50" s="107">
        <v>145.19999999999999</v>
      </c>
      <c r="AM50" s="140">
        <f t="shared" si="184"/>
        <v>0</v>
      </c>
      <c r="AN50" s="46"/>
      <c r="AO50" s="44">
        <f t="shared" si="185"/>
        <v>3769.8454000000002</v>
      </c>
      <c r="AP50" s="141">
        <f t="shared" si="186"/>
        <v>0</v>
      </c>
      <c r="AQ50" s="108"/>
      <c r="AR50" s="109">
        <v>8030</v>
      </c>
      <c r="AS50" s="141">
        <f t="shared" si="187"/>
        <v>0</v>
      </c>
      <c r="AT50" s="58"/>
      <c r="AU50" s="21">
        <v>3366.65</v>
      </c>
      <c r="AV50" s="141">
        <f t="shared" si="188"/>
        <v>0</v>
      </c>
      <c r="AW50" s="58"/>
      <c r="AX50" s="44">
        <f t="shared" si="189"/>
        <v>80964.952600000004</v>
      </c>
      <c r="AY50" s="141">
        <f t="shared" si="190"/>
        <v>0</v>
      </c>
      <c r="AZ50" s="58"/>
      <c r="BA50" s="21">
        <v>93131.5</v>
      </c>
      <c r="BB50" s="141">
        <f t="shared" si="191"/>
        <v>0</v>
      </c>
      <c r="BC50" s="58"/>
      <c r="BD50" s="21">
        <v>10643</v>
      </c>
      <c r="BE50" s="140">
        <f t="shared" si="192"/>
        <v>0</v>
      </c>
      <c r="BF50" s="46"/>
      <c r="BG50" s="58"/>
      <c r="BH50" s="140">
        <f t="shared" si="193"/>
        <v>0</v>
      </c>
      <c r="BI50" s="46">
        <v>1</v>
      </c>
      <c r="BJ50" s="343" t="s">
        <v>697</v>
      </c>
      <c r="BK50" s="58">
        <v>61361.7</v>
      </c>
      <c r="BL50" s="140">
        <f t="shared" si="84"/>
        <v>61361.7</v>
      </c>
      <c r="BM50" s="46">
        <v>6</v>
      </c>
      <c r="BN50" s="142"/>
      <c r="BO50" s="141">
        <f t="shared" si="194"/>
        <v>0</v>
      </c>
      <c r="BP50" s="58"/>
      <c r="BQ50" s="139">
        <f t="shared" si="195"/>
        <v>930.90000000000009</v>
      </c>
      <c r="BR50" s="141">
        <f t="shared" si="196"/>
        <v>0</v>
      </c>
      <c r="BS50" s="58">
        <v>11.2</v>
      </c>
      <c r="BT50" s="107">
        <v>540</v>
      </c>
      <c r="BU50" s="141">
        <f t="shared" si="197"/>
        <v>6048</v>
      </c>
      <c r="BV50" s="58"/>
      <c r="BW50" s="58"/>
      <c r="BX50" s="141">
        <f t="shared" si="198"/>
        <v>0</v>
      </c>
      <c r="BY50" s="58"/>
      <c r="BZ50" s="143"/>
      <c r="CA50" s="141">
        <f t="shared" si="199"/>
        <v>0</v>
      </c>
      <c r="CB50" s="58"/>
      <c r="CC50" s="107">
        <v>165.4</v>
      </c>
      <c r="CD50" s="141">
        <f t="shared" si="200"/>
        <v>0</v>
      </c>
      <c r="CE50" s="58"/>
      <c r="CF50" s="139">
        <f t="shared" si="201"/>
        <v>204.31649999999999</v>
      </c>
      <c r="CG50" s="141">
        <f t="shared" si="202"/>
        <v>0</v>
      </c>
      <c r="CH50" s="58"/>
      <c r="CI50" s="107">
        <v>86.2</v>
      </c>
      <c r="CJ50" s="141">
        <f t="shared" si="203"/>
        <v>0</v>
      </c>
      <c r="CK50" s="58"/>
      <c r="CL50" s="107">
        <v>125</v>
      </c>
      <c r="CM50" s="141">
        <f t="shared" si="204"/>
        <v>0</v>
      </c>
      <c r="CN50" s="58"/>
      <c r="CO50" s="107">
        <v>140</v>
      </c>
      <c r="CP50" s="141">
        <f t="shared" si="205"/>
        <v>0</v>
      </c>
      <c r="CQ50" s="58"/>
      <c r="CR50" s="139">
        <f t="shared" si="206"/>
        <v>259.76390000000004</v>
      </c>
      <c r="CS50" s="141">
        <f t="shared" si="207"/>
        <v>0</v>
      </c>
      <c r="CT50" s="58"/>
      <c r="CU50" s="107">
        <v>182.5</v>
      </c>
      <c r="CV50" s="141">
        <f t="shared" si="208"/>
        <v>0</v>
      </c>
      <c r="CW50" s="58"/>
      <c r="CX50" s="107">
        <v>78</v>
      </c>
      <c r="CY50" s="141">
        <f t="shared" si="209"/>
        <v>0</v>
      </c>
      <c r="CZ50" s="58">
        <v>24</v>
      </c>
      <c r="DA50" s="107">
        <v>350</v>
      </c>
      <c r="DB50" s="141">
        <f t="shared" si="210"/>
        <v>8400</v>
      </c>
      <c r="DC50" s="58">
        <v>10</v>
      </c>
      <c r="DD50" s="139">
        <f t="shared" si="211"/>
        <v>363.26500000000004</v>
      </c>
      <c r="DE50" s="140">
        <f t="shared" si="212"/>
        <v>3632.6500000000005</v>
      </c>
      <c r="DF50" s="58">
        <v>28</v>
      </c>
      <c r="DG50" s="107">
        <v>349.94</v>
      </c>
      <c r="DH50" s="141">
        <f t="shared" si="252"/>
        <v>9798.32</v>
      </c>
      <c r="DI50" s="58"/>
      <c r="DJ50" s="107">
        <v>407.82</v>
      </c>
      <c r="DK50" s="141">
        <f t="shared" si="213"/>
        <v>0</v>
      </c>
      <c r="DL50" s="58">
        <v>9</v>
      </c>
      <c r="DM50" s="107">
        <v>560.66999999999996</v>
      </c>
      <c r="DN50" s="141">
        <f t="shared" si="214"/>
        <v>5046.03</v>
      </c>
      <c r="DO50" s="58"/>
      <c r="DP50" s="107">
        <v>849.84</v>
      </c>
      <c r="DQ50" s="141">
        <f t="shared" si="215"/>
        <v>0</v>
      </c>
      <c r="DR50" s="58"/>
      <c r="DS50" s="107">
        <v>1070.97</v>
      </c>
      <c r="DT50" s="141">
        <f t="shared" si="216"/>
        <v>0</v>
      </c>
      <c r="DU50" s="58"/>
      <c r="DV50" s="21">
        <v>1512.05</v>
      </c>
      <c r="DW50" s="141">
        <f t="shared" si="217"/>
        <v>0</v>
      </c>
      <c r="DX50" s="58"/>
      <c r="DY50" s="21">
        <v>5870.12</v>
      </c>
      <c r="DZ50" s="141">
        <f t="shared" si="218"/>
        <v>0</v>
      </c>
      <c r="EA50" s="58"/>
      <c r="EB50" s="21">
        <v>4379.45</v>
      </c>
      <c r="EC50" s="141">
        <f t="shared" si="219"/>
        <v>0</v>
      </c>
      <c r="ED50" s="58"/>
      <c r="EE50" s="21">
        <v>4811.45</v>
      </c>
      <c r="EF50" s="141">
        <f t="shared" si="220"/>
        <v>0</v>
      </c>
      <c r="EG50" s="58"/>
      <c r="EH50" s="21">
        <v>6518.13</v>
      </c>
      <c r="EI50" s="141">
        <f t="shared" si="221"/>
        <v>0</v>
      </c>
      <c r="EJ50" s="58"/>
      <c r="EK50" s="21">
        <v>7389.31</v>
      </c>
      <c r="EL50" s="141">
        <f t="shared" si="222"/>
        <v>0</v>
      </c>
      <c r="EM50" s="58"/>
      <c r="EN50" s="21">
        <v>1539.81</v>
      </c>
      <c r="EO50" s="141">
        <f t="shared" si="223"/>
        <v>0</v>
      </c>
      <c r="EP50" s="58"/>
      <c r="EQ50" s="21">
        <v>3124.4</v>
      </c>
      <c r="ER50" s="141">
        <f t="shared" si="224"/>
        <v>0</v>
      </c>
      <c r="ES50" s="58">
        <v>8</v>
      </c>
      <c r="ET50" s="107">
        <v>118.78</v>
      </c>
      <c r="EU50" s="141">
        <f t="shared" si="225"/>
        <v>950.24</v>
      </c>
      <c r="EV50" s="58"/>
      <c r="EW50" s="107">
        <v>479.92</v>
      </c>
      <c r="EX50" s="141">
        <f t="shared" si="226"/>
        <v>0</v>
      </c>
      <c r="EY50" s="58"/>
      <c r="EZ50" s="107">
        <v>649.4</v>
      </c>
      <c r="FA50" s="141">
        <f t="shared" si="227"/>
        <v>0</v>
      </c>
      <c r="FB50" s="58"/>
      <c r="FC50" s="21">
        <v>1301.22</v>
      </c>
      <c r="FD50" s="141">
        <f t="shared" si="228"/>
        <v>0</v>
      </c>
      <c r="FE50" s="58"/>
      <c r="FF50" s="21">
        <v>2530.2199999999998</v>
      </c>
      <c r="FG50" s="141">
        <f t="shared" si="229"/>
        <v>0</v>
      </c>
      <c r="FH50" s="58"/>
      <c r="FI50" s="21">
        <v>4182.22</v>
      </c>
      <c r="FJ50" s="141">
        <f t="shared" si="230"/>
        <v>0</v>
      </c>
      <c r="FK50" s="58"/>
      <c r="FL50" s="107">
        <v>253.92</v>
      </c>
      <c r="FM50" s="141">
        <f t="shared" si="231"/>
        <v>0</v>
      </c>
      <c r="FN50" s="58"/>
      <c r="FO50" s="107">
        <v>290.32</v>
      </c>
      <c r="FP50" s="141">
        <f t="shared" si="232"/>
        <v>0</v>
      </c>
      <c r="FQ50" s="58"/>
      <c r="FR50" s="107">
        <v>334.06</v>
      </c>
      <c r="FS50" s="141">
        <f t="shared" si="233"/>
        <v>0</v>
      </c>
      <c r="FT50" s="58"/>
      <c r="FU50" s="107">
        <v>411.49</v>
      </c>
      <c r="FV50" s="141">
        <f t="shared" si="234"/>
        <v>0</v>
      </c>
      <c r="FW50" s="58"/>
      <c r="FX50" s="107">
        <v>455.21</v>
      </c>
      <c r="FY50" s="141">
        <f t="shared" si="235"/>
        <v>0</v>
      </c>
      <c r="FZ50" s="58"/>
      <c r="GA50" s="107">
        <v>536</v>
      </c>
      <c r="GB50" s="141">
        <f t="shared" si="236"/>
        <v>0</v>
      </c>
      <c r="GC50" s="58"/>
      <c r="GD50" s="21">
        <v>745.84</v>
      </c>
      <c r="GE50" s="144">
        <f t="shared" si="237"/>
        <v>0</v>
      </c>
      <c r="GF50" s="108">
        <v>3</v>
      </c>
      <c r="GG50" s="112">
        <v>313.12</v>
      </c>
      <c r="GH50" s="141">
        <f t="shared" si="238"/>
        <v>939.36</v>
      </c>
      <c r="GI50" s="59">
        <v>9</v>
      </c>
      <c r="GJ50" s="529">
        <v>223.61</v>
      </c>
      <c r="GK50" s="141">
        <f t="shared" si="239"/>
        <v>2012.4900000000002</v>
      </c>
      <c r="GL50" s="58">
        <v>2</v>
      </c>
      <c r="GM50" s="107">
        <v>105.46</v>
      </c>
      <c r="GN50" s="141">
        <f t="shared" si="240"/>
        <v>210.92</v>
      </c>
      <c r="GO50" s="58"/>
      <c r="GP50" s="107">
        <v>581.36</v>
      </c>
      <c r="GQ50" s="141">
        <f t="shared" si="241"/>
        <v>0</v>
      </c>
      <c r="GR50" s="58">
        <v>1</v>
      </c>
      <c r="GS50" s="107">
        <v>92.94</v>
      </c>
      <c r="GT50" s="141">
        <f t="shared" si="242"/>
        <v>92.94</v>
      </c>
      <c r="GU50" s="108">
        <v>3</v>
      </c>
      <c r="GV50" s="112">
        <v>47.51</v>
      </c>
      <c r="GW50" s="141">
        <f t="shared" si="243"/>
        <v>142.53</v>
      </c>
      <c r="GX50" s="58">
        <v>25</v>
      </c>
      <c r="GY50" s="107">
        <v>61.91</v>
      </c>
      <c r="GZ50" s="219">
        <f t="shared" si="244"/>
        <v>1547.75</v>
      </c>
      <c r="HA50" s="413"/>
      <c r="HB50" s="413"/>
      <c r="HC50" s="219">
        <f t="shared" si="245"/>
        <v>0</v>
      </c>
      <c r="HD50" s="58"/>
      <c r="HE50" s="107">
        <v>40.75</v>
      </c>
      <c r="HF50" s="232">
        <f t="shared" si="246"/>
        <v>0</v>
      </c>
      <c r="HG50" s="105"/>
      <c r="HH50" s="226">
        <f t="shared" si="251"/>
        <v>171415.28244000001</v>
      </c>
      <c r="HI50" s="335"/>
    </row>
    <row r="51" spans="1:217" ht="15.75" customHeight="1">
      <c r="A51" s="468">
        <v>47</v>
      </c>
      <c r="B51" s="70" t="s">
        <v>133</v>
      </c>
      <c r="C51" s="382">
        <v>85.73</v>
      </c>
      <c r="D51" s="530">
        <v>205.85</v>
      </c>
      <c r="E51" s="44">
        <v>64002.479999999996</v>
      </c>
      <c r="F51" s="42">
        <f t="shared" si="247"/>
        <v>73930.615000000005</v>
      </c>
      <c r="G51" s="43"/>
      <c r="H51" s="21">
        <v>636.70000000000005</v>
      </c>
      <c r="I51" s="45">
        <f t="shared" si="248"/>
        <v>0</v>
      </c>
      <c r="J51" s="58"/>
      <c r="K51" s="107"/>
      <c r="L51" s="212">
        <f t="shared" si="170"/>
        <v>0</v>
      </c>
      <c r="M51" s="58"/>
      <c r="N51" s="107">
        <v>540</v>
      </c>
      <c r="O51" s="212">
        <f t="shared" si="171"/>
        <v>0</v>
      </c>
      <c r="P51" s="46"/>
      <c r="Q51" s="139">
        <f t="shared" si="172"/>
        <v>280.13670000000002</v>
      </c>
      <c r="R51" s="212">
        <f t="shared" si="173"/>
        <v>0</v>
      </c>
      <c r="S51" s="46"/>
      <c r="T51" s="44">
        <f t="shared" si="249"/>
        <v>2335.5960000000005</v>
      </c>
      <c r="U51" s="212">
        <f t="shared" si="250"/>
        <v>0</v>
      </c>
      <c r="V51" s="46"/>
      <c r="W51" s="139">
        <f t="shared" si="174"/>
        <v>493.98690000000005</v>
      </c>
      <c r="X51" s="219">
        <f t="shared" si="175"/>
        <v>0</v>
      </c>
      <c r="Y51" s="58">
        <v>4.8</v>
      </c>
      <c r="Z51" s="44">
        <f t="shared" si="176"/>
        <v>4331.3600000000006</v>
      </c>
      <c r="AA51" s="141">
        <f t="shared" si="177"/>
        <v>20790.528000000002</v>
      </c>
      <c r="AB51" s="397"/>
      <c r="AC51" s="139">
        <f t="shared" si="178"/>
        <v>493.98690000000005</v>
      </c>
      <c r="AD51" s="140">
        <f t="shared" si="179"/>
        <v>0</v>
      </c>
      <c r="AE51" s="46"/>
      <c r="AF51" s="44">
        <f t="shared" si="180"/>
        <v>22885.031600000002</v>
      </c>
      <c r="AG51" s="140">
        <f t="shared" si="181"/>
        <v>0</v>
      </c>
      <c r="AH51" s="46">
        <v>16</v>
      </c>
      <c r="AI51" s="139">
        <f t="shared" si="182"/>
        <v>791.37200000000007</v>
      </c>
      <c r="AJ51" s="140">
        <f t="shared" si="183"/>
        <v>12661.952000000001</v>
      </c>
      <c r="AK51" s="46"/>
      <c r="AL51" s="107">
        <v>145.19999999999999</v>
      </c>
      <c r="AM51" s="140">
        <f t="shared" si="184"/>
        <v>0</v>
      </c>
      <c r="AN51" s="46"/>
      <c r="AO51" s="44">
        <f t="shared" si="185"/>
        <v>3769.8454000000002</v>
      </c>
      <c r="AP51" s="141">
        <f t="shared" si="186"/>
        <v>0</v>
      </c>
      <c r="AQ51" s="108"/>
      <c r="AR51" s="109">
        <v>8030</v>
      </c>
      <c r="AS51" s="141">
        <f t="shared" si="187"/>
        <v>0</v>
      </c>
      <c r="AT51" s="58"/>
      <c r="AU51" s="21">
        <v>3366.65</v>
      </c>
      <c r="AV51" s="141">
        <f t="shared" si="188"/>
        <v>0</v>
      </c>
      <c r="AW51" s="58"/>
      <c r="AX51" s="44">
        <f t="shared" si="189"/>
        <v>80964.952600000004</v>
      </c>
      <c r="AY51" s="141">
        <f t="shared" si="190"/>
        <v>0</v>
      </c>
      <c r="AZ51" s="58"/>
      <c r="BA51" s="21">
        <v>93131.5</v>
      </c>
      <c r="BB51" s="141">
        <f t="shared" si="191"/>
        <v>0</v>
      </c>
      <c r="BC51" s="58"/>
      <c r="BD51" s="21">
        <v>10643</v>
      </c>
      <c r="BE51" s="140">
        <f t="shared" si="192"/>
        <v>0</v>
      </c>
      <c r="BF51" s="46"/>
      <c r="BG51" s="58"/>
      <c r="BH51" s="140">
        <f t="shared" si="193"/>
        <v>0</v>
      </c>
      <c r="BI51" s="46"/>
      <c r="BJ51" s="59"/>
      <c r="BK51" s="58"/>
      <c r="BL51" s="140">
        <f t="shared" si="84"/>
        <v>0</v>
      </c>
      <c r="BM51" s="46"/>
      <c r="BN51" s="142"/>
      <c r="BO51" s="141">
        <f t="shared" si="194"/>
        <v>0</v>
      </c>
      <c r="BP51" s="58"/>
      <c r="BQ51" s="139">
        <f t="shared" si="195"/>
        <v>930.90000000000009</v>
      </c>
      <c r="BR51" s="141">
        <f t="shared" si="196"/>
        <v>0</v>
      </c>
      <c r="BS51" s="58"/>
      <c r="BT51" s="107">
        <v>540</v>
      </c>
      <c r="BU51" s="141">
        <f t="shared" si="197"/>
        <v>0</v>
      </c>
      <c r="BV51" s="58"/>
      <c r="BW51" s="58"/>
      <c r="BX51" s="141">
        <f t="shared" si="198"/>
        <v>0</v>
      </c>
      <c r="BY51" s="58"/>
      <c r="BZ51" s="143"/>
      <c r="CA51" s="141">
        <f t="shared" si="199"/>
        <v>0</v>
      </c>
      <c r="CB51" s="58"/>
      <c r="CC51" s="107">
        <v>165.4</v>
      </c>
      <c r="CD51" s="141">
        <f t="shared" si="200"/>
        <v>0</v>
      </c>
      <c r="CE51" s="58"/>
      <c r="CF51" s="139">
        <f t="shared" si="201"/>
        <v>204.31649999999999</v>
      </c>
      <c r="CG51" s="141">
        <f t="shared" si="202"/>
        <v>0</v>
      </c>
      <c r="CH51" s="58"/>
      <c r="CI51" s="107">
        <v>86.2</v>
      </c>
      <c r="CJ51" s="141">
        <f t="shared" si="203"/>
        <v>0</v>
      </c>
      <c r="CK51" s="58"/>
      <c r="CL51" s="107">
        <v>125</v>
      </c>
      <c r="CM51" s="141">
        <f t="shared" si="204"/>
        <v>0</v>
      </c>
      <c r="CN51" s="58"/>
      <c r="CO51" s="107">
        <v>140</v>
      </c>
      <c r="CP51" s="141">
        <f t="shared" si="205"/>
        <v>0</v>
      </c>
      <c r="CQ51" s="58"/>
      <c r="CR51" s="139">
        <f t="shared" si="206"/>
        <v>259.76390000000004</v>
      </c>
      <c r="CS51" s="141">
        <f t="shared" si="207"/>
        <v>0</v>
      </c>
      <c r="CT51" s="58"/>
      <c r="CU51" s="107">
        <v>182.5</v>
      </c>
      <c r="CV51" s="141">
        <f t="shared" si="208"/>
        <v>0</v>
      </c>
      <c r="CW51" s="58"/>
      <c r="CX51" s="107">
        <v>78</v>
      </c>
      <c r="CY51" s="141">
        <f t="shared" si="209"/>
        <v>0</v>
      </c>
      <c r="CZ51" s="58">
        <v>20</v>
      </c>
      <c r="DA51" s="107">
        <v>350</v>
      </c>
      <c r="DB51" s="141">
        <f t="shared" si="210"/>
        <v>7000</v>
      </c>
      <c r="DC51" s="58">
        <v>7</v>
      </c>
      <c r="DD51" s="139">
        <f t="shared" si="211"/>
        <v>363.26500000000004</v>
      </c>
      <c r="DE51" s="140">
        <f t="shared" si="212"/>
        <v>2542.8550000000005</v>
      </c>
      <c r="DF51" s="58">
        <v>26</v>
      </c>
      <c r="DG51" s="107">
        <v>349.94</v>
      </c>
      <c r="DH51" s="141">
        <f t="shared" si="252"/>
        <v>9098.44</v>
      </c>
      <c r="DI51" s="58"/>
      <c r="DJ51" s="107">
        <v>407.82</v>
      </c>
      <c r="DK51" s="141">
        <f t="shared" si="213"/>
        <v>0</v>
      </c>
      <c r="DL51" s="58">
        <v>5</v>
      </c>
      <c r="DM51" s="107">
        <v>560.66999999999996</v>
      </c>
      <c r="DN51" s="141">
        <f t="shared" si="214"/>
        <v>2803.35</v>
      </c>
      <c r="DO51" s="58"/>
      <c r="DP51" s="107">
        <v>849.84</v>
      </c>
      <c r="DQ51" s="141">
        <f t="shared" si="215"/>
        <v>0</v>
      </c>
      <c r="DR51" s="58"/>
      <c r="DS51" s="107">
        <v>1070.97</v>
      </c>
      <c r="DT51" s="141">
        <f t="shared" si="216"/>
        <v>0</v>
      </c>
      <c r="DU51" s="58"/>
      <c r="DV51" s="21">
        <v>1512.05</v>
      </c>
      <c r="DW51" s="141">
        <f t="shared" si="217"/>
        <v>0</v>
      </c>
      <c r="DX51" s="58"/>
      <c r="DY51" s="21">
        <v>5870.12</v>
      </c>
      <c r="DZ51" s="141">
        <f t="shared" si="218"/>
        <v>0</v>
      </c>
      <c r="EA51" s="58"/>
      <c r="EB51" s="21">
        <v>4379.45</v>
      </c>
      <c r="EC51" s="141">
        <f t="shared" si="219"/>
        <v>0</v>
      </c>
      <c r="ED51" s="58">
        <v>1</v>
      </c>
      <c r="EE51" s="21">
        <v>4811.45</v>
      </c>
      <c r="EF51" s="141">
        <f t="shared" si="220"/>
        <v>4811.45</v>
      </c>
      <c r="EG51" s="58">
        <v>1</v>
      </c>
      <c r="EH51" s="21">
        <v>6518.13</v>
      </c>
      <c r="EI51" s="141">
        <f t="shared" si="221"/>
        <v>6518.13</v>
      </c>
      <c r="EJ51" s="58"/>
      <c r="EK51" s="21">
        <v>7389.31</v>
      </c>
      <c r="EL51" s="141">
        <f t="shared" si="222"/>
        <v>0</v>
      </c>
      <c r="EM51" s="58"/>
      <c r="EN51" s="21">
        <v>1539.81</v>
      </c>
      <c r="EO51" s="141">
        <f t="shared" si="223"/>
        <v>0</v>
      </c>
      <c r="EP51" s="58"/>
      <c r="EQ51" s="21">
        <v>3124.4</v>
      </c>
      <c r="ER51" s="141">
        <f t="shared" si="224"/>
        <v>0</v>
      </c>
      <c r="ES51" s="58">
        <v>14</v>
      </c>
      <c r="ET51" s="107">
        <v>118.78</v>
      </c>
      <c r="EU51" s="141">
        <f t="shared" si="225"/>
        <v>1662.92</v>
      </c>
      <c r="EV51" s="58"/>
      <c r="EW51" s="107">
        <v>479.92</v>
      </c>
      <c r="EX51" s="141">
        <f t="shared" si="226"/>
        <v>0</v>
      </c>
      <c r="EY51" s="58"/>
      <c r="EZ51" s="107">
        <v>649.4</v>
      </c>
      <c r="FA51" s="141">
        <f t="shared" si="227"/>
        <v>0</v>
      </c>
      <c r="FB51" s="58"/>
      <c r="FC51" s="21">
        <v>1301.22</v>
      </c>
      <c r="FD51" s="141">
        <f t="shared" si="228"/>
        <v>0</v>
      </c>
      <c r="FE51" s="58"/>
      <c r="FF51" s="21">
        <v>2530.2199999999998</v>
      </c>
      <c r="FG51" s="141">
        <f t="shared" si="229"/>
        <v>0</v>
      </c>
      <c r="FH51" s="58"/>
      <c r="FI51" s="21">
        <v>4182.22</v>
      </c>
      <c r="FJ51" s="141">
        <f t="shared" si="230"/>
        <v>0</v>
      </c>
      <c r="FK51" s="58"/>
      <c r="FL51" s="107">
        <v>253.92</v>
      </c>
      <c r="FM51" s="141">
        <f t="shared" si="231"/>
        <v>0</v>
      </c>
      <c r="FN51" s="58"/>
      <c r="FO51" s="107">
        <v>290.32</v>
      </c>
      <c r="FP51" s="141">
        <f t="shared" si="232"/>
        <v>0</v>
      </c>
      <c r="FQ51" s="58"/>
      <c r="FR51" s="107">
        <v>334.06</v>
      </c>
      <c r="FS51" s="141">
        <f t="shared" si="233"/>
        <v>0</v>
      </c>
      <c r="FT51" s="58"/>
      <c r="FU51" s="107">
        <v>411.49</v>
      </c>
      <c r="FV51" s="141">
        <f t="shared" si="234"/>
        <v>0</v>
      </c>
      <c r="FW51" s="58"/>
      <c r="FX51" s="107">
        <v>455.21</v>
      </c>
      <c r="FY51" s="141">
        <f t="shared" si="235"/>
        <v>0</v>
      </c>
      <c r="FZ51" s="58"/>
      <c r="GA51" s="107">
        <v>536</v>
      </c>
      <c r="GB51" s="141">
        <f t="shared" si="236"/>
        <v>0</v>
      </c>
      <c r="GC51" s="58"/>
      <c r="GD51" s="21">
        <v>745.84</v>
      </c>
      <c r="GE51" s="144">
        <f t="shared" si="237"/>
        <v>0</v>
      </c>
      <c r="GF51" s="108">
        <v>3</v>
      </c>
      <c r="GG51" s="112">
        <v>313.12</v>
      </c>
      <c r="GH51" s="141">
        <f t="shared" si="238"/>
        <v>939.36</v>
      </c>
      <c r="GI51" s="59">
        <v>9</v>
      </c>
      <c r="GJ51" s="529">
        <v>223.61</v>
      </c>
      <c r="GK51" s="141">
        <f t="shared" si="239"/>
        <v>2012.4900000000002</v>
      </c>
      <c r="GL51" s="58">
        <v>1</v>
      </c>
      <c r="GM51" s="107">
        <v>105.46</v>
      </c>
      <c r="GN51" s="141">
        <f t="shared" si="240"/>
        <v>105.46</v>
      </c>
      <c r="GO51" s="58">
        <v>1</v>
      </c>
      <c r="GP51" s="107">
        <v>581.36</v>
      </c>
      <c r="GQ51" s="141">
        <f t="shared" si="241"/>
        <v>581.36</v>
      </c>
      <c r="GR51" s="58">
        <v>1</v>
      </c>
      <c r="GS51" s="107">
        <v>92.94</v>
      </c>
      <c r="GT51" s="141">
        <f t="shared" si="242"/>
        <v>92.94</v>
      </c>
      <c r="GU51" s="108">
        <v>3</v>
      </c>
      <c r="GV51" s="112">
        <v>47.51</v>
      </c>
      <c r="GW51" s="141">
        <f t="shared" si="243"/>
        <v>142.53</v>
      </c>
      <c r="GX51" s="58">
        <v>35</v>
      </c>
      <c r="GY51" s="107">
        <v>61.91</v>
      </c>
      <c r="GZ51" s="219">
        <f t="shared" si="244"/>
        <v>2166.85</v>
      </c>
      <c r="HA51" s="413"/>
      <c r="HB51" s="413"/>
      <c r="HC51" s="219">
        <f t="shared" si="245"/>
        <v>0</v>
      </c>
      <c r="HD51" s="58"/>
      <c r="HE51" s="107">
        <v>40.75</v>
      </c>
      <c r="HF51" s="232">
        <f t="shared" si="246"/>
        <v>0</v>
      </c>
      <c r="HG51" s="105"/>
      <c r="HH51" s="226">
        <f t="shared" si="251"/>
        <v>73930.615000000005</v>
      </c>
      <c r="HI51" s="335"/>
    </row>
    <row r="52" spans="1:217" ht="15.75" customHeight="1">
      <c r="A52" s="468">
        <v>48</v>
      </c>
      <c r="B52" s="30" t="s">
        <v>134</v>
      </c>
      <c r="C52" s="380">
        <v>41.46</v>
      </c>
      <c r="D52" s="533">
        <v>212.25</v>
      </c>
      <c r="E52" s="31">
        <v>50640.600000000006</v>
      </c>
      <c r="F52" s="42">
        <f t="shared" si="247"/>
        <v>52567.345000000001</v>
      </c>
      <c r="G52" s="60"/>
      <c r="H52" s="21">
        <v>636.70000000000005</v>
      </c>
      <c r="I52" s="45">
        <f t="shared" si="248"/>
        <v>0</v>
      </c>
      <c r="J52" s="88"/>
      <c r="K52" s="107"/>
      <c r="L52" s="212">
        <f t="shared" si="170"/>
        <v>0</v>
      </c>
      <c r="M52" s="88"/>
      <c r="N52" s="107">
        <v>540</v>
      </c>
      <c r="O52" s="212">
        <f t="shared" si="171"/>
        <v>0</v>
      </c>
      <c r="P52" s="87"/>
      <c r="Q52" s="139">
        <f t="shared" si="172"/>
        <v>280.13670000000002</v>
      </c>
      <c r="R52" s="212">
        <f t="shared" si="173"/>
        <v>0</v>
      </c>
      <c r="S52" s="87"/>
      <c r="T52" s="44">
        <f t="shared" si="249"/>
        <v>2335.5960000000005</v>
      </c>
      <c r="U52" s="212">
        <f t="shared" si="250"/>
        <v>0</v>
      </c>
      <c r="V52" s="87"/>
      <c r="W52" s="139">
        <f t="shared" si="174"/>
        <v>493.98690000000005</v>
      </c>
      <c r="X52" s="219">
        <f t="shared" si="175"/>
        <v>0</v>
      </c>
      <c r="Y52" s="88"/>
      <c r="Z52" s="44">
        <f t="shared" si="176"/>
        <v>4331.3600000000006</v>
      </c>
      <c r="AA52" s="141">
        <f t="shared" si="177"/>
        <v>0</v>
      </c>
      <c r="AB52" s="397"/>
      <c r="AC52" s="139">
        <f t="shared" si="178"/>
        <v>493.98690000000005</v>
      </c>
      <c r="AD52" s="140">
        <f t="shared" si="179"/>
        <v>0</v>
      </c>
      <c r="AE52" s="87"/>
      <c r="AF52" s="44">
        <f t="shared" si="180"/>
        <v>22885.031600000002</v>
      </c>
      <c r="AG52" s="140">
        <f t="shared" si="181"/>
        <v>0</v>
      </c>
      <c r="AH52" s="87"/>
      <c r="AI52" s="139">
        <f t="shared" si="182"/>
        <v>791.37200000000007</v>
      </c>
      <c r="AJ52" s="140">
        <f t="shared" si="183"/>
        <v>0</v>
      </c>
      <c r="AK52" s="87"/>
      <c r="AL52" s="107">
        <v>145.19999999999999</v>
      </c>
      <c r="AM52" s="140">
        <f t="shared" si="184"/>
        <v>0</v>
      </c>
      <c r="AN52" s="87"/>
      <c r="AO52" s="44">
        <f t="shared" si="185"/>
        <v>3769.8454000000002</v>
      </c>
      <c r="AP52" s="141">
        <f t="shared" si="186"/>
        <v>0</v>
      </c>
      <c r="AQ52" s="108"/>
      <c r="AR52" s="109">
        <v>8030</v>
      </c>
      <c r="AS52" s="141">
        <f t="shared" si="187"/>
        <v>0</v>
      </c>
      <c r="AT52" s="88"/>
      <c r="AU52" s="21">
        <v>3366.65</v>
      </c>
      <c r="AV52" s="141">
        <f t="shared" si="188"/>
        <v>0</v>
      </c>
      <c r="AW52" s="88"/>
      <c r="AX52" s="44">
        <f t="shared" si="189"/>
        <v>80964.952600000004</v>
      </c>
      <c r="AY52" s="141">
        <f t="shared" si="190"/>
        <v>0</v>
      </c>
      <c r="AZ52" s="88"/>
      <c r="BA52" s="21">
        <v>93131.5</v>
      </c>
      <c r="BB52" s="141">
        <f t="shared" si="191"/>
        <v>0</v>
      </c>
      <c r="BC52" s="88"/>
      <c r="BD52" s="21">
        <v>10643</v>
      </c>
      <c r="BE52" s="140">
        <f t="shared" si="192"/>
        <v>0</v>
      </c>
      <c r="BF52" s="46"/>
      <c r="BG52" s="93"/>
      <c r="BH52" s="140">
        <f t="shared" si="193"/>
        <v>0</v>
      </c>
      <c r="BI52" s="46"/>
      <c r="BJ52" s="59"/>
      <c r="BK52" s="58"/>
      <c r="BL52" s="140">
        <f t="shared" si="84"/>
        <v>0</v>
      </c>
      <c r="BM52" s="46">
        <v>4</v>
      </c>
      <c r="BN52" s="142">
        <v>983.12</v>
      </c>
      <c r="BO52" s="141">
        <f t="shared" si="194"/>
        <v>3932.48</v>
      </c>
      <c r="BP52" s="58"/>
      <c r="BQ52" s="139">
        <f t="shared" si="195"/>
        <v>930.90000000000009</v>
      </c>
      <c r="BR52" s="141">
        <f t="shared" si="196"/>
        <v>0</v>
      </c>
      <c r="BS52" s="58"/>
      <c r="BT52" s="107">
        <v>540</v>
      </c>
      <c r="BU52" s="141">
        <f t="shared" si="197"/>
        <v>0</v>
      </c>
      <c r="BV52" s="58"/>
      <c r="BW52" s="58"/>
      <c r="BX52" s="141">
        <f t="shared" si="198"/>
        <v>0</v>
      </c>
      <c r="BY52" s="58"/>
      <c r="BZ52" s="143"/>
      <c r="CA52" s="141">
        <f t="shared" si="199"/>
        <v>0</v>
      </c>
      <c r="CB52" s="58"/>
      <c r="CC52" s="107">
        <v>165.4</v>
      </c>
      <c r="CD52" s="141">
        <f t="shared" si="200"/>
        <v>0</v>
      </c>
      <c r="CE52" s="58"/>
      <c r="CF52" s="139">
        <f t="shared" si="201"/>
        <v>204.31649999999999</v>
      </c>
      <c r="CG52" s="141">
        <f t="shared" si="202"/>
        <v>0</v>
      </c>
      <c r="CH52" s="58"/>
      <c r="CI52" s="107">
        <v>86.2</v>
      </c>
      <c r="CJ52" s="141">
        <f t="shared" si="203"/>
        <v>0</v>
      </c>
      <c r="CK52" s="58"/>
      <c r="CL52" s="107">
        <v>125</v>
      </c>
      <c r="CM52" s="141">
        <f t="shared" si="204"/>
        <v>0</v>
      </c>
      <c r="CN52" s="58"/>
      <c r="CO52" s="107">
        <v>140</v>
      </c>
      <c r="CP52" s="141">
        <f t="shared" si="205"/>
        <v>0</v>
      </c>
      <c r="CQ52" s="58"/>
      <c r="CR52" s="139">
        <f t="shared" si="206"/>
        <v>259.76390000000004</v>
      </c>
      <c r="CS52" s="141">
        <f t="shared" si="207"/>
        <v>0</v>
      </c>
      <c r="CT52" s="58"/>
      <c r="CU52" s="107">
        <v>182.5</v>
      </c>
      <c r="CV52" s="141">
        <f t="shared" si="208"/>
        <v>0</v>
      </c>
      <c r="CW52" s="58"/>
      <c r="CX52" s="107">
        <v>78</v>
      </c>
      <c r="CY52" s="141">
        <f t="shared" si="209"/>
        <v>0</v>
      </c>
      <c r="CZ52" s="58">
        <v>7</v>
      </c>
      <c r="DA52" s="107">
        <v>350</v>
      </c>
      <c r="DB52" s="141">
        <f t="shared" si="210"/>
        <v>2450</v>
      </c>
      <c r="DC52" s="58">
        <v>3</v>
      </c>
      <c r="DD52" s="139">
        <f t="shared" si="211"/>
        <v>363.26500000000004</v>
      </c>
      <c r="DE52" s="140">
        <f t="shared" si="212"/>
        <v>1089.7950000000001</v>
      </c>
      <c r="DF52" s="88">
        <v>12</v>
      </c>
      <c r="DG52" s="107">
        <v>349.94</v>
      </c>
      <c r="DH52" s="141">
        <f t="shared" si="252"/>
        <v>4199.28</v>
      </c>
      <c r="DI52" s="88"/>
      <c r="DJ52" s="107">
        <v>407.82</v>
      </c>
      <c r="DK52" s="141">
        <f t="shared" si="213"/>
        <v>0</v>
      </c>
      <c r="DL52" s="88">
        <v>5</v>
      </c>
      <c r="DM52" s="107">
        <v>560.66999999999996</v>
      </c>
      <c r="DN52" s="141">
        <f t="shared" si="214"/>
        <v>2803.35</v>
      </c>
      <c r="DO52" s="88"/>
      <c r="DP52" s="107">
        <v>849.84</v>
      </c>
      <c r="DQ52" s="141">
        <f t="shared" si="215"/>
        <v>0</v>
      </c>
      <c r="DR52" s="88"/>
      <c r="DS52" s="107">
        <v>1070.97</v>
      </c>
      <c r="DT52" s="141">
        <f t="shared" si="216"/>
        <v>0</v>
      </c>
      <c r="DU52" s="88"/>
      <c r="DV52" s="21">
        <v>1512.05</v>
      </c>
      <c r="DW52" s="141">
        <f t="shared" si="217"/>
        <v>0</v>
      </c>
      <c r="DX52" s="88"/>
      <c r="DY52" s="21">
        <v>5870.12</v>
      </c>
      <c r="DZ52" s="141">
        <f t="shared" si="218"/>
        <v>0</v>
      </c>
      <c r="EA52" s="88"/>
      <c r="EB52" s="21">
        <v>4379.45</v>
      </c>
      <c r="EC52" s="141">
        <f t="shared" si="219"/>
        <v>0</v>
      </c>
      <c r="ED52" s="88">
        <v>2</v>
      </c>
      <c r="EE52" s="21">
        <v>4811.45</v>
      </c>
      <c r="EF52" s="141">
        <f t="shared" si="220"/>
        <v>9622.9</v>
      </c>
      <c r="EG52" s="88">
        <v>2</v>
      </c>
      <c r="EH52" s="21">
        <v>6518.13</v>
      </c>
      <c r="EI52" s="141">
        <f t="shared" si="221"/>
        <v>13036.26</v>
      </c>
      <c r="EJ52" s="88"/>
      <c r="EK52" s="21">
        <v>7389.31</v>
      </c>
      <c r="EL52" s="141">
        <f t="shared" si="222"/>
        <v>0</v>
      </c>
      <c r="EM52" s="88"/>
      <c r="EN52" s="21">
        <v>1539.81</v>
      </c>
      <c r="EO52" s="141">
        <f t="shared" si="223"/>
        <v>0</v>
      </c>
      <c r="EP52" s="88"/>
      <c r="EQ52" s="21">
        <v>3124.4</v>
      </c>
      <c r="ER52" s="141">
        <f t="shared" si="224"/>
        <v>0</v>
      </c>
      <c r="ES52" s="88">
        <v>6</v>
      </c>
      <c r="ET52" s="107">
        <v>118.78</v>
      </c>
      <c r="EU52" s="141">
        <f t="shared" si="225"/>
        <v>712.68000000000006</v>
      </c>
      <c r="EV52" s="88"/>
      <c r="EW52" s="107">
        <v>479.92</v>
      </c>
      <c r="EX52" s="141">
        <f t="shared" si="226"/>
        <v>0</v>
      </c>
      <c r="EY52" s="88"/>
      <c r="EZ52" s="107">
        <v>649.4</v>
      </c>
      <c r="FA52" s="141">
        <f t="shared" si="227"/>
        <v>0</v>
      </c>
      <c r="FB52" s="88">
        <v>8</v>
      </c>
      <c r="FC52" s="21">
        <v>1301.22</v>
      </c>
      <c r="FD52" s="141">
        <f t="shared" si="228"/>
        <v>10409.76</v>
      </c>
      <c r="FE52" s="88"/>
      <c r="FF52" s="21">
        <v>2530.2199999999998</v>
      </c>
      <c r="FG52" s="141">
        <f t="shared" si="229"/>
        <v>0</v>
      </c>
      <c r="FH52" s="88"/>
      <c r="FI52" s="21">
        <v>4182.22</v>
      </c>
      <c r="FJ52" s="141">
        <f t="shared" si="230"/>
        <v>0</v>
      </c>
      <c r="FK52" s="88"/>
      <c r="FL52" s="107">
        <v>253.92</v>
      </c>
      <c r="FM52" s="141">
        <f t="shared" si="231"/>
        <v>0</v>
      </c>
      <c r="FN52" s="88"/>
      <c r="FO52" s="107">
        <v>290.32</v>
      </c>
      <c r="FP52" s="141">
        <f t="shared" si="232"/>
        <v>0</v>
      </c>
      <c r="FQ52" s="88"/>
      <c r="FR52" s="107">
        <v>334.06</v>
      </c>
      <c r="FS52" s="141">
        <f t="shared" si="233"/>
        <v>0</v>
      </c>
      <c r="FT52" s="88"/>
      <c r="FU52" s="107">
        <v>411.49</v>
      </c>
      <c r="FV52" s="141">
        <f t="shared" si="234"/>
        <v>0</v>
      </c>
      <c r="FW52" s="88"/>
      <c r="FX52" s="107">
        <v>455.21</v>
      </c>
      <c r="FY52" s="141">
        <f t="shared" si="235"/>
        <v>0</v>
      </c>
      <c r="FZ52" s="88"/>
      <c r="GA52" s="107">
        <v>536</v>
      </c>
      <c r="GB52" s="141">
        <f t="shared" si="236"/>
        <v>0</v>
      </c>
      <c r="GC52" s="88"/>
      <c r="GD52" s="21">
        <v>745.84</v>
      </c>
      <c r="GE52" s="144">
        <f t="shared" si="237"/>
        <v>0</v>
      </c>
      <c r="GF52" s="108">
        <v>3</v>
      </c>
      <c r="GG52" s="112">
        <v>313.12</v>
      </c>
      <c r="GH52" s="141">
        <f t="shared" si="238"/>
        <v>939.36</v>
      </c>
      <c r="GI52" s="89">
        <v>5</v>
      </c>
      <c r="GJ52" s="529">
        <v>223.61</v>
      </c>
      <c r="GK52" s="141">
        <f t="shared" si="239"/>
        <v>1118.0500000000002</v>
      </c>
      <c r="GL52" s="88">
        <v>1</v>
      </c>
      <c r="GM52" s="107">
        <v>105.46</v>
      </c>
      <c r="GN52" s="141">
        <f t="shared" si="240"/>
        <v>105.46</v>
      </c>
      <c r="GO52" s="88">
        <v>1</v>
      </c>
      <c r="GP52" s="107">
        <v>581.36</v>
      </c>
      <c r="GQ52" s="141">
        <f t="shared" si="241"/>
        <v>581.36</v>
      </c>
      <c r="GR52" s="88">
        <v>2</v>
      </c>
      <c r="GS52" s="107">
        <v>92.94</v>
      </c>
      <c r="GT52" s="141">
        <f t="shared" si="242"/>
        <v>185.88</v>
      </c>
      <c r="GU52" s="108">
        <v>3</v>
      </c>
      <c r="GV52" s="112">
        <v>47.51</v>
      </c>
      <c r="GW52" s="141">
        <f t="shared" si="243"/>
        <v>142.53</v>
      </c>
      <c r="GX52" s="88">
        <v>20</v>
      </c>
      <c r="GY52" s="107">
        <v>61.91</v>
      </c>
      <c r="GZ52" s="219">
        <f t="shared" si="244"/>
        <v>1238.1999999999998</v>
      </c>
      <c r="HA52" s="413"/>
      <c r="HB52" s="413"/>
      <c r="HC52" s="219">
        <f t="shared" si="245"/>
        <v>0</v>
      </c>
      <c r="HD52" s="88"/>
      <c r="HE52" s="107">
        <v>40.75</v>
      </c>
      <c r="HF52" s="232">
        <f t="shared" si="246"/>
        <v>0</v>
      </c>
      <c r="HG52" s="105"/>
      <c r="HH52" s="226">
        <f t="shared" si="251"/>
        <v>52567.345000000001</v>
      </c>
      <c r="HI52" s="335"/>
    </row>
    <row r="53" spans="1:217" ht="15.75" customHeight="1">
      <c r="A53" s="468">
        <v>49</v>
      </c>
      <c r="B53" s="18" t="s">
        <v>135</v>
      </c>
      <c r="C53" s="381">
        <v>27.39</v>
      </c>
      <c r="D53" s="385">
        <v>388.49</v>
      </c>
      <c r="E53" s="19">
        <v>91065.72</v>
      </c>
      <c r="F53" s="42">
        <f t="shared" si="247"/>
        <v>91838.175719999999</v>
      </c>
      <c r="G53" s="43"/>
      <c r="H53" s="21">
        <v>636.70000000000005</v>
      </c>
      <c r="I53" s="45">
        <f t="shared" si="248"/>
        <v>0</v>
      </c>
      <c r="J53" s="58"/>
      <c r="K53" s="107"/>
      <c r="L53" s="212">
        <f t="shared" si="170"/>
        <v>0</v>
      </c>
      <c r="M53" s="58"/>
      <c r="N53" s="107">
        <v>540</v>
      </c>
      <c r="O53" s="212">
        <f t="shared" si="171"/>
        <v>0</v>
      </c>
      <c r="P53" s="46">
        <v>11.6</v>
      </c>
      <c r="Q53" s="139">
        <f t="shared" si="172"/>
        <v>280.13670000000002</v>
      </c>
      <c r="R53" s="212">
        <f t="shared" si="173"/>
        <v>3249.58572</v>
      </c>
      <c r="S53" s="46"/>
      <c r="T53" s="44">
        <f t="shared" si="249"/>
        <v>2335.5960000000005</v>
      </c>
      <c r="U53" s="212">
        <f t="shared" si="250"/>
        <v>0</v>
      </c>
      <c r="V53" s="46"/>
      <c r="W53" s="139">
        <f t="shared" si="174"/>
        <v>493.98690000000005</v>
      </c>
      <c r="X53" s="219">
        <f t="shared" si="175"/>
        <v>0</v>
      </c>
      <c r="Y53" s="58"/>
      <c r="Z53" s="44">
        <f t="shared" si="176"/>
        <v>4331.3600000000006</v>
      </c>
      <c r="AA53" s="141">
        <f t="shared" si="177"/>
        <v>0</v>
      </c>
      <c r="AB53" s="397"/>
      <c r="AC53" s="139">
        <f t="shared" si="178"/>
        <v>493.98690000000005</v>
      </c>
      <c r="AD53" s="140">
        <f t="shared" si="179"/>
        <v>0</v>
      </c>
      <c r="AE53" s="46"/>
      <c r="AF53" s="44">
        <f t="shared" si="180"/>
        <v>22885.031600000002</v>
      </c>
      <c r="AG53" s="140">
        <f t="shared" si="181"/>
        <v>0</v>
      </c>
      <c r="AH53" s="46"/>
      <c r="AI53" s="139">
        <f t="shared" si="182"/>
        <v>791.37200000000007</v>
      </c>
      <c r="AJ53" s="140">
        <f t="shared" si="183"/>
        <v>0</v>
      </c>
      <c r="AK53" s="46"/>
      <c r="AL53" s="107">
        <v>145.19999999999999</v>
      </c>
      <c r="AM53" s="140">
        <f t="shared" si="184"/>
        <v>0</v>
      </c>
      <c r="AN53" s="46"/>
      <c r="AO53" s="44">
        <f t="shared" si="185"/>
        <v>3769.8454000000002</v>
      </c>
      <c r="AP53" s="141">
        <f t="shared" si="186"/>
        <v>0</v>
      </c>
      <c r="AQ53" s="108"/>
      <c r="AR53" s="109">
        <v>8030</v>
      </c>
      <c r="AS53" s="141">
        <f t="shared" si="187"/>
        <v>0</v>
      </c>
      <c r="AT53" s="58"/>
      <c r="AU53" s="21">
        <v>3366.65</v>
      </c>
      <c r="AV53" s="141">
        <f t="shared" si="188"/>
        <v>0</v>
      </c>
      <c r="AW53" s="58"/>
      <c r="AX53" s="44">
        <f t="shared" si="189"/>
        <v>80964.952600000004</v>
      </c>
      <c r="AY53" s="141">
        <f t="shared" si="190"/>
        <v>0</v>
      </c>
      <c r="AZ53" s="58"/>
      <c r="BA53" s="21">
        <v>93131.5</v>
      </c>
      <c r="BB53" s="141">
        <f t="shared" si="191"/>
        <v>0</v>
      </c>
      <c r="BC53" s="58"/>
      <c r="BD53" s="21">
        <v>10643</v>
      </c>
      <c r="BE53" s="140">
        <f t="shared" si="192"/>
        <v>0</v>
      </c>
      <c r="BF53" s="46"/>
      <c r="BG53" s="58"/>
      <c r="BH53" s="140">
        <f t="shared" si="193"/>
        <v>0</v>
      </c>
      <c r="BI53" s="145">
        <v>1</v>
      </c>
      <c r="BJ53" s="344" t="s">
        <v>698</v>
      </c>
      <c r="BK53" s="58">
        <v>61361.69</v>
      </c>
      <c r="BL53" s="140">
        <f t="shared" si="84"/>
        <v>61361.69</v>
      </c>
      <c r="BM53" s="46"/>
      <c r="BN53" s="142"/>
      <c r="BO53" s="141">
        <f t="shared" si="194"/>
        <v>0</v>
      </c>
      <c r="BP53" s="58"/>
      <c r="BQ53" s="139">
        <f t="shared" si="195"/>
        <v>930.90000000000009</v>
      </c>
      <c r="BR53" s="141">
        <f t="shared" si="196"/>
        <v>0</v>
      </c>
      <c r="BS53" s="58"/>
      <c r="BT53" s="107">
        <v>540</v>
      </c>
      <c r="BU53" s="141">
        <f t="shared" si="197"/>
        <v>0</v>
      </c>
      <c r="BV53" s="58"/>
      <c r="BW53" s="58"/>
      <c r="BX53" s="141">
        <f t="shared" si="198"/>
        <v>0</v>
      </c>
      <c r="BY53" s="58"/>
      <c r="BZ53" s="143"/>
      <c r="CA53" s="141">
        <f t="shared" si="199"/>
        <v>0</v>
      </c>
      <c r="CB53" s="58"/>
      <c r="CC53" s="107">
        <v>165.4</v>
      </c>
      <c r="CD53" s="141">
        <f t="shared" si="200"/>
        <v>0</v>
      </c>
      <c r="CE53" s="58"/>
      <c r="CF53" s="139">
        <f t="shared" si="201"/>
        <v>204.31649999999999</v>
      </c>
      <c r="CG53" s="141">
        <f t="shared" si="202"/>
        <v>0</v>
      </c>
      <c r="CH53" s="58">
        <v>4</v>
      </c>
      <c r="CI53" s="107">
        <v>86.2</v>
      </c>
      <c r="CJ53" s="141">
        <f t="shared" si="203"/>
        <v>344.8</v>
      </c>
      <c r="CK53" s="58">
        <v>4</v>
      </c>
      <c r="CL53" s="107">
        <v>125</v>
      </c>
      <c r="CM53" s="141">
        <f t="shared" si="204"/>
        <v>500</v>
      </c>
      <c r="CN53" s="58">
        <v>8</v>
      </c>
      <c r="CO53" s="107">
        <v>140</v>
      </c>
      <c r="CP53" s="141">
        <f t="shared" si="205"/>
        <v>1120</v>
      </c>
      <c r="CQ53" s="58"/>
      <c r="CR53" s="139">
        <f t="shared" si="206"/>
        <v>259.76390000000004</v>
      </c>
      <c r="CS53" s="141">
        <f t="shared" si="207"/>
        <v>0</v>
      </c>
      <c r="CT53" s="58"/>
      <c r="CU53" s="107">
        <v>182.5</v>
      </c>
      <c r="CV53" s="141">
        <f t="shared" si="208"/>
        <v>0</v>
      </c>
      <c r="CW53" s="58">
        <v>5.2</v>
      </c>
      <c r="CX53" s="107">
        <v>78</v>
      </c>
      <c r="CY53" s="141">
        <f t="shared" si="209"/>
        <v>405.6</v>
      </c>
      <c r="CZ53" s="58">
        <v>18</v>
      </c>
      <c r="DA53" s="107">
        <v>350</v>
      </c>
      <c r="DB53" s="141">
        <f t="shared" si="210"/>
        <v>6300</v>
      </c>
      <c r="DC53" s="58">
        <v>8</v>
      </c>
      <c r="DD53" s="139">
        <f t="shared" si="211"/>
        <v>363.26500000000004</v>
      </c>
      <c r="DE53" s="140">
        <f t="shared" si="212"/>
        <v>2906.1200000000003</v>
      </c>
      <c r="DF53" s="58">
        <v>12</v>
      </c>
      <c r="DG53" s="107">
        <v>349.94</v>
      </c>
      <c r="DH53" s="141">
        <f t="shared" si="252"/>
        <v>4199.28</v>
      </c>
      <c r="DI53" s="58"/>
      <c r="DJ53" s="107">
        <v>407.82</v>
      </c>
      <c r="DK53" s="141">
        <f t="shared" si="213"/>
        <v>0</v>
      </c>
      <c r="DL53" s="58"/>
      <c r="DM53" s="107">
        <v>560.66999999999996</v>
      </c>
      <c r="DN53" s="141">
        <f t="shared" si="214"/>
        <v>0</v>
      </c>
      <c r="DO53" s="58"/>
      <c r="DP53" s="107">
        <v>849.84</v>
      </c>
      <c r="DQ53" s="141">
        <f t="shared" si="215"/>
        <v>0</v>
      </c>
      <c r="DR53" s="58"/>
      <c r="DS53" s="107">
        <v>1070.97</v>
      </c>
      <c r="DT53" s="141">
        <f t="shared" si="216"/>
        <v>0</v>
      </c>
      <c r="DU53" s="58"/>
      <c r="DV53" s="21">
        <v>1512.05</v>
      </c>
      <c r="DW53" s="141">
        <f t="shared" si="217"/>
        <v>0</v>
      </c>
      <c r="DX53" s="58"/>
      <c r="DY53" s="21">
        <v>5870.12</v>
      </c>
      <c r="DZ53" s="141">
        <f t="shared" si="218"/>
        <v>0</v>
      </c>
      <c r="EA53" s="58"/>
      <c r="EB53" s="21">
        <v>4379.45</v>
      </c>
      <c r="EC53" s="141">
        <f t="shared" si="219"/>
        <v>0</v>
      </c>
      <c r="ED53" s="58">
        <v>1</v>
      </c>
      <c r="EE53" s="21">
        <v>4811.45</v>
      </c>
      <c r="EF53" s="141">
        <f t="shared" si="220"/>
        <v>4811.45</v>
      </c>
      <c r="EG53" s="58"/>
      <c r="EH53" s="21">
        <v>6518.13</v>
      </c>
      <c r="EI53" s="141">
        <f t="shared" si="221"/>
        <v>0</v>
      </c>
      <c r="EJ53" s="58"/>
      <c r="EK53" s="21">
        <v>7389.31</v>
      </c>
      <c r="EL53" s="141">
        <f t="shared" si="222"/>
        <v>0</v>
      </c>
      <c r="EM53" s="58"/>
      <c r="EN53" s="21">
        <v>1539.81</v>
      </c>
      <c r="EO53" s="141">
        <f t="shared" si="223"/>
        <v>0</v>
      </c>
      <c r="EP53" s="58"/>
      <c r="EQ53" s="21">
        <v>3124.4</v>
      </c>
      <c r="ER53" s="141">
        <f t="shared" si="224"/>
        <v>0</v>
      </c>
      <c r="ES53" s="58">
        <v>17</v>
      </c>
      <c r="ET53" s="107">
        <v>118.78</v>
      </c>
      <c r="EU53" s="141">
        <f t="shared" si="225"/>
        <v>2019.26</v>
      </c>
      <c r="EV53" s="58"/>
      <c r="EW53" s="107">
        <v>479.92</v>
      </c>
      <c r="EX53" s="141">
        <f t="shared" si="226"/>
        <v>0</v>
      </c>
      <c r="EY53" s="58"/>
      <c r="EZ53" s="107">
        <v>649.4</v>
      </c>
      <c r="FA53" s="141">
        <f t="shared" si="227"/>
        <v>0</v>
      </c>
      <c r="FB53" s="58"/>
      <c r="FC53" s="21">
        <v>1301.22</v>
      </c>
      <c r="FD53" s="141">
        <f t="shared" si="228"/>
        <v>0</v>
      </c>
      <c r="FE53" s="58"/>
      <c r="FF53" s="21">
        <v>2530.2199999999998</v>
      </c>
      <c r="FG53" s="141">
        <f t="shared" si="229"/>
        <v>0</v>
      </c>
      <c r="FH53" s="58"/>
      <c r="FI53" s="21">
        <v>4182.22</v>
      </c>
      <c r="FJ53" s="141">
        <f t="shared" si="230"/>
        <v>0</v>
      </c>
      <c r="FK53" s="58"/>
      <c r="FL53" s="107">
        <v>253.92</v>
      </c>
      <c r="FM53" s="141">
        <f t="shared" si="231"/>
        <v>0</v>
      </c>
      <c r="FN53" s="58"/>
      <c r="FO53" s="107">
        <v>290.32</v>
      </c>
      <c r="FP53" s="141">
        <f t="shared" si="232"/>
        <v>0</v>
      </c>
      <c r="FQ53" s="58"/>
      <c r="FR53" s="107">
        <v>334.06</v>
      </c>
      <c r="FS53" s="141">
        <f t="shared" si="233"/>
        <v>0</v>
      </c>
      <c r="FT53" s="58"/>
      <c r="FU53" s="107">
        <v>411.49</v>
      </c>
      <c r="FV53" s="141">
        <f t="shared" si="234"/>
        <v>0</v>
      </c>
      <c r="FW53" s="58"/>
      <c r="FX53" s="107">
        <v>455.21</v>
      </c>
      <c r="FY53" s="141">
        <f t="shared" si="235"/>
        <v>0</v>
      </c>
      <c r="FZ53" s="58"/>
      <c r="GA53" s="107">
        <v>536</v>
      </c>
      <c r="GB53" s="141">
        <f t="shared" si="236"/>
        <v>0</v>
      </c>
      <c r="GC53" s="58"/>
      <c r="GD53" s="21">
        <v>745.84</v>
      </c>
      <c r="GE53" s="144">
        <f t="shared" si="237"/>
        <v>0</v>
      </c>
      <c r="GF53" s="108">
        <v>3</v>
      </c>
      <c r="GG53" s="112">
        <v>313.12</v>
      </c>
      <c r="GH53" s="141">
        <f t="shared" si="238"/>
        <v>939.36</v>
      </c>
      <c r="GI53" s="59">
        <v>5</v>
      </c>
      <c r="GJ53" s="529">
        <v>223.61</v>
      </c>
      <c r="GK53" s="141">
        <f t="shared" si="239"/>
        <v>1118.0500000000002</v>
      </c>
      <c r="GL53" s="58">
        <v>1</v>
      </c>
      <c r="GM53" s="107">
        <v>105.46</v>
      </c>
      <c r="GN53" s="141">
        <f t="shared" si="240"/>
        <v>105.46</v>
      </c>
      <c r="GO53" s="58">
        <v>1</v>
      </c>
      <c r="GP53" s="107">
        <v>581.36</v>
      </c>
      <c r="GQ53" s="141">
        <f t="shared" si="241"/>
        <v>581.36</v>
      </c>
      <c r="GR53" s="58">
        <v>2</v>
      </c>
      <c r="GS53" s="107">
        <v>92.94</v>
      </c>
      <c r="GT53" s="141">
        <f t="shared" si="242"/>
        <v>185.88</v>
      </c>
      <c r="GU53" s="108">
        <v>3</v>
      </c>
      <c r="GV53" s="112">
        <v>47.51</v>
      </c>
      <c r="GW53" s="141">
        <f t="shared" si="243"/>
        <v>142.53</v>
      </c>
      <c r="GX53" s="58">
        <v>25</v>
      </c>
      <c r="GY53" s="107">
        <v>61.91</v>
      </c>
      <c r="GZ53" s="219">
        <f t="shared" si="244"/>
        <v>1547.75</v>
      </c>
      <c r="HA53" s="413"/>
      <c r="HB53" s="413"/>
      <c r="HC53" s="219">
        <f t="shared" si="245"/>
        <v>0</v>
      </c>
      <c r="HD53" s="58"/>
      <c r="HE53" s="107">
        <v>40.75</v>
      </c>
      <c r="HF53" s="232">
        <f t="shared" si="246"/>
        <v>0</v>
      </c>
      <c r="HG53" s="105"/>
      <c r="HH53" s="226">
        <f t="shared" si="251"/>
        <v>91838.175719999999</v>
      </c>
      <c r="HI53" s="335"/>
    </row>
    <row r="54" spans="1:217" ht="15.75" customHeight="1">
      <c r="A54" s="468">
        <v>50</v>
      </c>
      <c r="B54" s="18" t="s">
        <v>136</v>
      </c>
      <c r="C54" s="381">
        <v>102.93</v>
      </c>
      <c r="D54" s="385">
        <v>127.77</v>
      </c>
      <c r="E54" s="19">
        <v>90812.88</v>
      </c>
      <c r="F54" s="42">
        <f t="shared" si="247"/>
        <v>95672.25</v>
      </c>
      <c r="G54" s="43"/>
      <c r="H54" s="21">
        <v>636.70000000000005</v>
      </c>
      <c r="I54" s="45">
        <f t="shared" si="248"/>
        <v>0</v>
      </c>
      <c r="J54" s="58"/>
      <c r="K54" s="107"/>
      <c r="L54" s="212">
        <f t="shared" si="170"/>
        <v>0</v>
      </c>
      <c r="M54" s="58"/>
      <c r="N54" s="107">
        <v>540</v>
      </c>
      <c r="O54" s="212">
        <f t="shared" si="171"/>
        <v>0</v>
      </c>
      <c r="P54" s="46"/>
      <c r="Q54" s="139">
        <f t="shared" si="172"/>
        <v>280.13670000000002</v>
      </c>
      <c r="R54" s="212">
        <f t="shared" si="173"/>
        <v>0</v>
      </c>
      <c r="S54" s="46"/>
      <c r="T54" s="44">
        <f t="shared" si="249"/>
        <v>2335.5960000000005</v>
      </c>
      <c r="U54" s="212">
        <f t="shared" si="250"/>
        <v>0</v>
      </c>
      <c r="V54" s="46"/>
      <c r="W54" s="139">
        <f t="shared" si="174"/>
        <v>493.98690000000005</v>
      </c>
      <c r="X54" s="219">
        <f t="shared" si="175"/>
        <v>0</v>
      </c>
      <c r="Y54" s="58"/>
      <c r="Z54" s="44">
        <f t="shared" si="176"/>
        <v>4331.3600000000006</v>
      </c>
      <c r="AA54" s="141">
        <f t="shared" si="177"/>
        <v>0</v>
      </c>
      <c r="AB54" s="397"/>
      <c r="AC54" s="139">
        <f t="shared" si="178"/>
        <v>493.98690000000005</v>
      </c>
      <c r="AD54" s="140">
        <f t="shared" si="179"/>
        <v>0</v>
      </c>
      <c r="AE54" s="46"/>
      <c r="AF54" s="44">
        <f t="shared" si="180"/>
        <v>22885.031600000002</v>
      </c>
      <c r="AG54" s="140">
        <f t="shared" si="181"/>
        <v>0</v>
      </c>
      <c r="AH54" s="46"/>
      <c r="AI54" s="139">
        <f t="shared" si="182"/>
        <v>791.37200000000007</v>
      </c>
      <c r="AJ54" s="140">
        <f t="shared" si="183"/>
        <v>0</v>
      </c>
      <c r="AK54" s="46"/>
      <c r="AL54" s="107">
        <v>145.19999999999999</v>
      </c>
      <c r="AM54" s="140">
        <f t="shared" si="184"/>
        <v>0</v>
      </c>
      <c r="AN54" s="46"/>
      <c r="AO54" s="44">
        <f t="shared" si="185"/>
        <v>3769.8454000000002</v>
      </c>
      <c r="AP54" s="141">
        <f t="shared" si="186"/>
        <v>0</v>
      </c>
      <c r="AQ54" s="108"/>
      <c r="AR54" s="109">
        <v>8030</v>
      </c>
      <c r="AS54" s="141">
        <f t="shared" si="187"/>
        <v>0</v>
      </c>
      <c r="AT54" s="58"/>
      <c r="AU54" s="21">
        <v>3366.65</v>
      </c>
      <c r="AV54" s="141">
        <f t="shared" si="188"/>
        <v>0</v>
      </c>
      <c r="AW54" s="58"/>
      <c r="AX54" s="44">
        <f t="shared" si="189"/>
        <v>80964.952600000004</v>
      </c>
      <c r="AY54" s="141">
        <f t="shared" si="190"/>
        <v>0</v>
      </c>
      <c r="AZ54" s="58"/>
      <c r="BA54" s="21">
        <v>93131.5</v>
      </c>
      <c r="BB54" s="141">
        <f t="shared" si="191"/>
        <v>0</v>
      </c>
      <c r="BC54" s="58"/>
      <c r="BD54" s="21">
        <v>10643</v>
      </c>
      <c r="BE54" s="140">
        <f t="shared" si="192"/>
        <v>0</v>
      </c>
      <c r="BF54" s="46"/>
      <c r="BG54" s="58"/>
      <c r="BH54" s="140">
        <f t="shared" si="193"/>
        <v>0</v>
      </c>
      <c r="BI54" s="145">
        <v>1</v>
      </c>
      <c r="BJ54" s="343" t="s">
        <v>696</v>
      </c>
      <c r="BK54" s="58">
        <v>61361.69</v>
      </c>
      <c r="BL54" s="140">
        <f t="shared" si="84"/>
        <v>61361.69</v>
      </c>
      <c r="BM54" s="46"/>
      <c r="BN54" s="142"/>
      <c r="BO54" s="141">
        <f t="shared" si="194"/>
        <v>0</v>
      </c>
      <c r="BP54" s="58"/>
      <c r="BQ54" s="139">
        <f t="shared" si="195"/>
        <v>930.90000000000009</v>
      </c>
      <c r="BR54" s="141">
        <f t="shared" si="196"/>
        <v>0</v>
      </c>
      <c r="BS54" s="58"/>
      <c r="BT54" s="107">
        <v>540</v>
      </c>
      <c r="BU54" s="141">
        <f t="shared" si="197"/>
        <v>0</v>
      </c>
      <c r="BV54" s="58"/>
      <c r="BW54" s="58"/>
      <c r="BX54" s="141">
        <f t="shared" si="198"/>
        <v>0</v>
      </c>
      <c r="BY54" s="58"/>
      <c r="BZ54" s="143"/>
      <c r="CA54" s="141">
        <f t="shared" si="199"/>
        <v>0</v>
      </c>
      <c r="CB54" s="58"/>
      <c r="CC54" s="107">
        <v>165.4</v>
      </c>
      <c r="CD54" s="141">
        <f t="shared" si="200"/>
        <v>0</v>
      </c>
      <c r="CE54" s="58"/>
      <c r="CF54" s="139">
        <f t="shared" si="201"/>
        <v>204.31649999999999</v>
      </c>
      <c r="CG54" s="141">
        <f t="shared" si="202"/>
        <v>0</v>
      </c>
      <c r="CH54" s="58"/>
      <c r="CI54" s="107">
        <v>86.2</v>
      </c>
      <c r="CJ54" s="141">
        <f t="shared" si="203"/>
        <v>0</v>
      </c>
      <c r="CK54" s="58"/>
      <c r="CL54" s="107">
        <v>125</v>
      </c>
      <c r="CM54" s="141">
        <f t="shared" si="204"/>
        <v>0</v>
      </c>
      <c r="CN54" s="58"/>
      <c r="CO54" s="107">
        <v>140</v>
      </c>
      <c r="CP54" s="141">
        <f t="shared" si="205"/>
        <v>0</v>
      </c>
      <c r="CQ54" s="58"/>
      <c r="CR54" s="139">
        <f t="shared" si="206"/>
        <v>259.76390000000004</v>
      </c>
      <c r="CS54" s="141">
        <f t="shared" si="207"/>
        <v>0</v>
      </c>
      <c r="CT54" s="58"/>
      <c r="CU54" s="107">
        <v>182.5</v>
      </c>
      <c r="CV54" s="141">
        <f t="shared" si="208"/>
        <v>0</v>
      </c>
      <c r="CW54" s="58"/>
      <c r="CX54" s="107">
        <v>78</v>
      </c>
      <c r="CY54" s="141">
        <f t="shared" si="209"/>
        <v>0</v>
      </c>
      <c r="CZ54" s="58">
        <v>22</v>
      </c>
      <c r="DA54" s="107">
        <v>350</v>
      </c>
      <c r="DB54" s="141">
        <f t="shared" si="210"/>
        <v>7700</v>
      </c>
      <c r="DC54" s="58">
        <v>8</v>
      </c>
      <c r="DD54" s="139">
        <f t="shared" si="211"/>
        <v>363.26500000000004</v>
      </c>
      <c r="DE54" s="140">
        <f t="shared" si="212"/>
        <v>2906.1200000000003</v>
      </c>
      <c r="DF54" s="58">
        <v>8</v>
      </c>
      <c r="DG54" s="107">
        <v>349.94</v>
      </c>
      <c r="DH54" s="141">
        <f t="shared" si="252"/>
        <v>2799.52</v>
      </c>
      <c r="DI54" s="58"/>
      <c r="DJ54" s="107">
        <v>407.82</v>
      </c>
      <c r="DK54" s="141">
        <f t="shared" si="213"/>
        <v>0</v>
      </c>
      <c r="DL54" s="58">
        <v>6</v>
      </c>
      <c r="DM54" s="107">
        <v>560.66999999999996</v>
      </c>
      <c r="DN54" s="141">
        <f t="shared" si="214"/>
        <v>3364.0199999999995</v>
      </c>
      <c r="DO54" s="58"/>
      <c r="DP54" s="107">
        <v>849.84</v>
      </c>
      <c r="DQ54" s="141">
        <f t="shared" si="215"/>
        <v>0</v>
      </c>
      <c r="DR54" s="58"/>
      <c r="DS54" s="107">
        <v>1070.97</v>
      </c>
      <c r="DT54" s="141">
        <f t="shared" si="216"/>
        <v>0</v>
      </c>
      <c r="DU54" s="58"/>
      <c r="DV54" s="21">
        <v>1512.05</v>
      </c>
      <c r="DW54" s="141">
        <f t="shared" si="217"/>
        <v>0</v>
      </c>
      <c r="DX54" s="58"/>
      <c r="DY54" s="21">
        <v>5870.12</v>
      </c>
      <c r="DZ54" s="141">
        <f t="shared" si="218"/>
        <v>0</v>
      </c>
      <c r="EA54" s="58"/>
      <c r="EB54" s="21">
        <v>4379.45</v>
      </c>
      <c r="EC54" s="141">
        <f t="shared" si="219"/>
        <v>0</v>
      </c>
      <c r="ED54" s="58">
        <v>1</v>
      </c>
      <c r="EE54" s="21">
        <v>4811.45</v>
      </c>
      <c r="EF54" s="141">
        <f t="shared" si="220"/>
        <v>4811.45</v>
      </c>
      <c r="EG54" s="58">
        <v>1</v>
      </c>
      <c r="EH54" s="21">
        <v>6518.13</v>
      </c>
      <c r="EI54" s="141">
        <f t="shared" si="221"/>
        <v>6518.13</v>
      </c>
      <c r="EJ54" s="58"/>
      <c r="EK54" s="21">
        <v>7389.31</v>
      </c>
      <c r="EL54" s="141">
        <f t="shared" si="222"/>
        <v>0</v>
      </c>
      <c r="EM54" s="58"/>
      <c r="EN54" s="21">
        <v>1539.81</v>
      </c>
      <c r="EO54" s="141">
        <f t="shared" si="223"/>
        <v>0</v>
      </c>
      <c r="EP54" s="58"/>
      <c r="EQ54" s="21">
        <v>3124.4</v>
      </c>
      <c r="ER54" s="141">
        <f t="shared" si="224"/>
        <v>0</v>
      </c>
      <c r="ES54" s="58">
        <v>16</v>
      </c>
      <c r="ET54" s="107">
        <v>118.78</v>
      </c>
      <c r="EU54" s="141">
        <f t="shared" si="225"/>
        <v>1900.48</v>
      </c>
      <c r="EV54" s="58"/>
      <c r="EW54" s="107">
        <v>479.92</v>
      </c>
      <c r="EX54" s="141">
        <f t="shared" si="226"/>
        <v>0</v>
      </c>
      <c r="EY54" s="58"/>
      <c r="EZ54" s="107">
        <v>649.4</v>
      </c>
      <c r="FA54" s="141">
        <f t="shared" si="227"/>
        <v>0</v>
      </c>
      <c r="FB54" s="58"/>
      <c r="FC54" s="21">
        <v>1301.22</v>
      </c>
      <c r="FD54" s="141">
        <f t="shared" si="228"/>
        <v>0</v>
      </c>
      <c r="FE54" s="58"/>
      <c r="FF54" s="21">
        <v>2530.2199999999998</v>
      </c>
      <c r="FG54" s="141">
        <f t="shared" si="229"/>
        <v>0</v>
      </c>
      <c r="FH54" s="58"/>
      <c r="FI54" s="21">
        <v>4182.22</v>
      </c>
      <c r="FJ54" s="141">
        <f t="shared" si="230"/>
        <v>0</v>
      </c>
      <c r="FK54" s="58"/>
      <c r="FL54" s="107">
        <v>253.92</v>
      </c>
      <c r="FM54" s="141">
        <f t="shared" si="231"/>
        <v>0</v>
      </c>
      <c r="FN54" s="58"/>
      <c r="FO54" s="107">
        <v>290.32</v>
      </c>
      <c r="FP54" s="141">
        <f t="shared" si="232"/>
        <v>0</v>
      </c>
      <c r="FQ54" s="58"/>
      <c r="FR54" s="107">
        <v>334.06</v>
      </c>
      <c r="FS54" s="141">
        <f t="shared" si="233"/>
        <v>0</v>
      </c>
      <c r="FT54" s="58"/>
      <c r="FU54" s="107">
        <v>411.49</v>
      </c>
      <c r="FV54" s="141">
        <f t="shared" si="234"/>
        <v>0</v>
      </c>
      <c r="FW54" s="58"/>
      <c r="FX54" s="107">
        <v>455.21</v>
      </c>
      <c r="FY54" s="141">
        <f t="shared" si="235"/>
        <v>0</v>
      </c>
      <c r="FZ54" s="58"/>
      <c r="GA54" s="107">
        <v>536</v>
      </c>
      <c r="GB54" s="141">
        <f t="shared" si="236"/>
        <v>0</v>
      </c>
      <c r="GC54" s="58"/>
      <c r="GD54" s="21">
        <v>745.84</v>
      </c>
      <c r="GE54" s="144">
        <f t="shared" si="237"/>
        <v>0</v>
      </c>
      <c r="GF54" s="108">
        <v>3</v>
      </c>
      <c r="GG54" s="112">
        <v>313.12</v>
      </c>
      <c r="GH54" s="141">
        <f t="shared" si="238"/>
        <v>939.36</v>
      </c>
      <c r="GI54" s="59">
        <v>5</v>
      </c>
      <c r="GJ54" s="529">
        <v>223.61</v>
      </c>
      <c r="GK54" s="141">
        <f t="shared" si="239"/>
        <v>1118.0500000000002</v>
      </c>
      <c r="GL54" s="58">
        <v>1</v>
      </c>
      <c r="GM54" s="107">
        <v>105.46</v>
      </c>
      <c r="GN54" s="141">
        <f t="shared" si="240"/>
        <v>105.46</v>
      </c>
      <c r="GO54" s="58">
        <v>1</v>
      </c>
      <c r="GP54" s="107">
        <v>581.36</v>
      </c>
      <c r="GQ54" s="141">
        <f t="shared" si="241"/>
        <v>581.36</v>
      </c>
      <c r="GR54" s="58">
        <v>2</v>
      </c>
      <c r="GS54" s="107">
        <v>92.94</v>
      </c>
      <c r="GT54" s="141">
        <f t="shared" si="242"/>
        <v>185.88</v>
      </c>
      <c r="GU54" s="108">
        <v>3</v>
      </c>
      <c r="GV54" s="112">
        <v>47.51</v>
      </c>
      <c r="GW54" s="141">
        <f t="shared" si="243"/>
        <v>142.53</v>
      </c>
      <c r="GX54" s="58">
        <v>20</v>
      </c>
      <c r="GY54" s="107">
        <v>61.91</v>
      </c>
      <c r="GZ54" s="219">
        <f t="shared" si="244"/>
        <v>1238.1999999999998</v>
      </c>
      <c r="HA54" s="413"/>
      <c r="HB54" s="413"/>
      <c r="HC54" s="219">
        <f t="shared" si="245"/>
        <v>0</v>
      </c>
      <c r="HD54" s="58"/>
      <c r="HE54" s="107">
        <v>40.75</v>
      </c>
      <c r="HF54" s="232">
        <f t="shared" si="246"/>
        <v>0</v>
      </c>
      <c r="HG54" s="105"/>
      <c r="HH54" s="226">
        <f t="shared" si="251"/>
        <v>95672.25</v>
      </c>
      <c r="HI54" s="335"/>
    </row>
    <row r="55" spans="1:217" ht="15.75" customHeight="1">
      <c r="A55" s="468">
        <v>51</v>
      </c>
      <c r="B55" s="18" t="s">
        <v>137</v>
      </c>
      <c r="C55" s="381">
        <v>147.47999999999999</v>
      </c>
      <c r="D55" s="385">
        <v>77.42</v>
      </c>
      <c r="E55" s="19">
        <v>89337.600000000006</v>
      </c>
      <c r="F55" s="42">
        <f t="shared" si="247"/>
        <v>91301.898180000004</v>
      </c>
      <c r="G55" s="43"/>
      <c r="H55" s="21">
        <v>636.70000000000005</v>
      </c>
      <c r="I55" s="45">
        <f t="shared" si="248"/>
        <v>0</v>
      </c>
      <c r="J55" s="58"/>
      <c r="K55" s="107"/>
      <c r="L55" s="212">
        <f t="shared" si="170"/>
        <v>0</v>
      </c>
      <c r="M55" s="58"/>
      <c r="N55" s="107">
        <v>540</v>
      </c>
      <c r="O55" s="212">
        <f t="shared" si="171"/>
        <v>0</v>
      </c>
      <c r="P55" s="46">
        <v>5.4</v>
      </c>
      <c r="Q55" s="139">
        <f t="shared" si="172"/>
        <v>280.13670000000002</v>
      </c>
      <c r="R55" s="212">
        <f t="shared" si="173"/>
        <v>1512.7381800000003</v>
      </c>
      <c r="S55" s="46"/>
      <c r="T55" s="44">
        <f t="shared" si="249"/>
        <v>2335.5960000000005</v>
      </c>
      <c r="U55" s="212">
        <f t="shared" si="250"/>
        <v>0</v>
      </c>
      <c r="V55" s="46"/>
      <c r="W55" s="139">
        <f t="shared" si="174"/>
        <v>493.98690000000005</v>
      </c>
      <c r="X55" s="219">
        <f t="shared" si="175"/>
        <v>0</v>
      </c>
      <c r="Y55" s="58"/>
      <c r="Z55" s="44">
        <f t="shared" si="176"/>
        <v>4331.3600000000006</v>
      </c>
      <c r="AA55" s="141">
        <f t="shared" si="177"/>
        <v>0</v>
      </c>
      <c r="AB55" s="397"/>
      <c r="AC55" s="139">
        <f t="shared" si="178"/>
        <v>493.98690000000005</v>
      </c>
      <c r="AD55" s="140">
        <f t="shared" si="179"/>
        <v>0</v>
      </c>
      <c r="AE55" s="46"/>
      <c r="AF55" s="44">
        <f t="shared" si="180"/>
        <v>22885.031600000002</v>
      </c>
      <c r="AG55" s="140">
        <f t="shared" si="181"/>
        <v>0</v>
      </c>
      <c r="AH55" s="46"/>
      <c r="AI55" s="139">
        <f t="shared" si="182"/>
        <v>791.37200000000007</v>
      </c>
      <c r="AJ55" s="140">
        <f t="shared" si="183"/>
        <v>0</v>
      </c>
      <c r="AK55" s="46"/>
      <c r="AL55" s="107">
        <v>145.19999999999999</v>
      </c>
      <c r="AM55" s="140">
        <f t="shared" si="184"/>
        <v>0</v>
      </c>
      <c r="AN55" s="46"/>
      <c r="AO55" s="44">
        <f t="shared" si="185"/>
        <v>3769.8454000000002</v>
      </c>
      <c r="AP55" s="141">
        <f t="shared" si="186"/>
        <v>0</v>
      </c>
      <c r="AQ55" s="108"/>
      <c r="AR55" s="109">
        <v>8030</v>
      </c>
      <c r="AS55" s="141">
        <f t="shared" si="187"/>
        <v>0</v>
      </c>
      <c r="AT55" s="58"/>
      <c r="AU55" s="21">
        <v>3366.65</v>
      </c>
      <c r="AV55" s="141">
        <f t="shared" si="188"/>
        <v>0</v>
      </c>
      <c r="AW55" s="58"/>
      <c r="AX55" s="44">
        <f t="shared" si="189"/>
        <v>80964.952600000004</v>
      </c>
      <c r="AY55" s="141">
        <f t="shared" si="190"/>
        <v>0</v>
      </c>
      <c r="AZ55" s="58"/>
      <c r="BA55" s="21">
        <v>93131.5</v>
      </c>
      <c r="BB55" s="141">
        <f t="shared" si="191"/>
        <v>0</v>
      </c>
      <c r="BC55" s="58"/>
      <c r="BD55" s="21">
        <v>10643</v>
      </c>
      <c r="BE55" s="140">
        <f t="shared" si="192"/>
        <v>0</v>
      </c>
      <c r="BF55" s="46"/>
      <c r="BG55" s="58"/>
      <c r="BH55" s="140">
        <f t="shared" si="193"/>
        <v>0</v>
      </c>
      <c r="BI55" s="145">
        <v>1</v>
      </c>
      <c r="BJ55" s="343" t="s">
        <v>699</v>
      </c>
      <c r="BK55" s="58">
        <v>61361.7</v>
      </c>
      <c r="BL55" s="140">
        <f t="shared" si="84"/>
        <v>61361.7</v>
      </c>
      <c r="BM55" s="46"/>
      <c r="BN55" s="142"/>
      <c r="BO55" s="141">
        <f t="shared" si="194"/>
        <v>0</v>
      </c>
      <c r="BP55" s="58"/>
      <c r="BQ55" s="139">
        <f t="shared" si="195"/>
        <v>930.90000000000009</v>
      </c>
      <c r="BR55" s="141">
        <f t="shared" si="196"/>
        <v>0</v>
      </c>
      <c r="BS55" s="58">
        <v>11.2</v>
      </c>
      <c r="BT55" s="107">
        <v>540</v>
      </c>
      <c r="BU55" s="141">
        <f t="shared" si="197"/>
        <v>6048</v>
      </c>
      <c r="BV55" s="58"/>
      <c r="BW55" s="58"/>
      <c r="BX55" s="141">
        <f t="shared" si="198"/>
        <v>0</v>
      </c>
      <c r="BY55" s="58"/>
      <c r="BZ55" s="143"/>
      <c r="CA55" s="141">
        <f t="shared" si="199"/>
        <v>0</v>
      </c>
      <c r="CB55" s="58"/>
      <c r="CC55" s="107">
        <v>165.4</v>
      </c>
      <c r="CD55" s="141">
        <f t="shared" si="200"/>
        <v>0</v>
      </c>
      <c r="CE55" s="58"/>
      <c r="CF55" s="139">
        <f t="shared" si="201"/>
        <v>204.31649999999999</v>
      </c>
      <c r="CG55" s="141">
        <f t="shared" si="202"/>
        <v>0</v>
      </c>
      <c r="CH55" s="58">
        <v>5</v>
      </c>
      <c r="CI55" s="107">
        <v>86.2</v>
      </c>
      <c r="CJ55" s="141">
        <f t="shared" si="203"/>
        <v>431</v>
      </c>
      <c r="CK55" s="58"/>
      <c r="CL55" s="107">
        <v>125</v>
      </c>
      <c r="CM55" s="141">
        <f t="shared" si="204"/>
        <v>0</v>
      </c>
      <c r="CN55" s="58">
        <v>10</v>
      </c>
      <c r="CO55" s="107">
        <v>140</v>
      </c>
      <c r="CP55" s="141">
        <f t="shared" si="205"/>
        <v>1400</v>
      </c>
      <c r="CQ55" s="58"/>
      <c r="CR55" s="139">
        <f t="shared" si="206"/>
        <v>259.76390000000004</v>
      </c>
      <c r="CS55" s="141">
        <f t="shared" si="207"/>
        <v>0</v>
      </c>
      <c r="CT55" s="58">
        <v>12.4</v>
      </c>
      <c r="CU55" s="107">
        <v>182.5</v>
      </c>
      <c r="CV55" s="141">
        <f t="shared" si="208"/>
        <v>2263</v>
      </c>
      <c r="CW55" s="58">
        <v>6.5</v>
      </c>
      <c r="CX55" s="107">
        <v>78</v>
      </c>
      <c r="CY55" s="141">
        <f t="shared" si="209"/>
        <v>507</v>
      </c>
      <c r="CZ55" s="58"/>
      <c r="DA55" s="107">
        <v>350</v>
      </c>
      <c r="DB55" s="141">
        <f t="shared" si="210"/>
        <v>0</v>
      </c>
      <c r="DC55" s="58"/>
      <c r="DD55" s="139">
        <f t="shared" si="211"/>
        <v>363.26500000000004</v>
      </c>
      <c r="DE55" s="140">
        <f t="shared" si="212"/>
        <v>0</v>
      </c>
      <c r="DF55" s="58"/>
      <c r="DG55" s="107">
        <v>349.94</v>
      </c>
      <c r="DH55" s="141">
        <f t="shared" si="252"/>
        <v>0</v>
      </c>
      <c r="DI55" s="58"/>
      <c r="DJ55" s="107">
        <v>407.82</v>
      </c>
      <c r="DK55" s="141">
        <f t="shared" si="213"/>
        <v>0</v>
      </c>
      <c r="DL55" s="58"/>
      <c r="DM55" s="107">
        <v>560.66999999999996</v>
      </c>
      <c r="DN55" s="141">
        <f t="shared" si="214"/>
        <v>0</v>
      </c>
      <c r="DO55" s="58"/>
      <c r="DP55" s="107">
        <v>849.84</v>
      </c>
      <c r="DQ55" s="141">
        <f t="shared" si="215"/>
        <v>0</v>
      </c>
      <c r="DR55" s="58"/>
      <c r="DS55" s="107">
        <v>1070.97</v>
      </c>
      <c r="DT55" s="141">
        <f t="shared" si="216"/>
        <v>0</v>
      </c>
      <c r="DU55" s="58"/>
      <c r="DV55" s="21">
        <v>1512.05</v>
      </c>
      <c r="DW55" s="141">
        <f t="shared" si="217"/>
        <v>0</v>
      </c>
      <c r="DX55" s="58"/>
      <c r="DY55" s="21">
        <v>5870.12</v>
      </c>
      <c r="DZ55" s="141">
        <f t="shared" si="218"/>
        <v>0</v>
      </c>
      <c r="EA55" s="58"/>
      <c r="EB55" s="21">
        <v>4379.45</v>
      </c>
      <c r="EC55" s="141">
        <f t="shared" si="219"/>
        <v>0</v>
      </c>
      <c r="ED55" s="58">
        <v>1</v>
      </c>
      <c r="EE55" s="21">
        <v>4811.45</v>
      </c>
      <c r="EF55" s="141">
        <f t="shared" si="220"/>
        <v>4811.45</v>
      </c>
      <c r="EG55" s="58">
        <v>1</v>
      </c>
      <c r="EH55" s="21">
        <v>6518.13</v>
      </c>
      <c r="EI55" s="141">
        <f t="shared" si="221"/>
        <v>6518.13</v>
      </c>
      <c r="EJ55" s="58"/>
      <c r="EK55" s="21">
        <v>7389.31</v>
      </c>
      <c r="EL55" s="141">
        <f t="shared" si="222"/>
        <v>0</v>
      </c>
      <c r="EM55" s="58"/>
      <c r="EN55" s="21">
        <v>1539.81</v>
      </c>
      <c r="EO55" s="141">
        <f t="shared" si="223"/>
        <v>0</v>
      </c>
      <c r="EP55" s="58"/>
      <c r="EQ55" s="21">
        <v>3124.4</v>
      </c>
      <c r="ER55" s="141">
        <f t="shared" si="224"/>
        <v>0</v>
      </c>
      <c r="ES55" s="58">
        <v>18</v>
      </c>
      <c r="ET55" s="107">
        <v>118.78</v>
      </c>
      <c r="EU55" s="141">
        <f t="shared" si="225"/>
        <v>2138.04</v>
      </c>
      <c r="EV55" s="58"/>
      <c r="EW55" s="107">
        <v>479.92</v>
      </c>
      <c r="EX55" s="141">
        <f t="shared" si="226"/>
        <v>0</v>
      </c>
      <c r="EY55" s="58"/>
      <c r="EZ55" s="107">
        <v>649.4</v>
      </c>
      <c r="FA55" s="141">
        <f t="shared" si="227"/>
        <v>0</v>
      </c>
      <c r="FB55" s="58"/>
      <c r="FC55" s="21">
        <v>1301.22</v>
      </c>
      <c r="FD55" s="141">
        <f t="shared" si="228"/>
        <v>0</v>
      </c>
      <c r="FE55" s="58"/>
      <c r="FF55" s="21">
        <v>2530.2199999999998</v>
      </c>
      <c r="FG55" s="141">
        <f t="shared" si="229"/>
        <v>0</v>
      </c>
      <c r="FH55" s="58"/>
      <c r="FI55" s="21">
        <v>4182.22</v>
      </c>
      <c r="FJ55" s="141">
        <f t="shared" si="230"/>
        <v>0</v>
      </c>
      <c r="FK55" s="58"/>
      <c r="FL55" s="107">
        <v>253.92</v>
      </c>
      <c r="FM55" s="141">
        <f t="shared" si="231"/>
        <v>0</v>
      </c>
      <c r="FN55" s="58"/>
      <c r="FO55" s="107">
        <v>290.32</v>
      </c>
      <c r="FP55" s="141">
        <f t="shared" si="232"/>
        <v>0</v>
      </c>
      <c r="FQ55" s="58"/>
      <c r="FR55" s="107">
        <v>334.06</v>
      </c>
      <c r="FS55" s="141">
        <f t="shared" si="233"/>
        <v>0</v>
      </c>
      <c r="FT55" s="58"/>
      <c r="FU55" s="107">
        <v>411.49</v>
      </c>
      <c r="FV55" s="141">
        <f t="shared" si="234"/>
        <v>0</v>
      </c>
      <c r="FW55" s="58"/>
      <c r="FX55" s="107">
        <v>455.21</v>
      </c>
      <c r="FY55" s="141">
        <f t="shared" si="235"/>
        <v>0</v>
      </c>
      <c r="FZ55" s="58"/>
      <c r="GA55" s="107">
        <v>536</v>
      </c>
      <c r="GB55" s="141">
        <f t="shared" si="236"/>
        <v>0</v>
      </c>
      <c r="GC55" s="58"/>
      <c r="GD55" s="21">
        <v>745.84</v>
      </c>
      <c r="GE55" s="144">
        <f t="shared" si="237"/>
        <v>0</v>
      </c>
      <c r="GF55" s="108">
        <v>3</v>
      </c>
      <c r="GG55" s="112">
        <v>313.12</v>
      </c>
      <c r="GH55" s="141">
        <f t="shared" si="238"/>
        <v>939.36</v>
      </c>
      <c r="GI55" s="59">
        <v>5</v>
      </c>
      <c r="GJ55" s="529">
        <v>223.61</v>
      </c>
      <c r="GK55" s="141">
        <f t="shared" si="239"/>
        <v>1118.0500000000002</v>
      </c>
      <c r="GL55" s="58">
        <v>1</v>
      </c>
      <c r="GM55" s="107">
        <v>105.46</v>
      </c>
      <c r="GN55" s="141">
        <f t="shared" si="240"/>
        <v>105.46</v>
      </c>
      <c r="GO55" s="58">
        <v>1</v>
      </c>
      <c r="GP55" s="107">
        <v>581.36</v>
      </c>
      <c r="GQ55" s="141">
        <f t="shared" si="241"/>
        <v>581.36</v>
      </c>
      <c r="GR55" s="58">
        <v>2</v>
      </c>
      <c r="GS55" s="107">
        <v>92.94</v>
      </c>
      <c r="GT55" s="141">
        <f t="shared" si="242"/>
        <v>185.88</v>
      </c>
      <c r="GU55" s="108">
        <v>3</v>
      </c>
      <c r="GV55" s="112">
        <v>47.51</v>
      </c>
      <c r="GW55" s="141">
        <f t="shared" si="243"/>
        <v>142.53</v>
      </c>
      <c r="GX55" s="58">
        <v>20</v>
      </c>
      <c r="GY55" s="107">
        <v>61.91</v>
      </c>
      <c r="GZ55" s="219">
        <f t="shared" si="244"/>
        <v>1238.1999999999998</v>
      </c>
      <c r="HA55" s="413"/>
      <c r="HB55" s="413"/>
      <c r="HC55" s="219">
        <f t="shared" si="245"/>
        <v>0</v>
      </c>
      <c r="HD55" s="58"/>
      <c r="HE55" s="107">
        <v>40.75</v>
      </c>
      <c r="HF55" s="232">
        <f t="shared" si="246"/>
        <v>0</v>
      </c>
      <c r="HG55" s="105"/>
      <c r="HH55" s="226">
        <f t="shared" si="251"/>
        <v>91301.898180000004</v>
      </c>
      <c r="HI55" s="335"/>
    </row>
    <row r="56" spans="1:217" ht="15.75" customHeight="1">
      <c r="A56" s="468">
        <v>52</v>
      </c>
      <c r="B56" s="18" t="s">
        <v>138</v>
      </c>
      <c r="C56" s="381">
        <v>15.01</v>
      </c>
      <c r="D56" s="385">
        <v>183.41</v>
      </c>
      <c r="E56" s="19">
        <v>88233.84</v>
      </c>
      <c r="F56" s="42">
        <f t="shared" si="247"/>
        <v>94139.3</v>
      </c>
      <c r="G56" s="43"/>
      <c r="H56" s="21">
        <v>636.70000000000005</v>
      </c>
      <c r="I56" s="45">
        <f t="shared" si="248"/>
        <v>0</v>
      </c>
      <c r="J56" s="58"/>
      <c r="K56" s="107"/>
      <c r="L56" s="212">
        <f t="shared" si="170"/>
        <v>0</v>
      </c>
      <c r="M56" s="58"/>
      <c r="N56" s="107">
        <v>540</v>
      </c>
      <c r="O56" s="212">
        <f t="shared" si="171"/>
        <v>0</v>
      </c>
      <c r="P56" s="46"/>
      <c r="Q56" s="139">
        <f t="shared" si="172"/>
        <v>280.13670000000002</v>
      </c>
      <c r="R56" s="212">
        <f t="shared" si="173"/>
        <v>0</v>
      </c>
      <c r="S56" s="46"/>
      <c r="T56" s="44">
        <f t="shared" si="249"/>
        <v>2335.5960000000005</v>
      </c>
      <c r="U56" s="212">
        <f t="shared" si="250"/>
        <v>0</v>
      </c>
      <c r="V56" s="46"/>
      <c r="W56" s="139">
        <f t="shared" si="174"/>
        <v>493.98690000000005</v>
      </c>
      <c r="X56" s="219">
        <f t="shared" si="175"/>
        <v>0</v>
      </c>
      <c r="Y56" s="58"/>
      <c r="Z56" s="44">
        <f t="shared" si="176"/>
        <v>4331.3600000000006</v>
      </c>
      <c r="AA56" s="141">
        <f t="shared" si="177"/>
        <v>0</v>
      </c>
      <c r="AB56" s="397"/>
      <c r="AC56" s="139">
        <f t="shared" si="178"/>
        <v>493.98690000000005</v>
      </c>
      <c r="AD56" s="140">
        <f t="shared" si="179"/>
        <v>0</v>
      </c>
      <c r="AE56" s="46"/>
      <c r="AF56" s="44">
        <f t="shared" si="180"/>
        <v>22885.031600000002</v>
      </c>
      <c r="AG56" s="140">
        <f t="shared" si="181"/>
        <v>0</v>
      </c>
      <c r="AH56" s="46"/>
      <c r="AI56" s="139">
        <f t="shared" si="182"/>
        <v>791.37200000000007</v>
      </c>
      <c r="AJ56" s="140">
        <f t="shared" si="183"/>
        <v>0</v>
      </c>
      <c r="AK56" s="46"/>
      <c r="AL56" s="107">
        <v>145.19999999999999</v>
      </c>
      <c r="AM56" s="140">
        <f t="shared" si="184"/>
        <v>0</v>
      </c>
      <c r="AN56" s="46"/>
      <c r="AO56" s="44">
        <f t="shared" si="185"/>
        <v>3769.8454000000002</v>
      </c>
      <c r="AP56" s="141">
        <f t="shared" si="186"/>
        <v>0</v>
      </c>
      <c r="AQ56" s="108"/>
      <c r="AR56" s="109">
        <v>8030</v>
      </c>
      <c r="AS56" s="141">
        <f t="shared" si="187"/>
        <v>0</v>
      </c>
      <c r="AT56" s="58"/>
      <c r="AU56" s="21">
        <v>3366.65</v>
      </c>
      <c r="AV56" s="141">
        <f t="shared" si="188"/>
        <v>0</v>
      </c>
      <c r="AW56" s="58"/>
      <c r="AX56" s="44">
        <f t="shared" si="189"/>
        <v>80964.952600000004</v>
      </c>
      <c r="AY56" s="141">
        <f t="shared" si="190"/>
        <v>0</v>
      </c>
      <c r="AZ56" s="58"/>
      <c r="BA56" s="21">
        <v>93131.5</v>
      </c>
      <c r="BB56" s="141">
        <f t="shared" si="191"/>
        <v>0</v>
      </c>
      <c r="BC56" s="58"/>
      <c r="BD56" s="21">
        <v>10643</v>
      </c>
      <c r="BE56" s="140">
        <f t="shared" si="192"/>
        <v>0</v>
      </c>
      <c r="BF56" s="46"/>
      <c r="BG56" s="58"/>
      <c r="BH56" s="140">
        <f t="shared" si="193"/>
        <v>0</v>
      </c>
      <c r="BI56" s="46">
        <v>1</v>
      </c>
      <c r="BJ56" s="343" t="s">
        <v>698</v>
      </c>
      <c r="BK56" s="58">
        <v>61361.69</v>
      </c>
      <c r="BL56" s="140">
        <f t="shared" si="84"/>
        <v>61361.69</v>
      </c>
      <c r="BM56" s="46"/>
      <c r="BN56" s="142"/>
      <c r="BO56" s="141">
        <f t="shared" si="194"/>
        <v>0</v>
      </c>
      <c r="BP56" s="58"/>
      <c r="BQ56" s="139">
        <f t="shared" si="195"/>
        <v>930.90000000000009</v>
      </c>
      <c r="BR56" s="141">
        <f t="shared" si="196"/>
        <v>0</v>
      </c>
      <c r="BS56" s="58"/>
      <c r="BT56" s="107">
        <v>540</v>
      </c>
      <c r="BU56" s="141">
        <f t="shared" si="197"/>
        <v>0</v>
      </c>
      <c r="BV56" s="58"/>
      <c r="BW56" s="58"/>
      <c r="BX56" s="141">
        <f t="shared" si="198"/>
        <v>0</v>
      </c>
      <c r="BY56" s="58"/>
      <c r="BZ56" s="143"/>
      <c r="CA56" s="141">
        <f t="shared" si="199"/>
        <v>0</v>
      </c>
      <c r="CB56" s="58"/>
      <c r="CC56" s="107">
        <v>165.4</v>
      </c>
      <c r="CD56" s="141">
        <f t="shared" si="200"/>
        <v>0</v>
      </c>
      <c r="CE56" s="58"/>
      <c r="CF56" s="139">
        <f t="shared" si="201"/>
        <v>204.31649999999999</v>
      </c>
      <c r="CG56" s="141">
        <f t="shared" si="202"/>
        <v>0</v>
      </c>
      <c r="CH56" s="58"/>
      <c r="CI56" s="107">
        <v>86.2</v>
      </c>
      <c r="CJ56" s="141">
        <f t="shared" si="203"/>
        <v>0</v>
      </c>
      <c r="CK56" s="58"/>
      <c r="CL56" s="107">
        <v>125</v>
      </c>
      <c r="CM56" s="141">
        <f t="shared" si="204"/>
        <v>0</v>
      </c>
      <c r="CN56" s="58"/>
      <c r="CO56" s="107">
        <v>140</v>
      </c>
      <c r="CP56" s="141">
        <f t="shared" si="205"/>
        <v>0</v>
      </c>
      <c r="CQ56" s="58"/>
      <c r="CR56" s="139">
        <f t="shared" si="206"/>
        <v>259.76390000000004</v>
      </c>
      <c r="CS56" s="141">
        <f t="shared" si="207"/>
        <v>0</v>
      </c>
      <c r="CT56" s="58"/>
      <c r="CU56" s="107">
        <v>182.5</v>
      </c>
      <c r="CV56" s="141">
        <f t="shared" si="208"/>
        <v>0</v>
      </c>
      <c r="CW56" s="58"/>
      <c r="CX56" s="107">
        <v>78</v>
      </c>
      <c r="CY56" s="141">
        <f t="shared" si="209"/>
        <v>0</v>
      </c>
      <c r="CZ56" s="58">
        <v>20</v>
      </c>
      <c r="DA56" s="107">
        <v>350</v>
      </c>
      <c r="DB56" s="141">
        <f t="shared" si="210"/>
        <v>7000</v>
      </c>
      <c r="DC56" s="58">
        <v>8</v>
      </c>
      <c r="DD56" s="139">
        <f t="shared" si="211"/>
        <v>363.26500000000004</v>
      </c>
      <c r="DE56" s="140">
        <f t="shared" si="212"/>
        <v>2906.1200000000003</v>
      </c>
      <c r="DF56" s="58">
        <v>5</v>
      </c>
      <c r="DG56" s="107">
        <v>349.94</v>
      </c>
      <c r="DH56" s="141">
        <f t="shared" si="252"/>
        <v>1749.7</v>
      </c>
      <c r="DI56" s="58"/>
      <c r="DJ56" s="107">
        <v>407.82</v>
      </c>
      <c r="DK56" s="141">
        <f t="shared" si="213"/>
        <v>0</v>
      </c>
      <c r="DL56" s="58">
        <v>7</v>
      </c>
      <c r="DM56" s="107">
        <v>560.66999999999996</v>
      </c>
      <c r="DN56" s="141">
        <f t="shared" si="214"/>
        <v>3924.6899999999996</v>
      </c>
      <c r="DO56" s="58"/>
      <c r="DP56" s="107">
        <v>849.84</v>
      </c>
      <c r="DQ56" s="141">
        <f t="shared" si="215"/>
        <v>0</v>
      </c>
      <c r="DR56" s="58"/>
      <c r="DS56" s="107">
        <v>1070.97</v>
      </c>
      <c r="DT56" s="141">
        <f t="shared" si="216"/>
        <v>0</v>
      </c>
      <c r="DU56" s="58"/>
      <c r="DV56" s="21">
        <v>1512.05</v>
      </c>
      <c r="DW56" s="141">
        <f t="shared" si="217"/>
        <v>0</v>
      </c>
      <c r="DX56" s="58"/>
      <c r="DY56" s="21">
        <v>5870.12</v>
      </c>
      <c r="DZ56" s="141">
        <f t="shared" si="218"/>
        <v>0</v>
      </c>
      <c r="EA56" s="58"/>
      <c r="EB56" s="21">
        <v>4379.45</v>
      </c>
      <c r="EC56" s="141">
        <f t="shared" si="219"/>
        <v>0</v>
      </c>
      <c r="ED56" s="58">
        <v>1</v>
      </c>
      <c r="EE56" s="21">
        <v>4811.45</v>
      </c>
      <c r="EF56" s="141">
        <f t="shared" si="220"/>
        <v>4811.45</v>
      </c>
      <c r="EG56" s="58">
        <v>1</v>
      </c>
      <c r="EH56" s="21">
        <v>6518.13</v>
      </c>
      <c r="EI56" s="141">
        <f t="shared" si="221"/>
        <v>6518.13</v>
      </c>
      <c r="EJ56" s="58"/>
      <c r="EK56" s="21">
        <v>7389.31</v>
      </c>
      <c r="EL56" s="141">
        <f t="shared" si="222"/>
        <v>0</v>
      </c>
      <c r="EM56" s="58"/>
      <c r="EN56" s="21">
        <v>1539.81</v>
      </c>
      <c r="EO56" s="141">
        <f t="shared" si="223"/>
        <v>0</v>
      </c>
      <c r="EP56" s="58"/>
      <c r="EQ56" s="21">
        <v>3124.4</v>
      </c>
      <c r="ER56" s="141">
        <f t="shared" si="224"/>
        <v>0</v>
      </c>
      <c r="ES56" s="58">
        <v>18</v>
      </c>
      <c r="ET56" s="107">
        <v>118.78</v>
      </c>
      <c r="EU56" s="141">
        <f t="shared" si="225"/>
        <v>2138.04</v>
      </c>
      <c r="EV56" s="58"/>
      <c r="EW56" s="107">
        <v>479.92</v>
      </c>
      <c r="EX56" s="141">
        <f t="shared" si="226"/>
        <v>0</v>
      </c>
      <c r="EY56" s="58"/>
      <c r="EZ56" s="107">
        <v>649.4</v>
      </c>
      <c r="FA56" s="141">
        <f t="shared" si="227"/>
        <v>0</v>
      </c>
      <c r="FB56" s="58"/>
      <c r="FC56" s="21">
        <v>1301.22</v>
      </c>
      <c r="FD56" s="141">
        <f t="shared" si="228"/>
        <v>0</v>
      </c>
      <c r="FE56" s="58"/>
      <c r="FF56" s="21">
        <v>2530.2199999999998</v>
      </c>
      <c r="FG56" s="141">
        <f t="shared" si="229"/>
        <v>0</v>
      </c>
      <c r="FH56" s="58"/>
      <c r="FI56" s="21">
        <v>4182.22</v>
      </c>
      <c r="FJ56" s="141">
        <f t="shared" si="230"/>
        <v>0</v>
      </c>
      <c r="FK56" s="58"/>
      <c r="FL56" s="107">
        <v>253.92</v>
      </c>
      <c r="FM56" s="141">
        <f t="shared" si="231"/>
        <v>0</v>
      </c>
      <c r="FN56" s="58"/>
      <c r="FO56" s="107">
        <v>290.32</v>
      </c>
      <c r="FP56" s="141">
        <f t="shared" si="232"/>
        <v>0</v>
      </c>
      <c r="FQ56" s="58"/>
      <c r="FR56" s="107">
        <v>334.06</v>
      </c>
      <c r="FS56" s="141">
        <f t="shared" si="233"/>
        <v>0</v>
      </c>
      <c r="FT56" s="58"/>
      <c r="FU56" s="107">
        <v>411.49</v>
      </c>
      <c r="FV56" s="141">
        <f t="shared" si="234"/>
        <v>0</v>
      </c>
      <c r="FW56" s="58"/>
      <c r="FX56" s="107">
        <v>455.21</v>
      </c>
      <c r="FY56" s="141">
        <f t="shared" si="235"/>
        <v>0</v>
      </c>
      <c r="FZ56" s="58"/>
      <c r="GA56" s="107">
        <v>536</v>
      </c>
      <c r="GB56" s="141">
        <f t="shared" si="236"/>
        <v>0</v>
      </c>
      <c r="GC56" s="58"/>
      <c r="GD56" s="21">
        <v>745.84</v>
      </c>
      <c r="GE56" s="144">
        <f t="shared" si="237"/>
        <v>0</v>
      </c>
      <c r="GF56" s="108">
        <v>3</v>
      </c>
      <c r="GG56" s="112">
        <v>313.12</v>
      </c>
      <c r="GH56" s="141">
        <f t="shared" si="238"/>
        <v>939.36</v>
      </c>
      <c r="GI56" s="59">
        <v>5</v>
      </c>
      <c r="GJ56" s="529">
        <v>223.61</v>
      </c>
      <c r="GK56" s="141">
        <f t="shared" si="239"/>
        <v>1118.0500000000002</v>
      </c>
      <c r="GL56" s="58">
        <v>1</v>
      </c>
      <c r="GM56" s="107">
        <v>105.46</v>
      </c>
      <c r="GN56" s="141">
        <f t="shared" si="240"/>
        <v>105.46</v>
      </c>
      <c r="GO56" s="58"/>
      <c r="GP56" s="107">
        <v>581.36</v>
      </c>
      <c r="GQ56" s="141">
        <f t="shared" si="241"/>
        <v>0</v>
      </c>
      <c r="GR56" s="58">
        <v>2</v>
      </c>
      <c r="GS56" s="107">
        <v>92.94</v>
      </c>
      <c r="GT56" s="141">
        <f t="shared" si="242"/>
        <v>185.88</v>
      </c>
      <c r="GU56" s="108">
        <v>3</v>
      </c>
      <c r="GV56" s="112">
        <v>47.51</v>
      </c>
      <c r="GW56" s="141">
        <f t="shared" si="243"/>
        <v>142.53</v>
      </c>
      <c r="GX56" s="58">
        <v>20</v>
      </c>
      <c r="GY56" s="107">
        <v>61.91</v>
      </c>
      <c r="GZ56" s="219">
        <f t="shared" si="244"/>
        <v>1238.1999999999998</v>
      </c>
      <c r="HA56" s="413"/>
      <c r="HB56" s="413"/>
      <c r="HC56" s="219">
        <f t="shared" si="245"/>
        <v>0</v>
      </c>
      <c r="HD56" s="58"/>
      <c r="HE56" s="107">
        <v>40.75</v>
      </c>
      <c r="HF56" s="232">
        <f t="shared" si="246"/>
        <v>0</v>
      </c>
      <c r="HG56" s="105"/>
      <c r="HH56" s="226">
        <f t="shared" si="251"/>
        <v>94139.3</v>
      </c>
      <c r="HI56" s="335"/>
    </row>
    <row r="57" spans="1:217" ht="15.75" customHeight="1">
      <c r="A57" s="468">
        <v>53</v>
      </c>
      <c r="B57" s="18" t="s">
        <v>139</v>
      </c>
      <c r="C57" s="381">
        <v>65.36</v>
      </c>
      <c r="D57" s="385">
        <v>231.74</v>
      </c>
      <c r="E57" s="19">
        <v>86613.36</v>
      </c>
      <c r="F57" s="42">
        <f t="shared" si="247"/>
        <v>143751.69580000002</v>
      </c>
      <c r="G57" s="43"/>
      <c r="H57" s="21">
        <v>636.70000000000005</v>
      </c>
      <c r="I57" s="45">
        <f t="shared" si="248"/>
        <v>0</v>
      </c>
      <c r="J57" s="58"/>
      <c r="K57" s="107"/>
      <c r="L57" s="212">
        <f t="shared" si="170"/>
        <v>0</v>
      </c>
      <c r="M57" s="58"/>
      <c r="N57" s="107">
        <v>540</v>
      </c>
      <c r="O57" s="212">
        <f t="shared" si="171"/>
        <v>0</v>
      </c>
      <c r="P57" s="46"/>
      <c r="Q57" s="139">
        <f t="shared" si="172"/>
        <v>280.13670000000002</v>
      </c>
      <c r="R57" s="212">
        <f t="shared" si="173"/>
        <v>0</v>
      </c>
      <c r="S57" s="46">
        <v>19.8</v>
      </c>
      <c r="T57" s="44">
        <f t="shared" si="249"/>
        <v>2335.5960000000005</v>
      </c>
      <c r="U57" s="212">
        <f t="shared" si="250"/>
        <v>46244.800800000012</v>
      </c>
      <c r="V57" s="46"/>
      <c r="W57" s="139">
        <f t="shared" si="174"/>
        <v>493.98690000000005</v>
      </c>
      <c r="X57" s="219">
        <f t="shared" si="175"/>
        <v>0</v>
      </c>
      <c r="Y57" s="58"/>
      <c r="Z57" s="44">
        <f t="shared" si="176"/>
        <v>4331.3600000000006</v>
      </c>
      <c r="AA57" s="141">
        <f t="shared" si="177"/>
        <v>0</v>
      </c>
      <c r="AB57" s="397"/>
      <c r="AC57" s="139">
        <f t="shared" si="178"/>
        <v>493.98690000000005</v>
      </c>
      <c r="AD57" s="140">
        <f t="shared" si="179"/>
        <v>0</v>
      </c>
      <c r="AE57" s="46"/>
      <c r="AF57" s="44">
        <f t="shared" si="180"/>
        <v>22885.031600000002</v>
      </c>
      <c r="AG57" s="140">
        <f t="shared" si="181"/>
        <v>0</v>
      </c>
      <c r="AH57" s="46"/>
      <c r="AI57" s="139">
        <f t="shared" si="182"/>
        <v>791.37200000000007</v>
      </c>
      <c r="AJ57" s="140">
        <f t="shared" si="183"/>
        <v>0</v>
      </c>
      <c r="AK57" s="46"/>
      <c r="AL57" s="107">
        <v>145.19999999999999</v>
      </c>
      <c r="AM57" s="140">
        <f t="shared" si="184"/>
        <v>0</v>
      </c>
      <c r="AN57" s="46"/>
      <c r="AO57" s="44">
        <f t="shared" si="185"/>
        <v>3769.8454000000002</v>
      </c>
      <c r="AP57" s="141">
        <f t="shared" si="186"/>
        <v>0</v>
      </c>
      <c r="AQ57" s="108"/>
      <c r="AR57" s="109">
        <v>8030</v>
      </c>
      <c r="AS57" s="141">
        <f t="shared" si="187"/>
        <v>0</v>
      </c>
      <c r="AT57" s="58"/>
      <c r="AU57" s="21">
        <v>3366.65</v>
      </c>
      <c r="AV57" s="141">
        <f t="shared" si="188"/>
        <v>0</v>
      </c>
      <c r="AW57" s="58"/>
      <c r="AX57" s="44">
        <f t="shared" si="189"/>
        <v>80964.952600000004</v>
      </c>
      <c r="AY57" s="141">
        <f t="shared" si="190"/>
        <v>0</v>
      </c>
      <c r="AZ57" s="58"/>
      <c r="BA57" s="21">
        <v>93131.5</v>
      </c>
      <c r="BB57" s="141">
        <f t="shared" si="191"/>
        <v>0</v>
      </c>
      <c r="BC57" s="58"/>
      <c r="BD57" s="21">
        <v>10643</v>
      </c>
      <c r="BE57" s="140">
        <f t="shared" si="192"/>
        <v>0</v>
      </c>
      <c r="BF57" s="46"/>
      <c r="BG57" s="58"/>
      <c r="BH57" s="140">
        <f t="shared" si="193"/>
        <v>0</v>
      </c>
      <c r="BI57" s="46">
        <v>1</v>
      </c>
      <c r="BJ57" s="343" t="s">
        <v>697</v>
      </c>
      <c r="BK57" s="58">
        <v>61361.68</v>
      </c>
      <c r="BL57" s="140">
        <f t="shared" si="84"/>
        <v>61361.68</v>
      </c>
      <c r="BM57" s="46"/>
      <c r="BN57" s="142"/>
      <c r="BO57" s="141">
        <f t="shared" si="194"/>
        <v>0</v>
      </c>
      <c r="BP57" s="58">
        <v>7</v>
      </c>
      <c r="BQ57" s="139">
        <f t="shared" si="195"/>
        <v>930.90000000000009</v>
      </c>
      <c r="BR57" s="141">
        <f t="shared" si="196"/>
        <v>6516.3000000000011</v>
      </c>
      <c r="BS57" s="58"/>
      <c r="BT57" s="107">
        <v>540</v>
      </c>
      <c r="BU57" s="141">
        <f t="shared" si="197"/>
        <v>0</v>
      </c>
      <c r="BV57" s="58"/>
      <c r="BW57" s="58"/>
      <c r="BX57" s="141">
        <f t="shared" si="198"/>
        <v>0</v>
      </c>
      <c r="BY57" s="58"/>
      <c r="BZ57" s="143"/>
      <c r="CA57" s="141">
        <f t="shared" si="199"/>
        <v>0</v>
      </c>
      <c r="CB57" s="58"/>
      <c r="CC57" s="107">
        <v>165.4</v>
      </c>
      <c r="CD57" s="141">
        <f t="shared" si="200"/>
        <v>0</v>
      </c>
      <c r="CE57" s="58"/>
      <c r="CF57" s="139">
        <f t="shared" si="201"/>
        <v>204.31649999999999</v>
      </c>
      <c r="CG57" s="141">
        <f t="shared" si="202"/>
        <v>0</v>
      </c>
      <c r="CH57" s="58"/>
      <c r="CI57" s="107">
        <v>86.2</v>
      </c>
      <c r="CJ57" s="141">
        <f t="shared" si="203"/>
        <v>0</v>
      </c>
      <c r="CK57" s="58"/>
      <c r="CL57" s="107">
        <v>125</v>
      </c>
      <c r="CM57" s="141">
        <f t="shared" si="204"/>
        <v>0</v>
      </c>
      <c r="CN57" s="58"/>
      <c r="CO57" s="107">
        <v>140</v>
      </c>
      <c r="CP57" s="141">
        <f t="shared" si="205"/>
        <v>0</v>
      </c>
      <c r="CQ57" s="58"/>
      <c r="CR57" s="139">
        <f t="shared" si="206"/>
        <v>259.76390000000004</v>
      </c>
      <c r="CS57" s="141">
        <f t="shared" si="207"/>
        <v>0</v>
      </c>
      <c r="CT57" s="58"/>
      <c r="CU57" s="107">
        <v>182.5</v>
      </c>
      <c r="CV57" s="141">
        <f t="shared" si="208"/>
        <v>0</v>
      </c>
      <c r="CW57" s="58"/>
      <c r="CX57" s="107">
        <v>78</v>
      </c>
      <c r="CY57" s="141">
        <f t="shared" si="209"/>
        <v>0</v>
      </c>
      <c r="CZ57" s="58">
        <v>10</v>
      </c>
      <c r="DA57" s="107">
        <v>350</v>
      </c>
      <c r="DB57" s="141">
        <f t="shared" si="210"/>
        <v>3500</v>
      </c>
      <c r="DC57" s="58">
        <v>9</v>
      </c>
      <c r="DD57" s="139">
        <f t="shared" si="211"/>
        <v>363.26500000000004</v>
      </c>
      <c r="DE57" s="140">
        <f t="shared" si="212"/>
        <v>3269.3850000000002</v>
      </c>
      <c r="DF57" s="58">
        <v>5</v>
      </c>
      <c r="DG57" s="107">
        <v>349.94</v>
      </c>
      <c r="DH57" s="141">
        <f t="shared" si="252"/>
        <v>1749.7</v>
      </c>
      <c r="DI57" s="58"/>
      <c r="DJ57" s="107">
        <v>407.82</v>
      </c>
      <c r="DK57" s="141">
        <f t="shared" si="213"/>
        <v>0</v>
      </c>
      <c r="DL57" s="58">
        <v>2</v>
      </c>
      <c r="DM57" s="107">
        <v>560.66999999999996</v>
      </c>
      <c r="DN57" s="141">
        <f t="shared" si="214"/>
        <v>1121.3399999999999</v>
      </c>
      <c r="DO57" s="58"/>
      <c r="DP57" s="107">
        <v>849.84</v>
      </c>
      <c r="DQ57" s="141">
        <f t="shared" si="215"/>
        <v>0</v>
      </c>
      <c r="DR57" s="58"/>
      <c r="DS57" s="107">
        <v>1070.97</v>
      </c>
      <c r="DT57" s="141">
        <f t="shared" si="216"/>
        <v>0</v>
      </c>
      <c r="DU57" s="58"/>
      <c r="DV57" s="21">
        <v>1512.05</v>
      </c>
      <c r="DW57" s="141">
        <f t="shared" si="217"/>
        <v>0</v>
      </c>
      <c r="DX57" s="58"/>
      <c r="DY57" s="21">
        <v>5870.12</v>
      </c>
      <c r="DZ57" s="141">
        <f t="shared" si="218"/>
        <v>0</v>
      </c>
      <c r="EA57" s="58"/>
      <c r="EB57" s="21">
        <v>4379.45</v>
      </c>
      <c r="EC57" s="141">
        <f t="shared" si="219"/>
        <v>0</v>
      </c>
      <c r="ED57" s="58">
        <v>1</v>
      </c>
      <c r="EE57" s="21">
        <v>4811.45</v>
      </c>
      <c r="EF57" s="141">
        <f t="shared" si="220"/>
        <v>4811.45</v>
      </c>
      <c r="EG57" s="58">
        <v>1</v>
      </c>
      <c r="EH57" s="21">
        <v>6518.13</v>
      </c>
      <c r="EI57" s="141">
        <f t="shared" si="221"/>
        <v>6518.13</v>
      </c>
      <c r="EJ57" s="58"/>
      <c r="EK57" s="21">
        <v>7389.31</v>
      </c>
      <c r="EL57" s="141">
        <f t="shared" si="222"/>
        <v>0</v>
      </c>
      <c r="EM57" s="58"/>
      <c r="EN57" s="21">
        <v>1539.81</v>
      </c>
      <c r="EO57" s="141">
        <f t="shared" si="223"/>
        <v>0</v>
      </c>
      <c r="EP57" s="58"/>
      <c r="EQ57" s="21">
        <v>3124.4</v>
      </c>
      <c r="ER57" s="141">
        <f t="shared" si="224"/>
        <v>0</v>
      </c>
      <c r="ES57" s="58">
        <v>34</v>
      </c>
      <c r="ET57" s="107">
        <v>118.78</v>
      </c>
      <c r="EU57" s="141">
        <f t="shared" si="225"/>
        <v>4038.52</v>
      </c>
      <c r="EV57" s="58"/>
      <c r="EW57" s="107">
        <v>479.92</v>
      </c>
      <c r="EX57" s="141">
        <f t="shared" si="226"/>
        <v>0</v>
      </c>
      <c r="EY57" s="58"/>
      <c r="EZ57" s="107">
        <v>649.4</v>
      </c>
      <c r="FA57" s="141">
        <f t="shared" si="227"/>
        <v>0</v>
      </c>
      <c r="FB57" s="58"/>
      <c r="FC57" s="21">
        <v>1301.22</v>
      </c>
      <c r="FD57" s="141">
        <f t="shared" si="228"/>
        <v>0</v>
      </c>
      <c r="FE57" s="58"/>
      <c r="FF57" s="21">
        <v>2530.2199999999998</v>
      </c>
      <c r="FG57" s="141">
        <f t="shared" si="229"/>
        <v>0</v>
      </c>
      <c r="FH57" s="58"/>
      <c r="FI57" s="21">
        <v>4182.22</v>
      </c>
      <c r="FJ57" s="141">
        <f t="shared" si="230"/>
        <v>0</v>
      </c>
      <c r="FK57" s="58"/>
      <c r="FL57" s="107">
        <v>253.92</v>
      </c>
      <c r="FM57" s="141">
        <f t="shared" si="231"/>
        <v>0</v>
      </c>
      <c r="FN57" s="58"/>
      <c r="FO57" s="107">
        <v>290.32</v>
      </c>
      <c r="FP57" s="141">
        <f t="shared" si="232"/>
        <v>0</v>
      </c>
      <c r="FQ57" s="58"/>
      <c r="FR57" s="107">
        <v>334.06</v>
      </c>
      <c r="FS57" s="141">
        <f t="shared" si="233"/>
        <v>0</v>
      </c>
      <c r="FT57" s="58"/>
      <c r="FU57" s="107">
        <v>411.49</v>
      </c>
      <c r="FV57" s="141">
        <f t="shared" si="234"/>
        <v>0</v>
      </c>
      <c r="FW57" s="58"/>
      <c r="FX57" s="107">
        <v>455.21</v>
      </c>
      <c r="FY57" s="141">
        <f t="shared" si="235"/>
        <v>0</v>
      </c>
      <c r="FZ57" s="58"/>
      <c r="GA57" s="107">
        <v>536</v>
      </c>
      <c r="GB57" s="141">
        <f t="shared" si="236"/>
        <v>0</v>
      </c>
      <c r="GC57" s="58"/>
      <c r="GD57" s="21">
        <v>745.84</v>
      </c>
      <c r="GE57" s="144">
        <f t="shared" si="237"/>
        <v>0</v>
      </c>
      <c r="GF57" s="108">
        <v>3</v>
      </c>
      <c r="GG57" s="112">
        <v>313.12</v>
      </c>
      <c r="GH57" s="141">
        <f t="shared" si="238"/>
        <v>939.36</v>
      </c>
      <c r="GI57" s="59">
        <v>5</v>
      </c>
      <c r="GJ57" s="529">
        <v>223.61</v>
      </c>
      <c r="GK57" s="141">
        <f t="shared" si="239"/>
        <v>1118.0500000000002</v>
      </c>
      <c r="GL57" s="58">
        <v>1</v>
      </c>
      <c r="GM57" s="107">
        <v>105.46</v>
      </c>
      <c r="GN57" s="141">
        <f t="shared" si="240"/>
        <v>105.46</v>
      </c>
      <c r="GO57" s="58">
        <v>1</v>
      </c>
      <c r="GP57" s="107">
        <v>581.36</v>
      </c>
      <c r="GQ57" s="141">
        <f t="shared" si="241"/>
        <v>581.36</v>
      </c>
      <c r="GR57" s="58">
        <v>2</v>
      </c>
      <c r="GS57" s="107">
        <v>92.94</v>
      </c>
      <c r="GT57" s="141">
        <f t="shared" si="242"/>
        <v>185.88</v>
      </c>
      <c r="GU57" s="108">
        <v>3</v>
      </c>
      <c r="GV57" s="112">
        <v>47.51</v>
      </c>
      <c r="GW57" s="141">
        <f t="shared" si="243"/>
        <v>142.53</v>
      </c>
      <c r="GX57" s="58">
        <v>25</v>
      </c>
      <c r="GY57" s="107">
        <v>61.91</v>
      </c>
      <c r="GZ57" s="219">
        <f t="shared" si="244"/>
        <v>1547.75</v>
      </c>
      <c r="HA57" s="413"/>
      <c r="HB57" s="413"/>
      <c r="HC57" s="219">
        <f t="shared" si="245"/>
        <v>0</v>
      </c>
      <c r="HD57" s="58"/>
      <c r="HE57" s="107">
        <v>40.75</v>
      </c>
      <c r="HF57" s="232">
        <f t="shared" si="246"/>
        <v>0</v>
      </c>
      <c r="HG57" s="105"/>
      <c r="HH57" s="226">
        <f t="shared" si="251"/>
        <v>143751.69580000002</v>
      </c>
      <c r="HI57" s="335"/>
    </row>
    <row r="58" spans="1:217" ht="15.75" customHeight="1">
      <c r="A58" s="468">
        <v>54</v>
      </c>
      <c r="B58" s="18" t="s">
        <v>140</v>
      </c>
      <c r="C58" s="381">
        <v>76.61</v>
      </c>
      <c r="D58" s="385">
        <v>230.06</v>
      </c>
      <c r="E58" s="19">
        <v>91876.680000000008</v>
      </c>
      <c r="F58" s="42">
        <f t="shared" si="247"/>
        <v>91906.87904</v>
      </c>
      <c r="G58" s="43"/>
      <c r="H58" s="21">
        <v>636.70000000000005</v>
      </c>
      <c r="I58" s="45">
        <f t="shared" si="248"/>
        <v>0</v>
      </c>
      <c r="J58" s="58"/>
      <c r="K58" s="107"/>
      <c r="L58" s="212">
        <f t="shared" si="170"/>
        <v>0</v>
      </c>
      <c r="M58" s="58"/>
      <c r="N58" s="107">
        <v>540</v>
      </c>
      <c r="O58" s="212">
        <f t="shared" si="171"/>
        <v>0</v>
      </c>
      <c r="P58" s="46"/>
      <c r="Q58" s="139">
        <f t="shared" si="172"/>
        <v>280.13670000000002</v>
      </c>
      <c r="R58" s="212">
        <f t="shared" si="173"/>
        <v>0</v>
      </c>
      <c r="S58" s="46"/>
      <c r="T58" s="44">
        <f t="shared" si="249"/>
        <v>2335.5960000000005</v>
      </c>
      <c r="U58" s="212">
        <f t="shared" si="250"/>
        <v>0</v>
      </c>
      <c r="V58" s="46"/>
      <c r="W58" s="139">
        <f t="shared" si="174"/>
        <v>493.98690000000005</v>
      </c>
      <c r="X58" s="219">
        <f t="shared" si="175"/>
        <v>0</v>
      </c>
      <c r="Y58" s="58"/>
      <c r="Z58" s="44">
        <f t="shared" si="176"/>
        <v>4331.3600000000006</v>
      </c>
      <c r="AA58" s="141">
        <f t="shared" si="177"/>
        <v>0</v>
      </c>
      <c r="AB58" s="397">
        <v>1.6</v>
      </c>
      <c r="AC58" s="139">
        <f t="shared" si="178"/>
        <v>493.98690000000005</v>
      </c>
      <c r="AD58" s="140">
        <f t="shared" si="179"/>
        <v>790.37904000000015</v>
      </c>
      <c r="AE58" s="46"/>
      <c r="AF58" s="44">
        <f t="shared" si="180"/>
        <v>22885.031600000002</v>
      </c>
      <c r="AG58" s="140">
        <f t="shared" si="181"/>
        <v>0</v>
      </c>
      <c r="AH58" s="46"/>
      <c r="AI58" s="139">
        <f t="shared" si="182"/>
        <v>791.37200000000007</v>
      </c>
      <c r="AJ58" s="140">
        <f t="shared" si="183"/>
        <v>0</v>
      </c>
      <c r="AK58" s="46"/>
      <c r="AL58" s="107">
        <v>145.19999999999999</v>
      </c>
      <c r="AM58" s="140">
        <f t="shared" si="184"/>
        <v>0</v>
      </c>
      <c r="AN58" s="46"/>
      <c r="AO58" s="44">
        <f t="shared" si="185"/>
        <v>3769.8454000000002</v>
      </c>
      <c r="AP58" s="141">
        <f t="shared" si="186"/>
        <v>0</v>
      </c>
      <c r="AQ58" s="108"/>
      <c r="AR58" s="109">
        <v>8030</v>
      </c>
      <c r="AS58" s="141">
        <f t="shared" si="187"/>
        <v>0</v>
      </c>
      <c r="AT58" s="58"/>
      <c r="AU58" s="21">
        <v>3366.65</v>
      </c>
      <c r="AV58" s="141">
        <f t="shared" si="188"/>
        <v>0</v>
      </c>
      <c r="AW58" s="58"/>
      <c r="AX58" s="44">
        <f t="shared" si="189"/>
        <v>80964.952600000004</v>
      </c>
      <c r="AY58" s="141">
        <f t="shared" si="190"/>
        <v>0</v>
      </c>
      <c r="AZ58" s="58"/>
      <c r="BA58" s="21">
        <v>93131.5</v>
      </c>
      <c r="BB58" s="141">
        <f t="shared" si="191"/>
        <v>0</v>
      </c>
      <c r="BC58" s="58"/>
      <c r="BD58" s="21">
        <v>10643</v>
      </c>
      <c r="BE58" s="140">
        <f t="shared" si="192"/>
        <v>0</v>
      </c>
      <c r="BF58" s="46"/>
      <c r="BG58" s="58"/>
      <c r="BH58" s="140">
        <f t="shared" si="193"/>
        <v>0</v>
      </c>
      <c r="BI58" s="46">
        <v>1</v>
      </c>
      <c r="BJ58" s="343" t="s">
        <v>696</v>
      </c>
      <c r="BK58" s="58">
        <v>61361.69</v>
      </c>
      <c r="BL58" s="140">
        <f t="shared" si="84"/>
        <v>61361.69</v>
      </c>
      <c r="BM58" s="46"/>
      <c r="BN58" s="142"/>
      <c r="BO58" s="141">
        <f t="shared" si="194"/>
        <v>0</v>
      </c>
      <c r="BP58" s="58"/>
      <c r="BQ58" s="139">
        <f t="shared" si="195"/>
        <v>930.90000000000009</v>
      </c>
      <c r="BR58" s="141">
        <f t="shared" si="196"/>
        <v>0</v>
      </c>
      <c r="BS58" s="58"/>
      <c r="BT58" s="107">
        <v>540</v>
      </c>
      <c r="BU58" s="141">
        <f t="shared" si="197"/>
        <v>0</v>
      </c>
      <c r="BV58" s="58"/>
      <c r="BW58" s="58"/>
      <c r="BX58" s="141">
        <f t="shared" si="198"/>
        <v>0</v>
      </c>
      <c r="BY58" s="58"/>
      <c r="BZ58" s="143"/>
      <c r="CA58" s="141">
        <f t="shared" si="199"/>
        <v>0</v>
      </c>
      <c r="CB58" s="58"/>
      <c r="CC58" s="107">
        <v>165.4</v>
      </c>
      <c r="CD58" s="141">
        <f t="shared" si="200"/>
        <v>0</v>
      </c>
      <c r="CE58" s="58"/>
      <c r="CF58" s="139">
        <f t="shared" si="201"/>
        <v>204.31649999999999</v>
      </c>
      <c r="CG58" s="141">
        <f t="shared" si="202"/>
        <v>0</v>
      </c>
      <c r="CH58" s="58"/>
      <c r="CI58" s="107">
        <v>86.2</v>
      </c>
      <c r="CJ58" s="141">
        <f t="shared" si="203"/>
        <v>0</v>
      </c>
      <c r="CK58" s="58"/>
      <c r="CL58" s="107">
        <v>125</v>
      </c>
      <c r="CM58" s="141">
        <f t="shared" si="204"/>
        <v>0</v>
      </c>
      <c r="CN58" s="58"/>
      <c r="CO58" s="107">
        <v>140</v>
      </c>
      <c r="CP58" s="141">
        <f t="shared" si="205"/>
        <v>0</v>
      </c>
      <c r="CQ58" s="58"/>
      <c r="CR58" s="139">
        <f t="shared" si="206"/>
        <v>259.76390000000004</v>
      </c>
      <c r="CS58" s="141">
        <f t="shared" si="207"/>
        <v>0</v>
      </c>
      <c r="CT58" s="58">
        <v>9.3000000000000007</v>
      </c>
      <c r="CU58" s="107">
        <v>182.5</v>
      </c>
      <c r="CV58" s="141">
        <f t="shared" si="208"/>
        <v>1697.2500000000002</v>
      </c>
      <c r="CW58" s="58"/>
      <c r="CX58" s="107">
        <v>78</v>
      </c>
      <c r="CY58" s="141">
        <f t="shared" si="209"/>
        <v>0</v>
      </c>
      <c r="CZ58" s="58">
        <v>24</v>
      </c>
      <c r="DA58" s="107">
        <v>350</v>
      </c>
      <c r="DB58" s="141">
        <f t="shared" si="210"/>
        <v>8400</v>
      </c>
      <c r="DC58" s="58">
        <v>8</v>
      </c>
      <c r="DD58" s="139">
        <f t="shared" si="211"/>
        <v>363.26500000000004</v>
      </c>
      <c r="DE58" s="140">
        <f t="shared" si="212"/>
        <v>2906.1200000000003</v>
      </c>
      <c r="DF58" s="58">
        <v>4</v>
      </c>
      <c r="DG58" s="107">
        <v>349.94</v>
      </c>
      <c r="DH58" s="141">
        <f t="shared" si="252"/>
        <v>1399.76</v>
      </c>
      <c r="DI58" s="58"/>
      <c r="DJ58" s="107">
        <v>407.82</v>
      </c>
      <c r="DK58" s="141">
        <f t="shared" si="213"/>
        <v>0</v>
      </c>
      <c r="DL58" s="58"/>
      <c r="DM58" s="107">
        <v>560.66999999999996</v>
      </c>
      <c r="DN58" s="141">
        <f t="shared" si="214"/>
        <v>0</v>
      </c>
      <c r="DO58" s="58"/>
      <c r="DP58" s="107">
        <v>849.84</v>
      </c>
      <c r="DQ58" s="141">
        <f t="shared" si="215"/>
        <v>0</v>
      </c>
      <c r="DR58" s="58"/>
      <c r="DS58" s="107">
        <v>1070.97</v>
      </c>
      <c r="DT58" s="141">
        <f t="shared" si="216"/>
        <v>0</v>
      </c>
      <c r="DU58" s="58"/>
      <c r="DV58" s="21">
        <v>1512.05</v>
      </c>
      <c r="DW58" s="141">
        <f t="shared" si="217"/>
        <v>0</v>
      </c>
      <c r="DX58" s="58"/>
      <c r="DY58" s="21">
        <v>5870.12</v>
      </c>
      <c r="DZ58" s="141">
        <f t="shared" si="218"/>
        <v>0</v>
      </c>
      <c r="EA58" s="58"/>
      <c r="EB58" s="21">
        <v>4379.45</v>
      </c>
      <c r="EC58" s="141">
        <f t="shared" si="219"/>
        <v>0</v>
      </c>
      <c r="ED58" s="58">
        <v>1</v>
      </c>
      <c r="EE58" s="21">
        <v>4811.45</v>
      </c>
      <c r="EF58" s="141">
        <f t="shared" si="220"/>
        <v>4811.45</v>
      </c>
      <c r="EG58" s="58">
        <v>1</v>
      </c>
      <c r="EH58" s="21">
        <v>6518.13</v>
      </c>
      <c r="EI58" s="141">
        <f t="shared" si="221"/>
        <v>6518.13</v>
      </c>
      <c r="EJ58" s="58"/>
      <c r="EK58" s="21">
        <v>7389.31</v>
      </c>
      <c r="EL58" s="141">
        <f t="shared" si="222"/>
        <v>0</v>
      </c>
      <c r="EM58" s="58"/>
      <c r="EN58" s="21">
        <v>1539.81</v>
      </c>
      <c r="EO58" s="141">
        <f t="shared" si="223"/>
        <v>0</v>
      </c>
      <c r="EP58" s="58"/>
      <c r="EQ58" s="21">
        <v>3124.4</v>
      </c>
      <c r="ER58" s="141">
        <f t="shared" si="224"/>
        <v>0</v>
      </c>
      <c r="ES58" s="58">
        <v>12</v>
      </c>
      <c r="ET58" s="107">
        <v>118.78</v>
      </c>
      <c r="EU58" s="141">
        <f t="shared" si="225"/>
        <v>1425.3600000000001</v>
      </c>
      <c r="EV58" s="58"/>
      <c r="EW58" s="107">
        <v>479.92</v>
      </c>
      <c r="EX58" s="141">
        <f t="shared" si="226"/>
        <v>0</v>
      </c>
      <c r="EY58" s="58"/>
      <c r="EZ58" s="107">
        <v>649.4</v>
      </c>
      <c r="FA58" s="141">
        <f t="shared" si="227"/>
        <v>0</v>
      </c>
      <c r="FB58" s="58"/>
      <c r="FC58" s="21">
        <v>1301.22</v>
      </c>
      <c r="FD58" s="141">
        <f t="shared" si="228"/>
        <v>0</v>
      </c>
      <c r="FE58" s="58"/>
      <c r="FF58" s="21">
        <v>2530.2199999999998</v>
      </c>
      <c r="FG58" s="141">
        <f t="shared" si="229"/>
        <v>0</v>
      </c>
      <c r="FH58" s="58"/>
      <c r="FI58" s="21">
        <v>4182.22</v>
      </c>
      <c r="FJ58" s="141">
        <f t="shared" si="230"/>
        <v>0</v>
      </c>
      <c r="FK58" s="58"/>
      <c r="FL58" s="107">
        <v>253.92</v>
      </c>
      <c r="FM58" s="141">
        <f t="shared" si="231"/>
        <v>0</v>
      </c>
      <c r="FN58" s="58"/>
      <c r="FO58" s="107">
        <v>290.32</v>
      </c>
      <c r="FP58" s="141">
        <f t="shared" si="232"/>
        <v>0</v>
      </c>
      <c r="FQ58" s="58"/>
      <c r="FR58" s="107">
        <v>334.06</v>
      </c>
      <c r="FS58" s="141">
        <f t="shared" si="233"/>
        <v>0</v>
      </c>
      <c r="FT58" s="58"/>
      <c r="FU58" s="107">
        <v>411.49</v>
      </c>
      <c r="FV58" s="141">
        <f t="shared" si="234"/>
        <v>0</v>
      </c>
      <c r="FW58" s="58"/>
      <c r="FX58" s="107">
        <v>455.21</v>
      </c>
      <c r="FY58" s="141">
        <f t="shared" si="235"/>
        <v>0</v>
      </c>
      <c r="FZ58" s="58"/>
      <c r="GA58" s="107">
        <v>536</v>
      </c>
      <c r="GB58" s="141">
        <f t="shared" si="236"/>
        <v>0</v>
      </c>
      <c r="GC58" s="58"/>
      <c r="GD58" s="21">
        <v>745.84</v>
      </c>
      <c r="GE58" s="144">
        <f t="shared" si="237"/>
        <v>0</v>
      </c>
      <c r="GF58" s="108">
        <v>3</v>
      </c>
      <c r="GG58" s="112">
        <v>313.12</v>
      </c>
      <c r="GH58" s="141">
        <f t="shared" si="238"/>
        <v>939.36</v>
      </c>
      <c r="GI58" s="59">
        <v>5</v>
      </c>
      <c r="GJ58" s="529">
        <v>223.61</v>
      </c>
      <c r="GK58" s="141">
        <f t="shared" si="239"/>
        <v>1118.0500000000002</v>
      </c>
      <c r="GL58" s="58">
        <v>2</v>
      </c>
      <c r="GM58" s="107">
        <v>105.46</v>
      </c>
      <c r="GN58" s="141">
        <f t="shared" si="240"/>
        <v>210.92</v>
      </c>
      <c r="GO58" s="58"/>
      <c r="GP58" s="107">
        <v>581.36</v>
      </c>
      <c r="GQ58" s="141">
        <f t="shared" si="241"/>
        <v>0</v>
      </c>
      <c r="GR58" s="58">
        <v>2</v>
      </c>
      <c r="GS58" s="107">
        <v>92.94</v>
      </c>
      <c r="GT58" s="141">
        <f t="shared" si="242"/>
        <v>185.88</v>
      </c>
      <c r="GU58" s="108">
        <v>3</v>
      </c>
      <c r="GV58" s="112">
        <v>47.51</v>
      </c>
      <c r="GW58" s="141">
        <f t="shared" si="243"/>
        <v>142.53</v>
      </c>
      <c r="GX58" s="58"/>
      <c r="GY58" s="107">
        <v>61.91</v>
      </c>
      <c r="GZ58" s="219">
        <f t="shared" si="244"/>
        <v>0</v>
      </c>
      <c r="HA58" s="413"/>
      <c r="HB58" s="413"/>
      <c r="HC58" s="219">
        <f t="shared" si="245"/>
        <v>0</v>
      </c>
      <c r="HD58" s="58"/>
      <c r="HE58" s="107">
        <v>40.75</v>
      </c>
      <c r="HF58" s="232">
        <f t="shared" si="246"/>
        <v>0</v>
      </c>
      <c r="HG58" s="105"/>
      <c r="HH58" s="226">
        <f t="shared" si="251"/>
        <v>91906.87904</v>
      </c>
      <c r="HI58" s="335"/>
    </row>
    <row r="59" spans="1:217" ht="15.75" customHeight="1">
      <c r="A59" s="468">
        <v>55</v>
      </c>
      <c r="B59" s="18" t="s">
        <v>141</v>
      </c>
      <c r="C59" s="381">
        <v>79.58</v>
      </c>
      <c r="D59" s="385">
        <v>196.7</v>
      </c>
      <c r="E59" s="19">
        <v>87730.559999999998</v>
      </c>
      <c r="F59" s="42">
        <f t="shared" si="247"/>
        <v>218517.92600000001</v>
      </c>
      <c r="G59" s="43"/>
      <c r="H59" s="21">
        <v>636.70000000000005</v>
      </c>
      <c r="I59" s="45">
        <f t="shared" si="248"/>
        <v>0</v>
      </c>
      <c r="J59" s="58"/>
      <c r="K59" s="107"/>
      <c r="L59" s="212">
        <f t="shared" si="170"/>
        <v>0</v>
      </c>
      <c r="M59" s="58"/>
      <c r="N59" s="107">
        <v>540</v>
      </c>
      <c r="O59" s="212">
        <f t="shared" si="171"/>
        <v>0</v>
      </c>
      <c r="P59" s="46"/>
      <c r="Q59" s="139">
        <f t="shared" si="172"/>
        <v>280.13670000000002</v>
      </c>
      <c r="R59" s="212">
        <f t="shared" si="173"/>
        <v>0</v>
      </c>
      <c r="S59" s="46"/>
      <c r="T59" s="44">
        <f t="shared" si="249"/>
        <v>2335.5960000000005</v>
      </c>
      <c r="U59" s="212">
        <f t="shared" si="250"/>
        <v>0</v>
      </c>
      <c r="V59" s="46"/>
      <c r="W59" s="139">
        <f t="shared" si="174"/>
        <v>493.98690000000005</v>
      </c>
      <c r="X59" s="219">
        <f t="shared" si="175"/>
        <v>0</v>
      </c>
      <c r="Y59" s="58"/>
      <c r="Z59" s="44">
        <f t="shared" si="176"/>
        <v>4331.3600000000006</v>
      </c>
      <c r="AA59" s="141">
        <f t="shared" si="177"/>
        <v>0</v>
      </c>
      <c r="AB59" s="397"/>
      <c r="AC59" s="139">
        <f t="shared" si="178"/>
        <v>493.98690000000005</v>
      </c>
      <c r="AD59" s="140">
        <f t="shared" si="179"/>
        <v>0</v>
      </c>
      <c r="AE59" s="46"/>
      <c r="AF59" s="44">
        <f t="shared" si="180"/>
        <v>22885.031600000002</v>
      </c>
      <c r="AG59" s="140">
        <f t="shared" si="181"/>
        <v>0</v>
      </c>
      <c r="AH59" s="46"/>
      <c r="AI59" s="139">
        <f t="shared" si="182"/>
        <v>791.37200000000007</v>
      </c>
      <c r="AJ59" s="140">
        <f t="shared" si="183"/>
        <v>0</v>
      </c>
      <c r="AK59" s="46"/>
      <c r="AL59" s="107">
        <v>145.19999999999999</v>
      </c>
      <c r="AM59" s="140">
        <f t="shared" si="184"/>
        <v>0</v>
      </c>
      <c r="AN59" s="46"/>
      <c r="AO59" s="44">
        <f t="shared" si="185"/>
        <v>3769.8454000000002</v>
      </c>
      <c r="AP59" s="141">
        <f t="shared" si="186"/>
        <v>0</v>
      </c>
      <c r="AQ59" s="108"/>
      <c r="AR59" s="109">
        <v>8030</v>
      </c>
      <c r="AS59" s="141">
        <f t="shared" si="187"/>
        <v>0</v>
      </c>
      <c r="AT59" s="58"/>
      <c r="AU59" s="21">
        <v>3366.65</v>
      </c>
      <c r="AV59" s="141">
        <f t="shared" si="188"/>
        <v>0</v>
      </c>
      <c r="AW59" s="58"/>
      <c r="AX59" s="44">
        <f t="shared" si="189"/>
        <v>80964.952600000004</v>
      </c>
      <c r="AY59" s="141">
        <f t="shared" si="190"/>
        <v>0</v>
      </c>
      <c r="AZ59" s="58"/>
      <c r="BA59" s="21">
        <v>93131.5</v>
      </c>
      <c r="BB59" s="141">
        <f t="shared" si="191"/>
        <v>0</v>
      </c>
      <c r="BC59" s="58"/>
      <c r="BD59" s="21">
        <v>10643</v>
      </c>
      <c r="BE59" s="140">
        <f t="shared" si="192"/>
        <v>0</v>
      </c>
      <c r="BF59" s="46"/>
      <c r="BG59" s="58"/>
      <c r="BH59" s="140">
        <f t="shared" si="193"/>
        <v>0</v>
      </c>
      <c r="BI59" s="46">
        <v>1</v>
      </c>
      <c r="BJ59" s="343" t="s">
        <v>696</v>
      </c>
      <c r="BK59" s="58">
        <v>61361.69</v>
      </c>
      <c r="BL59" s="140">
        <f t="shared" si="84"/>
        <v>61361.69</v>
      </c>
      <c r="BM59" s="46"/>
      <c r="BN59" s="142"/>
      <c r="BO59" s="141">
        <f t="shared" si="194"/>
        <v>0</v>
      </c>
      <c r="BP59" s="58"/>
      <c r="BQ59" s="139">
        <f t="shared" si="195"/>
        <v>930.90000000000009</v>
      </c>
      <c r="BR59" s="141">
        <f t="shared" si="196"/>
        <v>0</v>
      </c>
      <c r="BS59" s="58"/>
      <c r="BT59" s="107">
        <v>540</v>
      </c>
      <c r="BU59" s="141">
        <f t="shared" si="197"/>
        <v>0</v>
      </c>
      <c r="BV59" s="58"/>
      <c r="BW59" s="58"/>
      <c r="BX59" s="141">
        <f t="shared" si="198"/>
        <v>0</v>
      </c>
      <c r="BY59" s="58"/>
      <c r="BZ59" s="143"/>
      <c r="CA59" s="141">
        <f t="shared" si="199"/>
        <v>0</v>
      </c>
      <c r="CB59" s="58"/>
      <c r="CC59" s="107">
        <v>165.4</v>
      </c>
      <c r="CD59" s="141">
        <f t="shared" si="200"/>
        <v>0</v>
      </c>
      <c r="CE59" s="58"/>
      <c r="CF59" s="139">
        <f t="shared" si="201"/>
        <v>204.31649999999999</v>
      </c>
      <c r="CG59" s="141">
        <f t="shared" si="202"/>
        <v>0</v>
      </c>
      <c r="CH59" s="58"/>
      <c r="CI59" s="107">
        <v>86.2</v>
      </c>
      <c r="CJ59" s="141">
        <f t="shared" si="203"/>
        <v>0</v>
      </c>
      <c r="CK59" s="58"/>
      <c r="CL59" s="107">
        <v>125</v>
      </c>
      <c r="CM59" s="141">
        <f t="shared" si="204"/>
        <v>0</v>
      </c>
      <c r="CN59" s="58"/>
      <c r="CO59" s="107">
        <v>140</v>
      </c>
      <c r="CP59" s="141">
        <f t="shared" si="205"/>
        <v>0</v>
      </c>
      <c r="CQ59" s="58"/>
      <c r="CR59" s="139">
        <f t="shared" si="206"/>
        <v>259.76390000000004</v>
      </c>
      <c r="CS59" s="141">
        <f t="shared" si="207"/>
        <v>0</v>
      </c>
      <c r="CT59" s="58"/>
      <c r="CU59" s="107">
        <v>182.5</v>
      </c>
      <c r="CV59" s="141">
        <f t="shared" si="208"/>
        <v>0</v>
      </c>
      <c r="CW59" s="58"/>
      <c r="CX59" s="107">
        <v>78</v>
      </c>
      <c r="CY59" s="141">
        <f t="shared" si="209"/>
        <v>0</v>
      </c>
      <c r="CZ59" s="58">
        <v>19</v>
      </c>
      <c r="DA59" s="107">
        <v>350</v>
      </c>
      <c r="DB59" s="141">
        <f t="shared" si="210"/>
        <v>6650</v>
      </c>
      <c r="DC59" s="58">
        <v>6</v>
      </c>
      <c r="DD59" s="139">
        <f t="shared" si="211"/>
        <v>363.26500000000004</v>
      </c>
      <c r="DE59" s="140">
        <f t="shared" si="212"/>
        <v>2179.59</v>
      </c>
      <c r="DF59" s="58"/>
      <c r="DG59" s="107">
        <v>349.94</v>
      </c>
      <c r="DH59" s="141">
        <f t="shared" si="252"/>
        <v>0</v>
      </c>
      <c r="DI59" s="58"/>
      <c r="DJ59" s="107">
        <v>407.82</v>
      </c>
      <c r="DK59" s="141">
        <f t="shared" si="213"/>
        <v>0</v>
      </c>
      <c r="DL59" s="58">
        <v>5</v>
      </c>
      <c r="DM59" s="107">
        <v>560.66999999999996</v>
      </c>
      <c r="DN59" s="141">
        <f t="shared" si="214"/>
        <v>2803.35</v>
      </c>
      <c r="DO59" s="58"/>
      <c r="DP59" s="107">
        <v>849.84</v>
      </c>
      <c r="DQ59" s="141">
        <f t="shared" si="215"/>
        <v>0</v>
      </c>
      <c r="DR59" s="58"/>
      <c r="DS59" s="107">
        <v>1070.97</v>
      </c>
      <c r="DT59" s="141">
        <f t="shared" si="216"/>
        <v>0</v>
      </c>
      <c r="DU59" s="58"/>
      <c r="DV59" s="21">
        <v>1512.05</v>
      </c>
      <c r="DW59" s="141">
        <f t="shared" si="217"/>
        <v>0</v>
      </c>
      <c r="DX59" s="58"/>
      <c r="DY59" s="21">
        <v>5870.12</v>
      </c>
      <c r="DZ59" s="141">
        <f t="shared" si="218"/>
        <v>0</v>
      </c>
      <c r="EA59" s="58"/>
      <c r="EB59" s="21">
        <v>4379.45</v>
      </c>
      <c r="EC59" s="141">
        <f t="shared" si="219"/>
        <v>0</v>
      </c>
      <c r="ED59" s="58">
        <v>1</v>
      </c>
      <c r="EE59" s="21">
        <v>4811.45</v>
      </c>
      <c r="EF59" s="141">
        <f t="shared" si="220"/>
        <v>4811.45</v>
      </c>
      <c r="EG59" s="58">
        <v>1</v>
      </c>
      <c r="EH59" s="21">
        <v>6518.13</v>
      </c>
      <c r="EI59" s="141">
        <f t="shared" si="221"/>
        <v>6518.13</v>
      </c>
      <c r="EJ59" s="58"/>
      <c r="EK59" s="21">
        <v>7389.31</v>
      </c>
      <c r="EL59" s="141">
        <f t="shared" si="222"/>
        <v>0</v>
      </c>
      <c r="EM59" s="58"/>
      <c r="EN59" s="21">
        <v>1539.81</v>
      </c>
      <c r="EO59" s="141">
        <f t="shared" si="223"/>
        <v>0</v>
      </c>
      <c r="EP59" s="58"/>
      <c r="EQ59" s="21">
        <v>3124.4</v>
      </c>
      <c r="ER59" s="141">
        <f t="shared" si="224"/>
        <v>0</v>
      </c>
      <c r="ES59" s="58">
        <v>46</v>
      </c>
      <c r="ET59" s="107">
        <v>118.78</v>
      </c>
      <c r="EU59" s="141">
        <f t="shared" si="225"/>
        <v>5463.88</v>
      </c>
      <c r="EV59" s="58"/>
      <c r="EW59" s="107">
        <v>479.92</v>
      </c>
      <c r="EX59" s="141">
        <f t="shared" si="226"/>
        <v>0</v>
      </c>
      <c r="EY59" s="58">
        <v>33.6</v>
      </c>
      <c r="EZ59" s="107">
        <v>649.4</v>
      </c>
      <c r="FA59" s="141">
        <f t="shared" si="227"/>
        <v>21819.84</v>
      </c>
      <c r="FB59" s="58">
        <v>79.8</v>
      </c>
      <c r="FC59" s="21">
        <v>1301.22</v>
      </c>
      <c r="FD59" s="141">
        <f t="shared" si="228"/>
        <v>103837.356</v>
      </c>
      <c r="FE59" s="58"/>
      <c r="FF59" s="21">
        <v>2530.2199999999998</v>
      </c>
      <c r="FG59" s="141">
        <f t="shared" si="229"/>
        <v>0</v>
      </c>
      <c r="FH59" s="58"/>
      <c r="FI59" s="21">
        <v>4182.22</v>
      </c>
      <c r="FJ59" s="141">
        <f t="shared" si="230"/>
        <v>0</v>
      </c>
      <c r="FK59" s="58"/>
      <c r="FL59" s="107">
        <v>253.92</v>
      </c>
      <c r="FM59" s="141">
        <f t="shared" si="231"/>
        <v>0</v>
      </c>
      <c r="FN59" s="58"/>
      <c r="FO59" s="107">
        <v>290.32</v>
      </c>
      <c r="FP59" s="141">
        <f t="shared" si="232"/>
        <v>0</v>
      </c>
      <c r="FQ59" s="58"/>
      <c r="FR59" s="107">
        <v>334.06</v>
      </c>
      <c r="FS59" s="141">
        <f t="shared" si="233"/>
        <v>0</v>
      </c>
      <c r="FT59" s="58"/>
      <c r="FU59" s="107">
        <v>411.49</v>
      </c>
      <c r="FV59" s="141">
        <f t="shared" si="234"/>
        <v>0</v>
      </c>
      <c r="FW59" s="58"/>
      <c r="FX59" s="107">
        <v>455.21</v>
      </c>
      <c r="FY59" s="141">
        <f t="shared" si="235"/>
        <v>0</v>
      </c>
      <c r="FZ59" s="58"/>
      <c r="GA59" s="107">
        <v>536</v>
      </c>
      <c r="GB59" s="141">
        <f t="shared" si="236"/>
        <v>0</v>
      </c>
      <c r="GC59" s="58"/>
      <c r="GD59" s="21">
        <v>745.84</v>
      </c>
      <c r="GE59" s="144">
        <f t="shared" si="237"/>
        <v>0</v>
      </c>
      <c r="GF59" s="108">
        <v>3</v>
      </c>
      <c r="GG59" s="112">
        <v>313.12</v>
      </c>
      <c r="GH59" s="141">
        <f t="shared" si="238"/>
        <v>939.36</v>
      </c>
      <c r="GI59" s="59">
        <v>5</v>
      </c>
      <c r="GJ59" s="529">
        <v>223.61</v>
      </c>
      <c r="GK59" s="141">
        <f t="shared" si="239"/>
        <v>1118.0500000000002</v>
      </c>
      <c r="GL59" s="58">
        <v>1</v>
      </c>
      <c r="GM59" s="107">
        <v>105.46</v>
      </c>
      <c r="GN59" s="141">
        <f t="shared" si="240"/>
        <v>105.46</v>
      </c>
      <c r="GO59" s="58">
        <v>1</v>
      </c>
      <c r="GP59" s="107">
        <v>581.36</v>
      </c>
      <c r="GQ59" s="141">
        <f t="shared" si="241"/>
        <v>581.36</v>
      </c>
      <c r="GR59" s="58">
        <v>2</v>
      </c>
      <c r="GS59" s="107">
        <v>92.94</v>
      </c>
      <c r="GT59" s="141">
        <f t="shared" si="242"/>
        <v>185.88</v>
      </c>
      <c r="GU59" s="108">
        <v>3</v>
      </c>
      <c r="GV59" s="112">
        <v>47.51</v>
      </c>
      <c r="GW59" s="141">
        <f t="shared" si="243"/>
        <v>142.53</v>
      </c>
      <c r="GX59" s="58"/>
      <c r="GY59" s="107">
        <v>61.91</v>
      </c>
      <c r="GZ59" s="219">
        <f t="shared" si="244"/>
        <v>0</v>
      </c>
      <c r="HA59" s="413"/>
      <c r="HB59" s="413"/>
      <c r="HC59" s="219">
        <f t="shared" si="245"/>
        <v>0</v>
      </c>
      <c r="HD59" s="58"/>
      <c r="HE59" s="107">
        <v>40.75</v>
      </c>
      <c r="HF59" s="232">
        <f t="shared" si="246"/>
        <v>0</v>
      </c>
      <c r="HG59" s="105"/>
      <c r="HH59" s="226">
        <f t="shared" si="251"/>
        <v>218517.92600000001</v>
      </c>
      <c r="HI59" s="335"/>
    </row>
    <row r="60" spans="1:217" ht="15.75" customHeight="1">
      <c r="A60" s="468">
        <v>56</v>
      </c>
      <c r="B60" s="18" t="s">
        <v>142</v>
      </c>
      <c r="C60" s="381">
        <v>28.53</v>
      </c>
      <c r="D60" s="385">
        <v>109.84</v>
      </c>
      <c r="E60" s="19">
        <v>51042.84</v>
      </c>
      <c r="F60" s="42">
        <f t="shared" si="247"/>
        <v>64381.310000000005</v>
      </c>
      <c r="G60" s="43"/>
      <c r="H60" s="21">
        <v>636.70000000000005</v>
      </c>
      <c r="I60" s="45">
        <f t="shared" si="248"/>
        <v>0</v>
      </c>
      <c r="J60" s="58"/>
      <c r="K60" s="107"/>
      <c r="L60" s="212">
        <f t="shared" si="170"/>
        <v>0</v>
      </c>
      <c r="M60" s="58"/>
      <c r="N60" s="107">
        <v>540</v>
      </c>
      <c r="O60" s="212">
        <f t="shared" si="171"/>
        <v>0</v>
      </c>
      <c r="P60" s="46"/>
      <c r="Q60" s="139">
        <f t="shared" si="172"/>
        <v>280.13670000000002</v>
      </c>
      <c r="R60" s="212">
        <f t="shared" si="173"/>
        <v>0</v>
      </c>
      <c r="S60" s="46"/>
      <c r="T60" s="44">
        <f t="shared" si="249"/>
        <v>2335.5960000000005</v>
      </c>
      <c r="U60" s="212">
        <f t="shared" si="250"/>
        <v>0</v>
      </c>
      <c r="V60" s="46"/>
      <c r="W60" s="139">
        <f t="shared" si="174"/>
        <v>493.98690000000005</v>
      </c>
      <c r="X60" s="219">
        <f t="shared" si="175"/>
        <v>0</v>
      </c>
      <c r="Y60" s="58"/>
      <c r="Z60" s="44">
        <f t="shared" si="176"/>
        <v>4331.3600000000006</v>
      </c>
      <c r="AA60" s="141">
        <f t="shared" si="177"/>
        <v>0</v>
      </c>
      <c r="AB60" s="397"/>
      <c r="AC60" s="139">
        <f t="shared" si="178"/>
        <v>493.98690000000005</v>
      </c>
      <c r="AD60" s="140">
        <f t="shared" si="179"/>
        <v>0</v>
      </c>
      <c r="AE60" s="46"/>
      <c r="AF60" s="44">
        <f t="shared" si="180"/>
        <v>22885.031600000002</v>
      </c>
      <c r="AG60" s="140">
        <f t="shared" si="181"/>
        <v>0</v>
      </c>
      <c r="AH60" s="46"/>
      <c r="AI60" s="139">
        <f t="shared" si="182"/>
        <v>791.37200000000007</v>
      </c>
      <c r="AJ60" s="140">
        <f t="shared" si="183"/>
        <v>0</v>
      </c>
      <c r="AK60" s="46"/>
      <c r="AL60" s="107">
        <v>145.19999999999999</v>
      </c>
      <c r="AM60" s="140">
        <f t="shared" si="184"/>
        <v>0</v>
      </c>
      <c r="AN60" s="46"/>
      <c r="AO60" s="44">
        <f t="shared" si="185"/>
        <v>3769.8454000000002</v>
      </c>
      <c r="AP60" s="141">
        <f t="shared" si="186"/>
        <v>0</v>
      </c>
      <c r="AQ60" s="108"/>
      <c r="AR60" s="109">
        <v>8030</v>
      </c>
      <c r="AS60" s="141">
        <f t="shared" si="187"/>
        <v>0</v>
      </c>
      <c r="AT60" s="58"/>
      <c r="AU60" s="21">
        <v>3366.65</v>
      </c>
      <c r="AV60" s="141">
        <f t="shared" si="188"/>
        <v>0</v>
      </c>
      <c r="AW60" s="58"/>
      <c r="AX60" s="44">
        <f t="shared" si="189"/>
        <v>80964.952600000004</v>
      </c>
      <c r="AY60" s="141">
        <f t="shared" si="190"/>
        <v>0</v>
      </c>
      <c r="AZ60" s="58"/>
      <c r="BA60" s="21">
        <v>93131.5</v>
      </c>
      <c r="BB60" s="141">
        <f t="shared" si="191"/>
        <v>0</v>
      </c>
      <c r="BC60" s="58"/>
      <c r="BD60" s="21">
        <v>10643</v>
      </c>
      <c r="BE60" s="140">
        <f t="shared" si="192"/>
        <v>0</v>
      </c>
      <c r="BF60" s="46"/>
      <c r="BG60" s="58"/>
      <c r="BH60" s="140">
        <f t="shared" si="193"/>
        <v>0</v>
      </c>
      <c r="BI60" s="46">
        <v>1</v>
      </c>
      <c r="BJ60" s="343" t="s">
        <v>697</v>
      </c>
      <c r="BK60" s="58">
        <v>61361.69</v>
      </c>
      <c r="BL60" s="140">
        <f t="shared" si="84"/>
        <v>61361.69</v>
      </c>
      <c r="BM60" s="46"/>
      <c r="BN60" s="142"/>
      <c r="BO60" s="141">
        <f t="shared" si="194"/>
        <v>0</v>
      </c>
      <c r="BP60" s="58"/>
      <c r="BQ60" s="139">
        <f t="shared" si="195"/>
        <v>930.90000000000009</v>
      </c>
      <c r="BR60" s="141">
        <f t="shared" si="196"/>
        <v>0</v>
      </c>
      <c r="BS60" s="58"/>
      <c r="BT60" s="107">
        <v>540</v>
      </c>
      <c r="BU60" s="141">
        <f t="shared" si="197"/>
        <v>0</v>
      </c>
      <c r="BV60" s="58"/>
      <c r="BW60" s="58"/>
      <c r="BX60" s="141">
        <f t="shared" si="198"/>
        <v>0</v>
      </c>
      <c r="BY60" s="58"/>
      <c r="BZ60" s="143"/>
      <c r="CA60" s="141">
        <f t="shared" si="199"/>
        <v>0</v>
      </c>
      <c r="CB60" s="58"/>
      <c r="CC60" s="107">
        <v>165.4</v>
      </c>
      <c r="CD60" s="141">
        <f t="shared" si="200"/>
        <v>0</v>
      </c>
      <c r="CE60" s="58"/>
      <c r="CF60" s="139">
        <f t="shared" si="201"/>
        <v>204.31649999999999</v>
      </c>
      <c r="CG60" s="141">
        <f t="shared" si="202"/>
        <v>0</v>
      </c>
      <c r="CH60" s="58"/>
      <c r="CI60" s="107">
        <v>86.2</v>
      </c>
      <c r="CJ60" s="141">
        <f t="shared" si="203"/>
        <v>0</v>
      </c>
      <c r="CK60" s="58"/>
      <c r="CL60" s="107">
        <v>125</v>
      </c>
      <c r="CM60" s="141">
        <f t="shared" si="204"/>
        <v>0</v>
      </c>
      <c r="CN60" s="58"/>
      <c r="CO60" s="107">
        <v>140</v>
      </c>
      <c r="CP60" s="141">
        <f t="shared" si="205"/>
        <v>0</v>
      </c>
      <c r="CQ60" s="58"/>
      <c r="CR60" s="139">
        <f t="shared" si="206"/>
        <v>259.76390000000004</v>
      </c>
      <c r="CS60" s="141">
        <f t="shared" si="207"/>
        <v>0</v>
      </c>
      <c r="CT60" s="58"/>
      <c r="CU60" s="107">
        <v>182.5</v>
      </c>
      <c r="CV60" s="141">
        <f t="shared" si="208"/>
        <v>0</v>
      </c>
      <c r="CW60" s="58"/>
      <c r="CX60" s="107">
        <v>78</v>
      </c>
      <c r="CY60" s="141">
        <f t="shared" si="209"/>
        <v>0</v>
      </c>
      <c r="CZ60" s="58"/>
      <c r="DA60" s="107">
        <v>350</v>
      </c>
      <c r="DB60" s="141">
        <f t="shared" si="210"/>
        <v>0</v>
      </c>
      <c r="DC60" s="58"/>
      <c r="DD60" s="139">
        <f t="shared" si="211"/>
        <v>363.26500000000004</v>
      </c>
      <c r="DE60" s="140">
        <f t="shared" si="212"/>
        <v>0</v>
      </c>
      <c r="DF60" s="58"/>
      <c r="DG60" s="107">
        <v>349.94</v>
      </c>
      <c r="DH60" s="141">
        <f t="shared" si="252"/>
        <v>0</v>
      </c>
      <c r="DI60" s="58"/>
      <c r="DJ60" s="107">
        <v>407.82</v>
      </c>
      <c r="DK60" s="141">
        <f t="shared" si="213"/>
        <v>0</v>
      </c>
      <c r="DL60" s="58"/>
      <c r="DM60" s="107">
        <v>560.66999999999996</v>
      </c>
      <c r="DN60" s="141">
        <f t="shared" si="214"/>
        <v>0</v>
      </c>
      <c r="DO60" s="58"/>
      <c r="DP60" s="107">
        <v>849.84</v>
      </c>
      <c r="DQ60" s="141">
        <f t="shared" si="215"/>
        <v>0</v>
      </c>
      <c r="DR60" s="58"/>
      <c r="DS60" s="107">
        <v>1070.97</v>
      </c>
      <c r="DT60" s="141">
        <f t="shared" si="216"/>
        <v>0</v>
      </c>
      <c r="DU60" s="58"/>
      <c r="DV60" s="21">
        <v>1512.05</v>
      </c>
      <c r="DW60" s="141">
        <f t="shared" si="217"/>
        <v>0</v>
      </c>
      <c r="DX60" s="58"/>
      <c r="DY60" s="21">
        <v>5870.12</v>
      </c>
      <c r="DZ60" s="141">
        <f t="shared" si="218"/>
        <v>0</v>
      </c>
      <c r="EA60" s="58"/>
      <c r="EB60" s="21">
        <v>4379.45</v>
      </c>
      <c r="EC60" s="141">
        <f t="shared" si="219"/>
        <v>0</v>
      </c>
      <c r="ED60" s="58"/>
      <c r="EE60" s="21">
        <v>4811.45</v>
      </c>
      <c r="EF60" s="141">
        <f t="shared" si="220"/>
        <v>0</v>
      </c>
      <c r="EG60" s="58"/>
      <c r="EH60" s="21">
        <v>6518.13</v>
      </c>
      <c r="EI60" s="141">
        <f t="shared" si="221"/>
        <v>0</v>
      </c>
      <c r="EJ60" s="58"/>
      <c r="EK60" s="21">
        <v>7389.31</v>
      </c>
      <c r="EL60" s="141">
        <f t="shared" si="222"/>
        <v>0</v>
      </c>
      <c r="EM60" s="58"/>
      <c r="EN60" s="21">
        <v>1539.81</v>
      </c>
      <c r="EO60" s="141">
        <f t="shared" si="223"/>
        <v>0</v>
      </c>
      <c r="EP60" s="58"/>
      <c r="EQ60" s="21">
        <v>3124.4</v>
      </c>
      <c r="ER60" s="141">
        <f t="shared" si="224"/>
        <v>0</v>
      </c>
      <c r="ES60" s="58"/>
      <c r="ET60" s="107">
        <v>118.78</v>
      </c>
      <c r="EU60" s="141">
        <f t="shared" si="225"/>
        <v>0</v>
      </c>
      <c r="EV60" s="58"/>
      <c r="EW60" s="107">
        <v>479.92</v>
      </c>
      <c r="EX60" s="141">
        <f t="shared" si="226"/>
        <v>0</v>
      </c>
      <c r="EY60" s="58"/>
      <c r="EZ60" s="107">
        <v>649.4</v>
      </c>
      <c r="FA60" s="141">
        <f t="shared" si="227"/>
        <v>0</v>
      </c>
      <c r="FB60" s="58"/>
      <c r="FC60" s="21">
        <v>1301.22</v>
      </c>
      <c r="FD60" s="141">
        <f t="shared" si="228"/>
        <v>0</v>
      </c>
      <c r="FE60" s="58"/>
      <c r="FF60" s="21">
        <v>2530.2199999999998</v>
      </c>
      <c r="FG60" s="141">
        <f t="shared" si="229"/>
        <v>0</v>
      </c>
      <c r="FH60" s="58"/>
      <c r="FI60" s="21">
        <v>4182.22</v>
      </c>
      <c r="FJ60" s="141">
        <f t="shared" si="230"/>
        <v>0</v>
      </c>
      <c r="FK60" s="58"/>
      <c r="FL60" s="107">
        <v>253.92</v>
      </c>
      <c r="FM60" s="141">
        <f t="shared" si="231"/>
        <v>0</v>
      </c>
      <c r="FN60" s="58"/>
      <c r="FO60" s="107">
        <v>290.32</v>
      </c>
      <c r="FP60" s="141">
        <f t="shared" si="232"/>
        <v>0</v>
      </c>
      <c r="FQ60" s="58"/>
      <c r="FR60" s="107">
        <v>334.06</v>
      </c>
      <c r="FS60" s="141">
        <f t="shared" si="233"/>
        <v>0</v>
      </c>
      <c r="FT60" s="58"/>
      <c r="FU60" s="107">
        <v>411.49</v>
      </c>
      <c r="FV60" s="141">
        <f t="shared" si="234"/>
        <v>0</v>
      </c>
      <c r="FW60" s="58"/>
      <c r="FX60" s="107">
        <v>455.21</v>
      </c>
      <c r="FY60" s="141">
        <f t="shared" si="235"/>
        <v>0</v>
      </c>
      <c r="FZ60" s="58"/>
      <c r="GA60" s="107">
        <v>536</v>
      </c>
      <c r="GB60" s="141">
        <f t="shared" si="236"/>
        <v>0</v>
      </c>
      <c r="GC60" s="58"/>
      <c r="GD60" s="21">
        <v>745.84</v>
      </c>
      <c r="GE60" s="144">
        <f t="shared" si="237"/>
        <v>0</v>
      </c>
      <c r="GF60" s="108">
        <v>4</v>
      </c>
      <c r="GG60" s="112">
        <v>313.12</v>
      </c>
      <c r="GH60" s="141">
        <f t="shared" si="238"/>
        <v>1252.48</v>
      </c>
      <c r="GI60" s="59">
        <v>4</v>
      </c>
      <c r="GJ60" s="529">
        <v>223.61</v>
      </c>
      <c r="GK60" s="141">
        <f t="shared" si="239"/>
        <v>894.44</v>
      </c>
      <c r="GL60" s="58">
        <v>1</v>
      </c>
      <c r="GM60" s="107">
        <v>105.46</v>
      </c>
      <c r="GN60" s="141">
        <f t="shared" si="240"/>
        <v>105.46</v>
      </c>
      <c r="GO60" s="58">
        <v>1</v>
      </c>
      <c r="GP60" s="107">
        <v>581.36</v>
      </c>
      <c r="GQ60" s="141">
        <f t="shared" si="241"/>
        <v>581.36</v>
      </c>
      <c r="GR60" s="58">
        <v>2</v>
      </c>
      <c r="GS60" s="107">
        <v>92.94</v>
      </c>
      <c r="GT60" s="141">
        <f t="shared" si="242"/>
        <v>185.88</v>
      </c>
      <c r="GU60" s="108"/>
      <c r="GV60" s="112">
        <v>47.51</v>
      </c>
      <c r="GW60" s="141">
        <f t="shared" si="243"/>
        <v>0</v>
      </c>
      <c r="GX60" s="58"/>
      <c r="GY60" s="107">
        <v>61.91</v>
      </c>
      <c r="GZ60" s="219">
        <f t="shared" si="244"/>
        <v>0</v>
      </c>
      <c r="HA60" s="413"/>
      <c r="HB60" s="413"/>
      <c r="HC60" s="219">
        <f t="shared" si="245"/>
        <v>0</v>
      </c>
      <c r="HD60" s="58"/>
      <c r="HE60" s="107">
        <v>40.75</v>
      </c>
      <c r="HF60" s="232">
        <f t="shared" si="246"/>
        <v>0</v>
      </c>
      <c r="HG60" s="105"/>
      <c r="HH60" s="226">
        <f t="shared" si="251"/>
        <v>64381.310000000005</v>
      </c>
      <c r="HI60" s="335"/>
    </row>
    <row r="61" spans="1:217" ht="15.75" customHeight="1">
      <c r="A61" s="468">
        <v>57</v>
      </c>
      <c r="B61" s="18" t="s">
        <v>143</v>
      </c>
      <c r="C61" s="381">
        <v>14.11</v>
      </c>
      <c r="D61" s="385">
        <v>104.49</v>
      </c>
      <c r="E61" s="19">
        <v>66019.08</v>
      </c>
      <c r="F61" s="42">
        <f t="shared" si="247"/>
        <v>66907.566529999996</v>
      </c>
      <c r="G61" s="43"/>
      <c r="H61" s="21">
        <v>636.70000000000005</v>
      </c>
      <c r="I61" s="45">
        <f t="shared" si="248"/>
        <v>0</v>
      </c>
      <c r="J61" s="58"/>
      <c r="K61" s="107"/>
      <c r="L61" s="212">
        <f t="shared" si="170"/>
        <v>0</v>
      </c>
      <c r="M61" s="58"/>
      <c r="N61" s="107">
        <v>540</v>
      </c>
      <c r="O61" s="212">
        <f t="shared" si="171"/>
        <v>0</v>
      </c>
      <c r="P61" s="46">
        <v>5.9</v>
      </c>
      <c r="Q61" s="139">
        <f t="shared" si="172"/>
        <v>280.13670000000002</v>
      </c>
      <c r="R61" s="212">
        <f t="shared" si="173"/>
        <v>1652.8065300000003</v>
      </c>
      <c r="S61" s="46"/>
      <c r="T61" s="44">
        <f t="shared" si="249"/>
        <v>2335.5960000000005</v>
      </c>
      <c r="U61" s="212">
        <f t="shared" si="250"/>
        <v>0</v>
      </c>
      <c r="V61" s="46"/>
      <c r="W61" s="139">
        <f t="shared" si="174"/>
        <v>493.98690000000005</v>
      </c>
      <c r="X61" s="219">
        <f t="shared" si="175"/>
        <v>0</v>
      </c>
      <c r="Y61" s="58"/>
      <c r="Z61" s="44">
        <f t="shared" si="176"/>
        <v>4331.3600000000006</v>
      </c>
      <c r="AA61" s="141">
        <f t="shared" si="177"/>
        <v>0</v>
      </c>
      <c r="AB61" s="397"/>
      <c r="AC61" s="139">
        <f t="shared" si="178"/>
        <v>493.98690000000005</v>
      </c>
      <c r="AD61" s="140">
        <f t="shared" si="179"/>
        <v>0</v>
      </c>
      <c r="AE61" s="46"/>
      <c r="AF61" s="44">
        <f t="shared" si="180"/>
        <v>22885.031600000002</v>
      </c>
      <c r="AG61" s="140">
        <f t="shared" si="181"/>
        <v>0</v>
      </c>
      <c r="AH61" s="46"/>
      <c r="AI61" s="139">
        <f t="shared" si="182"/>
        <v>791.37200000000007</v>
      </c>
      <c r="AJ61" s="140">
        <f t="shared" si="183"/>
        <v>0</v>
      </c>
      <c r="AK61" s="46"/>
      <c r="AL61" s="107">
        <v>145.19999999999999</v>
      </c>
      <c r="AM61" s="140">
        <f t="shared" si="184"/>
        <v>0</v>
      </c>
      <c r="AN61" s="46"/>
      <c r="AO61" s="44">
        <f t="shared" si="185"/>
        <v>3769.8454000000002</v>
      </c>
      <c r="AP61" s="141">
        <f t="shared" si="186"/>
        <v>0</v>
      </c>
      <c r="AQ61" s="108"/>
      <c r="AR61" s="109">
        <v>8030</v>
      </c>
      <c r="AS61" s="141">
        <f t="shared" si="187"/>
        <v>0</v>
      </c>
      <c r="AT61" s="58"/>
      <c r="AU61" s="21">
        <v>3366.65</v>
      </c>
      <c r="AV61" s="141">
        <f t="shared" si="188"/>
        <v>0</v>
      </c>
      <c r="AW61" s="58"/>
      <c r="AX61" s="44">
        <f t="shared" si="189"/>
        <v>80964.952600000004</v>
      </c>
      <c r="AY61" s="141">
        <f t="shared" si="190"/>
        <v>0</v>
      </c>
      <c r="AZ61" s="58"/>
      <c r="BA61" s="21">
        <v>93131.5</v>
      </c>
      <c r="BB61" s="141">
        <f t="shared" si="191"/>
        <v>0</v>
      </c>
      <c r="BC61" s="58"/>
      <c r="BD61" s="21">
        <v>10643</v>
      </c>
      <c r="BE61" s="140">
        <f t="shared" si="192"/>
        <v>0</v>
      </c>
      <c r="BF61" s="46"/>
      <c r="BG61" s="58"/>
      <c r="BH61" s="140">
        <f t="shared" si="193"/>
        <v>0</v>
      </c>
      <c r="BI61" s="145">
        <v>1</v>
      </c>
      <c r="BJ61" s="344" t="s">
        <v>696</v>
      </c>
      <c r="BK61" s="146">
        <v>61361.69</v>
      </c>
      <c r="BL61" s="140">
        <f t="shared" si="84"/>
        <v>61361.69</v>
      </c>
      <c r="BM61" s="46"/>
      <c r="BN61" s="142"/>
      <c r="BO61" s="141">
        <f t="shared" si="194"/>
        <v>0</v>
      </c>
      <c r="BP61" s="146"/>
      <c r="BQ61" s="139">
        <f t="shared" si="195"/>
        <v>930.90000000000009</v>
      </c>
      <c r="BR61" s="141">
        <f t="shared" si="196"/>
        <v>0</v>
      </c>
      <c r="BS61" s="146"/>
      <c r="BT61" s="107">
        <v>540</v>
      </c>
      <c r="BU61" s="141">
        <f t="shared" si="197"/>
        <v>0</v>
      </c>
      <c r="BV61" s="146"/>
      <c r="BW61" s="58"/>
      <c r="BX61" s="141">
        <f t="shared" si="198"/>
        <v>0</v>
      </c>
      <c r="BY61" s="146"/>
      <c r="BZ61" s="143"/>
      <c r="CA61" s="141">
        <f t="shared" si="199"/>
        <v>0</v>
      </c>
      <c r="CB61" s="146"/>
      <c r="CC61" s="107">
        <v>165.4</v>
      </c>
      <c r="CD61" s="141">
        <f t="shared" si="200"/>
        <v>0</v>
      </c>
      <c r="CE61" s="146"/>
      <c r="CF61" s="139">
        <f t="shared" si="201"/>
        <v>204.31649999999999</v>
      </c>
      <c r="CG61" s="141">
        <f t="shared" si="202"/>
        <v>0</v>
      </c>
      <c r="CH61" s="146"/>
      <c r="CI61" s="107">
        <v>86.2</v>
      </c>
      <c r="CJ61" s="141">
        <f t="shared" si="203"/>
        <v>0</v>
      </c>
      <c r="CK61" s="146"/>
      <c r="CL61" s="107">
        <v>125</v>
      </c>
      <c r="CM61" s="141">
        <f t="shared" si="204"/>
        <v>0</v>
      </c>
      <c r="CN61" s="146"/>
      <c r="CO61" s="107">
        <v>140</v>
      </c>
      <c r="CP61" s="141">
        <f t="shared" si="205"/>
        <v>0</v>
      </c>
      <c r="CQ61" s="146"/>
      <c r="CR61" s="139">
        <f t="shared" si="206"/>
        <v>259.76390000000004</v>
      </c>
      <c r="CS61" s="141">
        <f t="shared" si="207"/>
        <v>0</v>
      </c>
      <c r="CT61" s="146"/>
      <c r="CU61" s="107">
        <v>182.5</v>
      </c>
      <c r="CV61" s="141">
        <f t="shared" si="208"/>
        <v>0</v>
      </c>
      <c r="CW61" s="146"/>
      <c r="CX61" s="107">
        <v>78</v>
      </c>
      <c r="CY61" s="141">
        <f t="shared" si="209"/>
        <v>0</v>
      </c>
      <c r="CZ61" s="146"/>
      <c r="DA61" s="107">
        <v>350</v>
      </c>
      <c r="DB61" s="141">
        <f t="shared" si="210"/>
        <v>0</v>
      </c>
      <c r="DC61" s="146"/>
      <c r="DD61" s="139">
        <f t="shared" si="211"/>
        <v>363.26500000000004</v>
      </c>
      <c r="DE61" s="140">
        <f t="shared" si="212"/>
        <v>0</v>
      </c>
      <c r="DF61" s="58"/>
      <c r="DG61" s="107">
        <v>349.94</v>
      </c>
      <c r="DH61" s="141">
        <f t="shared" si="252"/>
        <v>0</v>
      </c>
      <c r="DI61" s="58"/>
      <c r="DJ61" s="107">
        <v>407.82</v>
      </c>
      <c r="DK61" s="141">
        <f t="shared" si="213"/>
        <v>0</v>
      </c>
      <c r="DL61" s="58"/>
      <c r="DM61" s="107">
        <v>560.66999999999996</v>
      </c>
      <c r="DN61" s="141">
        <f t="shared" si="214"/>
        <v>0</v>
      </c>
      <c r="DO61" s="58"/>
      <c r="DP61" s="107">
        <v>849.84</v>
      </c>
      <c r="DQ61" s="141">
        <f t="shared" si="215"/>
        <v>0</v>
      </c>
      <c r="DR61" s="58"/>
      <c r="DS61" s="107">
        <v>1070.97</v>
      </c>
      <c r="DT61" s="141">
        <f t="shared" si="216"/>
        <v>0</v>
      </c>
      <c r="DU61" s="58"/>
      <c r="DV61" s="21">
        <v>1512.05</v>
      </c>
      <c r="DW61" s="141">
        <f t="shared" si="217"/>
        <v>0</v>
      </c>
      <c r="DX61" s="58"/>
      <c r="DY61" s="21">
        <v>5870.12</v>
      </c>
      <c r="DZ61" s="141">
        <f t="shared" si="218"/>
        <v>0</v>
      </c>
      <c r="EA61" s="58"/>
      <c r="EB61" s="21">
        <v>4379.45</v>
      </c>
      <c r="EC61" s="141">
        <f t="shared" si="219"/>
        <v>0</v>
      </c>
      <c r="ED61" s="58"/>
      <c r="EE61" s="21">
        <v>4811.45</v>
      </c>
      <c r="EF61" s="141">
        <f t="shared" si="220"/>
        <v>0</v>
      </c>
      <c r="EG61" s="58"/>
      <c r="EH61" s="21">
        <v>6518.13</v>
      </c>
      <c r="EI61" s="141">
        <f t="shared" si="221"/>
        <v>0</v>
      </c>
      <c r="EJ61" s="58"/>
      <c r="EK61" s="21">
        <v>7389.31</v>
      </c>
      <c r="EL61" s="141">
        <f t="shared" si="222"/>
        <v>0</v>
      </c>
      <c r="EM61" s="58"/>
      <c r="EN61" s="21">
        <v>1539.81</v>
      </c>
      <c r="EO61" s="141">
        <f t="shared" si="223"/>
        <v>0</v>
      </c>
      <c r="EP61" s="58"/>
      <c r="EQ61" s="21">
        <v>3124.4</v>
      </c>
      <c r="ER61" s="141">
        <f t="shared" si="224"/>
        <v>0</v>
      </c>
      <c r="ES61" s="58"/>
      <c r="ET61" s="107">
        <v>118.78</v>
      </c>
      <c r="EU61" s="141">
        <f t="shared" si="225"/>
        <v>0</v>
      </c>
      <c r="EV61" s="58"/>
      <c r="EW61" s="107">
        <v>479.92</v>
      </c>
      <c r="EX61" s="141">
        <f t="shared" si="226"/>
        <v>0</v>
      </c>
      <c r="EY61" s="58"/>
      <c r="EZ61" s="107">
        <v>649.4</v>
      </c>
      <c r="FA61" s="141">
        <f t="shared" si="227"/>
        <v>0</v>
      </c>
      <c r="FB61" s="58"/>
      <c r="FC61" s="21">
        <v>1301.22</v>
      </c>
      <c r="FD61" s="141">
        <f t="shared" si="228"/>
        <v>0</v>
      </c>
      <c r="FE61" s="58"/>
      <c r="FF61" s="21">
        <v>2530.2199999999998</v>
      </c>
      <c r="FG61" s="141">
        <f t="shared" si="229"/>
        <v>0</v>
      </c>
      <c r="FH61" s="58"/>
      <c r="FI61" s="21">
        <v>4182.22</v>
      </c>
      <c r="FJ61" s="141">
        <f t="shared" si="230"/>
        <v>0</v>
      </c>
      <c r="FK61" s="58"/>
      <c r="FL61" s="107">
        <v>253.92</v>
      </c>
      <c r="FM61" s="141">
        <f t="shared" si="231"/>
        <v>0</v>
      </c>
      <c r="FN61" s="58"/>
      <c r="FO61" s="107">
        <v>290.32</v>
      </c>
      <c r="FP61" s="141">
        <f t="shared" si="232"/>
        <v>0</v>
      </c>
      <c r="FQ61" s="58"/>
      <c r="FR61" s="107">
        <v>334.06</v>
      </c>
      <c r="FS61" s="141">
        <f t="shared" si="233"/>
        <v>0</v>
      </c>
      <c r="FT61" s="58"/>
      <c r="FU61" s="107">
        <v>411.49</v>
      </c>
      <c r="FV61" s="141">
        <f t="shared" si="234"/>
        <v>0</v>
      </c>
      <c r="FW61" s="58"/>
      <c r="FX61" s="107">
        <v>455.21</v>
      </c>
      <c r="FY61" s="141">
        <f t="shared" si="235"/>
        <v>0</v>
      </c>
      <c r="FZ61" s="58"/>
      <c r="GA61" s="107">
        <v>536</v>
      </c>
      <c r="GB61" s="141">
        <f t="shared" si="236"/>
        <v>0</v>
      </c>
      <c r="GC61" s="58"/>
      <c r="GD61" s="21">
        <v>745.84</v>
      </c>
      <c r="GE61" s="144">
        <f t="shared" si="237"/>
        <v>0</v>
      </c>
      <c r="GF61" s="108">
        <v>4</v>
      </c>
      <c r="GG61" s="112">
        <v>313.12</v>
      </c>
      <c r="GH61" s="141">
        <f t="shared" si="238"/>
        <v>1252.48</v>
      </c>
      <c r="GI61" s="59">
        <v>4</v>
      </c>
      <c r="GJ61" s="529">
        <v>223.61</v>
      </c>
      <c r="GK61" s="141">
        <f t="shared" si="239"/>
        <v>894.44</v>
      </c>
      <c r="GL61" s="58">
        <v>1</v>
      </c>
      <c r="GM61" s="107">
        <v>105.46</v>
      </c>
      <c r="GN61" s="141">
        <f t="shared" si="240"/>
        <v>105.46</v>
      </c>
      <c r="GO61" s="58"/>
      <c r="GP61" s="107">
        <v>581.36</v>
      </c>
      <c r="GQ61" s="141">
        <f t="shared" si="241"/>
        <v>0</v>
      </c>
      <c r="GR61" s="58">
        <v>1</v>
      </c>
      <c r="GS61" s="107">
        <v>92.94</v>
      </c>
      <c r="GT61" s="141">
        <f t="shared" si="242"/>
        <v>92.94</v>
      </c>
      <c r="GU61" s="108"/>
      <c r="GV61" s="112">
        <v>47.51</v>
      </c>
      <c r="GW61" s="141">
        <f t="shared" si="243"/>
        <v>0</v>
      </c>
      <c r="GX61" s="58">
        <v>25</v>
      </c>
      <c r="GY61" s="107">
        <v>61.91</v>
      </c>
      <c r="GZ61" s="219">
        <f t="shared" si="244"/>
        <v>1547.75</v>
      </c>
      <c r="HA61" s="413"/>
      <c r="HB61" s="413"/>
      <c r="HC61" s="219">
        <f t="shared" si="245"/>
        <v>0</v>
      </c>
      <c r="HD61" s="58"/>
      <c r="HE61" s="107">
        <v>40.75</v>
      </c>
      <c r="HF61" s="232">
        <f t="shared" si="246"/>
        <v>0</v>
      </c>
      <c r="HG61" s="105"/>
      <c r="HH61" s="226">
        <f t="shared" si="251"/>
        <v>66907.566529999996</v>
      </c>
      <c r="HI61" s="335"/>
    </row>
    <row r="62" spans="1:217" ht="15.75" customHeight="1">
      <c r="A62" s="468">
        <v>58</v>
      </c>
      <c r="B62" s="18" t="s">
        <v>144</v>
      </c>
      <c r="C62" s="381">
        <v>163.57</v>
      </c>
      <c r="D62" s="385">
        <v>59.77</v>
      </c>
      <c r="E62" s="19">
        <v>90596.040000000008</v>
      </c>
      <c r="F62" s="42">
        <f t="shared" si="247"/>
        <v>78733.221600000004</v>
      </c>
      <c r="G62" s="43"/>
      <c r="H62" s="21">
        <v>636.70000000000005</v>
      </c>
      <c r="I62" s="45">
        <f t="shared" si="248"/>
        <v>0</v>
      </c>
      <c r="J62" s="58"/>
      <c r="K62" s="107"/>
      <c r="L62" s="212">
        <f t="shared" si="170"/>
        <v>0</v>
      </c>
      <c r="M62" s="58"/>
      <c r="N62" s="107">
        <v>540</v>
      </c>
      <c r="O62" s="212">
        <f t="shared" si="171"/>
        <v>0</v>
      </c>
      <c r="P62" s="46"/>
      <c r="Q62" s="139">
        <f t="shared" si="172"/>
        <v>280.13670000000002</v>
      </c>
      <c r="R62" s="212">
        <f t="shared" si="173"/>
        <v>0</v>
      </c>
      <c r="S62" s="46"/>
      <c r="T62" s="44">
        <f t="shared" si="249"/>
        <v>2335.5960000000005</v>
      </c>
      <c r="U62" s="212">
        <f t="shared" si="250"/>
        <v>0</v>
      </c>
      <c r="V62" s="46"/>
      <c r="W62" s="139">
        <f t="shared" si="174"/>
        <v>493.98690000000005</v>
      </c>
      <c r="X62" s="219">
        <f t="shared" si="175"/>
        <v>0</v>
      </c>
      <c r="Y62" s="58"/>
      <c r="Z62" s="44">
        <f t="shared" si="176"/>
        <v>4331.3600000000006</v>
      </c>
      <c r="AA62" s="141">
        <f t="shared" si="177"/>
        <v>0</v>
      </c>
      <c r="AB62" s="397"/>
      <c r="AC62" s="139">
        <f t="shared" si="178"/>
        <v>493.98690000000005</v>
      </c>
      <c r="AD62" s="140">
        <f t="shared" si="179"/>
        <v>0</v>
      </c>
      <c r="AE62" s="46">
        <v>1</v>
      </c>
      <c r="AF62" s="44">
        <f t="shared" si="180"/>
        <v>22885.031600000002</v>
      </c>
      <c r="AG62" s="140">
        <f t="shared" si="181"/>
        <v>22885.031600000002</v>
      </c>
      <c r="AH62" s="46"/>
      <c r="AI62" s="139">
        <f t="shared" si="182"/>
        <v>791.37200000000007</v>
      </c>
      <c r="AJ62" s="140">
        <f t="shared" si="183"/>
        <v>0</v>
      </c>
      <c r="AK62" s="46"/>
      <c r="AL62" s="107">
        <v>145.19999999999999</v>
      </c>
      <c r="AM62" s="140">
        <f t="shared" si="184"/>
        <v>0</v>
      </c>
      <c r="AN62" s="46"/>
      <c r="AO62" s="44">
        <f t="shared" si="185"/>
        <v>3769.8454000000002</v>
      </c>
      <c r="AP62" s="141">
        <f t="shared" si="186"/>
        <v>0</v>
      </c>
      <c r="AQ62" s="108"/>
      <c r="AR62" s="109">
        <v>8030</v>
      </c>
      <c r="AS62" s="141">
        <f t="shared" si="187"/>
        <v>0</v>
      </c>
      <c r="AT62" s="58"/>
      <c r="AU62" s="21">
        <v>3366.65</v>
      </c>
      <c r="AV62" s="141">
        <f t="shared" si="188"/>
        <v>0</v>
      </c>
      <c r="AW62" s="58"/>
      <c r="AX62" s="44">
        <f t="shared" si="189"/>
        <v>80964.952600000004</v>
      </c>
      <c r="AY62" s="141">
        <f t="shared" si="190"/>
        <v>0</v>
      </c>
      <c r="AZ62" s="58"/>
      <c r="BA62" s="21">
        <v>93131.5</v>
      </c>
      <c r="BB62" s="141">
        <f t="shared" si="191"/>
        <v>0</v>
      </c>
      <c r="BC62" s="58"/>
      <c r="BD62" s="21">
        <v>10643</v>
      </c>
      <c r="BE62" s="140">
        <f t="shared" si="192"/>
        <v>0</v>
      </c>
      <c r="BF62" s="46"/>
      <c r="BG62" s="58"/>
      <c r="BH62" s="140">
        <f t="shared" si="193"/>
        <v>0</v>
      </c>
      <c r="BI62" s="46"/>
      <c r="BJ62" s="492"/>
      <c r="BK62" s="58"/>
      <c r="BL62" s="140">
        <f t="shared" si="84"/>
        <v>0</v>
      </c>
      <c r="BM62" s="46">
        <v>12</v>
      </c>
      <c r="BN62" s="142">
        <v>983.12</v>
      </c>
      <c r="BO62" s="141">
        <f t="shared" si="194"/>
        <v>11797.44</v>
      </c>
      <c r="BP62" s="58"/>
      <c r="BQ62" s="139">
        <f t="shared" si="195"/>
        <v>930.90000000000009</v>
      </c>
      <c r="BR62" s="141">
        <f t="shared" si="196"/>
        <v>0</v>
      </c>
      <c r="BS62" s="58">
        <v>16.8</v>
      </c>
      <c r="BT62" s="107">
        <v>540</v>
      </c>
      <c r="BU62" s="141">
        <f t="shared" si="197"/>
        <v>9072</v>
      </c>
      <c r="BV62" s="58"/>
      <c r="BW62" s="58"/>
      <c r="BX62" s="141">
        <f t="shared" si="198"/>
        <v>0</v>
      </c>
      <c r="BY62" s="58"/>
      <c r="BZ62" s="143"/>
      <c r="CA62" s="141">
        <f t="shared" si="199"/>
        <v>0</v>
      </c>
      <c r="CB62" s="58"/>
      <c r="CC62" s="107">
        <v>165.4</v>
      </c>
      <c r="CD62" s="141">
        <f t="shared" si="200"/>
        <v>0</v>
      </c>
      <c r="CE62" s="58"/>
      <c r="CF62" s="139">
        <f t="shared" si="201"/>
        <v>204.31649999999999</v>
      </c>
      <c r="CG62" s="141">
        <f t="shared" si="202"/>
        <v>0</v>
      </c>
      <c r="CH62" s="58"/>
      <c r="CI62" s="107">
        <v>86.2</v>
      </c>
      <c r="CJ62" s="141">
        <f t="shared" si="203"/>
        <v>0</v>
      </c>
      <c r="CK62" s="58"/>
      <c r="CL62" s="107">
        <v>125</v>
      </c>
      <c r="CM62" s="141">
        <f t="shared" si="204"/>
        <v>0</v>
      </c>
      <c r="CN62" s="58"/>
      <c r="CO62" s="107">
        <v>140</v>
      </c>
      <c r="CP62" s="141">
        <f t="shared" si="205"/>
        <v>0</v>
      </c>
      <c r="CQ62" s="58"/>
      <c r="CR62" s="139">
        <f t="shared" si="206"/>
        <v>259.76390000000004</v>
      </c>
      <c r="CS62" s="141">
        <f t="shared" si="207"/>
        <v>0</v>
      </c>
      <c r="CT62" s="58"/>
      <c r="CU62" s="107">
        <v>182.5</v>
      </c>
      <c r="CV62" s="141">
        <f t="shared" si="208"/>
        <v>0</v>
      </c>
      <c r="CW62" s="58">
        <v>7.8</v>
      </c>
      <c r="CX62" s="107">
        <v>78</v>
      </c>
      <c r="CY62" s="141">
        <f t="shared" si="209"/>
        <v>608.4</v>
      </c>
      <c r="CZ62" s="58">
        <v>24</v>
      </c>
      <c r="DA62" s="107">
        <v>350</v>
      </c>
      <c r="DB62" s="141">
        <f t="shared" si="210"/>
        <v>8400</v>
      </c>
      <c r="DC62" s="58"/>
      <c r="DD62" s="139">
        <f t="shared" si="211"/>
        <v>363.26500000000004</v>
      </c>
      <c r="DE62" s="140">
        <f t="shared" si="212"/>
        <v>0</v>
      </c>
      <c r="DF62" s="58">
        <v>16</v>
      </c>
      <c r="DG62" s="107">
        <v>349.94</v>
      </c>
      <c r="DH62" s="141">
        <f t="shared" si="252"/>
        <v>5599.04</v>
      </c>
      <c r="DI62" s="58"/>
      <c r="DJ62" s="107">
        <v>407.82</v>
      </c>
      <c r="DK62" s="141">
        <f t="shared" si="213"/>
        <v>0</v>
      </c>
      <c r="DL62" s="58">
        <v>9</v>
      </c>
      <c r="DM62" s="107">
        <v>560.66999999999996</v>
      </c>
      <c r="DN62" s="141">
        <f t="shared" si="214"/>
        <v>5046.03</v>
      </c>
      <c r="DO62" s="58"/>
      <c r="DP62" s="107">
        <v>849.84</v>
      </c>
      <c r="DQ62" s="141">
        <f t="shared" si="215"/>
        <v>0</v>
      </c>
      <c r="DR62" s="58"/>
      <c r="DS62" s="107">
        <v>1070.97</v>
      </c>
      <c r="DT62" s="141">
        <f t="shared" si="216"/>
        <v>0</v>
      </c>
      <c r="DU62" s="58"/>
      <c r="DV62" s="21">
        <v>1512.05</v>
      </c>
      <c r="DW62" s="141">
        <f t="shared" si="217"/>
        <v>0</v>
      </c>
      <c r="DX62" s="58"/>
      <c r="DY62" s="21">
        <v>5870.12</v>
      </c>
      <c r="DZ62" s="141">
        <f t="shared" si="218"/>
        <v>0</v>
      </c>
      <c r="EA62" s="58"/>
      <c r="EB62" s="21">
        <v>4379.45</v>
      </c>
      <c r="EC62" s="141">
        <f t="shared" si="219"/>
        <v>0</v>
      </c>
      <c r="ED62" s="58">
        <v>1</v>
      </c>
      <c r="EE62" s="21">
        <v>4811.45</v>
      </c>
      <c r="EF62" s="141">
        <f t="shared" si="220"/>
        <v>4811.45</v>
      </c>
      <c r="EG62" s="58">
        <v>1</v>
      </c>
      <c r="EH62" s="21">
        <v>6518.13</v>
      </c>
      <c r="EI62" s="141">
        <f t="shared" si="221"/>
        <v>6518.13</v>
      </c>
      <c r="EJ62" s="58"/>
      <c r="EK62" s="21">
        <v>7389.31</v>
      </c>
      <c r="EL62" s="141">
        <f t="shared" si="222"/>
        <v>0</v>
      </c>
      <c r="EM62" s="58"/>
      <c r="EN62" s="21">
        <v>1539.81</v>
      </c>
      <c r="EO62" s="141">
        <f t="shared" si="223"/>
        <v>0</v>
      </c>
      <c r="EP62" s="58"/>
      <c r="EQ62" s="21">
        <v>3124.4</v>
      </c>
      <c r="ER62" s="141">
        <f t="shared" si="224"/>
        <v>0</v>
      </c>
      <c r="ES62" s="58">
        <v>9</v>
      </c>
      <c r="ET62" s="107">
        <v>118.78</v>
      </c>
      <c r="EU62" s="141">
        <f t="shared" si="225"/>
        <v>1069.02</v>
      </c>
      <c r="EV62" s="58"/>
      <c r="EW62" s="107">
        <v>479.92</v>
      </c>
      <c r="EX62" s="141">
        <f t="shared" si="226"/>
        <v>0</v>
      </c>
      <c r="EY62" s="58"/>
      <c r="EZ62" s="107">
        <v>649.4</v>
      </c>
      <c r="FA62" s="141">
        <f t="shared" si="227"/>
        <v>0</v>
      </c>
      <c r="FB62" s="58"/>
      <c r="FC62" s="21">
        <v>1301.22</v>
      </c>
      <c r="FD62" s="141">
        <f t="shared" si="228"/>
        <v>0</v>
      </c>
      <c r="FE62" s="58"/>
      <c r="FF62" s="21">
        <v>2530.2199999999998</v>
      </c>
      <c r="FG62" s="141">
        <f t="shared" si="229"/>
        <v>0</v>
      </c>
      <c r="FH62" s="58"/>
      <c r="FI62" s="21">
        <v>4182.22</v>
      </c>
      <c r="FJ62" s="141">
        <f t="shared" si="230"/>
        <v>0</v>
      </c>
      <c r="FK62" s="58"/>
      <c r="FL62" s="107">
        <v>253.92</v>
      </c>
      <c r="FM62" s="141">
        <f t="shared" si="231"/>
        <v>0</v>
      </c>
      <c r="FN62" s="58"/>
      <c r="FO62" s="107">
        <v>290.32</v>
      </c>
      <c r="FP62" s="141">
        <f t="shared" si="232"/>
        <v>0</v>
      </c>
      <c r="FQ62" s="58"/>
      <c r="FR62" s="107">
        <v>334.06</v>
      </c>
      <c r="FS62" s="141">
        <f t="shared" si="233"/>
        <v>0</v>
      </c>
      <c r="FT62" s="58"/>
      <c r="FU62" s="107">
        <v>411.49</v>
      </c>
      <c r="FV62" s="141">
        <f t="shared" si="234"/>
        <v>0</v>
      </c>
      <c r="FW62" s="58"/>
      <c r="FX62" s="107">
        <v>455.21</v>
      </c>
      <c r="FY62" s="141">
        <f t="shared" si="235"/>
        <v>0</v>
      </c>
      <c r="FZ62" s="58"/>
      <c r="GA62" s="107">
        <v>536</v>
      </c>
      <c r="GB62" s="141">
        <f t="shared" si="236"/>
        <v>0</v>
      </c>
      <c r="GC62" s="58"/>
      <c r="GD62" s="21">
        <v>745.84</v>
      </c>
      <c r="GE62" s="144">
        <f t="shared" si="237"/>
        <v>0</v>
      </c>
      <c r="GF62" s="108">
        <v>4</v>
      </c>
      <c r="GG62" s="112">
        <v>313.12</v>
      </c>
      <c r="GH62" s="141">
        <f t="shared" si="238"/>
        <v>1252.48</v>
      </c>
      <c r="GI62" s="59">
        <v>4</v>
      </c>
      <c r="GJ62" s="529">
        <v>223.61</v>
      </c>
      <c r="GK62" s="141">
        <f t="shared" si="239"/>
        <v>894.44</v>
      </c>
      <c r="GL62" s="58">
        <v>1</v>
      </c>
      <c r="GM62" s="107">
        <v>105.46</v>
      </c>
      <c r="GN62" s="141">
        <f t="shared" si="240"/>
        <v>105.46</v>
      </c>
      <c r="GO62" s="58">
        <v>1</v>
      </c>
      <c r="GP62" s="107">
        <v>581.36</v>
      </c>
      <c r="GQ62" s="141">
        <f t="shared" si="241"/>
        <v>581.36</v>
      </c>
      <c r="GR62" s="58">
        <v>1</v>
      </c>
      <c r="GS62" s="107">
        <v>92.94</v>
      </c>
      <c r="GT62" s="141">
        <f t="shared" si="242"/>
        <v>92.94</v>
      </c>
      <c r="GU62" s="108"/>
      <c r="GV62" s="112">
        <v>47.51</v>
      </c>
      <c r="GW62" s="141">
        <f t="shared" si="243"/>
        <v>0</v>
      </c>
      <c r="GX62" s="58"/>
      <c r="GY62" s="107">
        <v>61.91</v>
      </c>
      <c r="GZ62" s="219">
        <f t="shared" si="244"/>
        <v>0</v>
      </c>
      <c r="HA62" s="413"/>
      <c r="HB62" s="413"/>
      <c r="HC62" s="219">
        <f t="shared" si="245"/>
        <v>0</v>
      </c>
      <c r="HD62" s="58"/>
      <c r="HE62" s="107">
        <v>40.75</v>
      </c>
      <c r="HF62" s="232">
        <f t="shared" si="246"/>
        <v>0</v>
      </c>
      <c r="HG62" s="105"/>
      <c r="HH62" s="226">
        <f t="shared" si="251"/>
        <v>78733.221600000004</v>
      </c>
      <c r="HI62" s="335"/>
    </row>
    <row r="63" spans="1:217" ht="15.75" customHeight="1">
      <c r="A63" s="468">
        <v>59</v>
      </c>
      <c r="B63" s="18" t="s">
        <v>145</v>
      </c>
      <c r="C63" s="381">
        <v>19.850000000000001</v>
      </c>
      <c r="D63" s="385">
        <v>13.21</v>
      </c>
      <c r="E63" s="19">
        <v>66065.279999999999</v>
      </c>
      <c r="F63" s="42">
        <f t="shared" si="247"/>
        <v>54410.115000000005</v>
      </c>
      <c r="G63" s="43"/>
      <c r="H63" s="21">
        <v>636.70000000000005</v>
      </c>
      <c r="I63" s="45">
        <f t="shared" si="248"/>
        <v>0</v>
      </c>
      <c r="J63" s="58"/>
      <c r="K63" s="107"/>
      <c r="L63" s="212">
        <f t="shared" si="170"/>
        <v>0</v>
      </c>
      <c r="M63" s="58"/>
      <c r="N63" s="107">
        <v>540</v>
      </c>
      <c r="O63" s="212">
        <f t="shared" si="171"/>
        <v>0</v>
      </c>
      <c r="P63" s="46"/>
      <c r="Q63" s="139">
        <f t="shared" si="172"/>
        <v>280.13670000000002</v>
      </c>
      <c r="R63" s="212">
        <f t="shared" si="173"/>
        <v>0</v>
      </c>
      <c r="S63" s="46"/>
      <c r="T63" s="44">
        <f t="shared" si="249"/>
        <v>2335.5960000000005</v>
      </c>
      <c r="U63" s="212">
        <f t="shared" si="250"/>
        <v>0</v>
      </c>
      <c r="V63" s="46"/>
      <c r="W63" s="139">
        <f t="shared" si="174"/>
        <v>493.98690000000005</v>
      </c>
      <c r="X63" s="219">
        <f t="shared" si="175"/>
        <v>0</v>
      </c>
      <c r="Y63" s="58"/>
      <c r="Z63" s="44">
        <f t="shared" si="176"/>
        <v>4331.3600000000006</v>
      </c>
      <c r="AA63" s="141">
        <f t="shared" si="177"/>
        <v>0</v>
      </c>
      <c r="AB63" s="397"/>
      <c r="AC63" s="139">
        <f t="shared" si="178"/>
        <v>493.98690000000005</v>
      </c>
      <c r="AD63" s="140">
        <f t="shared" si="179"/>
        <v>0</v>
      </c>
      <c r="AE63" s="46"/>
      <c r="AF63" s="44">
        <f t="shared" si="180"/>
        <v>22885.031600000002</v>
      </c>
      <c r="AG63" s="140">
        <f t="shared" si="181"/>
        <v>0</v>
      </c>
      <c r="AH63" s="46"/>
      <c r="AI63" s="139">
        <f t="shared" si="182"/>
        <v>791.37200000000007</v>
      </c>
      <c r="AJ63" s="140">
        <f t="shared" si="183"/>
        <v>0</v>
      </c>
      <c r="AK63" s="46"/>
      <c r="AL63" s="107">
        <v>145.19999999999999</v>
      </c>
      <c r="AM63" s="140">
        <f t="shared" si="184"/>
        <v>0</v>
      </c>
      <c r="AN63" s="46"/>
      <c r="AO63" s="44">
        <f t="shared" si="185"/>
        <v>3769.8454000000002</v>
      </c>
      <c r="AP63" s="141">
        <f t="shared" si="186"/>
        <v>0</v>
      </c>
      <c r="AQ63" s="108"/>
      <c r="AR63" s="109">
        <v>8030</v>
      </c>
      <c r="AS63" s="141">
        <f t="shared" si="187"/>
        <v>0</v>
      </c>
      <c r="AT63" s="58"/>
      <c r="AU63" s="21">
        <v>3366.65</v>
      </c>
      <c r="AV63" s="141">
        <f t="shared" si="188"/>
        <v>0</v>
      </c>
      <c r="AW63" s="58"/>
      <c r="AX63" s="44">
        <f t="shared" si="189"/>
        <v>80964.952600000004</v>
      </c>
      <c r="AY63" s="141">
        <f t="shared" si="190"/>
        <v>0</v>
      </c>
      <c r="AZ63" s="58"/>
      <c r="BA63" s="21">
        <v>93131.5</v>
      </c>
      <c r="BB63" s="141">
        <f t="shared" si="191"/>
        <v>0</v>
      </c>
      <c r="BC63" s="58"/>
      <c r="BD63" s="21">
        <v>10643</v>
      </c>
      <c r="BE63" s="140">
        <f t="shared" si="192"/>
        <v>0</v>
      </c>
      <c r="BF63" s="46"/>
      <c r="BG63" s="58"/>
      <c r="BH63" s="140">
        <f t="shared" si="193"/>
        <v>0</v>
      </c>
      <c r="BI63" s="46"/>
      <c r="BJ63" s="492"/>
      <c r="BK63" s="58"/>
      <c r="BL63" s="140">
        <f t="shared" si="84"/>
        <v>0</v>
      </c>
      <c r="BM63" s="46">
        <v>12</v>
      </c>
      <c r="BN63" s="142">
        <v>983.12</v>
      </c>
      <c r="BO63" s="141">
        <f t="shared" si="194"/>
        <v>11797.44</v>
      </c>
      <c r="BP63" s="58">
        <v>2</v>
      </c>
      <c r="BQ63" s="139">
        <f t="shared" si="195"/>
        <v>930.90000000000009</v>
      </c>
      <c r="BR63" s="141">
        <f t="shared" si="196"/>
        <v>1861.8000000000002</v>
      </c>
      <c r="BS63" s="58">
        <v>16.8</v>
      </c>
      <c r="BT63" s="107">
        <v>540</v>
      </c>
      <c r="BU63" s="141">
        <f t="shared" si="197"/>
        <v>9072</v>
      </c>
      <c r="BV63" s="58"/>
      <c r="BW63" s="58"/>
      <c r="BX63" s="141">
        <f t="shared" si="198"/>
        <v>0</v>
      </c>
      <c r="BY63" s="58"/>
      <c r="BZ63" s="143"/>
      <c r="CA63" s="141">
        <f t="shared" si="199"/>
        <v>0</v>
      </c>
      <c r="CB63" s="58"/>
      <c r="CC63" s="107">
        <v>165.4</v>
      </c>
      <c r="CD63" s="141">
        <f t="shared" si="200"/>
        <v>0</v>
      </c>
      <c r="CE63" s="58"/>
      <c r="CF63" s="139">
        <f t="shared" si="201"/>
        <v>204.31649999999999</v>
      </c>
      <c r="CG63" s="141">
        <f t="shared" si="202"/>
        <v>0</v>
      </c>
      <c r="CH63" s="58">
        <v>6</v>
      </c>
      <c r="CI63" s="107">
        <v>86.2</v>
      </c>
      <c r="CJ63" s="141">
        <f t="shared" si="203"/>
        <v>517.20000000000005</v>
      </c>
      <c r="CK63" s="58">
        <v>6</v>
      </c>
      <c r="CL63" s="107">
        <v>125</v>
      </c>
      <c r="CM63" s="141">
        <f t="shared" si="204"/>
        <v>750</v>
      </c>
      <c r="CN63" s="58">
        <v>12</v>
      </c>
      <c r="CO63" s="107">
        <v>140</v>
      </c>
      <c r="CP63" s="141">
        <f t="shared" si="205"/>
        <v>1680</v>
      </c>
      <c r="CQ63" s="58"/>
      <c r="CR63" s="139">
        <f t="shared" si="206"/>
        <v>259.76390000000004</v>
      </c>
      <c r="CS63" s="141">
        <f t="shared" si="207"/>
        <v>0</v>
      </c>
      <c r="CT63" s="58"/>
      <c r="CU63" s="107">
        <v>182.5</v>
      </c>
      <c r="CV63" s="141">
        <f t="shared" si="208"/>
        <v>0</v>
      </c>
      <c r="CW63" s="58">
        <v>7.8</v>
      </c>
      <c r="CX63" s="107">
        <v>78</v>
      </c>
      <c r="CY63" s="141">
        <f t="shared" si="209"/>
        <v>608.4</v>
      </c>
      <c r="CZ63" s="58">
        <v>8</v>
      </c>
      <c r="DA63" s="107">
        <v>350</v>
      </c>
      <c r="DB63" s="141">
        <f t="shared" si="210"/>
        <v>2800</v>
      </c>
      <c r="DC63" s="58">
        <v>7</v>
      </c>
      <c r="DD63" s="139">
        <f t="shared" si="211"/>
        <v>363.26500000000004</v>
      </c>
      <c r="DE63" s="140">
        <f t="shared" si="212"/>
        <v>2542.8550000000005</v>
      </c>
      <c r="DF63" s="58">
        <v>12</v>
      </c>
      <c r="DG63" s="107">
        <v>349.94</v>
      </c>
      <c r="DH63" s="141">
        <f t="shared" si="252"/>
        <v>4199.28</v>
      </c>
      <c r="DI63" s="58"/>
      <c r="DJ63" s="107">
        <v>407.82</v>
      </c>
      <c r="DK63" s="141">
        <f t="shared" si="213"/>
        <v>0</v>
      </c>
      <c r="DL63" s="58">
        <v>4</v>
      </c>
      <c r="DM63" s="107">
        <v>560.66999999999996</v>
      </c>
      <c r="DN63" s="141">
        <f t="shared" si="214"/>
        <v>2242.6799999999998</v>
      </c>
      <c r="DO63" s="58"/>
      <c r="DP63" s="107">
        <v>849.84</v>
      </c>
      <c r="DQ63" s="141">
        <f t="shared" si="215"/>
        <v>0</v>
      </c>
      <c r="DR63" s="58"/>
      <c r="DS63" s="107">
        <v>1070.97</v>
      </c>
      <c r="DT63" s="141">
        <f t="shared" si="216"/>
        <v>0</v>
      </c>
      <c r="DU63" s="58"/>
      <c r="DV63" s="21">
        <v>1512.05</v>
      </c>
      <c r="DW63" s="141">
        <f t="shared" si="217"/>
        <v>0</v>
      </c>
      <c r="DX63" s="58"/>
      <c r="DY63" s="21">
        <v>5870.12</v>
      </c>
      <c r="DZ63" s="141">
        <f t="shared" si="218"/>
        <v>0</v>
      </c>
      <c r="EA63" s="58"/>
      <c r="EB63" s="21">
        <v>4379.45</v>
      </c>
      <c r="EC63" s="141">
        <f t="shared" si="219"/>
        <v>0</v>
      </c>
      <c r="ED63" s="58">
        <v>1</v>
      </c>
      <c r="EE63" s="21">
        <v>4811.45</v>
      </c>
      <c r="EF63" s="141">
        <f t="shared" si="220"/>
        <v>4811.45</v>
      </c>
      <c r="EG63" s="58">
        <v>1</v>
      </c>
      <c r="EH63" s="21">
        <v>6518.13</v>
      </c>
      <c r="EI63" s="141">
        <f t="shared" si="221"/>
        <v>6518.13</v>
      </c>
      <c r="EJ63" s="58"/>
      <c r="EK63" s="21">
        <v>7389.31</v>
      </c>
      <c r="EL63" s="141">
        <f t="shared" si="222"/>
        <v>0</v>
      </c>
      <c r="EM63" s="58"/>
      <c r="EN63" s="21">
        <v>1539.81</v>
      </c>
      <c r="EO63" s="141">
        <f t="shared" si="223"/>
        <v>0</v>
      </c>
      <c r="EP63" s="58"/>
      <c r="EQ63" s="21">
        <v>3124.4</v>
      </c>
      <c r="ER63" s="141">
        <f t="shared" si="224"/>
        <v>0</v>
      </c>
      <c r="ES63" s="58">
        <v>12</v>
      </c>
      <c r="ET63" s="107">
        <v>118.78</v>
      </c>
      <c r="EU63" s="141">
        <f t="shared" si="225"/>
        <v>1425.3600000000001</v>
      </c>
      <c r="EV63" s="58"/>
      <c r="EW63" s="107">
        <v>479.92</v>
      </c>
      <c r="EX63" s="141">
        <f t="shared" si="226"/>
        <v>0</v>
      </c>
      <c r="EY63" s="58"/>
      <c r="EZ63" s="107">
        <v>649.4</v>
      </c>
      <c r="FA63" s="141">
        <f t="shared" si="227"/>
        <v>0</v>
      </c>
      <c r="FB63" s="58"/>
      <c r="FC63" s="21">
        <v>1301.22</v>
      </c>
      <c r="FD63" s="141">
        <f t="shared" si="228"/>
        <v>0</v>
      </c>
      <c r="FE63" s="58"/>
      <c r="FF63" s="21">
        <v>2530.2199999999998</v>
      </c>
      <c r="FG63" s="141">
        <f t="shared" si="229"/>
        <v>0</v>
      </c>
      <c r="FH63" s="58"/>
      <c r="FI63" s="21">
        <v>4182.22</v>
      </c>
      <c r="FJ63" s="141">
        <f t="shared" si="230"/>
        <v>0</v>
      </c>
      <c r="FK63" s="58"/>
      <c r="FL63" s="107">
        <v>253.92</v>
      </c>
      <c r="FM63" s="141">
        <f t="shared" si="231"/>
        <v>0</v>
      </c>
      <c r="FN63" s="58"/>
      <c r="FO63" s="107">
        <v>290.32</v>
      </c>
      <c r="FP63" s="141">
        <f t="shared" si="232"/>
        <v>0</v>
      </c>
      <c r="FQ63" s="58"/>
      <c r="FR63" s="107">
        <v>334.06</v>
      </c>
      <c r="FS63" s="141">
        <f t="shared" si="233"/>
        <v>0</v>
      </c>
      <c r="FT63" s="58"/>
      <c r="FU63" s="107">
        <v>411.49</v>
      </c>
      <c r="FV63" s="141">
        <f t="shared" si="234"/>
        <v>0</v>
      </c>
      <c r="FW63" s="58"/>
      <c r="FX63" s="107">
        <v>455.21</v>
      </c>
      <c r="FY63" s="141">
        <f t="shared" si="235"/>
        <v>0</v>
      </c>
      <c r="FZ63" s="58"/>
      <c r="GA63" s="107">
        <v>536</v>
      </c>
      <c r="GB63" s="141">
        <f t="shared" si="236"/>
        <v>0</v>
      </c>
      <c r="GC63" s="58"/>
      <c r="GD63" s="21">
        <v>745.84</v>
      </c>
      <c r="GE63" s="144">
        <f t="shared" si="237"/>
        <v>0</v>
      </c>
      <c r="GF63" s="108">
        <v>4</v>
      </c>
      <c r="GG63" s="112">
        <v>313.12</v>
      </c>
      <c r="GH63" s="141">
        <f t="shared" si="238"/>
        <v>1252.48</v>
      </c>
      <c r="GI63" s="59">
        <v>4</v>
      </c>
      <c r="GJ63" s="529">
        <v>223.61</v>
      </c>
      <c r="GK63" s="141">
        <f t="shared" si="239"/>
        <v>894.44</v>
      </c>
      <c r="GL63" s="58">
        <v>1</v>
      </c>
      <c r="GM63" s="107">
        <v>105.46</v>
      </c>
      <c r="GN63" s="141">
        <f t="shared" si="240"/>
        <v>105.46</v>
      </c>
      <c r="GO63" s="58"/>
      <c r="GP63" s="107">
        <v>581.36</v>
      </c>
      <c r="GQ63" s="141">
        <f t="shared" si="241"/>
        <v>0</v>
      </c>
      <c r="GR63" s="58">
        <v>1</v>
      </c>
      <c r="GS63" s="107">
        <v>92.94</v>
      </c>
      <c r="GT63" s="141">
        <f t="shared" si="242"/>
        <v>92.94</v>
      </c>
      <c r="GU63" s="108"/>
      <c r="GV63" s="112">
        <v>47.51</v>
      </c>
      <c r="GW63" s="141">
        <f t="shared" si="243"/>
        <v>0</v>
      </c>
      <c r="GX63" s="58">
        <v>20</v>
      </c>
      <c r="GY63" s="107">
        <v>61.91</v>
      </c>
      <c r="GZ63" s="219">
        <f t="shared" si="244"/>
        <v>1238.1999999999998</v>
      </c>
      <c r="HA63" s="413"/>
      <c r="HB63" s="413"/>
      <c r="HC63" s="219">
        <f t="shared" si="245"/>
        <v>0</v>
      </c>
      <c r="HD63" s="58"/>
      <c r="HE63" s="107">
        <v>40.75</v>
      </c>
      <c r="HF63" s="232">
        <f t="shared" si="246"/>
        <v>0</v>
      </c>
      <c r="HG63" s="105"/>
      <c r="HH63" s="226">
        <f t="shared" si="251"/>
        <v>54410.115000000005</v>
      </c>
      <c r="HI63" s="335"/>
    </row>
    <row r="64" spans="1:217" ht="15.75" customHeight="1">
      <c r="A64" s="468">
        <v>60</v>
      </c>
      <c r="B64" s="18" t="s">
        <v>146</v>
      </c>
      <c r="C64" s="381">
        <v>77.38</v>
      </c>
      <c r="D64" s="385">
        <v>1020.69</v>
      </c>
      <c r="E64" s="19">
        <v>91140.24</v>
      </c>
      <c r="F64" s="42">
        <f t="shared" si="247"/>
        <v>85755.26</v>
      </c>
      <c r="G64" s="43"/>
      <c r="H64" s="21">
        <v>636.70000000000005</v>
      </c>
      <c r="I64" s="45">
        <f t="shared" si="248"/>
        <v>0</v>
      </c>
      <c r="J64" s="58"/>
      <c r="K64" s="107"/>
      <c r="L64" s="212">
        <f t="shared" si="170"/>
        <v>0</v>
      </c>
      <c r="M64" s="58"/>
      <c r="N64" s="107">
        <v>540</v>
      </c>
      <c r="O64" s="212">
        <f t="shared" si="171"/>
        <v>0</v>
      </c>
      <c r="P64" s="46"/>
      <c r="Q64" s="139">
        <f t="shared" si="172"/>
        <v>280.13670000000002</v>
      </c>
      <c r="R64" s="212">
        <f t="shared" si="173"/>
        <v>0</v>
      </c>
      <c r="S64" s="46"/>
      <c r="T64" s="44">
        <f t="shared" si="249"/>
        <v>2335.5960000000005</v>
      </c>
      <c r="U64" s="212">
        <f t="shared" si="250"/>
        <v>0</v>
      </c>
      <c r="V64" s="46"/>
      <c r="W64" s="139">
        <f t="shared" si="174"/>
        <v>493.98690000000005</v>
      </c>
      <c r="X64" s="219">
        <f t="shared" si="175"/>
        <v>0</v>
      </c>
      <c r="Y64" s="58"/>
      <c r="Z64" s="44">
        <f t="shared" si="176"/>
        <v>4331.3600000000006</v>
      </c>
      <c r="AA64" s="141">
        <f t="shared" si="177"/>
        <v>0</v>
      </c>
      <c r="AB64" s="397"/>
      <c r="AC64" s="139">
        <f t="shared" si="178"/>
        <v>493.98690000000005</v>
      </c>
      <c r="AD64" s="140">
        <f t="shared" si="179"/>
        <v>0</v>
      </c>
      <c r="AE64" s="46"/>
      <c r="AF64" s="44">
        <f t="shared" si="180"/>
        <v>22885.031600000002</v>
      </c>
      <c r="AG64" s="140">
        <f t="shared" si="181"/>
        <v>0</v>
      </c>
      <c r="AH64" s="46"/>
      <c r="AI64" s="139">
        <f t="shared" si="182"/>
        <v>791.37200000000007</v>
      </c>
      <c r="AJ64" s="140">
        <f t="shared" si="183"/>
        <v>0</v>
      </c>
      <c r="AK64" s="46"/>
      <c r="AL64" s="107">
        <v>145.19999999999999</v>
      </c>
      <c r="AM64" s="140">
        <f t="shared" si="184"/>
        <v>0</v>
      </c>
      <c r="AN64" s="46"/>
      <c r="AO64" s="44">
        <f t="shared" si="185"/>
        <v>3769.8454000000002</v>
      </c>
      <c r="AP64" s="141">
        <f t="shared" si="186"/>
        <v>0</v>
      </c>
      <c r="AQ64" s="108"/>
      <c r="AR64" s="109">
        <v>8030</v>
      </c>
      <c r="AS64" s="141">
        <f t="shared" si="187"/>
        <v>0</v>
      </c>
      <c r="AT64" s="58"/>
      <c r="AU64" s="21">
        <v>3366.65</v>
      </c>
      <c r="AV64" s="141">
        <f t="shared" si="188"/>
        <v>0</v>
      </c>
      <c r="AW64" s="58"/>
      <c r="AX64" s="44">
        <f t="shared" si="189"/>
        <v>80964.952600000004</v>
      </c>
      <c r="AY64" s="141">
        <f t="shared" si="190"/>
        <v>0</v>
      </c>
      <c r="AZ64" s="58"/>
      <c r="BA64" s="21">
        <v>93131.5</v>
      </c>
      <c r="BB64" s="141">
        <f t="shared" si="191"/>
        <v>0</v>
      </c>
      <c r="BC64" s="58"/>
      <c r="BD64" s="21">
        <v>10643</v>
      </c>
      <c r="BE64" s="140">
        <f t="shared" si="192"/>
        <v>0</v>
      </c>
      <c r="BF64" s="46"/>
      <c r="BG64" s="58"/>
      <c r="BH64" s="140">
        <f t="shared" si="193"/>
        <v>0</v>
      </c>
      <c r="BI64" s="145">
        <v>1</v>
      </c>
      <c r="BJ64" s="513" t="s">
        <v>697</v>
      </c>
      <c r="BK64" s="146">
        <v>61631.7</v>
      </c>
      <c r="BL64" s="140">
        <f t="shared" si="84"/>
        <v>61631.7</v>
      </c>
      <c r="BM64" s="46"/>
      <c r="BN64" s="142"/>
      <c r="BO64" s="141">
        <f t="shared" si="194"/>
        <v>0</v>
      </c>
      <c r="BP64" s="146"/>
      <c r="BQ64" s="139">
        <f t="shared" si="195"/>
        <v>930.90000000000009</v>
      </c>
      <c r="BR64" s="141">
        <f t="shared" si="196"/>
        <v>0</v>
      </c>
      <c r="BS64" s="146"/>
      <c r="BT64" s="107">
        <v>540</v>
      </c>
      <c r="BU64" s="141">
        <f t="shared" si="197"/>
        <v>0</v>
      </c>
      <c r="BV64" s="146"/>
      <c r="BW64" s="58"/>
      <c r="BX64" s="141">
        <f t="shared" si="198"/>
        <v>0</v>
      </c>
      <c r="BY64" s="146"/>
      <c r="BZ64" s="143"/>
      <c r="CA64" s="141">
        <f t="shared" si="199"/>
        <v>0</v>
      </c>
      <c r="CB64" s="146"/>
      <c r="CC64" s="107">
        <v>165.4</v>
      </c>
      <c r="CD64" s="141">
        <f t="shared" si="200"/>
        <v>0</v>
      </c>
      <c r="CE64" s="146"/>
      <c r="CF64" s="139">
        <f t="shared" si="201"/>
        <v>204.31649999999999</v>
      </c>
      <c r="CG64" s="141">
        <f t="shared" si="202"/>
        <v>0</v>
      </c>
      <c r="CH64" s="146"/>
      <c r="CI64" s="107">
        <v>86.2</v>
      </c>
      <c r="CJ64" s="141">
        <f t="shared" si="203"/>
        <v>0</v>
      </c>
      <c r="CK64" s="146"/>
      <c r="CL64" s="107">
        <v>125</v>
      </c>
      <c r="CM64" s="141">
        <f t="shared" si="204"/>
        <v>0</v>
      </c>
      <c r="CN64" s="146"/>
      <c r="CO64" s="107">
        <v>140</v>
      </c>
      <c r="CP64" s="141">
        <f t="shared" si="205"/>
        <v>0</v>
      </c>
      <c r="CQ64" s="146"/>
      <c r="CR64" s="139">
        <f t="shared" si="206"/>
        <v>259.76390000000004</v>
      </c>
      <c r="CS64" s="141">
        <f t="shared" si="207"/>
        <v>0</v>
      </c>
      <c r="CT64" s="146">
        <v>12.4</v>
      </c>
      <c r="CU64" s="107">
        <v>182.5</v>
      </c>
      <c r="CV64" s="141">
        <f t="shared" si="208"/>
        <v>2263</v>
      </c>
      <c r="CW64" s="146"/>
      <c r="CX64" s="107">
        <v>78</v>
      </c>
      <c r="CY64" s="141">
        <f t="shared" si="209"/>
        <v>0</v>
      </c>
      <c r="CZ64" s="146"/>
      <c r="DA64" s="107">
        <v>350</v>
      </c>
      <c r="DB64" s="141">
        <f t="shared" si="210"/>
        <v>0</v>
      </c>
      <c r="DC64" s="146"/>
      <c r="DD64" s="139">
        <f t="shared" si="211"/>
        <v>363.26500000000004</v>
      </c>
      <c r="DE64" s="140">
        <f t="shared" si="212"/>
        <v>0</v>
      </c>
      <c r="DF64" s="58">
        <v>6</v>
      </c>
      <c r="DG64" s="107">
        <v>349.94</v>
      </c>
      <c r="DH64" s="141">
        <f t="shared" si="252"/>
        <v>2099.64</v>
      </c>
      <c r="DI64" s="58"/>
      <c r="DJ64" s="107">
        <v>407.82</v>
      </c>
      <c r="DK64" s="141">
        <f t="shared" si="213"/>
        <v>0</v>
      </c>
      <c r="DL64" s="58">
        <v>8</v>
      </c>
      <c r="DM64" s="107">
        <v>560.66999999999996</v>
      </c>
      <c r="DN64" s="141">
        <f t="shared" si="214"/>
        <v>4485.3599999999997</v>
      </c>
      <c r="DO64" s="58"/>
      <c r="DP64" s="107">
        <v>849.84</v>
      </c>
      <c r="DQ64" s="141">
        <f t="shared" si="215"/>
        <v>0</v>
      </c>
      <c r="DR64" s="58"/>
      <c r="DS64" s="107">
        <v>1070.97</v>
      </c>
      <c r="DT64" s="141">
        <f t="shared" si="216"/>
        <v>0</v>
      </c>
      <c r="DU64" s="58"/>
      <c r="DV64" s="21">
        <v>1512.05</v>
      </c>
      <c r="DW64" s="141">
        <f t="shared" si="217"/>
        <v>0</v>
      </c>
      <c r="DX64" s="58"/>
      <c r="DY64" s="21">
        <v>5870.12</v>
      </c>
      <c r="DZ64" s="141">
        <f t="shared" si="218"/>
        <v>0</v>
      </c>
      <c r="EA64" s="58"/>
      <c r="EB64" s="21">
        <v>4379.45</v>
      </c>
      <c r="EC64" s="141">
        <f t="shared" si="219"/>
        <v>0</v>
      </c>
      <c r="ED64" s="58">
        <v>1</v>
      </c>
      <c r="EE64" s="21">
        <v>4811.45</v>
      </c>
      <c r="EF64" s="141">
        <f t="shared" si="220"/>
        <v>4811.45</v>
      </c>
      <c r="EG64" s="58">
        <v>1</v>
      </c>
      <c r="EH64" s="21">
        <v>6518.13</v>
      </c>
      <c r="EI64" s="141">
        <f t="shared" si="221"/>
        <v>6518.13</v>
      </c>
      <c r="EJ64" s="58"/>
      <c r="EK64" s="21">
        <v>7389.31</v>
      </c>
      <c r="EL64" s="141">
        <f t="shared" si="222"/>
        <v>0</v>
      </c>
      <c r="EM64" s="58"/>
      <c r="EN64" s="21">
        <v>1539.81</v>
      </c>
      <c r="EO64" s="141">
        <f t="shared" si="223"/>
        <v>0</v>
      </c>
      <c r="EP64" s="58"/>
      <c r="EQ64" s="21">
        <v>3124.4</v>
      </c>
      <c r="ER64" s="141">
        <f t="shared" si="224"/>
        <v>0</v>
      </c>
      <c r="ES64" s="58">
        <v>12</v>
      </c>
      <c r="ET64" s="107">
        <v>118.78</v>
      </c>
      <c r="EU64" s="141">
        <f t="shared" si="225"/>
        <v>1425.3600000000001</v>
      </c>
      <c r="EV64" s="58"/>
      <c r="EW64" s="107">
        <v>479.92</v>
      </c>
      <c r="EX64" s="141">
        <f t="shared" si="226"/>
        <v>0</v>
      </c>
      <c r="EY64" s="58"/>
      <c r="EZ64" s="107">
        <v>649.4</v>
      </c>
      <c r="FA64" s="141">
        <f t="shared" si="227"/>
        <v>0</v>
      </c>
      <c r="FB64" s="58"/>
      <c r="FC64" s="21">
        <v>1301.22</v>
      </c>
      <c r="FD64" s="141">
        <f t="shared" si="228"/>
        <v>0</v>
      </c>
      <c r="FE64" s="58"/>
      <c r="FF64" s="21">
        <v>2530.2199999999998</v>
      </c>
      <c r="FG64" s="141">
        <f t="shared" si="229"/>
        <v>0</v>
      </c>
      <c r="FH64" s="58"/>
      <c r="FI64" s="21">
        <v>4182.22</v>
      </c>
      <c r="FJ64" s="141">
        <f t="shared" si="230"/>
        <v>0</v>
      </c>
      <c r="FK64" s="58"/>
      <c r="FL64" s="107">
        <v>253.92</v>
      </c>
      <c r="FM64" s="141">
        <f t="shared" si="231"/>
        <v>0</v>
      </c>
      <c r="FN64" s="58"/>
      <c r="FO64" s="107">
        <v>290.32</v>
      </c>
      <c r="FP64" s="141">
        <f t="shared" si="232"/>
        <v>0</v>
      </c>
      <c r="FQ64" s="58"/>
      <c r="FR64" s="107">
        <v>334.06</v>
      </c>
      <c r="FS64" s="141">
        <f t="shared" si="233"/>
        <v>0</v>
      </c>
      <c r="FT64" s="58"/>
      <c r="FU64" s="107">
        <v>411.49</v>
      </c>
      <c r="FV64" s="141">
        <f t="shared" si="234"/>
        <v>0</v>
      </c>
      <c r="FW64" s="58"/>
      <c r="FX64" s="107">
        <v>455.21</v>
      </c>
      <c r="FY64" s="141">
        <f t="shared" si="235"/>
        <v>0</v>
      </c>
      <c r="FZ64" s="58"/>
      <c r="GA64" s="107">
        <v>536</v>
      </c>
      <c r="GB64" s="141">
        <f t="shared" si="236"/>
        <v>0</v>
      </c>
      <c r="GC64" s="58"/>
      <c r="GD64" s="21">
        <v>745.84</v>
      </c>
      <c r="GE64" s="144">
        <f t="shared" si="237"/>
        <v>0</v>
      </c>
      <c r="GF64" s="108">
        <v>3</v>
      </c>
      <c r="GG64" s="112">
        <v>313.12</v>
      </c>
      <c r="GH64" s="141">
        <f t="shared" si="238"/>
        <v>939.36</v>
      </c>
      <c r="GI64" s="59">
        <v>4</v>
      </c>
      <c r="GJ64" s="529">
        <v>223.61</v>
      </c>
      <c r="GK64" s="141">
        <f t="shared" si="239"/>
        <v>894.44</v>
      </c>
      <c r="GL64" s="58">
        <v>1</v>
      </c>
      <c r="GM64" s="107">
        <v>105.46</v>
      </c>
      <c r="GN64" s="141">
        <f t="shared" si="240"/>
        <v>105.46</v>
      </c>
      <c r="GO64" s="58">
        <v>1</v>
      </c>
      <c r="GP64" s="107">
        <v>581.36</v>
      </c>
      <c r="GQ64" s="141">
        <f t="shared" si="241"/>
        <v>581.36</v>
      </c>
      <c r="GR64" s="58"/>
      <c r="GS64" s="107">
        <v>92.94</v>
      </c>
      <c r="GT64" s="141">
        <f t="shared" si="242"/>
        <v>0</v>
      </c>
      <c r="GU64" s="108"/>
      <c r="GV64" s="112">
        <v>47.51</v>
      </c>
      <c r="GW64" s="141">
        <f t="shared" si="243"/>
        <v>0</v>
      </c>
      <c r="GX64" s="58"/>
      <c r="GY64" s="107">
        <v>61.91</v>
      </c>
      <c r="GZ64" s="219">
        <f t="shared" si="244"/>
        <v>0</v>
      </c>
      <c r="HA64" s="413"/>
      <c r="HB64" s="413"/>
      <c r="HC64" s="219">
        <f t="shared" si="245"/>
        <v>0</v>
      </c>
      <c r="HD64" s="58"/>
      <c r="HE64" s="107">
        <v>40.75</v>
      </c>
      <c r="HF64" s="232">
        <f t="shared" si="246"/>
        <v>0</v>
      </c>
      <c r="HG64" s="105"/>
      <c r="HH64" s="226">
        <f t="shared" si="251"/>
        <v>85755.26</v>
      </c>
      <c r="HI64" s="335"/>
    </row>
    <row r="65" spans="1:218" ht="15.75" customHeight="1">
      <c r="A65" s="468">
        <v>61</v>
      </c>
      <c r="B65" s="18" t="s">
        <v>147</v>
      </c>
      <c r="C65" s="381">
        <v>30.81</v>
      </c>
      <c r="D65" s="385">
        <v>50.96</v>
      </c>
      <c r="E65" s="19">
        <v>66484.680000000008</v>
      </c>
      <c r="F65" s="42">
        <f t="shared" si="247"/>
        <v>74270.914170000004</v>
      </c>
      <c r="G65" s="43"/>
      <c r="H65" s="21">
        <v>636.70000000000005</v>
      </c>
      <c r="I65" s="45">
        <f t="shared" si="248"/>
        <v>0</v>
      </c>
      <c r="J65" s="58"/>
      <c r="K65" s="107"/>
      <c r="L65" s="212">
        <f t="shared" si="170"/>
        <v>0</v>
      </c>
      <c r="M65" s="58"/>
      <c r="N65" s="107">
        <v>540</v>
      </c>
      <c r="O65" s="212">
        <f t="shared" si="171"/>
        <v>0</v>
      </c>
      <c r="P65" s="46">
        <v>15.1</v>
      </c>
      <c r="Q65" s="139">
        <f t="shared" si="172"/>
        <v>280.13670000000002</v>
      </c>
      <c r="R65" s="212">
        <f t="shared" si="173"/>
        <v>4230.0641700000006</v>
      </c>
      <c r="S65" s="46"/>
      <c r="T65" s="44">
        <f t="shared" si="249"/>
        <v>2335.5960000000005</v>
      </c>
      <c r="U65" s="212">
        <f t="shared" si="250"/>
        <v>0</v>
      </c>
      <c r="V65" s="46"/>
      <c r="W65" s="139">
        <f t="shared" si="174"/>
        <v>493.98690000000005</v>
      </c>
      <c r="X65" s="219">
        <f t="shared" si="175"/>
        <v>0</v>
      </c>
      <c r="Y65" s="58"/>
      <c r="Z65" s="44">
        <f t="shared" si="176"/>
        <v>4331.3600000000006</v>
      </c>
      <c r="AA65" s="141">
        <f t="shared" si="177"/>
        <v>0</v>
      </c>
      <c r="AB65" s="397"/>
      <c r="AC65" s="139">
        <f t="shared" si="178"/>
        <v>493.98690000000005</v>
      </c>
      <c r="AD65" s="140">
        <f t="shared" si="179"/>
        <v>0</v>
      </c>
      <c r="AE65" s="46"/>
      <c r="AF65" s="44">
        <f t="shared" si="180"/>
        <v>22885.031600000002</v>
      </c>
      <c r="AG65" s="140">
        <f t="shared" si="181"/>
        <v>0</v>
      </c>
      <c r="AH65" s="46"/>
      <c r="AI65" s="139">
        <f t="shared" si="182"/>
        <v>791.37200000000007</v>
      </c>
      <c r="AJ65" s="140">
        <f t="shared" si="183"/>
        <v>0</v>
      </c>
      <c r="AK65" s="46"/>
      <c r="AL65" s="107">
        <v>145.19999999999999</v>
      </c>
      <c r="AM65" s="140">
        <f t="shared" si="184"/>
        <v>0</v>
      </c>
      <c r="AN65" s="46"/>
      <c r="AO65" s="44">
        <f t="shared" si="185"/>
        <v>3769.8454000000002</v>
      </c>
      <c r="AP65" s="141">
        <f t="shared" si="186"/>
        <v>0</v>
      </c>
      <c r="AQ65" s="108"/>
      <c r="AR65" s="109">
        <v>8030</v>
      </c>
      <c r="AS65" s="141">
        <f t="shared" si="187"/>
        <v>0</v>
      </c>
      <c r="AT65" s="58"/>
      <c r="AU65" s="21">
        <v>3366.65</v>
      </c>
      <c r="AV65" s="141">
        <f t="shared" si="188"/>
        <v>0</v>
      </c>
      <c r="AW65" s="58"/>
      <c r="AX65" s="44">
        <f t="shared" si="189"/>
        <v>80964.952600000004</v>
      </c>
      <c r="AY65" s="141">
        <f t="shared" si="190"/>
        <v>0</v>
      </c>
      <c r="AZ65" s="58"/>
      <c r="BA65" s="21">
        <v>93131.5</v>
      </c>
      <c r="BB65" s="141">
        <f t="shared" si="191"/>
        <v>0</v>
      </c>
      <c r="BC65" s="58"/>
      <c r="BD65" s="21">
        <v>10643</v>
      </c>
      <c r="BE65" s="140">
        <f t="shared" si="192"/>
        <v>0</v>
      </c>
      <c r="BF65" s="46"/>
      <c r="BG65" s="58"/>
      <c r="BH65" s="140">
        <f t="shared" si="193"/>
        <v>0</v>
      </c>
      <c r="BI65" s="46">
        <v>1</v>
      </c>
      <c r="BJ65" s="343" t="s">
        <v>698</v>
      </c>
      <c r="BK65" s="58">
        <v>61361.69</v>
      </c>
      <c r="BL65" s="140">
        <f t="shared" si="84"/>
        <v>61361.69</v>
      </c>
      <c r="BM65" s="46"/>
      <c r="BN65" s="142"/>
      <c r="BO65" s="141">
        <f t="shared" si="194"/>
        <v>0</v>
      </c>
      <c r="BP65" s="58"/>
      <c r="BQ65" s="139">
        <f t="shared" si="195"/>
        <v>930.90000000000009</v>
      </c>
      <c r="BR65" s="141">
        <f t="shared" si="196"/>
        <v>0</v>
      </c>
      <c r="BS65" s="58"/>
      <c r="BT65" s="107">
        <v>540</v>
      </c>
      <c r="BU65" s="141">
        <f t="shared" si="197"/>
        <v>0</v>
      </c>
      <c r="BV65" s="58"/>
      <c r="BW65" s="58"/>
      <c r="BX65" s="141">
        <f t="shared" si="198"/>
        <v>0</v>
      </c>
      <c r="BY65" s="58"/>
      <c r="BZ65" s="143"/>
      <c r="CA65" s="141">
        <f t="shared" si="199"/>
        <v>0</v>
      </c>
      <c r="CB65" s="58"/>
      <c r="CC65" s="107">
        <v>165.4</v>
      </c>
      <c r="CD65" s="141">
        <f t="shared" si="200"/>
        <v>0</v>
      </c>
      <c r="CE65" s="58"/>
      <c r="CF65" s="139">
        <f t="shared" si="201"/>
        <v>204.31649999999999</v>
      </c>
      <c r="CG65" s="141">
        <f t="shared" si="202"/>
        <v>0</v>
      </c>
      <c r="CH65" s="58"/>
      <c r="CI65" s="107">
        <v>86.2</v>
      </c>
      <c r="CJ65" s="141">
        <f t="shared" si="203"/>
        <v>0</v>
      </c>
      <c r="CK65" s="58"/>
      <c r="CL65" s="107">
        <v>125</v>
      </c>
      <c r="CM65" s="141">
        <f t="shared" si="204"/>
        <v>0</v>
      </c>
      <c r="CN65" s="58"/>
      <c r="CO65" s="107">
        <v>140</v>
      </c>
      <c r="CP65" s="141">
        <f t="shared" si="205"/>
        <v>0</v>
      </c>
      <c r="CQ65" s="58"/>
      <c r="CR65" s="139">
        <f t="shared" si="206"/>
        <v>259.76390000000004</v>
      </c>
      <c r="CS65" s="141">
        <f t="shared" si="207"/>
        <v>0</v>
      </c>
      <c r="CT65" s="58"/>
      <c r="CU65" s="107">
        <v>182.5</v>
      </c>
      <c r="CV65" s="141">
        <f t="shared" si="208"/>
        <v>0</v>
      </c>
      <c r="CW65" s="58"/>
      <c r="CX65" s="107">
        <v>78</v>
      </c>
      <c r="CY65" s="141">
        <f t="shared" si="209"/>
        <v>0</v>
      </c>
      <c r="CZ65" s="58"/>
      <c r="DA65" s="107">
        <v>350</v>
      </c>
      <c r="DB65" s="141">
        <f t="shared" si="210"/>
        <v>0</v>
      </c>
      <c r="DC65" s="58"/>
      <c r="DD65" s="139">
        <f t="shared" si="211"/>
        <v>363.26500000000004</v>
      </c>
      <c r="DE65" s="140">
        <f t="shared" si="212"/>
        <v>0</v>
      </c>
      <c r="DF65" s="58"/>
      <c r="DG65" s="107">
        <v>349.94</v>
      </c>
      <c r="DH65" s="141">
        <f t="shared" si="252"/>
        <v>0</v>
      </c>
      <c r="DI65" s="58"/>
      <c r="DJ65" s="107">
        <v>407.82</v>
      </c>
      <c r="DK65" s="141">
        <f t="shared" si="213"/>
        <v>0</v>
      </c>
      <c r="DL65" s="58"/>
      <c r="DM65" s="107">
        <v>560.66999999999996</v>
      </c>
      <c r="DN65" s="141">
        <f t="shared" si="214"/>
        <v>0</v>
      </c>
      <c r="DO65" s="58"/>
      <c r="DP65" s="107">
        <v>849.84</v>
      </c>
      <c r="DQ65" s="141">
        <f t="shared" si="215"/>
        <v>0</v>
      </c>
      <c r="DR65" s="58"/>
      <c r="DS65" s="107">
        <v>1070.97</v>
      </c>
      <c r="DT65" s="141">
        <f t="shared" si="216"/>
        <v>0</v>
      </c>
      <c r="DU65" s="58"/>
      <c r="DV65" s="21">
        <v>1512.05</v>
      </c>
      <c r="DW65" s="141">
        <f t="shared" si="217"/>
        <v>0</v>
      </c>
      <c r="DX65" s="58"/>
      <c r="DY65" s="21">
        <v>5870.12</v>
      </c>
      <c r="DZ65" s="141">
        <f t="shared" si="218"/>
        <v>0</v>
      </c>
      <c r="EA65" s="58"/>
      <c r="EB65" s="21">
        <v>4379.45</v>
      </c>
      <c r="EC65" s="141">
        <f t="shared" si="219"/>
        <v>0</v>
      </c>
      <c r="ED65" s="58">
        <v>1</v>
      </c>
      <c r="EE65" s="21">
        <v>4811.45</v>
      </c>
      <c r="EF65" s="141">
        <f t="shared" si="220"/>
        <v>4811.45</v>
      </c>
      <c r="EG65" s="58"/>
      <c r="EH65" s="21">
        <v>6518.13</v>
      </c>
      <c r="EI65" s="141">
        <f t="shared" si="221"/>
        <v>0</v>
      </c>
      <c r="EJ65" s="58"/>
      <c r="EK65" s="21">
        <v>7389.31</v>
      </c>
      <c r="EL65" s="141">
        <f t="shared" si="222"/>
        <v>0</v>
      </c>
      <c r="EM65" s="58"/>
      <c r="EN65" s="21">
        <v>1539.81</v>
      </c>
      <c r="EO65" s="141">
        <f t="shared" si="223"/>
        <v>0</v>
      </c>
      <c r="EP65" s="58"/>
      <c r="EQ65" s="21">
        <v>3124.4</v>
      </c>
      <c r="ER65" s="141">
        <f t="shared" si="224"/>
        <v>0</v>
      </c>
      <c r="ES65" s="58"/>
      <c r="ET65" s="107">
        <v>118.78</v>
      </c>
      <c r="EU65" s="141">
        <f t="shared" si="225"/>
        <v>0</v>
      </c>
      <c r="EV65" s="58"/>
      <c r="EW65" s="107">
        <v>479.92</v>
      </c>
      <c r="EX65" s="141">
        <f t="shared" si="226"/>
        <v>0</v>
      </c>
      <c r="EY65" s="58"/>
      <c r="EZ65" s="107">
        <v>649.4</v>
      </c>
      <c r="FA65" s="141">
        <f t="shared" si="227"/>
        <v>0</v>
      </c>
      <c r="FB65" s="58"/>
      <c r="FC65" s="21">
        <v>1301.22</v>
      </c>
      <c r="FD65" s="141">
        <f t="shared" si="228"/>
        <v>0</v>
      </c>
      <c r="FE65" s="58"/>
      <c r="FF65" s="21">
        <v>2530.2199999999998</v>
      </c>
      <c r="FG65" s="141">
        <f t="shared" si="229"/>
        <v>0</v>
      </c>
      <c r="FH65" s="58"/>
      <c r="FI65" s="21">
        <v>4182.22</v>
      </c>
      <c r="FJ65" s="141">
        <f t="shared" si="230"/>
        <v>0</v>
      </c>
      <c r="FK65" s="58"/>
      <c r="FL65" s="107">
        <v>253.92</v>
      </c>
      <c r="FM65" s="141">
        <f t="shared" si="231"/>
        <v>0</v>
      </c>
      <c r="FN65" s="58"/>
      <c r="FO65" s="107">
        <v>290.32</v>
      </c>
      <c r="FP65" s="141">
        <f t="shared" si="232"/>
        <v>0</v>
      </c>
      <c r="FQ65" s="58"/>
      <c r="FR65" s="107">
        <v>334.06</v>
      </c>
      <c r="FS65" s="141">
        <f t="shared" si="233"/>
        <v>0</v>
      </c>
      <c r="FT65" s="58"/>
      <c r="FU65" s="107">
        <v>411.49</v>
      </c>
      <c r="FV65" s="141">
        <f t="shared" si="234"/>
        <v>0</v>
      </c>
      <c r="FW65" s="58"/>
      <c r="FX65" s="107">
        <v>455.21</v>
      </c>
      <c r="FY65" s="141">
        <f t="shared" si="235"/>
        <v>0</v>
      </c>
      <c r="FZ65" s="58"/>
      <c r="GA65" s="107">
        <v>536</v>
      </c>
      <c r="GB65" s="141">
        <f t="shared" si="236"/>
        <v>0</v>
      </c>
      <c r="GC65" s="58"/>
      <c r="GD65" s="21">
        <v>745.84</v>
      </c>
      <c r="GE65" s="144">
        <f t="shared" si="237"/>
        <v>0</v>
      </c>
      <c r="GF65" s="108">
        <v>2</v>
      </c>
      <c r="GG65" s="112">
        <v>313.12</v>
      </c>
      <c r="GH65" s="141">
        <f t="shared" si="238"/>
        <v>626.24</v>
      </c>
      <c r="GI65" s="59">
        <v>5</v>
      </c>
      <c r="GJ65" s="529">
        <v>223.61</v>
      </c>
      <c r="GK65" s="141">
        <f t="shared" si="239"/>
        <v>1118.0500000000002</v>
      </c>
      <c r="GL65" s="58">
        <v>2</v>
      </c>
      <c r="GM65" s="107">
        <v>105.46</v>
      </c>
      <c r="GN65" s="141">
        <f t="shared" si="240"/>
        <v>210.92</v>
      </c>
      <c r="GO65" s="58">
        <v>1</v>
      </c>
      <c r="GP65" s="107">
        <v>581.36</v>
      </c>
      <c r="GQ65" s="141">
        <f t="shared" si="241"/>
        <v>581.36</v>
      </c>
      <c r="GR65" s="58">
        <v>1</v>
      </c>
      <c r="GS65" s="107">
        <v>92.94</v>
      </c>
      <c r="GT65" s="141">
        <f t="shared" si="242"/>
        <v>92.94</v>
      </c>
      <c r="GU65" s="108"/>
      <c r="GV65" s="112">
        <v>47.51</v>
      </c>
      <c r="GW65" s="141">
        <f t="shared" si="243"/>
        <v>0</v>
      </c>
      <c r="GX65" s="58">
        <v>20</v>
      </c>
      <c r="GY65" s="107">
        <v>61.91</v>
      </c>
      <c r="GZ65" s="219">
        <f t="shared" si="244"/>
        <v>1238.1999999999998</v>
      </c>
      <c r="HA65" s="413"/>
      <c r="HB65" s="413"/>
      <c r="HC65" s="219">
        <f t="shared" si="245"/>
        <v>0</v>
      </c>
      <c r="HD65" s="58"/>
      <c r="HE65" s="107">
        <v>40.75</v>
      </c>
      <c r="HF65" s="232">
        <f t="shared" si="246"/>
        <v>0</v>
      </c>
      <c r="HG65" s="105"/>
      <c r="HH65" s="226">
        <f t="shared" si="251"/>
        <v>74270.914170000004</v>
      </c>
      <c r="HI65" s="335"/>
    </row>
    <row r="66" spans="1:218" ht="15.75" customHeight="1">
      <c r="A66" s="468">
        <v>62</v>
      </c>
      <c r="B66" s="18" t="s">
        <v>148</v>
      </c>
      <c r="C66" s="381">
        <v>163.71</v>
      </c>
      <c r="D66" s="385">
        <v>89.21</v>
      </c>
      <c r="E66" s="19">
        <v>91485.48</v>
      </c>
      <c r="F66" s="42">
        <f t="shared" si="247"/>
        <v>67767.205000000002</v>
      </c>
      <c r="G66" s="43"/>
      <c r="H66" s="21">
        <v>636.70000000000005</v>
      </c>
      <c r="I66" s="45">
        <f t="shared" si="248"/>
        <v>0</v>
      </c>
      <c r="J66" s="58"/>
      <c r="K66" s="107"/>
      <c r="L66" s="212">
        <f t="shared" si="170"/>
        <v>0</v>
      </c>
      <c r="M66" s="58"/>
      <c r="N66" s="107">
        <v>540</v>
      </c>
      <c r="O66" s="212">
        <f t="shared" si="171"/>
        <v>0</v>
      </c>
      <c r="P66" s="46"/>
      <c r="Q66" s="139">
        <f t="shared" si="172"/>
        <v>280.13670000000002</v>
      </c>
      <c r="R66" s="212">
        <f t="shared" si="173"/>
        <v>0</v>
      </c>
      <c r="S66" s="46"/>
      <c r="T66" s="44">
        <f t="shared" si="249"/>
        <v>2335.5960000000005</v>
      </c>
      <c r="U66" s="212">
        <f t="shared" si="250"/>
        <v>0</v>
      </c>
      <c r="V66" s="46"/>
      <c r="W66" s="139">
        <f t="shared" si="174"/>
        <v>493.98690000000005</v>
      </c>
      <c r="X66" s="219">
        <f t="shared" si="175"/>
        <v>0</v>
      </c>
      <c r="Y66" s="58"/>
      <c r="Z66" s="44">
        <f t="shared" si="176"/>
        <v>4331.3600000000006</v>
      </c>
      <c r="AA66" s="141">
        <f t="shared" si="177"/>
        <v>0</v>
      </c>
      <c r="AB66" s="397"/>
      <c r="AC66" s="139">
        <f t="shared" si="178"/>
        <v>493.98690000000005</v>
      </c>
      <c r="AD66" s="140">
        <f t="shared" si="179"/>
        <v>0</v>
      </c>
      <c r="AE66" s="46"/>
      <c r="AF66" s="44">
        <f t="shared" si="180"/>
        <v>22885.031600000002</v>
      </c>
      <c r="AG66" s="140">
        <f t="shared" si="181"/>
        <v>0</v>
      </c>
      <c r="AH66" s="46"/>
      <c r="AI66" s="139">
        <f t="shared" si="182"/>
        <v>791.37200000000007</v>
      </c>
      <c r="AJ66" s="140">
        <f t="shared" si="183"/>
        <v>0</v>
      </c>
      <c r="AK66" s="46"/>
      <c r="AL66" s="107">
        <v>145.19999999999999</v>
      </c>
      <c r="AM66" s="140">
        <f t="shared" si="184"/>
        <v>0</v>
      </c>
      <c r="AN66" s="46"/>
      <c r="AO66" s="44">
        <f t="shared" si="185"/>
        <v>3769.8454000000002</v>
      </c>
      <c r="AP66" s="141">
        <f t="shared" si="186"/>
        <v>0</v>
      </c>
      <c r="AQ66" s="108"/>
      <c r="AR66" s="109">
        <v>8030</v>
      </c>
      <c r="AS66" s="141">
        <f t="shared" si="187"/>
        <v>0</v>
      </c>
      <c r="AT66" s="58"/>
      <c r="AU66" s="21">
        <v>3366.65</v>
      </c>
      <c r="AV66" s="141">
        <f t="shared" si="188"/>
        <v>0</v>
      </c>
      <c r="AW66" s="58"/>
      <c r="AX66" s="44">
        <f t="shared" si="189"/>
        <v>80964.952600000004</v>
      </c>
      <c r="AY66" s="141">
        <f t="shared" si="190"/>
        <v>0</v>
      </c>
      <c r="AZ66" s="58"/>
      <c r="BA66" s="21">
        <v>93131.5</v>
      </c>
      <c r="BB66" s="141">
        <f t="shared" si="191"/>
        <v>0</v>
      </c>
      <c r="BC66" s="58"/>
      <c r="BD66" s="21">
        <v>10643</v>
      </c>
      <c r="BE66" s="140">
        <f t="shared" si="192"/>
        <v>0</v>
      </c>
      <c r="BF66" s="46"/>
      <c r="BG66" s="58"/>
      <c r="BH66" s="140">
        <f t="shared" si="193"/>
        <v>0</v>
      </c>
      <c r="BI66" s="145"/>
      <c r="BJ66" s="162"/>
      <c r="BK66" s="146"/>
      <c r="BL66" s="140">
        <f t="shared" si="84"/>
        <v>0</v>
      </c>
      <c r="BM66" s="46">
        <v>6</v>
      </c>
      <c r="BN66" s="142">
        <v>983.12</v>
      </c>
      <c r="BO66" s="141">
        <f t="shared" si="194"/>
        <v>5898.72</v>
      </c>
      <c r="BP66" s="146">
        <v>3</v>
      </c>
      <c r="BQ66" s="139">
        <f t="shared" si="195"/>
        <v>930.90000000000009</v>
      </c>
      <c r="BR66" s="141">
        <f t="shared" si="196"/>
        <v>2792.7000000000003</v>
      </c>
      <c r="BS66" s="146">
        <v>25</v>
      </c>
      <c r="BT66" s="107">
        <v>540</v>
      </c>
      <c r="BU66" s="141">
        <f t="shared" si="197"/>
        <v>13500</v>
      </c>
      <c r="BV66" s="146"/>
      <c r="BW66" s="58"/>
      <c r="BX66" s="141">
        <f t="shared" si="198"/>
        <v>0</v>
      </c>
      <c r="BY66" s="146"/>
      <c r="BZ66" s="143"/>
      <c r="CA66" s="141">
        <f t="shared" si="199"/>
        <v>0</v>
      </c>
      <c r="CB66" s="146"/>
      <c r="CC66" s="107">
        <v>165.4</v>
      </c>
      <c r="CD66" s="141">
        <f t="shared" si="200"/>
        <v>0</v>
      </c>
      <c r="CE66" s="146"/>
      <c r="CF66" s="139">
        <f t="shared" si="201"/>
        <v>204.31649999999999</v>
      </c>
      <c r="CG66" s="141">
        <f t="shared" si="202"/>
        <v>0</v>
      </c>
      <c r="CH66" s="146">
        <v>4</v>
      </c>
      <c r="CI66" s="107">
        <v>86.2</v>
      </c>
      <c r="CJ66" s="141">
        <f t="shared" si="203"/>
        <v>344.8</v>
      </c>
      <c r="CK66" s="146">
        <v>4</v>
      </c>
      <c r="CL66" s="107">
        <v>125</v>
      </c>
      <c r="CM66" s="141">
        <f t="shared" si="204"/>
        <v>500</v>
      </c>
      <c r="CN66" s="146">
        <v>4</v>
      </c>
      <c r="CO66" s="107">
        <v>140</v>
      </c>
      <c r="CP66" s="141">
        <f t="shared" si="205"/>
        <v>560</v>
      </c>
      <c r="CQ66" s="146"/>
      <c r="CR66" s="139">
        <f t="shared" si="206"/>
        <v>259.76390000000004</v>
      </c>
      <c r="CS66" s="141">
        <f t="shared" si="207"/>
        <v>0</v>
      </c>
      <c r="CT66" s="146">
        <v>3.1</v>
      </c>
      <c r="CU66" s="107">
        <v>182.5</v>
      </c>
      <c r="CV66" s="141">
        <f t="shared" si="208"/>
        <v>565.75</v>
      </c>
      <c r="CW66" s="146"/>
      <c r="CX66" s="107">
        <v>78</v>
      </c>
      <c r="CY66" s="141">
        <f t="shared" si="209"/>
        <v>0</v>
      </c>
      <c r="CZ66" s="146">
        <v>18</v>
      </c>
      <c r="DA66" s="107">
        <v>350</v>
      </c>
      <c r="DB66" s="141">
        <f t="shared" si="210"/>
        <v>6300</v>
      </c>
      <c r="DC66" s="146">
        <v>9</v>
      </c>
      <c r="DD66" s="139">
        <f t="shared" si="211"/>
        <v>363.26500000000004</v>
      </c>
      <c r="DE66" s="140">
        <f t="shared" si="212"/>
        <v>3269.3850000000002</v>
      </c>
      <c r="DF66" s="167">
        <v>26</v>
      </c>
      <c r="DG66" s="107">
        <v>349.94</v>
      </c>
      <c r="DH66" s="141">
        <f t="shared" si="252"/>
        <v>9098.44</v>
      </c>
      <c r="DI66" s="167"/>
      <c r="DJ66" s="107">
        <v>407.82</v>
      </c>
      <c r="DK66" s="141">
        <f t="shared" si="213"/>
        <v>0</v>
      </c>
      <c r="DL66" s="167">
        <v>5</v>
      </c>
      <c r="DM66" s="107">
        <v>560.66999999999996</v>
      </c>
      <c r="DN66" s="141">
        <f t="shared" si="214"/>
        <v>2803.35</v>
      </c>
      <c r="DO66" s="167"/>
      <c r="DP66" s="107">
        <v>849.84</v>
      </c>
      <c r="DQ66" s="141">
        <f t="shared" si="215"/>
        <v>0</v>
      </c>
      <c r="DR66" s="167"/>
      <c r="DS66" s="107">
        <v>1070.97</v>
      </c>
      <c r="DT66" s="141">
        <f t="shared" si="216"/>
        <v>0</v>
      </c>
      <c r="DU66" s="167"/>
      <c r="DV66" s="21">
        <v>1512.05</v>
      </c>
      <c r="DW66" s="141">
        <f t="shared" si="217"/>
        <v>0</v>
      </c>
      <c r="DX66" s="167"/>
      <c r="DY66" s="21">
        <v>5870.12</v>
      </c>
      <c r="DZ66" s="141">
        <f t="shared" si="218"/>
        <v>0</v>
      </c>
      <c r="EA66" s="167"/>
      <c r="EB66" s="21">
        <v>4379.45</v>
      </c>
      <c r="EC66" s="141">
        <f t="shared" si="219"/>
        <v>0</v>
      </c>
      <c r="ED66" s="167"/>
      <c r="EE66" s="21">
        <v>4811.45</v>
      </c>
      <c r="EF66" s="141">
        <f t="shared" si="220"/>
        <v>0</v>
      </c>
      <c r="EG66" s="167">
        <v>1</v>
      </c>
      <c r="EH66" s="21">
        <v>6518.13</v>
      </c>
      <c r="EI66" s="141">
        <f t="shared" si="221"/>
        <v>6518.13</v>
      </c>
      <c r="EJ66" s="167"/>
      <c r="EK66" s="21">
        <v>7389.31</v>
      </c>
      <c r="EL66" s="141">
        <f t="shared" si="222"/>
        <v>0</v>
      </c>
      <c r="EM66" s="167"/>
      <c r="EN66" s="21">
        <v>1539.81</v>
      </c>
      <c r="EO66" s="141">
        <f t="shared" si="223"/>
        <v>0</v>
      </c>
      <c r="EP66" s="167"/>
      <c r="EQ66" s="21">
        <v>3124.4</v>
      </c>
      <c r="ER66" s="141">
        <f t="shared" si="224"/>
        <v>0</v>
      </c>
      <c r="ES66" s="167">
        <v>32</v>
      </c>
      <c r="ET66" s="107">
        <v>118.78</v>
      </c>
      <c r="EU66" s="141">
        <f t="shared" si="225"/>
        <v>3800.96</v>
      </c>
      <c r="EV66" s="167"/>
      <c r="EW66" s="107">
        <v>479.92</v>
      </c>
      <c r="EX66" s="141">
        <f t="shared" si="226"/>
        <v>0</v>
      </c>
      <c r="EY66" s="167"/>
      <c r="EZ66" s="107">
        <v>649.4</v>
      </c>
      <c r="FA66" s="141">
        <f t="shared" si="227"/>
        <v>0</v>
      </c>
      <c r="FB66" s="167">
        <v>6</v>
      </c>
      <c r="FC66" s="21">
        <v>1301.22</v>
      </c>
      <c r="FD66" s="141">
        <f t="shared" si="228"/>
        <v>7807.32</v>
      </c>
      <c r="FE66" s="167"/>
      <c r="FF66" s="21">
        <v>2530.2199999999998</v>
      </c>
      <c r="FG66" s="141">
        <f t="shared" si="229"/>
        <v>0</v>
      </c>
      <c r="FH66" s="167"/>
      <c r="FI66" s="21">
        <v>4182.22</v>
      </c>
      <c r="FJ66" s="141">
        <f t="shared" si="230"/>
        <v>0</v>
      </c>
      <c r="FK66" s="167"/>
      <c r="FL66" s="107">
        <v>253.92</v>
      </c>
      <c r="FM66" s="141">
        <f t="shared" si="231"/>
        <v>0</v>
      </c>
      <c r="FN66" s="167"/>
      <c r="FO66" s="107">
        <v>290.32</v>
      </c>
      <c r="FP66" s="141">
        <f t="shared" si="232"/>
        <v>0</v>
      </c>
      <c r="FQ66" s="167"/>
      <c r="FR66" s="107">
        <v>334.06</v>
      </c>
      <c r="FS66" s="141">
        <f t="shared" si="233"/>
        <v>0</v>
      </c>
      <c r="FT66" s="167"/>
      <c r="FU66" s="107">
        <v>411.49</v>
      </c>
      <c r="FV66" s="141">
        <f t="shared" si="234"/>
        <v>0</v>
      </c>
      <c r="FW66" s="167"/>
      <c r="FX66" s="107">
        <v>455.21</v>
      </c>
      <c r="FY66" s="141">
        <f t="shared" si="235"/>
        <v>0</v>
      </c>
      <c r="FZ66" s="167"/>
      <c r="GA66" s="107">
        <v>536</v>
      </c>
      <c r="GB66" s="141">
        <f t="shared" si="236"/>
        <v>0</v>
      </c>
      <c r="GC66" s="167"/>
      <c r="GD66" s="21">
        <v>745.84</v>
      </c>
      <c r="GE66" s="144">
        <f t="shared" si="237"/>
        <v>0</v>
      </c>
      <c r="GF66" s="108">
        <v>3</v>
      </c>
      <c r="GG66" s="112">
        <v>313.12</v>
      </c>
      <c r="GH66" s="141">
        <f t="shared" si="238"/>
        <v>939.36</v>
      </c>
      <c r="GI66" s="168">
        <v>5</v>
      </c>
      <c r="GJ66" s="529">
        <v>223.61</v>
      </c>
      <c r="GK66" s="141">
        <f t="shared" si="239"/>
        <v>1118.0500000000002</v>
      </c>
      <c r="GL66" s="167"/>
      <c r="GM66" s="107">
        <v>105.46</v>
      </c>
      <c r="GN66" s="141">
        <f t="shared" si="240"/>
        <v>0</v>
      </c>
      <c r="GO66" s="167"/>
      <c r="GP66" s="107">
        <v>581.36</v>
      </c>
      <c r="GQ66" s="141">
        <f t="shared" si="241"/>
        <v>0</v>
      </c>
      <c r="GR66" s="167">
        <v>1</v>
      </c>
      <c r="GS66" s="107">
        <v>92.94</v>
      </c>
      <c r="GT66" s="141">
        <f t="shared" si="242"/>
        <v>92.94</v>
      </c>
      <c r="GU66" s="108"/>
      <c r="GV66" s="112">
        <v>47.51</v>
      </c>
      <c r="GW66" s="141">
        <f t="shared" si="243"/>
        <v>0</v>
      </c>
      <c r="GX66" s="167">
        <v>30</v>
      </c>
      <c r="GY66" s="107">
        <v>61.91</v>
      </c>
      <c r="GZ66" s="219">
        <f t="shared" si="244"/>
        <v>1857.3</v>
      </c>
      <c r="HA66" s="413"/>
      <c r="HB66" s="413"/>
      <c r="HC66" s="219">
        <f t="shared" si="245"/>
        <v>0</v>
      </c>
      <c r="HD66" s="167"/>
      <c r="HE66" s="107">
        <v>40.75</v>
      </c>
      <c r="HF66" s="232">
        <f t="shared" si="246"/>
        <v>0</v>
      </c>
      <c r="HG66" s="105"/>
      <c r="HH66" s="226">
        <f t="shared" si="251"/>
        <v>67767.205000000002</v>
      </c>
      <c r="HI66" s="335"/>
    </row>
    <row r="67" spans="1:218" ht="15.75" customHeight="1">
      <c r="A67" s="468">
        <v>63</v>
      </c>
      <c r="B67" s="18" t="s">
        <v>149</v>
      </c>
      <c r="C67" s="381">
        <v>151.77000000000001</v>
      </c>
      <c r="D67" s="385">
        <v>113.41</v>
      </c>
      <c r="E67" s="19">
        <v>89729.4</v>
      </c>
      <c r="F67" s="42">
        <f t="shared" si="247"/>
        <v>84489.52</v>
      </c>
      <c r="G67" s="43"/>
      <c r="H67" s="21">
        <v>636.70000000000005</v>
      </c>
      <c r="I67" s="45">
        <f t="shared" si="248"/>
        <v>0</v>
      </c>
      <c r="J67" s="58"/>
      <c r="K67" s="107"/>
      <c r="L67" s="212">
        <f t="shared" si="170"/>
        <v>0</v>
      </c>
      <c r="M67" s="58"/>
      <c r="N67" s="107">
        <v>540</v>
      </c>
      <c r="O67" s="212">
        <f t="shared" si="171"/>
        <v>0</v>
      </c>
      <c r="P67" s="46"/>
      <c r="Q67" s="139">
        <f t="shared" si="172"/>
        <v>280.13670000000002</v>
      </c>
      <c r="R67" s="212">
        <f t="shared" si="173"/>
        <v>0</v>
      </c>
      <c r="S67" s="46"/>
      <c r="T67" s="44">
        <f t="shared" si="249"/>
        <v>2335.5960000000005</v>
      </c>
      <c r="U67" s="212">
        <f t="shared" si="250"/>
        <v>0</v>
      </c>
      <c r="V67" s="46"/>
      <c r="W67" s="139">
        <f t="shared" si="174"/>
        <v>493.98690000000005</v>
      </c>
      <c r="X67" s="219">
        <f t="shared" si="175"/>
        <v>0</v>
      </c>
      <c r="Y67" s="58"/>
      <c r="Z67" s="44">
        <f t="shared" si="176"/>
        <v>4331.3600000000006</v>
      </c>
      <c r="AA67" s="141">
        <f t="shared" si="177"/>
        <v>0</v>
      </c>
      <c r="AB67" s="397"/>
      <c r="AC67" s="139">
        <f t="shared" si="178"/>
        <v>493.98690000000005</v>
      </c>
      <c r="AD67" s="140">
        <f t="shared" si="179"/>
        <v>0</v>
      </c>
      <c r="AE67" s="46"/>
      <c r="AF67" s="44">
        <f t="shared" si="180"/>
        <v>22885.031600000002</v>
      </c>
      <c r="AG67" s="140">
        <f t="shared" si="181"/>
        <v>0</v>
      </c>
      <c r="AH67" s="46"/>
      <c r="AI67" s="139">
        <f t="shared" si="182"/>
        <v>791.37200000000007</v>
      </c>
      <c r="AJ67" s="140">
        <f t="shared" si="183"/>
        <v>0</v>
      </c>
      <c r="AK67" s="46"/>
      <c r="AL67" s="107">
        <v>145.19999999999999</v>
      </c>
      <c r="AM67" s="140">
        <f t="shared" si="184"/>
        <v>0</v>
      </c>
      <c r="AN67" s="46"/>
      <c r="AO67" s="44">
        <f t="shared" si="185"/>
        <v>3769.8454000000002</v>
      </c>
      <c r="AP67" s="141">
        <f t="shared" si="186"/>
        <v>0</v>
      </c>
      <c r="AQ67" s="108"/>
      <c r="AR67" s="109">
        <v>8030</v>
      </c>
      <c r="AS67" s="141">
        <f t="shared" si="187"/>
        <v>0</v>
      </c>
      <c r="AT67" s="58"/>
      <c r="AU67" s="21">
        <v>3366.65</v>
      </c>
      <c r="AV67" s="141">
        <f t="shared" si="188"/>
        <v>0</v>
      </c>
      <c r="AW67" s="58"/>
      <c r="AX67" s="44">
        <f t="shared" si="189"/>
        <v>80964.952600000004</v>
      </c>
      <c r="AY67" s="141">
        <f t="shared" si="190"/>
        <v>0</v>
      </c>
      <c r="AZ67" s="58"/>
      <c r="BA67" s="21">
        <v>93131.5</v>
      </c>
      <c r="BB67" s="141">
        <f t="shared" si="191"/>
        <v>0</v>
      </c>
      <c r="BC67" s="58"/>
      <c r="BD67" s="21">
        <v>10643</v>
      </c>
      <c r="BE67" s="140">
        <f t="shared" si="192"/>
        <v>0</v>
      </c>
      <c r="BF67" s="46"/>
      <c r="BG67" s="58"/>
      <c r="BH67" s="140">
        <f t="shared" si="193"/>
        <v>0</v>
      </c>
      <c r="BI67" s="46"/>
      <c r="BJ67" s="59"/>
      <c r="BK67" s="58"/>
      <c r="BL67" s="140">
        <f t="shared" si="84"/>
        <v>0</v>
      </c>
      <c r="BM67" s="46">
        <v>16</v>
      </c>
      <c r="BN67" s="142">
        <v>983.12</v>
      </c>
      <c r="BO67" s="141">
        <f t="shared" si="194"/>
        <v>15729.92</v>
      </c>
      <c r="BP67" s="58">
        <v>4</v>
      </c>
      <c r="BQ67" s="139">
        <f t="shared" si="195"/>
        <v>930.90000000000009</v>
      </c>
      <c r="BR67" s="141">
        <f t="shared" si="196"/>
        <v>3723.6000000000004</v>
      </c>
      <c r="BS67" s="58">
        <v>14.4</v>
      </c>
      <c r="BT67" s="107">
        <v>540</v>
      </c>
      <c r="BU67" s="141">
        <f t="shared" si="197"/>
        <v>7776</v>
      </c>
      <c r="BV67" s="58"/>
      <c r="BW67" s="58"/>
      <c r="BX67" s="141">
        <f t="shared" si="198"/>
        <v>0</v>
      </c>
      <c r="BY67" s="58"/>
      <c r="BZ67" s="143"/>
      <c r="CA67" s="141">
        <f t="shared" si="199"/>
        <v>0</v>
      </c>
      <c r="CB67" s="58"/>
      <c r="CC67" s="107">
        <v>165.4</v>
      </c>
      <c r="CD67" s="141">
        <f t="shared" si="200"/>
        <v>0</v>
      </c>
      <c r="CE67" s="58"/>
      <c r="CF67" s="139">
        <f t="shared" si="201"/>
        <v>204.31649999999999</v>
      </c>
      <c r="CG67" s="141">
        <f t="shared" si="202"/>
        <v>0</v>
      </c>
      <c r="CH67" s="58">
        <v>8</v>
      </c>
      <c r="CI67" s="107">
        <v>86.2</v>
      </c>
      <c r="CJ67" s="141">
        <f t="shared" si="203"/>
        <v>689.6</v>
      </c>
      <c r="CK67" s="58">
        <v>8</v>
      </c>
      <c r="CL67" s="107">
        <v>125</v>
      </c>
      <c r="CM67" s="141">
        <f t="shared" si="204"/>
        <v>1000</v>
      </c>
      <c r="CN67" s="58">
        <v>16</v>
      </c>
      <c r="CO67" s="107">
        <v>140</v>
      </c>
      <c r="CP67" s="141">
        <f t="shared" si="205"/>
        <v>2240</v>
      </c>
      <c r="CQ67" s="58"/>
      <c r="CR67" s="139">
        <f t="shared" si="206"/>
        <v>259.76390000000004</v>
      </c>
      <c r="CS67" s="141">
        <f t="shared" si="207"/>
        <v>0</v>
      </c>
      <c r="CT67" s="58">
        <v>6.2</v>
      </c>
      <c r="CU67" s="107">
        <v>182.5</v>
      </c>
      <c r="CV67" s="141">
        <f t="shared" si="208"/>
        <v>1131.5</v>
      </c>
      <c r="CW67" s="58">
        <v>10.4</v>
      </c>
      <c r="CX67" s="107">
        <v>78</v>
      </c>
      <c r="CY67" s="141">
        <f t="shared" si="209"/>
        <v>811.2</v>
      </c>
      <c r="CZ67" s="58">
        <v>26</v>
      </c>
      <c r="DA67" s="107">
        <v>350</v>
      </c>
      <c r="DB67" s="141">
        <f t="shared" si="210"/>
        <v>9100</v>
      </c>
      <c r="DC67" s="58">
        <v>10</v>
      </c>
      <c r="DD67" s="139">
        <f t="shared" si="211"/>
        <v>363.26500000000004</v>
      </c>
      <c r="DE67" s="140">
        <f t="shared" si="212"/>
        <v>3632.6500000000005</v>
      </c>
      <c r="DF67" s="58">
        <v>24</v>
      </c>
      <c r="DG67" s="107">
        <v>349.94</v>
      </c>
      <c r="DH67" s="141">
        <f t="shared" si="252"/>
        <v>8398.56</v>
      </c>
      <c r="DI67" s="58"/>
      <c r="DJ67" s="107">
        <v>407.82</v>
      </c>
      <c r="DK67" s="141">
        <f t="shared" si="213"/>
        <v>0</v>
      </c>
      <c r="DL67" s="58">
        <v>10</v>
      </c>
      <c r="DM67" s="107">
        <v>560.66999999999996</v>
      </c>
      <c r="DN67" s="141">
        <f t="shared" si="214"/>
        <v>5606.7</v>
      </c>
      <c r="DO67" s="58"/>
      <c r="DP67" s="107">
        <v>849.84</v>
      </c>
      <c r="DQ67" s="141">
        <f t="shared" si="215"/>
        <v>0</v>
      </c>
      <c r="DR67" s="58"/>
      <c r="DS67" s="107">
        <v>1070.97</v>
      </c>
      <c r="DT67" s="141">
        <f t="shared" si="216"/>
        <v>0</v>
      </c>
      <c r="DU67" s="58"/>
      <c r="DV67" s="21">
        <v>1512.05</v>
      </c>
      <c r="DW67" s="141">
        <f t="shared" si="217"/>
        <v>0</v>
      </c>
      <c r="DX67" s="58"/>
      <c r="DY67" s="21">
        <v>5870.12</v>
      </c>
      <c r="DZ67" s="141">
        <f t="shared" si="218"/>
        <v>0</v>
      </c>
      <c r="EA67" s="58"/>
      <c r="EB67" s="21">
        <v>4379.45</v>
      </c>
      <c r="EC67" s="141">
        <f t="shared" si="219"/>
        <v>0</v>
      </c>
      <c r="ED67" s="58">
        <v>1</v>
      </c>
      <c r="EE67" s="21">
        <v>4811.45</v>
      </c>
      <c r="EF67" s="141">
        <f t="shared" si="220"/>
        <v>4811.45</v>
      </c>
      <c r="EG67" s="58">
        <v>1</v>
      </c>
      <c r="EH67" s="21">
        <v>6518.13</v>
      </c>
      <c r="EI67" s="141">
        <f t="shared" si="221"/>
        <v>6518.13</v>
      </c>
      <c r="EJ67" s="58"/>
      <c r="EK67" s="21">
        <v>7389.31</v>
      </c>
      <c r="EL67" s="141">
        <f t="shared" si="222"/>
        <v>0</v>
      </c>
      <c r="EM67" s="58"/>
      <c r="EN67" s="21">
        <v>1539.81</v>
      </c>
      <c r="EO67" s="141">
        <f t="shared" si="223"/>
        <v>0</v>
      </c>
      <c r="EP67" s="58"/>
      <c r="EQ67" s="21">
        <v>3124.4</v>
      </c>
      <c r="ER67" s="141">
        <f t="shared" si="224"/>
        <v>0</v>
      </c>
      <c r="ES67" s="58">
        <v>29</v>
      </c>
      <c r="ET67" s="107">
        <v>118.78</v>
      </c>
      <c r="EU67" s="141">
        <f t="shared" si="225"/>
        <v>3444.62</v>
      </c>
      <c r="EV67" s="58"/>
      <c r="EW67" s="107">
        <v>479.92</v>
      </c>
      <c r="EX67" s="141">
        <f t="shared" si="226"/>
        <v>0</v>
      </c>
      <c r="EY67" s="58"/>
      <c r="EZ67" s="107">
        <v>649.4</v>
      </c>
      <c r="FA67" s="141">
        <f t="shared" si="227"/>
        <v>0</v>
      </c>
      <c r="FB67" s="58"/>
      <c r="FC67" s="21">
        <v>1301.22</v>
      </c>
      <c r="FD67" s="141">
        <f t="shared" si="228"/>
        <v>0</v>
      </c>
      <c r="FE67" s="58"/>
      <c r="FF67" s="21">
        <v>2530.2199999999998</v>
      </c>
      <c r="FG67" s="141">
        <f t="shared" si="229"/>
        <v>0</v>
      </c>
      <c r="FH67" s="58"/>
      <c r="FI67" s="21">
        <v>4182.22</v>
      </c>
      <c r="FJ67" s="141">
        <f t="shared" si="230"/>
        <v>0</v>
      </c>
      <c r="FK67" s="58"/>
      <c r="FL67" s="107">
        <v>253.92</v>
      </c>
      <c r="FM67" s="141">
        <f t="shared" si="231"/>
        <v>0</v>
      </c>
      <c r="FN67" s="58"/>
      <c r="FO67" s="107">
        <v>290.32</v>
      </c>
      <c r="FP67" s="141">
        <f t="shared" si="232"/>
        <v>0</v>
      </c>
      <c r="FQ67" s="58"/>
      <c r="FR67" s="107">
        <v>334.06</v>
      </c>
      <c r="FS67" s="141">
        <f t="shared" si="233"/>
        <v>0</v>
      </c>
      <c r="FT67" s="58"/>
      <c r="FU67" s="107">
        <v>411.49</v>
      </c>
      <c r="FV67" s="141">
        <f t="shared" si="234"/>
        <v>0</v>
      </c>
      <c r="FW67" s="58"/>
      <c r="FX67" s="107">
        <v>455.21</v>
      </c>
      <c r="FY67" s="141">
        <f t="shared" si="235"/>
        <v>0</v>
      </c>
      <c r="FZ67" s="58">
        <v>10</v>
      </c>
      <c r="GA67" s="107">
        <v>536</v>
      </c>
      <c r="GB67" s="141">
        <f t="shared" si="236"/>
        <v>5360</v>
      </c>
      <c r="GC67" s="58"/>
      <c r="GD67" s="21">
        <v>745.84</v>
      </c>
      <c r="GE67" s="144">
        <f t="shared" si="237"/>
        <v>0</v>
      </c>
      <c r="GF67" s="108">
        <v>3</v>
      </c>
      <c r="GG67" s="112">
        <v>313.12</v>
      </c>
      <c r="GH67" s="141">
        <f t="shared" si="238"/>
        <v>939.36</v>
      </c>
      <c r="GI67" s="59">
        <v>6</v>
      </c>
      <c r="GJ67" s="529">
        <v>223.61</v>
      </c>
      <c r="GK67" s="141">
        <f t="shared" si="239"/>
        <v>1341.66</v>
      </c>
      <c r="GL67" s="58">
        <v>1</v>
      </c>
      <c r="GM67" s="107">
        <v>105.46</v>
      </c>
      <c r="GN67" s="141">
        <f t="shared" si="240"/>
        <v>105.46</v>
      </c>
      <c r="GO67" s="58">
        <v>1</v>
      </c>
      <c r="GP67" s="107">
        <v>581.36</v>
      </c>
      <c r="GQ67" s="141">
        <f t="shared" si="241"/>
        <v>581.36</v>
      </c>
      <c r="GR67" s="58"/>
      <c r="GS67" s="107">
        <v>92.94</v>
      </c>
      <c r="GT67" s="141">
        <f t="shared" si="242"/>
        <v>0</v>
      </c>
      <c r="GU67" s="108"/>
      <c r="GV67" s="112">
        <v>47.51</v>
      </c>
      <c r="GW67" s="141">
        <f t="shared" si="243"/>
        <v>0</v>
      </c>
      <c r="GX67" s="58">
        <v>25</v>
      </c>
      <c r="GY67" s="107">
        <v>61.91</v>
      </c>
      <c r="GZ67" s="219">
        <f t="shared" si="244"/>
        <v>1547.75</v>
      </c>
      <c r="HA67" s="413"/>
      <c r="HB67" s="413"/>
      <c r="HC67" s="219">
        <f t="shared" si="245"/>
        <v>0</v>
      </c>
      <c r="HD67" s="58"/>
      <c r="HE67" s="107">
        <v>40.75</v>
      </c>
      <c r="HF67" s="232">
        <f t="shared" si="246"/>
        <v>0</v>
      </c>
      <c r="HG67" s="105"/>
      <c r="HH67" s="226">
        <f t="shared" si="251"/>
        <v>84489.52</v>
      </c>
      <c r="HI67" s="335"/>
    </row>
    <row r="68" spans="1:218" ht="15.75" customHeight="1">
      <c r="A68" s="468">
        <v>64</v>
      </c>
      <c r="B68" s="18" t="s">
        <v>150</v>
      </c>
      <c r="C68" s="381">
        <v>24.65</v>
      </c>
      <c r="D68" s="385">
        <v>178.66</v>
      </c>
      <c r="E68" s="19">
        <v>66234.959999999992</v>
      </c>
      <c r="F68" s="42">
        <f t="shared" si="247"/>
        <v>67652.094270000001</v>
      </c>
      <c r="G68" s="43"/>
      <c r="H68" s="21">
        <v>636.70000000000005</v>
      </c>
      <c r="I68" s="45">
        <f t="shared" si="248"/>
        <v>0</v>
      </c>
      <c r="J68" s="58"/>
      <c r="K68" s="107"/>
      <c r="L68" s="212">
        <f t="shared" si="170"/>
        <v>0</v>
      </c>
      <c r="M68" s="58"/>
      <c r="N68" s="107">
        <v>540</v>
      </c>
      <c r="O68" s="212">
        <f t="shared" si="171"/>
        <v>0</v>
      </c>
      <c r="P68" s="46">
        <v>18.100000000000001</v>
      </c>
      <c r="Q68" s="139">
        <f t="shared" si="172"/>
        <v>280.13670000000002</v>
      </c>
      <c r="R68" s="212">
        <f t="shared" si="173"/>
        <v>5070.4742700000006</v>
      </c>
      <c r="S68" s="46"/>
      <c r="T68" s="44">
        <f t="shared" si="249"/>
        <v>2335.5960000000005</v>
      </c>
      <c r="U68" s="212">
        <f t="shared" si="250"/>
        <v>0</v>
      </c>
      <c r="V68" s="46"/>
      <c r="W68" s="139">
        <f t="shared" si="174"/>
        <v>493.98690000000005</v>
      </c>
      <c r="X68" s="219">
        <f t="shared" si="175"/>
        <v>0</v>
      </c>
      <c r="Y68" s="58"/>
      <c r="Z68" s="44">
        <f t="shared" si="176"/>
        <v>4331.3600000000006</v>
      </c>
      <c r="AA68" s="141">
        <f t="shared" si="177"/>
        <v>0</v>
      </c>
      <c r="AB68" s="397"/>
      <c r="AC68" s="139">
        <f t="shared" si="178"/>
        <v>493.98690000000005</v>
      </c>
      <c r="AD68" s="140">
        <f t="shared" si="179"/>
        <v>0</v>
      </c>
      <c r="AE68" s="46"/>
      <c r="AF68" s="44">
        <f t="shared" si="180"/>
        <v>22885.031600000002</v>
      </c>
      <c r="AG68" s="140">
        <f t="shared" si="181"/>
        <v>0</v>
      </c>
      <c r="AH68" s="46"/>
      <c r="AI68" s="139">
        <f t="shared" si="182"/>
        <v>791.37200000000007</v>
      </c>
      <c r="AJ68" s="140">
        <f t="shared" si="183"/>
        <v>0</v>
      </c>
      <c r="AK68" s="46"/>
      <c r="AL68" s="107">
        <v>145.19999999999999</v>
      </c>
      <c r="AM68" s="140">
        <f t="shared" si="184"/>
        <v>0</v>
      </c>
      <c r="AN68" s="46"/>
      <c r="AO68" s="44">
        <f t="shared" si="185"/>
        <v>3769.8454000000002</v>
      </c>
      <c r="AP68" s="141">
        <f t="shared" si="186"/>
        <v>0</v>
      </c>
      <c r="AQ68" s="108"/>
      <c r="AR68" s="109">
        <v>8030</v>
      </c>
      <c r="AS68" s="141">
        <f t="shared" si="187"/>
        <v>0</v>
      </c>
      <c r="AT68" s="58"/>
      <c r="AU68" s="21">
        <v>3366.65</v>
      </c>
      <c r="AV68" s="141">
        <f t="shared" si="188"/>
        <v>0</v>
      </c>
      <c r="AW68" s="58"/>
      <c r="AX68" s="44">
        <f t="shared" si="189"/>
        <v>80964.952600000004</v>
      </c>
      <c r="AY68" s="141">
        <f t="shared" si="190"/>
        <v>0</v>
      </c>
      <c r="AZ68" s="58"/>
      <c r="BA68" s="21">
        <v>93131.5</v>
      </c>
      <c r="BB68" s="141">
        <f t="shared" si="191"/>
        <v>0</v>
      </c>
      <c r="BC68" s="58"/>
      <c r="BD68" s="21">
        <v>10643</v>
      </c>
      <c r="BE68" s="140">
        <f t="shared" si="192"/>
        <v>0</v>
      </c>
      <c r="BF68" s="46"/>
      <c r="BG68" s="58"/>
      <c r="BH68" s="140">
        <f t="shared" si="193"/>
        <v>0</v>
      </c>
      <c r="BI68" s="46"/>
      <c r="BJ68" s="59"/>
      <c r="BK68" s="58"/>
      <c r="BL68" s="140">
        <f t="shared" si="84"/>
        <v>0</v>
      </c>
      <c r="BM68" s="46"/>
      <c r="BN68" s="142"/>
      <c r="BO68" s="141">
        <f t="shared" si="194"/>
        <v>0</v>
      </c>
      <c r="BP68" s="58"/>
      <c r="BQ68" s="139">
        <f t="shared" si="195"/>
        <v>930.90000000000009</v>
      </c>
      <c r="BR68" s="141">
        <f t="shared" si="196"/>
        <v>0</v>
      </c>
      <c r="BS68" s="58"/>
      <c r="BT68" s="107">
        <v>540</v>
      </c>
      <c r="BU68" s="141">
        <f t="shared" si="197"/>
        <v>0</v>
      </c>
      <c r="BV68" s="58"/>
      <c r="BW68" s="58"/>
      <c r="BX68" s="141">
        <f t="shared" si="198"/>
        <v>0</v>
      </c>
      <c r="BY68" s="58"/>
      <c r="BZ68" s="143"/>
      <c r="CA68" s="141">
        <f t="shared" si="199"/>
        <v>0</v>
      </c>
      <c r="CB68" s="58"/>
      <c r="CC68" s="107">
        <v>165.4</v>
      </c>
      <c r="CD68" s="141">
        <f t="shared" si="200"/>
        <v>0</v>
      </c>
      <c r="CE68" s="58"/>
      <c r="CF68" s="139">
        <f t="shared" si="201"/>
        <v>204.31649999999999</v>
      </c>
      <c r="CG68" s="141">
        <f t="shared" si="202"/>
        <v>0</v>
      </c>
      <c r="CH68" s="58"/>
      <c r="CI68" s="107">
        <v>86.2</v>
      </c>
      <c r="CJ68" s="141">
        <f t="shared" si="203"/>
        <v>0</v>
      </c>
      <c r="CK68" s="58"/>
      <c r="CL68" s="107">
        <v>125</v>
      </c>
      <c r="CM68" s="141">
        <f t="shared" si="204"/>
        <v>0</v>
      </c>
      <c r="CN68" s="58"/>
      <c r="CO68" s="107">
        <v>140</v>
      </c>
      <c r="CP68" s="141">
        <f t="shared" si="205"/>
        <v>0</v>
      </c>
      <c r="CQ68" s="58"/>
      <c r="CR68" s="139">
        <f t="shared" si="206"/>
        <v>259.76390000000004</v>
      </c>
      <c r="CS68" s="141">
        <f t="shared" si="207"/>
        <v>0</v>
      </c>
      <c r="CT68" s="58"/>
      <c r="CU68" s="107">
        <v>182.5</v>
      </c>
      <c r="CV68" s="141">
        <f t="shared" si="208"/>
        <v>0</v>
      </c>
      <c r="CW68" s="58"/>
      <c r="CX68" s="107">
        <v>78</v>
      </c>
      <c r="CY68" s="141">
        <f t="shared" si="209"/>
        <v>0</v>
      </c>
      <c r="CZ68" s="58">
        <v>26</v>
      </c>
      <c r="DA68" s="107">
        <v>350</v>
      </c>
      <c r="DB68" s="141">
        <f t="shared" si="210"/>
        <v>9100</v>
      </c>
      <c r="DC68" s="58">
        <v>8</v>
      </c>
      <c r="DD68" s="139">
        <f t="shared" si="211"/>
        <v>363.26500000000004</v>
      </c>
      <c r="DE68" s="140">
        <f t="shared" si="212"/>
        <v>2906.1200000000003</v>
      </c>
      <c r="DF68" s="58">
        <v>16</v>
      </c>
      <c r="DG68" s="107">
        <v>349.94</v>
      </c>
      <c r="DH68" s="141">
        <f t="shared" si="252"/>
        <v>5599.04</v>
      </c>
      <c r="DI68" s="58"/>
      <c r="DJ68" s="107">
        <v>407.82</v>
      </c>
      <c r="DK68" s="141">
        <f t="shared" si="213"/>
        <v>0</v>
      </c>
      <c r="DL68" s="58">
        <v>4</v>
      </c>
      <c r="DM68" s="107">
        <v>560.66999999999996</v>
      </c>
      <c r="DN68" s="141">
        <f t="shared" si="214"/>
        <v>2242.6799999999998</v>
      </c>
      <c r="DO68" s="58"/>
      <c r="DP68" s="107">
        <v>849.84</v>
      </c>
      <c r="DQ68" s="141">
        <f t="shared" si="215"/>
        <v>0</v>
      </c>
      <c r="DR68" s="58"/>
      <c r="DS68" s="107">
        <v>1070.97</v>
      </c>
      <c r="DT68" s="141">
        <f t="shared" si="216"/>
        <v>0</v>
      </c>
      <c r="DU68" s="58"/>
      <c r="DV68" s="21">
        <v>1512.05</v>
      </c>
      <c r="DW68" s="141">
        <f t="shared" si="217"/>
        <v>0</v>
      </c>
      <c r="DX68" s="58"/>
      <c r="DY68" s="21">
        <v>5870.12</v>
      </c>
      <c r="DZ68" s="141">
        <f t="shared" si="218"/>
        <v>0</v>
      </c>
      <c r="EA68" s="58"/>
      <c r="EB68" s="21">
        <v>4379.45</v>
      </c>
      <c r="EC68" s="141">
        <f t="shared" si="219"/>
        <v>0</v>
      </c>
      <c r="ED68" s="58">
        <v>1</v>
      </c>
      <c r="EE68" s="21">
        <v>4811.45</v>
      </c>
      <c r="EF68" s="141">
        <f t="shared" si="220"/>
        <v>4811.45</v>
      </c>
      <c r="EG68" s="58">
        <v>1</v>
      </c>
      <c r="EH68" s="21">
        <v>6518.13</v>
      </c>
      <c r="EI68" s="141">
        <f t="shared" si="221"/>
        <v>6518.13</v>
      </c>
      <c r="EJ68" s="58"/>
      <c r="EK68" s="21">
        <v>7389.31</v>
      </c>
      <c r="EL68" s="141">
        <f t="shared" si="222"/>
        <v>0</v>
      </c>
      <c r="EM68" s="58"/>
      <c r="EN68" s="21">
        <v>1539.81</v>
      </c>
      <c r="EO68" s="141">
        <f t="shared" si="223"/>
        <v>0</v>
      </c>
      <c r="EP68" s="58"/>
      <c r="EQ68" s="21">
        <v>3124.4</v>
      </c>
      <c r="ER68" s="141">
        <f t="shared" si="224"/>
        <v>0</v>
      </c>
      <c r="ES68" s="58">
        <v>20</v>
      </c>
      <c r="ET68" s="107">
        <v>118.78</v>
      </c>
      <c r="EU68" s="141">
        <f t="shared" si="225"/>
        <v>2375.6</v>
      </c>
      <c r="EV68" s="58"/>
      <c r="EW68" s="107">
        <v>479.92</v>
      </c>
      <c r="EX68" s="141">
        <f t="shared" si="226"/>
        <v>0</v>
      </c>
      <c r="EY68" s="58"/>
      <c r="EZ68" s="107">
        <v>649.4</v>
      </c>
      <c r="FA68" s="141">
        <f t="shared" si="227"/>
        <v>0</v>
      </c>
      <c r="FB68" s="58">
        <v>18</v>
      </c>
      <c r="FC68" s="21">
        <v>1301.22</v>
      </c>
      <c r="FD68" s="141">
        <f t="shared" si="228"/>
        <v>23421.96</v>
      </c>
      <c r="FE68" s="58"/>
      <c r="FF68" s="21">
        <v>2530.2199999999998</v>
      </c>
      <c r="FG68" s="141">
        <f t="shared" si="229"/>
        <v>0</v>
      </c>
      <c r="FH68" s="58"/>
      <c r="FI68" s="21">
        <v>4182.22</v>
      </c>
      <c r="FJ68" s="141">
        <f t="shared" si="230"/>
        <v>0</v>
      </c>
      <c r="FK68" s="58"/>
      <c r="FL68" s="107">
        <v>253.92</v>
      </c>
      <c r="FM68" s="141">
        <f t="shared" si="231"/>
        <v>0</v>
      </c>
      <c r="FN68" s="58"/>
      <c r="FO68" s="107">
        <v>290.32</v>
      </c>
      <c r="FP68" s="141">
        <f t="shared" si="232"/>
        <v>0</v>
      </c>
      <c r="FQ68" s="58"/>
      <c r="FR68" s="107">
        <v>334.06</v>
      </c>
      <c r="FS68" s="141">
        <f t="shared" si="233"/>
        <v>0</v>
      </c>
      <c r="FT68" s="58"/>
      <c r="FU68" s="107">
        <v>411.49</v>
      </c>
      <c r="FV68" s="141">
        <f t="shared" si="234"/>
        <v>0</v>
      </c>
      <c r="FW68" s="58"/>
      <c r="FX68" s="107">
        <v>455.21</v>
      </c>
      <c r="FY68" s="141">
        <f t="shared" si="235"/>
        <v>0</v>
      </c>
      <c r="FZ68" s="58">
        <v>5</v>
      </c>
      <c r="GA68" s="107">
        <v>536</v>
      </c>
      <c r="GB68" s="141">
        <f t="shared" si="236"/>
        <v>2680</v>
      </c>
      <c r="GC68" s="58"/>
      <c r="GD68" s="21">
        <v>745.84</v>
      </c>
      <c r="GE68" s="144">
        <f t="shared" si="237"/>
        <v>0</v>
      </c>
      <c r="GF68" s="108">
        <v>3</v>
      </c>
      <c r="GG68" s="112">
        <v>313.12</v>
      </c>
      <c r="GH68" s="141">
        <f t="shared" si="238"/>
        <v>939.36</v>
      </c>
      <c r="GI68" s="59">
        <v>8</v>
      </c>
      <c r="GJ68" s="529">
        <v>223.61</v>
      </c>
      <c r="GK68" s="141">
        <f t="shared" si="239"/>
        <v>1788.88</v>
      </c>
      <c r="GL68" s="58">
        <v>1</v>
      </c>
      <c r="GM68" s="107">
        <v>105.46</v>
      </c>
      <c r="GN68" s="141">
        <f t="shared" si="240"/>
        <v>105.46</v>
      </c>
      <c r="GO68" s="58"/>
      <c r="GP68" s="107">
        <v>581.36</v>
      </c>
      <c r="GQ68" s="141">
        <f t="shared" si="241"/>
        <v>0</v>
      </c>
      <c r="GR68" s="58">
        <v>1</v>
      </c>
      <c r="GS68" s="107">
        <v>92.94</v>
      </c>
      <c r="GT68" s="141">
        <f t="shared" si="242"/>
        <v>92.94</v>
      </c>
      <c r="GU68" s="108"/>
      <c r="GV68" s="112">
        <v>47.51</v>
      </c>
      <c r="GW68" s="141">
        <f t="shared" si="243"/>
        <v>0</v>
      </c>
      <c r="GX68" s="58"/>
      <c r="GY68" s="107">
        <v>61.91</v>
      </c>
      <c r="GZ68" s="219">
        <f t="shared" si="244"/>
        <v>0</v>
      </c>
      <c r="HA68" s="413"/>
      <c r="HB68" s="413"/>
      <c r="HC68" s="219">
        <f t="shared" si="245"/>
        <v>0</v>
      </c>
      <c r="HD68" s="58"/>
      <c r="HE68" s="107">
        <v>40.75</v>
      </c>
      <c r="HF68" s="232">
        <f t="shared" si="246"/>
        <v>0</v>
      </c>
      <c r="HG68" s="105"/>
      <c r="HH68" s="226">
        <f t="shared" si="251"/>
        <v>67652.094270000001</v>
      </c>
      <c r="HI68" s="335"/>
    </row>
    <row r="69" spans="1:218" ht="15.75" customHeight="1">
      <c r="A69" s="468">
        <v>65</v>
      </c>
      <c r="B69" s="18" t="s">
        <v>151</v>
      </c>
      <c r="C69" s="381">
        <v>7.89</v>
      </c>
      <c r="D69" s="385">
        <v>149.52000000000001</v>
      </c>
      <c r="E69" s="19">
        <v>91286.76</v>
      </c>
      <c r="F69" s="42">
        <f t="shared" si="247"/>
        <v>40292.629999999997</v>
      </c>
      <c r="G69" s="43"/>
      <c r="H69" s="21">
        <v>636.70000000000005</v>
      </c>
      <c r="I69" s="45">
        <f t="shared" si="248"/>
        <v>0</v>
      </c>
      <c r="J69" s="58"/>
      <c r="K69" s="107"/>
      <c r="L69" s="212">
        <f t="shared" si="170"/>
        <v>0</v>
      </c>
      <c r="M69" s="58"/>
      <c r="N69" s="107">
        <v>540</v>
      </c>
      <c r="O69" s="212">
        <f t="shared" si="171"/>
        <v>0</v>
      </c>
      <c r="P69" s="46"/>
      <c r="Q69" s="139">
        <f t="shared" si="172"/>
        <v>280.13670000000002</v>
      </c>
      <c r="R69" s="212">
        <f t="shared" si="173"/>
        <v>0</v>
      </c>
      <c r="S69" s="46"/>
      <c r="T69" s="44">
        <f t="shared" si="249"/>
        <v>2335.5960000000005</v>
      </c>
      <c r="U69" s="212">
        <f t="shared" si="250"/>
        <v>0</v>
      </c>
      <c r="V69" s="46"/>
      <c r="W69" s="139">
        <f t="shared" si="174"/>
        <v>493.98690000000005</v>
      </c>
      <c r="X69" s="219">
        <f t="shared" si="175"/>
        <v>0</v>
      </c>
      <c r="Y69" s="58"/>
      <c r="Z69" s="44">
        <f t="shared" si="176"/>
        <v>4331.3600000000006</v>
      </c>
      <c r="AA69" s="141">
        <f t="shared" si="177"/>
        <v>0</v>
      </c>
      <c r="AB69" s="397"/>
      <c r="AC69" s="139">
        <f t="shared" si="178"/>
        <v>493.98690000000005</v>
      </c>
      <c r="AD69" s="140">
        <f t="shared" si="179"/>
        <v>0</v>
      </c>
      <c r="AE69" s="46"/>
      <c r="AF69" s="44">
        <f t="shared" si="180"/>
        <v>22885.031600000002</v>
      </c>
      <c r="AG69" s="140">
        <f t="shared" si="181"/>
        <v>0</v>
      </c>
      <c r="AH69" s="46"/>
      <c r="AI69" s="139">
        <f t="shared" si="182"/>
        <v>791.37200000000007</v>
      </c>
      <c r="AJ69" s="140">
        <f t="shared" si="183"/>
        <v>0</v>
      </c>
      <c r="AK69" s="46"/>
      <c r="AL69" s="107">
        <v>145.19999999999999</v>
      </c>
      <c r="AM69" s="140">
        <f t="shared" si="184"/>
        <v>0</v>
      </c>
      <c r="AN69" s="46"/>
      <c r="AO69" s="44">
        <f t="shared" si="185"/>
        <v>3769.8454000000002</v>
      </c>
      <c r="AP69" s="141">
        <f t="shared" si="186"/>
        <v>0</v>
      </c>
      <c r="AQ69" s="108"/>
      <c r="AR69" s="109">
        <v>8030</v>
      </c>
      <c r="AS69" s="141">
        <f t="shared" si="187"/>
        <v>0</v>
      </c>
      <c r="AT69" s="58"/>
      <c r="AU69" s="21">
        <v>3366.65</v>
      </c>
      <c r="AV69" s="141">
        <f t="shared" si="188"/>
        <v>0</v>
      </c>
      <c r="AW69" s="58"/>
      <c r="AX69" s="44">
        <f t="shared" si="189"/>
        <v>80964.952600000004</v>
      </c>
      <c r="AY69" s="141">
        <f t="shared" si="190"/>
        <v>0</v>
      </c>
      <c r="AZ69" s="58"/>
      <c r="BA69" s="21">
        <v>93131.5</v>
      </c>
      <c r="BB69" s="141">
        <f t="shared" si="191"/>
        <v>0</v>
      </c>
      <c r="BC69" s="58"/>
      <c r="BD69" s="21">
        <v>10643</v>
      </c>
      <c r="BE69" s="140">
        <f t="shared" si="192"/>
        <v>0</v>
      </c>
      <c r="BF69" s="46"/>
      <c r="BG69" s="58"/>
      <c r="BH69" s="140">
        <f t="shared" si="193"/>
        <v>0</v>
      </c>
      <c r="BI69" s="205"/>
      <c r="BJ69" s="225"/>
      <c r="BK69" s="58"/>
      <c r="BL69" s="140">
        <f t="shared" si="84"/>
        <v>0</v>
      </c>
      <c r="BM69" s="46">
        <v>5</v>
      </c>
      <c r="BN69" s="142">
        <v>983.12</v>
      </c>
      <c r="BO69" s="141">
        <f t="shared" si="194"/>
        <v>4915.6000000000004</v>
      </c>
      <c r="BP69" s="58">
        <v>4</v>
      </c>
      <c r="BQ69" s="139">
        <f t="shared" si="195"/>
        <v>930.90000000000009</v>
      </c>
      <c r="BR69" s="141">
        <f t="shared" si="196"/>
        <v>3723.6000000000004</v>
      </c>
      <c r="BS69" s="58">
        <v>16.8</v>
      </c>
      <c r="BT69" s="107">
        <v>540</v>
      </c>
      <c r="BU69" s="141">
        <f t="shared" si="197"/>
        <v>9072</v>
      </c>
      <c r="BV69" s="58"/>
      <c r="BW69" s="58"/>
      <c r="BX69" s="141">
        <f t="shared" si="198"/>
        <v>0</v>
      </c>
      <c r="BY69" s="58"/>
      <c r="BZ69" s="143"/>
      <c r="CA69" s="141">
        <f t="shared" si="199"/>
        <v>0</v>
      </c>
      <c r="CB69" s="58"/>
      <c r="CC69" s="107">
        <v>165.4</v>
      </c>
      <c r="CD69" s="141">
        <f t="shared" si="200"/>
        <v>0</v>
      </c>
      <c r="CE69" s="58"/>
      <c r="CF69" s="139">
        <f t="shared" si="201"/>
        <v>204.31649999999999</v>
      </c>
      <c r="CG69" s="141">
        <f t="shared" si="202"/>
        <v>0</v>
      </c>
      <c r="CH69" s="58">
        <v>3</v>
      </c>
      <c r="CI69" s="107">
        <v>86.2</v>
      </c>
      <c r="CJ69" s="141">
        <f t="shared" si="203"/>
        <v>258.60000000000002</v>
      </c>
      <c r="CK69" s="58">
        <v>3</v>
      </c>
      <c r="CL69" s="107">
        <v>125</v>
      </c>
      <c r="CM69" s="141">
        <f t="shared" si="204"/>
        <v>375</v>
      </c>
      <c r="CN69" s="58">
        <v>3</v>
      </c>
      <c r="CO69" s="107">
        <v>140</v>
      </c>
      <c r="CP69" s="141">
        <f t="shared" si="205"/>
        <v>420</v>
      </c>
      <c r="CQ69" s="58"/>
      <c r="CR69" s="139">
        <f t="shared" si="206"/>
        <v>259.76390000000004</v>
      </c>
      <c r="CS69" s="141">
        <f t="shared" si="207"/>
        <v>0</v>
      </c>
      <c r="CT69" s="58">
        <v>12.4</v>
      </c>
      <c r="CU69" s="107">
        <v>182.5</v>
      </c>
      <c r="CV69" s="141">
        <f t="shared" si="208"/>
        <v>2263</v>
      </c>
      <c r="CW69" s="58"/>
      <c r="CX69" s="107">
        <v>78</v>
      </c>
      <c r="CY69" s="141">
        <f t="shared" si="209"/>
        <v>0</v>
      </c>
      <c r="CZ69" s="58">
        <v>8</v>
      </c>
      <c r="DA69" s="107">
        <v>350</v>
      </c>
      <c r="DB69" s="141">
        <f t="shared" si="210"/>
        <v>2800</v>
      </c>
      <c r="DC69" s="58">
        <v>4</v>
      </c>
      <c r="DD69" s="139">
        <f t="shared" si="211"/>
        <v>363.26500000000004</v>
      </c>
      <c r="DE69" s="140">
        <f t="shared" si="212"/>
        <v>1453.0600000000002</v>
      </c>
      <c r="DF69" s="58">
        <v>10</v>
      </c>
      <c r="DG69" s="107">
        <v>349.94</v>
      </c>
      <c r="DH69" s="141">
        <f t="shared" si="252"/>
        <v>3499.4</v>
      </c>
      <c r="DI69" s="58"/>
      <c r="DJ69" s="107">
        <v>407.82</v>
      </c>
      <c r="DK69" s="141">
        <f t="shared" si="213"/>
        <v>0</v>
      </c>
      <c r="DL69" s="58">
        <v>4</v>
      </c>
      <c r="DM69" s="107">
        <v>560.66999999999996</v>
      </c>
      <c r="DN69" s="141">
        <f t="shared" si="214"/>
        <v>2242.6799999999998</v>
      </c>
      <c r="DO69" s="58"/>
      <c r="DP69" s="107">
        <v>849.84</v>
      </c>
      <c r="DQ69" s="141">
        <f t="shared" si="215"/>
        <v>0</v>
      </c>
      <c r="DR69" s="58"/>
      <c r="DS69" s="107">
        <v>1070.97</v>
      </c>
      <c r="DT69" s="141">
        <f t="shared" si="216"/>
        <v>0</v>
      </c>
      <c r="DU69" s="58"/>
      <c r="DV69" s="21">
        <v>1512.05</v>
      </c>
      <c r="DW69" s="141">
        <f t="shared" si="217"/>
        <v>0</v>
      </c>
      <c r="DX69" s="58"/>
      <c r="DY69" s="21">
        <v>5870.12</v>
      </c>
      <c r="DZ69" s="141">
        <f t="shared" si="218"/>
        <v>0</v>
      </c>
      <c r="EA69" s="58"/>
      <c r="EB69" s="21">
        <v>4379.45</v>
      </c>
      <c r="EC69" s="141">
        <f t="shared" si="219"/>
        <v>0</v>
      </c>
      <c r="ED69" s="58">
        <v>1</v>
      </c>
      <c r="EE69" s="21">
        <v>4811.45</v>
      </c>
      <c r="EF69" s="141">
        <f t="shared" si="220"/>
        <v>4811.45</v>
      </c>
      <c r="EG69" s="58"/>
      <c r="EH69" s="21">
        <v>6518.13</v>
      </c>
      <c r="EI69" s="141">
        <f t="shared" si="221"/>
        <v>0</v>
      </c>
      <c r="EJ69" s="58"/>
      <c r="EK69" s="21">
        <v>7389.31</v>
      </c>
      <c r="EL69" s="141">
        <f t="shared" si="222"/>
        <v>0</v>
      </c>
      <c r="EM69" s="58"/>
      <c r="EN69" s="21">
        <v>1539.81</v>
      </c>
      <c r="EO69" s="141">
        <f t="shared" si="223"/>
        <v>0</v>
      </c>
      <c r="EP69" s="58"/>
      <c r="EQ69" s="21">
        <v>3124.4</v>
      </c>
      <c r="ER69" s="141">
        <f t="shared" si="224"/>
        <v>0</v>
      </c>
      <c r="ES69" s="58">
        <v>8</v>
      </c>
      <c r="ET69" s="107">
        <v>118.78</v>
      </c>
      <c r="EU69" s="141">
        <f t="shared" si="225"/>
        <v>950.24</v>
      </c>
      <c r="EV69" s="58"/>
      <c r="EW69" s="107">
        <v>479.92</v>
      </c>
      <c r="EX69" s="141">
        <f t="shared" si="226"/>
        <v>0</v>
      </c>
      <c r="EY69" s="58"/>
      <c r="EZ69" s="107">
        <v>649.4</v>
      </c>
      <c r="FA69" s="141">
        <f t="shared" si="227"/>
        <v>0</v>
      </c>
      <c r="FB69" s="58"/>
      <c r="FC69" s="21">
        <v>1301.22</v>
      </c>
      <c r="FD69" s="141">
        <f t="shared" si="228"/>
        <v>0</v>
      </c>
      <c r="FE69" s="58"/>
      <c r="FF69" s="21">
        <v>2530.2199999999998</v>
      </c>
      <c r="FG69" s="141">
        <f t="shared" si="229"/>
        <v>0</v>
      </c>
      <c r="FH69" s="58"/>
      <c r="FI69" s="21">
        <v>4182.22</v>
      </c>
      <c r="FJ69" s="141">
        <f t="shared" si="230"/>
        <v>0</v>
      </c>
      <c r="FK69" s="58"/>
      <c r="FL69" s="107">
        <v>253.92</v>
      </c>
      <c r="FM69" s="141">
        <f t="shared" si="231"/>
        <v>0</v>
      </c>
      <c r="FN69" s="58"/>
      <c r="FO69" s="107">
        <v>290.32</v>
      </c>
      <c r="FP69" s="141">
        <f t="shared" si="232"/>
        <v>0</v>
      </c>
      <c r="FQ69" s="58"/>
      <c r="FR69" s="107">
        <v>334.06</v>
      </c>
      <c r="FS69" s="141">
        <f t="shared" si="233"/>
        <v>0</v>
      </c>
      <c r="FT69" s="58"/>
      <c r="FU69" s="107">
        <v>411.49</v>
      </c>
      <c r="FV69" s="141">
        <f t="shared" si="234"/>
        <v>0</v>
      </c>
      <c r="FW69" s="58"/>
      <c r="FX69" s="107">
        <v>455.21</v>
      </c>
      <c r="FY69" s="141">
        <f t="shared" si="235"/>
        <v>0</v>
      </c>
      <c r="FZ69" s="58"/>
      <c r="GA69" s="107">
        <v>536</v>
      </c>
      <c r="GB69" s="141">
        <f t="shared" si="236"/>
        <v>0</v>
      </c>
      <c r="GC69" s="58"/>
      <c r="GD69" s="21">
        <v>745.84</v>
      </c>
      <c r="GE69" s="144">
        <f t="shared" si="237"/>
        <v>0</v>
      </c>
      <c r="GF69" s="108">
        <v>3</v>
      </c>
      <c r="GG69" s="112">
        <v>313.12</v>
      </c>
      <c r="GH69" s="141">
        <f t="shared" si="238"/>
        <v>939.36</v>
      </c>
      <c r="GI69" s="59">
        <v>8</v>
      </c>
      <c r="GJ69" s="529">
        <v>223.61</v>
      </c>
      <c r="GK69" s="141">
        <f t="shared" si="239"/>
        <v>1788.88</v>
      </c>
      <c r="GL69" s="58">
        <v>1</v>
      </c>
      <c r="GM69" s="107">
        <v>105.46</v>
      </c>
      <c r="GN69" s="141">
        <f t="shared" si="240"/>
        <v>105.46</v>
      </c>
      <c r="GO69" s="58">
        <v>1</v>
      </c>
      <c r="GP69" s="107">
        <v>581.36</v>
      </c>
      <c r="GQ69" s="141">
        <f t="shared" si="241"/>
        <v>581.36</v>
      </c>
      <c r="GR69" s="58">
        <v>1</v>
      </c>
      <c r="GS69" s="107">
        <v>92.94</v>
      </c>
      <c r="GT69" s="141">
        <f t="shared" si="242"/>
        <v>92.94</v>
      </c>
      <c r="GU69" s="108"/>
      <c r="GV69" s="112">
        <v>47.51</v>
      </c>
      <c r="GW69" s="141">
        <f t="shared" si="243"/>
        <v>0</v>
      </c>
      <c r="GX69" s="58"/>
      <c r="GY69" s="107">
        <v>61.91</v>
      </c>
      <c r="GZ69" s="219">
        <f t="shared" si="244"/>
        <v>0</v>
      </c>
      <c r="HA69" s="413"/>
      <c r="HB69" s="413"/>
      <c r="HC69" s="219">
        <f t="shared" si="245"/>
        <v>0</v>
      </c>
      <c r="HD69" s="58"/>
      <c r="HE69" s="107">
        <v>40.75</v>
      </c>
      <c r="HF69" s="232">
        <f t="shared" si="246"/>
        <v>0</v>
      </c>
      <c r="HG69" s="105"/>
      <c r="HH69" s="226">
        <f t="shared" si="251"/>
        <v>40292.629999999997</v>
      </c>
      <c r="HI69" s="335"/>
    </row>
    <row r="70" spans="1:218" ht="15.75" customHeight="1">
      <c r="A70" s="468">
        <v>66</v>
      </c>
      <c r="B70" s="18" t="s">
        <v>152</v>
      </c>
      <c r="C70" s="381">
        <v>107.49</v>
      </c>
      <c r="D70" s="385">
        <v>70.959999999999994</v>
      </c>
      <c r="E70" s="19">
        <v>66914.52</v>
      </c>
      <c r="F70" s="42">
        <f t="shared" si="247"/>
        <v>43065.85</v>
      </c>
      <c r="G70" s="43"/>
      <c r="H70" s="21">
        <v>636.70000000000005</v>
      </c>
      <c r="I70" s="45">
        <f t="shared" si="248"/>
        <v>0</v>
      </c>
      <c r="J70" s="58"/>
      <c r="K70" s="107"/>
      <c r="L70" s="212">
        <f t="shared" si="170"/>
        <v>0</v>
      </c>
      <c r="M70" s="58"/>
      <c r="N70" s="107">
        <v>540</v>
      </c>
      <c r="O70" s="212">
        <f t="shared" si="171"/>
        <v>0</v>
      </c>
      <c r="P70" s="46"/>
      <c r="Q70" s="139">
        <f t="shared" si="172"/>
        <v>280.13670000000002</v>
      </c>
      <c r="R70" s="212">
        <f t="shared" si="173"/>
        <v>0</v>
      </c>
      <c r="S70" s="46"/>
      <c r="T70" s="44">
        <f t="shared" si="249"/>
        <v>2335.5960000000005</v>
      </c>
      <c r="U70" s="212">
        <f t="shared" si="250"/>
        <v>0</v>
      </c>
      <c r="V70" s="46"/>
      <c r="W70" s="139">
        <f t="shared" si="174"/>
        <v>493.98690000000005</v>
      </c>
      <c r="X70" s="219">
        <f t="shared" si="175"/>
        <v>0</v>
      </c>
      <c r="Y70" s="58"/>
      <c r="Z70" s="44">
        <f t="shared" si="176"/>
        <v>4331.3600000000006</v>
      </c>
      <c r="AA70" s="141">
        <f t="shared" si="177"/>
        <v>0</v>
      </c>
      <c r="AB70" s="397"/>
      <c r="AC70" s="139">
        <f t="shared" si="178"/>
        <v>493.98690000000005</v>
      </c>
      <c r="AD70" s="140">
        <f t="shared" si="179"/>
        <v>0</v>
      </c>
      <c r="AE70" s="46"/>
      <c r="AF70" s="44">
        <f t="shared" si="180"/>
        <v>22885.031600000002</v>
      </c>
      <c r="AG70" s="140">
        <f t="shared" si="181"/>
        <v>0</v>
      </c>
      <c r="AH70" s="46"/>
      <c r="AI70" s="139">
        <f t="shared" si="182"/>
        <v>791.37200000000007</v>
      </c>
      <c r="AJ70" s="140">
        <f t="shared" si="183"/>
        <v>0</v>
      </c>
      <c r="AK70" s="46"/>
      <c r="AL70" s="107">
        <v>145.19999999999999</v>
      </c>
      <c r="AM70" s="140">
        <f t="shared" si="184"/>
        <v>0</v>
      </c>
      <c r="AN70" s="46"/>
      <c r="AO70" s="44">
        <f t="shared" si="185"/>
        <v>3769.8454000000002</v>
      </c>
      <c r="AP70" s="141">
        <f t="shared" si="186"/>
        <v>0</v>
      </c>
      <c r="AQ70" s="108"/>
      <c r="AR70" s="109">
        <v>8030</v>
      </c>
      <c r="AS70" s="141">
        <f t="shared" si="187"/>
        <v>0</v>
      </c>
      <c r="AT70" s="58"/>
      <c r="AU70" s="21">
        <v>3366.65</v>
      </c>
      <c r="AV70" s="141">
        <f t="shared" si="188"/>
        <v>0</v>
      </c>
      <c r="AW70" s="58"/>
      <c r="AX70" s="44">
        <f t="shared" si="189"/>
        <v>80964.952600000004</v>
      </c>
      <c r="AY70" s="141">
        <f t="shared" si="190"/>
        <v>0</v>
      </c>
      <c r="AZ70" s="58"/>
      <c r="BA70" s="21">
        <v>93131.5</v>
      </c>
      <c r="BB70" s="141">
        <f t="shared" si="191"/>
        <v>0</v>
      </c>
      <c r="BC70" s="58"/>
      <c r="BD70" s="21">
        <v>10643</v>
      </c>
      <c r="BE70" s="140">
        <f t="shared" si="192"/>
        <v>0</v>
      </c>
      <c r="BF70" s="46"/>
      <c r="BG70" s="58"/>
      <c r="BH70" s="140">
        <f t="shared" si="193"/>
        <v>0</v>
      </c>
      <c r="BI70" s="46"/>
      <c r="BJ70" s="59"/>
      <c r="BK70" s="58"/>
      <c r="BL70" s="140">
        <f t="shared" si="84"/>
        <v>0</v>
      </c>
      <c r="BM70" s="46"/>
      <c r="BN70" s="142"/>
      <c r="BO70" s="141">
        <f t="shared" si="194"/>
        <v>0</v>
      </c>
      <c r="BP70" s="58"/>
      <c r="BQ70" s="139">
        <f t="shared" si="195"/>
        <v>930.90000000000009</v>
      </c>
      <c r="BR70" s="141">
        <f t="shared" si="196"/>
        <v>0</v>
      </c>
      <c r="BS70" s="58"/>
      <c r="BT70" s="107">
        <v>540</v>
      </c>
      <c r="BU70" s="141">
        <f t="shared" si="197"/>
        <v>0</v>
      </c>
      <c r="BV70" s="58"/>
      <c r="BW70" s="58"/>
      <c r="BX70" s="141">
        <f t="shared" si="198"/>
        <v>0</v>
      </c>
      <c r="BY70" s="58"/>
      <c r="BZ70" s="143"/>
      <c r="CA70" s="141">
        <f t="shared" si="199"/>
        <v>0</v>
      </c>
      <c r="CB70" s="58"/>
      <c r="CC70" s="107">
        <v>165.4</v>
      </c>
      <c r="CD70" s="141">
        <f t="shared" si="200"/>
        <v>0</v>
      </c>
      <c r="CE70" s="58"/>
      <c r="CF70" s="139">
        <f t="shared" si="201"/>
        <v>204.31649999999999</v>
      </c>
      <c r="CG70" s="141">
        <f t="shared" si="202"/>
        <v>0</v>
      </c>
      <c r="CH70" s="58"/>
      <c r="CI70" s="107">
        <v>86.2</v>
      </c>
      <c r="CJ70" s="141">
        <f t="shared" si="203"/>
        <v>0</v>
      </c>
      <c r="CK70" s="58"/>
      <c r="CL70" s="107">
        <v>125</v>
      </c>
      <c r="CM70" s="141">
        <f t="shared" si="204"/>
        <v>0</v>
      </c>
      <c r="CN70" s="58"/>
      <c r="CO70" s="107">
        <v>140</v>
      </c>
      <c r="CP70" s="141">
        <f t="shared" si="205"/>
        <v>0</v>
      </c>
      <c r="CQ70" s="58"/>
      <c r="CR70" s="139">
        <f t="shared" si="206"/>
        <v>259.76390000000004</v>
      </c>
      <c r="CS70" s="141">
        <f t="shared" si="207"/>
        <v>0</v>
      </c>
      <c r="CT70" s="58"/>
      <c r="CU70" s="107">
        <v>182.5</v>
      </c>
      <c r="CV70" s="141">
        <f t="shared" si="208"/>
        <v>0</v>
      </c>
      <c r="CW70" s="58"/>
      <c r="CX70" s="107">
        <v>78</v>
      </c>
      <c r="CY70" s="141">
        <f t="shared" si="209"/>
        <v>0</v>
      </c>
      <c r="CZ70" s="58"/>
      <c r="DA70" s="107">
        <v>350</v>
      </c>
      <c r="DB70" s="141">
        <f t="shared" si="210"/>
        <v>0</v>
      </c>
      <c r="DC70" s="58"/>
      <c r="DD70" s="139">
        <f t="shared" si="211"/>
        <v>363.26500000000004</v>
      </c>
      <c r="DE70" s="140">
        <f t="shared" si="212"/>
        <v>0</v>
      </c>
      <c r="DF70" s="58">
        <v>16</v>
      </c>
      <c r="DG70" s="107">
        <v>349.94</v>
      </c>
      <c r="DH70" s="141">
        <f t="shared" si="252"/>
        <v>5599.04</v>
      </c>
      <c r="DI70" s="58"/>
      <c r="DJ70" s="107">
        <v>407.82</v>
      </c>
      <c r="DK70" s="141">
        <f t="shared" si="213"/>
        <v>0</v>
      </c>
      <c r="DL70" s="58"/>
      <c r="DM70" s="107">
        <v>560.66999999999996</v>
      </c>
      <c r="DN70" s="141">
        <f t="shared" si="214"/>
        <v>0</v>
      </c>
      <c r="DO70" s="58"/>
      <c r="DP70" s="107">
        <v>849.84</v>
      </c>
      <c r="DQ70" s="141">
        <f t="shared" si="215"/>
        <v>0</v>
      </c>
      <c r="DR70" s="58"/>
      <c r="DS70" s="107">
        <v>1070.97</v>
      </c>
      <c r="DT70" s="141">
        <f t="shared" si="216"/>
        <v>0</v>
      </c>
      <c r="DU70" s="58"/>
      <c r="DV70" s="21">
        <v>1512.05</v>
      </c>
      <c r="DW70" s="141">
        <f t="shared" si="217"/>
        <v>0</v>
      </c>
      <c r="DX70" s="58"/>
      <c r="DY70" s="21">
        <v>5870.12</v>
      </c>
      <c r="DZ70" s="141">
        <f t="shared" si="218"/>
        <v>0</v>
      </c>
      <c r="EA70" s="58"/>
      <c r="EB70" s="21">
        <v>4379.45</v>
      </c>
      <c r="EC70" s="141">
        <f t="shared" si="219"/>
        <v>0</v>
      </c>
      <c r="ED70" s="58">
        <v>1</v>
      </c>
      <c r="EE70" s="21">
        <v>4811.45</v>
      </c>
      <c r="EF70" s="141">
        <f t="shared" si="220"/>
        <v>4811.45</v>
      </c>
      <c r="EG70" s="58">
        <v>1</v>
      </c>
      <c r="EH70" s="21">
        <v>6518.13</v>
      </c>
      <c r="EI70" s="141">
        <f t="shared" si="221"/>
        <v>6518.13</v>
      </c>
      <c r="EJ70" s="58"/>
      <c r="EK70" s="21">
        <v>7389.31</v>
      </c>
      <c r="EL70" s="141">
        <f t="shared" si="222"/>
        <v>0</v>
      </c>
      <c r="EM70" s="58"/>
      <c r="EN70" s="21">
        <v>1539.81</v>
      </c>
      <c r="EO70" s="141">
        <f t="shared" si="223"/>
        <v>0</v>
      </c>
      <c r="EP70" s="58"/>
      <c r="EQ70" s="21">
        <v>3124.4</v>
      </c>
      <c r="ER70" s="141">
        <f t="shared" si="224"/>
        <v>0</v>
      </c>
      <c r="ES70" s="58"/>
      <c r="ET70" s="107">
        <v>118.78</v>
      </c>
      <c r="EU70" s="141">
        <f t="shared" si="225"/>
        <v>0</v>
      </c>
      <c r="EV70" s="58"/>
      <c r="EW70" s="107">
        <v>479.92</v>
      </c>
      <c r="EX70" s="141">
        <f t="shared" si="226"/>
        <v>0</v>
      </c>
      <c r="EY70" s="58"/>
      <c r="EZ70" s="107">
        <v>649.4</v>
      </c>
      <c r="FA70" s="141">
        <f t="shared" si="227"/>
        <v>0</v>
      </c>
      <c r="FB70" s="58">
        <v>12</v>
      </c>
      <c r="FC70" s="21">
        <v>1301.22</v>
      </c>
      <c r="FD70" s="141">
        <f t="shared" si="228"/>
        <v>15614.64</v>
      </c>
      <c r="FE70" s="58"/>
      <c r="FF70" s="21">
        <v>2530.2199999999998</v>
      </c>
      <c r="FG70" s="141">
        <f t="shared" si="229"/>
        <v>0</v>
      </c>
      <c r="FH70" s="58"/>
      <c r="FI70" s="21">
        <v>4182.22</v>
      </c>
      <c r="FJ70" s="141">
        <f t="shared" si="230"/>
        <v>0</v>
      </c>
      <c r="FK70" s="58"/>
      <c r="FL70" s="107">
        <v>253.92</v>
      </c>
      <c r="FM70" s="141">
        <f t="shared" si="231"/>
        <v>0</v>
      </c>
      <c r="FN70" s="58"/>
      <c r="FO70" s="107">
        <v>290.32</v>
      </c>
      <c r="FP70" s="141">
        <f t="shared" si="232"/>
        <v>0</v>
      </c>
      <c r="FQ70" s="58"/>
      <c r="FR70" s="107">
        <v>334.06</v>
      </c>
      <c r="FS70" s="141">
        <f t="shared" si="233"/>
        <v>0</v>
      </c>
      <c r="FT70" s="58"/>
      <c r="FU70" s="107">
        <v>411.49</v>
      </c>
      <c r="FV70" s="141">
        <f t="shared" si="234"/>
        <v>0</v>
      </c>
      <c r="FW70" s="58"/>
      <c r="FX70" s="107">
        <v>455.21</v>
      </c>
      <c r="FY70" s="141">
        <f t="shared" si="235"/>
        <v>0</v>
      </c>
      <c r="FZ70" s="58"/>
      <c r="GA70" s="107">
        <v>536</v>
      </c>
      <c r="GB70" s="141">
        <f t="shared" si="236"/>
        <v>0</v>
      </c>
      <c r="GC70" s="58"/>
      <c r="GD70" s="21">
        <v>745.84</v>
      </c>
      <c r="GE70" s="144">
        <f t="shared" si="237"/>
        <v>0</v>
      </c>
      <c r="GF70" s="108">
        <v>3</v>
      </c>
      <c r="GG70" s="112">
        <v>313.12</v>
      </c>
      <c r="GH70" s="141">
        <f t="shared" si="238"/>
        <v>939.36</v>
      </c>
      <c r="GI70" s="59">
        <v>7</v>
      </c>
      <c r="GJ70" s="529">
        <v>223.61</v>
      </c>
      <c r="GK70" s="141">
        <f t="shared" si="239"/>
        <v>1565.27</v>
      </c>
      <c r="GL70" s="58">
        <v>1</v>
      </c>
      <c r="GM70" s="107">
        <v>105.46</v>
      </c>
      <c r="GN70" s="141">
        <f t="shared" si="240"/>
        <v>105.46</v>
      </c>
      <c r="GO70" s="58">
        <v>1</v>
      </c>
      <c r="GP70" s="107">
        <v>581.36</v>
      </c>
      <c r="GQ70" s="141">
        <f t="shared" si="241"/>
        <v>581.36</v>
      </c>
      <c r="GR70" s="58">
        <v>1</v>
      </c>
      <c r="GS70" s="107">
        <v>92.94</v>
      </c>
      <c r="GT70" s="141">
        <f t="shared" si="242"/>
        <v>92.94</v>
      </c>
      <c r="GU70" s="108"/>
      <c r="GV70" s="112">
        <v>47.51</v>
      </c>
      <c r="GW70" s="141">
        <f t="shared" si="243"/>
        <v>0</v>
      </c>
      <c r="GX70" s="58">
        <v>20</v>
      </c>
      <c r="GY70" s="107">
        <v>61.91</v>
      </c>
      <c r="GZ70" s="219">
        <f t="shared" si="244"/>
        <v>1238.1999999999998</v>
      </c>
      <c r="HA70" s="413"/>
      <c r="HB70" s="413"/>
      <c r="HC70" s="219">
        <f t="shared" si="245"/>
        <v>0</v>
      </c>
      <c r="HD70" s="58"/>
      <c r="HE70" s="107">
        <v>40.75</v>
      </c>
      <c r="HF70" s="232">
        <f t="shared" si="246"/>
        <v>0</v>
      </c>
      <c r="HG70" s="105">
        <v>6000</v>
      </c>
      <c r="HH70" s="226">
        <f t="shared" si="251"/>
        <v>43065.85</v>
      </c>
      <c r="HI70" s="335"/>
    </row>
    <row r="71" spans="1:218" ht="15.75" customHeight="1">
      <c r="A71" s="468">
        <v>67</v>
      </c>
      <c r="B71" s="18" t="s">
        <v>153</v>
      </c>
      <c r="C71" s="381">
        <v>15.47</v>
      </c>
      <c r="D71" s="385">
        <v>148.08000000000001</v>
      </c>
      <c r="E71" s="19">
        <v>90726.12</v>
      </c>
      <c r="F71" s="42">
        <f t="shared" si="247"/>
        <v>98854.101360000001</v>
      </c>
      <c r="G71" s="43"/>
      <c r="H71" s="21">
        <v>636.70000000000005</v>
      </c>
      <c r="I71" s="45">
        <f t="shared" si="248"/>
        <v>0</v>
      </c>
      <c r="J71" s="58"/>
      <c r="K71" s="107"/>
      <c r="L71" s="212">
        <f t="shared" si="170"/>
        <v>0</v>
      </c>
      <c r="M71" s="58"/>
      <c r="N71" s="107">
        <v>540</v>
      </c>
      <c r="O71" s="212">
        <f t="shared" si="171"/>
        <v>0</v>
      </c>
      <c r="P71" s="46">
        <v>10.8</v>
      </c>
      <c r="Q71" s="139">
        <f t="shared" si="172"/>
        <v>280.13670000000002</v>
      </c>
      <c r="R71" s="212">
        <f t="shared" si="173"/>
        <v>3025.4763600000006</v>
      </c>
      <c r="S71" s="46"/>
      <c r="T71" s="44">
        <f t="shared" si="249"/>
        <v>2335.5960000000005</v>
      </c>
      <c r="U71" s="212">
        <f t="shared" si="250"/>
        <v>0</v>
      </c>
      <c r="V71" s="46"/>
      <c r="W71" s="139">
        <f t="shared" si="174"/>
        <v>493.98690000000005</v>
      </c>
      <c r="X71" s="219">
        <f t="shared" si="175"/>
        <v>0</v>
      </c>
      <c r="Y71" s="58"/>
      <c r="Z71" s="44">
        <f t="shared" si="176"/>
        <v>4331.3600000000006</v>
      </c>
      <c r="AA71" s="141">
        <f t="shared" si="177"/>
        <v>0</v>
      </c>
      <c r="AB71" s="397"/>
      <c r="AC71" s="139">
        <f t="shared" si="178"/>
        <v>493.98690000000005</v>
      </c>
      <c r="AD71" s="140">
        <f t="shared" si="179"/>
        <v>0</v>
      </c>
      <c r="AE71" s="46"/>
      <c r="AF71" s="44">
        <f t="shared" si="180"/>
        <v>22885.031600000002</v>
      </c>
      <c r="AG71" s="140">
        <f t="shared" si="181"/>
        <v>0</v>
      </c>
      <c r="AH71" s="46"/>
      <c r="AI71" s="139">
        <f t="shared" si="182"/>
        <v>791.37200000000007</v>
      </c>
      <c r="AJ71" s="140">
        <f t="shared" si="183"/>
        <v>0</v>
      </c>
      <c r="AK71" s="46"/>
      <c r="AL71" s="107">
        <v>145.19999999999999</v>
      </c>
      <c r="AM71" s="140">
        <f t="shared" si="184"/>
        <v>0</v>
      </c>
      <c r="AN71" s="46"/>
      <c r="AO71" s="44">
        <f t="shared" si="185"/>
        <v>3769.8454000000002</v>
      </c>
      <c r="AP71" s="141">
        <f t="shared" si="186"/>
        <v>0</v>
      </c>
      <c r="AQ71" s="108"/>
      <c r="AR71" s="109">
        <v>8030</v>
      </c>
      <c r="AS71" s="141">
        <f t="shared" si="187"/>
        <v>0</v>
      </c>
      <c r="AT71" s="58"/>
      <c r="AU71" s="21">
        <v>3366.65</v>
      </c>
      <c r="AV71" s="141">
        <f t="shared" si="188"/>
        <v>0</v>
      </c>
      <c r="AW71" s="58"/>
      <c r="AX71" s="44">
        <f t="shared" si="189"/>
        <v>80964.952600000004</v>
      </c>
      <c r="AY71" s="141">
        <f t="shared" si="190"/>
        <v>0</v>
      </c>
      <c r="AZ71" s="58"/>
      <c r="BA71" s="21">
        <v>93131.5</v>
      </c>
      <c r="BB71" s="141">
        <f t="shared" si="191"/>
        <v>0</v>
      </c>
      <c r="BC71" s="58"/>
      <c r="BD71" s="21">
        <v>10643</v>
      </c>
      <c r="BE71" s="140">
        <f t="shared" si="192"/>
        <v>0</v>
      </c>
      <c r="BF71" s="46"/>
      <c r="BG71" s="58"/>
      <c r="BH71" s="140">
        <f t="shared" si="193"/>
        <v>0</v>
      </c>
      <c r="BI71" s="46">
        <v>1</v>
      </c>
      <c r="BJ71" s="343" t="s">
        <v>696</v>
      </c>
      <c r="BK71" s="58">
        <v>61361.7</v>
      </c>
      <c r="BL71" s="140">
        <f t="shared" si="84"/>
        <v>61361.7</v>
      </c>
      <c r="BM71" s="46">
        <v>8</v>
      </c>
      <c r="BN71" s="142">
        <v>983.12</v>
      </c>
      <c r="BO71" s="141">
        <f t="shared" si="194"/>
        <v>7864.96</v>
      </c>
      <c r="BP71" s="58"/>
      <c r="BQ71" s="139">
        <f t="shared" si="195"/>
        <v>930.90000000000009</v>
      </c>
      <c r="BR71" s="141">
        <f t="shared" si="196"/>
        <v>0</v>
      </c>
      <c r="BS71" s="58"/>
      <c r="BT71" s="107">
        <v>540</v>
      </c>
      <c r="BU71" s="141">
        <f t="shared" si="197"/>
        <v>0</v>
      </c>
      <c r="BV71" s="58"/>
      <c r="BW71" s="58"/>
      <c r="BX71" s="141">
        <f t="shared" si="198"/>
        <v>0</v>
      </c>
      <c r="BY71" s="58"/>
      <c r="BZ71" s="143"/>
      <c r="CA71" s="141">
        <f t="shared" si="199"/>
        <v>0</v>
      </c>
      <c r="CB71" s="58"/>
      <c r="CC71" s="107">
        <v>165.4</v>
      </c>
      <c r="CD71" s="141">
        <f t="shared" si="200"/>
        <v>0</v>
      </c>
      <c r="CE71" s="58"/>
      <c r="CF71" s="139">
        <f t="shared" si="201"/>
        <v>204.31649999999999</v>
      </c>
      <c r="CG71" s="141">
        <f t="shared" si="202"/>
        <v>0</v>
      </c>
      <c r="CH71" s="58"/>
      <c r="CI71" s="107">
        <v>86.2</v>
      </c>
      <c r="CJ71" s="141">
        <f t="shared" si="203"/>
        <v>0</v>
      </c>
      <c r="CK71" s="58"/>
      <c r="CL71" s="107">
        <v>125</v>
      </c>
      <c r="CM71" s="141">
        <f t="shared" si="204"/>
        <v>0</v>
      </c>
      <c r="CN71" s="58"/>
      <c r="CO71" s="107">
        <v>140</v>
      </c>
      <c r="CP71" s="141">
        <f t="shared" si="205"/>
        <v>0</v>
      </c>
      <c r="CQ71" s="58"/>
      <c r="CR71" s="139">
        <f t="shared" si="206"/>
        <v>259.76390000000004</v>
      </c>
      <c r="CS71" s="141">
        <f t="shared" si="207"/>
        <v>0</v>
      </c>
      <c r="CT71" s="58">
        <v>9.3000000000000007</v>
      </c>
      <c r="CU71" s="107">
        <v>182.5</v>
      </c>
      <c r="CV71" s="141">
        <f t="shared" si="208"/>
        <v>1697.2500000000002</v>
      </c>
      <c r="CW71" s="58"/>
      <c r="CX71" s="107">
        <v>78</v>
      </c>
      <c r="CY71" s="141">
        <f t="shared" si="209"/>
        <v>0</v>
      </c>
      <c r="CZ71" s="58">
        <v>15</v>
      </c>
      <c r="DA71" s="107">
        <v>350</v>
      </c>
      <c r="DB71" s="141">
        <f t="shared" si="210"/>
        <v>5250</v>
      </c>
      <c r="DC71" s="58">
        <v>9</v>
      </c>
      <c r="DD71" s="139">
        <f t="shared" si="211"/>
        <v>363.26500000000004</v>
      </c>
      <c r="DE71" s="140">
        <f t="shared" si="212"/>
        <v>3269.3850000000002</v>
      </c>
      <c r="DF71" s="58"/>
      <c r="DG71" s="107">
        <v>349.94</v>
      </c>
      <c r="DH71" s="141">
        <f t="shared" si="252"/>
        <v>0</v>
      </c>
      <c r="DI71" s="58"/>
      <c r="DJ71" s="107">
        <v>407.82</v>
      </c>
      <c r="DK71" s="141">
        <f t="shared" si="213"/>
        <v>0</v>
      </c>
      <c r="DL71" s="58"/>
      <c r="DM71" s="107">
        <v>560.66999999999996</v>
      </c>
      <c r="DN71" s="141">
        <f t="shared" si="214"/>
        <v>0</v>
      </c>
      <c r="DO71" s="58"/>
      <c r="DP71" s="107">
        <v>849.84</v>
      </c>
      <c r="DQ71" s="141">
        <f t="shared" si="215"/>
        <v>0</v>
      </c>
      <c r="DR71" s="58"/>
      <c r="DS71" s="107">
        <v>1070.97</v>
      </c>
      <c r="DT71" s="141">
        <f t="shared" si="216"/>
        <v>0</v>
      </c>
      <c r="DU71" s="58"/>
      <c r="DV71" s="21">
        <v>1512.05</v>
      </c>
      <c r="DW71" s="141">
        <f t="shared" si="217"/>
        <v>0</v>
      </c>
      <c r="DX71" s="58"/>
      <c r="DY71" s="21">
        <v>5870.12</v>
      </c>
      <c r="DZ71" s="141">
        <f t="shared" si="218"/>
        <v>0</v>
      </c>
      <c r="EA71" s="58"/>
      <c r="EB71" s="21">
        <v>4379.45</v>
      </c>
      <c r="EC71" s="141">
        <f t="shared" si="219"/>
        <v>0</v>
      </c>
      <c r="ED71" s="58">
        <v>1</v>
      </c>
      <c r="EE71" s="21">
        <v>4811.45</v>
      </c>
      <c r="EF71" s="141">
        <f t="shared" si="220"/>
        <v>4811.45</v>
      </c>
      <c r="EG71" s="58">
        <v>1</v>
      </c>
      <c r="EH71" s="21">
        <v>6518.13</v>
      </c>
      <c r="EI71" s="141">
        <f t="shared" si="221"/>
        <v>6518.13</v>
      </c>
      <c r="EJ71" s="58"/>
      <c r="EK71" s="21">
        <v>7389.31</v>
      </c>
      <c r="EL71" s="141">
        <f t="shared" si="222"/>
        <v>0</v>
      </c>
      <c r="EM71" s="58"/>
      <c r="EN71" s="21">
        <v>1539.81</v>
      </c>
      <c r="EO71" s="141">
        <f t="shared" si="223"/>
        <v>0</v>
      </c>
      <c r="EP71" s="58"/>
      <c r="EQ71" s="21">
        <v>3124.4</v>
      </c>
      <c r="ER71" s="141">
        <f t="shared" si="224"/>
        <v>0</v>
      </c>
      <c r="ES71" s="58"/>
      <c r="ET71" s="107">
        <v>118.78</v>
      </c>
      <c r="EU71" s="141">
        <f t="shared" si="225"/>
        <v>0</v>
      </c>
      <c r="EV71" s="58"/>
      <c r="EW71" s="107">
        <v>479.92</v>
      </c>
      <c r="EX71" s="141">
        <f t="shared" si="226"/>
        <v>0</v>
      </c>
      <c r="EY71" s="58"/>
      <c r="EZ71" s="107">
        <v>649.4</v>
      </c>
      <c r="FA71" s="141">
        <f t="shared" si="227"/>
        <v>0</v>
      </c>
      <c r="FB71" s="58"/>
      <c r="FC71" s="21">
        <v>1301.22</v>
      </c>
      <c r="FD71" s="141">
        <f t="shared" si="228"/>
        <v>0</v>
      </c>
      <c r="FE71" s="58"/>
      <c r="FF71" s="21">
        <v>2530.2199999999998</v>
      </c>
      <c r="FG71" s="141">
        <f t="shared" si="229"/>
        <v>0</v>
      </c>
      <c r="FH71" s="58"/>
      <c r="FI71" s="21">
        <v>4182.22</v>
      </c>
      <c r="FJ71" s="141">
        <f t="shared" si="230"/>
        <v>0</v>
      </c>
      <c r="FK71" s="58"/>
      <c r="FL71" s="107">
        <v>253.92</v>
      </c>
      <c r="FM71" s="141">
        <f t="shared" si="231"/>
        <v>0</v>
      </c>
      <c r="FN71" s="58"/>
      <c r="FO71" s="107">
        <v>290.32</v>
      </c>
      <c r="FP71" s="141">
        <f t="shared" si="232"/>
        <v>0</v>
      </c>
      <c r="FQ71" s="58"/>
      <c r="FR71" s="107">
        <v>334.06</v>
      </c>
      <c r="FS71" s="141">
        <f t="shared" si="233"/>
        <v>0</v>
      </c>
      <c r="FT71" s="58"/>
      <c r="FU71" s="107">
        <v>411.49</v>
      </c>
      <c r="FV71" s="141">
        <f t="shared" si="234"/>
        <v>0</v>
      </c>
      <c r="FW71" s="58"/>
      <c r="FX71" s="107">
        <v>455.21</v>
      </c>
      <c r="FY71" s="141">
        <f t="shared" si="235"/>
        <v>0</v>
      </c>
      <c r="FZ71" s="58"/>
      <c r="GA71" s="107">
        <v>536</v>
      </c>
      <c r="GB71" s="141">
        <f t="shared" si="236"/>
        <v>0</v>
      </c>
      <c r="GC71" s="58"/>
      <c r="GD71" s="21">
        <v>745.84</v>
      </c>
      <c r="GE71" s="144">
        <f t="shared" si="237"/>
        <v>0</v>
      </c>
      <c r="GF71" s="108">
        <v>3</v>
      </c>
      <c r="GG71" s="112">
        <v>313.12</v>
      </c>
      <c r="GH71" s="141">
        <f t="shared" si="238"/>
        <v>939.36</v>
      </c>
      <c r="GI71" s="59">
        <v>8</v>
      </c>
      <c r="GJ71" s="529">
        <v>223.61</v>
      </c>
      <c r="GK71" s="141">
        <f t="shared" si="239"/>
        <v>1788.88</v>
      </c>
      <c r="GL71" s="58">
        <v>1</v>
      </c>
      <c r="GM71" s="107">
        <v>105.46</v>
      </c>
      <c r="GN71" s="141">
        <f t="shared" si="240"/>
        <v>105.46</v>
      </c>
      <c r="GO71" s="58">
        <v>1</v>
      </c>
      <c r="GP71" s="107">
        <v>581.36</v>
      </c>
      <c r="GQ71" s="141">
        <f t="shared" si="241"/>
        <v>581.36</v>
      </c>
      <c r="GR71" s="58">
        <v>1</v>
      </c>
      <c r="GS71" s="107">
        <v>92.94</v>
      </c>
      <c r="GT71" s="141">
        <f t="shared" si="242"/>
        <v>92.94</v>
      </c>
      <c r="GU71" s="108"/>
      <c r="GV71" s="112">
        <v>47.51</v>
      </c>
      <c r="GW71" s="141">
        <f t="shared" si="243"/>
        <v>0</v>
      </c>
      <c r="GX71" s="58">
        <v>25</v>
      </c>
      <c r="GY71" s="107">
        <v>61.91</v>
      </c>
      <c r="GZ71" s="219">
        <f t="shared" si="244"/>
        <v>1547.75</v>
      </c>
      <c r="HA71" s="413"/>
      <c r="HB71" s="413"/>
      <c r="HC71" s="219">
        <f t="shared" si="245"/>
        <v>0</v>
      </c>
      <c r="HD71" s="58"/>
      <c r="HE71" s="107">
        <v>40.75</v>
      </c>
      <c r="HF71" s="232">
        <f t="shared" si="246"/>
        <v>0</v>
      </c>
      <c r="HG71" s="105"/>
      <c r="HH71" s="226">
        <f t="shared" si="251"/>
        <v>98854.101360000001</v>
      </c>
      <c r="HI71" s="335"/>
    </row>
    <row r="72" spans="1:218" ht="15.75" customHeight="1">
      <c r="A72" s="468">
        <v>68</v>
      </c>
      <c r="B72" s="18" t="s">
        <v>154</v>
      </c>
      <c r="C72" s="381">
        <v>47.48</v>
      </c>
      <c r="D72" s="385">
        <v>197.78</v>
      </c>
      <c r="E72" s="19">
        <v>89482.200000000012</v>
      </c>
      <c r="F72" s="42">
        <f t="shared" si="247"/>
        <v>162189.64108</v>
      </c>
      <c r="G72" s="43"/>
      <c r="H72" s="21">
        <v>636.70000000000005</v>
      </c>
      <c r="I72" s="45">
        <f t="shared" si="248"/>
        <v>0</v>
      </c>
      <c r="J72" s="58"/>
      <c r="K72" s="107"/>
      <c r="L72" s="212">
        <f t="shared" si="170"/>
        <v>0</v>
      </c>
      <c r="M72" s="58"/>
      <c r="N72" s="107">
        <v>540</v>
      </c>
      <c r="O72" s="212">
        <f t="shared" si="171"/>
        <v>0</v>
      </c>
      <c r="P72" s="46">
        <v>18.399999999999999</v>
      </c>
      <c r="Q72" s="139">
        <f t="shared" si="172"/>
        <v>280.13670000000002</v>
      </c>
      <c r="R72" s="212">
        <f t="shared" si="173"/>
        <v>5154.5152799999996</v>
      </c>
      <c r="S72" s="46"/>
      <c r="T72" s="44">
        <f t="shared" si="249"/>
        <v>2335.5960000000005</v>
      </c>
      <c r="U72" s="212">
        <f t="shared" si="250"/>
        <v>0</v>
      </c>
      <c r="V72" s="46"/>
      <c r="W72" s="139">
        <f t="shared" si="174"/>
        <v>493.98690000000005</v>
      </c>
      <c r="X72" s="219">
        <f t="shared" si="175"/>
        <v>0</v>
      </c>
      <c r="Y72" s="58">
        <v>1.6</v>
      </c>
      <c r="Z72" s="44">
        <f t="shared" si="176"/>
        <v>4331.3600000000006</v>
      </c>
      <c r="AA72" s="141">
        <f t="shared" si="177"/>
        <v>6930.1760000000013</v>
      </c>
      <c r="AB72" s="397"/>
      <c r="AC72" s="139">
        <f t="shared" si="178"/>
        <v>493.98690000000005</v>
      </c>
      <c r="AD72" s="140">
        <f t="shared" si="179"/>
        <v>0</v>
      </c>
      <c r="AE72" s="46">
        <v>3</v>
      </c>
      <c r="AF72" s="44">
        <f t="shared" si="180"/>
        <v>22885.031600000002</v>
      </c>
      <c r="AG72" s="140">
        <f t="shared" si="181"/>
        <v>68655.094800000006</v>
      </c>
      <c r="AH72" s="46"/>
      <c r="AI72" s="139">
        <f t="shared" si="182"/>
        <v>791.37200000000007</v>
      </c>
      <c r="AJ72" s="140">
        <f t="shared" si="183"/>
        <v>0</v>
      </c>
      <c r="AK72" s="46"/>
      <c r="AL72" s="107">
        <v>145.19999999999999</v>
      </c>
      <c r="AM72" s="140">
        <f t="shared" si="184"/>
        <v>0</v>
      </c>
      <c r="AN72" s="46"/>
      <c r="AO72" s="44">
        <f t="shared" si="185"/>
        <v>3769.8454000000002</v>
      </c>
      <c r="AP72" s="141">
        <f t="shared" si="186"/>
        <v>0</v>
      </c>
      <c r="AQ72" s="108"/>
      <c r="AR72" s="109">
        <v>8030</v>
      </c>
      <c r="AS72" s="141">
        <f t="shared" si="187"/>
        <v>0</v>
      </c>
      <c r="AT72" s="58"/>
      <c r="AU72" s="21">
        <v>3366.65</v>
      </c>
      <c r="AV72" s="141">
        <f t="shared" si="188"/>
        <v>0</v>
      </c>
      <c r="AW72" s="58"/>
      <c r="AX72" s="44">
        <f t="shared" si="189"/>
        <v>80964.952600000004</v>
      </c>
      <c r="AY72" s="141">
        <f t="shared" si="190"/>
        <v>0</v>
      </c>
      <c r="AZ72" s="58"/>
      <c r="BA72" s="21">
        <v>93131.5</v>
      </c>
      <c r="BB72" s="141">
        <f t="shared" si="191"/>
        <v>0</v>
      </c>
      <c r="BC72" s="58"/>
      <c r="BD72" s="21">
        <v>10643</v>
      </c>
      <c r="BE72" s="140">
        <f>BC72*BD72</f>
        <v>0</v>
      </c>
      <c r="BF72" s="46"/>
      <c r="BG72" s="58"/>
      <c r="BH72" s="140">
        <f t="shared" si="193"/>
        <v>0</v>
      </c>
      <c r="BI72" s="46">
        <v>1</v>
      </c>
      <c r="BJ72" s="491" t="s">
        <v>698</v>
      </c>
      <c r="BK72" s="58">
        <v>61943</v>
      </c>
      <c r="BL72" s="140">
        <f t="shared" si="84"/>
        <v>61943</v>
      </c>
      <c r="BM72" s="46"/>
      <c r="BN72" s="142"/>
      <c r="BO72" s="141">
        <f t="shared" si="194"/>
        <v>0</v>
      </c>
      <c r="BP72" s="58"/>
      <c r="BQ72" s="139">
        <f t="shared" si="195"/>
        <v>930.90000000000009</v>
      </c>
      <c r="BR72" s="141">
        <f t="shared" si="196"/>
        <v>0</v>
      </c>
      <c r="BS72" s="58"/>
      <c r="BT72" s="107">
        <v>540</v>
      </c>
      <c r="BU72" s="141">
        <f t="shared" si="197"/>
        <v>0</v>
      </c>
      <c r="BV72" s="58"/>
      <c r="BW72" s="58"/>
      <c r="BX72" s="141">
        <f t="shared" si="198"/>
        <v>0</v>
      </c>
      <c r="BY72" s="58"/>
      <c r="BZ72" s="143"/>
      <c r="CA72" s="141">
        <f t="shared" si="199"/>
        <v>0</v>
      </c>
      <c r="CB72" s="58"/>
      <c r="CC72" s="107">
        <v>165.4</v>
      </c>
      <c r="CD72" s="141">
        <f t="shared" si="200"/>
        <v>0</v>
      </c>
      <c r="CE72" s="58"/>
      <c r="CF72" s="139">
        <f t="shared" si="201"/>
        <v>204.31649999999999</v>
      </c>
      <c r="CG72" s="141">
        <f t="shared" si="202"/>
        <v>0</v>
      </c>
      <c r="CH72" s="58"/>
      <c r="CI72" s="107">
        <v>86.2</v>
      </c>
      <c r="CJ72" s="141">
        <f t="shared" si="203"/>
        <v>0</v>
      </c>
      <c r="CK72" s="58"/>
      <c r="CL72" s="107">
        <v>125</v>
      </c>
      <c r="CM72" s="141">
        <f>CK72*CL72</f>
        <v>0</v>
      </c>
      <c r="CN72" s="58"/>
      <c r="CO72" s="107">
        <v>140</v>
      </c>
      <c r="CP72" s="141">
        <f t="shared" si="205"/>
        <v>0</v>
      </c>
      <c r="CQ72" s="58"/>
      <c r="CR72" s="139">
        <f t="shared" si="206"/>
        <v>259.76390000000004</v>
      </c>
      <c r="CS72" s="141">
        <f t="shared" si="207"/>
        <v>0</v>
      </c>
      <c r="CT72" s="58"/>
      <c r="CU72" s="107">
        <v>182.5</v>
      </c>
      <c r="CV72" s="141">
        <f t="shared" si="208"/>
        <v>0</v>
      </c>
      <c r="CW72" s="58"/>
      <c r="CX72" s="107">
        <v>78</v>
      </c>
      <c r="CY72" s="141">
        <f>CW72*CX72</f>
        <v>0</v>
      </c>
      <c r="CZ72" s="58">
        <v>22</v>
      </c>
      <c r="DA72" s="107">
        <v>350</v>
      </c>
      <c r="DB72" s="141">
        <f t="shared" si="210"/>
        <v>7700</v>
      </c>
      <c r="DC72" s="58">
        <v>9</v>
      </c>
      <c r="DD72" s="139">
        <f t="shared" si="211"/>
        <v>363.26500000000004</v>
      </c>
      <c r="DE72" s="140">
        <f t="shared" si="212"/>
        <v>3269.3850000000002</v>
      </c>
      <c r="DF72" s="58"/>
      <c r="DG72" s="107">
        <v>349.94</v>
      </c>
      <c r="DH72" s="141">
        <f t="shared" si="252"/>
        <v>0</v>
      </c>
      <c r="DI72" s="58"/>
      <c r="DJ72" s="107">
        <v>407.82</v>
      </c>
      <c r="DK72" s="141">
        <f t="shared" si="213"/>
        <v>0</v>
      </c>
      <c r="DL72" s="58">
        <v>5</v>
      </c>
      <c r="DM72" s="107">
        <v>560.66999999999996</v>
      </c>
      <c r="DN72" s="141">
        <f t="shared" si="214"/>
        <v>2803.35</v>
      </c>
      <c r="DO72" s="58"/>
      <c r="DP72" s="107">
        <v>849.84</v>
      </c>
      <c r="DQ72" s="141">
        <f t="shared" si="215"/>
        <v>0</v>
      </c>
      <c r="DR72" s="58"/>
      <c r="DS72" s="107">
        <v>1070.97</v>
      </c>
      <c r="DT72" s="141">
        <f t="shared" si="216"/>
        <v>0</v>
      </c>
      <c r="DU72" s="58"/>
      <c r="DV72" s="21">
        <v>1512.05</v>
      </c>
      <c r="DW72" s="141">
        <f t="shared" si="217"/>
        <v>0</v>
      </c>
      <c r="DX72" s="58"/>
      <c r="DY72" s="21">
        <v>5870.12</v>
      </c>
      <c r="DZ72" s="141">
        <f t="shared" si="218"/>
        <v>0</v>
      </c>
      <c r="EA72" s="58"/>
      <c r="EB72" s="21">
        <v>4379.45</v>
      </c>
      <c r="EC72" s="141">
        <f t="shared" si="219"/>
        <v>0</v>
      </c>
      <c r="ED72" s="58"/>
      <c r="EE72" s="21">
        <v>4811.45</v>
      </c>
      <c r="EF72" s="141">
        <f t="shared" si="220"/>
        <v>0</v>
      </c>
      <c r="EG72" s="58"/>
      <c r="EH72" s="21">
        <v>6518.13</v>
      </c>
      <c r="EI72" s="141">
        <f t="shared" si="221"/>
        <v>0</v>
      </c>
      <c r="EJ72" s="58"/>
      <c r="EK72" s="21">
        <v>7389.31</v>
      </c>
      <c r="EL72" s="141">
        <f t="shared" si="222"/>
        <v>0</v>
      </c>
      <c r="EM72" s="58"/>
      <c r="EN72" s="21">
        <v>1539.81</v>
      </c>
      <c r="EO72" s="141">
        <f t="shared" si="223"/>
        <v>0</v>
      </c>
      <c r="EP72" s="58"/>
      <c r="EQ72" s="21">
        <v>3124.4</v>
      </c>
      <c r="ER72" s="141">
        <f t="shared" si="224"/>
        <v>0</v>
      </c>
      <c r="ES72" s="58">
        <v>16</v>
      </c>
      <c r="ET72" s="107">
        <v>118.78</v>
      </c>
      <c r="EU72" s="141">
        <f t="shared" si="225"/>
        <v>1900.48</v>
      </c>
      <c r="EV72" s="58"/>
      <c r="EW72" s="107">
        <v>479.92</v>
      </c>
      <c r="EX72" s="141">
        <f t="shared" si="226"/>
        <v>0</v>
      </c>
      <c r="EY72" s="58"/>
      <c r="EZ72" s="107">
        <v>649.4</v>
      </c>
      <c r="FA72" s="141">
        <f t="shared" si="227"/>
        <v>0</v>
      </c>
      <c r="FB72" s="58"/>
      <c r="FC72" s="21">
        <v>1301.22</v>
      </c>
      <c r="FD72" s="141">
        <f t="shared" si="228"/>
        <v>0</v>
      </c>
      <c r="FE72" s="58"/>
      <c r="FF72" s="21">
        <v>2530.2199999999998</v>
      </c>
      <c r="FG72" s="141">
        <f t="shared" si="229"/>
        <v>0</v>
      </c>
      <c r="FH72" s="58"/>
      <c r="FI72" s="21">
        <v>4182.22</v>
      </c>
      <c r="FJ72" s="141">
        <f t="shared" si="230"/>
        <v>0</v>
      </c>
      <c r="FK72" s="58"/>
      <c r="FL72" s="107">
        <v>253.92</v>
      </c>
      <c r="FM72" s="141">
        <f t="shared" si="231"/>
        <v>0</v>
      </c>
      <c r="FN72" s="58"/>
      <c r="FO72" s="107">
        <v>290.32</v>
      </c>
      <c r="FP72" s="141">
        <f t="shared" si="232"/>
        <v>0</v>
      </c>
      <c r="FQ72" s="58"/>
      <c r="FR72" s="107">
        <v>334.06</v>
      </c>
      <c r="FS72" s="141">
        <f t="shared" si="233"/>
        <v>0</v>
      </c>
      <c r="FT72" s="58"/>
      <c r="FU72" s="107">
        <v>411.49</v>
      </c>
      <c r="FV72" s="141">
        <f t="shared" si="234"/>
        <v>0</v>
      </c>
      <c r="FW72" s="58"/>
      <c r="FX72" s="107">
        <v>455.21</v>
      </c>
      <c r="FY72" s="141">
        <f t="shared" si="235"/>
        <v>0</v>
      </c>
      <c r="FZ72" s="58"/>
      <c r="GA72" s="107">
        <v>536</v>
      </c>
      <c r="GB72" s="141">
        <f t="shared" si="236"/>
        <v>0</v>
      </c>
      <c r="GC72" s="58"/>
      <c r="GD72" s="21">
        <v>745.84</v>
      </c>
      <c r="GE72" s="144">
        <f t="shared" si="237"/>
        <v>0</v>
      </c>
      <c r="GF72" s="108">
        <v>4</v>
      </c>
      <c r="GG72" s="112">
        <v>313.12</v>
      </c>
      <c r="GH72" s="141">
        <f t="shared" si="238"/>
        <v>1252.48</v>
      </c>
      <c r="GI72" s="59">
        <v>8</v>
      </c>
      <c r="GJ72" s="529">
        <v>223.61</v>
      </c>
      <c r="GK72" s="141">
        <f t="shared" si="239"/>
        <v>1788.88</v>
      </c>
      <c r="GL72" s="58">
        <v>2</v>
      </c>
      <c r="GM72" s="107">
        <v>105.46</v>
      </c>
      <c r="GN72" s="141">
        <f t="shared" si="240"/>
        <v>210.92</v>
      </c>
      <c r="GO72" s="58">
        <v>1</v>
      </c>
      <c r="GP72" s="107">
        <v>581.36</v>
      </c>
      <c r="GQ72" s="141">
        <f t="shared" si="241"/>
        <v>581.36</v>
      </c>
      <c r="GR72" s="58"/>
      <c r="GS72" s="107">
        <v>92.94</v>
      </c>
      <c r="GT72" s="141">
        <f t="shared" si="242"/>
        <v>0</v>
      </c>
      <c r="GU72" s="108"/>
      <c r="GV72" s="112">
        <v>47.51</v>
      </c>
      <c r="GW72" s="141">
        <f t="shared" si="243"/>
        <v>0</v>
      </c>
      <c r="GX72" s="58"/>
      <c r="GY72" s="107">
        <v>61.91</v>
      </c>
      <c r="GZ72" s="219">
        <f t="shared" si="244"/>
        <v>0</v>
      </c>
      <c r="HA72" s="413"/>
      <c r="HB72" s="413"/>
      <c r="HC72" s="219">
        <f t="shared" si="245"/>
        <v>0</v>
      </c>
      <c r="HD72" s="58"/>
      <c r="HE72" s="107">
        <v>40.75</v>
      </c>
      <c r="HF72" s="232">
        <f t="shared" si="246"/>
        <v>0</v>
      </c>
      <c r="HG72" s="105"/>
      <c r="HH72" s="226">
        <f>HC72+HG72+HF72+GZ72+GW72+GT72+GQ72+GN72+GK72+GH72+GE72+GB72+FY72+FV72+FS72+FP72+FM72+FJ72+FG72+FD72+FA72+EX72+EU72+ER72+EO72+EL72+EI72+EF72+EC72+DZ72+DW72+DT72+DQ72+DN72+DK72+DH72+DE72+DB72+CY72+CV72+CS72+CP72+CM72+CJ72+CG72+CD72+CA72+BX72+BU72+BR72+BO72+BL72+BH72+BE72+BB72+AY72+AV72+AS72+AP72+AM72+AJ72+AG72+AA72+X72+U72+R72+L72+I72+AD72+O72</f>
        <v>162189.64108</v>
      </c>
      <c r="HI72" s="335"/>
    </row>
    <row r="73" spans="1:218" ht="15.75" customHeight="1" thickBot="1">
      <c r="A73" s="468">
        <v>69</v>
      </c>
      <c r="B73" s="486" t="s">
        <v>711</v>
      </c>
      <c r="C73" s="380">
        <v>28.71</v>
      </c>
      <c r="D73" s="533">
        <v>268.74</v>
      </c>
      <c r="E73" s="31">
        <v>77839.799999999988</v>
      </c>
      <c r="F73" s="42">
        <f t="shared" si="247"/>
        <v>76232.145819999991</v>
      </c>
      <c r="G73" s="448"/>
      <c r="H73" s="21">
        <v>636.70000000000005</v>
      </c>
      <c r="I73" s="45">
        <f t="shared" si="248"/>
        <v>0</v>
      </c>
      <c r="J73" s="449"/>
      <c r="K73" s="107"/>
      <c r="L73" s="212">
        <f t="shared" ref="L73" si="253">J73*K73</f>
        <v>0</v>
      </c>
      <c r="M73" s="449"/>
      <c r="N73" s="107">
        <v>540</v>
      </c>
      <c r="O73" s="212">
        <f t="shared" si="171"/>
        <v>0</v>
      </c>
      <c r="P73" s="435">
        <v>14.6</v>
      </c>
      <c r="Q73" s="139">
        <f t="shared" si="172"/>
        <v>280.13670000000002</v>
      </c>
      <c r="R73" s="212">
        <f t="shared" si="173"/>
        <v>4089.9958200000001</v>
      </c>
      <c r="S73" s="450"/>
      <c r="T73" s="44">
        <f t="shared" si="249"/>
        <v>2335.5960000000005</v>
      </c>
      <c r="U73" s="212">
        <f t="shared" si="250"/>
        <v>0</v>
      </c>
      <c r="V73" s="450"/>
      <c r="W73" s="139">
        <f t="shared" si="174"/>
        <v>493.98690000000005</v>
      </c>
      <c r="X73" s="219">
        <f t="shared" si="175"/>
        <v>0</v>
      </c>
      <c r="Y73" s="449"/>
      <c r="Z73" s="44">
        <f t="shared" si="176"/>
        <v>4331.3600000000006</v>
      </c>
      <c r="AA73" s="141">
        <f t="shared" si="177"/>
        <v>0</v>
      </c>
      <c r="AB73" s="452"/>
      <c r="AC73" s="139">
        <f t="shared" si="178"/>
        <v>493.98690000000005</v>
      </c>
      <c r="AD73" s="140">
        <f t="shared" si="179"/>
        <v>0</v>
      </c>
      <c r="AE73" s="450"/>
      <c r="AF73" s="44">
        <f t="shared" si="180"/>
        <v>22885.031600000002</v>
      </c>
      <c r="AG73" s="140">
        <f t="shared" si="181"/>
        <v>0</v>
      </c>
      <c r="AH73" s="450"/>
      <c r="AI73" s="139">
        <f t="shared" si="182"/>
        <v>791.37200000000007</v>
      </c>
      <c r="AJ73" s="140">
        <f t="shared" si="183"/>
        <v>0</v>
      </c>
      <c r="AK73" s="450"/>
      <c r="AL73" s="107">
        <v>145.19999999999999</v>
      </c>
      <c r="AM73" s="140">
        <f t="shared" si="184"/>
        <v>0</v>
      </c>
      <c r="AN73" s="450"/>
      <c r="AO73" s="44">
        <f t="shared" si="185"/>
        <v>3769.8454000000002</v>
      </c>
      <c r="AP73" s="141">
        <f t="shared" si="186"/>
        <v>0</v>
      </c>
      <c r="AQ73" s="453"/>
      <c r="AR73" s="109">
        <v>8030</v>
      </c>
      <c r="AS73" s="141">
        <f t="shared" si="187"/>
        <v>0</v>
      </c>
      <c r="AT73" s="449"/>
      <c r="AU73" s="21">
        <v>3366.65</v>
      </c>
      <c r="AV73" s="141">
        <f t="shared" si="188"/>
        <v>0</v>
      </c>
      <c r="AW73" s="449"/>
      <c r="AX73" s="44">
        <f t="shared" si="189"/>
        <v>80964.952600000004</v>
      </c>
      <c r="AY73" s="141">
        <f t="shared" si="190"/>
        <v>0</v>
      </c>
      <c r="AZ73" s="449"/>
      <c r="BA73" s="21">
        <v>93131.5</v>
      </c>
      <c r="BB73" s="141">
        <f t="shared" si="191"/>
        <v>0</v>
      </c>
      <c r="BC73" s="449"/>
      <c r="BD73" s="21">
        <v>10643</v>
      </c>
      <c r="BE73" s="140">
        <f>BC73*BD73</f>
        <v>0</v>
      </c>
      <c r="BF73" s="450"/>
      <c r="BG73" s="449"/>
      <c r="BH73" s="140">
        <f t="shared" si="193"/>
        <v>0</v>
      </c>
      <c r="BI73" s="460">
        <v>1</v>
      </c>
      <c r="BJ73" s="344" t="s">
        <v>700</v>
      </c>
      <c r="BK73" s="58">
        <v>61361.7</v>
      </c>
      <c r="BL73" s="140">
        <f t="shared" ref="BL73" si="254">BK73*BI73</f>
        <v>61361.7</v>
      </c>
      <c r="BM73" s="450"/>
      <c r="BN73" s="454"/>
      <c r="BO73" s="141">
        <f t="shared" si="194"/>
        <v>0</v>
      </c>
      <c r="BP73" s="449"/>
      <c r="BQ73" s="139">
        <f t="shared" si="195"/>
        <v>930.90000000000009</v>
      </c>
      <c r="BR73" s="141">
        <f t="shared" si="196"/>
        <v>0</v>
      </c>
      <c r="BS73" s="449"/>
      <c r="BT73" s="107">
        <v>540</v>
      </c>
      <c r="BU73" s="141">
        <f t="shared" si="197"/>
        <v>0</v>
      </c>
      <c r="BV73" s="449"/>
      <c r="BW73" s="449"/>
      <c r="BX73" s="141">
        <f t="shared" si="198"/>
        <v>0</v>
      </c>
      <c r="BY73" s="449"/>
      <c r="BZ73" s="455"/>
      <c r="CA73" s="141">
        <f t="shared" si="199"/>
        <v>0</v>
      </c>
      <c r="CB73" s="449"/>
      <c r="CC73" s="107">
        <v>165.4</v>
      </c>
      <c r="CD73" s="141">
        <f t="shared" si="200"/>
        <v>0</v>
      </c>
      <c r="CE73" s="449"/>
      <c r="CF73" s="139">
        <f t="shared" si="201"/>
        <v>204.31649999999999</v>
      </c>
      <c r="CG73" s="141">
        <f t="shared" si="202"/>
        <v>0</v>
      </c>
      <c r="CH73" s="449"/>
      <c r="CI73" s="107">
        <v>86.2</v>
      </c>
      <c r="CJ73" s="141">
        <f t="shared" si="203"/>
        <v>0</v>
      </c>
      <c r="CK73" s="449"/>
      <c r="CL73" s="107">
        <v>125</v>
      </c>
      <c r="CM73" s="141">
        <f>CK73*CL73</f>
        <v>0</v>
      </c>
      <c r="CN73" s="449"/>
      <c r="CO73" s="107">
        <v>140</v>
      </c>
      <c r="CP73" s="141">
        <f t="shared" si="205"/>
        <v>0</v>
      </c>
      <c r="CQ73" s="449"/>
      <c r="CR73" s="139">
        <f t="shared" si="206"/>
        <v>259.76390000000004</v>
      </c>
      <c r="CS73" s="141">
        <f t="shared" si="207"/>
        <v>0</v>
      </c>
      <c r="CT73" s="449"/>
      <c r="CU73" s="107">
        <v>182.5</v>
      </c>
      <c r="CV73" s="141">
        <f t="shared" si="208"/>
        <v>0</v>
      </c>
      <c r="CW73" s="449"/>
      <c r="CX73" s="107">
        <v>78</v>
      </c>
      <c r="CY73" s="141">
        <f>CW73*CX73</f>
        <v>0</v>
      </c>
      <c r="CZ73" s="449"/>
      <c r="DA73" s="107">
        <v>350</v>
      </c>
      <c r="DB73" s="141">
        <f t="shared" si="210"/>
        <v>0</v>
      </c>
      <c r="DC73" s="449"/>
      <c r="DD73" s="139">
        <f t="shared" si="211"/>
        <v>363.26500000000004</v>
      </c>
      <c r="DE73" s="140">
        <f t="shared" si="212"/>
        <v>0</v>
      </c>
      <c r="DF73" s="449">
        <v>26</v>
      </c>
      <c r="DG73" s="107">
        <v>349.94</v>
      </c>
      <c r="DH73" s="141">
        <f t="shared" si="252"/>
        <v>9098.44</v>
      </c>
      <c r="DI73" s="449"/>
      <c r="DJ73" s="107">
        <v>407.82</v>
      </c>
      <c r="DK73" s="141">
        <f t="shared" si="213"/>
        <v>0</v>
      </c>
      <c r="DL73" s="449">
        <v>3</v>
      </c>
      <c r="DM73" s="107">
        <v>560.66999999999996</v>
      </c>
      <c r="DN73" s="141">
        <f t="shared" si="214"/>
        <v>1682.0099999999998</v>
      </c>
      <c r="DO73" s="449"/>
      <c r="DP73" s="107">
        <v>849.84</v>
      </c>
      <c r="DQ73" s="141">
        <f t="shared" si="215"/>
        <v>0</v>
      </c>
      <c r="DR73" s="449"/>
      <c r="DS73" s="107">
        <v>1070.97</v>
      </c>
      <c r="DT73" s="141">
        <f t="shared" si="216"/>
        <v>0</v>
      </c>
      <c r="DU73" s="449"/>
      <c r="DV73" s="21">
        <v>1512.05</v>
      </c>
      <c r="DW73" s="141">
        <f t="shared" si="217"/>
        <v>0</v>
      </c>
      <c r="DX73" s="449"/>
      <c r="DY73" s="21">
        <v>5870.12</v>
      </c>
      <c r="DZ73" s="141">
        <f t="shared" si="218"/>
        <v>0</v>
      </c>
      <c r="EA73" s="449"/>
      <c r="EB73" s="21">
        <v>4379.45</v>
      </c>
      <c r="EC73" s="141">
        <f t="shared" si="219"/>
        <v>0</v>
      </c>
      <c r="ED73" s="449"/>
      <c r="EE73" s="21">
        <v>4811.45</v>
      </c>
      <c r="EF73" s="141">
        <f t="shared" si="220"/>
        <v>0</v>
      </c>
      <c r="EG73" s="449"/>
      <c r="EH73" s="21">
        <v>6518.13</v>
      </c>
      <c r="EI73" s="141">
        <f t="shared" si="221"/>
        <v>0</v>
      </c>
      <c r="EJ73" s="449"/>
      <c r="EK73" s="21">
        <v>7389.31</v>
      </c>
      <c r="EL73" s="141">
        <f t="shared" si="222"/>
        <v>0</v>
      </c>
      <c r="EM73" s="449"/>
      <c r="EN73" s="21">
        <v>1539.81</v>
      </c>
      <c r="EO73" s="141">
        <f t="shared" si="223"/>
        <v>0</v>
      </c>
      <c r="EP73" s="449"/>
      <c r="EQ73" s="21">
        <v>3124.4</v>
      </c>
      <c r="ER73" s="141">
        <f t="shared" si="224"/>
        <v>0</v>
      </c>
      <c r="ES73" s="449"/>
      <c r="ET73" s="107">
        <v>118.78</v>
      </c>
      <c r="EU73" s="141">
        <f t="shared" si="225"/>
        <v>0</v>
      </c>
      <c r="EV73" s="449"/>
      <c r="EW73" s="107">
        <v>479.92</v>
      </c>
      <c r="EX73" s="141">
        <f t="shared" si="226"/>
        <v>0</v>
      </c>
      <c r="EY73" s="449"/>
      <c r="EZ73" s="107">
        <v>649.4</v>
      </c>
      <c r="FA73" s="141">
        <f t="shared" si="227"/>
        <v>0</v>
      </c>
      <c r="FB73" s="449"/>
      <c r="FC73" s="21">
        <v>1301.22</v>
      </c>
      <c r="FD73" s="141">
        <f t="shared" si="228"/>
        <v>0</v>
      </c>
      <c r="FE73" s="449"/>
      <c r="FF73" s="21">
        <v>2530.2199999999998</v>
      </c>
      <c r="FG73" s="141">
        <f t="shared" si="229"/>
        <v>0</v>
      </c>
      <c r="FH73" s="449"/>
      <c r="FI73" s="21">
        <v>4182.22</v>
      </c>
      <c r="FJ73" s="141">
        <f t="shared" si="230"/>
        <v>0</v>
      </c>
      <c r="FK73" s="449"/>
      <c r="FL73" s="107">
        <v>253.92</v>
      </c>
      <c r="FM73" s="141">
        <f t="shared" si="231"/>
        <v>0</v>
      </c>
      <c r="FN73" s="449"/>
      <c r="FO73" s="107">
        <v>290.32</v>
      </c>
      <c r="FP73" s="141">
        <f t="shared" si="232"/>
        <v>0</v>
      </c>
      <c r="FQ73" s="449"/>
      <c r="FR73" s="107">
        <v>334.06</v>
      </c>
      <c r="FS73" s="141">
        <f t="shared" si="233"/>
        <v>0</v>
      </c>
      <c r="FT73" s="449"/>
      <c r="FU73" s="107">
        <v>411.49</v>
      </c>
      <c r="FV73" s="141">
        <f t="shared" si="234"/>
        <v>0</v>
      </c>
      <c r="FW73" s="449"/>
      <c r="FX73" s="107">
        <v>455.21</v>
      </c>
      <c r="FY73" s="141">
        <f t="shared" si="235"/>
        <v>0</v>
      </c>
      <c r="FZ73" s="449"/>
      <c r="GA73" s="107">
        <v>536</v>
      </c>
      <c r="GB73" s="141">
        <f t="shared" si="236"/>
        <v>0</v>
      </c>
      <c r="GC73" s="449"/>
      <c r="GD73" s="21">
        <v>745.84</v>
      </c>
      <c r="GE73" s="451">
        <f t="shared" si="237"/>
        <v>0</v>
      </c>
      <c r="GF73" s="108"/>
      <c r="GG73" s="112">
        <v>313.12</v>
      </c>
      <c r="GH73" s="141">
        <f t="shared" si="238"/>
        <v>0</v>
      </c>
      <c r="GI73" s="89"/>
      <c r="GJ73" s="529">
        <v>223.61</v>
      </c>
      <c r="GK73" s="141">
        <f t="shared" si="239"/>
        <v>0</v>
      </c>
      <c r="GL73" s="88"/>
      <c r="GM73" s="107">
        <v>105.46</v>
      </c>
      <c r="GN73" s="141">
        <f t="shared" si="240"/>
        <v>0</v>
      </c>
      <c r="GO73" s="88"/>
      <c r="GP73" s="107">
        <v>581.36</v>
      </c>
      <c r="GQ73" s="141">
        <f t="shared" si="241"/>
        <v>0</v>
      </c>
      <c r="GR73" s="88"/>
      <c r="GS73" s="107">
        <v>92.94</v>
      </c>
      <c r="GT73" s="141">
        <f t="shared" si="242"/>
        <v>0</v>
      </c>
      <c r="GU73" s="108"/>
      <c r="GV73" s="112">
        <v>47.51</v>
      </c>
      <c r="GW73" s="141">
        <f t="shared" si="243"/>
        <v>0</v>
      </c>
      <c r="GX73" s="88"/>
      <c r="GY73" s="107">
        <v>61.91</v>
      </c>
      <c r="GZ73" s="219">
        <f t="shared" si="244"/>
        <v>0</v>
      </c>
      <c r="HA73" s="456"/>
      <c r="HB73" s="456"/>
      <c r="HC73" s="219">
        <f t="shared" si="245"/>
        <v>0</v>
      </c>
      <c r="HD73" s="88"/>
      <c r="HE73" s="107">
        <v>40.75</v>
      </c>
      <c r="HF73" s="232">
        <f t="shared" si="246"/>
        <v>0</v>
      </c>
      <c r="HG73" s="457"/>
      <c r="HH73" s="226">
        <f>HC73+HG73+HF73+GZ73+GW73+GT73+GQ73+GN73+GK73+GH73+GE73+GB73+FY73+FV73+FS73+FP73+FM73+FJ73+FG73+FD73+FA73+EX73+EU73+ER73+EO73+EL73+EI73+EF73+EC73+DZ73+DW73+DT73+DQ73+DN73+DK73+DH73+DE73+DB73+CY73+CV73+CS73+CP73+CM73+CJ73+CG73+CD73+CA73+BX73+BU73+BR73+BO73+BL73+BH73+BE73+BB73+AY73+AV73+AS73+AP73+AM73+AJ73+AG73+AA73+X73+U73+R73+L73+I73+AD73+O73</f>
        <v>76232.145819999991</v>
      </c>
      <c r="HI73" s="335"/>
    </row>
    <row r="74" spans="1:218" s="123" customFormat="1" ht="15.75" customHeight="1" thickBot="1">
      <c r="A74" s="470">
        <v>69</v>
      </c>
      <c r="B74" s="156" t="s">
        <v>31</v>
      </c>
      <c r="C74" s="384">
        <f>SUM(C5:C73)</f>
        <v>2805.4699999999993</v>
      </c>
      <c r="D74" s="384">
        <f t="shared" ref="D74:BO74" si="255">SUM(D5:D73)</f>
        <v>9031.2900000000009</v>
      </c>
      <c r="E74" s="384">
        <f t="shared" si="255"/>
        <v>4712220</v>
      </c>
      <c r="F74" s="384">
        <f t="shared" si="255"/>
        <v>5017927.817468999</v>
      </c>
      <c r="G74" s="384">
        <f t="shared" si="255"/>
        <v>0</v>
      </c>
      <c r="H74" s="384"/>
      <c r="I74" s="384">
        <f t="shared" si="255"/>
        <v>0</v>
      </c>
      <c r="J74" s="384">
        <f t="shared" si="255"/>
        <v>0</v>
      </c>
      <c r="K74" s="384"/>
      <c r="L74" s="384">
        <f t="shared" si="255"/>
        <v>0</v>
      </c>
      <c r="M74" s="384">
        <f t="shared" si="255"/>
        <v>0</v>
      </c>
      <c r="N74" s="384"/>
      <c r="O74" s="384">
        <f t="shared" si="255"/>
        <v>0</v>
      </c>
      <c r="P74" s="384">
        <f t="shared" si="255"/>
        <v>346.46000000000004</v>
      </c>
      <c r="Q74" s="384"/>
      <c r="R74" s="384">
        <f t="shared" si="255"/>
        <v>97056.161082000021</v>
      </c>
      <c r="S74" s="384">
        <f t="shared" si="255"/>
        <v>21</v>
      </c>
      <c r="T74" s="384"/>
      <c r="U74" s="384">
        <f t="shared" si="255"/>
        <v>49694.800800000012</v>
      </c>
      <c r="V74" s="384">
        <f t="shared" si="255"/>
        <v>0</v>
      </c>
      <c r="W74" s="384"/>
      <c r="X74" s="384">
        <f t="shared" si="255"/>
        <v>0</v>
      </c>
      <c r="Y74" s="384">
        <f t="shared" si="255"/>
        <v>99.009999999999991</v>
      </c>
      <c r="Z74" s="384"/>
      <c r="AA74" s="384">
        <f t="shared" si="255"/>
        <v>428847.95359999995</v>
      </c>
      <c r="AB74" s="384">
        <f t="shared" si="255"/>
        <v>5.23</v>
      </c>
      <c r="AC74" s="384"/>
      <c r="AD74" s="384">
        <f t="shared" si="255"/>
        <v>2583.5514870000002</v>
      </c>
      <c r="AE74" s="384">
        <f t="shared" si="255"/>
        <v>12</v>
      </c>
      <c r="AF74" s="384"/>
      <c r="AG74" s="384">
        <f t="shared" si="255"/>
        <v>274620.37920000002</v>
      </c>
      <c r="AH74" s="384">
        <f t="shared" si="255"/>
        <v>151.6</v>
      </c>
      <c r="AI74" s="384"/>
      <c r="AJ74" s="384">
        <f t="shared" si="255"/>
        <v>119971.99520000002</v>
      </c>
      <c r="AK74" s="384">
        <f t="shared" si="255"/>
        <v>263</v>
      </c>
      <c r="AL74" s="384"/>
      <c r="AM74" s="384">
        <f t="shared" si="255"/>
        <v>38187.599999999999</v>
      </c>
      <c r="AN74" s="384">
        <f t="shared" si="255"/>
        <v>0</v>
      </c>
      <c r="AO74" s="384"/>
      <c r="AP74" s="384">
        <f t="shared" si="255"/>
        <v>0</v>
      </c>
      <c r="AQ74" s="384">
        <f t="shared" si="255"/>
        <v>0</v>
      </c>
      <c r="AR74" s="384"/>
      <c r="AS74" s="384">
        <f t="shared" si="255"/>
        <v>0</v>
      </c>
      <c r="AT74" s="384">
        <f t="shared" si="255"/>
        <v>0</v>
      </c>
      <c r="AU74" s="384"/>
      <c r="AV74" s="384">
        <f t="shared" si="255"/>
        <v>0</v>
      </c>
      <c r="AW74" s="384">
        <f t="shared" si="255"/>
        <v>0</v>
      </c>
      <c r="AX74" s="384"/>
      <c r="AY74" s="384">
        <f t="shared" si="255"/>
        <v>0</v>
      </c>
      <c r="AZ74" s="384">
        <f t="shared" si="255"/>
        <v>0</v>
      </c>
      <c r="BA74" s="384"/>
      <c r="BB74" s="384">
        <f t="shared" si="255"/>
        <v>0</v>
      </c>
      <c r="BC74" s="384">
        <f t="shared" si="255"/>
        <v>0</v>
      </c>
      <c r="BD74" s="384"/>
      <c r="BE74" s="384">
        <f t="shared" si="255"/>
        <v>0</v>
      </c>
      <c r="BF74" s="384">
        <f t="shared" si="255"/>
        <v>0</v>
      </c>
      <c r="BG74" s="384"/>
      <c r="BH74" s="384">
        <f t="shared" si="255"/>
        <v>0</v>
      </c>
      <c r="BI74" s="384">
        <f t="shared" si="255"/>
        <v>28</v>
      </c>
      <c r="BJ74" s="384"/>
      <c r="BK74" s="384"/>
      <c r="BL74" s="384">
        <f t="shared" si="255"/>
        <v>1800575.899999999</v>
      </c>
      <c r="BM74" s="384">
        <f t="shared" si="255"/>
        <v>193</v>
      </c>
      <c r="BN74" s="384"/>
      <c r="BO74" s="384">
        <f t="shared" si="255"/>
        <v>167130.4</v>
      </c>
      <c r="BP74" s="384">
        <f t="shared" ref="BP74:EA74" si="256">SUM(BP5:BP73)</f>
        <v>124.9</v>
      </c>
      <c r="BQ74" s="384"/>
      <c r="BR74" s="384">
        <f t="shared" si="256"/>
        <v>116269.41000000003</v>
      </c>
      <c r="BS74" s="384">
        <f t="shared" si="256"/>
        <v>425.76000000000005</v>
      </c>
      <c r="BT74" s="384"/>
      <c r="BU74" s="384">
        <f t="shared" si="256"/>
        <v>229910.39999999999</v>
      </c>
      <c r="BV74" s="384">
        <f t="shared" si="256"/>
        <v>1</v>
      </c>
      <c r="BW74" s="384"/>
      <c r="BX74" s="384">
        <f t="shared" si="256"/>
        <v>2613</v>
      </c>
      <c r="BY74" s="384">
        <f t="shared" si="256"/>
        <v>1</v>
      </c>
      <c r="BZ74" s="384"/>
      <c r="CA74" s="384">
        <f t="shared" si="256"/>
        <v>1529</v>
      </c>
      <c r="CB74" s="384">
        <f t="shared" si="256"/>
        <v>33</v>
      </c>
      <c r="CC74" s="384"/>
      <c r="CD74" s="384">
        <f t="shared" si="256"/>
        <v>5458.2000000000016</v>
      </c>
      <c r="CE74" s="384">
        <f t="shared" si="256"/>
        <v>0</v>
      </c>
      <c r="CF74" s="384"/>
      <c r="CG74" s="384">
        <f t="shared" si="256"/>
        <v>0</v>
      </c>
      <c r="CH74" s="384">
        <f t="shared" si="256"/>
        <v>51</v>
      </c>
      <c r="CI74" s="384"/>
      <c r="CJ74" s="384">
        <f t="shared" si="256"/>
        <v>4396.2000000000016</v>
      </c>
      <c r="CK74" s="384">
        <f t="shared" si="256"/>
        <v>50</v>
      </c>
      <c r="CL74" s="384"/>
      <c r="CM74" s="384">
        <f t="shared" si="256"/>
        <v>6250</v>
      </c>
      <c r="CN74" s="384">
        <f t="shared" si="256"/>
        <v>83</v>
      </c>
      <c r="CO74" s="384"/>
      <c r="CP74" s="384">
        <f t="shared" si="256"/>
        <v>11620</v>
      </c>
      <c r="CQ74" s="384">
        <f t="shared" si="256"/>
        <v>59</v>
      </c>
      <c r="CR74" s="384"/>
      <c r="CS74" s="384">
        <f t="shared" si="256"/>
        <v>15326.070100000003</v>
      </c>
      <c r="CT74" s="384">
        <f t="shared" si="256"/>
        <v>77.100000000000009</v>
      </c>
      <c r="CU74" s="384"/>
      <c r="CV74" s="384">
        <f t="shared" si="256"/>
        <v>14070.75</v>
      </c>
      <c r="CW74" s="384">
        <f t="shared" si="256"/>
        <v>65.899999999999991</v>
      </c>
      <c r="CX74" s="384"/>
      <c r="CY74" s="384">
        <f t="shared" si="256"/>
        <v>5140.2</v>
      </c>
      <c r="CZ74" s="384">
        <f t="shared" si="256"/>
        <v>510.9</v>
      </c>
      <c r="DA74" s="384"/>
      <c r="DB74" s="384">
        <f t="shared" si="256"/>
        <v>178815</v>
      </c>
      <c r="DC74" s="384">
        <f t="shared" si="256"/>
        <v>236</v>
      </c>
      <c r="DD74" s="384"/>
      <c r="DE74" s="384">
        <f t="shared" si="256"/>
        <v>85730.54</v>
      </c>
      <c r="DF74" s="384">
        <f t="shared" si="256"/>
        <v>500</v>
      </c>
      <c r="DG74" s="107">
        <v>349.94</v>
      </c>
      <c r="DH74" s="384">
        <f t="shared" si="256"/>
        <v>174970.00000000003</v>
      </c>
      <c r="DI74" s="384">
        <f t="shared" si="256"/>
        <v>0</v>
      </c>
      <c r="DJ74" s="107">
        <v>407.82</v>
      </c>
      <c r="DK74" s="384">
        <f t="shared" si="256"/>
        <v>0</v>
      </c>
      <c r="DL74" s="384">
        <f t="shared" si="256"/>
        <v>133</v>
      </c>
      <c r="DM74" s="107">
        <v>560.66999999999996</v>
      </c>
      <c r="DN74" s="384">
        <f t="shared" si="256"/>
        <v>74569.109999999971</v>
      </c>
      <c r="DO74" s="384">
        <f t="shared" si="256"/>
        <v>0</v>
      </c>
      <c r="DP74" s="107">
        <v>849.84</v>
      </c>
      <c r="DQ74" s="384">
        <f t="shared" si="256"/>
        <v>0</v>
      </c>
      <c r="DR74" s="384">
        <f t="shared" si="256"/>
        <v>0</v>
      </c>
      <c r="DS74" s="107">
        <v>1070.97</v>
      </c>
      <c r="DT74" s="384">
        <f t="shared" si="256"/>
        <v>0</v>
      </c>
      <c r="DU74" s="384">
        <f t="shared" si="256"/>
        <v>0</v>
      </c>
      <c r="DV74" s="21">
        <v>1512.05</v>
      </c>
      <c r="DW74" s="384">
        <f t="shared" si="256"/>
        <v>0</v>
      </c>
      <c r="DX74" s="384">
        <f t="shared" si="256"/>
        <v>0</v>
      </c>
      <c r="DY74" s="21">
        <v>5870.12</v>
      </c>
      <c r="DZ74" s="384">
        <f t="shared" si="256"/>
        <v>0</v>
      </c>
      <c r="EA74" s="384">
        <f t="shared" si="256"/>
        <v>0</v>
      </c>
      <c r="EB74" s="21">
        <v>4379.45</v>
      </c>
      <c r="EC74" s="384">
        <f t="shared" ref="EC74:GL74" si="257">SUM(EC5:EC73)</f>
        <v>0</v>
      </c>
      <c r="ED74" s="384">
        <f t="shared" si="257"/>
        <v>31</v>
      </c>
      <c r="EE74" s="21">
        <v>4811.45</v>
      </c>
      <c r="EF74" s="384">
        <f t="shared" si="257"/>
        <v>149154.95000000001</v>
      </c>
      <c r="EG74" s="384">
        <f t="shared" si="257"/>
        <v>36</v>
      </c>
      <c r="EH74" s="21">
        <v>6518.13</v>
      </c>
      <c r="EI74" s="384">
        <f t="shared" si="257"/>
        <v>234652.68000000005</v>
      </c>
      <c r="EJ74" s="384">
        <f t="shared" si="257"/>
        <v>0</v>
      </c>
      <c r="EK74" s="21">
        <v>7389.31</v>
      </c>
      <c r="EL74" s="384">
        <f t="shared" si="257"/>
        <v>0</v>
      </c>
      <c r="EM74" s="384">
        <f t="shared" si="257"/>
        <v>0</v>
      </c>
      <c r="EN74" s="21">
        <v>1539.81</v>
      </c>
      <c r="EO74" s="384">
        <f t="shared" si="257"/>
        <v>0</v>
      </c>
      <c r="EP74" s="384">
        <f t="shared" si="257"/>
        <v>0</v>
      </c>
      <c r="EQ74" s="21">
        <v>3124.4</v>
      </c>
      <c r="ER74" s="384">
        <f t="shared" si="257"/>
        <v>0</v>
      </c>
      <c r="ES74" s="384">
        <f t="shared" si="257"/>
        <v>587</v>
      </c>
      <c r="ET74" s="107">
        <v>118.78</v>
      </c>
      <c r="EU74" s="384">
        <f t="shared" si="257"/>
        <v>69723.86</v>
      </c>
      <c r="EV74" s="384">
        <f t="shared" si="257"/>
        <v>0</v>
      </c>
      <c r="EW74" s="107">
        <v>479.92</v>
      </c>
      <c r="EX74" s="384">
        <f t="shared" si="257"/>
        <v>0</v>
      </c>
      <c r="EY74" s="384">
        <f t="shared" si="257"/>
        <v>33.6</v>
      </c>
      <c r="EZ74" s="107">
        <v>649.4</v>
      </c>
      <c r="FA74" s="384">
        <f t="shared" si="257"/>
        <v>21819.84</v>
      </c>
      <c r="FB74" s="384">
        <f t="shared" si="257"/>
        <v>178.8</v>
      </c>
      <c r="FC74" s="21">
        <v>1301.22</v>
      </c>
      <c r="FD74" s="384">
        <f t="shared" si="257"/>
        <v>232658.136</v>
      </c>
      <c r="FE74" s="384">
        <f t="shared" si="257"/>
        <v>18</v>
      </c>
      <c r="FF74" s="21">
        <v>2530.2199999999998</v>
      </c>
      <c r="FG74" s="384">
        <f t="shared" si="257"/>
        <v>45543.959999999992</v>
      </c>
      <c r="FH74" s="384">
        <f t="shared" si="257"/>
        <v>0</v>
      </c>
      <c r="FI74" s="21">
        <v>4182.22</v>
      </c>
      <c r="FJ74" s="384">
        <f t="shared" si="257"/>
        <v>0</v>
      </c>
      <c r="FK74" s="384">
        <f t="shared" si="257"/>
        <v>0</v>
      </c>
      <c r="FL74" s="107">
        <v>253.92</v>
      </c>
      <c r="FM74" s="384">
        <f t="shared" si="257"/>
        <v>0</v>
      </c>
      <c r="FN74" s="384">
        <f t="shared" si="257"/>
        <v>0</v>
      </c>
      <c r="FO74" s="107">
        <v>290.32</v>
      </c>
      <c r="FP74" s="384">
        <f t="shared" si="257"/>
        <v>0</v>
      </c>
      <c r="FQ74" s="384">
        <f t="shared" si="257"/>
        <v>0</v>
      </c>
      <c r="FR74" s="107">
        <v>334.06</v>
      </c>
      <c r="FS74" s="384">
        <f t="shared" si="257"/>
        <v>0</v>
      </c>
      <c r="FT74" s="384">
        <f t="shared" si="257"/>
        <v>0</v>
      </c>
      <c r="FU74" s="107">
        <v>411.49</v>
      </c>
      <c r="FV74" s="384">
        <f t="shared" si="257"/>
        <v>0</v>
      </c>
      <c r="FW74" s="384">
        <f t="shared" si="257"/>
        <v>0</v>
      </c>
      <c r="FX74" s="107">
        <v>455.21</v>
      </c>
      <c r="FY74" s="384">
        <f t="shared" si="257"/>
        <v>0</v>
      </c>
      <c r="FZ74" s="384">
        <f t="shared" si="257"/>
        <v>155</v>
      </c>
      <c r="GA74" s="107">
        <v>536</v>
      </c>
      <c r="GB74" s="384">
        <f t="shared" si="257"/>
        <v>83080</v>
      </c>
      <c r="GC74" s="384">
        <f t="shared" si="257"/>
        <v>0</v>
      </c>
      <c r="GD74" s="21">
        <v>745.84</v>
      </c>
      <c r="GE74" s="384">
        <f t="shared" si="257"/>
        <v>0</v>
      </c>
      <c r="GF74" s="384">
        <f t="shared" si="257"/>
        <v>173</v>
      </c>
      <c r="GG74" s="112">
        <v>313.12</v>
      </c>
      <c r="GH74" s="384">
        <f t="shared" si="257"/>
        <v>54169.760000000031</v>
      </c>
      <c r="GI74" s="384">
        <f t="shared" si="257"/>
        <v>307</v>
      </c>
      <c r="GJ74" s="529">
        <v>223.61</v>
      </c>
      <c r="GK74" s="384">
        <f t="shared" si="257"/>
        <v>68648.270000000033</v>
      </c>
      <c r="GL74" s="384">
        <f t="shared" si="257"/>
        <v>126</v>
      </c>
      <c r="GM74" s="107">
        <v>105.46</v>
      </c>
      <c r="GN74" s="384">
        <f t="shared" ref="GN74:HH74" si="258">SUM(GN5:GN73)</f>
        <v>13287.959999999983</v>
      </c>
      <c r="GO74" s="384">
        <f t="shared" si="258"/>
        <v>61</v>
      </c>
      <c r="GP74" s="107">
        <v>581.36</v>
      </c>
      <c r="GQ74" s="384">
        <f t="shared" si="258"/>
        <v>35462.960000000006</v>
      </c>
      <c r="GR74" s="384">
        <f t="shared" si="258"/>
        <v>65</v>
      </c>
      <c r="GS74" s="107">
        <v>92.94</v>
      </c>
      <c r="GT74" s="384">
        <f t="shared" si="258"/>
        <v>6041.0999999999985</v>
      </c>
      <c r="GU74" s="384">
        <f t="shared" si="258"/>
        <v>127</v>
      </c>
      <c r="GV74" s="112">
        <v>47.51</v>
      </c>
      <c r="GW74" s="384">
        <f t="shared" si="258"/>
        <v>6033.7699999999986</v>
      </c>
      <c r="GX74" s="384">
        <f t="shared" si="258"/>
        <v>845</v>
      </c>
      <c r="GY74" s="107">
        <v>61.91</v>
      </c>
      <c r="GZ74" s="384">
        <f t="shared" si="258"/>
        <v>52313.949999999983</v>
      </c>
      <c r="HA74" s="384">
        <f t="shared" si="258"/>
        <v>0</v>
      </c>
      <c r="HB74" s="384"/>
      <c r="HC74" s="384">
        <f t="shared" si="258"/>
        <v>0</v>
      </c>
      <c r="HD74" s="384">
        <f t="shared" si="258"/>
        <v>0</v>
      </c>
      <c r="HE74" s="107">
        <v>40.75</v>
      </c>
      <c r="HF74" s="384">
        <f t="shared" si="258"/>
        <v>0</v>
      </c>
      <c r="HG74" s="384">
        <f t="shared" si="258"/>
        <v>40000</v>
      </c>
      <c r="HH74" s="384">
        <f t="shared" si="258"/>
        <v>5017927.817468999</v>
      </c>
      <c r="HI74" s="335">
        <f>HC74+HF74+GZ74+GW74+GT74+GQ74+GN74+GK74+GH74+GE74+GB74+FY74+FV74+FS74+FP74+FM74+FJ74+FG74+FD74+FA74+EX74+EU74+ER74+EO74+EL74+EI74+EF74+EC74+DZ74+DW74+DT74+DQ74+DN74+DK74+DH74+DE74+DB74+CY74+CV74+CS74+CP74+CM74+CJ74+CG74+CD74+CA74+BX74+BU74+BR74+BO74+BL74+BH74+BE74+BB74+AY74+AV74+AS74+AP74+AM74+AJ74+AG74+AD74+AA74+X74+U74+R74+O74+L74+I74+HG74</f>
        <v>5017927.817468999</v>
      </c>
      <c r="HJ74" s="335">
        <f>HF74+HC74+GZ74+GW74+GT74+GQ74+GN74+GK74+GH74</f>
        <v>235957.77000000005</v>
      </c>
    </row>
    <row r="75" spans="1:218" ht="15.75" customHeight="1">
      <c r="A75" s="198"/>
      <c r="B75" s="615" t="s">
        <v>32</v>
      </c>
      <c r="C75" s="616"/>
      <c r="D75" s="616"/>
      <c r="E75" s="617"/>
      <c r="F75" s="129"/>
      <c r="G75" s="130"/>
      <c r="H75" s="26"/>
      <c r="I75" s="41"/>
      <c r="J75" s="131"/>
      <c r="K75" s="98"/>
      <c r="L75" s="211"/>
      <c r="M75" s="131"/>
      <c r="N75" s="98"/>
      <c r="O75" s="211"/>
      <c r="P75" s="56"/>
      <c r="Q75" s="132"/>
      <c r="R75" s="211"/>
      <c r="S75" s="56"/>
      <c r="T75" s="53"/>
      <c r="U75" s="211"/>
      <c r="V75" s="56"/>
      <c r="W75" s="132"/>
      <c r="X75" s="218"/>
      <c r="Y75" s="131"/>
      <c r="Z75" s="53"/>
      <c r="AA75" s="134"/>
      <c r="AB75" s="396"/>
      <c r="AC75" s="132"/>
      <c r="AD75" s="133"/>
      <c r="AE75" s="56"/>
      <c r="AF75" s="53"/>
      <c r="AG75" s="133"/>
      <c r="AH75" s="56"/>
      <c r="AI75" s="132"/>
      <c r="AJ75" s="133"/>
      <c r="AK75" s="56"/>
      <c r="AL75" s="98"/>
      <c r="AM75" s="133"/>
      <c r="AN75" s="56"/>
      <c r="AO75" s="53"/>
      <c r="AP75" s="134"/>
      <c r="AQ75" s="100"/>
      <c r="AR75" s="101"/>
      <c r="AS75" s="134"/>
      <c r="AT75" s="131"/>
      <c r="AU75" s="26"/>
      <c r="AV75" s="134"/>
      <c r="AW75" s="131"/>
      <c r="AX75" s="53"/>
      <c r="AY75" s="134"/>
      <c r="AZ75" s="131"/>
      <c r="BA75" s="26"/>
      <c r="BB75" s="134"/>
      <c r="BC75" s="131"/>
      <c r="BD75" s="26"/>
      <c r="BE75" s="133"/>
      <c r="BF75" s="56"/>
      <c r="BG75" s="131"/>
      <c r="BH75" s="133"/>
      <c r="BI75" s="56"/>
      <c r="BJ75" s="135"/>
      <c r="BK75" s="131"/>
      <c r="BL75" s="133"/>
      <c r="BM75" s="56"/>
      <c r="BN75" s="136"/>
      <c r="BO75" s="134"/>
      <c r="BP75" s="131"/>
      <c r="BQ75" s="132"/>
      <c r="BR75" s="134"/>
      <c r="BS75" s="131"/>
      <c r="BT75" s="98"/>
      <c r="BU75" s="134"/>
      <c r="BV75" s="131"/>
      <c r="BW75" s="131"/>
      <c r="BX75" s="134"/>
      <c r="BY75" s="131"/>
      <c r="BZ75" s="137"/>
      <c r="CA75" s="134"/>
      <c r="CB75" s="131"/>
      <c r="CC75" s="98"/>
      <c r="CD75" s="134"/>
      <c r="CE75" s="131"/>
      <c r="CF75" s="132"/>
      <c r="CG75" s="134"/>
      <c r="CH75" s="131"/>
      <c r="CI75" s="98"/>
      <c r="CJ75" s="134"/>
      <c r="CK75" s="131"/>
      <c r="CL75" s="98"/>
      <c r="CM75" s="134"/>
      <c r="CN75" s="131"/>
      <c r="CO75" s="98"/>
      <c r="CP75" s="134"/>
      <c r="CQ75" s="131"/>
      <c r="CR75" s="132"/>
      <c r="CS75" s="134"/>
      <c r="CT75" s="131"/>
      <c r="CU75" s="98"/>
      <c r="CV75" s="134"/>
      <c r="CW75" s="131"/>
      <c r="CX75" s="98"/>
      <c r="CY75" s="134"/>
      <c r="CZ75" s="131"/>
      <c r="DA75" s="98"/>
      <c r="DB75" s="134"/>
      <c r="DC75" s="131"/>
      <c r="DD75" s="132"/>
      <c r="DE75" s="133"/>
      <c r="DF75" s="131"/>
      <c r="DG75" s="107">
        <v>349.94</v>
      </c>
      <c r="DH75" s="134"/>
      <c r="DI75" s="131"/>
      <c r="DJ75" s="107">
        <v>407.82</v>
      </c>
      <c r="DK75" s="134"/>
      <c r="DL75" s="131"/>
      <c r="DM75" s="107">
        <v>560.66999999999996</v>
      </c>
      <c r="DN75" s="134"/>
      <c r="DO75" s="131"/>
      <c r="DP75" s="107">
        <v>849.84</v>
      </c>
      <c r="DQ75" s="134"/>
      <c r="DR75" s="131"/>
      <c r="DS75" s="107">
        <v>1070.97</v>
      </c>
      <c r="DT75" s="134"/>
      <c r="DU75" s="131"/>
      <c r="DV75" s="21">
        <v>1512.05</v>
      </c>
      <c r="DW75" s="134"/>
      <c r="DX75" s="131"/>
      <c r="DY75" s="21">
        <v>5870.12</v>
      </c>
      <c r="DZ75" s="134"/>
      <c r="EA75" s="131"/>
      <c r="EB75" s="21">
        <v>4379.45</v>
      </c>
      <c r="EC75" s="134"/>
      <c r="ED75" s="131"/>
      <c r="EE75" s="21">
        <v>4811.45</v>
      </c>
      <c r="EF75" s="134"/>
      <c r="EG75" s="131"/>
      <c r="EH75" s="21">
        <v>6518.13</v>
      </c>
      <c r="EI75" s="134"/>
      <c r="EJ75" s="131"/>
      <c r="EK75" s="21">
        <v>7389.31</v>
      </c>
      <c r="EL75" s="134"/>
      <c r="EM75" s="131"/>
      <c r="EN75" s="21">
        <v>1539.81</v>
      </c>
      <c r="EO75" s="134"/>
      <c r="EP75" s="131"/>
      <c r="EQ75" s="21">
        <v>3124.4</v>
      </c>
      <c r="ER75" s="134"/>
      <c r="ES75" s="131"/>
      <c r="ET75" s="107">
        <v>118.78</v>
      </c>
      <c r="EU75" s="134"/>
      <c r="EV75" s="131"/>
      <c r="EW75" s="107">
        <v>479.92</v>
      </c>
      <c r="EX75" s="134"/>
      <c r="EY75" s="131"/>
      <c r="EZ75" s="107">
        <v>649.4</v>
      </c>
      <c r="FA75" s="134"/>
      <c r="FB75" s="131"/>
      <c r="FC75" s="21">
        <v>1301.22</v>
      </c>
      <c r="FD75" s="134"/>
      <c r="FE75" s="131"/>
      <c r="FF75" s="21">
        <v>2530.2199999999998</v>
      </c>
      <c r="FG75" s="134"/>
      <c r="FH75" s="131"/>
      <c r="FI75" s="21">
        <v>4182.22</v>
      </c>
      <c r="FJ75" s="134"/>
      <c r="FK75" s="131"/>
      <c r="FL75" s="107">
        <v>253.92</v>
      </c>
      <c r="FM75" s="134"/>
      <c r="FN75" s="131"/>
      <c r="FO75" s="107">
        <v>290.32</v>
      </c>
      <c r="FP75" s="134"/>
      <c r="FQ75" s="131"/>
      <c r="FR75" s="107">
        <v>334.06</v>
      </c>
      <c r="FS75" s="134"/>
      <c r="FT75" s="131"/>
      <c r="FU75" s="107">
        <v>411.49</v>
      </c>
      <c r="FV75" s="134"/>
      <c r="FW75" s="131"/>
      <c r="FX75" s="107">
        <v>455.21</v>
      </c>
      <c r="FY75" s="134"/>
      <c r="FZ75" s="131"/>
      <c r="GA75" s="107">
        <v>536</v>
      </c>
      <c r="GB75" s="134"/>
      <c r="GC75" s="131"/>
      <c r="GD75" s="21">
        <v>745.84</v>
      </c>
      <c r="GE75" s="138"/>
      <c r="GF75" s="100"/>
      <c r="GG75" s="112">
        <v>313.12</v>
      </c>
      <c r="GH75" s="134"/>
      <c r="GI75" s="135"/>
      <c r="GJ75" s="529">
        <v>223.61</v>
      </c>
      <c r="GK75" s="134"/>
      <c r="GL75" s="131"/>
      <c r="GM75" s="107">
        <v>105.46</v>
      </c>
      <c r="GN75" s="134"/>
      <c r="GO75" s="131"/>
      <c r="GP75" s="107">
        <v>581.36</v>
      </c>
      <c r="GQ75" s="134"/>
      <c r="GR75" s="131"/>
      <c r="GS75" s="107">
        <v>92.94</v>
      </c>
      <c r="GT75" s="134"/>
      <c r="GU75" s="100"/>
      <c r="GV75" s="112">
        <v>47.51</v>
      </c>
      <c r="GW75" s="134"/>
      <c r="GX75" s="131"/>
      <c r="GY75" s="107">
        <v>61.91</v>
      </c>
      <c r="GZ75" s="218"/>
      <c r="HA75" s="412"/>
      <c r="HB75" s="412"/>
      <c r="HC75" s="218"/>
      <c r="HD75" s="131"/>
      <c r="HE75" s="107">
        <v>40.75</v>
      </c>
      <c r="HF75" s="231"/>
      <c r="HG75" s="289"/>
      <c r="HH75" s="290"/>
      <c r="HI75" s="335"/>
    </row>
    <row r="76" spans="1:218" ht="15.75" customHeight="1">
      <c r="A76" s="198">
        <v>1</v>
      </c>
      <c r="B76" s="18" t="s">
        <v>33</v>
      </c>
      <c r="C76" s="381">
        <v>34.83</v>
      </c>
      <c r="D76" s="385">
        <v>27.24</v>
      </c>
      <c r="E76" s="19">
        <v>18433.2</v>
      </c>
      <c r="F76" s="42">
        <f t="shared" ref="F76:F138" si="259">HH76</f>
        <v>20994.872649999998</v>
      </c>
      <c r="G76" s="43"/>
      <c r="H76" s="21">
        <v>636.70000000000005</v>
      </c>
      <c r="I76" s="45">
        <f t="shared" ref="I76:I138" si="260">G76*H76</f>
        <v>0</v>
      </c>
      <c r="J76" s="349"/>
      <c r="K76" s="107"/>
      <c r="L76" s="212">
        <f t="shared" ref="L76:L138" si="261">J76*K76</f>
        <v>0</v>
      </c>
      <c r="M76" s="58"/>
      <c r="N76" s="107">
        <v>540</v>
      </c>
      <c r="O76" s="212">
        <f t="shared" ref="O76:O138" si="262">M76*N76</f>
        <v>0</v>
      </c>
      <c r="P76" s="358">
        <v>29.5</v>
      </c>
      <c r="Q76" s="139">
        <f t="shared" ref="Q76:Q138" si="263">261.81*1.07</f>
        <v>280.13670000000002</v>
      </c>
      <c r="R76" s="212">
        <f t="shared" ref="R76:R138" si="264">P76*Q76</f>
        <v>8264.032650000001</v>
      </c>
      <c r="S76" s="358"/>
      <c r="T76" s="44">
        <f t="shared" ref="T76:T138" si="265">2182.8*1.07</f>
        <v>2335.5960000000005</v>
      </c>
      <c r="U76" s="212">
        <f t="shared" ref="U76:U138" si="266">S76*T76</f>
        <v>0</v>
      </c>
      <c r="V76" s="358"/>
      <c r="W76" s="139">
        <f t="shared" ref="W76:W138" si="267">461.67*1.07</f>
        <v>493.98690000000005</v>
      </c>
      <c r="X76" s="219">
        <f t="shared" ref="X76:X138" si="268">V76*W76</f>
        <v>0</v>
      </c>
      <c r="Y76" s="58"/>
      <c r="Z76" s="44">
        <f t="shared" ref="Z76:Z138" si="269">4048*1.07</f>
        <v>4331.3600000000006</v>
      </c>
      <c r="AA76" s="141">
        <f t="shared" ref="AA76:AA138" si="270">Z76*Y76</f>
        <v>0</v>
      </c>
      <c r="AB76" s="397"/>
      <c r="AC76" s="139">
        <f t="shared" ref="AC76:AC138" si="271">461.67*1.07</f>
        <v>493.98690000000005</v>
      </c>
      <c r="AD76" s="140">
        <f t="shared" ref="AD76:AD138" si="272">AC76*AB76</f>
        <v>0</v>
      </c>
      <c r="AE76" s="358"/>
      <c r="AF76" s="44">
        <f t="shared" ref="AF76:AF138" si="273">21387.88*1.07</f>
        <v>22885.031600000002</v>
      </c>
      <c r="AG76" s="140">
        <f t="shared" ref="AG76:AG138" si="274">AE76*AF76</f>
        <v>0</v>
      </c>
      <c r="AH76" s="46"/>
      <c r="AI76" s="139">
        <f t="shared" ref="AI76:AI138" si="275">739.6*1.07</f>
        <v>791.37200000000007</v>
      </c>
      <c r="AJ76" s="140">
        <f t="shared" ref="AJ76:AJ138" si="276">AH76*AI76</f>
        <v>0</v>
      </c>
      <c r="AK76" s="46"/>
      <c r="AL76" s="107">
        <v>145.19999999999999</v>
      </c>
      <c r="AM76" s="140">
        <f t="shared" ref="AM76:AM138" si="277">AK76*AL76</f>
        <v>0</v>
      </c>
      <c r="AN76" s="46"/>
      <c r="AO76" s="44">
        <f t="shared" ref="AO76:AO138" si="278">3523.22*1.07</f>
        <v>3769.8454000000002</v>
      </c>
      <c r="AP76" s="141">
        <f t="shared" ref="AP76:AP138" si="279">AN76*AO76</f>
        <v>0</v>
      </c>
      <c r="AQ76" s="108"/>
      <c r="AR76" s="109">
        <v>8030</v>
      </c>
      <c r="AS76" s="141">
        <f t="shared" ref="AS76:AS138" si="280">AQ76*AR76</f>
        <v>0</v>
      </c>
      <c r="AT76" s="58"/>
      <c r="AU76" s="21">
        <v>3366.65</v>
      </c>
      <c r="AV76" s="141">
        <f t="shared" ref="AV76:AV138" si="281">AT76*AU76</f>
        <v>0</v>
      </c>
      <c r="AW76" s="58"/>
      <c r="AX76" s="44">
        <f t="shared" ref="AX76:AX138" si="282">75668.18*1.07</f>
        <v>80964.952600000004</v>
      </c>
      <c r="AY76" s="141">
        <f t="shared" ref="AY76:AY138" si="283">AW76*AX76</f>
        <v>0</v>
      </c>
      <c r="AZ76" s="58"/>
      <c r="BA76" s="21">
        <v>93131.5</v>
      </c>
      <c r="BB76" s="141">
        <f t="shared" ref="BB76:BB138" si="284">AZ76*BA76</f>
        <v>0</v>
      </c>
      <c r="BC76" s="58"/>
      <c r="BD76" s="21">
        <v>10643</v>
      </c>
      <c r="BE76" s="140">
        <f t="shared" ref="BE76:BE138" si="285">BC76*BD76</f>
        <v>0</v>
      </c>
      <c r="BF76" s="46"/>
      <c r="BG76" s="58"/>
      <c r="BH76" s="140">
        <f t="shared" ref="BH76:BH138" si="286">BF76*BG76</f>
        <v>0</v>
      </c>
      <c r="BI76" s="358"/>
      <c r="BJ76" s="59"/>
      <c r="BK76" s="58"/>
      <c r="BL76" s="140">
        <f t="shared" ref="BL76:BL107" si="287">BI76*BK76</f>
        <v>0</v>
      </c>
      <c r="BM76" s="358"/>
      <c r="BN76" s="142"/>
      <c r="BO76" s="141">
        <f t="shared" ref="BO76:BO138" si="288">BM76*BN76</f>
        <v>0</v>
      </c>
      <c r="BP76" s="58"/>
      <c r="BQ76" s="139">
        <f t="shared" ref="BQ76:BQ138" si="289">870*1.07</f>
        <v>930.90000000000009</v>
      </c>
      <c r="BR76" s="141">
        <f t="shared" ref="BR76:BR138" si="290">BP76*BQ76</f>
        <v>0</v>
      </c>
      <c r="BS76" s="349"/>
      <c r="BT76" s="107">
        <v>540</v>
      </c>
      <c r="BU76" s="141">
        <f t="shared" ref="BU76:BU138" si="291">BS76*BT76</f>
        <v>0</v>
      </c>
      <c r="BV76" s="58"/>
      <c r="BW76" s="58"/>
      <c r="BX76" s="141">
        <f t="shared" ref="BX76:BX138" si="292">BV76*BW76</f>
        <v>0</v>
      </c>
      <c r="BY76" s="58"/>
      <c r="BZ76" s="143"/>
      <c r="CA76" s="141">
        <f t="shared" ref="CA76:CA138" si="293">BY76*BZ76</f>
        <v>0</v>
      </c>
      <c r="CB76" s="58">
        <v>1</v>
      </c>
      <c r="CC76" s="107">
        <v>165.4</v>
      </c>
      <c r="CD76" s="141">
        <f t="shared" ref="CD76:CD138" si="294">CB76*CC76</f>
        <v>165.4</v>
      </c>
      <c r="CE76" s="58"/>
      <c r="CF76" s="139">
        <f t="shared" ref="CF76:CF138" si="295">190.95*1.07</f>
        <v>204.31649999999999</v>
      </c>
      <c r="CG76" s="141">
        <f t="shared" ref="CG76:CG138" si="296">CE76*CF76</f>
        <v>0</v>
      </c>
      <c r="CH76" s="58"/>
      <c r="CI76" s="107">
        <v>86.2</v>
      </c>
      <c r="CJ76" s="141">
        <f t="shared" ref="CJ76:CJ138" si="297">CH76*CI76</f>
        <v>0</v>
      </c>
      <c r="CK76" s="58">
        <v>5</v>
      </c>
      <c r="CL76" s="107">
        <v>125</v>
      </c>
      <c r="CM76" s="141">
        <f t="shared" ref="CM76:CM138" si="298">CK76*CL76</f>
        <v>625</v>
      </c>
      <c r="CN76" s="58"/>
      <c r="CO76" s="107">
        <v>140</v>
      </c>
      <c r="CP76" s="141">
        <f t="shared" ref="CP76:CP138" si="299">CN76*CO76</f>
        <v>0</v>
      </c>
      <c r="CQ76" s="58"/>
      <c r="CR76" s="139">
        <f t="shared" ref="CR76:CR138" si="300">242.77*1.07</f>
        <v>259.76390000000004</v>
      </c>
      <c r="CS76" s="141">
        <f t="shared" ref="CS76:CS138" si="301">CQ76*CR76</f>
        <v>0</v>
      </c>
      <c r="CT76" s="58"/>
      <c r="CU76" s="107">
        <v>182.5</v>
      </c>
      <c r="CV76" s="141">
        <f t="shared" ref="CV76:CV138" si="302">CT76*CU76</f>
        <v>0</v>
      </c>
      <c r="CW76" s="349"/>
      <c r="CX76" s="107">
        <v>78</v>
      </c>
      <c r="CY76" s="141">
        <f t="shared" ref="CY76:CY138" si="303">CW76*CX76</f>
        <v>0</v>
      </c>
      <c r="CZ76" s="58"/>
      <c r="DA76" s="107">
        <v>350</v>
      </c>
      <c r="DB76" s="141">
        <f t="shared" ref="DB76:DB138" si="304">CZ76*DA76</f>
        <v>0</v>
      </c>
      <c r="DC76" s="58"/>
      <c r="DD76" s="139">
        <f t="shared" ref="DD76:DD138" si="305">339.5*1.07</f>
        <v>363.26500000000004</v>
      </c>
      <c r="DE76" s="140">
        <f t="shared" ref="DE76:DE138" si="306">DC76*DD76</f>
        <v>0</v>
      </c>
      <c r="DF76" s="349">
        <v>3</v>
      </c>
      <c r="DG76" s="107">
        <v>349.94</v>
      </c>
      <c r="DH76" s="141">
        <f t="shared" ref="DH76:DH138" si="307">DF76*DG76</f>
        <v>1049.82</v>
      </c>
      <c r="DI76" s="349"/>
      <c r="DJ76" s="107">
        <v>407.82</v>
      </c>
      <c r="DK76" s="141">
        <f t="shared" ref="DK76:DK138" si="308">DI76*DJ76</f>
        <v>0</v>
      </c>
      <c r="DL76" s="349">
        <v>2</v>
      </c>
      <c r="DM76" s="107">
        <v>560.66999999999996</v>
      </c>
      <c r="DN76" s="141">
        <f t="shared" ref="DN76:DN138" si="309">DL76*DM76</f>
        <v>1121.3399999999999</v>
      </c>
      <c r="DO76" s="349"/>
      <c r="DP76" s="107">
        <v>849.84</v>
      </c>
      <c r="DQ76" s="141">
        <f t="shared" ref="DQ76:DQ138" si="310">DO76*DP76</f>
        <v>0</v>
      </c>
      <c r="DR76" s="349"/>
      <c r="DS76" s="107">
        <v>1070.97</v>
      </c>
      <c r="DT76" s="141">
        <f t="shared" ref="DT76:DT138" si="311">DR76*DS76</f>
        <v>0</v>
      </c>
      <c r="DU76" s="349">
        <v>1</v>
      </c>
      <c r="DV76" s="21">
        <v>1512.05</v>
      </c>
      <c r="DW76" s="141">
        <f t="shared" ref="DW76:DW138" si="312">DU76*DV76</f>
        <v>1512.05</v>
      </c>
      <c r="DX76" s="349">
        <v>1</v>
      </c>
      <c r="DY76" s="21">
        <v>5870.12</v>
      </c>
      <c r="DZ76" s="141">
        <f t="shared" ref="DZ76:DZ138" si="313">DX76*DY76</f>
        <v>5870.12</v>
      </c>
      <c r="EA76" s="349"/>
      <c r="EB76" s="21">
        <v>4379.45</v>
      </c>
      <c r="EC76" s="141">
        <f t="shared" ref="EC76:EC138" si="314">EA76*EB76</f>
        <v>0</v>
      </c>
      <c r="ED76" s="349"/>
      <c r="EE76" s="21">
        <v>4811.45</v>
      </c>
      <c r="EF76" s="141">
        <f t="shared" ref="EF76:EF138" si="315">ED76*EE76</f>
        <v>0</v>
      </c>
      <c r="EG76" s="349"/>
      <c r="EH76" s="21">
        <v>6518.13</v>
      </c>
      <c r="EI76" s="141">
        <f t="shared" ref="EI76:EI138" si="316">EG76*EH76</f>
        <v>0</v>
      </c>
      <c r="EJ76" s="349"/>
      <c r="EK76" s="21">
        <v>7389.31</v>
      </c>
      <c r="EL76" s="141">
        <f t="shared" ref="EL76:EL138" si="317">EJ76*EK76</f>
        <v>0</v>
      </c>
      <c r="EM76" s="349"/>
      <c r="EN76" s="21">
        <v>1539.81</v>
      </c>
      <c r="EO76" s="141">
        <f t="shared" ref="EO76:EO138" si="318">EM76*EN76</f>
        <v>0</v>
      </c>
      <c r="EP76" s="349"/>
      <c r="EQ76" s="21">
        <v>3124.4</v>
      </c>
      <c r="ER76" s="141">
        <f t="shared" ref="ER76:ER138" si="319">EP76*EQ76</f>
        <v>0</v>
      </c>
      <c r="ES76" s="349">
        <v>1</v>
      </c>
      <c r="ET76" s="107">
        <v>118.78</v>
      </c>
      <c r="EU76" s="141">
        <f t="shared" ref="EU76:EU138" si="320">ES76*ET76</f>
        <v>118.78</v>
      </c>
      <c r="EV76" s="58"/>
      <c r="EW76" s="107">
        <v>479.92</v>
      </c>
      <c r="EX76" s="141">
        <f t="shared" ref="EX76:EX138" si="321">EV76*EW76</f>
        <v>0</v>
      </c>
      <c r="EY76" s="58"/>
      <c r="EZ76" s="107">
        <v>649.4</v>
      </c>
      <c r="FA76" s="141">
        <f t="shared" ref="FA76:FA138" si="322">EY76*EZ76</f>
        <v>0</v>
      </c>
      <c r="FB76" s="349"/>
      <c r="FC76" s="21">
        <v>1301.22</v>
      </c>
      <c r="FD76" s="141">
        <f t="shared" ref="FD76:FD138" si="323">FB76*FC76</f>
        <v>0</v>
      </c>
      <c r="FE76" s="58"/>
      <c r="FF76" s="21">
        <v>2530.2199999999998</v>
      </c>
      <c r="FG76" s="141">
        <f t="shared" ref="FG76:FG138" si="324">FE76*FF76</f>
        <v>0</v>
      </c>
      <c r="FH76" s="58"/>
      <c r="FI76" s="21">
        <v>4182.22</v>
      </c>
      <c r="FJ76" s="141">
        <f t="shared" ref="FJ76:FJ138" si="325">FH76*FI76</f>
        <v>0</v>
      </c>
      <c r="FK76" s="58"/>
      <c r="FL76" s="107">
        <v>253.92</v>
      </c>
      <c r="FM76" s="141">
        <f t="shared" ref="FM76:FM138" si="326">FK76*FL76</f>
        <v>0</v>
      </c>
      <c r="FN76" s="58"/>
      <c r="FO76" s="107">
        <v>290.32</v>
      </c>
      <c r="FP76" s="141">
        <f t="shared" ref="FP76:FP138" si="327">FN76*FO76</f>
        <v>0</v>
      </c>
      <c r="FQ76" s="58"/>
      <c r="FR76" s="107">
        <v>334.06</v>
      </c>
      <c r="FS76" s="141">
        <f t="shared" ref="FS76:FS138" si="328">FQ76*FR76</f>
        <v>0</v>
      </c>
      <c r="FT76" s="58"/>
      <c r="FU76" s="107">
        <v>411.49</v>
      </c>
      <c r="FV76" s="141">
        <f t="shared" ref="FV76:FV138" si="329">FT76*FU76</f>
        <v>0</v>
      </c>
      <c r="FW76" s="58"/>
      <c r="FX76" s="107">
        <v>455.21</v>
      </c>
      <c r="FY76" s="141">
        <f t="shared" ref="FY76:FY138" si="330">FW76*FX76</f>
        <v>0</v>
      </c>
      <c r="FZ76" s="58"/>
      <c r="GA76" s="107">
        <v>536</v>
      </c>
      <c r="GB76" s="141">
        <f t="shared" ref="GB76:GB138" si="331">FZ76*GA76</f>
        <v>0</v>
      </c>
      <c r="GC76" s="58"/>
      <c r="GD76" s="21">
        <v>745.84</v>
      </c>
      <c r="GE76" s="144">
        <f t="shared" ref="GE76:GE138" si="332">GC76*GD76</f>
        <v>0</v>
      </c>
      <c r="GF76" s="108">
        <v>3</v>
      </c>
      <c r="GG76" s="112">
        <v>313.12</v>
      </c>
      <c r="GH76" s="141">
        <f t="shared" ref="GH76:GH138" si="333">GF76*GG76</f>
        <v>939.36</v>
      </c>
      <c r="GI76" s="59">
        <v>5</v>
      </c>
      <c r="GJ76" s="529">
        <v>223.61</v>
      </c>
      <c r="GK76" s="141">
        <f t="shared" ref="GK76:GK138" si="334">GI76*GJ76</f>
        <v>1118.0500000000002</v>
      </c>
      <c r="GL76" s="58">
        <v>2</v>
      </c>
      <c r="GM76" s="107">
        <v>105.46</v>
      </c>
      <c r="GN76" s="141">
        <f t="shared" ref="GN76:GN138" si="335">GL76*GM76</f>
        <v>210.92</v>
      </c>
      <c r="GO76" s="58"/>
      <c r="GP76" s="107">
        <v>581.36</v>
      </c>
      <c r="GQ76" s="141">
        <f t="shared" ref="GQ76:GQ138" si="336">GO76*GP76</f>
        <v>0</v>
      </c>
      <c r="GR76" s="58"/>
      <c r="GS76" s="107">
        <v>92.94</v>
      </c>
      <c r="GT76" s="141">
        <f t="shared" ref="GT76:GT138" si="337">GR76*GS76</f>
        <v>0</v>
      </c>
      <c r="GU76" s="108"/>
      <c r="GV76" s="112">
        <v>47.51</v>
      </c>
      <c r="GW76" s="141">
        <f t="shared" ref="GW76:GW138" si="338">GU76*GV76</f>
        <v>0</v>
      </c>
      <c r="GX76" s="58"/>
      <c r="GY76" s="107">
        <v>61.91</v>
      </c>
      <c r="GZ76" s="219">
        <f t="shared" ref="GZ76:GZ138" si="339">GX76*GY76</f>
        <v>0</v>
      </c>
      <c r="HA76" s="413"/>
      <c r="HB76" s="413"/>
      <c r="HC76" s="219">
        <f>HA76*HB76</f>
        <v>0</v>
      </c>
      <c r="HD76" s="58"/>
      <c r="HE76" s="107">
        <v>40.75</v>
      </c>
      <c r="HF76" s="232">
        <f t="shared" ref="HF76:HF138" si="340">HD76*HE76</f>
        <v>0</v>
      </c>
      <c r="HG76" s="105">
        <v>0</v>
      </c>
      <c r="HH76" s="226">
        <f>HC76+HG76+HF76+GZ76+GW76+GT76+GQ76+GN76+GK76+GH76+GE76+GB76+FY76+FV76+FS76+FP76+FM76+FJ76+FG76+FD76+FA76+EX76+EU76+ER76+EO76+EL76+EI76+EF76+EC76+DZ76+DW76+DT76+DQ76+DN76+DK76+DH76+DE76+DB76+CY76+CV76+CS76+CP76+CM76+CJ76+CG76+CD76+CA76+BX76+BU76+BR76+BO76+BL76+BH76+BE76+BB76+AY76+AV76+AS76+AP76+AM76+AJ76+AG76+AA76+X76+U76+R76+L76+I76+AD76+O76</f>
        <v>20994.872649999998</v>
      </c>
      <c r="HI76" s="335"/>
    </row>
    <row r="77" spans="1:218" ht="15.75" customHeight="1">
      <c r="A77" s="198">
        <v>2</v>
      </c>
      <c r="B77" s="18" t="s">
        <v>34</v>
      </c>
      <c r="C77" s="381">
        <v>66.150000000000006</v>
      </c>
      <c r="D77" s="385">
        <v>66.540000000000006</v>
      </c>
      <c r="E77" s="19">
        <v>19468.2</v>
      </c>
      <c r="F77" s="42">
        <f t="shared" si="259"/>
        <v>24061.919200000004</v>
      </c>
      <c r="G77" s="43">
        <v>8</v>
      </c>
      <c r="H77" s="21">
        <v>636.70000000000005</v>
      </c>
      <c r="I77" s="45">
        <f t="shared" si="260"/>
        <v>5093.6000000000004</v>
      </c>
      <c r="J77" s="349"/>
      <c r="K77" s="107"/>
      <c r="L77" s="212">
        <f t="shared" si="261"/>
        <v>0</v>
      </c>
      <c r="M77" s="58"/>
      <c r="N77" s="107">
        <v>540</v>
      </c>
      <c r="O77" s="212">
        <f t="shared" si="262"/>
        <v>0</v>
      </c>
      <c r="P77" s="358"/>
      <c r="Q77" s="139">
        <f t="shared" si="263"/>
        <v>280.13670000000002</v>
      </c>
      <c r="R77" s="212">
        <f t="shared" si="264"/>
        <v>0</v>
      </c>
      <c r="S77" s="358">
        <v>5.2</v>
      </c>
      <c r="T77" s="44">
        <f t="shared" si="265"/>
        <v>2335.5960000000005</v>
      </c>
      <c r="U77" s="212">
        <f t="shared" si="266"/>
        <v>12145.099200000002</v>
      </c>
      <c r="V77" s="358"/>
      <c r="W77" s="139">
        <f t="shared" si="267"/>
        <v>493.98690000000005</v>
      </c>
      <c r="X77" s="219">
        <f t="shared" si="268"/>
        <v>0</v>
      </c>
      <c r="Y77" s="58"/>
      <c r="Z77" s="44">
        <f t="shared" si="269"/>
        <v>4331.3600000000006</v>
      </c>
      <c r="AA77" s="141">
        <f t="shared" si="270"/>
        <v>0</v>
      </c>
      <c r="AB77" s="397"/>
      <c r="AC77" s="139">
        <f t="shared" si="271"/>
        <v>493.98690000000005</v>
      </c>
      <c r="AD77" s="140">
        <f t="shared" si="272"/>
        <v>0</v>
      </c>
      <c r="AE77" s="358"/>
      <c r="AF77" s="44">
        <f t="shared" si="273"/>
        <v>22885.031600000002</v>
      </c>
      <c r="AG77" s="140">
        <f t="shared" si="274"/>
        <v>0</v>
      </c>
      <c r="AH77" s="46"/>
      <c r="AI77" s="139">
        <f t="shared" si="275"/>
        <v>791.37200000000007</v>
      </c>
      <c r="AJ77" s="140">
        <f t="shared" si="276"/>
        <v>0</v>
      </c>
      <c r="AK77" s="46"/>
      <c r="AL77" s="107">
        <v>145.19999999999999</v>
      </c>
      <c r="AM77" s="140">
        <f t="shared" si="277"/>
        <v>0</v>
      </c>
      <c r="AN77" s="46"/>
      <c r="AO77" s="44">
        <f t="shared" si="278"/>
        <v>3769.8454000000002</v>
      </c>
      <c r="AP77" s="141">
        <f t="shared" si="279"/>
        <v>0</v>
      </c>
      <c r="AQ77" s="108"/>
      <c r="AR77" s="109">
        <v>8030</v>
      </c>
      <c r="AS77" s="141">
        <f t="shared" si="280"/>
        <v>0</v>
      </c>
      <c r="AT77" s="58"/>
      <c r="AU77" s="21">
        <v>3366.65</v>
      </c>
      <c r="AV77" s="141">
        <f t="shared" si="281"/>
        <v>0</v>
      </c>
      <c r="AW77" s="58"/>
      <c r="AX77" s="44">
        <f t="shared" si="282"/>
        <v>80964.952600000004</v>
      </c>
      <c r="AY77" s="141">
        <f t="shared" si="283"/>
        <v>0</v>
      </c>
      <c r="AZ77" s="58"/>
      <c r="BA77" s="21">
        <v>93131.5</v>
      </c>
      <c r="BB77" s="141">
        <f t="shared" si="284"/>
        <v>0</v>
      </c>
      <c r="BC77" s="58"/>
      <c r="BD77" s="21">
        <v>10643</v>
      </c>
      <c r="BE77" s="140">
        <f t="shared" si="285"/>
        <v>0</v>
      </c>
      <c r="BF77" s="46"/>
      <c r="BG77" s="58"/>
      <c r="BH77" s="140">
        <f t="shared" si="286"/>
        <v>0</v>
      </c>
      <c r="BI77" s="358"/>
      <c r="BJ77" s="59"/>
      <c r="BK77" s="58"/>
      <c r="BL77" s="140">
        <f t="shared" si="287"/>
        <v>0</v>
      </c>
      <c r="BM77" s="358"/>
      <c r="BN77" s="142"/>
      <c r="BO77" s="141">
        <f t="shared" si="288"/>
        <v>0</v>
      </c>
      <c r="BP77" s="58"/>
      <c r="BQ77" s="139">
        <f t="shared" si="289"/>
        <v>930.90000000000009</v>
      </c>
      <c r="BR77" s="141">
        <f t="shared" si="290"/>
        <v>0</v>
      </c>
      <c r="BS77" s="349"/>
      <c r="BT77" s="107">
        <v>540</v>
      </c>
      <c r="BU77" s="141">
        <f t="shared" si="291"/>
        <v>0</v>
      </c>
      <c r="BV77" s="58"/>
      <c r="BW77" s="58"/>
      <c r="BX77" s="141">
        <f t="shared" si="292"/>
        <v>0</v>
      </c>
      <c r="BY77" s="58"/>
      <c r="BZ77" s="143"/>
      <c r="CA77" s="141">
        <f t="shared" si="293"/>
        <v>0</v>
      </c>
      <c r="CB77" s="58">
        <v>1</v>
      </c>
      <c r="CC77" s="107">
        <v>165.4</v>
      </c>
      <c r="CD77" s="141">
        <f t="shared" si="294"/>
        <v>165.4</v>
      </c>
      <c r="CE77" s="58"/>
      <c r="CF77" s="139">
        <f t="shared" si="295"/>
        <v>204.31649999999999</v>
      </c>
      <c r="CG77" s="141">
        <f t="shared" si="296"/>
        <v>0</v>
      </c>
      <c r="CH77" s="58"/>
      <c r="CI77" s="107">
        <v>86.2</v>
      </c>
      <c r="CJ77" s="141">
        <f t="shared" si="297"/>
        <v>0</v>
      </c>
      <c r="CK77" s="58"/>
      <c r="CL77" s="107">
        <v>125</v>
      </c>
      <c r="CM77" s="141">
        <f t="shared" si="298"/>
        <v>0</v>
      </c>
      <c r="CN77" s="58"/>
      <c r="CO77" s="107">
        <v>140</v>
      </c>
      <c r="CP77" s="141">
        <f t="shared" si="299"/>
        <v>0</v>
      </c>
      <c r="CQ77" s="58"/>
      <c r="CR77" s="139">
        <f t="shared" si="300"/>
        <v>259.76390000000004</v>
      </c>
      <c r="CS77" s="141">
        <f t="shared" si="301"/>
        <v>0</v>
      </c>
      <c r="CT77" s="58"/>
      <c r="CU77" s="107">
        <v>182.5</v>
      </c>
      <c r="CV77" s="141">
        <f t="shared" si="302"/>
        <v>0</v>
      </c>
      <c r="CW77" s="349"/>
      <c r="CX77" s="107">
        <v>78</v>
      </c>
      <c r="CY77" s="141">
        <f t="shared" si="303"/>
        <v>0</v>
      </c>
      <c r="CZ77" s="58"/>
      <c r="DA77" s="107">
        <v>350</v>
      </c>
      <c r="DB77" s="141">
        <f t="shared" si="304"/>
        <v>0</v>
      </c>
      <c r="DC77" s="58"/>
      <c r="DD77" s="139">
        <f t="shared" si="305"/>
        <v>363.26500000000004</v>
      </c>
      <c r="DE77" s="140">
        <f t="shared" si="306"/>
        <v>0</v>
      </c>
      <c r="DF77" s="349">
        <v>4</v>
      </c>
      <c r="DG77" s="107">
        <v>349.94</v>
      </c>
      <c r="DH77" s="141">
        <f t="shared" si="307"/>
        <v>1399.76</v>
      </c>
      <c r="DI77" s="349"/>
      <c r="DJ77" s="107">
        <v>407.82</v>
      </c>
      <c r="DK77" s="141">
        <f t="shared" si="308"/>
        <v>0</v>
      </c>
      <c r="DL77" s="349">
        <v>2</v>
      </c>
      <c r="DM77" s="107">
        <v>560.66999999999996</v>
      </c>
      <c r="DN77" s="141">
        <f t="shared" si="309"/>
        <v>1121.3399999999999</v>
      </c>
      <c r="DO77" s="349"/>
      <c r="DP77" s="107">
        <v>849.84</v>
      </c>
      <c r="DQ77" s="141">
        <f t="shared" si="310"/>
        <v>0</v>
      </c>
      <c r="DR77" s="349"/>
      <c r="DS77" s="107">
        <v>1070.97</v>
      </c>
      <c r="DT77" s="141">
        <f t="shared" si="311"/>
        <v>0</v>
      </c>
      <c r="DU77" s="349">
        <v>1</v>
      </c>
      <c r="DV77" s="21">
        <v>1512.05</v>
      </c>
      <c r="DW77" s="141">
        <f t="shared" si="312"/>
        <v>1512.05</v>
      </c>
      <c r="DX77" s="349"/>
      <c r="DY77" s="21">
        <v>5870.12</v>
      </c>
      <c r="DZ77" s="141">
        <f t="shared" si="313"/>
        <v>0</v>
      </c>
      <c r="EA77" s="349"/>
      <c r="EB77" s="21">
        <v>4379.45</v>
      </c>
      <c r="EC77" s="141">
        <f t="shared" si="314"/>
        <v>0</v>
      </c>
      <c r="ED77" s="349"/>
      <c r="EE77" s="21">
        <v>4811.45</v>
      </c>
      <c r="EF77" s="141">
        <f t="shared" si="315"/>
        <v>0</v>
      </c>
      <c r="EG77" s="349"/>
      <c r="EH77" s="21">
        <v>6518.13</v>
      </c>
      <c r="EI77" s="141">
        <f t="shared" si="316"/>
        <v>0</v>
      </c>
      <c r="EJ77" s="349"/>
      <c r="EK77" s="21">
        <v>7389.31</v>
      </c>
      <c r="EL77" s="141">
        <f t="shared" si="317"/>
        <v>0</v>
      </c>
      <c r="EM77" s="349"/>
      <c r="EN77" s="21">
        <v>1539.81</v>
      </c>
      <c r="EO77" s="141">
        <f t="shared" si="318"/>
        <v>0</v>
      </c>
      <c r="EP77" s="349"/>
      <c r="EQ77" s="21">
        <v>3124.4</v>
      </c>
      <c r="ER77" s="141">
        <f t="shared" si="319"/>
        <v>0</v>
      </c>
      <c r="ES77" s="349">
        <v>3</v>
      </c>
      <c r="ET77" s="107">
        <v>118.78</v>
      </c>
      <c r="EU77" s="141">
        <f t="shared" si="320"/>
        <v>356.34000000000003</v>
      </c>
      <c r="EV77" s="58"/>
      <c r="EW77" s="107">
        <v>479.92</v>
      </c>
      <c r="EX77" s="141">
        <f t="shared" si="321"/>
        <v>0</v>
      </c>
      <c r="EY77" s="58"/>
      <c r="EZ77" s="107">
        <v>649.4</v>
      </c>
      <c r="FA77" s="141">
        <f t="shared" si="322"/>
        <v>0</v>
      </c>
      <c r="FB77" s="349"/>
      <c r="FC77" s="21">
        <v>1301.22</v>
      </c>
      <c r="FD77" s="141">
        <f t="shared" si="323"/>
        <v>0</v>
      </c>
      <c r="FE77" s="58"/>
      <c r="FF77" s="21">
        <v>2530.2199999999998</v>
      </c>
      <c r="FG77" s="141">
        <f t="shared" si="324"/>
        <v>0</v>
      </c>
      <c r="FH77" s="58"/>
      <c r="FI77" s="21">
        <v>4182.22</v>
      </c>
      <c r="FJ77" s="141">
        <f t="shared" si="325"/>
        <v>0</v>
      </c>
      <c r="FK77" s="58"/>
      <c r="FL77" s="107">
        <v>253.92</v>
      </c>
      <c r="FM77" s="141">
        <f t="shared" si="326"/>
        <v>0</v>
      </c>
      <c r="FN77" s="58"/>
      <c r="FO77" s="107">
        <v>290.32</v>
      </c>
      <c r="FP77" s="141">
        <f t="shared" si="327"/>
        <v>0</v>
      </c>
      <c r="FQ77" s="58"/>
      <c r="FR77" s="107">
        <v>334.06</v>
      </c>
      <c r="FS77" s="141">
        <f t="shared" si="328"/>
        <v>0</v>
      </c>
      <c r="FT77" s="58"/>
      <c r="FU77" s="107">
        <v>411.49</v>
      </c>
      <c r="FV77" s="141">
        <f t="shared" si="329"/>
        <v>0</v>
      </c>
      <c r="FW77" s="58"/>
      <c r="FX77" s="107">
        <v>455.21</v>
      </c>
      <c r="FY77" s="141">
        <f t="shared" si="330"/>
        <v>0</v>
      </c>
      <c r="FZ77" s="58"/>
      <c r="GA77" s="107">
        <v>536</v>
      </c>
      <c r="GB77" s="141">
        <f t="shared" si="331"/>
        <v>0</v>
      </c>
      <c r="GC77" s="58"/>
      <c r="GD77" s="21">
        <v>745.84</v>
      </c>
      <c r="GE77" s="144">
        <f t="shared" si="332"/>
        <v>0</v>
      </c>
      <c r="GF77" s="108">
        <v>3</v>
      </c>
      <c r="GG77" s="112">
        <v>313.12</v>
      </c>
      <c r="GH77" s="141">
        <f t="shared" si="333"/>
        <v>939.36</v>
      </c>
      <c r="GI77" s="59">
        <v>5</v>
      </c>
      <c r="GJ77" s="529">
        <v>223.61</v>
      </c>
      <c r="GK77" s="141">
        <f t="shared" si="334"/>
        <v>1118.0500000000002</v>
      </c>
      <c r="GL77" s="58">
        <v>2</v>
      </c>
      <c r="GM77" s="107">
        <v>105.46</v>
      </c>
      <c r="GN77" s="141">
        <f t="shared" si="335"/>
        <v>210.92</v>
      </c>
      <c r="GO77" s="58"/>
      <c r="GP77" s="107">
        <v>581.36</v>
      </c>
      <c r="GQ77" s="141">
        <f t="shared" si="336"/>
        <v>0</v>
      </c>
      <c r="GR77" s="58"/>
      <c r="GS77" s="107">
        <v>92.94</v>
      </c>
      <c r="GT77" s="141">
        <f t="shared" si="337"/>
        <v>0</v>
      </c>
      <c r="GU77" s="108"/>
      <c r="GV77" s="112">
        <v>47.51</v>
      </c>
      <c r="GW77" s="141">
        <f t="shared" si="338"/>
        <v>0</v>
      </c>
      <c r="GX77" s="58"/>
      <c r="GY77" s="107">
        <v>61.91</v>
      </c>
      <c r="GZ77" s="219">
        <f t="shared" si="339"/>
        <v>0</v>
      </c>
      <c r="HA77" s="413"/>
      <c r="HB77" s="413"/>
      <c r="HC77" s="219">
        <f t="shared" ref="HC77:HC139" si="341">HA77*HB77</f>
        <v>0</v>
      </c>
      <c r="HD77" s="58"/>
      <c r="HE77" s="107">
        <v>40.75</v>
      </c>
      <c r="HF77" s="232">
        <f t="shared" si="340"/>
        <v>0</v>
      </c>
      <c r="HG77" s="105">
        <v>0</v>
      </c>
      <c r="HH77" s="226">
        <f t="shared" ref="HH77:HH139" si="342">HC77+HG77+HF77+GZ77+GW77+GT77+GQ77+GN77+GK77+GH77+GE77+GB77+FY77+FV77+FS77+FP77+FM77+FJ77+FG77+FD77+FA77+EX77+EU77+ER77+EO77+EL77+EI77+EF77+EC77+DZ77+DW77+DT77+DQ77+DN77+DK77+DH77+DE77+DB77+CY77+CV77+CS77+CP77+CM77+CJ77+CG77+CD77+CA77+BX77+BU77+BR77+BO77+BL77+BH77+BE77+BB77+AY77+AV77+AS77+AP77+AM77+AJ77+AG77+AA77+X77+U77+R77+L77+I77+AD77+O77</f>
        <v>24061.919200000004</v>
      </c>
      <c r="HI77" s="335"/>
    </row>
    <row r="78" spans="1:218" ht="15.75" customHeight="1">
      <c r="A78" s="198">
        <v>3</v>
      </c>
      <c r="B78" s="18" t="s">
        <v>35</v>
      </c>
      <c r="C78" s="381">
        <v>21.49</v>
      </c>
      <c r="D78" s="385">
        <v>47.83</v>
      </c>
      <c r="E78" s="19">
        <v>19566.48</v>
      </c>
      <c r="F78" s="42">
        <f t="shared" si="259"/>
        <v>30529.008000000002</v>
      </c>
      <c r="G78" s="43">
        <v>10</v>
      </c>
      <c r="H78" s="21">
        <v>636.70000000000005</v>
      </c>
      <c r="I78" s="45">
        <f t="shared" si="260"/>
        <v>6367</v>
      </c>
      <c r="J78" s="349"/>
      <c r="K78" s="107"/>
      <c r="L78" s="212">
        <f t="shared" si="261"/>
        <v>0</v>
      </c>
      <c r="M78" s="58"/>
      <c r="N78" s="107">
        <v>540</v>
      </c>
      <c r="O78" s="212">
        <f t="shared" si="262"/>
        <v>0</v>
      </c>
      <c r="P78" s="358">
        <v>40</v>
      </c>
      <c r="Q78" s="139">
        <f t="shared" si="263"/>
        <v>280.13670000000002</v>
      </c>
      <c r="R78" s="212">
        <f t="shared" si="264"/>
        <v>11205.468000000001</v>
      </c>
      <c r="S78" s="358"/>
      <c r="T78" s="44">
        <f t="shared" si="265"/>
        <v>2335.5960000000005</v>
      </c>
      <c r="U78" s="212">
        <f t="shared" si="266"/>
        <v>0</v>
      </c>
      <c r="V78" s="358"/>
      <c r="W78" s="139">
        <f t="shared" si="267"/>
        <v>493.98690000000005</v>
      </c>
      <c r="X78" s="219">
        <f t="shared" si="268"/>
        <v>0</v>
      </c>
      <c r="Y78" s="58"/>
      <c r="Z78" s="44">
        <f t="shared" si="269"/>
        <v>4331.3600000000006</v>
      </c>
      <c r="AA78" s="141">
        <f t="shared" si="270"/>
        <v>0</v>
      </c>
      <c r="AB78" s="397"/>
      <c r="AC78" s="139">
        <f t="shared" si="271"/>
        <v>493.98690000000005</v>
      </c>
      <c r="AD78" s="140">
        <f t="shared" si="272"/>
        <v>0</v>
      </c>
      <c r="AE78" s="358"/>
      <c r="AF78" s="44">
        <f t="shared" si="273"/>
        <v>22885.031600000002</v>
      </c>
      <c r="AG78" s="140">
        <f t="shared" si="274"/>
        <v>0</v>
      </c>
      <c r="AH78" s="46"/>
      <c r="AI78" s="139">
        <f t="shared" si="275"/>
        <v>791.37200000000007</v>
      </c>
      <c r="AJ78" s="140">
        <f t="shared" si="276"/>
        <v>0</v>
      </c>
      <c r="AK78" s="46"/>
      <c r="AL78" s="107">
        <v>145.19999999999999</v>
      </c>
      <c r="AM78" s="140">
        <f t="shared" si="277"/>
        <v>0</v>
      </c>
      <c r="AN78" s="46"/>
      <c r="AO78" s="44">
        <f t="shared" si="278"/>
        <v>3769.8454000000002</v>
      </c>
      <c r="AP78" s="141">
        <f t="shared" si="279"/>
        <v>0</v>
      </c>
      <c r="AQ78" s="108"/>
      <c r="AR78" s="109">
        <v>8030</v>
      </c>
      <c r="AS78" s="141">
        <f t="shared" si="280"/>
        <v>0</v>
      </c>
      <c r="AT78" s="58"/>
      <c r="AU78" s="21">
        <v>3366.65</v>
      </c>
      <c r="AV78" s="141">
        <f t="shared" si="281"/>
        <v>0</v>
      </c>
      <c r="AW78" s="58"/>
      <c r="AX78" s="44">
        <f t="shared" si="282"/>
        <v>80964.952600000004</v>
      </c>
      <c r="AY78" s="141">
        <f t="shared" si="283"/>
        <v>0</v>
      </c>
      <c r="AZ78" s="58"/>
      <c r="BA78" s="21">
        <v>93131.5</v>
      </c>
      <c r="BB78" s="141">
        <f t="shared" si="284"/>
        <v>0</v>
      </c>
      <c r="BC78" s="58"/>
      <c r="BD78" s="21">
        <v>10643</v>
      </c>
      <c r="BE78" s="140">
        <f t="shared" si="285"/>
        <v>0</v>
      </c>
      <c r="BF78" s="46"/>
      <c r="BG78" s="58"/>
      <c r="BH78" s="140">
        <f t="shared" si="286"/>
        <v>0</v>
      </c>
      <c r="BI78" s="358"/>
      <c r="BJ78" s="59"/>
      <c r="BK78" s="58"/>
      <c r="BL78" s="140">
        <f t="shared" si="287"/>
        <v>0</v>
      </c>
      <c r="BM78" s="358"/>
      <c r="BN78" s="142"/>
      <c r="BO78" s="141">
        <f t="shared" si="288"/>
        <v>0</v>
      </c>
      <c r="BP78" s="58"/>
      <c r="BQ78" s="139">
        <f t="shared" si="289"/>
        <v>930.90000000000009</v>
      </c>
      <c r="BR78" s="141">
        <f t="shared" si="290"/>
        <v>0</v>
      </c>
      <c r="BS78" s="349"/>
      <c r="BT78" s="107">
        <v>540</v>
      </c>
      <c r="BU78" s="141">
        <f t="shared" si="291"/>
        <v>0</v>
      </c>
      <c r="BV78" s="58"/>
      <c r="BW78" s="58"/>
      <c r="BX78" s="141">
        <f t="shared" si="292"/>
        <v>0</v>
      </c>
      <c r="BY78" s="58"/>
      <c r="BZ78" s="143"/>
      <c r="CA78" s="141">
        <f t="shared" si="293"/>
        <v>0</v>
      </c>
      <c r="CB78" s="58">
        <v>1</v>
      </c>
      <c r="CC78" s="107">
        <v>165.4</v>
      </c>
      <c r="CD78" s="141">
        <f t="shared" si="294"/>
        <v>165.4</v>
      </c>
      <c r="CE78" s="58"/>
      <c r="CF78" s="139">
        <f t="shared" si="295"/>
        <v>204.31649999999999</v>
      </c>
      <c r="CG78" s="141">
        <f t="shared" si="296"/>
        <v>0</v>
      </c>
      <c r="CH78" s="58"/>
      <c r="CI78" s="107">
        <v>86.2</v>
      </c>
      <c r="CJ78" s="141">
        <f t="shared" si="297"/>
        <v>0</v>
      </c>
      <c r="CK78" s="58"/>
      <c r="CL78" s="107">
        <v>125</v>
      </c>
      <c r="CM78" s="141">
        <f t="shared" si="298"/>
        <v>0</v>
      </c>
      <c r="CN78" s="58"/>
      <c r="CO78" s="107">
        <v>140</v>
      </c>
      <c r="CP78" s="141">
        <f t="shared" si="299"/>
        <v>0</v>
      </c>
      <c r="CQ78" s="58"/>
      <c r="CR78" s="139">
        <f t="shared" si="300"/>
        <v>259.76390000000004</v>
      </c>
      <c r="CS78" s="141">
        <f t="shared" si="301"/>
        <v>0</v>
      </c>
      <c r="CT78" s="58"/>
      <c r="CU78" s="107">
        <v>182.5</v>
      </c>
      <c r="CV78" s="141">
        <f t="shared" si="302"/>
        <v>0</v>
      </c>
      <c r="CW78" s="349"/>
      <c r="CX78" s="107">
        <v>78</v>
      </c>
      <c r="CY78" s="141">
        <f t="shared" si="303"/>
        <v>0</v>
      </c>
      <c r="CZ78" s="58"/>
      <c r="DA78" s="107">
        <v>350</v>
      </c>
      <c r="DB78" s="141">
        <f t="shared" si="304"/>
        <v>0</v>
      </c>
      <c r="DC78" s="58"/>
      <c r="DD78" s="139">
        <f t="shared" si="305"/>
        <v>363.26500000000004</v>
      </c>
      <c r="DE78" s="140">
        <f t="shared" si="306"/>
        <v>0</v>
      </c>
      <c r="DF78" s="349">
        <v>4</v>
      </c>
      <c r="DG78" s="107">
        <v>349.94</v>
      </c>
      <c r="DH78" s="141">
        <f t="shared" si="307"/>
        <v>1399.76</v>
      </c>
      <c r="DI78" s="349">
        <v>1</v>
      </c>
      <c r="DJ78" s="107">
        <v>407.82</v>
      </c>
      <c r="DK78" s="141">
        <f t="shared" si="308"/>
        <v>407.82</v>
      </c>
      <c r="DL78" s="349">
        <v>2</v>
      </c>
      <c r="DM78" s="107">
        <v>560.66999999999996</v>
      </c>
      <c r="DN78" s="141">
        <f t="shared" si="309"/>
        <v>1121.3399999999999</v>
      </c>
      <c r="DO78" s="349"/>
      <c r="DP78" s="107">
        <v>849.84</v>
      </c>
      <c r="DQ78" s="141">
        <f t="shared" si="310"/>
        <v>0</v>
      </c>
      <c r="DR78" s="349"/>
      <c r="DS78" s="107">
        <v>1070.97</v>
      </c>
      <c r="DT78" s="141">
        <f t="shared" si="311"/>
        <v>0</v>
      </c>
      <c r="DU78" s="349">
        <v>1</v>
      </c>
      <c r="DV78" s="21">
        <v>1512.05</v>
      </c>
      <c r="DW78" s="141">
        <f t="shared" si="312"/>
        <v>1512.05</v>
      </c>
      <c r="DX78" s="349">
        <v>1</v>
      </c>
      <c r="DY78" s="21">
        <v>5870.12</v>
      </c>
      <c r="DZ78" s="141">
        <f t="shared" si="313"/>
        <v>5870.12</v>
      </c>
      <c r="EA78" s="349"/>
      <c r="EB78" s="21">
        <v>4379.45</v>
      </c>
      <c r="EC78" s="141">
        <f t="shared" si="314"/>
        <v>0</v>
      </c>
      <c r="ED78" s="349"/>
      <c r="EE78" s="21">
        <v>4811.45</v>
      </c>
      <c r="EF78" s="141">
        <f t="shared" si="315"/>
        <v>0</v>
      </c>
      <c r="EG78" s="349"/>
      <c r="EH78" s="21">
        <v>6518.13</v>
      </c>
      <c r="EI78" s="141">
        <f t="shared" si="316"/>
        <v>0</v>
      </c>
      <c r="EJ78" s="349"/>
      <c r="EK78" s="21">
        <v>7389.31</v>
      </c>
      <c r="EL78" s="141">
        <f t="shared" si="317"/>
        <v>0</v>
      </c>
      <c r="EM78" s="349"/>
      <c r="EN78" s="21">
        <v>1539.81</v>
      </c>
      <c r="EO78" s="141">
        <f t="shared" si="318"/>
        <v>0</v>
      </c>
      <c r="EP78" s="349"/>
      <c r="EQ78" s="21">
        <v>3124.4</v>
      </c>
      <c r="ER78" s="141">
        <f t="shared" si="319"/>
        <v>0</v>
      </c>
      <c r="ES78" s="349">
        <v>1</v>
      </c>
      <c r="ET78" s="107">
        <v>118.78</v>
      </c>
      <c r="EU78" s="141">
        <f t="shared" si="320"/>
        <v>118.78</v>
      </c>
      <c r="EV78" s="58"/>
      <c r="EW78" s="107">
        <v>479.92</v>
      </c>
      <c r="EX78" s="141">
        <f t="shared" si="321"/>
        <v>0</v>
      </c>
      <c r="EY78" s="58"/>
      <c r="EZ78" s="107">
        <v>649.4</v>
      </c>
      <c r="FA78" s="141">
        <f t="shared" si="322"/>
        <v>0</v>
      </c>
      <c r="FB78" s="349"/>
      <c r="FC78" s="21">
        <v>1301.22</v>
      </c>
      <c r="FD78" s="141">
        <f t="shared" si="323"/>
        <v>0</v>
      </c>
      <c r="FE78" s="58"/>
      <c r="FF78" s="21">
        <v>2530.2199999999998</v>
      </c>
      <c r="FG78" s="141">
        <f t="shared" si="324"/>
        <v>0</v>
      </c>
      <c r="FH78" s="58"/>
      <c r="FI78" s="21">
        <v>4182.22</v>
      </c>
      <c r="FJ78" s="141">
        <f t="shared" si="325"/>
        <v>0</v>
      </c>
      <c r="FK78" s="58"/>
      <c r="FL78" s="107">
        <v>253.92</v>
      </c>
      <c r="FM78" s="141">
        <f t="shared" si="326"/>
        <v>0</v>
      </c>
      <c r="FN78" s="58"/>
      <c r="FO78" s="107">
        <v>290.32</v>
      </c>
      <c r="FP78" s="141">
        <f t="shared" si="327"/>
        <v>0</v>
      </c>
      <c r="FQ78" s="58"/>
      <c r="FR78" s="107">
        <v>334.06</v>
      </c>
      <c r="FS78" s="141">
        <f t="shared" si="328"/>
        <v>0</v>
      </c>
      <c r="FT78" s="58"/>
      <c r="FU78" s="107">
        <v>411.49</v>
      </c>
      <c r="FV78" s="141">
        <f t="shared" si="329"/>
        <v>0</v>
      </c>
      <c r="FW78" s="58"/>
      <c r="FX78" s="107">
        <v>455.21</v>
      </c>
      <c r="FY78" s="141">
        <f t="shared" si="330"/>
        <v>0</v>
      </c>
      <c r="FZ78" s="58"/>
      <c r="GA78" s="107">
        <v>536</v>
      </c>
      <c r="GB78" s="141">
        <f t="shared" si="331"/>
        <v>0</v>
      </c>
      <c r="GC78" s="58"/>
      <c r="GD78" s="21">
        <v>745.84</v>
      </c>
      <c r="GE78" s="144">
        <f t="shared" si="332"/>
        <v>0</v>
      </c>
      <c r="GF78" s="108">
        <v>3</v>
      </c>
      <c r="GG78" s="112">
        <v>313.12</v>
      </c>
      <c r="GH78" s="141">
        <f t="shared" si="333"/>
        <v>939.36</v>
      </c>
      <c r="GI78" s="59">
        <v>5</v>
      </c>
      <c r="GJ78" s="529">
        <v>223.61</v>
      </c>
      <c r="GK78" s="141">
        <f t="shared" si="334"/>
        <v>1118.0500000000002</v>
      </c>
      <c r="GL78" s="58">
        <v>2</v>
      </c>
      <c r="GM78" s="107">
        <v>105.46</v>
      </c>
      <c r="GN78" s="141">
        <f t="shared" si="335"/>
        <v>210.92</v>
      </c>
      <c r="GO78" s="58"/>
      <c r="GP78" s="107">
        <v>581.36</v>
      </c>
      <c r="GQ78" s="141">
        <f t="shared" si="336"/>
        <v>0</v>
      </c>
      <c r="GR78" s="58">
        <v>1</v>
      </c>
      <c r="GS78" s="107">
        <v>92.94</v>
      </c>
      <c r="GT78" s="141">
        <f t="shared" si="337"/>
        <v>92.94</v>
      </c>
      <c r="GU78" s="108"/>
      <c r="GV78" s="112">
        <v>47.51</v>
      </c>
      <c r="GW78" s="141">
        <f t="shared" si="338"/>
        <v>0</v>
      </c>
      <c r="GX78" s="58"/>
      <c r="GY78" s="107">
        <v>61.91</v>
      </c>
      <c r="GZ78" s="219">
        <f t="shared" si="339"/>
        <v>0</v>
      </c>
      <c r="HA78" s="413"/>
      <c r="HB78" s="413"/>
      <c r="HC78" s="219">
        <f t="shared" si="341"/>
        <v>0</v>
      </c>
      <c r="HD78" s="58"/>
      <c r="HE78" s="107">
        <v>40.75</v>
      </c>
      <c r="HF78" s="232">
        <f t="shared" si="340"/>
        <v>0</v>
      </c>
      <c r="HG78" s="105">
        <v>0</v>
      </c>
      <c r="HH78" s="226">
        <f t="shared" si="342"/>
        <v>30529.008000000002</v>
      </c>
      <c r="HI78" s="335"/>
    </row>
    <row r="79" spans="1:218" ht="15.75" customHeight="1">
      <c r="A79" s="198">
        <v>4</v>
      </c>
      <c r="B79" s="18" t="s">
        <v>36</v>
      </c>
      <c r="C79" s="381">
        <v>4.0199999999999996</v>
      </c>
      <c r="D79" s="385">
        <v>60.5</v>
      </c>
      <c r="E79" s="19">
        <v>69318.960000000006</v>
      </c>
      <c r="F79" s="42">
        <f t="shared" si="259"/>
        <v>64957.71699999999</v>
      </c>
      <c r="G79" s="43"/>
      <c r="H79" s="21">
        <v>636.70000000000005</v>
      </c>
      <c r="I79" s="45">
        <f t="shared" si="260"/>
        <v>0</v>
      </c>
      <c r="J79" s="349"/>
      <c r="K79" s="107"/>
      <c r="L79" s="212">
        <f t="shared" si="261"/>
        <v>0</v>
      </c>
      <c r="M79" s="58"/>
      <c r="N79" s="107">
        <v>540</v>
      </c>
      <c r="O79" s="212">
        <f t="shared" si="262"/>
        <v>0</v>
      </c>
      <c r="P79" s="358">
        <v>10</v>
      </c>
      <c r="Q79" s="139">
        <f t="shared" si="263"/>
        <v>280.13670000000002</v>
      </c>
      <c r="R79" s="212">
        <f t="shared" si="264"/>
        <v>2801.3670000000002</v>
      </c>
      <c r="S79" s="358"/>
      <c r="T79" s="44">
        <f t="shared" si="265"/>
        <v>2335.5960000000005</v>
      </c>
      <c r="U79" s="212">
        <f t="shared" si="266"/>
        <v>0</v>
      </c>
      <c r="V79" s="358"/>
      <c r="W79" s="139">
        <f t="shared" si="267"/>
        <v>493.98690000000005</v>
      </c>
      <c r="X79" s="219">
        <f t="shared" si="268"/>
        <v>0</v>
      </c>
      <c r="Y79" s="58"/>
      <c r="Z79" s="44">
        <f t="shared" si="269"/>
        <v>4331.3600000000006</v>
      </c>
      <c r="AA79" s="141">
        <f t="shared" si="270"/>
        <v>0</v>
      </c>
      <c r="AB79" s="397"/>
      <c r="AC79" s="139">
        <f t="shared" si="271"/>
        <v>493.98690000000005</v>
      </c>
      <c r="AD79" s="140">
        <f t="shared" si="272"/>
        <v>0</v>
      </c>
      <c r="AE79" s="358"/>
      <c r="AF79" s="44">
        <f t="shared" si="273"/>
        <v>22885.031600000002</v>
      </c>
      <c r="AG79" s="140">
        <f t="shared" si="274"/>
        <v>0</v>
      </c>
      <c r="AH79" s="46"/>
      <c r="AI79" s="139">
        <f t="shared" si="275"/>
        <v>791.37200000000007</v>
      </c>
      <c r="AJ79" s="140">
        <f t="shared" si="276"/>
        <v>0</v>
      </c>
      <c r="AK79" s="46"/>
      <c r="AL79" s="107">
        <v>145.19999999999999</v>
      </c>
      <c r="AM79" s="140">
        <f t="shared" si="277"/>
        <v>0</v>
      </c>
      <c r="AN79" s="46"/>
      <c r="AO79" s="44">
        <f t="shared" si="278"/>
        <v>3769.8454000000002</v>
      </c>
      <c r="AP79" s="141">
        <f t="shared" si="279"/>
        <v>0</v>
      </c>
      <c r="AQ79" s="108"/>
      <c r="AR79" s="109">
        <v>8030</v>
      </c>
      <c r="AS79" s="141">
        <f t="shared" si="280"/>
        <v>0</v>
      </c>
      <c r="AT79" s="58"/>
      <c r="AU79" s="21">
        <v>3366.65</v>
      </c>
      <c r="AV79" s="141">
        <f t="shared" si="281"/>
        <v>0</v>
      </c>
      <c r="AW79" s="58"/>
      <c r="AX79" s="44">
        <f t="shared" si="282"/>
        <v>80964.952600000004</v>
      </c>
      <c r="AY79" s="141">
        <f t="shared" si="283"/>
        <v>0</v>
      </c>
      <c r="AZ79" s="58"/>
      <c r="BA79" s="21">
        <v>93131.5</v>
      </c>
      <c r="BB79" s="141">
        <f t="shared" si="284"/>
        <v>0</v>
      </c>
      <c r="BC79" s="58"/>
      <c r="BD79" s="21">
        <v>10643</v>
      </c>
      <c r="BE79" s="140">
        <f t="shared" si="285"/>
        <v>0</v>
      </c>
      <c r="BF79" s="46"/>
      <c r="BG79" s="58"/>
      <c r="BH79" s="140">
        <f t="shared" si="286"/>
        <v>0</v>
      </c>
      <c r="BI79" s="358"/>
      <c r="BJ79" s="59"/>
      <c r="BK79" s="58"/>
      <c r="BL79" s="140">
        <f t="shared" si="287"/>
        <v>0</v>
      </c>
      <c r="BM79" s="358"/>
      <c r="BN79" s="142"/>
      <c r="BO79" s="141">
        <f t="shared" si="288"/>
        <v>0</v>
      </c>
      <c r="BP79" s="58"/>
      <c r="BQ79" s="139">
        <f t="shared" si="289"/>
        <v>930.90000000000009</v>
      </c>
      <c r="BR79" s="141">
        <f t="shared" si="290"/>
        <v>0</v>
      </c>
      <c r="BS79" s="349"/>
      <c r="BT79" s="107">
        <v>540</v>
      </c>
      <c r="BU79" s="141">
        <f t="shared" si="291"/>
        <v>0</v>
      </c>
      <c r="BV79" s="58"/>
      <c r="BW79" s="58"/>
      <c r="BX79" s="141">
        <f t="shared" si="292"/>
        <v>0</v>
      </c>
      <c r="BY79" s="58"/>
      <c r="BZ79" s="143"/>
      <c r="CA79" s="141">
        <f t="shared" si="293"/>
        <v>0</v>
      </c>
      <c r="CB79" s="58">
        <v>3</v>
      </c>
      <c r="CC79" s="107">
        <v>165.4</v>
      </c>
      <c r="CD79" s="141">
        <f t="shared" si="294"/>
        <v>496.20000000000005</v>
      </c>
      <c r="CE79" s="58"/>
      <c r="CF79" s="139">
        <f t="shared" si="295"/>
        <v>204.31649999999999</v>
      </c>
      <c r="CG79" s="141">
        <f t="shared" si="296"/>
        <v>0</v>
      </c>
      <c r="CH79" s="58"/>
      <c r="CI79" s="107">
        <v>86.2</v>
      </c>
      <c r="CJ79" s="141">
        <f t="shared" si="297"/>
        <v>0</v>
      </c>
      <c r="CK79" s="58">
        <v>5</v>
      </c>
      <c r="CL79" s="107">
        <v>125</v>
      </c>
      <c r="CM79" s="141">
        <f t="shared" si="298"/>
        <v>625</v>
      </c>
      <c r="CN79" s="58"/>
      <c r="CO79" s="107">
        <v>140</v>
      </c>
      <c r="CP79" s="141">
        <f t="shared" si="299"/>
        <v>0</v>
      </c>
      <c r="CQ79" s="58"/>
      <c r="CR79" s="139">
        <f t="shared" si="300"/>
        <v>259.76390000000004</v>
      </c>
      <c r="CS79" s="141">
        <f t="shared" si="301"/>
        <v>0</v>
      </c>
      <c r="CT79" s="58"/>
      <c r="CU79" s="107">
        <v>182.5</v>
      </c>
      <c r="CV79" s="141">
        <f t="shared" si="302"/>
        <v>0</v>
      </c>
      <c r="CW79" s="349"/>
      <c r="CX79" s="107">
        <v>78</v>
      </c>
      <c r="CY79" s="141">
        <f t="shared" si="303"/>
        <v>0</v>
      </c>
      <c r="CZ79" s="58"/>
      <c r="DA79" s="107">
        <v>350</v>
      </c>
      <c r="DB79" s="141">
        <f t="shared" si="304"/>
        <v>0</v>
      </c>
      <c r="DC79" s="58"/>
      <c r="DD79" s="139">
        <f t="shared" si="305"/>
        <v>363.26500000000004</v>
      </c>
      <c r="DE79" s="140">
        <f t="shared" si="306"/>
        <v>0</v>
      </c>
      <c r="DF79" s="349">
        <v>25</v>
      </c>
      <c r="DG79" s="107">
        <v>349.94</v>
      </c>
      <c r="DH79" s="141">
        <f t="shared" si="307"/>
        <v>8748.5</v>
      </c>
      <c r="DI79" s="349">
        <v>10</v>
      </c>
      <c r="DJ79" s="107">
        <v>407.82</v>
      </c>
      <c r="DK79" s="141">
        <f t="shared" si="308"/>
        <v>4078.2</v>
      </c>
      <c r="DL79" s="349">
        <v>5</v>
      </c>
      <c r="DM79" s="107">
        <v>560.66999999999996</v>
      </c>
      <c r="DN79" s="141">
        <f t="shared" si="309"/>
        <v>2803.35</v>
      </c>
      <c r="DO79" s="349"/>
      <c r="DP79" s="107">
        <v>849.84</v>
      </c>
      <c r="DQ79" s="141">
        <f t="shared" si="310"/>
        <v>0</v>
      </c>
      <c r="DR79" s="349"/>
      <c r="DS79" s="107">
        <v>1070.97</v>
      </c>
      <c r="DT79" s="141">
        <f t="shared" si="311"/>
        <v>0</v>
      </c>
      <c r="DU79" s="349">
        <v>2</v>
      </c>
      <c r="DV79" s="21">
        <v>1512.05</v>
      </c>
      <c r="DW79" s="141">
        <f t="shared" si="312"/>
        <v>3024.1</v>
      </c>
      <c r="DX79" s="349"/>
      <c r="DY79" s="21">
        <v>5870.12</v>
      </c>
      <c r="DZ79" s="141">
        <f t="shared" si="313"/>
        <v>0</v>
      </c>
      <c r="EA79" s="349">
        <v>2</v>
      </c>
      <c r="EB79" s="21">
        <v>4379.45</v>
      </c>
      <c r="EC79" s="141">
        <f t="shared" si="314"/>
        <v>8758.9</v>
      </c>
      <c r="ED79" s="349">
        <v>1</v>
      </c>
      <c r="EE79" s="21">
        <v>4811.45</v>
      </c>
      <c r="EF79" s="141">
        <f t="shared" si="315"/>
        <v>4811.45</v>
      </c>
      <c r="EG79" s="349">
        <v>1</v>
      </c>
      <c r="EH79" s="21">
        <v>6518.13</v>
      </c>
      <c r="EI79" s="141">
        <f t="shared" si="316"/>
        <v>6518.13</v>
      </c>
      <c r="EJ79" s="349">
        <v>2</v>
      </c>
      <c r="EK79" s="21">
        <v>7389.31</v>
      </c>
      <c r="EL79" s="141">
        <f t="shared" si="317"/>
        <v>14778.62</v>
      </c>
      <c r="EM79" s="349">
        <v>1</v>
      </c>
      <c r="EN79" s="21">
        <v>1539.81</v>
      </c>
      <c r="EO79" s="141">
        <f t="shared" si="318"/>
        <v>1539.81</v>
      </c>
      <c r="EP79" s="349">
        <v>1</v>
      </c>
      <c r="EQ79" s="21">
        <v>3124.4</v>
      </c>
      <c r="ER79" s="141">
        <f t="shared" si="319"/>
        <v>3124.4</v>
      </c>
      <c r="ES79" s="349"/>
      <c r="ET79" s="107">
        <v>118.78</v>
      </c>
      <c r="EU79" s="141">
        <f t="shared" si="320"/>
        <v>0</v>
      </c>
      <c r="EV79" s="58"/>
      <c r="EW79" s="107">
        <v>479.92</v>
      </c>
      <c r="EX79" s="141">
        <f t="shared" si="321"/>
        <v>0</v>
      </c>
      <c r="EY79" s="58"/>
      <c r="EZ79" s="107">
        <v>649.4</v>
      </c>
      <c r="FA79" s="141">
        <f t="shared" si="322"/>
        <v>0</v>
      </c>
      <c r="FB79" s="349"/>
      <c r="FC79" s="21">
        <v>1301.22</v>
      </c>
      <c r="FD79" s="141">
        <f t="shared" si="323"/>
        <v>0</v>
      </c>
      <c r="FE79" s="58"/>
      <c r="FF79" s="21">
        <v>2530.2199999999998</v>
      </c>
      <c r="FG79" s="141">
        <f t="shared" si="324"/>
        <v>0</v>
      </c>
      <c r="FH79" s="58"/>
      <c r="FI79" s="21">
        <v>4182.22</v>
      </c>
      <c r="FJ79" s="141">
        <f t="shared" si="325"/>
        <v>0</v>
      </c>
      <c r="FK79" s="58"/>
      <c r="FL79" s="107">
        <v>253.92</v>
      </c>
      <c r="FM79" s="141">
        <f t="shared" si="326"/>
        <v>0</v>
      </c>
      <c r="FN79" s="58"/>
      <c r="FO79" s="107">
        <v>290.32</v>
      </c>
      <c r="FP79" s="141">
        <f t="shared" si="327"/>
        <v>0</v>
      </c>
      <c r="FQ79" s="58"/>
      <c r="FR79" s="107">
        <v>334.06</v>
      </c>
      <c r="FS79" s="141">
        <f t="shared" si="328"/>
        <v>0</v>
      </c>
      <c r="FT79" s="58"/>
      <c r="FU79" s="107">
        <v>411.49</v>
      </c>
      <c r="FV79" s="141">
        <f t="shared" si="329"/>
        <v>0</v>
      </c>
      <c r="FW79" s="58"/>
      <c r="FX79" s="107">
        <v>455.21</v>
      </c>
      <c r="FY79" s="141">
        <f t="shared" si="330"/>
        <v>0</v>
      </c>
      <c r="FZ79" s="58"/>
      <c r="GA79" s="107">
        <v>536</v>
      </c>
      <c r="GB79" s="141">
        <f t="shared" si="331"/>
        <v>0</v>
      </c>
      <c r="GC79" s="58"/>
      <c r="GD79" s="21">
        <v>745.84</v>
      </c>
      <c r="GE79" s="144">
        <f t="shared" si="332"/>
        <v>0</v>
      </c>
      <c r="GF79" s="108">
        <v>3</v>
      </c>
      <c r="GG79" s="112">
        <v>313.12</v>
      </c>
      <c r="GH79" s="141">
        <f t="shared" si="333"/>
        <v>939.36</v>
      </c>
      <c r="GI79" s="59">
        <v>5</v>
      </c>
      <c r="GJ79" s="529">
        <v>223.61</v>
      </c>
      <c r="GK79" s="141">
        <f t="shared" si="334"/>
        <v>1118.0500000000002</v>
      </c>
      <c r="GL79" s="58">
        <v>2</v>
      </c>
      <c r="GM79" s="107">
        <v>105.46</v>
      </c>
      <c r="GN79" s="141">
        <f t="shared" si="335"/>
        <v>210.92</v>
      </c>
      <c r="GO79" s="58">
        <v>1</v>
      </c>
      <c r="GP79" s="107">
        <v>581.36</v>
      </c>
      <c r="GQ79" s="141">
        <f t="shared" si="336"/>
        <v>581.36</v>
      </c>
      <c r="GR79" s="58"/>
      <c r="GS79" s="107">
        <v>92.94</v>
      </c>
      <c r="GT79" s="141">
        <f t="shared" si="337"/>
        <v>0</v>
      </c>
      <c r="GU79" s="108"/>
      <c r="GV79" s="112">
        <v>47.51</v>
      </c>
      <c r="GW79" s="141">
        <f t="shared" si="338"/>
        <v>0</v>
      </c>
      <c r="GX79" s="58"/>
      <c r="GY79" s="107">
        <v>61.91</v>
      </c>
      <c r="GZ79" s="219">
        <f t="shared" si="339"/>
        <v>0</v>
      </c>
      <c r="HA79" s="413"/>
      <c r="HB79" s="413"/>
      <c r="HC79" s="219">
        <f t="shared" si="341"/>
        <v>0</v>
      </c>
      <c r="HD79" s="58"/>
      <c r="HE79" s="107">
        <v>40.75</v>
      </c>
      <c r="HF79" s="232">
        <f t="shared" si="340"/>
        <v>0</v>
      </c>
      <c r="HG79" s="105">
        <v>0</v>
      </c>
      <c r="HH79" s="226">
        <f t="shared" si="342"/>
        <v>64957.71699999999</v>
      </c>
      <c r="HI79" s="335"/>
    </row>
    <row r="80" spans="1:218" ht="15.75" customHeight="1">
      <c r="A80" s="198">
        <v>5</v>
      </c>
      <c r="B80" s="18" t="s">
        <v>37</v>
      </c>
      <c r="C80" s="381">
        <v>6.26</v>
      </c>
      <c r="D80" s="385">
        <v>19.11</v>
      </c>
      <c r="E80" s="19">
        <v>42765.24</v>
      </c>
      <c r="F80" s="42">
        <f t="shared" si="259"/>
        <v>37859.050000000003</v>
      </c>
      <c r="G80" s="43"/>
      <c r="H80" s="21">
        <v>636.70000000000005</v>
      </c>
      <c r="I80" s="45">
        <f t="shared" si="260"/>
        <v>0</v>
      </c>
      <c r="J80" s="349"/>
      <c r="K80" s="107"/>
      <c r="L80" s="212">
        <f t="shared" si="261"/>
        <v>0</v>
      </c>
      <c r="M80" s="58"/>
      <c r="N80" s="107">
        <v>540</v>
      </c>
      <c r="O80" s="212">
        <f t="shared" si="262"/>
        <v>0</v>
      </c>
      <c r="P80" s="358"/>
      <c r="Q80" s="139">
        <f t="shared" si="263"/>
        <v>280.13670000000002</v>
      </c>
      <c r="R80" s="212">
        <f t="shared" si="264"/>
        <v>0</v>
      </c>
      <c r="S80" s="358"/>
      <c r="T80" s="44">
        <f t="shared" si="265"/>
        <v>2335.5960000000005</v>
      </c>
      <c r="U80" s="212">
        <f t="shared" si="266"/>
        <v>0</v>
      </c>
      <c r="V80" s="358"/>
      <c r="W80" s="139">
        <f t="shared" si="267"/>
        <v>493.98690000000005</v>
      </c>
      <c r="X80" s="219">
        <f t="shared" si="268"/>
        <v>0</v>
      </c>
      <c r="Y80" s="58"/>
      <c r="Z80" s="44">
        <f t="shared" si="269"/>
        <v>4331.3600000000006</v>
      </c>
      <c r="AA80" s="141">
        <f t="shared" si="270"/>
        <v>0</v>
      </c>
      <c r="AB80" s="397"/>
      <c r="AC80" s="139">
        <f t="shared" si="271"/>
        <v>493.98690000000005</v>
      </c>
      <c r="AD80" s="140">
        <f t="shared" si="272"/>
        <v>0</v>
      </c>
      <c r="AE80" s="358"/>
      <c r="AF80" s="44">
        <f t="shared" si="273"/>
        <v>22885.031600000002</v>
      </c>
      <c r="AG80" s="140">
        <f t="shared" si="274"/>
        <v>0</v>
      </c>
      <c r="AH80" s="46"/>
      <c r="AI80" s="139">
        <f t="shared" si="275"/>
        <v>791.37200000000007</v>
      </c>
      <c r="AJ80" s="140">
        <f t="shared" si="276"/>
        <v>0</v>
      </c>
      <c r="AK80" s="46"/>
      <c r="AL80" s="107">
        <v>145.19999999999999</v>
      </c>
      <c r="AM80" s="140">
        <f t="shared" si="277"/>
        <v>0</v>
      </c>
      <c r="AN80" s="46"/>
      <c r="AO80" s="44">
        <f t="shared" si="278"/>
        <v>3769.8454000000002</v>
      </c>
      <c r="AP80" s="141">
        <f t="shared" si="279"/>
        <v>0</v>
      </c>
      <c r="AQ80" s="108"/>
      <c r="AR80" s="109">
        <v>8030</v>
      </c>
      <c r="AS80" s="141">
        <f t="shared" si="280"/>
        <v>0</v>
      </c>
      <c r="AT80" s="58"/>
      <c r="AU80" s="21">
        <v>3366.65</v>
      </c>
      <c r="AV80" s="141">
        <f t="shared" si="281"/>
        <v>0</v>
      </c>
      <c r="AW80" s="58"/>
      <c r="AX80" s="44">
        <f t="shared" si="282"/>
        <v>80964.952600000004</v>
      </c>
      <c r="AY80" s="141">
        <f t="shared" si="283"/>
        <v>0</v>
      </c>
      <c r="AZ80" s="58"/>
      <c r="BA80" s="21">
        <v>93131.5</v>
      </c>
      <c r="BB80" s="141">
        <f t="shared" si="284"/>
        <v>0</v>
      </c>
      <c r="BC80" s="58"/>
      <c r="BD80" s="21">
        <v>10643</v>
      </c>
      <c r="BE80" s="140">
        <f t="shared" si="285"/>
        <v>0</v>
      </c>
      <c r="BF80" s="46"/>
      <c r="BG80" s="58"/>
      <c r="BH80" s="140">
        <f t="shared" si="286"/>
        <v>0</v>
      </c>
      <c r="BI80" s="358"/>
      <c r="BJ80" s="59"/>
      <c r="BK80" s="58"/>
      <c r="BL80" s="140">
        <f t="shared" si="287"/>
        <v>0</v>
      </c>
      <c r="BM80" s="358"/>
      <c r="BN80" s="142"/>
      <c r="BO80" s="141">
        <f t="shared" si="288"/>
        <v>0</v>
      </c>
      <c r="BP80" s="58"/>
      <c r="BQ80" s="139">
        <f t="shared" si="289"/>
        <v>930.90000000000009</v>
      </c>
      <c r="BR80" s="141">
        <f t="shared" si="290"/>
        <v>0</v>
      </c>
      <c r="BS80" s="349"/>
      <c r="BT80" s="107">
        <v>540</v>
      </c>
      <c r="BU80" s="141">
        <f t="shared" si="291"/>
        <v>0</v>
      </c>
      <c r="BV80" s="58"/>
      <c r="BW80" s="58"/>
      <c r="BX80" s="141">
        <f t="shared" si="292"/>
        <v>0</v>
      </c>
      <c r="BY80" s="58"/>
      <c r="BZ80" s="143"/>
      <c r="CA80" s="141">
        <f t="shared" si="293"/>
        <v>0</v>
      </c>
      <c r="CB80" s="58">
        <v>2</v>
      </c>
      <c r="CC80" s="107">
        <v>165.4</v>
      </c>
      <c r="CD80" s="141">
        <f t="shared" si="294"/>
        <v>330.8</v>
      </c>
      <c r="CE80" s="58"/>
      <c r="CF80" s="139">
        <f t="shared" si="295"/>
        <v>204.31649999999999</v>
      </c>
      <c r="CG80" s="141">
        <f t="shared" si="296"/>
        <v>0</v>
      </c>
      <c r="CH80" s="58"/>
      <c r="CI80" s="107">
        <v>86.2</v>
      </c>
      <c r="CJ80" s="141">
        <f t="shared" si="297"/>
        <v>0</v>
      </c>
      <c r="CK80" s="58"/>
      <c r="CL80" s="107">
        <v>125</v>
      </c>
      <c r="CM80" s="141">
        <f t="shared" si="298"/>
        <v>0</v>
      </c>
      <c r="CN80" s="58">
        <v>2</v>
      </c>
      <c r="CO80" s="107">
        <v>140</v>
      </c>
      <c r="CP80" s="141">
        <f t="shared" si="299"/>
        <v>280</v>
      </c>
      <c r="CQ80" s="58"/>
      <c r="CR80" s="139">
        <f t="shared" si="300"/>
        <v>259.76390000000004</v>
      </c>
      <c r="CS80" s="141">
        <f t="shared" si="301"/>
        <v>0</v>
      </c>
      <c r="CT80" s="58"/>
      <c r="CU80" s="107">
        <v>182.5</v>
      </c>
      <c r="CV80" s="141">
        <f t="shared" si="302"/>
        <v>0</v>
      </c>
      <c r="CW80" s="349"/>
      <c r="CX80" s="107">
        <v>78</v>
      </c>
      <c r="CY80" s="141">
        <f t="shared" si="303"/>
        <v>0</v>
      </c>
      <c r="CZ80" s="58"/>
      <c r="DA80" s="107">
        <v>350</v>
      </c>
      <c r="DB80" s="141">
        <f t="shared" si="304"/>
        <v>0</v>
      </c>
      <c r="DC80" s="58"/>
      <c r="DD80" s="139">
        <f t="shared" si="305"/>
        <v>363.26500000000004</v>
      </c>
      <c r="DE80" s="140">
        <f t="shared" si="306"/>
        <v>0</v>
      </c>
      <c r="DF80" s="349">
        <v>25</v>
      </c>
      <c r="DG80" s="107">
        <v>349.94</v>
      </c>
      <c r="DH80" s="141">
        <f t="shared" si="307"/>
        <v>8748.5</v>
      </c>
      <c r="DI80" s="349">
        <v>5</v>
      </c>
      <c r="DJ80" s="107">
        <v>407.82</v>
      </c>
      <c r="DK80" s="141">
        <f t="shared" si="308"/>
        <v>2039.1</v>
      </c>
      <c r="DL80" s="349">
        <v>4</v>
      </c>
      <c r="DM80" s="107">
        <v>560.66999999999996</v>
      </c>
      <c r="DN80" s="141">
        <f t="shared" si="309"/>
        <v>2242.6799999999998</v>
      </c>
      <c r="DO80" s="349">
        <v>1</v>
      </c>
      <c r="DP80" s="107">
        <v>849.84</v>
      </c>
      <c r="DQ80" s="141">
        <f t="shared" si="310"/>
        <v>849.84</v>
      </c>
      <c r="DR80" s="349"/>
      <c r="DS80" s="107">
        <v>1070.97</v>
      </c>
      <c r="DT80" s="141">
        <f t="shared" si="311"/>
        <v>0</v>
      </c>
      <c r="DU80" s="349">
        <v>2</v>
      </c>
      <c r="DV80" s="21">
        <v>1512.05</v>
      </c>
      <c r="DW80" s="141">
        <f t="shared" si="312"/>
        <v>3024.1</v>
      </c>
      <c r="DX80" s="349"/>
      <c r="DY80" s="21">
        <v>5870.12</v>
      </c>
      <c r="DZ80" s="141">
        <f t="shared" si="313"/>
        <v>0</v>
      </c>
      <c r="EA80" s="349">
        <v>1</v>
      </c>
      <c r="EB80" s="21">
        <v>4379.45</v>
      </c>
      <c r="EC80" s="141">
        <f t="shared" si="314"/>
        <v>4379.45</v>
      </c>
      <c r="ED80" s="349">
        <v>1</v>
      </c>
      <c r="EE80" s="21">
        <v>4811.45</v>
      </c>
      <c r="EF80" s="141">
        <f t="shared" si="315"/>
        <v>4811.45</v>
      </c>
      <c r="EG80" s="349">
        <v>1</v>
      </c>
      <c r="EH80" s="21">
        <v>6518.13</v>
      </c>
      <c r="EI80" s="141">
        <f t="shared" si="316"/>
        <v>6518.13</v>
      </c>
      <c r="EJ80" s="349"/>
      <c r="EK80" s="21">
        <v>7389.31</v>
      </c>
      <c r="EL80" s="141">
        <f t="shared" si="317"/>
        <v>0</v>
      </c>
      <c r="EM80" s="349"/>
      <c r="EN80" s="21">
        <v>1539.81</v>
      </c>
      <c r="EO80" s="141">
        <f t="shared" si="318"/>
        <v>0</v>
      </c>
      <c r="EP80" s="349"/>
      <c r="EQ80" s="21">
        <v>3124.4</v>
      </c>
      <c r="ER80" s="141">
        <f t="shared" si="319"/>
        <v>0</v>
      </c>
      <c r="ES80" s="349">
        <v>2</v>
      </c>
      <c r="ET80" s="107">
        <v>118.78</v>
      </c>
      <c r="EU80" s="141">
        <f t="shared" si="320"/>
        <v>237.56</v>
      </c>
      <c r="EV80" s="58"/>
      <c r="EW80" s="107">
        <v>479.92</v>
      </c>
      <c r="EX80" s="141">
        <f t="shared" si="321"/>
        <v>0</v>
      </c>
      <c r="EY80" s="58"/>
      <c r="EZ80" s="107">
        <v>649.4</v>
      </c>
      <c r="FA80" s="141">
        <f t="shared" si="322"/>
        <v>0</v>
      </c>
      <c r="FB80" s="349"/>
      <c r="FC80" s="21">
        <v>1301.22</v>
      </c>
      <c r="FD80" s="141">
        <f t="shared" si="323"/>
        <v>0</v>
      </c>
      <c r="FE80" s="58"/>
      <c r="FF80" s="21">
        <v>2530.2199999999998</v>
      </c>
      <c r="FG80" s="141">
        <f t="shared" si="324"/>
        <v>0</v>
      </c>
      <c r="FH80" s="58"/>
      <c r="FI80" s="21">
        <v>4182.22</v>
      </c>
      <c r="FJ80" s="141">
        <f t="shared" si="325"/>
        <v>0</v>
      </c>
      <c r="FK80" s="58"/>
      <c r="FL80" s="107">
        <v>253.92</v>
      </c>
      <c r="FM80" s="141">
        <f t="shared" si="326"/>
        <v>0</v>
      </c>
      <c r="FN80" s="58"/>
      <c r="FO80" s="107">
        <v>290.32</v>
      </c>
      <c r="FP80" s="141">
        <f t="shared" si="327"/>
        <v>0</v>
      </c>
      <c r="FQ80" s="58"/>
      <c r="FR80" s="107">
        <v>334.06</v>
      </c>
      <c r="FS80" s="141">
        <f t="shared" si="328"/>
        <v>0</v>
      </c>
      <c r="FT80" s="58"/>
      <c r="FU80" s="107">
        <v>411.49</v>
      </c>
      <c r="FV80" s="141">
        <f t="shared" si="329"/>
        <v>0</v>
      </c>
      <c r="FW80" s="58"/>
      <c r="FX80" s="107">
        <v>455.21</v>
      </c>
      <c r="FY80" s="141">
        <f t="shared" si="330"/>
        <v>0</v>
      </c>
      <c r="FZ80" s="58"/>
      <c r="GA80" s="107">
        <v>536</v>
      </c>
      <c r="GB80" s="141">
        <f t="shared" si="331"/>
        <v>0</v>
      </c>
      <c r="GC80" s="58"/>
      <c r="GD80" s="21">
        <v>745.84</v>
      </c>
      <c r="GE80" s="144">
        <f t="shared" si="332"/>
        <v>0</v>
      </c>
      <c r="GF80" s="108">
        <v>3</v>
      </c>
      <c r="GG80" s="112">
        <v>313.12</v>
      </c>
      <c r="GH80" s="141">
        <f t="shared" si="333"/>
        <v>939.36</v>
      </c>
      <c r="GI80" s="59">
        <v>5</v>
      </c>
      <c r="GJ80" s="529">
        <v>223.61</v>
      </c>
      <c r="GK80" s="141">
        <f t="shared" si="334"/>
        <v>1118.0500000000002</v>
      </c>
      <c r="GL80" s="58">
        <v>2</v>
      </c>
      <c r="GM80" s="107">
        <v>105.46</v>
      </c>
      <c r="GN80" s="141">
        <f t="shared" si="335"/>
        <v>210.92</v>
      </c>
      <c r="GO80" s="58">
        <v>1</v>
      </c>
      <c r="GP80" s="107">
        <v>581.36</v>
      </c>
      <c r="GQ80" s="141">
        <f t="shared" si="336"/>
        <v>581.36</v>
      </c>
      <c r="GR80" s="58"/>
      <c r="GS80" s="107">
        <v>92.94</v>
      </c>
      <c r="GT80" s="141">
        <f t="shared" si="337"/>
        <v>0</v>
      </c>
      <c r="GU80" s="108"/>
      <c r="GV80" s="112">
        <v>47.51</v>
      </c>
      <c r="GW80" s="141">
        <f t="shared" si="338"/>
        <v>0</v>
      </c>
      <c r="GX80" s="58">
        <v>25</v>
      </c>
      <c r="GY80" s="107">
        <v>61.91</v>
      </c>
      <c r="GZ80" s="219">
        <f t="shared" si="339"/>
        <v>1547.75</v>
      </c>
      <c r="HA80" s="413"/>
      <c r="HB80" s="413"/>
      <c r="HC80" s="219">
        <f t="shared" si="341"/>
        <v>0</v>
      </c>
      <c r="HD80" s="58"/>
      <c r="HE80" s="107">
        <v>40.75</v>
      </c>
      <c r="HF80" s="232">
        <f t="shared" si="340"/>
        <v>0</v>
      </c>
      <c r="HG80" s="105">
        <v>0</v>
      </c>
      <c r="HH80" s="226">
        <f t="shared" si="342"/>
        <v>37859.050000000003</v>
      </c>
      <c r="HI80" s="335"/>
    </row>
    <row r="81" spans="1:217" ht="15.75" customHeight="1">
      <c r="A81" s="198">
        <v>6</v>
      </c>
      <c r="B81" s="18" t="s">
        <v>38</v>
      </c>
      <c r="C81" s="381">
        <v>7.44</v>
      </c>
      <c r="D81" s="385">
        <v>94.15</v>
      </c>
      <c r="E81" s="19">
        <v>68871</v>
      </c>
      <c r="F81" s="42">
        <f t="shared" si="259"/>
        <v>71399.77</v>
      </c>
      <c r="G81" s="43"/>
      <c r="H81" s="21">
        <v>636.70000000000005</v>
      </c>
      <c r="I81" s="45">
        <f t="shared" si="260"/>
        <v>0</v>
      </c>
      <c r="J81" s="349"/>
      <c r="K81" s="107"/>
      <c r="L81" s="212">
        <f t="shared" si="261"/>
        <v>0</v>
      </c>
      <c r="M81" s="58"/>
      <c r="N81" s="107">
        <v>540</v>
      </c>
      <c r="O81" s="212">
        <f t="shared" si="262"/>
        <v>0</v>
      </c>
      <c r="P81" s="358"/>
      <c r="Q81" s="139">
        <f t="shared" si="263"/>
        <v>280.13670000000002</v>
      </c>
      <c r="R81" s="212">
        <f t="shared" si="264"/>
        <v>0</v>
      </c>
      <c r="S81" s="358"/>
      <c r="T81" s="44">
        <f t="shared" si="265"/>
        <v>2335.5960000000005</v>
      </c>
      <c r="U81" s="212">
        <f t="shared" si="266"/>
        <v>0</v>
      </c>
      <c r="V81" s="358"/>
      <c r="W81" s="139">
        <f t="shared" si="267"/>
        <v>493.98690000000005</v>
      </c>
      <c r="X81" s="219">
        <f t="shared" si="268"/>
        <v>0</v>
      </c>
      <c r="Y81" s="58"/>
      <c r="Z81" s="44">
        <f t="shared" si="269"/>
        <v>4331.3600000000006</v>
      </c>
      <c r="AA81" s="141">
        <f t="shared" si="270"/>
        <v>0</v>
      </c>
      <c r="AB81" s="397"/>
      <c r="AC81" s="139">
        <f t="shared" si="271"/>
        <v>493.98690000000005</v>
      </c>
      <c r="AD81" s="140">
        <f t="shared" si="272"/>
        <v>0</v>
      </c>
      <c r="AE81" s="358"/>
      <c r="AF81" s="44">
        <f t="shared" si="273"/>
        <v>22885.031600000002</v>
      </c>
      <c r="AG81" s="140">
        <f t="shared" si="274"/>
        <v>0</v>
      </c>
      <c r="AH81" s="46"/>
      <c r="AI81" s="139">
        <f t="shared" si="275"/>
        <v>791.37200000000007</v>
      </c>
      <c r="AJ81" s="140">
        <f t="shared" si="276"/>
        <v>0</v>
      </c>
      <c r="AK81" s="46"/>
      <c r="AL81" s="107">
        <v>145.19999999999999</v>
      </c>
      <c r="AM81" s="140">
        <f t="shared" si="277"/>
        <v>0</v>
      </c>
      <c r="AN81" s="46"/>
      <c r="AO81" s="44">
        <f t="shared" si="278"/>
        <v>3769.8454000000002</v>
      </c>
      <c r="AP81" s="141">
        <f t="shared" si="279"/>
        <v>0</v>
      </c>
      <c r="AQ81" s="108"/>
      <c r="AR81" s="109">
        <v>8030</v>
      </c>
      <c r="AS81" s="141">
        <f t="shared" si="280"/>
        <v>0</v>
      </c>
      <c r="AT81" s="58"/>
      <c r="AU81" s="21">
        <v>3366.65</v>
      </c>
      <c r="AV81" s="141">
        <f t="shared" si="281"/>
        <v>0</v>
      </c>
      <c r="AW81" s="58"/>
      <c r="AX81" s="44">
        <f t="shared" si="282"/>
        <v>80964.952600000004</v>
      </c>
      <c r="AY81" s="141">
        <f t="shared" si="283"/>
        <v>0</v>
      </c>
      <c r="AZ81" s="58"/>
      <c r="BA81" s="21">
        <v>93131.5</v>
      </c>
      <c r="BB81" s="141">
        <f t="shared" si="284"/>
        <v>0</v>
      </c>
      <c r="BC81" s="58"/>
      <c r="BD81" s="21">
        <v>10643</v>
      </c>
      <c r="BE81" s="140">
        <f t="shared" si="285"/>
        <v>0</v>
      </c>
      <c r="BF81" s="46"/>
      <c r="BG81" s="58"/>
      <c r="BH81" s="140">
        <f t="shared" si="286"/>
        <v>0</v>
      </c>
      <c r="BI81" s="358">
        <v>1</v>
      </c>
      <c r="BJ81" s="343" t="s">
        <v>699</v>
      </c>
      <c r="BK81" s="58">
        <v>61361.69</v>
      </c>
      <c r="BL81" s="140">
        <f t="shared" si="287"/>
        <v>61361.69</v>
      </c>
      <c r="BM81" s="358"/>
      <c r="BN81" s="142"/>
      <c r="BO81" s="141">
        <f t="shared" si="288"/>
        <v>0</v>
      </c>
      <c r="BP81" s="58"/>
      <c r="BQ81" s="139">
        <f t="shared" si="289"/>
        <v>930.90000000000009</v>
      </c>
      <c r="BR81" s="141">
        <f t="shared" si="290"/>
        <v>0</v>
      </c>
      <c r="BS81" s="349"/>
      <c r="BT81" s="107">
        <v>540</v>
      </c>
      <c r="BU81" s="141">
        <f t="shared" si="291"/>
        <v>0</v>
      </c>
      <c r="BV81" s="58"/>
      <c r="BW81" s="58"/>
      <c r="BX81" s="141">
        <f t="shared" si="292"/>
        <v>0</v>
      </c>
      <c r="BY81" s="58"/>
      <c r="BZ81" s="143"/>
      <c r="CA81" s="141">
        <f t="shared" si="293"/>
        <v>0</v>
      </c>
      <c r="CB81" s="58"/>
      <c r="CC81" s="107">
        <v>165.4</v>
      </c>
      <c r="CD81" s="141">
        <f t="shared" si="294"/>
        <v>0</v>
      </c>
      <c r="CE81" s="58"/>
      <c r="CF81" s="139">
        <f t="shared" si="295"/>
        <v>204.31649999999999</v>
      </c>
      <c r="CG81" s="141">
        <f t="shared" si="296"/>
        <v>0</v>
      </c>
      <c r="CH81" s="58"/>
      <c r="CI81" s="107">
        <v>86.2</v>
      </c>
      <c r="CJ81" s="141">
        <f t="shared" si="297"/>
        <v>0</v>
      </c>
      <c r="CK81" s="58"/>
      <c r="CL81" s="107">
        <v>125</v>
      </c>
      <c r="CM81" s="141">
        <f t="shared" si="298"/>
        <v>0</v>
      </c>
      <c r="CN81" s="58"/>
      <c r="CO81" s="107">
        <v>140</v>
      </c>
      <c r="CP81" s="141">
        <f t="shared" si="299"/>
        <v>0</v>
      </c>
      <c r="CQ81" s="58"/>
      <c r="CR81" s="139">
        <f t="shared" si="300"/>
        <v>259.76390000000004</v>
      </c>
      <c r="CS81" s="141">
        <f t="shared" si="301"/>
        <v>0</v>
      </c>
      <c r="CT81" s="58"/>
      <c r="CU81" s="107">
        <v>182.5</v>
      </c>
      <c r="CV81" s="141">
        <f t="shared" si="302"/>
        <v>0</v>
      </c>
      <c r="CW81" s="349"/>
      <c r="CX81" s="107">
        <v>78</v>
      </c>
      <c r="CY81" s="141">
        <f t="shared" si="303"/>
        <v>0</v>
      </c>
      <c r="CZ81" s="58"/>
      <c r="DA81" s="107">
        <v>350</v>
      </c>
      <c r="DB81" s="141">
        <f t="shared" si="304"/>
        <v>0</v>
      </c>
      <c r="DC81" s="58"/>
      <c r="DD81" s="139">
        <f t="shared" si="305"/>
        <v>363.26500000000004</v>
      </c>
      <c r="DE81" s="140">
        <f t="shared" si="306"/>
        <v>0</v>
      </c>
      <c r="DF81" s="349">
        <v>1</v>
      </c>
      <c r="DG81" s="107">
        <v>349.94</v>
      </c>
      <c r="DH81" s="141">
        <f t="shared" si="307"/>
        <v>349.94</v>
      </c>
      <c r="DI81" s="349"/>
      <c r="DJ81" s="107">
        <v>407.82</v>
      </c>
      <c r="DK81" s="141">
        <f t="shared" si="308"/>
        <v>0</v>
      </c>
      <c r="DL81" s="349"/>
      <c r="DM81" s="107">
        <v>560.66999999999996</v>
      </c>
      <c r="DN81" s="141">
        <f t="shared" si="309"/>
        <v>0</v>
      </c>
      <c r="DO81" s="349"/>
      <c r="DP81" s="107">
        <v>849.84</v>
      </c>
      <c r="DQ81" s="141">
        <f t="shared" si="310"/>
        <v>0</v>
      </c>
      <c r="DR81" s="349"/>
      <c r="DS81" s="107">
        <v>1070.97</v>
      </c>
      <c r="DT81" s="141">
        <f t="shared" si="311"/>
        <v>0</v>
      </c>
      <c r="DU81" s="349">
        <v>1</v>
      </c>
      <c r="DV81" s="21">
        <v>1512.05</v>
      </c>
      <c r="DW81" s="141">
        <f t="shared" si="312"/>
        <v>1512.05</v>
      </c>
      <c r="DX81" s="349"/>
      <c r="DY81" s="21">
        <v>5870.12</v>
      </c>
      <c r="DZ81" s="141">
        <f t="shared" si="313"/>
        <v>0</v>
      </c>
      <c r="EA81" s="349"/>
      <c r="EB81" s="21">
        <v>4379.45</v>
      </c>
      <c r="EC81" s="141">
        <f t="shared" si="314"/>
        <v>0</v>
      </c>
      <c r="ED81" s="349">
        <v>1</v>
      </c>
      <c r="EE81" s="21">
        <v>4811.45</v>
      </c>
      <c r="EF81" s="141">
        <f t="shared" si="315"/>
        <v>4811.45</v>
      </c>
      <c r="EG81" s="349"/>
      <c r="EH81" s="21">
        <v>6518.13</v>
      </c>
      <c r="EI81" s="141">
        <f t="shared" si="316"/>
        <v>0</v>
      </c>
      <c r="EJ81" s="349"/>
      <c r="EK81" s="21">
        <v>7389.31</v>
      </c>
      <c r="EL81" s="141">
        <f t="shared" si="317"/>
        <v>0</v>
      </c>
      <c r="EM81" s="349"/>
      <c r="EN81" s="21">
        <v>1539.81</v>
      </c>
      <c r="EO81" s="141">
        <f t="shared" si="318"/>
        <v>0</v>
      </c>
      <c r="EP81" s="349"/>
      <c r="EQ81" s="21">
        <v>3124.4</v>
      </c>
      <c r="ER81" s="141">
        <f t="shared" si="319"/>
        <v>0</v>
      </c>
      <c r="ES81" s="349"/>
      <c r="ET81" s="107">
        <v>118.78</v>
      </c>
      <c r="EU81" s="141">
        <f>ES81*ET81</f>
        <v>0</v>
      </c>
      <c r="EV81" s="58"/>
      <c r="EW81" s="107">
        <v>479.92</v>
      </c>
      <c r="EX81" s="141">
        <f t="shared" si="321"/>
        <v>0</v>
      </c>
      <c r="EY81" s="58"/>
      <c r="EZ81" s="107">
        <v>649.4</v>
      </c>
      <c r="FA81" s="141">
        <f t="shared" si="322"/>
        <v>0</v>
      </c>
      <c r="FB81" s="349"/>
      <c r="FC81" s="21">
        <v>1301.22</v>
      </c>
      <c r="FD81" s="141">
        <f t="shared" si="323"/>
        <v>0</v>
      </c>
      <c r="FE81" s="58"/>
      <c r="FF81" s="21">
        <v>2530.2199999999998</v>
      </c>
      <c r="FG81" s="141">
        <f t="shared" si="324"/>
        <v>0</v>
      </c>
      <c r="FH81" s="58"/>
      <c r="FI81" s="21">
        <v>4182.22</v>
      </c>
      <c r="FJ81" s="141">
        <f t="shared" si="325"/>
        <v>0</v>
      </c>
      <c r="FK81" s="58"/>
      <c r="FL81" s="107">
        <v>253.92</v>
      </c>
      <c r="FM81" s="141">
        <f t="shared" si="326"/>
        <v>0</v>
      </c>
      <c r="FN81" s="58"/>
      <c r="FO81" s="107">
        <v>290.32</v>
      </c>
      <c r="FP81" s="141">
        <f t="shared" si="327"/>
        <v>0</v>
      </c>
      <c r="FQ81" s="58"/>
      <c r="FR81" s="107">
        <v>334.06</v>
      </c>
      <c r="FS81" s="141">
        <f t="shared" si="328"/>
        <v>0</v>
      </c>
      <c r="FT81" s="58"/>
      <c r="FU81" s="107">
        <v>411.49</v>
      </c>
      <c r="FV81" s="141">
        <f t="shared" si="329"/>
        <v>0</v>
      </c>
      <c r="FW81" s="58"/>
      <c r="FX81" s="107">
        <v>455.21</v>
      </c>
      <c r="FY81" s="141">
        <f t="shared" si="330"/>
        <v>0</v>
      </c>
      <c r="FZ81" s="58"/>
      <c r="GA81" s="107">
        <v>536</v>
      </c>
      <c r="GB81" s="141">
        <f t="shared" si="331"/>
        <v>0</v>
      </c>
      <c r="GC81" s="58"/>
      <c r="GD81" s="21">
        <v>745.84</v>
      </c>
      <c r="GE81" s="144">
        <f t="shared" si="332"/>
        <v>0</v>
      </c>
      <c r="GF81" s="108">
        <v>3</v>
      </c>
      <c r="GG81" s="112">
        <v>313.12</v>
      </c>
      <c r="GH81" s="141">
        <f t="shared" si="333"/>
        <v>939.36</v>
      </c>
      <c r="GI81" s="59">
        <v>6</v>
      </c>
      <c r="GJ81" s="529">
        <v>223.61</v>
      </c>
      <c r="GK81" s="141">
        <f t="shared" si="334"/>
        <v>1341.66</v>
      </c>
      <c r="GL81" s="58">
        <v>3</v>
      </c>
      <c r="GM81" s="107">
        <v>105.46</v>
      </c>
      <c r="GN81" s="141">
        <f t="shared" si="335"/>
        <v>316.38</v>
      </c>
      <c r="GO81" s="58">
        <v>1</v>
      </c>
      <c r="GP81" s="107">
        <v>581.36</v>
      </c>
      <c r="GQ81" s="141">
        <f t="shared" si="336"/>
        <v>581.36</v>
      </c>
      <c r="GR81" s="58">
        <v>2</v>
      </c>
      <c r="GS81" s="107">
        <v>92.94</v>
      </c>
      <c r="GT81" s="141">
        <f t="shared" si="337"/>
        <v>185.88</v>
      </c>
      <c r="GU81" s="108"/>
      <c r="GV81" s="112">
        <v>47.51</v>
      </c>
      <c r="GW81" s="141">
        <f t="shared" si="338"/>
        <v>0</v>
      </c>
      <c r="GX81" s="58"/>
      <c r="GY81" s="107">
        <v>61.91</v>
      </c>
      <c r="GZ81" s="219">
        <f t="shared" si="339"/>
        <v>0</v>
      </c>
      <c r="HA81" s="413"/>
      <c r="HB81" s="413"/>
      <c r="HC81" s="219">
        <f t="shared" si="341"/>
        <v>0</v>
      </c>
      <c r="HD81" s="58"/>
      <c r="HE81" s="107">
        <v>40.75</v>
      </c>
      <c r="HF81" s="232">
        <f t="shared" si="340"/>
        <v>0</v>
      </c>
      <c r="HG81" s="105">
        <v>0</v>
      </c>
      <c r="HH81" s="226">
        <f t="shared" si="342"/>
        <v>71399.77</v>
      </c>
      <c r="HI81" s="335"/>
    </row>
    <row r="82" spans="1:217" ht="15.75" customHeight="1">
      <c r="A82" s="198">
        <v>7</v>
      </c>
      <c r="B82" s="18" t="s">
        <v>39</v>
      </c>
      <c r="C82" s="381">
        <v>6.53</v>
      </c>
      <c r="D82" s="385">
        <v>61.38</v>
      </c>
      <c r="E82" s="19">
        <v>68465.039999999994</v>
      </c>
      <c r="F82" s="42">
        <f t="shared" si="259"/>
        <v>72646.430000000008</v>
      </c>
      <c r="G82" s="43"/>
      <c r="H82" s="21">
        <v>636.70000000000005</v>
      </c>
      <c r="I82" s="45">
        <f t="shared" si="260"/>
        <v>0</v>
      </c>
      <c r="J82" s="349"/>
      <c r="K82" s="107"/>
      <c r="L82" s="212">
        <f t="shared" si="261"/>
        <v>0</v>
      </c>
      <c r="M82" s="58"/>
      <c r="N82" s="107">
        <v>540</v>
      </c>
      <c r="O82" s="212">
        <f t="shared" si="262"/>
        <v>0</v>
      </c>
      <c r="P82" s="358"/>
      <c r="Q82" s="139">
        <f t="shared" si="263"/>
        <v>280.13670000000002</v>
      </c>
      <c r="R82" s="212">
        <f t="shared" si="264"/>
        <v>0</v>
      </c>
      <c r="S82" s="358"/>
      <c r="T82" s="44">
        <f t="shared" si="265"/>
        <v>2335.5960000000005</v>
      </c>
      <c r="U82" s="212">
        <f t="shared" si="266"/>
        <v>0</v>
      </c>
      <c r="V82" s="358"/>
      <c r="W82" s="139">
        <f t="shared" si="267"/>
        <v>493.98690000000005</v>
      </c>
      <c r="X82" s="219">
        <f t="shared" si="268"/>
        <v>0</v>
      </c>
      <c r="Y82" s="58"/>
      <c r="Z82" s="44">
        <f t="shared" si="269"/>
        <v>4331.3600000000006</v>
      </c>
      <c r="AA82" s="141">
        <f t="shared" si="270"/>
        <v>0</v>
      </c>
      <c r="AB82" s="397"/>
      <c r="AC82" s="139">
        <f t="shared" si="271"/>
        <v>493.98690000000005</v>
      </c>
      <c r="AD82" s="140">
        <f t="shared" si="272"/>
        <v>0</v>
      </c>
      <c r="AE82" s="358"/>
      <c r="AF82" s="44">
        <f t="shared" si="273"/>
        <v>22885.031600000002</v>
      </c>
      <c r="AG82" s="140">
        <f t="shared" si="274"/>
        <v>0</v>
      </c>
      <c r="AH82" s="46"/>
      <c r="AI82" s="139">
        <f t="shared" si="275"/>
        <v>791.37200000000007</v>
      </c>
      <c r="AJ82" s="140">
        <f t="shared" si="276"/>
        <v>0</v>
      </c>
      <c r="AK82" s="46"/>
      <c r="AL82" s="107">
        <v>145.19999999999999</v>
      </c>
      <c r="AM82" s="140">
        <f t="shared" si="277"/>
        <v>0</v>
      </c>
      <c r="AN82" s="46"/>
      <c r="AO82" s="44">
        <f t="shared" si="278"/>
        <v>3769.8454000000002</v>
      </c>
      <c r="AP82" s="141">
        <f t="shared" si="279"/>
        <v>0</v>
      </c>
      <c r="AQ82" s="108"/>
      <c r="AR82" s="109">
        <v>8030</v>
      </c>
      <c r="AS82" s="141">
        <f t="shared" si="280"/>
        <v>0</v>
      </c>
      <c r="AT82" s="58"/>
      <c r="AU82" s="21">
        <v>3366.65</v>
      </c>
      <c r="AV82" s="141">
        <f t="shared" si="281"/>
        <v>0</v>
      </c>
      <c r="AW82" s="58"/>
      <c r="AX82" s="44">
        <f t="shared" si="282"/>
        <v>80964.952600000004</v>
      </c>
      <c r="AY82" s="141">
        <f t="shared" si="283"/>
        <v>0</v>
      </c>
      <c r="AZ82" s="58"/>
      <c r="BA82" s="21">
        <v>93131.5</v>
      </c>
      <c r="BB82" s="141">
        <f t="shared" si="284"/>
        <v>0</v>
      </c>
      <c r="BC82" s="58"/>
      <c r="BD82" s="21">
        <v>10643</v>
      </c>
      <c r="BE82" s="140">
        <f t="shared" si="285"/>
        <v>0</v>
      </c>
      <c r="BF82" s="46"/>
      <c r="BG82" s="58"/>
      <c r="BH82" s="140">
        <f t="shared" si="286"/>
        <v>0</v>
      </c>
      <c r="BI82" s="358"/>
      <c r="BJ82" s="59"/>
      <c r="BK82" s="58"/>
      <c r="BL82" s="140">
        <f t="shared" si="287"/>
        <v>0</v>
      </c>
      <c r="BM82" s="358"/>
      <c r="BN82" s="142"/>
      <c r="BO82" s="141">
        <f t="shared" si="288"/>
        <v>0</v>
      </c>
      <c r="BP82" s="58"/>
      <c r="BQ82" s="139">
        <f t="shared" si="289"/>
        <v>930.90000000000009</v>
      </c>
      <c r="BR82" s="141">
        <f t="shared" si="290"/>
        <v>0</v>
      </c>
      <c r="BS82" s="349"/>
      <c r="BT82" s="107">
        <v>540</v>
      </c>
      <c r="BU82" s="141">
        <f t="shared" si="291"/>
        <v>0</v>
      </c>
      <c r="BV82" s="58"/>
      <c r="BW82" s="58"/>
      <c r="BX82" s="141">
        <f t="shared" si="292"/>
        <v>0</v>
      </c>
      <c r="BY82" s="58"/>
      <c r="BZ82" s="143"/>
      <c r="CA82" s="141">
        <f t="shared" si="293"/>
        <v>0</v>
      </c>
      <c r="CB82" s="58"/>
      <c r="CC82" s="107">
        <v>165.4</v>
      </c>
      <c r="CD82" s="141">
        <f t="shared" si="294"/>
        <v>0</v>
      </c>
      <c r="CE82" s="58"/>
      <c r="CF82" s="139">
        <f t="shared" si="295"/>
        <v>204.31649999999999</v>
      </c>
      <c r="CG82" s="141">
        <f t="shared" si="296"/>
        <v>0</v>
      </c>
      <c r="CH82" s="58"/>
      <c r="CI82" s="107">
        <v>86.2</v>
      </c>
      <c r="CJ82" s="141">
        <f t="shared" si="297"/>
        <v>0</v>
      </c>
      <c r="CK82" s="58">
        <v>5</v>
      </c>
      <c r="CL82" s="107">
        <v>125</v>
      </c>
      <c r="CM82" s="141">
        <f t="shared" si="298"/>
        <v>625</v>
      </c>
      <c r="CN82" s="58"/>
      <c r="CO82" s="107">
        <v>140</v>
      </c>
      <c r="CP82" s="141">
        <f t="shared" si="299"/>
        <v>0</v>
      </c>
      <c r="CQ82" s="58"/>
      <c r="CR82" s="139">
        <f t="shared" si="300"/>
        <v>259.76390000000004</v>
      </c>
      <c r="CS82" s="141">
        <f t="shared" si="301"/>
        <v>0</v>
      </c>
      <c r="CT82" s="58"/>
      <c r="CU82" s="107">
        <v>182.5</v>
      </c>
      <c r="CV82" s="141">
        <f t="shared" si="302"/>
        <v>0</v>
      </c>
      <c r="CW82" s="349"/>
      <c r="CX82" s="107">
        <v>78</v>
      </c>
      <c r="CY82" s="141">
        <f t="shared" si="303"/>
        <v>0</v>
      </c>
      <c r="CZ82" s="58"/>
      <c r="DA82" s="107">
        <v>350</v>
      </c>
      <c r="DB82" s="141">
        <f t="shared" si="304"/>
        <v>0</v>
      </c>
      <c r="DC82" s="58"/>
      <c r="DD82" s="139">
        <f t="shared" si="305"/>
        <v>363.26500000000004</v>
      </c>
      <c r="DE82" s="140">
        <f t="shared" si="306"/>
        <v>0</v>
      </c>
      <c r="DF82" s="349">
        <v>24</v>
      </c>
      <c r="DG82" s="107">
        <v>349.94</v>
      </c>
      <c r="DH82" s="141">
        <f t="shared" si="307"/>
        <v>8398.56</v>
      </c>
      <c r="DI82" s="349">
        <v>20</v>
      </c>
      <c r="DJ82" s="107">
        <v>407.82</v>
      </c>
      <c r="DK82" s="141">
        <f t="shared" si="308"/>
        <v>8156.4</v>
      </c>
      <c r="DL82" s="349">
        <v>20</v>
      </c>
      <c r="DM82" s="107">
        <v>560.66999999999996</v>
      </c>
      <c r="DN82" s="141">
        <f t="shared" si="309"/>
        <v>11213.4</v>
      </c>
      <c r="DO82" s="349">
        <v>2</v>
      </c>
      <c r="DP82" s="107">
        <v>849.84</v>
      </c>
      <c r="DQ82" s="141">
        <f t="shared" si="310"/>
        <v>1699.68</v>
      </c>
      <c r="DR82" s="349"/>
      <c r="DS82" s="107">
        <v>1070.97</v>
      </c>
      <c r="DT82" s="141">
        <f t="shared" si="311"/>
        <v>0</v>
      </c>
      <c r="DU82" s="349">
        <v>1</v>
      </c>
      <c r="DV82" s="21">
        <v>1512.05</v>
      </c>
      <c r="DW82" s="141">
        <f t="shared" si="312"/>
        <v>1512.05</v>
      </c>
      <c r="DX82" s="349"/>
      <c r="DY82" s="21">
        <v>5870.12</v>
      </c>
      <c r="DZ82" s="141">
        <f t="shared" si="313"/>
        <v>0</v>
      </c>
      <c r="EA82" s="349">
        <v>2</v>
      </c>
      <c r="EB82" s="21">
        <v>4379.45</v>
      </c>
      <c r="EC82" s="141">
        <f t="shared" si="314"/>
        <v>8758.9</v>
      </c>
      <c r="ED82" s="349">
        <v>2</v>
      </c>
      <c r="EE82" s="21">
        <v>4811.45</v>
      </c>
      <c r="EF82" s="141">
        <f t="shared" si="315"/>
        <v>9622.9</v>
      </c>
      <c r="EG82" s="349">
        <v>1</v>
      </c>
      <c r="EH82" s="21">
        <v>6518.13</v>
      </c>
      <c r="EI82" s="141">
        <f t="shared" si="316"/>
        <v>6518.13</v>
      </c>
      <c r="EJ82" s="349">
        <v>1</v>
      </c>
      <c r="EK82" s="21">
        <v>7389.31</v>
      </c>
      <c r="EL82" s="141">
        <f t="shared" si="317"/>
        <v>7389.31</v>
      </c>
      <c r="EM82" s="349">
        <v>1</v>
      </c>
      <c r="EN82" s="21">
        <v>1539.81</v>
      </c>
      <c r="EO82" s="141">
        <f t="shared" si="318"/>
        <v>1539.81</v>
      </c>
      <c r="EP82" s="349">
        <v>1</v>
      </c>
      <c r="EQ82" s="21">
        <v>3124.4</v>
      </c>
      <c r="ER82" s="141">
        <f t="shared" si="319"/>
        <v>3124.4</v>
      </c>
      <c r="ES82" s="349"/>
      <c r="ET82" s="107">
        <v>118.78</v>
      </c>
      <c r="EU82" s="141">
        <f t="shared" si="320"/>
        <v>0</v>
      </c>
      <c r="EV82" s="58"/>
      <c r="EW82" s="107">
        <v>479.92</v>
      </c>
      <c r="EX82" s="141">
        <f>EV82*EW82</f>
        <v>0</v>
      </c>
      <c r="EY82" s="58"/>
      <c r="EZ82" s="107">
        <v>649.4</v>
      </c>
      <c r="FA82" s="141">
        <f t="shared" si="322"/>
        <v>0</v>
      </c>
      <c r="FB82" s="349"/>
      <c r="FC82" s="21">
        <v>1301.22</v>
      </c>
      <c r="FD82" s="141">
        <f t="shared" si="323"/>
        <v>0</v>
      </c>
      <c r="FE82" s="58"/>
      <c r="FF82" s="21">
        <v>2530.2199999999998</v>
      </c>
      <c r="FG82" s="141">
        <f t="shared" si="324"/>
        <v>0</v>
      </c>
      <c r="FH82" s="58"/>
      <c r="FI82" s="21">
        <v>4182.22</v>
      </c>
      <c r="FJ82" s="141">
        <f t="shared" si="325"/>
        <v>0</v>
      </c>
      <c r="FK82" s="58"/>
      <c r="FL82" s="107">
        <v>253.92</v>
      </c>
      <c r="FM82" s="141">
        <f t="shared" si="326"/>
        <v>0</v>
      </c>
      <c r="FN82" s="58"/>
      <c r="FO82" s="107">
        <v>290.32</v>
      </c>
      <c r="FP82" s="141">
        <f t="shared" si="327"/>
        <v>0</v>
      </c>
      <c r="FQ82" s="58"/>
      <c r="FR82" s="107">
        <v>334.06</v>
      </c>
      <c r="FS82" s="141">
        <f t="shared" si="328"/>
        <v>0</v>
      </c>
      <c r="FT82" s="58"/>
      <c r="FU82" s="107">
        <v>411.49</v>
      </c>
      <c r="FV82" s="141">
        <f t="shared" si="329"/>
        <v>0</v>
      </c>
      <c r="FW82" s="58"/>
      <c r="FX82" s="107">
        <v>455.21</v>
      </c>
      <c r="FY82" s="141">
        <f t="shared" si="330"/>
        <v>0</v>
      </c>
      <c r="FZ82" s="58"/>
      <c r="GA82" s="107">
        <v>536</v>
      </c>
      <c r="GB82" s="141">
        <f t="shared" si="331"/>
        <v>0</v>
      </c>
      <c r="GC82" s="58"/>
      <c r="GD82" s="21">
        <v>745.84</v>
      </c>
      <c r="GE82" s="144">
        <f t="shared" si="332"/>
        <v>0</v>
      </c>
      <c r="GF82" s="108">
        <v>3</v>
      </c>
      <c r="GG82" s="112">
        <v>313.12</v>
      </c>
      <c r="GH82" s="141">
        <f t="shared" si="333"/>
        <v>939.36</v>
      </c>
      <c r="GI82" s="59">
        <v>5</v>
      </c>
      <c r="GJ82" s="529">
        <v>223.61</v>
      </c>
      <c r="GK82" s="141">
        <f t="shared" si="334"/>
        <v>1118.0500000000002</v>
      </c>
      <c r="GL82" s="58">
        <v>2</v>
      </c>
      <c r="GM82" s="107">
        <v>105.46</v>
      </c>
      <c r="GN82" s="141">
        <f t="shared" si="335"/>
        <v>210.92</v>
      </c>
      <c r="GO82" s="58">
        <v>1</v>
      </c>
      <c r="GP82" s="107">
        <v>581.36</v>
      </c>
      <c r="GQ82" s="141">
        <f t="shared" si="336"/>
        <v>581.36</v>
      </c>
      <c r="GR82" s="58"/>
      <c r="GS82" s="107">
        <v>92.94</v>
      </c>
      <c r="GT82" s="141">
        <f t="shared" si="337"/>
        <v>0</v>
      </c>
      <c r="GU82" s="108"/>
      <c r="GV82" s="112">
        <v>47.51</v>
      </c>
      <c r="GW82" s="141">
        <f t="shared" si="338"/>
        <v>0</v>
      </c>
      <c r="GX82" s="58">
        <v>20</v>
      </c>
      <c r="GY82" s="107">
        <v>61.91</v>
      </c>
      <c r="GZ82" s="219">
        <f t="shared" si="339"/>
        <v>1238.1999999999998</v>
      </c>
      <c r="HA82" s="413"/>
      <c r="HB82" s="413"/>
      <c r="HC82" s="219">
        <f t="shared" si="341"/>
        <v>0</v>
      </c>
      <c r="HD82" s="58"/>
      <c r="HE82" s="107">
        <v>40.75</v>
      </c>
      <c r="HF82" s="232">
        <f t="shared" si="340"/>
        <v>0</v>
      </c>
      <c r="HG82" s="105">
        <v>0</v>
      </c>
      <c r="HH82" s="226">
        <f t="shared" si="342"/>
        <v>72646.430000000008</v>
      </c>
      <c r="HI82" s="335"/>
    </row>
    <row r="83" spans="1:217" ht="15.75" customHeight="1">
      <c r="A83" s="198">
        <v>8</v>
      </c>
      <c r="B83" s="18" t="s">
        <v>40</v>
      </c>
      <c r="C83" s="381">
        <v>175.56</v>
      </c>
      <c r="D83" s="385">
        <v>139.72</v>
      </c>
      <c r="E83" s="19">
        <v>146109.84</v>
      </c>
      <c r="F83" s="42">
        <f t="shared" si="259"/>
        <v>138623.05949999997</v>
      </c>
      <c r="G83" s="43"/>
      <c r="H83" s="21">
        <v>636.70000000000005</v>
      </c>
      <c r="I83" s="45">
        <f t="shared" si="260"/>
        <v>0</v>
      </c>
      <c r="J83" s="349"/>
      <c r="K83" s="107"/>
      <c r="L83" s="212">
        <f t="shared" si="261"/>
        <v>0</v>
      </c>
      <c r="M83" s="58"/>
      <c r="N83" s="107">
        <v>540</v>
      </c>
      <c r="O83" s="212">
        <f t="shared" si="262"/>
        <v>0</v>
      </c>
      <c r="P83" s="358">
        <v>90</v>
      </c>
      <c r="Q83" s="139">
        <f t="shared" si="263"/>
        <v>280.13670000000002</v>
      </c>
      <c r="R83" s="212">
        <f t="shared" si="264"/>
        <v>25212.303</v>
      </c>
      <c r="S83" s="358"/>
      <c r="T83" s="44">
        <f t="shared" si="265"/>
        <v>2335.5960000000005</v>
      </c>
      <c r="U83" s="212">
        <f t="shared" si="266"/>
        <v>0</v>
      </c>
      <c r="V83" s="358"/>
      <c r="W83" s="139">
        <f t="shared" si="267"/>
        <v>493.98690000000005</v>
      </c>
      <c r="X83" s="219">
        <f t="shared" si="268"/>
        <v>0</v>
      </c>
      <c r="Y83" s="58"/>
      <c r="Z83" s="44">
        <f t="shared" si="269"/>
        <v>4331.3600000000006</v>
      </c>
      <c r="AA83" s="141">
        <f t="shared" si="270"/>
        <v>0</v>
      </c>
      <c r="AB83" s="397"/>
      <c r="AC83" s="139">
        <f t="shared" si="271"/>
        <v>493.98690000000005</v>
      </c>
      <c r="AD83" s="140">
        <f t="shared" si="272"/>
        <v>0</v>
      </c>
      <c r="AE83" s="358"/>
      <c r="AF83" s="44">
        <f t="shared" si="273"/>
        <v>22885.031600000002</v>
      </c>
      <c r="AG83" s="140">
        <f t="shared" si="274"/>
        <v>0</v>
      </c>
      <c r="AH83" s="46"/>
      <c r="AI83" s="139">
        <f t="shared" si="275"/>
        <v>791.37200000000007</v>
      </c>
      <c r="AJ83" s="140">
        <f t="shared" si="276"/>
        <v>0</v>
      </c>
      <c r="AK83" s="46"/>
      <c r="AL83" s="107">
        <v>145.19999999999999</v>
      </c>
      <c r="AM83" s="140">
        <f t="shared" si="277"/>
        <v>0</v>
      </c>
      <c r="AN83" s="46"/>
      <c r="AO83" s="44">
        <f t="shared" si="278"/>
        <v>3769.8454000000002</v>
      </c>
      <c r="AP83" s="141">
        <f t="shared" si="279"/>
        <v>0</v>
      </c>
      <c r="AQ83" s="108"/>
      <c r="AR83" s="109">
        <v>8030</v>
      </c>
      <c r="AS83" s="141">
        <f t="shared" si="280"/>
        <v>0</v>
      </c>
      <c r="AT83" s="58"/>
      <c r="AU83" s="21">
        <v>3366.65</v>
      </c>
      <c r="AV83" s="141">
        <f t="shared" si="281"/>
        <v>0</v>
      </c>
      <c r="AW83" s="58"/>
      <c r="AX83" s="44">
        <f t="shared" si="282"/>
        <v>80964.952600000004</v>
      </c>
      <c r="AY83" s="141">
        <f t="shared" si="283"/>
        <v>0</v>
      </c>
      <c r="AZ83" s="58"/>
      <c r="BA83" s="21">
        <v>93131.5</v>
      </c>
      <c r="BB83" s="141">
        <f t="shared" si="284"/>
        <v>0</v>
      </c>
      <c r="BC83" s="58"/>
      <c r="BD83" s="21">
        <v>10643</v>
      </c>
      <c r="BE83" s="140">
        <f t="shared" si="285"/>
        <v>0</v>
      </c>
      <c r="BF83" s="46"/>
      <c r="BG83" s="58"/>
      <c r="BH83" s="140">
        <f t="shared" si="286"/>
        <v>0</v>
      </c>
      <c r="BI83" s="358"/>
      <c r="BJ83" s="493"/>
      <c r="BK83" s="58"/>
      <c r="BL83" s="140">
        <f t="shared" si="287"/>
        <v>0</v>
      </c>
      <c r="BM83" s="358">
        <v>1</v>
      </c>
      <c r="BN83" s="142">
        <v>983.12</v>
      </c>
      <c r="BO83" s="141">
        <f t="shared" si="288"/>
        <v>983.12</v>
      </c>
      <c r="BP83" s="58"/>
      <c r="BQ83" s="139">
        <f t="shared" si="289"/>
        <v>930.90000000000009</v>
      </c>
      <c r="BR83" s="141">
        <f t="shared" si="290"/>
        <v>0</v>
      </c>
      <c r="BS83" s="349"/>
      <c r="BT83" s="107">
        <v>540</v>
      </c>
      <c r="BU83" s="141">
        <f t="shared" si="291"/>
        <v>0</v>
      </c>
      <c r="BV83" s="58"/>
      <c r="BW83" s="58"/>
      <c r="BX83" s="141">
        <f t="shared" si="292"/>
        <v>0</v>
      </c>
      <c r="BY83" s="58"/>
      <c r="BZ83" s="143"/>
      <c r="CA83" s="141">
        <f t="shared" si="293"/>
        <v>0</v>
      </c>
      <c r="CB83" s="58"/>
      <c r="CC83" s="107">
        <v>165.4</v>
      </c>
      <c r="CD83" s="141">
        <f t="shared" si="294"/>
        <v>0</v>
      </c>
      <c r="CE83" s="58">
        <v>1</v>
      </c>
      <c r="CF83" s="139">
        <f t="shared" si="295"/>
        <v>204.31649999999999</v>
      </c>
      <c r="CG83" s="141">
        <f t="shared" si="296"/>
        <v>204.31649999999999</v>
      </c>
      <c r="CH83" s="58"/>
      <c r="CI83" s="107">
        <v>86.2</v>
      </c>
      <c r="CJ83" s="141">
        <f t="shared" si="297"/>
        <v>0</v>
      </c>
      <c r="CK83" s="58"/>
      <c r="CL83" s="107">
        <v>125</v>
      </c>
      <c r="CM83" s="141">
        <f t="shared" si="298"/>
        <v>0</v>
      </c>
      <c r="CN83" s="58"/>
      <c r="CO83" s="107">
        <v>140</v>
      </c>
      <c r="CP83" s="141">
        <f t="shared" si="299"/>
        <v>0</v>
      </c>
      <c r="CQ83" s="58"/>
      <c r="CR83" s="139">
        <f t="shared" si="300"/>
        <v>259.76390000000004</v>
      </c>
      <c r="CS83" s="141">
        <f t="shared" si="301"/>
        <v>0</v>
      </c>
      <c r="CT83" s="58"/>
      <c r="CU83" s="107">
        <v>182.5</v>
      </c>
      <c r="CV83" s="141">
        <f t="shared" si="302"/>
        <v>0</v>
      </c>
      <c r="CW83" s="349"/>
      <c r="CX83" s="107">
        <v>78</v>
      </c>
      <c r="CY83" s="141">
        <f t="shared" si="303"/>
        <v>0</v>
      </c>
      <c r="CZ83" s="58"/>
      <c r="DA83" s="107">
        <v>350</v>
      </c>
      <c r="DB83" s="141">
        <f t="shared" si="304"/>
        <v>0</v>
      </c>
      <c r="DC83" s="58"/>
      <c r="DD83" s="139">
        <f t="shared" si="305"/>
        <v>363.26500000000004</v>
      </c>
      <c r="DE83" s="140">
        <f t="shared" si="306"/>
        <v>0</v>
      </c>
      <c r="DF83" s="349">
        <v>10</v>
      </c>
      <c r="DG83" s="107">
        <v>349.94</v>
      </c>
      <c r="DH83" s="141">
        <f t="shared" si="307"/>
        <v>3499.4</v>
      </c>
      <c r="DI83" s="349">
        <v>3</v>
      </c>
      <c r="DJ83" s="107">
        <v>407.82</v>
      </c>
      <c r="DK83" s="141">
        <f t="shared" si="308"/>
        <v>1223.46</v>
      </c>
      <c r="DL83" s="349">
        <v>1</v>
      </c>
      <c r="DM83" s="107">
        <v>560.66999999999996</v>
      </c>
      <c r="DN83" s="141">
        <f t="shared" si="309"/>
        <v>560.66999999999996</v>
      </c>
      <c r="DO83" s="349"/>
      <c r="DP83" s="107">
        <v>849.84</v>
      </c>
      <c r="DQ83" s="141">
        <f t="shared" si="310"/>
        <v>0</v>
      </c>
      <c r="DR83" s="349">
        <v>1</v>
      </c>
      <c r="DS83" s="107">
        <v>1070.97</v>
      </c>
      <c r="DT83" s="141">
        <f t="shared" si="311"/>
        <v>1070.97</v>
      </c>
      <c r="DU83" s="349">
        <v>1</v>
      </c>
      <c r="DV83" s="21">
        <v>1512.05</v>
      </c>
      <c r="DW83" s="141">
        <f t="shared" si="312"/>
        <v>1512.05</v>
      </c>
      <c r="DX83" s="349"/>
      <c r="DY83" s="21">
        <v>5870.12</v>
      </c>
      <c r="DZ83" s="141">
        <f t="shared" si="313"/>
        <v>0</v>
      </c>
      <c r="EA83" s="349"/>
      <c r="EB83" s="21">
        <v>4379.45</v>
      </c>
      <c r="EC83" s="141">
        <f t="shared" si="314"/>
        <v>0</v>
      </c>
      <c r="ED83" s="349"/>
      <c r="EE83" s="21">
        <v>4811.45</v>
      </c>
      <c r="EF83" s="141">
        <f t="shared" si="315"/>
        <v>0</v>
      </c>
      <c r="EG83" s="349">
        <v>1</v>
      </c>
      <c r="EH83" s="21">
        <v>6518.13</v>
      </c>
      <c r="EI83" s="141">
        <f t="shared" si="316"/>
        <v>6518.13</v>
      </c>
      <c r="EJ83" s="349">
        <v>1</v>
      </c>
      <c r="EK83" s="21">
        <v>7389.31</v>
      </c>
      <c r="EL83" s="141">
        <f t="shared" si="317"/>
        <v>7389.31</v>
      </c>
      <c r="EM83" s="349">
        <v>1</v>
      </c>
      <c r="EN83" s="21">
        <v>1539.81</v>
      </c>
      <c r="EO83" s="141">
        <f t="shared" si="318"/>
        <v>1539.81</v>
      </c>
      <c r="EP83" s="349">
        <v>1</v>
      </c>
      <c r="EQ83" s="21">
        <v>3124.4</v>
      </c>
      <c r="ER83" s="141">
        <f t="shared" si="319"/>
        <v>3124.4</v>
      </c>
      <c r="ES83" s="349"/>
      <c r="ET83" s="107">
        <v>118.78</v>
      </c>
      <c r="EU83" s="141">
        <f t="shared" si="320"/>
        <v>0</v>
      </c>
      <c r="EV83" s="58"/>
      <c r="EW83" s="107">
        <v>479.92</v>
      </c>
      <c r="EX83" s="141">
        <f t="shared" si="321"/>
        <v>0</v>
      </c>
      <c r="EY83" s="58"/>
      <c r="EZ83" s="107">
        <v>649.4</v>
      </c>
      <c r="FA83" s="141">
        <f t="shared" si="322"/>
        <v>0</v>
      </c>
      <c r="FB83" s="349">
        <v>62</v>
      </c>
      <c r="FC83" s="21">
        <v>1301.22</v>
      </c>
      <c r="FD83" s="141">
        <f t="shared" si="323"/>
        <v>80675.64</v>
      </c>
      <c r="FE83" s="58"/>
      <c r="FF83" s="21">
        <v>2530.2199999999998</v>
      </c>
      <c r="FG83" s="141">
        <f t="shared" si="324"/>
        <v>0</v>
      </c>
      <c r="FH83" s="58"/>
      <c r="FI83" s="21">
        <v>4182.22</v>
      </c>
      <c r="FJ83" s="141">
        <f t="shared" si="325"/>
        <v>0</v>
      </c>
      <c r="FK83" s="58"/>
      <c r="FL83" s="107">
        <v>253.92</v>
      </c>
      <c r="FM83" s="141">
        <f t="shared" si="326"/>
        <v>0</v>
      </c>
      <c r="FN83" s="58"/>
      <c r="FO83" s="107">
        <v>290.32</v>
      </c>
      <c r="FP83" s="141">
        <f t="shared" si="327"/>
        <v>0</v>
      </c>
      <c r="FQ83" s="58"/>
      <c r="FR83" s="107">
        <v>334.06</v>
      </c>
      <c r="FS83" s="141">
        <f t="shared" si="328"/>
        <v>0</v>
      </c>
      <c r="FT83" s="58"/>
      <c r="FU83" s="107">
        <v>411.49</v>
      </c>
      <c r="FV83" s="141">
        <f t="shared" si="329"/>
        <v>0</v>
      </c>
      <c r="FW83" s="58"/>
      <c r="FX83" s="107">
        <v>455.21</v>
      </c>
      <c r="FY83" s="141">
        <f t="shared" si="330"/>
        <v>0</v>
      </c>
      <c r="FZ83" s="58"/>
      <c r="GA83" s="107">
        <v>536</v>
      </c>
      <c r="GB83" s="141">
        <f t="shared" si="331"/>
        <v>0</v>
      </c>
      <c r="GC83" s="58"/>
      <c r="GD83" s="21">
        <v>745.84</v>
      </c>
      <c r="GE83" s="144">
        <f t="shared" si="332"/>
        <v>0</v>
      </c>
      <c r="GF83" s="108">
        <v>3</v>
      </c>
      <c r="GG83" s="112">
        <v>313.12</v>
      </c>
      <c r="GH83" s="141">
        <f t="shared" si="333"/>
        <v>939.36</v>
      </c>
      <c r="GI83" s="59">
        <v>5</v>
      </c>
      <c r="GJ83" s="529">
        <v>223.61</v>
      </c>
      <c r="GK83" s="141">
        <f t="shared" si="334"/>
        <v>1118.0500000000002</v>
      </c>
      <c r="GL83" s="58">
        <v>2</v>
      </c>
      <c r="GM83" s="107">
        <v>105.46</v>
      </c>
      <c r="GN83" s="141">
        <f t="shared" si="335"/>
        <v>210.92</v>
      </c>
      <c r="GO83" s="58">
        <v>1</v>
      </c>
      <c r="GP83" s="107">
        <v>581.36</v>
      </c>
      <c r="GQ83" s="141">
        <f t="shared" si="336"/>
        <v>581.36</v>
      </c>
      <c r="GR83" s="58">
        <v>1</v>
      </c>
      <c r="GS83" s="107">
        <v>92.94</v>
      </c>
      <c r="GT83" s="141">
        <f t="shared" si="337"/>
        <v>92.94</v>
      </c>
      <c r="GU83" s="108"/>
      <c r="GV83" s="112">
        <v>47.51</v>
      </c>
      <c r="GW83" s="141">
        <f t="shared" si="338"/>
        <v>0</v>
      </c>
      <c r="GX83" s="58">
        <v>35</v>
      </c>
      <c r="GY83" s="107">
        <v>61.91</v>
      </c>
      <c r="GZ83" s="219">
        <f t="shared" si="339"/>
        <v>2166.85</v>
      </c>
      <c r="HA83" s="413"/>
      <c r="HB83" s="413"/>
      <c r="HC83" s="219">
        <f t="shared" si="341"/>
        <v>0</v>
      </c>
      <c r="HD83" s="58"/>
      <c r="HE83" s="107">
        <v>40.75</v>
      </c>
      <c r="HF83" s="232">
        <f t="shared" si="340"/>
        <v>0</v>
      </c>
      <c r="HG83" s="105">
        <v>0</v>
      </c>
      <c r="HH83" s="226">
        <f t="shared" si="342"/>
        <v>138623.05949999997</v>
      </c>
      <c r="HI83" s="335"/>
    </row>
    <row r="84" spans="1:217" ht="15.75" customHeight="1">
      <c r="A84" s="198">
        <v>9</v>
      </c>
      <c r="B84" s="18" t="s">
        <v>41</v>
      </c>
      <c r="C84" s="381">
        <v>20.86</v>
      </c>
      <c r="D84" s="385">
        <v>259.76</v>
      </c>
      <c r="E84" s="19">
        <v>106316.04</v>
      </c>
      <c r="F84" s="42">
        <f t="shared" si="259"/>
        <v>108806.43704000002</v>
      </c>
      <c r="G84" s="43"/>
      <c r="H84" s="21">
        <v>636.70000000000005</v>
      </c>
      <c r="I84" s="45">
        <f t="shared" si="260"/>
        <v>0</v>
      </c>
      <c r="J84" s="349"/>
      <c r="K84" s="107"/>
      <c r="L84" s="212">
        <f t="shared" si="261"/>
        <v>0</v>
      </c>
      <c r="M84" s="58"/>
      <c r="N84" s="107">
        <v>540</v>
      </c>
      <c r="O84" s="212">
        <f t="shared" si="262"/>
        <v>0</v>
      </c>
      <c r="P84" s="358">
        <v>91.2</v>
      </c>
      <c r="Q84" s="139">
        <f t="shared" si="263"/>
        <v>280.13670000000002</v>
      </c>
      <c r="R84" s="212">
        <f t="shared" si="264"/>
        <v>25548.467040000003</v>
      </c>
      <c r="S84" s="358"/>
      <c r="T84" s="44">
        <f t="shared" si="265"/>
        <v>2335.5960000000005</v>
      </c>
      <c r="U84" s="212">
        <f t="shared" si="266"/>
        <v>0</v>
      </c>
      <c r="V84" s="358"/>
      <c r="W84" s="139">
        <f t="shared" si="267"/>
        <v>493.98690000000005</v>
      </c>
      <c r="X84" s="219">
        <f t="shared" si="268"/>
        <v>0</v>
      </c>
      <c r="Y84" s="58"/>
      <c r="Z84" s="44">
        <f t="shared" si="269"/>
        <v>4331.3600000000006</v>
      </c>
      <c r="AA84" s="141">
        <f t="shared" si="270"/>
        <v>0</v>
      </c>
      <c r="AB84" s="397"/>
      <c r="AC84" s="139">
        <f t="shared" si="271"/>
        <v>493.98690000000005</v>
      </c>
      <c r="AD84" s="140">
        <f t="shared" si="272"/>
        <v>0</v>
      </c>
      <c r="AE84" s="358"/>
      <c r="AF84" s="44">
        <f t="shared" si="273"/>
        <v>22885.031600000002</v>
      </c>
      <c r="AG84" s="140">
        <f t="shared" si="274"/>
        <v>0</v>
      </c>
      <c r="AH84" s="46"/>
      <c r="AI84" s="139">
        <f t="shared" si="275"/>
        <v>791.37200000000007</v>
      </c>
      <c r="AJ84" s="140">
        <f t="shared" si="276"/>
        <v>0</v>
      </c>
      <c r="AK84" s="46"/>
      <c r="AL84" s="107">
        <v>145.19999999999999</v>
      </c>
      <c r="AM84" s="140">
        <f t="shared" si="277"/>
        <v>0</v>
      </c>
      <c r="AN84" s="46"/>
      <c r="AO84" s="44">
        <f t="shared" si="278"/>
        <v>3769.8454000000002</v>
      </c>
      <c r="AP84" s="141">
        <f t="shared" si="279"/>
        <v>0</v>
      </c>
      <c r="AQ84" s="108"/>
      <c r="AR84" s="109">
        <v>8030</v>
      </c>
      <c r="AS84" s="141">
        <f t="shared" si="280"/>
        <v>0</v>
      </c>
      <c r="AT84" s="58"/>
      <c r="AU84" s="21">
        <v>3366.65</v>
      </c>
      <c r="AV84" s="141">
        <f t="shared" si="281"/>
        <v>0</v>
      </c>
      <c r="AW84" s="58"/>
      <c r="AX84" s="44">
        <f t="shared" si="282"/>
        <v>80964.952600000004</v>
      </c>
      <c r="AY84" s="141">
        <f t="shared" si="283"/>
        <v>0</v>
      </c>
      <c r="AZ84" s="58"/>
      <c r="BA84" s="21">
        <v>93131.5</v>
      </c>
      <c r="BB84" s="141">
        <f t="shared" si="284"/>
        <v>0</v>
      </c>
      <c r="BC84" s="58"/>
      <c r="BD84" s="21">
        <v>10643</v>
      </c>
      <c r="BE84" s="140">
        <f t="shared" si="285"/>
        <v>0</v>
      </c>
      <c r="BF84" s="46"/>
      <c r="BG84" s="58"/>
      <c r="BH84" s="140">
        <f t="shared" si="286"/>
        <v>0</v>
      </c>
      <c r="BI84" s="358"/>
      <c r="BJ84" s="59"/>
      <c r="BK84" s="58"/>
      <c r="BL84" s="140">
        <f t="shared" si="287"/>
        <v>0</v>
      </c>
      <c r="BM84" s="358"/>
      <c r="BN84" s="142"/>
      <c r="BO84" s="141">
        <f t="shared" si="288"/>
        <v>0</v>
      </c>
      <c r="BP84" s="58"/>
      <c r="BQ84" s="139">
        <f t="shared" si="289"/>
        <v>930.90000000000009</v>
      </c>
      <c r="BR84" s="141">
        <f t="shared" si="290"/>
        <v>0</v>
      </c>
      <c r="BS84" s="349"/>
      <c r="BT84" s="107">
        <v>540</v>
      </c>
      <c r="BU84" s="141">
        <f t="shared" si="291"/>
        <v>0</v>
      </c>
      <c r="BV84" s="58"/>
      <c r="BW84" s="58"/>
      <c r="BX84" s="141">
        <f t="shared" si="292"/>
        <v>0</v>
      </c>
      <c r="BY84" s="58"/>
      <c r="BZ84" s="143"/>
      <c r="CA84" s="141">
        <f t="shared" si="293"/>
        <v>0</v>
      </c>
      <c r="CB84" s="58">
        <v>4</v>
      </c>
      <c r="CC84" s="107">
        <v>165.4</v>
      </c>
      <c r="CD84" s="141">
        <f t="shared" si="294"/>
        <v>661.6</v>
      </c>
      <c r="CE84" s="58"/>
      <c r="CF84" s="139">
        <f t="shared" si="295"/>
        <v>204.31649999999999</v>
      </c>
      <c r="CG84" s="141">
        <f t="shared" si="296"/>
        <v>0</v>
      </c>
      <c r="CH84" s="58"/>
      <c r="CI84" s="107">
        <v>86.2</v>
      </c>
      <c r="CJ84" s="141">
        <f t="shared" si="297"/>
        <v>0</v>
      </c>
      <c r="CK84" s="58"/>
      <c r="CL84" s="107">
        <v>125</v>
      </c>
      <c r="CM84" s="141">
        <f t="shared" si="298"/>
        <v>0</v>
      </c>
      <c r="CN84" s="58"/>
      <c r="CO84" s="107">
        <v>140</v>
      </c>
      <c r="CP84" s="141">
        <f t="shared" si="299"/>
        <v>0</v>
      </c>
      <c r="CQ84" s="58"/>
      <c r="CR84" s="139">
        <f t="shared" si="300"/>
        <v>259.76390000000004</v>
      </c>
      <c r="CS84" s="141">
        <f t="shared" si="301"/>
        <v>0</v>
      </c>
      <c r="CT84" s="58"/>
      <c r="CU84" s="107">
        <v>182.5</v>
      </c>
      <c r="CV84" s="141">
        <f t="shared" si="302"/>
        <v>0</v>
      </c>
      <c r="CW84" s="349"/>
      <c r="CX84" s="107">
        <v>78</v>
      </c>
      <c r="CY84" s="141">
        <f t="shared" si="303"/>
        <v>0</v>
      </c>
      <c r="CZ84" s="58"/>
      <c r="DA84" s="107">
        <v>350</v>
      </c>
      <c r="DB84" s="141">
        <f t="shared" si="304"/>
        <v>0</v>
      </c>
      <c r="DC84" s="58"/>
      <c r="DD84" s="139">
        <f t="shared" si="305"/>
        <v>363.26500000000004</v>
      </c>
      <c r="DE84" s="140">
        <f t="shared" si="306"/>
        <v>0</v>
      </c>
      <c r="DF84" s="349">
        <v>8</v>
      </c>
      <c r="DG84" s="107">
        <v>349.94</v>
      </c>
      <c r="DH84" s="141">
        <f t="shared" si="307"/>
        <v>2799.52</v>
      </c>
      <c r="DI84" s="349">
        <v>1</v>
      </c>
      <c r="DJ84" s="107">
        <v>407.82</v>
      </c>
      <c r="DK84" s="141">
        <f t="shared" si="308"/>
        <v>407.82</v>
      </c>
      <c r="DL84" s="349"/>
      <c r="DM84" s="107">
        <v>560.66999999999996</v>
      </c>
      <c r="DN84" s="141">
        <f t="shared" si="309"/>
        <v>0</v>
      </c>
      <c r="DO84" s="349">
        <v>2</v>
      </c>
      <c r="DP84" s="107">
        <v>849.84</v>
      </c>
      <c r="DQ84" s="141">
        <f t="shared" si="310"/>
        <v>1699.68</v>
      </c>
      <c r="DR84" s="349">
        <v>2</v>
      </c>
      <c r="DS84" s="107">
        <v>1070.97</v>
      </c>
      <c r="DT84" s="141">
        <f t="shared" si="311"/>
        <v>2141.94</v>
      </c>
      <c r="DU84" s="349"/>
      <c r="DV84" s="21">
        <v>1512.05</v>
      </c>
      <c r="DW84" s="141">
        <f t="shared" si="312"/>
        <v>0</v>
      </c>
      <c r="DX84" s="349">
        <v>1</v>
      </c>
      <c r="DY84" s="21">
        <v>5870.12</v>
      </c>
      <c r="DZ84" s="141">
        <f t="shared" si="313"/>
        <v>5870.12</v>
      </c>
      <c r="EA84" s="349"/>
      <c r="EB84" s="21">
        <v>4379.45</v>
      </c>
      <c r="EC84" s="141">
        <f t="shared" si="314"/>
        <v>0</v>
      </c>
      <c r="ED84" s="349"/>
      <c r="EE84" s="21">
        <v>4811.45</v>
      </c>
      <c r="EF84" s="141">
        <f t="shared" si="315"/>
        <v>0</v>
      </c>
      <c r="EG84" s="349">
        <v>1</v>
      </c>
      <c r="EH84" s="21">
        <v>6518.13</v>
      </c>
      <c r="EI84" s="141">
        <f t="shared" si="316"/>
        <v>6518.13</v>
      </c>
      <c r="EJ84" s="349"/>
      <c r="EK84" s="21">
        <v>7389.31</v>
      </c>
      <c r="EL84" s="141">
        <f t="shared" si="317"/>
        <v>0</v>
      </c>
      <c r="EM84" s="349"/>
      <c r="EN84" s="21">
        <v>1539.81</v>
      </c>
      <c r="EO84" s="141">
        <f t="shared" si="318"/>
        <v>0</v>
      </c>
      <c r="EP84" s="349"/>
      <c r="EQ84" s="21">
        <v>3124.4</v>
      </c>
      <c r="ER84" s="141">
        <f t="shared" si="319"/>
        <v>0</v>
      </c>
      <c r="ES84" s="349"/>
      <c r="ET84" s="107">
        <v>118.78</v>
      </c>
      <c r="EU84" s="141">
        <f t="shared" si="320"/>
        <v>0</v>
      </c>
      <c r="EV84" s="58"/>
      <c r="EW84" s="107">
        <v>479.92</v>
      </c>
      <c r="EX84" s="141">
        <f t="shared" si="321"/>
        <v>0</v>
      </c>
      <c r="EY84" s="58"/>
      <c r="EZ84" s="107">
        <v>649.4</v>
      </c>
      <c r="FA84" s="141">
        <f t="shared" si="322"/>
        <v>0</v>
      </c>
      <c r="FB84" s="349">
        <v>45</v>
      </c>
      <c r="FC84" s="21">
        <v>1301.22</v>
      </c>
      <c r="FD84" s="141">
        <f t="shared" si="323"/>
        <v>58554.9</v>
      </c>
      <c r="FE84" s="58"/>
      <c r="FF84" s="21">
        <v>2530.2199999999998</v>
      </c>
      <c r="FG84" s="141">
        <f t="shared" si="324"/>
        <v>0</v>
      </c>
      <c r="FH84" s="58"/>
      <c r="FI84" s="21">
        <v>4182.22</v>
      </c>
      <c r="FJ84" s="141">
        <f t="shared" si="325"/>
        <v>0</v>
      </c>
      <c r="FK84" s="58"/>
      <c r="FL84" s="107">
        <v>253.92</v>
      </c>
      <c r="FM84" s="141">
        <f t="shared" si="326"/>
        <v>0</v>
      </c>
      <c r="FN84" s="58"/>
      <c r="FO84" s="107">
        <v>290.32</v>
      </c>
      <c r="FP84" s="141">
        <f t="shared" si="327"/>
        <v>0</v>
      </c>
      <c r="FQ84" s="58"/>
      <c r="FR84" s="107">
        <v>334.06</v>
      </c>
      <c r="FS84" s="141">
        <f t="shared" si="328"/>
        <v>0</v>
      </c>
      <c r="FT84" s="58"/>
      <c r="FU84" s="107">
        <v>411.49</v>
      </c>
      <c r="FV84" s="141">
        <f t="shared" si="329"/>
        <v>0</v>
      </c>
      <c r="FW84" s="58"/>
      <c r="FX84" s="107">
        <v>455.21</v>
      </c>
      <c r="FY84" s="141">
        <f t="shared" si="330"/>
        <v>0</v>
      </c>
      <c r="FZ84" s="58"/>
      <c r="GA84" s="107">
        <v>536</v>
      </c>
      <c r="GB84" s="141">
        <f t="shared" si="331"/>
        <v>0</v>
      </c>
      <c r="GC84" s="58"/>
      <c r="GD84" s="21">
        <v>745.84</v>
      </c>
      <c r="GE84" s="144">
        <f t="shared" si="332"/>
        <v>0</v>
      </c>
      <c r="GF84" s="108">
        <v>3</v>
      </c>
      <c r="GG84" s="112">
        <v>313.12</v>
      </c>
      <c r="GH84" s="141">
        <f t="shared" si="333"/>
        <v>939.36</v>
      </c>
      <c r="GI84" s="59">
        <v>5</v>
      </c>
      <c r="GJ84" s="529">
        <v>223.61</v>
      </c>
      <c r="GK84" s="141">
        <f t="shared" si="334"/>
        <v>1118.0500000000002</v>
      </c>
      <c r="GL84" s="58">
        <v>2</v>
      </c>
      <c r="GM84" s="107">
        <v>105.46</v>
      </c>
      <c r="GN84" s="141">
        <f t="shared" si="335"/>
        <v>210.92</v>
      </c>
      <c r="GO84" s="58">
        <v>1</v>
      </c>
      <c r="GP84" s="107">
        <v>581.36</v>
      </c>
      <c r="GQ84" s="141">
        <f t="shared" si="336"/>
        <v>581.36</v>
      </c>
      <c r="GR84" s="58">
        <v>3</v>
      </c>
      <c r="GS84" s="107">
        <v>92.94</v>
      </c>
      <c r="GT84" s="141">
        <f t="shared" si="337"/>
        <v>278.82</v>
      </c>
      <c r="GU84" s="108">
        <v>5</v>
      </c>
      <c r="GV84" s="112">
        <v>47.51</v>
      </c>
      <c r="GW84" s="141">
        <f t="shared" si="338"/>
        <v>237.54999999999998</v>
      </c>
      <c r="GX84" s="58">
        <v>20</v>
      </c>
      <c r="GY84" s="107">
        <v>61.91</v>
      </c>
      <c r="GZ84" s="219">
        <f t="shared" si="339"/>
        <v>1238.1999999999998</v>
      </c>
      <c r="HA84" s="413"/>
      <c r="HB84" s="413"/>
      <c r="HC84" s="219">
        <f t="shared" si="341"/>
        <v>0</v>
      </c>
      <c r="HD84" s="58"/>
      <c r="HE84" s="107">
        <v>40.75</v>
      </c>
      <c r="HF84" s="232">
        <f t="shared" si="340"/>
        <v>0</v>
      </c>
      <c r="HG84" s="105">
        <v>0</v>
      </c>
      <c r="HH84" s="226">
        <f t="shared" si="342"/>
        <v>108806.43704000002</v>
      </c>
      <c r="HI84" s="335"/>
    </row>
    <row r="85" spans="1:217" ht="15.75" customHeight="1">
      <c r="A85" s="198">
        <v>10</v>
      </c>
      <c r="B85" s="18" t="s">
        <v>42</v>
      </c>
      <c r="C85" s="381">
        <v>22.01</v>
      </c>
      <c r="D85" s="385">
        <v>209.08</v>
      </c>
      <c r="E85" s="19">
        <v>16703.28</v>
      </c>
      <c r="F85" s="42">
        <f t="shared" si="259"/>
        <v>72469.595990000002</v>
      </c>
      <c r="G85" s="43">
        <v>10</v>
      </c>
      <c r="H85" s="21">
        <v>636.70000000000005</v>
      </c>
      <c r="I85" s="45">
        <f t="shared" si="260"/>
        <v>6367</v>
      </c>
      <c r="J85" s="349"/>
      <c r="K85" s="107"/>
      <c r="L85" s="212">
        <f t="shared" si="261"/>
        <v>0</v>
      </c>
      <c r="M85" s="58"/>
      <c r="N85" s="107">
        <v>540</v>
      </c>
      <c r="O85" s="212">
        <f t="shared" si="262"/>
        <v>0</v>
      </c>
      <c r="P85" s="358">
        <v>121.7</v>
      </c>
      <c r="Q85" s="139">
        <f t="shared" si="263"/>
        <v>280.13670000000002</v>
      </c>
      <c r="R85" s="212">
        <f t="shared" si="264"/>
        <v>34092.63639</v>
      </c>
      <c r="S85" s="358">
        <v>12.6</v>
      </c>
      <c r="T85" s="44">
        <f t="shared" si="265"/>
        <v>2335.5960000000005</v>
      </c>
      <c r="U85" s="212">
        <f t="shared" si="266"/>
        <v>29428.509600000005</v>
      </c>
      <c r="V85" s="358"/>
      <c r="W85" s="139">
        <f t="shared" si="267"/>
        <v>493.98690000000005</v>
      </c>
      <c r="X85" s="219">
        <f t="shared" si="268"/>
        <v>0</v>
      </c>
      <c r="Y85" s="58"/>
      <c r="Z85" s="44">
        <f t="shared" si="269"/>
        <v>4331.3600000000006</v>
      </c>
      <c r="AA85" s="141">
        <f t="shared" si="270"/>
        <v>0</v>
      </c>
      <c r="AB85" s="397"/>
      <c r="AC85" s="139">
        <f t="shared" si="271"/>
        <v>493.98690000000005</v>
      </c>
      <c r="AD85" s="140">
        <f t="shared" si="272"/>
        <v>0</v>
      </c>
      <c r="AE85" s="358"/>
      <c r="AF85" s="44">
        <f t="shared" si="273"/>
        <v>22885.031600000002</v>
      </c>
      <c r="AG85" s="140">
        <f t="shared" si="274"/>
        <v>0</v>
      </c>
      <c r="AH85" s="46"/>
      <c r="AI85" s="139">
        <f t="shared" si="275"/>
        <v>791.37200000000007</v>
      </c>
      <c r="AJ85" s="140">
        <f t="shared" si="276"/>
        <v>0</v>
      </c>
      <c r="AK85" s="46"/>
      <c r="AL85" s="107">
        <v>145.19999999999999</v>
      </c>
      <c r="AM85" s="140">
        <f t="shared" si="277"/>
        <v>0</v>
      </c>
      <c r="AN85" s="46"/>
      <c r="AO85" s="44">
        <f t="shared" si="278"/>
        <v>3769.8454000000002</v>
      </c>
      <c r="AP85" s="141">
        <f t="shared" si="279"/>
        <v>0</v>
      </c>
      <c r="AQ85" s="108"/>
      <c r="AR85" s="109">
        <v>8030</v>
      </c>
      <c r="AS85" s="141">
        <f t="shared" si="280"/>
        <v>0</v>
      </c>
      <c r="AT85" s="58"/>
      <c r="AU85" s="21">
        <v>3366.65</v>
      </c>
      <c r="AV85" s="141">
        <f t="shared" si="281"/>
        <v>0</v>
      </c>
      <c r="AW85" s="58"/>
      <c r="AX85" s="44">
        <f t="shared" si="282"/>
        <v>80964.952600000004</v>
      </c>
      <c r="AY85" s="141">
        <f t="shared" si="283"/>
        <v>0</v>
      </c>
      <c r="AZ85" s="58"/>
      <c r="BA85" s="21">
        <v>93131.5</v>
      </c>
      <c r="BB85" s="141">
        <f t="shared" si="284"/>
        <v>0</v>
      </c>
      <c r="BC85" s="58"/>
      <c r="BD85" s="21">
        <v>10643</v>
      </c>
      <c r="BE85" s="140">
        <f t="shared" si="285"/>
        <v>0</v>
      </c>
      <c r="BF85" s="46"/>
      <c r="BG85" s="58"/>
      <c r="BH85" s="140">
        <f t="shared" si="286"/>
        <v>0</v>
      </c>
      <c r="BI85" s="358"/>
      <c r="BJ85" s="59"/>
      <c r="BK85" s="58"/>
      <c r="BL85" s="140">
        <f t="shared" si="287"/>
        <v>0</v>
      </c>
      <c r="BM85" s="358"/>
      <c r="BN85" s="142"/>
      <c r="BO85" s="141">
        <f t="shared" si="288"/>
        <v>0</v>
      </c>
      <c r="BP85" s="58"/>
      <c r="BQ85" s="139">
        <f t="shared" si="289"/>
        <v>930.90000000000009</v>
      </c>
      <c r="BR85" s="141">
        <f t="shared" si="290"/>
        <v>0</v>
      </c>
      <c r="BS85" s="349"/>
      <c r="BT85" s="107">
        <v>540</v>
      </c>
      <c r="BU85" s="141">
        <f t="shared" si="291"/>
        <v>0</v>
      </c>
      <c r="BV85" s="58"/>
      <c r="BW85" s="58"/>
      <c r="BX85" s="141">
        <f t="shared" si="292"/>
        <v>0</v>
      </c>
      <c r="BY85" s="58"/>
      <c r="BZ85" s="143"/>
      <c r="CA85" s="141">
        <f t="shared" si="293"/>
        <v>0</v>
      </c>
      <c r="CB85" s="58"/>
      <c r="CC85" s="107">
        <v>165.4</v>
      </c>
      <c r="CD85" s="141">
        <f t="shared" si="294"/>
        <v>0</v>
      </c>
      <c r="CE85" s="58"/>
      <c r="CF85" s="139">
        <f t="shared" si="295"/>
        <v>204.31649999999999</v>
      </c>
      <c r="CG85" s="141">
        <f t="shared" si="296"/>
        <v>0</v>
      </c>
      <c r="CH85" s="58"/>
      <c r="CI85" s="107">
        <v>86.2</v>
      </c>
      <c r="CJ85" s="141">
        <f t="shared" si="297"/>
        <v>0</v>
      </c>
      <c r="CK85" s="58"/>
      <c r="CL85" s="107">
        <v>125</v>
      </c>
      <c r="CM85" s="141">
        <f t="shared" si="298"/>
        <v>0</v>
      </c>
      <c r="CN85" s="58"/>
      <c r="CO85" s="107">
        <v>140</v>
      </c>
      <c r="CP85" s="141">
        <f t="shared" si="299"/>
        <v>0</v>
      </c>
      <c r="CQ85" s="58"/>
      <c r="CR85" s="139">
        <f t="shared" si="300"/>
        <v>259.76390000000004</v>
      </c>
      <c r="CS85" s="141">
        <f t="shared" si="301"/>
        <v>0</v>
      </c>
      <c r="CT85" s="58"/>
      <c r="CU85" s="107">
        <v>182.5</v>
      </c>
      <c r="CV85" s="141">
        <f t="shared" si="302"/>
        <v>0</v>
      </c>
      <c r="CW85" s="349"/>
      <c r="CX85" s="107">
        <v>78</v>
      </c>
      <c r="CY85" s="141">
        <f t="shared" si="303"/>
        <v>0</v>
      </c>
      <c r="CZ85" s="58"/>
      <c r="DA85" s="107">
        <v>350</v>
      </c>
      <c r="DB85" s="141">
        <f t="shared" si="304"/>
        <v>0</v>
      </c>
      <c r="DC85" s="58"/>
      <c r="DD85" s="139">
        <f t="shared" si="305"/>
        <v>363.26500000000004</v>
      </c>
      <c r="DE85" s="140">
        <f t="shared" si="306"/>
        <v>0</v>
      </c>
      <c r="DF85" s="349"/>
      <c r="DG85" s="107">
        <v>349.94</v>
      </c>
      <c r="DH85" s="141">
        <f t="shared" si="307"/>
        <v>0</v>
      </c>
      <c r="DI85" s="349"/>
      <c r="DJ85" s="107">
        <v>407.82</v>
      </c>
      <c r="DK85" s="141">
        <f t="shared" si="308"/>
        <v>0</v>
      </c>
      <c r="DL85" s="349"/>
      <c r="DM85" s="107">
        <v>560.66999999999996</v>
      </c>
      <c r="DN85" s="141">
        <f t="shared" si="309"/>
        <v>0</v>
      </c>
      <c r="DO85" s="349"/>
      <c r="DP85" s="107">
        <v>849.84</v>
      </c>
      <c r="DQ85" s="141">
        <f t="shared" si="310"/>
        <v>0</v>
      </c>
      <c r="DR85" s="349"/>
      <c r="DS85" s="107">
        <v>1070.97</v>
      </c>
      <c r="DT85" s="141">
        <f t="shared" si="311"/>
        <v>0</v>
      </c>
      <c r="DU85" s="349"/>
      <c r="DV85" s="21">
        <v>1512.05</v>
      </c>
      <c r="DW85" s="141">
        <f t="shared" si="312"/>
        <v>0</v>
      </c>
      <c r="DX85" s="349"/>
      <c r="DY85" s="21">
        <v>5870.12</v>
      </c>
      <c r="DZ85" s="141">
        <f t="shared" si="313"/>
        <v>0</v>
      </c>
      <c r="EA85" s="349"/>
      <c r="EB85" s="21">
        <v>4379.45</v>
      </c>
      <c r="EC85" s="141">
        <f t="shared" si="314"/>
        <v>0</v>
      </c>
      <c r="ED85" s="349"/>
      <c r="EE85" s="21">
        <v>4811.45</v>
      </c>
      <c r="EF85" s="141">
        <f t="shared" si="315"/>
        <v>0</v>
      </c>
      <c r="EG85" s="349"/>
      <c r="EH85" s="21">
        <v>6518.13</v>
      </c>
      <c r="EI85" s="141">
        <f t="shared" si="316"/>
        <v>0</v>
      </c>
      <c r="EJ85" s="349"/>
      <c r="EK85" s="21">
        <v>7389.31</v>
      </c>
      <c r="EL85" s="141">
        <f t="shared" si="317"/>
        <v>0</v>
      </c>
      <c r="EM85" s="349"/>
      <c r="EN85" s="21">
        <v>1539.81</v>
      </c>
      <c r="EO85" s="141">
        <f t="shared" si="318"/>
        <v>0</v>
      </c>
      <c r="EP85" s="349"/>
      <c r="EQ85" s="21">
        <v>3124.4</v>
      </c>
      <c r="ER85" s="141">
        <f t="shared" si="319"/>
        <v>0</v>
      </c>
      <c r="ES85" s="349"/>
      <c r="ET85" s="107">
        <v>118.78</v>
      </c>
      <c r="EU85" s="141">
        <f t="shared" si="320"/>
        <v>0</v>
      </c>
      <c r="EV85" s="58"/>
      <c r="EW85" s="107">
        <v>479.92</v>
      </c>
      <c r="EX85" s="141">
        <f t="shared" si="321"/>
        <v>0</v>
      </c>
      <c r="EY85" s="58"/>
      <c r="EZ85" s="107">
        <v>649.4</v>
      </c>
      <c r="FA85" s="141">
        <f t="shared" si="322"/>
        <v>0</v>
      </c>
      <c r="FB85" s="349"/>
      <c r="FC85" s="21">
        <v>1301.22</v>
      </c>
      <c r="FD85" s="141">
        <f t="shared" si="323"/>
        <v>0</v>
      </c>
      <c r="FE85" s="58"/>
      <c r="FF85" s="21">
        <v>2530.2199999999998</v>
      </c>
      <c r="FG85" s="141">
        <f t="shared" si="324"/>
        <v>0</v>
      </c>
      <c r="FH85" s="58"/>
      <c r="FI85" s="21">
        <v>4182.22</v>
      </c>
      <c r="FJ85" s="141">
        <f t="shared" si="325"/>
        <v>0</v>
      </c>
      <c r="FK85" s="58"/>
      <c r="FL85" s="107">
        <v>253.92</v>
      </c>
      <c r="FM85" s="141">
        <f t="shared" si="326"/>
        <v>0</v>
      </c>
      <c r="FN85" s="58"/>
      <c r="FO85" s="107">
        <v>290.32</v>
      </c>
      <c r="FP85" s="141">
        <f t="shared" si="327"/>
        <v>0</v>
      </c>
      <c r="FQ85" s="58"/>
      <c r="FR85" s="107">
        <v>334.06</v>
      </c>
      <c r="FS85" s="141">
        <f t="shared" si="328"/>
        <v>0</v>
      </c>
      <c r="FT85" s="58"/>
      <c r="FU85" s="107">
        <v>411.49</v>
      </c>
      <c r="FV85" s="141">
        <f t="shared" si="329"/>
        <v>0</v>
      </c>
      <c r="FW85" s="58"/>
      <c r="FX85" s="107">
        <v>455.21</v>
      </c>
      <c r="FY85" s="141">
        <f t="shared" si="330"/>
        <v>0</v>
      </c>
      <c r="FZ85" s="58"/>
      <c r="GA85" s="107">
        <v>536</v>
      </c>
      <c r="GB85" s="141">
        <f t="shared" si="331"/>
        <v>0</v>
      </c>
      <c r="GC85" s="58"/>
      <c r="GD85" s="21">
        <v>745.84</v>
      </c>
      <c r="GE85" s="144">
        <f t="shared" si="332"/>
        <v>0</v>
      </c>
      <c r="GF85" s="108">
        <v>4</v>
      </c>
      <c r="GG85" s="112">
        <v>313.12</v>
      </c>
      <c r="GH85" s="141">
        <f t="shared" si="333"/>
        <v>1252.48</v>
      </c>
      <c r="GI85" s="59">
        <v>5</v>
      </c>
      <c r="GJ85" s="529">
        <v>223.61</v>
      </c>
      <c r="GK85" s="141">
        <f t="shared" si="334"/>
        <v>1118.0500000000002</v>
      </c>
      <c r="GL85" s="58">
        <v>2</v>
      </c>
      <c r="GM85" s="107">
        <v>105.46</v>
      </c>
      <c r="GN85" s="141">
        <f t="shared" si="335"/>
        <v>210.92</v>
      </c>
      <c r="GO85" s="58"/>
      <c r="GP85" s="107">
        <v>581.36</v>
      </c>
      <c r="GQ85" s="141">
        <f t="shared" si="336"/>
        <v>0</v>
      </c>
      <c r="GR85" s="58"/>
      <c r="GS85" s="107">
        <v>92.94</v>
      </c>
      <c r="GT85" s="141">
        <f t="shared" si="337"/>
        <v>0</v>
      </c>
      <c r="GU85" s="108"/>
      <c r="GV85" s="112">
        <v>47.51</v>
      </c>
      <c r="GW85" s="141">
        <f t="shared" si="338"/>
        <v>0</v>
      </c>
      <c r="GX85" s="58"/>
      <c r="GY85" s="107">
        <v>61.91</v>
      </c>
      <c r="GZ85" s="219">
        <f t="shared" si="339"/>
        <v>0</v>
      </c>
      <c r="HA85" s="413"/>
      <c r="HB85" s="413"/>
      <c r="HC85" s="219">
        <f t="shared" si="341"/>
        <v>0</v>
      </c>
      <c r="HD85" s="58"/>
      <c r="HE85" s="107">
        <v>40.75</v>
      </c>
      <c r="HF85" s="232">
        <f t="shared" si="340"/>
        <v>0</v>
      </c>
      <c r="HG85" s="105">
        <v>0</v>
      </c>
      <c r="HH85" s="226">
        <f t="shared" si="342"/>
        <v>72469.595990000002</v>
      </c>
      <c r="HI85" s="335"/>
    </row>
    <row r="86" spans="1:217" ht="15.75" customHeight="1">
      <c r="A86" s="198">
        <v>11</v>
      </c>
      <c r="B86" s="18" t="s">
        <v>43</v>
      </c>
      <c r="C86" s="381">
        <v>132.53</v>
      </c>
      <c r="D86" s="385">
        <v>228.95</v>
      </c>
      <c r="E86" s="19">
        <v>144186.96</v>
      </c>
      <c r="F86" s="42">
        <f t="shared" si="259"/>
        <v>412874.50535000005</v>
      </c>
      <c r="G86" s="43"/>
      <c r="H86" s="21">
        <v>636.70000000000005</v>
      </c>
      <c r="I86" s="45">
        <f t="shared" si="260"/>
        <v>0</v>
      </c>
      <c r="J86" s="349"/>
      <c r="K86" s="107"/>
      <c r="L86" s="212">
        <f t="shared" si="261"/>
        <v>0</v>
      </c>
      <c r="M86" s="58"/>
      <c r="N86" s="107">
        <v>540</v>
      </c>
      <c r="O86" s="212">
        <f t="shared" si="262"/>
        <v>0</v>
      </c>
      <c r="P86" s="358">
        <v>416.5</v>
      </c>
      <c r="Q86" s="139">
        <f t="shared" si="263"/>
        <v>280.13670000000002</v>
      </c>
      <c r="R86" s="212">
        <f t="shared" si="264"/>
        <v>116676.93555000001</v>
      </c>
      <c r="S86" s="358">
        <v>68.8</v>
      </c>
      <c r="T86" s="44">
        <f t="shared" si="265"/>
        <v>2335.5960000000005</v>
      </c>
      <c r="U86" s="212">
        <f t="shared" si="266"/>
        <v>160689.00480000002</v>
      </c>
      <c r="V86" s="358"/>
      <c r="W86" s="139">
        <f t="shared" si="267"/>
        <v>493.98690000000005</v>
      </c>
      <c r="X86" s="219">
        <f t="shared" si="268"/>
        <v>0</v>
      </c>
      <c r="Y86" s="58"/>
      <c r="Z86" s="44">
        <f t="shared" si="269"/>
        <v>4331.3600000000006</v>
      </c>
      <c r="AA86" s="141">
        <f t="shared" si="270"/>
        <v>0</v>
      </c>
      <c r="AB86" s="397"/>
      <c r="AC86" s="139">
        <f t="shared" si="271"/>
        <v>493.98690000000005</v>
      </c>
      <c r="AD86" s="140">
        <f t="shared" si="272"/>
        <v>0</v>
      </c>
      <c r="AE86" s="358"/>
      <c r="AF86" s="44">
        <f t="shared" si="273"/>
        <v>22885.031600000002</v>
      </c>
      <c r="AG86" s="140">
        <f t="shared" si="274"/>
        <v>0</v>
      </c>
      <c r="AH86" s="46"/>
      <c r="AI86" s="139">
        <f t="shared" si="275"/>
        <v>791.37200000000007</v>
      </c>
      <c r="AJ86" s="140">
        <f t="shared" si="276"/>
        <v>0</v>
      </c>
      <c r="AK86" s="46"/>
      <c r="AL86" s="107">
        <v>145.19999999999999</v>
      </c>
      <c r="AM86" s="140">
        <f t="shared" si="277"/>
        <v>0</v>
      </c>
      <c r="AN86" s="46"/>
      <c r="AO86" s="44">
        <f t="shared" si="278"/>
        <v>3769.8454000000002</v>
      </c>
      <c r="AP86" s="141">
        <f t="shared" si="279"/>
        <v>0</v>
      </c>
      <c r="AQ86" s="108"/>
      <c r="AR86" s="109">
        <v>8030</v>
      </c>
      <c r="AS86" s="141">
        <f t="shared" si="280"/>
        <v>0</v>
      </c>
      <c r="AT86" s="58"/>
      <c r="AU86" s="21">
        <v>3366.65</v>
      </c>
      <c r="AV86" s="141">
        <f t="shared" si="281"/>
        <v>0</v>
      </c>
      <c r="AW86" s="58"/>
      <c r="AX86" s="44">
        <f t="shared" si="282"/>
        <v>80964.952600000004</v>
      </c>
      <c r="AY86" s="141">
        <f t="shared" si="283"/>
        <v>0</v>
      </c>
      <c r="AZ86" s="58"/>
      <c r="BA86" s="21">
        <v>93131.5</v>
      </c>
      <c r="BB86" s="141">
        <f t="shared" si="284"/>
        <v>0</v>
      </c>
      <c r="BC86" s="58"/>
      <c r="BD86" s="21">
        <v>10643</v>
      </c>
      <c r="BE86" s="140">
        <f t="shared" si="285"/>
        <v>0</v>
      </c>
      <c r="BF86" s="46"/>
      <c r="BG86" s="58"/>
      <c r="BH86" s="140">
        <f t="shared" si="286"/>
        <v>0</v>
      </c>
      <c r="BI86" s="514">
        <v>2</v>
      </c>
      <c r="BJ86" s="492" t="s">
        <v>721</v>
      </c>
      <c r="BK86" s="58">
        <v>61361.69</v>
      </c>
      <c r="BL86" s="140">
        <f t="shared" si="287"/>
        <v>122723.38</v>
      </c>
      <c r="BM86" s="358"/>
      <c r="BN86" s="142"/>
      <c r="BO86" s="141">
        <f t="shared" si="288"/>
        <v>0</v>
      </c>
      <c r="BP86" s="58"/>
      <c r="BQ86" s="139">
        <f t="shared" si="289"/>
        <v>930.90000000000009</v>
      </c>
      <c r="BR86" s="141">
        <f t="shared" si="290"/>
        <v>0</v>
      </c>
      <c r="BS86" s="349"/>
      <c r="BT86" s="107">
        <v>540</v>
      </c>
      <c r="BU86" s="141">
        <f t="shared" si="291"/>
        <v>0</v>
      </c>
      <c r="BV86" s="58"/>
      <c r="BW86" s="58"/>
      <c r="BX86" s="141">
        <f t="shared" si="292"/>
        <v>0</v>
      </c>
      <c r="BY86" s="58"/>
      <c r="BZ86" s="143"/>
      <c r="CA86" s="141">
        <f t="shared" si="293"/>
        <v>0</v>
      </c>
      <c r="CB86" s="58">
        <v>4</v>
      </c>
      <c r="CC86" s="107">
        <v>165.4</v>
      </c>
      <c r="CD86" s="141">
        <f t="shared" si="294"/>
        <v>661.6</v>
      </c>
      <c r="CE86" s="58"/>
      <c r="CF86" s="139">
        <f t="shared" si="295"/>
        <v>204.31649999999999</v>
      </c>
      <c r="CG86" s="141">
        <f t="shared" si="296"/>
        <v>0</v>
      </c>
      <c r="CH86" s="58"/>
      <c r="CI86" s="107">
        <v>86.2</v>
      </c>
      <c r="CJ86" s="141">
        <f t="shared" si="297"/>
        <v>0</v>
      </c>
      <c r="CK86" s="58"/>
      <c r="CL86" s="107">
        <v>125</v>
      </c>
      <c r="CM86" s="141">
        <f t="shared" si="298"/>
        <v>0</v>
      </c>
      <c r="CN86" s="58"/>
      <c r="CO86" s="107">
        <v>140</v>
      </c>
      <c r="CP86" s="141">
        <f t="shared" si="299"/>
        <v>0</v>
      </c>
      <c r="CQ86" s="58"/>
      <c r="CR86" s="139">
        <f t="shared" si="300"/>
        <v>259.76390000000004</v>
      </c>
      <c r="CS86" s="141">
        <f t="shared" si="301"/>
        <v>0</v>
      </c>
      <c r="CT86" s="58"/>
      <c r="CU86" s="107">
        <v>182.5</v>
      </c>
      <c r="CV86" s="141">
        <f t="shared" si="302"/>
        <v>0</v>
      </c>
      <c r="CW86" s="349"/>
      <c r="CX86" s="107">
        <v>78</v>
      </c>
      <c r="CY86" s="141">
        <f t="shared" si="303"/>
        <v>0</v>
      </c>
      <c r="CZ86" s="58">
        <v>1</v>
      </c>
      <c r="DA86" s="107">
        <v>350</v>
      </c>
      <c r="DB86" s="141">
        <f t="shared" si="304"/>
        <v>350</v>
      </c>
      <c r="DC86" s="58">
        <v>1</v>
      </c>
      <c r="DD86" s="139">
        <f t="shared" si="305"/>
        <v>363.26500000000004</v>
      </c>
      <c r="DE86" s="140">
        <f t="shared" si="306"/>
        <v>363.26500000000004</v>
      </c>
      <c r="DF86" s="349">
        <v>3</v>
      </c>
      <c r="DG86" s="107">
        <v>349.94</v>
      </c>
      <c r="DH86" s="141">
        <f t="shared" si="307"/>
        <v>1049.82</v>
      </c>
      <c r="DI86" s="349"/>
      <c r="DJ86" s="107">
        <v>407.82</v>
      </c>
      <c r="DK86" s="141">
        <f t="shared" si="308"/>
        <v>0</v>
      </c>
      <c r="DL86" s="349"/>
      <c r="DM86" s="107">
        <v>560.66999999999996</v>
      </c>
      <c r="DN86" s="141">
        <f t="shared" si="309"/>
        <v>0</v>
      </c>
      <c r="DO86" s="349"/>
      <c r="DP86" s="107">
        <v>849.84</v>
      </c>
      <c r="DQ86" s="141">
        <f t="shared" si="310"/>
        <v>0</v>
      </c>
      <c r="DR86" s="349"/>
      <c r="DS86" s="107">
        <v>1070.97</v>
      </c>
      <c r="DT86" s="141">
        <f t="shared" si="311"/>
        <v>0</v>
      </c>
      <c r="DU86" s="349"/>
      <c r="DV86" s="21">
        <v>1512.05</v>
      </c>
      <c r="DW86" s="141">
        <f t="shared" si="312"/>
        <v>0</v>
      </c>
      <c r="DX86" s="349">
        <v>1</v>
      </c>
      <c r="DY86" s="21">
        <v>5870.12</v>
      </c>
      <c r="DZ86" s="141">
        <f t="shared" si="313"/>
        <v>5870.12</v>
      </c>
      <c r="EA86" s="349"/>
      <c r="EB86" s="21">
        <v>4379.45</v>
      </c>
      <c r="EC86" s="141">
        <f t="shared" si="314"/>
        <v>0</v>
      </c>
      <c r="ED86" s="349"/>
      <c r="EE86" s="21">
        <v>4811.45</v>
      </c>
      <c r="EF86" s="141">
        <f t="shared" si="315"/>
        <v>0</v>
      </c>
      <c r="EG86" s="349"/>
      <c r="EH86" s="21">
        <v>6518.13</v>
      </c>
      <c r="EI86" s="141">
        <f t="shared" si="316"/>
        <v>0</v>
      </c>
      <c r="EJ86" s="349"/>
      <c r="EK86" s="21">
        <v>7389.31</v>
      </c>
      <c r="EL86" s="141">
        <f t="shared" si="317"/>
        <v>0</v>
      </c>
      <c r="EM86" s="349"/>
      <c r="EN86" s="21">
        <v>1539.81</v>
      </c>
      <c r="EO86" s="141">
        <f t="shared" si="318"/>
        <v>0</v>
      </c>
      <c r="EP86" s="349"/>
      <c r="EQ86" s="21">
        <v>3124.4</v>
      </c>
      <c r="ER86" s="141">
        <f t="shared" si="319"/>
        <v>0</v>
      </c>
      <c r="ES86" s="349"/>
      <c r="ET86" s="107">
        <v>118.78</v>
      </c>
      <c r="EU86" s="141">
        <f t="shared" si="320"/>
        <v>0</v>
      </c>
      <c r="EV86" s="58"/>
      <c r="EW86" s="107">
        <v>479.92</v>
      </c>
      <c r="EX86" s="141">
        <f t="shared" si="321"/>
        <v>0</v>
      </c>
      <c r="EY86" s="58"/>
      <c r="EZ86" s="107">
        <v>649.4</v>
      </c>
      <c r="FA86" s="141">
        <f t="shared" si="322"/>
        <v>0</v>
      </c>
      <c r="FB86" s="349"/>
      <c r="FC86" s="21">
        <v>1301.22</v>
      </c>
      <c r="FD86" s="141">
        <f t="shared" si="323"/>
        <v>0</v>
      </c>
      <c r="FE86" s="58"/>
      <c r="FF86" s="21">
        <v>2530.2199999999998</v>
      </c>
      <c r="FG86" s="141">
        <f t="shared" si="324"/>
        <v>0</v>
      </c>
      <c r="FH86" s="58"/>
      <c r="FI86" s="21">
        <v>4182.22</v>
      </c>
      <c r="FJ86" s="141">
        <f t="shared" si="325"/>
        <v>0</v>
      </c>
      <c r="FK86" s="58"/>
      <c r="FL86" s="107">
        <v>253.92</v>
      </c>
      <c r="FM86" s="141">
        <f t="shared" si="326"/>
        <v>0</v>
      </c>
      <c r="FN86" s="58"/>
      <c r="FO86" s="107">
        <v>290.32</v>
      </c>
      <c r="FP86" s="141">
        <f t="shared" si="327"/>
        <v>0</v>
      </c>
      <c r="FQ86" s="58"/>
      <c r="FR86" s="107">
        <v>334.06</v>
      </c>
      <c r="FS86" s="141">
        <f t="shared" si="328"/>
        <v>0</v>
      </c>
      <c r="FT86" s="58"/>
      <c r="FU86" s="107">
        <v>411.49</v>
      </c>
      <c r="FV86" s="141">
        <f t="shared" si="329"/>
        <v>0</v>
      </c>
      <c r="FW86" s="58"/>
      <c r="FX86" s="107">
        <v>455.21</v>
      </c>
      <c r="FY86" s="141">
        <f t="shared" si="330"/>
        <v>0</v>
      </c>
      <c r="FZ86" s="58"/>
      <c r="GA86" s="107">
        <v>536</v>
      </c>
      <c r="GB86" s="141">
        <f t="shared" si="331"/>
        <v>0</v>
      </c>
      <c r="GC86" s="58"/>
      <c r="GD86" s="21">
        <v>745.84</v>
      </c>
      <c r="GE86" s="144">
        <f t="shared" si="332"/>
        <v>0</v>
      </c>
      <c r="GF86" s="108">
        <v>3</v>
      </c>
      <c r="GG86" s="112">
        <v>313.12</v>
      </c>
      <c r="GH86" s="141">
        <f t="shared" si="333"/>
        <v>939.36</v>
      </c>
      <c r="GI86" s="59">
        <v>5</v>
      </c>
      <c r="GJ86" s="529">
        <v>223.61</v>
      </c>
      <c r="GK86" s="141">
        <f t="shared" si="334"/>
        <v>1118.0500000000002</v>
      </c>
      <c r="GL86" s="58">
        <v>2</v>
      </c>
      <c r="GM86" s="107">
        <v>105.46</v>
      </c>
      <c r="GN86" s="141">
        <f t="shared" si="335"/>
        <v>210.92</v>
      </c>
      <c r="GO86" s="58">
        <v>1</v>
      </c>
      <c r="GP86" s="107">
        <v>581.36</v>
      </c>
      <c r="GQ86" s="141">
        <f t="shared" si="336"/>
        <v>581.36</v>
      </c>
      <c r="GR86" s="58">
        <v>1</v>
      </c>
      <c r="GS86" s="107">
        <v>92.94</v>
      </c>
      <c r="GT86" s="141">
        <f t="shared" si="337"/>
        <v>92.94</v>
      </c>
      <c r="GU86" s="108"/>
      <c r="GV86" s="112">
        <v>47.51</v>
      </c>
      <c r="GW86" s="141">
        <f t="shared" si="338"/>
        <v>0</v>
      </c>
      <c r="GX86" s="58">
        <v>25</v>
      </c>
      <c r="GY86" s="107">
        <v>61.91</v>
      </c>
      <c r="GZ86" s="219">
        <f t="shared" si="339"/>
        <v>1547.75</v>
      </c>
      <c r="HA86" s="413"/>
      <c r="HB86" s="413"/>
      <c r="HC86" s="219">
        <f t="shared" si="341"/>
        <v>0</v>
      </c>
      <c r="HD86" s="58"/>
      <c r="HE86" s="107">
        <v>40.75</v>
      </c>
      <c r="HF86" s="232">
        <f t="shared" si="340"/>
        <v>0</v>
      </c>
      <c r="HG86" s="105">
        <v>0</v>
      </c>
      <c r="HH86" s="226">
        <f t="shared" si="342"/>
        <v>412874.50535000005</v>
      </c>
      <c r="HI86" s="335"/>
    </row>
    <row r="87" spans="1:217" ht="15.75" customHeight="1">
      <c r="A87" s="198">
        <v>12</v>
      </c>
      <c r="B87" s="18" t="s">
        <v>44</v>
      </c>
      <c r="C87" s="381">
        <v>98.11</v>
      </c>
      <c r="D87" s="385">
        <v>104.85</v>
      </c>
      <c r="E87" s="19">
        <v>121890.84</v>
      </c>
      <c r="F87" s="42">
        <f t="shared" si="259"/>
        <v>55252.31</v>
      </c>
      <c r="G87" s="43"/>
      <c r="H87" s="21">
        <v>636.70000000000005</v>
      </c>
      <c r="I87" s="45">
        <f t="shared" si="260"/>
        <v>0</v>
      </c>
      <c r="J87" s="349"/>
      <c r="K87" s="107"/>
      <c r="L87" s="212">
        <f t="shared" si="261"/>
        <v>0</v>
      </c>
      <c r="M87" s="58"/>
      <c r="N87" s="107">
        <v>540</v>
      </c>
      <c r="O87" s="212">
        <f t="shared" si="262"/>
        <v>0</v>
      </c>
      <c r="P87" s="358"/>
      <c r="Q87" s="139">
        <f t="shared" si="263"/>
        <v>280.13670000000002</v>
      </c>
      <c r="R87" s="212">
        <f t="shared" si="264"/>
        <v>0</v>
      </c>
      <c r="S87" s="358"/>
      <c r="T87" s="44">
        <f t="shared" si="265"/>
        <v>2335.5960000000005</v>
      </c>
      <c r="U87" s="212">
        <f t="shared" si="266"/>
        <v>0</v>
      </c>
      <c r="V87" s="358"/>
      <c r="W87" s="139">
        <f t="shared" si="267"/>
        <v>493.98690000000005</v>
      </c>
      <c r="X87" s="219">
        <f t="shared" si="268"/>
        <v>0</v>
      </c>
      <c r="Y87" s="58"/>
      <c r="Z87" s="44">
        <f t="shared" si="269"/>
        <v>4331.3600000000006</v>
      </c>
      <c r="AA87" s="141">
        <f t="shared" si="270"/>
        <v>0</v>
      </c>
      <c r="AB87" s="397"/>
      <c r="AC87" s="139">
        <f t="shared" si="271"/>
        <v>493.98690000000005</v>
      </c>
      <c r="AD87" s="140">
        <f t="shared" si="272"/>
        <v>0</v>
      </c>
      <c r="AE87" s="358"/>
      <c r="AF87" s="44">
        <f t="shared" si="273"/>
        <v>22885.031600000002</v>
      </c>
      <c r="AG87" s="140">
        <f t="shared" si="274"/>
        <v>0</v>
      </c>
      <c r="AH87" s="46"/>
      <c r="AI87" s="139">
        <f t="shared" si="275"/>
        <v>791.37200000000007</v>
      </c>
      <c r="AJ87" s="140">
        <f t="shared" si="276"/>
        <v>0</v>
      </c>
      <c r="AK87" s="46"/>
      <c r="AL87" s="107">
        <v>145.19999999999999</v>
      </c>
      <c r="AM87" s="140">
        <f t="shared" si="277"/>
        <v>0</v>
      </c>
      <c r="AN87" s="46"/>
      <c r="AO87" s="44">
        <f t="shared" si="278"/>
        <v>3769.8454000000002</v>
      </c>
      <c r="AP87" s="141">
        <f t="shared" si="279"/>
        <v>0</v>
      </c>
      <c r="AQ87" s="108"/>
      <c r="AR87" s="109">
        <v>8030</v>
      </c>
      <c r="AS87" s="141">
        <f t="shared" si="280"/>
        <v>0</v>
      </c>
      <c r="AT87" s="58"/>
      <c r="AU87" s="21">
        <v>3366.65</v>
      </c>
      <c r="AV87" s="141">
        <f t="shared" si="281"/>
        <v>0</v>
      </c>
      <c r="AW87" s="58"/>
      <c r="AX87" s="44">
        <f t="shared" si="282"/>
        <v>80964.952600000004</v>
      </c>
      <c r="AY87" s="141">
        <f t="shared" si="283"/>
        <v>0</v>
      </c>
      <c r="AZ87" s="58"/>
      <c r="BA87" s="21">
        <v>93131.5</v>
      </c>
      <c r="BB87" s="141">
        <f t="shared" si="284"/>
        <v>0</v>
      </c>
      <c r="BC87" s="58"/>
      <c r="BD87" s="21">
        <v>10643</v>
      </c>
      <c r="BE87" s="140">
        <f t="shared" si="285"/>
        <v>0</v>
      </c>
      <c r="BF87" s="46"/>
      <c r="BG87" s="58"/>
      <c r="BH87" s="140">
        <f t="shared" si="286"/>
        <v>0</v>
      </c>
      <c r="BI87" s="358"/>
      <c r="BJ87" s="59"/>
      <c r="BK87" s="58"/>
      <c r="BL87" s="140">
        <f t="shared" si="287"/>
        <v>0</v>
      </c>
      <c r="BM87" s="358">
        <v>7</v>
      </c>
      <c r="BN87" s="142">
        <v>983.12</v>
      </c>
      <c r="BO87" s="141">
        <f t="shared" si="288"/>
        <v>6881.84</v>
      </c>
      <c r="BP87" s="58">
        <v>4</v>
      </c>
      <c r="BQ87" s="139">
        <f t="shared" si="289"/>
        <v>930.90000000000009</v>
      </c>
      <c r="BR87" s="141">
        <f t="shared" si="290"/>
        <v>3723.6000000000004</v>
      </c>
      <c r="BS87" s="349">
        <v>1</v>
      </c>
      <c r="BT87" s="107">
        <v>540</v>
      </c>
      <c r="BU87" s="141">
        <f t="shared" si="291"/>
        <v>540</v>
      </c>
      <c r="BV87" s="58"/>
      <c r="BW87" s="58"/>
      <c r="BX87" s="141">
        <f t="shared" si="292"/>
        <v>0</v>
      </c>
      <c r="BY87" s="58"/>
      <c r="BZ87" s="143"/>
      <c r="CA87" s="141">
        <f t="shared" si="293"/>
        <v>0</v>
      </c>
      <c r="CB87" s="58">
        <v>3</v>
      </c>
      <c r="CC87" s="107">
        <v>165.4</v>
      </c>
      <c r="CD87" s="141">
        <f t="shared" si="294"/>
        <v>496.20000000000005</v>
      </c>
      <c r="CE87" s="58"/>
      <c r="CF87" s="139">
        <f t="shared" si="295"/>
        <v>204.31649999999999</v>
      </c>
      <c r="CG87" s="141">
        <f t="shared" si="296"/>
        <v>0</v>
      </c>
      <c r="CH87" s="58"/>
      <c r="CI87" s="107">
        <v>86.2</v>
      </c>
      <c r="CJ87" s="141">
        <f t="shared" si="297"/>
        <v>0</v>
      </c>
      <c r="CK87" s="58">
        <v>5</v>
      </c>
      <c r="CL87" s="107">
        <v>125</v>
      </c>
      <c r="CM87" s="141">
        <f t="shared" si="298"/>
        <v>625</v>
      </c>
      <c r="CN87" s="58"/>
      <c r="CO87" s="107">
        <v>140</v>
      </c>
      <c r="CP87" s="141">
        <f t="shared" si="299"/>
        <v>0</v>
      </c>
      <c r="CQ87" s="58"/>
      <c r="CR87" s="139">
        <f t="shared" si="300"/>
        <v>259.76390000000004</v>
      </c>
      <c r="CS87" s="141">
        <f t="shared" si="301"/>
        <v>0</v>
      </c>
      <c r="CT87" s="58"/>
      <c r="CU87" s="107">
        <v>182.5</v>
      </c>
      <c r="CV87" s="141">
        <f t="shared" si="302"/>
        <v>0</v>
      </c>
      <c r="CW87" s="349"/>
      <c r="CX87" s="107">
        <v>78</v>
      </c>
      <c r="CY87" s="141">
        <f t="shared" si="303"/>
        <v>0</v>
      </c>
      <c r="CZ87" s="58">
        <v>1</v>
      </c>
      <c r="DA87" s="107">
        <v>350</v>
      </c>
      <c r="DB87" s="141">
        <f t="shared" si="304"/>
        <v>350</v>
      </c>
      <c r="DC87" s="58"/>
      <c r="DD87" s="139">
        <f t="shared" si="305"/>
        <v>363.26500000000004</v>
      </c>
      <c r="DE87" s="140">
        <f t="shared" si="306"/>
        <v>0</v>
      </c>
      <c r="DF87" s="349">
        <v>11</v>
      </c>
      <c r="DG87" s="107">
        <v>349.94</v>
      </c>
      <c r="DH87" s="141">
        <f t="shared" si="307"/>
        <v>3849.34</v>
      </c>
      <c r="DI87" s="349">
        <v>10</v>
      </c>
      <c r="DJ87" s="107">
        <v>407.82</v>
      </c>
      <c r="DK87" s="141">
        <f t="shared" si="308"/>
        <v>4078.2</v>
      </c>
      <c r="DL87" s="349">
        <v>2</v>
      </c>
      <c r="DM87" s="107">
        <v>560.66999999999996</v>
      </c>
      <c r="DN87" s="141">
        <f t="shared" si="309"/>
        <v>1121.3399999999999</v>
      </c>
      <c r="DO87" s="349">
        <v>1</v>
      </c>
      <c r="DP87" s="107">
        <v>849.84</v>
      </c>
      <c r="DQ87" s="141">
        <f t="shared" si="310"/>
        <v>849.84</v>
      </c>
      <c r="DR87" s="349">
        <v>1</v>
      </c>
      <c r="DS87" s="107">
        <v>1070.97</v>
      </c>
      <c r="DT87" s="141">
        <f t="shared" si="311"/>
        <v>1070.97</v>
      </c>
      <c r="DU87" s="349"/>
      <c r="DV87" s="21">
        <v>1512.05</v>
      </c>
      <c r="DW87" s="141">
        <f t="shared" si="312"/>
        <v>0</v>
      </c>
      <c r="DX87" s="349">
        <v>1</v>
      </c>
      <c r="DY87" s="21">
        <v>5870.12</v>
      </c>
      <c r="DZ87" s="141">
        <f t="shared" si="313"/>
        <v>5870.12</v>
      </c>
      <c r="EA87" s="349">
        <v>1</v>
      </c>
      <c r="EB87" s="21">
        <v>4379.45</v>
      </c>
      <c r="EC87" s="141">
        <f t="shared" si="314"/>
        <v>4379.45</v>
      </c>
      <c r="ED87" s="349">
        <v>1</v>
      </c>
      <c r="EE87" s="21">
        <v>4811.45</v>
      </c>
      <c r="EF87" s="141">
        <f t="shared" si="315"/>
        <v>4811.45</v>
      </c>
      <c r="EG87" s="349"/>
      <c r="EH87" s="21">
        <v>6518.13</v>
      </c>
      <c r="EI87" s="141">
        <f t="shared" si="316"/>
        <v>0</v>
      </c>
      <c r="EJ87" s="349">
        <v>1</v>
      </c>
      <c r="EK87" s="21">
        <v>7389.31</v>
      </c>
      <c r="EL87" s="141">
        <f t="shared" si="317"/>
        <v>7389.31</v>
      </c>
      <c r="EM87" s="349">
        <v>1</v>
      </c>
      <c r="EN87" s="21">
        <v>1539.81</v>
      </c>
      <c r="EO87" s="141">
        <f t="shared" si="318"/>
        <v>1539.81</v>
      </c>
      <c r="EP87" s="349"/>
      <c r="EQ87" s="21">
        <v>3124.4</v>
      </c>
      <c r="ER87" s="141">
        <f t="shared" si="319"/>
        <v>0</v>
      </c>
      <c r="ES87" s="349">
        <v>17</v>
      </c>
      <c r="ET87" s="107">
        <v>118.78</v>
      </c>
      <c r="EU87" s="141">
        <f t="shared" si="320"/>
        <v>2019.26</v>
      </c>
      <c r="EV87" s="58"/>
      <c r="EW87" s="107">
        <v>479.92</v>
      </c>
      <c r="EX87" s="141">
        <f t="shared" si="321"/>
        <v>0</v>
      </c>
      <c r="EY87" s="58"/>
      <c r="EZ87" s="107">
        <v>649.4</v>
      </c>
      <c r="FA87" s="141">
        <f t="shared" si="322"/>
        <v>0</v>
      </c>
      <c r="FB87" s="349"/>
      <c r="FC87" s="21">
        <v>1301.22</v>
      </c>
      <c r="FD87" s="141">
        <f t="shared" si="323"/>
        <v>0</v>
      </c>
      <c r="FE87" s="58"/>
      <c r="FF87" s="21">
        <v>2530.2199999999998</v>
      </c>
      <c r="FG87" s="141">
        <f t="shared" si="324"/>
        <v>0</v>
      </c>
      <c r="FH87" s="58"/>
      <c r="FI87" s="21">
        <v>4182.22</v>
      </c>
      <c r="FJ87" s="141">
        <f t="shared" si="325"/>
        <v>0</v>
      </c>
      <c r="FK87" s="58"/>
      <c r="FL87" s="107">
        <v>253.92</v>
      </c>
      <c r="FM87" s="141">
        <f t="shared" si="326"/>
        <v>0</v>
      </c>
      <c r="FN87" s="58"/>
      <c r="FO87" s="107">
        <v>290.32</v>
      </c>
      <c r="FP87" s="141">
        <f t="shared" si="327"/>
        <v>0</v>
      </c>
      <c r="FQ87" s="58"/>
      <c r="FR87" s="107">
        <v>334.06</v>
      </c>
      <c r="FS87" s="141">
        <f t="shared" si="328"/>
        <v>0</v>
      </c>
      <c r="FT87" s="58"/>
      <c r="FU87" s="107">
        <v>411.49</v>
      </c>
      <c r="FV87" s="141">
        <f t="shared" si="329"/>
        <v>0</v>
      </c>
      <c r="FW87" s="58"/>
      <c r="FX87" s="107">
        <v>455.21</v>
      </c>
      <c r="FY87" s="141">
        <f t="shared" si="330"/>
        <v>0</v>
      </c>
      <c r="FZ87" s="58"/>
      <c r="GA87" s="107">
        <v>536</v>
      </c>
      <c r="GB87" s="141">
        <f t="shared" si="331"/>
        <v>0</v>
      </c>
      <c r="GC87" s="58"/>
      <c r="GD87" s="21">
        <v>745.84</v>
      </c>
      <c r="GE87" s="144">
        <f t="shared" si="332"/>
        <v>0</v>
      </c>
      <c r="GF87" s="108">
        <v>3</v>
      </c>
      <c r="GG87" s="112">
        <v>313.12</v>
      </c>
      <c r="GH87" s="141">
        <f t="shared" si="333"/>
        <v>939.36</v>
      </c>
      <c r="GI87" s="59">
        <v>5</v>
      </c>
      <c r="GJ87" s="529">
        <v>223.61</v>
      </c>
      <c r="GK87" s="141">
        <f t="shared" si="334"/>
        <v>1118.0500000000002</v>
      </c>
      <c r="GL87" s="58">
        <v>2</v>
      </c>
      <c r="GM87" s="107">
        <v>105.46</v>
      </c>
      <c r="GN87" s="141">
        <f t="shared" si="335"/>
        <v>210.92</v>
      </c>
      <c r="GO87" s="58">
        <v>1</v>
      </c>
      <c r="GP87" s="107">
        <v>581.36</v>
      </c>
      <c r="GQ87" s="141">
        <f t="shared" si="336"/>
        <v>581.36</v>
      </c>
      <c r="GR87" s="58">
        <v>1</v>
      </c>
      <c r="GS87" s="107">
        <v>92.94</v>
      </c>
      <c r="GT87" s="141">
        <f t="shared" si="337"/>
        <v>92.94</v>
      </c>
      <c r="GU87" s="108">
        <v>5</v>
      </c>
      <c r="GV87" s="112">
        <v>47.51</v>
      </c>
      <c r="GW87" s="141">
        <f t="shared" si="338"/>
        <v>237.54999999999998</v>
      </c>
      <c r="GX87" s="58">
        <v>40</v>
      </c>
      <c r="GY87" s="107">
        <v>61.91</v>
      </c>
      <c r="GZ87" s="219">
        <f t="shared" si="339"/>
        <v>2476.3999999999996</v>
      </c>
      <c r="HA87" s="413"/>
      <c r="HB87" s="413"/>
      <c r="HC87" s="219">
        <f t="shared" si="341"/>
        <v>0</v>
      </c>
      <c r="HD87" s="58"/>
      <c r="HE87" s="107">
        <v>40.75</v>
      </c>
      <c r="HF87" s="232">
        <f t="shared" si="340"/>
        <v>0</v>
      </c>
      <c r="HG87" s="105">
        <v>0</v>
      </c>
      <c r="HH87" s="226">
        <f t="shared" si="342"/>
        <v>55252.31</v>
      </c>
      <c r="HI87" s="335"/>
    </row>
    <row r="88" spans="1:217" ht="15.75" customHeight="1">
      <c r="A88" s="198">
        <v>13</v>
      </c>
      <c r="B88" s="18" t="s">
        <v>45</v>
      </c>
      <c r="C88" s="381">
        <v>28.47</v>
      </c>
      <c r="D88" s="385">
        <v>101.65</v>
      </c>
      <c r="E88" s="19">
        <v>67349.759999999995</v>
      </c>
      <c r="F88" s="42">
        <f t="shared" si="259"/>
        <v>85515.818799999994</v>
      </c>
      <c r="G88" s="43"/>
      <c r="H88" s="21">
        <v>636.70000000000005</v>
      </c>
      <c r="I88" s="45">
        <f t="shared" si="260"/>
        <v>0</v>
      </c>
      <c r="J88" s="349"/>
      <c r="K88" s="107"/>
      <c r="L88" s="212">
        <f t="shared" si="261"/>
        <v>0</v>
      </c>
      <c r="M88" s="58"/>
      <c r="N88" s="107">
        <v>540</v>
      </c>
      <c r="O88" s="212">
        <f t="shared" si="262"/>
        <v>0</v>
      </c>
      <c r="P88" s="358">
        <v>64</v>
      </c>
      <c r="Q88" s="139">
        <f t="shared" si="263"/>
        <v>280.13670000000002</v>
      </c>
      <c r="R88" s="212">
        <f t="shared" si="264"/>
        <v>17928.748800000001</v>
      </c>
      <c r="S88" s="358"/>
      <c r="T88" s="44">
        <f t="shared" si="265"/>
        <v>2335.5960000000005</v>
      </c>
      <c r="U88" s="212">
        <f t="shared" si="266"/>
        <v>0</v>
      </c>
      <c r="V88" s="358"/>
      <c r="W88" s="139">
        <f t="shared" si="267"/>
        <v>493.98690000000005</v>
      </c>
      <c r="X88" s="219">
        <f t="shared" si="268"/>
        <v>0</v>
      </c>
      <c r="Y88" s="58"/>
      <c r="Z88" s="44">
        <f t="shared" si="269"/>
        <v>4331.3600000000006</v>
      </c>
      <c r="AA88" s="141">
        <f t="shared" si="270"/>
        <v>0</v>
      </c>
      <c r="AB88" s="397"/>
      <c r="AC88" s="139">
        <f t="shared" si="271"/>
        <v>493.98690000000005</v>
      </c>
      <c r="AD88" s="140">
        <f t="shared" si="272"/>
        <v>0</v>
      </c>
      <c r="AE88" s="358"/>
      <c r="AF88" s="44">
        <f t="shared" si="273"/>
        <v>22885.031600000002</v>
      </c>
      <c r="AG88" s="140">
        <f t="shared" si="274"/>
        <v>0</v>
      </c>
      <c r="AH88" s="46"/>
      <c r="AI88" s="139">
        <f t="shared" si="275"/>
        <v>791.37200000000007</v>
      </c>
      <c r="AJ88" s="140">
        <f t="shared" si="276"/>
        <v>0</v>
      </c>
      <c r="AK88" s="46"/>
      <c r="AL88" s="107">
        <v>145.19999999999999</v>
      </c>
      <c r="AM88" s="140">
        <f t="shared" si="277"/>
        <v>0</v>
      </c>
      <c r="AN88" s="46"/>
      <c r="AO88" s="44">
        <f t="shared" si="278"/>
        <v>3769.8454000000002</v>
      </c>
      <c r="AP88" s="141">
        <f t="shared" si="279"/>
        <v>0</v>
      </c>
      <c r="AQ88" s="108"/>
      <c r="AR88" s="109">
        <v>8030</v>
      </c>
      <c r="AS88" s="141">
        <f t="shared" si="280"/>
        <v>0</v>
      </c>
      <c r="AT88" s="58"/>
      <c r="AU88" s="21">
        <v>3366.65</v>
      </c>
      <c r="AV88" s="141">
        <f t="shared" si="281"/>
        <v>0</v>
      </c>
      <c r="AW88" s="58"/>
      <c r="AX88" s="44">
        <f t="shared" si="282"/>
        <v>80964.952600000004</v>
      </c>
      <c r="AY88" s="141">
        <f t="shared" si="283"/>
        <v>0</v>
      </c>
      <c r="AZ88" s="58"/>
      <c r="BA88" s="21">
        <v>93131.5</v>
      </c>
      <c r="BB88" s="141">
        <f t="shared" si="284"/>
        <v>0</v>
      </c>
      <c r="BC88" s="58"/>
      <c r="BD88" s="21">
        <v>10643</v>
      </c>
      <c r="BE88" s="140">
        <f t="shared" si="285"/>
        <v>0</v>
      </c>
      <c r="BF88" s="46"/>
      <c r="BG88" s="58"/>
      <c r="BH88" s="140">
        <f t="shared" si="286"/>
        <v>0</v>
      </c>
      <c r="BI88" s="358"/>
      <c r="BJ88" s="59"/>
      <c r="BK88" s="58"/>
      <c r="BL88" s="140">
        <f t="shared" si="287"/>
        <v>0</v>
      </c>
      <c r="BM88" s="358"/>
      <c r="BN88" s="142"/>
      <c r="BO88" s="141">
        <f t="shared" si="288"/>
        <v>0</v>
      </c>
      <c r="BP88" s="58"/>
      <c r="BQ88" s="139">
        <f t="shared" si="289"/>
        <v>930.90000000000009</v>
      </c>
      <c r="BR88" s="141">
        <f t="shared" si="290"/>
        <v>0</v>
      </c>
      <c r="BS88" s="349">
        <v>3</v>
      </c>
      <c r="BT88" s="107">
        <v>540</v>
      </c>
      <c r="BU88" s="141">
        <f t="shared" si="291"/>
        <v>1620</v>
      </c>
      <c r="BV88" s="58"/>
      <c r="BW88" s="58"/>
      <c r="BX88" s="141">
        <f t="shared" si="292"/>
        <v>0</v>
      </c>
      <c r="BY88" s="58"/>
      <c r="BZ88" s="143"/>
      <c r="CA88" s="141">
        <f t="shared" si="293"/>
        <v>0</v>
      </c>
      <c r="CB88" s="58">
        <v>2</v>
      </c>
      <c r="CC88" s="107">
        <v>165.4</v>
      </c>
      <c r="CD88" s="141">
        <f t="shared" si="294"/>
        <v>330.8</v>
      </c>
      <c r="CE88" s="58"/>
      <c r="CF88" s="139">
        <f t="shared" si="295"/>
        <v>204.31649999999999</v>
      </c>
      <c r="CG88" s="141">
        <f t="shared" si="296"/>
        <v>0</v>
      </c>
      <c r="CH88" s="58"/>
      <c r="CI88" s="107">
        <v>86.2</v>
      </c>
      <c r="CJ88" s="141">
        <f t="shared" si="297"/>
        <v>0</v>
      </c>
      <c r="CK88" s="58"/>
      <c r="CL88" s="107">
        <v>125</v>
      </c>
      <c r="CM88" s="141">
        <f t="shared" si="298"/>
        <v>0</v>
      </c>
      <c r="CN88" s="58"/>
      <c r="CO88" s="107">
        <v>140</v>
      </c>
      <c r="CP88" s="141">
        <f t="shared" si="299"/>
        <v>0</v>
      </c>
      <c r="CQ88" s="58"/>
      <c r="CR88" s="139">
        <f t="shared" si="300"/>
        <v>259.76390000000004</v>
      </c>
      <c r="CS88" s="141">
        <f t="shared" si="301"/>
        <v>0</v>
      </c>
      <c r="CT88" s="58"/>
      <c r="CU88" s="107">
        <v>182.5</v>
      </c>
      <c r="CV88" s="141">
        <f t="shared" si="302"/>
        <v>0</v>
      </c>
      <c r="CW88" s="349"/>
      <c r="CX88" s="107">
        <v>78</v>
      </c>
      <c r="CY88" s="141">
        <f t="shared" si="303"/>
        <v>0</v>
      </c>
      <c r="CZ88" s="58"/>
      <c r="DA88" s="107">
        <v>350</v>
      </c>
      <c r="DB88" s="141">
        <f t="shared" si="304"/>
        <v>0</v>
      </c>
      <c r="DC88" s="58"/>
      <c r="DD88" s="139">
        <f t="shared" si="305"/>
        <v>363.26500000000004</v>
      </c>
      <c r="DE88" s="140">
        <f t="shared" si="306"/>
        <v>0</v>
      </c>
      <c r="DF88" s="349">
        <v>25</v>
      </c>
      <c r="DG88" s="107">
        <v>349.94</v>
      </c>
      <c r="DH88" s="141">
        <f t="shared" si="307"/>
        <v>8748.5</v>
      </c>
      <c r="DI88" s="349">
        <v>15</v>
      </c>
      <c r="DJ88" s="107">
        <v>407.82</v>
      </c>
      <c r="DK88" s="141">
        <f t="shared" si="308"/>
        <v>6117.3</v>
      </c>
      <c r="DL88" s="349">
        <v>10</v>
      </c>
      <c r="DM88" s="107">
        <v>560.66999999999996</v>
      </c>
      <c r="DN88" s="141">
        <f t="shared" si="309"/>
        <v>5606.7</v>
      </c>
      <c r="DO88" s="349">
        <v>1</v>
      </c>
      <c r="DP88" s="107">
        <v>849.84</v>
      </c>
      <c r="DQ88" s="141">
        <f t="shared" si="310"/>
        <v>849.84</v>
      </c>
      <c r="DR88" s="349">
        <v>4</v>
      </c>
      <c r="DS88" s="107">
        <v>1070.97</v>
      </c>
      <c r="DT88" s="141">
        <f t="shared" si="311"/>
        <v>4283.88</v>
      </c>
      <c r="DU88" s="349"/>
      <c r="DV88" s="21">
        <v>1512.05</v>
      </c>
      <c r="DW88" s="141">
        <f t="shared" si="312"/>
        <v>0</v>
      </c>
      <c r="DX88" s="349"/>
      <c r="DY88" s="21">
        <v>5870.12</v>
      </c>
      <c r="DZ88" s="141">
        <f t="shared" si="313"/>
        <v>0</v>
      </c>
      <c r="EA88" s="349">
        <v>1</v>
      </c>
      <c r="EB88" s="21">
        <v>4379.45</v>
      </c>
      <c r="EC88" s="141">
        <f t="shared" si="314"/>
        <v>4379.45</v>
      </c>
      <c r="ED88" s="349">
        <v>5</v>
      </c>
      <c r="EE88" s="21">
        <v>4811.45</v>
      </c>
      <c r="EF88" s="141">
        <f t="shared" si="315"/>
        <v>24057.25</v>
      </c>
      <c r="EG88" s="349">
        <v>1</v>
      </c>
      <c r="EH88" s="21">
        <v>6518.13</v>
      </c>
      <c r="EI88" s="141">
        <f t="shared" si="316"/>
        <v>6518.13</v>
      </c>
      <c r="EJ88" s="349"/>
      <c r="EK88" s="21">
        <v>7389.31</v>
      </c>
      <c r="EL88" s="141">
        <f t="shared" si="317"/>
        <v>0</v>
      </c>
      <c r="EM88" s="349"/>
      <c r="EN88" s="21">
        <v>1539.81</v>
      </c>
      <c r="EO88" s="141">
        <f t="shared" si="318"/>
        <v>0</v>
      </c>
      <c r="EP88" s="349"/>
      <c r="EQ88" s="21">
        <v>3124.4</v>
      </c>
      <c r="ER88" s="141">
        <f t="shared" si="319"/>
        <v>0</v>
      </c>
      <c r="ES88" s="349"/>
      <c r="ET88" s="107">
        <v>118.78</v>
      </c>
      <c r="EU88" s="141">
        <f t="shared" si="320"/>
        <v>0</v>
      </c>
      <c r="EV88" s="58"/>
      <c r="EW88" s="107">
        <v>479.92</v>
      </c>
      <c r="EX88" s="141">
        <f t="shared" si="321"/>
        <v>0</v>
      </c>
      <c r="EY88" s="58"/>
      <c r="EZ88" s="107">
        <v>649.4</v>
      </c>
      <c r="FA88" s="141">
        <f t="shared" si="322"/>
        <v>0</v>
      </c>
      <c r="FB88" s="349"/>
      <c r="FC88" s="21">
        <v>1301.22</v>
      </c>
      <c r="FD88" s="141">
        <f t="shared" si="323"/>
        <v>0</v>
      </c>
      <c r="FE88" s="58"/>
      <c r="FF88" s="21">
        <v>2530.2199999999998</v>
      </c>
      <c r="FG88" s="141">
        <f t="shared" si="324"/>
        <v>0</v>
      </c>
      <c r="FH88" s="58"/>
      <c r="FI88" s="21">
        <v>4182.22</v>
      </c>
      <c r="FJ88" s="141">
        <f t="shared" si="325"/>
        <v>0</v>
      </c>
      <c r="FK88" s="58"/>
      <c r="FL88" s="107">
        <v>253.92</v>
      </c>
      <c r="FM88" s="141">
        <f t="shared" si="326"/>
        <v>0</v>
      </c>
      <c r="FN88" s="58"/>
      <c r="FO88" s="107">
        <v>290.32</v>
      </c>
      <c r="FP88" s="141">
        <f t="shared" si="327"/>
        <v>0</v>
      </c>
      <c r="FQ88" s="58"/>
      <c r="FR88" s="107">
        <v>334.06</v>
      </c>
      <c r="FS88" s="141">
        <f t="shared" si="328"/>
        <v>0</v>
      </c>
      <c r="FT88" s="58"/>
      <c r="FU88" s="107">
        <v>411.49</v>
      </c>
      <c r="FV88" s="141">
        <f t="shared" si="329"/>
        <v>0</v>
      </c>
      <c r="FW88" s="58"/>
      <c r="FX88" s="107">
        <v>455.21</v>
      </c>
      <c r="FY88" s="141">
        <f t="shared" si="330"/>
        <v>0</v>
      </c>
      <c r="FZ88" s="58"/>
      <c r="GA88" s="107">
        <v>536</v>
      </c>
      <c r="GB88" s="141">
        <f t="shared" si="331"/>
        <v>0</v>
      </c>
      <c r="GC88" s="58"/>
      <c r="GD88" s="21">
        <v>745.84</v>
      </c>
      <c r="GE88" s="144">
        <f t="shared" si="332"/>
        <v>0</v>
      </c>
      <c r="GF88" s="108">
        <v>3</v>
      </c>
      <c r="GG88" s="112">
        <v>313.12</v>
      </c>
      <c r="GH88" s="141">
        <f t="shared" si="333"/>
        <v>939.36</v>
      </c>
      <c r="GI88" s="59">
        <v>5</v>
      </c>
      <c r="GJ88" s="529">
        <v>223.61</v>
      </c>
      <c r="GK88" s="141">
        <f t="shared" si="334"/>
        <v>1118.0500000000002</v>
      </c>
      <c r="GL88" s="58">
        <v>2</v>
      </c>
      <c r="GM88" s="107">
        <v>105.46</v>
      </c>
      <c r="GN88" s="141">
        <f t="shared" si="335"/>
        <v>210.92</v>
      </c>
      <c r="GO88" s="58"/>
      <c r="GP88" s="107">
        <v>581.36</v>
      </c>
      <c r="GQ88" s="141">
        <f t="shared" si="336"/>
        <v>0</v>
      </c>
      <c r="GR88" s="58">
        <v>1</v>
      </c>
      <c r="GS88" s="107">
        <v>92.94</v>
      </c>
      <c r="GT88" s="141">
        <f t="shared" si="337"/>
        <v>92.94</v>
      </c>
      <c r="GU88" s="108">
        <v>5</v>
      </c>
      <c r="GV88" s="112">
        <v>47.51</v>
      </c>
      <c r="GW88" s="141">
        <f t="shared" si="338"/>
        <v>237.54999999999998</v>
      </c>
      <c r="GX88" s="58">
        <v>40</v>
      </c>
      <c r="GY88" s="107">
        <v>61.91</v>
      </c>
      <c r="GZ88" s="219">
        <f t="shared" si="339"/>
        <v>2476.3999999999996</v>
      </c>
      <c r="HA88" s="413"/>
      <c r="HB88" s="413"/>
      <c r="HC88" s="219">
        <f t="shared" si="341"/>
        <v>0</v>
      </c>
      <c r="HD88" s="58"/>
      <c r="HE88" s="107">
        <v>40.75</v>
      </c>
      <c r="HF88" s="232">
        <f t="shared" si="340"/>
        <v>0</v>
      </c>
      <c r="HG88" s="105">
        <v>0</v>
      </c>
      <c r="HH88" s="226">
        <f t="shared" si="342"/>
        <v>85515.818799999994</v>
      </c>
      <c r="HI88" s="335"/>
    </row>
    <row r="89" spans="1:217" ht="15.75" customHeight="1">
      <c r="A89" s="198">
        <v>14</v>
      </c>
      <c r="B89" s="18" t="s">
        <v>46</v>
      </c>
      <c r="C89" s="381">
        <v>83.46</v>
      </c>
      <c r="D89" s="385">
        <v>32.32</v>
      </c>
      <c r="E89" s="19">
        <v>67413.72</v>
      </c>
      <c r="F89" s="42">
        <f t="shared" si="259"/>
        <v>133705.07029999999</v>
      </c>
      <c r="G89" s="43"/>
      <c r="H89" s="21">
        <v>636.70000000000005</v>
      </c>
      <c r="I89" s="45">
        <f t="shared" si="260"/>
        <v>0</v>
      </c>
      <c r="J89" s="349"/>
      <c r="K89" s="107"/>
      <c r="L89" s="212">
        <f t="shared" si="261"/>
        <v>0</v>
      </c>
      <c r="M89" s="58"/>
      <c r="N89" s="107">
        <v>540</v>
      </c>
      <c r="O89" s="212">
        <f t="shared" si="262"/>
        <v>0</v>
      </c>
      <c r="P89" s="358">
        <v>9</v>
      </c>
      <c r="Q89" s="139">
        <f t="shared" si="263"/>
        <v>280.13670000000002</v>
      </c>
      <c r="R89" s="212">
        <f t="shared" si="264"/>
        <v>2521.2303000000002</v>
      </c>
      <c r="S89" s="358"/>
      <c r="T89" s="44">
        <f t="shared" si="265"/>
        <v>2335.5960000000005</v>
      </c>
      <c r="U89" s="212">
        <f t="shared" si="266"/>
        <v>0</v>
      </c>
      <c r="V89" s="358"/>
      <c r="W89" s="139">
        <f t="shared" si="267"/>
        <v>493.98690000000005</v>
      </c>
      <c r="X89" s="219">
        <f t="shared" si="268"/>
        <v>0</v>
      </c>
      <c r="Y89" s="58"/>
      <c r="Z89" s="44">
        <f t="shared" si="269"/>
        <v>4331.3600000000006</v>
      </c>
      <c r="AA89" s="141">
        <f t="shared" si="270"/>
        <v>0</v>
      </c>
      <c r="AB89" s="397"/>
      <c r="AC89" s="139">
        <f t="shared" si="271"/>
        <v>493.98690000000005</v>
      </c>
      <c r="AD89" s="140">
        <f t="shared" si="272"/>
        <v>0</v>
      </c>
      <c r="AE89" s="358"/>
      <c r="AF89" s="44">
        <f t="shared" si="273"/>
        <v>22885.031600000002</v>
      </c>
      <c r="AG89" s="140">
        <f t="shared" si="274"/>
        <v>0</v>
      </c>
      <c r="AH89" s="46"/>
      <c r="AI89" s="139">
        <f t="shared" si="275"/>
        <v>791.37200000000007</v>
      </c>
      <c r="AJ89" s="140">
        <f t="shared" si="276"/>
        <v>0</v>
      </c>
      <c r="AK89" s="46"/>
      <c r="AL89" s="107">
        <v>145.19999999999999</v>
      </c>
      <c r="AM89" s="140">
        <f t="shared" si="277"/>
        <v>0</v>
      </c>
      <c r="AN89" s="46"/>
      <c r="AO89" s="44">
        <f t="shared" si="278"/>
        <v>3769.8454000000002</v>
      </c>
      <c r="AP89" s="141">
        <f t="shared" si="279"/>
        <v>0</v>
      </c>
      <c r="AQ89" s="108"/>
      <c r="AR89" s="109">
        <v>8030</v>
      </c>
      <c r="AS89" s="141">
        <f t="shared" si="280"/>
        <v>0</v>
      </c>
      <c r="AT89" s="58"/>
      <c r="AU89" s="21">
        <v>3366.65</v>
      </c>
      <c r="AV89" s="141">
        <f t="shared" si="281"/>
        <v>0</v>
      </c>
      <c r="AW89" s="58"/>
      <c r="AX89" s="44">
        <f t="shared" si="282"/>
        <v>80964.952600000004</v>
      </c>
      <c r="AY89" s="141">
        <f t="shared" si="283"/>
        <v>0</v>
      </c>
      <c r="AZ89" s="58"/>
      <c r="BA89" s="21">
        <v>93131.5</v>
      </c>
      <c r="BB89" s="141">
        <f t="shared" si="284"/>
        <v>0</v>
      </c>
      <c r="BC89" s="58"/>
      <c r="BD89" s="21">
        <v>10643</v>
      </c>
      <c r="BE89" s="140">
        <f t="shared" si="285"/>
        <v>0</v>
      </c>
      <c r="BF89" s="46"/>
      <c r="BG89" s="58"/>
      <c r="BH89" s="140">
        <f t="shared" si="286"/>
        <v>0</v>
      </c>
      <c r="BI89" s="358">
        <v>2</v>
      </c>
      <c r="BJ89" s="491">
        <v>3.4</v>
      </c>
      <c r="BK89" s="58">
        <v>61943</v>
      </c>
      <c r="BL89" s="140">
        <f t="shared" si="287"/>
        <v>123886</v>
      </c>
      <c r="BM89" s="358"/>
      <c r="BN89" s="142"/>
      <c r="BO89" s="141">
        <f t="shared" si="288"/>
        <v>0</v>
      </c>
      <c r="BP89" s="58"/>
      <c r="BQ89" s="139">
        <f t="shared" si="289"/>
        <v>930.90000000000009</v>
      </c>
      <c r="BR89" s="141">
        <f t="shared" si="290"/>
        <v>0</v>
      </c>
      <c r="BS89" s="349"/>
      <c r="BT89" s="107">
        <v>540</v>
      </c>
      <c r="BU89" s="141">
        <f t="shared" si="291"/>
        <v>0</v>
      </c>
      <c r="BV89" s="58"/>
      <c r="BW89" s="58"/>
      <c r="BX89" s="141">
        <f t="shared" si="292"/>
        <v>0</v>
      </c>
      <c r="BY89" s="58"/>
      <c r="BZ89" s="143"/>
      <c r="CA89" s="141">
        <f t="shared" si="293"/>
        <v>0</v>
      </c>
      <c r="CB89" s="58"/>
      <c r="CC89" s="107">
        <v>165.4</v>
      </c>
      <c r="CD89" s="141">
        <f t="shared" si="294"/>
        <v>0</v>
      </c>
      <c r="CE89" s="58"/>
      <c r="CF89" s="139">
        <f t="shared" si="295"/>
        <v>204.31649999999999</v>
      </c>
      <c r="CG89" s="141">
        <f t="shared" si="296"/>
        <v>0</v>
      </c>
      <c r="CH89" s="58"/>
      <c r="CI89" s="107">
        <v>86.2</v>
      </c>
      <c r="CJ89" s="141">
        <f t="shared" si="297"/>
        <v>0</v>
      </c>
      <c r="CK89" s="58">
        <v>5</v>
      </c>
      <c r="CL89" s="107">
        <v>125</v>
      </c>
      <c r="CM89" s="141">
        <f t="shared" si="298"/>
        <v>625</v>
      </c>
      <c r="CN89" s="58"/>
      <c r="CO89" s="107">
        <v>140</v>
      </c>
      <c r="CP89" s="141">
        <f t="shared" si="299"/>
        <v>0</v>
      </c>
      <c r="CQ89" s="58"/>
      <c r="CR89" s="139">
        <f t="shared" si="300"/>
        <v>259.76390000000004</v>
      </c>
      <c r="CS89" s="141">
        <f t="shared" si="301"/>
        <v>0</v>
      </c>
      <c r="CT89" s="58"/>
      <c r="CU89" s="107">
        <v>182.5</v>
      </c>
      <c r="CV89" s="141">
        <f t="shared" si="302"/>
        <v>0</v>
      </c>
      <c r="CW89" s="349"/>
      <c r="CX89" s="107">
        <v>78</v>
      </c>
      <c r="CY89" s="141">
        <f t="shared" si="303"/>
        <v>0</v>
      </c>
      <c r="CZ89" s="58"/>
      <c r="DA89" s="107">
        <v>350</v>
      </c>
      <c r="DB89" s="141">
        <f t="shared" si="304"/>
        <v>0</v>
      </c>
      <c r="DC89" s="58"/>
      <c r="DD89" s="139">
        <f t="shared" si="305"/>
        <v>363.26500000000004</v>
      </c>
      <c r="DE89" s="140">
        <f t="shared" si="306"/>
        <v>0</v>
      </c>
      <c r="DF89" s="349">
        <v>8</v>
      </c>
      <c r="DG89" s="107">
        <v>349.94</v>
      </c>
      <c r="DH89" s="141">
        <f t="shared" si="307"/>
        <v>2799.52</v>
      </c>
      <c r="DI89" s="349"/>
      <c r="DJ89" s="107">
        <v>407.82</v>
      </c>
      <c r="DK89" s="141">
        <f t="shared" si="308"/>
        <v>0</v>
      </c>
      <c r="DL89" s="349"/>
      <c r="DM89" s="107">
        <v>560.66999999999996</v>
      </c>
      <c r="DN89" s="141">
        <f t="shared" si="309"/>
        <v>0</v>
      </c>
      <c r="DO89" s="349"/>
      <c r="DP89" s="107">
        <v>849.84</v>
      </c>
      <c r="DQ89" s="141">
        <f t="shared" si="310"/>
        <v>0</v>
      </c>
      <c r="DR89" s="349"/>
      <c r="DS89" s="107">
        <v>1070.97</v>
      </c>
      <c r="DT89" s="141">
        <f t="shared" si="311"/>
        <v>0</v>
      </c>
      <c r="DU89" s="349">
        <v>1</v>
      </c>
      <c r="DV89" s="21">
        <v>1512.05</v>
      </c>
      <c r="DW89" s="141">
        <f t="shared" si="312"/>
        <v>1512.05</v>
      </c>
      <c r="DX89" s="349"/>
      <c r="DY89" s="21">
        <v>5870.12</v>
      </c>
      <c r="DZ89" s="141">
        <f t="shared" si="313"/>
        <v>0</v>
      </c>
      <c r="EA89" s="349"/>
      <c r="EB89" s="21">
        <v>4379.45</v>
      </c>
      <c r="EC89" s="141">
        <f t="shared" si="314"/>
        <v>0</v>
      </c>
      <c r="ED89" s="349"/>
      <c r="EE89" s="21">
        <v>4811.45</v>
      </c>
      <c r="EF89" s="141">
        <f t="shared" si="315"/>
        <v>0</v>
      </c>
      <c r="EG89" s="349"/>
      <c r="EH89" s="21">
        <v>6518.13</v>
      </c>
      <c r="EI89" s="141">
        <f t="shared" si="316"/>
        <v>0</v>
      </c>
      <c r="EJ89" s="349"/>
      <c r="EK89" s="21">
        <v>7389.31</v>
      </c>
      <c r="EL89" s="141">
        <f t="shared" si="317"/>
        <v>0</v>
      </c>
      <c r="EM89" s="349"/>
      <c r="EN89" s="21">
        <v>1539.81</v>
      </c>
      <c r="EO89" s="141">
        <f t="shared" si="318"/>
        <v>0</v>
      </c>
      <c r="EP89" s="349"/>
      <c r="EQ89" s="21">
        <v>3124.4</v>
      </c>
      <c r="ER89" s="141">
        <f t="shared" si="319"/>
        <v>0</v>
      </c>
      <c r="ES89" s="349"/>
      <c r="ET89" s="107">
        <v>118.78</v>
      </c>
      <c r="EU89" s="141">
        <f t="shared" si="320"/>
        <v>0</v>
      </c>
      <c r="EV89" s="58"/>
      <c r="EW89" s="107">
        <v>479.92</v>
      </c>
      <c r="EX89" s="141">
        <f t="shared" si="321"/>
        <v>0</v>
      </c>
      <c r="EY89" s="58"/>
      <c r="EZ89" s="107">
        <v>649.4</v>
      </c>
      <c r="FA89" s="141">
        <f t="shared" si="322"/>
        <v>0</v>
      </c>
      <c r="FB89" s="349"/>
      <c r="FC89" s="21">
        <v>1301.22</v>
      </c>
      <c r="FD89" s="141">
        <f t="shared" si="323"/>
        <v>0</v>
      </c>
      <c r="FE89" s="58"/>
      <c r="FF89" s="21">
        <v>2530.2199999999998</v>
      </c>
      <c r="FG89" s="141">
        <f t="shared" si="324"/>
        <v>0</v>
      </c>
      <c r="FH89" s="58"/>
      <c r="FI89" s="21">
        <v>4182.22</v>
      </c>
      <c r="FJ89" s="141">
        <f t="shared" si="325"/>
        <v>0</v>
      </c>
      <c r="FK89" s="58"/>
      <c r="FL89" s="107">
        <v>253.92</v>
      </c>
      <c r="FM89" s="141">
        <f t="shared" si="326"/>
        <v>0</v>
      </c>
      <c r="FN89" s="58"/>
      <c r="FO89" s="107">
        <v>290.32</v>
      </c>
      <c r="FP89" s="141">
        <f t="shared" si="327"/>
        <v>0</v>
      </c>
      <c r="FQ89" s="58"/>
      <c r="FR89" s="107">
        <v>334.06</v>
      </c>
      <c r="FS89" s="141">
        <f t="shared" si="328"/>
        <v>0</v>
      </c>
      <c r="FT89" s="58"/>
      <c r="FU89" s="107">
        <v>411.49</v>
      </c>
      <c r="FV89" s="141">
        <f t="shared" si="329"/>
        <v>0</v>
      </c>
      <c r="FW89" s="58"/>
      <c r="FX89" s="107">
        <v>455.21</v>
      </c>
      <c r="FY89" s="141">
        <f t="shared" si="330"/>
        <v>0</v>
      </c>
      <c r="FZ89" s="58"/>
      <c r="GA89" s="107">
        <v>536</v>
      </c>
      <c r="GB89" s="141">
        <f t="shared" si="331"/>
        <v>0</v>
      </c>
      <c r="GC89" s="58"/>
      <c r="GD89" s="21">
        <v>745.84</v>
      </c>
      <c r="GE89" s="144">
        <f t="shared" si="332"/>
        <v>0</v>
      </c>
      <c r="GF89" s="108">
        <v>3</v>
      </c>
      <c r="GG89" s="112">
        <v>313.12</v>
      </c>
      <c r="GH89" s="141">
        <f t="shared" si="333"/>
        <v>939.36</v>
      </c>
      <c r="GI89" s="59">
        <v>5</v>
      </c>
      <c r="GJ89" s="529">
        <v>223.61</v>
      </c>
      <c r="GK89" s="141">
        <f t="shared" si="334"/>
        <v>1118.0500000000002</v>
      </c>
      <c r="GL89" s="58">
        <v>2</v>
      </c>
      <c r="GM89" s="107">
        <v>105.46</v>
      </c>
      <c r="GN89" s="141">
        <f t="shared" si="335"/>
        <v>210.92</v>
      </c>
      <c r="GO89" s="58"/>
      <c r="GP89" s="107">
        <v>581.36</v>
      </c>
      <c r="GQ89" s="141">
        <f t="shared" si="336"/>
        <v>0</v>
      </c>
      <c r="GR89" s="58">
        <v>1</v>
      </c>
      <c r="GS89" s="107">
        <v>92.94</v>
      </c>
      <c r="GT89" s="141">
        <f t="shared" si="337"/>
        <v>92.94</v>
      </c>
      <c r="GU89" s="108"/>
      <c r="GV89" s="112">
        <v>47.51</v>
      </c>
      <c r="GW89" s="141">
        <f t="shared" si="338"/>
        <v>0</v>
      </c>
      <c r="GX89" s="58"/>
      <c r="GY89" s="107">
        <v>61.91</v>
      </c>
      <c r="GZ89" s="219">
        <f t="shared" si="339"/>
        <v>0</v>
      </c>
      <c r="HA89" s="413"/>
      <c r="HB89" s="413"/>
      <c r="HC89" s="219">
        <f t="shared" si="341"/>
        <v>0</v>
      </c>
      <c r="HD89" s="58"/>
      <c r="HE89" s="107">
        <v>40.75</v>
      </c>
      <c r="HF89" s="232">
        <f t="shared" si="340"/>
        <v>0</v>
      </c>
      <c r="HG89" s="105">
        <v>0</v>
      </c>
      <c r="HH89" s="226">
        <f t="shared" si="342"/>
        <v>133705.07029999999</v>
      </c>
      <c r="HI89" s="335"/>
    </row>
    <row r="90" spans="1:217" ht="15.75" customHeight="1">
      <c r="A90" s="198">
        <v>15</v>
      </c>
      <c r="B90" s="18" t="s">
        <v>47</v>
      </c>
      <c r="C90" s="381">
        <v>19.34</v>
      </c>
      <c r="D90" s="385">
        <v>91.79</v>
      </c>
      <c r="E90" s="19">
        <v>68909.759999999995</v>
      </c>
      <c r="F90" s="42">
        <f t="shared" si="259"/>
        <v>73064.907399999996</v>
      </c>
      <c r="G90" s="43"/>
      <c r="H90" s="21">
        <v>636.70000000000005</v>
      </c>
      <c r="I90" s="45">
        <f t="shared" si="260"/>
        <v>0</v>
      </c>
      <c r="J90" s="349"/>
      <c r="K90" s="107"/>
      <c r="L90" s="212">
        <f t="shared" si="261"/>
        <v>0</v>
      </c>
      <c r="M90" s="58"/>
      <c r="N90" s="107">
        <v>540</v>
      </c>
      <c r="O90" s="212">
        <f t="shared" si="262"/>
        <v>0</v>
      </c>
      <c r="P90" s="358">
        <v>22</v>
      </c>
      <c r="Q90" s="139">
        <f t="shared" si="263"/>
        <v>280.13670000000002</v>
      </c>
      <c r="R90" s="212">
        <f t="shared" si="264"/>
        <v>6163.0074000000004</v>
      </c>
      <c r="S90" s="358"/>
      <c r="T90" s="44">
        <f t="shared" si="265"/>
        <v>2335.5960000000005</v>
      </c>
      <c r="U90" s="212">
        <f t="shared" si="266"/>
        <v>0</v>
      </c>
      <c r="V90" s="358"/>
      <c r="W90" s="139">
        <f t="shared" si="267"/>
        <v>493.98690000000005</v>
      </c>
      <c r="X90" s="219">
        <f t="shared" si="268"/>
        <v>0</v>
      </c>
      <c r="Y90" s="58"/>
      <c r="Z90" s="44">
        <f t="shared" si="269"/>
        <v>4331.3600000000006</v>
      </c>
      <c r="AA90" s="141">
        <f t="shared" si="270"/>
        <v>0</v>
      </c>
      <c r="AB90" s="397"/>
      <c r="AC90" s="139">
        <f t="shared" si="271"/>
        <v>493.98690000000005</v>
      </c>
      <c r="AD90" s="140">
        <f t="shared" si="272"/>
        <v>0</v>
      </c>
      <c r="AE90" s="358"/>
      <c r="AF90" s="44">
        <f t="shared" si="273"/>
        <v>22885.031600000002</v>
      </c>
      <c r="AG90" s="140">
        <f t="shared" si="274"/>
        <v>0</v>
      </c>
      <c r="AH90" s="46"/>
      <c r="AI90" s="139">
        <f t="shared" si="275"/>
        <v>791.37200000000007</v>
      </c>
      <c r="AJ90" s="140">
        <f t="shared" si="276"/>
        <v>0</v>
      </c>
      <c r="AK90" s="46"/>
      <c r="AL90" s="107">
        <v>145.19999999999999</v>
      </c>
      <c r="AM90" s="140">
        <f t="shared" si="277"/>
        <v>0</v>
      </c>
      <c r="AN90" s="46"/>
      <c r="AO90" s="44">
        <f t="shared" si="278"/>
        <v>3769.8454000000002</v>
      </c>
      <c r="AP90" s="141">
        <f t="shared" si="279"/>
        <v>0</v>
      </c>
      <c r="AQ90" s="108"/>
      <c r="AR90" s="109">
        <v>8030</v>
      </c>
      <c r="AS90" s="141">
        <f t="shared" si="280"/>
        <v>0</v>
      </c>
      <c r="AT90" s="58"/>
      <c r="AU90" s="21">
        <v>3366.65</v>
      </c>
      <c r="AV90" s="141">
        <f t="shared" si="281"/>
        <v>0</v>
      </c>
      <c r="AW90" s="58"/>
      <c r="AX90" s="44">
        <f t="shared" si="282"/>
        <v>80964.952600000004</v>
      </c>
      <c r="AY90" s="141">
        <f t="shared" si="283"/>
        <v>0</v>
      </c>
      <c r="AZ90" s="58"/>
      <c r="BA90" s="21">
        <v>93131.5</v>
      </c>
      <c r="BB90" s="141">
        <f t="shared" si="284"/>
        <v>0</v>
      </c>
      <c r="BC90" s="58"/>
      <c r="BD90" s="21">
        <v>10643</v>
      </c>
      <c r="BE90" s="140">
        <f t="shared" si="285"/>
        <v>0</v>
      </c>
      <c r="BF90" s="46"/>
      <c r="BG90" s="58"/>
      <c r="BH90" s="140">
        <f t="shared" si="286"/>
        <v>0</v>
      </c>
      <c r="BI90" s="358">
        <v>1</v>
      </c>
      <c r="BJ90" s="343" t="s">
        <v>699</v>
      </c>
      <c r="BK90" s="58">
        <v>61361.7</v>
      </c>
      <c r="BL90" s="140">
        <f t="shared" si="287"/>
        <v>61361.7</v>
      </c>
      <c r="BM90" s="358"/>
      <c r="BN90" s="142">
        <v>983.12</v>
      </c>
      <c r="BO90" s="141">
        <f t="shared" si="288"/>
        <v>0</v>
      </c>
      <c r="BP90" s="58"/>
      <c r="BQ90" s="139">
        <f t="shared" si="289"/>
        <v>930.90000000000009</v>
      </c>
      <c r="BR90" s="141">
        <f t="shared" si="290"/>
        <v>0</v>
      </c>
      <c r="BS90" s="349"/>
      <c r="BT90" s="107">
        <v>540</v>
      </c>
      <c r="BU90" s="141">
        <f t="shared" si="291"/>
        <v>0</v>
      </c>
      <c r="BV90" s="58"/>
      <c r="BW90" s="58"/>
      <c r="BX90" s="141">
        <f t="shared" si="292"/>
        <v>0</v>
      </c>
      <c r="BY90" s="58"/>
      <c r="BZ90" s="143"/>
      <c r="CA90" s="141">
        <f t="shared" si="293"/>
        <v>0</v>
      </c>
      <c r="CB90" s="58"/>
      <c r="CC90" s="107">
        <v>165.4</v>
      </c>
      <c r="CD90" s="141">
        <f t="shared" si="294"/>
        <v>0</v>
      </c>
      <c r="CE90" s="58"/>
      <c r="CF90" s="139">
        <f t="shared" si="295"/>
        <v>204.31649999999999</v>
      </c>
      <c r="CG90" s="141">
        <f t="shared" si="296"/>
        <v>0</v>
      </c>
      <c r="CH90" s="58"/>
      <c r="CI90" s="107">
        <v>86.2</v>
      </c>
      <c r="CJ90" s="141">
        <f t="shared" si="297"/>
        <v>0</v>
      </c>
      <c r="CK90" s="58"/>
      <c r="CL90" s="107">
        <v>125</v>
      </c>
      <c r="CM90" s="141">
        <f t="shared" si="298"/>
        <v>0</v>
      </c>
      <c r="CN90" s="58"/>
      <c r="CO90" s="107">
        <v>140</v>
      </c>
      <c r="CP90" s="141">
        <f t="shared" si="299"/>
        <v>0</v>
      </c>
      <c r="CQ90" s="58"/>
      <c r="CR90" s="139">
        <f t="shared" si="300"/>
        <v>259.76390000000004</v>
      </c>
      <c r="CS90" s="141">
        <f t="shared" si="301"/>
        <v>0</v>
      </c>
      <c r="CT90" s="58"/>
      <c r="CU90" s="107">
        <v>182.5</v>
      </c>
      <c r="CV90" s="141">
        <f t="shared" si="302"/>
        <v>0</v>
      </c>
      <c r="CW90" s="349"/>
      <c r="CX90" s="107">
        <v>78</v>
      </c>
      <c r="CY90" s="141">
        <f t="shared" si="303"/>
        <v>0</v>
      </c>
      <c r="CZ90" s="58"/>
      <c r="DA90" s="107">
        <v>350</v>
      </c>
      <c r="DB90" s="141">
        <f t="shared" si="304"/>
        <v>0</v>
      </c>
      <c r="DC90" s="58"/>
      <c r="DD90" s="139">
        <f t="shared" si="305"/>
        <v>363.26500000000004</v>
      </c>
      <c r="DE90" s="140">
        <f t="shared" si="306"/>
        <v>0</v>
      </c>
      <c r="DF90" s="349">
        <v>3</v>
      </c>
      <c r="DG90" s="107">
        <v>349.94</v>
      </c>
      <c r="DH90" s="141">
        <f t="shared" si="307"/>
        <v>1049.82</v>
      </c>
      <c r="DI90" s="349"/>
      <c r="DJ90" s="107">
        <v>407.82</v>
      </c>
      <c r="DK90" s="141">
        <f t="shared" si="308"/>
        <v>0</v>
      </c>
      <c r="DL90" s="349"/>
      <c r="DM90" s="107">
        <v>560.66999999999996</v>
      </c>
      <c r="DN90" s="141">
        <f t="shared" si="309"/>
        <v>0</v>
      </c>
      <c r="DO90" s="349"/>
      <c r="DP90" s="107">
        <v>849.84</v>
      </c>
      <c r="DQ90" s="141">
        <f t="shared" si="310"/>
        <v>0</v>
      </c>
      <c r="DR90" s="349"/>
      <c r="DS90" s="107">
        <v>1070.97</v>
      </c>
      <c r="DT90" s="141">
        <f t="shared" si="311"/>
        <v>0</v>
      </c>
      <c r="DU90" s="349"/>
      <c r="DV90" s="21">
        <v>1512.05</v>
      </c>
      <c r="DW90" s="141">
        <f t="shared" si="312"/>
        <v>0</v>
      </c>
      <c r="DX90" s="349"/>
      <c r="DY90" s="21">
        <v>5870.12</v>
      </c>
      <c r="DZ90" s="141">
        <f t="shared" si="313"/>
        <v>0</v>
      </c>
      <c r="EA90" s="349"/>
      <c r="EB90" s="21">
        <v>4379.45</v>
      </c>
      <c r="EC90" s="141">
        <f t="shared" si="314"/>
        <v>0</v>
      </c>
      <c r="ED90" s="349"/>
      <c r="EE90" s="21">
        <v>4811.45</v>
      </c>
      <c r="EF90" s="141">
        <f t="shared" si="315"/>
        <v>0</v>
      </c>
      <c r="EG90" s="349"/>
      <c r="EH90" s="21">
        <v>6518.13</v>
      </c>
      <c r="EI90" s="141">
        <f t="shared" si="316"/>
        <v>0</v>
      </c>
      <c r="EJ90" s="349"/>
      <c r="EK90" s="21">
        <v>7389.31</v>
      </c>
      <c r="EL90" s="141">
        <f t="shared" si="317"/>
        <v>0</v>
      </c>
      <c r="EM90" s="349"/>
      <c r="EN90" s="21">
        <v>1539.81</v>
      </c>
      <c r="EO90" s="141">
        <f t="shared" si="318"/>
        <v>0</v>
      </c>
      <c r="EP90" s="349"/>
      <c r="EQ90" s="21">
        <v>3124.4</v>
      </c>
      <c r="ER90" s="141">
        <f t="shared" si="319"/>
        <v>0</v>
      </c>
      <c r="ES90" s="349"/>
      <c r="ET90" s="107">
        <v>118.78</v>
      </c>
      <c r="EU90" s="141">
        <f t="shared" si="320"/>
        <v>0</v>
      </c>
      <c r="EV90" s="58"/>
      <c r="EW90" s="107">
        <v>479.92</v>
      </c>
      <c r="EX90" s="141">
        <f t="shared" si="321"/>
        <v>0</v>
      </c>
      <c r="EY90" s="58"/>
      <c r="EZ90" s="107">
        <v>649.4</v>
      </c>
      <c r="FA90" s="141">
        <f t="shared" si="322"/>
        <v>0</v>
      </c>
      <c r="FB90" s="349"/>
      <c r="FC90" s="21">
        <v>1301.22</v>
      </c>
      <c r="FD90" s="141">
        <f t="shared" si="323"/>
        <v>0</v>
      </c>
      <c r="FE90" s="58"/>
      <c r="FF90" s="21">
        <v>2530.2199999999998</v>
      </c>
      <c r="FG90" s="141">
        <f t="shared" si="324"/>
        <v>0</v>
      </c>
      <c r="FH90" s="58"/>
      <c r="FI90" s="21">
        <v>4182.22</v>
      </c>
      <c r="FJ90" s="141">
        <f t="shared" si="325"/>
        <v>0</v>
      </c>
      <c r="FK90" s="58"/>
      <c r="FL90" s="107">
        <v>253.92</v>
      </c>
      <c r="FM90" s="141">
        <f t="shared" si="326"/>
        <v>0</v>
      </c>
      <c r="FN90" s="58"/>
      <c r="FO90" s="107">
        <v>290.32</v>
      </c>
      <c r="FP90" s="141">
        <f t="shared" si="327"/>
        <v>0</v>
      </c>
      <c r="FQ90" s="58"/>
      <c r="FR90" s="107">
        <v>334.06</v>
      </c>
      <c r="FS90" s="141">
        <f t="shared" si="328"/>
        <v>0</v>
      </c>
      <c r="FT90" s="58"/>
      <c r="FU90" s="107">
        <v>411.49</v>
      </c>
      <c r="FV90" s="141">
        <f t="shared" si="329"/>
        <v>0</v>
      </c>
      <c r="FW90" s="58"/>
      <c r="FX90" s="107">
        <v>455.21</v>
      </c>
      <c r="FY90" s="141">
        <f t="shared" si="330"/>
        <v>0</v>
      </c>
      <c r="FZ90" s="58"/>
      <c r="GA90" s="107">
        <v>536</v>
      </c>
      <c r="GB90" s="141">
        <f t="shared" si="331"/>
        <v>0</v>
      </c>
      <c r="GC90" s="58"/>
      <c r="GD90" s="21">
        <v>745.84</v>
      </c>
      <c r="GE90" s="144">
        <f t="shared" si="332"/>
        <v>0</v>
      </c>
      <c r="GF90" s="108">
        <v>3</v>
      </c>
      <c r="GG90" s="112">
        <v>313.12</v>
      </c>
      <c r="GH90" s="141">
        <f t="shared" si="333"/>
        <v>939.36</v>
      </c>
      <c r="GI90" s="59">
        <v>5</v>
      </c>
      <c r="GJ90" s="529">
        <v>223.61</v>
      </c>
      <c r="GK90" s="141">
        <f t="shared" si="334"/>
        <v>1118.0500000000002</v>
      </c>
      <c r="GL90" s="58">
        <v>2</v>
      </c>
      <c r="GM90" s="107">
        <v>105.46</v>
      </c>
      <c r="GN90" s="141">
        <f t="shared" si="335"/>
        <v>210.92</v>
      </c>
      <c r="GO90" s="58">
        <v>1</v>
      </c>
      <c r="GP90" s="107">
        <v>581.36</v>
      </c>
      <c r="GQ90" s="141">
        <f t="shared" si="336"/>
        <v>581.36</v>
      </c>
      <c r="GR90" s="58">
        <v>1</v>
      </c>
      <c r="GS90" s="107">
        <v>92.94</v>
      </c>
      <c r="GT90" s="141">
        <f t="shared" si="337"/>
        <v>92.94</v>
      </c>
      <c r="GU90" s="108"/>
      <c r="GV90" s="112">
        <v>47.51</v>
      </c>
      <c r="GW90" s="141">
        <f t="shared" si="338"/>
        <v>0</v>
      </c>
      <c r="GX90" s="58">
        <v>25</v>
      </c>
      <c r="GY90" s="107">
        <v>61.91</v>
      </c>
      <c r="GZ90" s="219">
        <f t="shared" si="339"/>
        <v>1547.75</v>
      </c>
      <c r="HA90" s="413"/>
      <c r="HB90" s="413"/>
      <c r="HC90" s="219">
        <f t="shared" si="341"/>
        <v>0</v>
      </c>
      <c r="HD90" s="58"/>
      <c r="HE90" s="107">
        <v>40.75</v>
      </c>
      <c r="HF90" s="232">
        <f t="shared" si="340"/>
        <v>0</v>
      </c>
      <c r="HG90" s="105">
        <v>0</v>
      </c>
      <c r="HH90" s="226">
        <f t="shared" si="342"/>
        <v>73064.907399999996</v>
      </c>
      <c r="HI90" s="335"/>
    </row>
    <row r="91" spans="1:217" ht="15.75" customHeight="1">
      <c r="A91" s="198">
        <v>16</v>
      </c>
      <c r="B91" s="18" t="s">
        <v>48</v>
      </c>
      <c r="C91" s="381">
        <v>30.83</v>
      </c>
      <c r="D91" s="385">
        <v>158.54</v>
      </c>
      <c r="E91" s="19">
        <v>67578.84</v>
      </c>
      <c r="F91" s="42">
        <f t="shared" si="259"/>
        <v>57815.424999999996</v>
      </c>
      <c r="G91" s="43"/>
      <c r="H91" s="21">
        <v>636.70000000000005</v>
      </c>
      <c r="I91" s="45">
        <f t="shared" si="260"/>
        <v>0</v>
      </c>
      <c r="J91" s="349"/>
      <c r="K91" s="107"/>
      <c r="L91" s="212">
        <f t="shared" si="261"/>
        <v>0</v>
      </c>
      <c r="M91" s="58"/>
      <c r="N91" s="107">
        <v>540</v>
      </c>
      <c r="O91" s="212">
        <f t="shared" si="262"/>
        <v>0</v>
      </c>
      <c r="P91" s="358"/>
      <c r="Q91" s="139">
        <f t="shared" si="263"/>
        <v>280.13670000000002</v>
      </c>
      <c r="R91" s="212">
        <f t="shared" si="264"/>
        <v>0</v>
      </c>
      <c r="S91" s="358"/>
      <c r="T91" s="44">
        <f t="shared" si="265"/>
        <v>2335.5960000000005</v>
      </c>
      <c r="U91" s="212">
        <f t="shared" si="266"/>
        <v>0</v>
      </c>
      <c r="V91" s="358"/>
      <c r="W91" s="139">
        <f t="shared" si="267"/>
        <v>493.98690000000005</v>
      </c>
      <c r="X91" s="219">
        <f t="shared" si="268"/>
        <v>0</v>
      </c>
      <c r="Y91" s="58"/>
      <c r="Z91" s="44">
        <f t="shared" si="269"/>
        <v>4331.3600000000006</v>
      </c>
      <c r="AA91" s="141">
        <f t="shared" si="270"/>
        <v>0</v>
      </c>
      <c r="AB91" s="397"/>
      <c r="AC91" s="139">
        <f t="shared" si="271"/>
        <v>493.98690000000005</v>
      </c>
      <c r="AD91" s="140">
        <f t="shared" si="272"/>
        <v>0</v>
      </c>
      <c r="AE91" s="358"/>
      <c r="AF91" s="44">
        <f t="shared" si="273"/>
        <v>22885.031600000002</v>
      </c>
      <c r="AG91" s="140">
        <f t="shared" si="274"/>
        <v>0</v>
      </c>
      <c r="AH91" s="46"/>
      <c r="AI91" s="139">
        <f t="shared" si="275"/>
        <v>791.37200000000007</v>
      </c>
      <c r="AJ91" s="140">
        <f t="shared" si="276"/>
        <v>0</v>
      </c>
      <c r="AK91" s="46"/>
      <c r="AL91" s="107">
        <v>145.19999999999999</v>
      </c>
      <c r="AM91" s="140">
        <f t="shared" si="277"/>
        <v>0</v>
      </c>
      <c r="AN91" s="46"/>
      <c r="AO91" s="44">
        <f t="shared" si="278"/>
        <v>3769.8454000000002</v>
      </c>
      <c r="AP91" s="141">
        <f t="shared" si="279"/>
        <v>0</v>
      </c>
      <c r="AQ91" s="108"/>
      <c r="AR91" s="109">
        <v>8030</v>
      </c>
      <c r="AS91" s="141">
        <f t="shared" si="280"/>
        <v>0</v>
      </c>
      <c r="AT91" s="58"/>
      <c r="AU91" s="21">
        <v>3366.65</v>
      </c>
      <c r="AV91" s="141">
        <f t="shared" si="281"/>
        <v>0</v>
      </c>
      <c r="AW91" s="58"/>
      <c r="AX91" s="44">
        <f t="shared" si="282"/>
        <v>80964.952600000004</v>
      </c>
      <c r="AY91" s="141">
        <f t="shared" si="283"/>
        <v>0</v>
      </c>
      <c r="AZ91" s="58"/>
      <c r="BA91" s="21">
        <v>93131.5</v>
      </c>
      <c r="BB91" s="141">
        <f t="shared" si="284"/>
        <v>0</v>
      </c>
      <c r="BC91" s="58"/>
      <c r="BD91" s="21">
        <v>10643</v>
      </c>
      <c r="BE91" s="140">
        <f t="shared" si="285"/>
        <v>0</v>
      </c>
      <c r="BF91" s="46"/>
      <c r="BG91" s="58"/>
      <c r="BH91" s="140">
        <f t="shared" si="286"/>
        <v>0</v>
      </c>
      <c r="BI91" s="348"/>
      <c r="BJ91" s="162"/>
      <c r="BK91" s="146"/>
      <c r="BL91" s="140">
        <f t="shared" si="287"/>
        <v>0</v>
      </c>
      <c r="BM91" s="358">
        <v>5</v>
      </c>
      <c r="BN91" s="142">
        <v>983.12</v>
      </c>
      <c r="BO91" s="141">
        <f t="shared" si="288"/>
        <v>4915.6000000000004</v>
      </c>
      <c r="BP91" s="146">
        <v>5</v>
      </c>
      <c r="BQ91" s="139">
        <f t="shared" si="289"/>
        <v>930.90000000000009</v>
      </c>
      <c r="BR91" s="141">
        <f t="shared" si="290"/>
        <v>4654.5</v>
      </c>
      <c r="BS91" s="350">
        <v>28</v>
      </c>
      <c r="BT91" s="107">
        <v>540</v>
      </c>
      <c r="BU91" s="141">
        <f t="shared" si="291"/>
        <v>15120</v>
      </c>
      <c r="BV91" s="146"/>
      <c r="BW91" s="58"/>
      <c r="BX91" s="141">
        <f t="shared" si="292"/>
        <v>0</v>
      </c>
      <c r="BY91" s="146"/>
      <c r="BZ91" s="143"/>
      <c r="CA91" s="141">
        <f t="shared" si="293"/>
        <v>0</v>
      </c>
      <c r="CB91" s="146"/>
      <c r="CC91" s="107">
        <v>165.4</v>
      </c>
      <c r="CD91" s="141">
        <f t="shared" si="294"/>
        <v>0</v>
      </c>
      <c r="CE91" s="146"/>
      <c r="CF91" s="139">
        <f t="shared" si="295"/>
        <v>204.31649999999999</v>
      </c>
      <c r="CG91" s="141">
        <f t="shared" si="296"/>
        <v>0</v>
      </c>
      <c r="CH91" s="146"/>
      <c r="CI91" s="107">
        <v>86.2</v>
      </c>
      <c r="CJ91" s="141">
        <f t="shared" si="297"/>
        <v>0</v>
      </c>
      <c r="CK91" s="146"/>
      <c r="CL91" s="107">
        <v>125</v>
      </c>
      <c r="CM91" s="141">
        <f t="shared" si="298"/>
        <v>0</v>
      </c>
      <c r="CN91" s="146"/>
      <c r="CO91" s="107">
        <v>140</v>
      </c>
      <c r="CP91" s="141">
        <f t="shared" si="299"/>
        <v>0</v>
      </c>
      <c r="CQ91" s="146"/>
      <c r="CR91" s="139">
        <f t="shared" si="300"/>
        <v>259.76390000000004</v>
      </c>
      <c r="CS91" s="141">
        <f t="shared" si="301"/>
        <v>0</v>
      </c>
      <c r="CT91" s="146"/>
      <c r="CU91" s="107">
        <v>182.5</v>
      </c>
      <c r="CV91" s="141">
        <f t="shared" si="302"/>
        <v>0</v>
      </c>
      <c r="CW91" s="350">
        <v>10</v>
      </c>
      <c r="CX91" s="107">
        <v>78</v>
      </c>
      <c r="CY91" s="141">
        <f t="shared" si="303"/>
        <v>780</v>
      </c>
      <c r="CZ91" s="146"/>
      <c r="DA91" s="107">
        <v>350</v>
      </c>
      <c r="DB91" s="141">
        <f t="shared" si="304"/>
        <v>0</v>
      </c>
      <c r="DC91" s="146"/>
      <c r="DD91" s="139">
        <f t="shared" si="305"/>
        <v>363.26500000000004</v>
      </c>
      <c r="DE91" s="140">
        <f t="shared" si="306"/>
        <v>0</v>
      </c>
      <c r="DF91" s="349">
        <v>23</v>
      </c>
      <c r="DG91" s="107">
        <v>349.94</v>
      </c>
      <c r="DH91" s="141">
        <f t="shared" si="307"/>
        <v>8048.62</v>
      </c>
      <c r="DI91" s="349"/>
      <c r="DJ91" s="107">
        <v>407.82</v>
      </c>
      <c r="DK91" s="141">
        <f t="shared" si="308"/>
        <v>0</v>
      </c>
      <c r="DL91" s="349">
        <v>5</v>
      </c>
      <c r="DM91" s="107">
        <v>560.66999999999996</v>
      </c>
      <c r="DN91" s="141">
        <f t="shared" si="309"/>
        <v>2803.35</v>
      </c>
      <c r="DO91" s="349"/>
      <c r="DP91" s="107">
        <v>849.84</v>
      </c>
      <c r="DQ91" s="141">
        <f t="shared" si="310"/>
        <v>0</v>
      </c>
      <c r="DR91" s="349"/>
      <c r="DS91" s="107">
        <v>1070.97</v>
      </c>
      <c r="DT91" s="141">
        <f t="shared" si="311"/>
        <v>0</v>
      </c>
      <c r="DU91" s="349"/>
      <c r="DV91" s="21">
        <v>1512.05</v>
      </c>
      <c r="DW91" s="141">
        <f t="shared" si="312"/>
        <v>0</v>
      </c>
      <c r="DX91" s="349"/>
      <c r="DY91" s="21">
        <v>5870.12</v>
      </c>
      <c r="DZ91" s="141">
        <f t="shared" si="313"/>
        <v>0</v>
      </c>
      <c r="EA91" s="349"/>
      <c r="EB91" s="21">
        <v>4379.45</v>
      </c>
      <c r="EC91" s="141">
        <f t="shared" si="314"/>
        <v>0</v>
      </c>
      <c r="ED91" s="349">
        <v>2</v>
      </c>
      <c r="EE91" s="21">
        <v>4811.45</v>
      </c>
      <c r="EF91" s="141">
        <f t="shared" si="315"/>
        <v>9622.9</v>
      </c>
      <c r="EG91" s="349">
        <v>1</v>
      </c>
      <c r="EH91" s="21">
        <v>6518.13</v>
      </c>
      <c r="EI91" s="141">
        <f t="shared" si="316"/>
        <v>6518.13</v>
      </c>
      <c r="EJ91" s="349"/>
      <c r="EK91" s="21">
        <v>7389.31</v>
      </c>
      <c r="EL91" s="141">
        <f t="shared" si="317"/>
        <v>0</v>
      </c>
      <c r="EM91" s="349">
        <v>1</v>
      </c>
      <c r="EN91" s="21">
        <v>1539.81</v>
      </c>
      <c r="EO91" s="141">
        <f t="shared" si="318"/>
        <v>1539.81</v>
      </c>
      <c r="EP91" s="349"/>
      <c r="EQ91" s="21">
        <v>3124.4</v>
      </c>
      <c r="ER91" s="141">
        <f t="shared" si="319"/>
        <v>0</v>
      </c>
      <c r="ES91" s="349"/>
      <c r="ET91" s="107">
        <v>118.78</v>
      </c>
      <c r="EU91" s="141">
        <f t="shared" si="320"/>
        <v>0</v>
      </c>
      <c r="EV91" s="58"/>
      <c r="EW91" s="107">
        <v>479.92</v>
      </c>
      <c r="EX91" s="141">
        <f t="shared" si="321"/>
        <v>0</v>
      </c>
      <c r="EY91" s="58"/>
      <c r="EZ91" s="107">
        <v>649.4</v>
      </c>
      <c r="FA91" s="141">
        <f t="shared" si="322"/>
        <v>0</v>
      </c>
      <c r="FB91" s="349"/>
      <c r="FC91" s="21">
        <v>1301.22</v>
      </c>
      <c r="FD91" s="141">
        <f t="shared" si="323"/>
        <v>0</v>
      </c>
      <c r="FE91" s="58"/>
      <c r="FF91" s="21">
        <v>2530.2199999999998</v>
      </c>
      <c r="FG91" s="141">
        <f t="shared" si="324"/>
        <v>0</v>
      </c>
      <c r="FH91" s="58"/>
      <c r="FI91" s="21">
        <v>4182.22</v>
      </c>
      <c r="FJ91" s="141">
        <f t="shared" si="325"/>
        <v>0</v>
      </c>
      <c r="FK91" s="58"/>
      <c r="FL91" s="107">
        <v>253.92</v>
      </c>
      <c r="FM91" s="141">
        <f t="shared" si="326"/>
        <v>0</v>
      </c>
      <c r="FN91" s="58"/>
      <c r="FO91" s="107">
        <v>290.32</v>
      </c>
      <c r="FP91" s="141">
        <f t="shared" si="327"/>
        <v>0</v>
      </c>
      <c r="FQ91" s="58"/>
      <c r="FR91" s="107">
        <v>334.06</v>
      </c>
      <c r="FS91" s="141">
        <f t="shared" si="328"/>
        <v>0</v>
      </c>
      <c r="FT91" s="58"/>
      <c r="FU91" s="107">
        <v>411.49</v>
      </c>
      <c r="FV91" s="141">
        <f t="shared" si="329"/>
        <v>0</v>
      </c>
      <c r="FW91" s="58"/>
      <c r="FX91" s="107">
        <v>455.21</v>
      </c>
      <c r="FY91" s="141">
        <f t="shared" si="330"/>
        <v>0</v>
      </c>
      <c r="FZ91" s="58"/>
      <c r="GA91" s="107">
        <v>536</v>
      </c>
      <c r="GB91" s="141">
        <f t="shared" si="331"/>
        <v>0</v>
      </c>
      <c r="GC91" s="58"/>
      <c r="GD91" s="21">
        <v>745.84</v>
      </c>
      <c r="GE91" s="144">
        <f t="shared" si="332"/>
        <v>0</v>
      </c>
      <c r="GF91" s="108">
        <v>1</v>
      </c>
      <c r="GG91" s="112">
        <v>313.12</v>
      </c>
      <c r="GH91" s="141">
        <f t="shared" si="333"/>
        <v>313.12</v>
      </c>
      <c r="GI91" s="59">
        <v>5</v>
      </c>
      <c r="GJ91" s="529">
        <v>223.61</v>
      </c>
      <c r="GK91" s="141">
        <f t="shared" si="334"/>
        <v>1118.0500000000002</v>
      </c>
      <c r="GL91" s="58">
        <v>2</v>
      </c>
      <c r="GM91" s="107">
        <v>105.46</v>
      </c>
      <c r="GN91" s="141">
        <f t="shared" si="335"/>
        <v>210.92</v>
      </c>
      <c r="GO91" s="58">
        <v>1</v>
      </c>
      <c r="GP91" s="107">
        <v>581.36</v>
      </c>
      <c r="GQ91" s="141">
        <f t="shared" si="336"/>
        <v>581.36</v>
      </c>
      <c r="GR91" s="58">
        <v>1</v>
      </c>
      <c r="GS91" s="107">
        <v>92.94</v>
      </c>
      <c r="GT91" s="141">
        <f t="shared" si="337"/>
        <v>92.94</v>
      </c>
      <c r="GU91" s="108">
        <v>5</v>
      </c>
      <c r="GV91" s="112">
        <v>47.51</v>
      </c>
      <c r="GW91" s="141">
        <f t="shared" si="338"/>
        <v>237.54999999999998</v>
      </c>
      <c r="GX91" s="58">
        <v>20</v>
      </c>
      <c r="GY91" s="107">
        <v>61.91</v>
      </c>
      <c r="GZ91" s="219">
        <f t="shared" si="339"/>
        <v>1238.1999999999998</v>
      </c>
      <c r="HA91" s="413"/>
      <c r="HB91" s="413"/>
      <c r="HC91" s="219">
        <f t="shared" si="341"/>
        <v>0</v>
      </c>
      <c r="HD91" s="58">
        <v>0.5</v>
      </c>
      <c r="HE91" s="107">
        <v>40.75</v>
      </c>
      <c r="HF91" s="232">
        <f t="shared" si="340"/>
        <v>20.375</v>
      </c>
      <c r="HG91" s="105">
        <v>0</v>
      </c>
      <c r="HH91" s="226">
        <f t="shared" si="342"/>
        <v>57815.424999999996</v>
      </c>
      <c r="HI91" s="335"/>
    </row>
    <row r="92" spans="1:217" ht="15.75" customHeight="1">
      <c r="A92" s="198">
        <v>17</v>
      </c>
      <c r="B92" s="18" t="s">
        <v>49</v>
      </c>
      <c r="C92" s="381">
        <v>8.19</v>
      </c>
      <c r="D92" s="385">
        <v>53.72</v>
      </c>
      <c r="E92" s="19">
        <v>110243.63999999998</v>
      </c>
      <c r="F92" s="42">
        <f t="shared" si="259"/>
        <v>93257.154999999999</v>
      </c>
      <c r="G92" s="43"/>
      <c r="H92" s="21">
        <v>636.70000000000005</v>
      </c>
      <c r="I92" s="45">
        <f t="shared" si="260"/>
        <v>0</v>
      </c>
      <c r="J92" s="349"/>
      <c r="K92" s="107"/>
      <c r="L92" s="212">
        <f t="shared" si="261"/>
        <v>0</v>
      </c>
      <c r="M92" s="58"/>
      <c r="N92" s="107">
        <v>540</v>
      </c>
      <c r="O92" s="212">
        <f t="shared" si="262"/>
        <v>0</v>
      </c>
      <c r="P92" s="358"/>
      <c r="Q92" s="139">
        <f t="shared" si="263"/>
        <v>280.13670000000002</v>
      </c>
      <c r="R92" s="212">
        <f t="shared" si="264"/>
        <v>0</v>
      </c>
      <c r="S92" s="358"/>
      <c r="T92" s="44">
        <f t="shared" si="265"/>
        <v>2335.5960000000005</v>
      </c>
      <c r="U92" s="212">
        <f t="shared" si="266"/>
        <v>0</v>
      </c>
      <c r="V92" s="358"/>
      <c r="W92" s="139">
        <f t="shared" si="267"/>
        <v>493.98690000000005</v>
      </c>
      <c r="X92" s="219">
        <f t="shared" si="268"/>
        <v>0</v>
      </c>
      <c r="Y92" s="58"/>
      <c r="Z92" s="44">
        <f t="shared" si="269"/>
        <v>4331.3600000000006</v>
      </c>
      <c r="AA92" s="141">
        <f t="shared" si="270"/>
        <v>0</v>
      </c>
      <c r="AB92" s="397"/>
      <c r="AC92" s="139">
        <f t="shared" si="271"/>
        <v>493.98690000000005</v>
      </c>
      <c r="AD92" s="140">
        <f t="shared" si="272"/>
        <v>0</v>
      </c>
      <c r="AE92" s="358"/>
      <c r="AF92" s="44">
        <f t="shared" si="273"/>
        <v>22885.031600000002</v>
      </c>
      <c r="AG92" s="140">
        <f t="shared" si="274"/>
        <v>0</v>
      </c>
      <c r="AH92" s="46"/>
      <c r="AI92" s="139">
        <f t="shared" si="275"/>
        <v>791.37200000000007</v>
      </c>
      <c r="AJ92" s="140">
        <f t="shared" si="276"/>
        <v>0</v>
      </c>
      <c r="AK92" s="46"/>
      <c r="AL92" s="107">
        <v>145.19999999999999</v>
      </c>
      <c r="AM92" s="140">
        <f t="shared" si="277"/>
        <v>0</v>
      </c>
      <c r="AN92" s="46"/>
      <c r="AO92" s="44">
        <f t="shared" si="278"/>
        <v>3769.8454000000002</v>
      </c>
      <c r="AP92" s="141">
        <f t="shared" si="279"/>
        <v>0</v>
      </c>
      <c r="AQ92" s="108"/>
      <c r="AR92" s="109">
        <v>8030</v>
      </c>
      <c r="AS92" s="141">
        <f t="shared" si="280"/>
        <v>0</v>
      </c>
      <c r="AT92" s="58"/>
      <c r="AU92" s="21">
        <v>3366.65</v>
      </c>
      <c r="AV92" s="141">
        <f t="shared" si="281"/>
        <v>0</v>
      </c>
      <c r="AW92" s="58"/>
      <c r="AX92" s="44">
        <f t="shared" si="282"/>
        <v>80964.952600000004</v>
      </c>
      <c r="AY92" s="141">
        <f t="shared" si="283"/>
        <v>0</v>
      </c>
      <c r="AZ92" s="58"/>
      <c r="BA92" s="21">
        <v>93131.5</v>
      </c>
      <c r="BB92" s="141">
        <f t="shared" si="284"/>
        <v>0</v>
      </c>
      <c r="BC92" s="58"/>
      <c r="BD92" s="21">
        <v>10643</v>
      </c>
      <c r="BE92" s="140">
        <f t="shared" si="285"/>
        <v>0</v>
      </c>
      <c r="BF92" s="46"/>
      <c r="BG92" s="58"/>
      <c r="BH92" s="140">
        <f t="shared" si="286"/>
        <v>0</v>
      </c>
      <c r="BI92" s="358"/>
      <c r="BJ92" s="59"/>
      <c r="BK92" s="58"/>
      <c r="BL92" s="140">
        <f t="shared" si="287"/>
        <v>0</v>
      </c>
      <c r="BM92" s="358"/>
      <c r="BN92" s="142"/>
      <c r="BO92" s="141">
        <f t="shared" si="288"/>
        <v>0</v>
      </c>
      <c r="BP92" s="58"/>
      <c r="BQ92" s="139">
        <f t="shared" si="289"/>
        <v>930.90000000000009</v>
      </c>
      <c r="BR92" s="141">
        <f t="shared" si="290"/>
        <v>0</v>
      </c>
      <c r="BS92" s="349">
        <v>30</v>
      </c>
      <c r="BT92" s="107">
        <v>540</v>
      </c>
      <c r="BU92" s="141">
        <f t="shared" si="291"/>
        <v>16200</v>
      </c>
      <c r="BV92" s="58"/>
      <c r="BW92" s="58"/>
      <c r="BX92" s="141">
        <f t="shared" si="292"/>
        <v>0</v>
      </c>
      <c r="BY92" s="58"/>
      <c r="BZ92" s="143"/>
      <c r="CA92" s="141">
        <f t="shared" si="293"/>
        <v>0</v>
      </c>
      <c r="CB92" s="58"/>
      <c r="CC92" s="107">
        <v>165.4</v>
      </c>
      <c r="CD92" s="141">
        <f t="shared" si="294"/>
        <v>0</v>
      </c>
      <c r="CE92" s="58"/>
      <c r="CF92" s="139">
        <f t="shared" si="295"/>
        <v>204.31649999999999</v>
      </c>
      <c r="CG92" s="141">
        <f t="shared" si="296"/>
        <v>0</v>
      </c>
      <c r="CH92" s="58"/>
      <c r="CI92" s="107">
        <v>86.2</v>
      </c>
      <c r="CJ92" s="141">
        <f t="shared" si="297"/>
        <v>0</v>
      </c>
      <c r="CK92" s="58">
        <v>5</v>
      </c>
      <c r="CL92" s="107">
        <v>125</v>
      </c>
      <c r="CM92" s="141">
        <f t="shared" si="298"/>
        <v>625</v>
      </c>
      <c r="CN92" s="58">
        <v>2</v>
      </c>
      <c r="CO92" s="107">
        <v>140</v>
      </c>
      <c r="CP92" s="141">
        <f t="shared" si="299"/>
        <v>280</v>
      </c>
      <c r="CQ92" s="58"/>
      <c r="CR92" s="139">
        <f t="shared" si="300"/>
        <v>259.76390000000004</v>
      </c>
      <c r="CS92" s="141">
        <f t="shared" si="301"/>
        <v>0</v>
      </c>
      <c r="CT92" s="58">
        <v>10</v>
      </c>
      <c r="CU92" s="107">
        <v>182.5</v>
      </c>
      <c r="CV92" s="141">
        <f t="shared" si="302"/>
        <v>1825</v>
      </c>
      <c r="CW92" s="349">
        <v>10</v>
      </c>
      <c r="CX92" s="107">
        <v>78</v>
      </c>
      <c r="CY92" s="141">
        <f t="shared" si="303"/>
        <v>780</v>
      </c>
      <c r="CZ92" s="58"/>
      <c r="DA92" s="107">
        <v>350</v>
      </c>
      <c r="DB92" s="141">
        <f t="shared" si="304"/>
        <v>0</v>
      </c>
      <c r="DC92" s="58"/>
      <c r="DD92" s="139">
        <f t="shared" si="305"/>
        <v>363.26500000000004</v>
      </c>
      <c r="DE92" s="140">
        <f t="shared" si="306"/>
        <v>0</v>
      </c>
      <c r="DF92" s="349">
        <v>30</v>
      </c>
      <c r="DG92" s="107">
        <v>349.94</v>
      </c>
      <c r="DH92" s="141">
        <f t="shared" si="307"/>
        <v>10498.2</v>
      </c>
      <c r="DI92" s="349">
        <v>20</v>
      </c>
      <c r="DJ92" s="107">
        <v>407.82</v>
      </c>
      <c r="DK92" s="141">
        <f t="shared" si="308"/>
        <v>8156.4</v>
      </c>
      <c r="DL92" s="349">
        <v>5</v>
      </c>
      <c r="DM92" s="107">
        <v>560.66999999999996</v>
      </c>
      <c r="DN92" s="141">
        <f t="shared" si="309"/>
        <v>2803.35</v>
      </c>
      <c r="DO92" s="349">
        <v>1</v>
      </c>
      <c r="DP92" s="107">
        <v>849.84</v>
      </c>
      <c r="DQ92" s="141">
        <f t="shared" si="310"/>
        <v>849.84</v>
      </c>
      <c r="DR92" s="349">
        <v>1</v>
      </c>
      <c r="DS92" s="107">
        <v>1070.97</v>
      </c>
      <c r="DT92" s="141">
        <f t="shared" si="311"/>
        <v>1070.97</v>
      </c>
      <c r="DU92" s="349">
        <v>2</v>
      </c>
      <c r="DV92" s="21">
        <v>1512.05</v>
      </c>
      <c r="DW92" s="141">
        <f t="shared" si="312"/>
        <v>3024.1</v>
      </c>
      <c r="DX92" s="349"/>
      <c r="DY92" s="21">
        <v>5870.12</v>
      </c>
      <c r="DZ92" s="141">
        <f t="shared" si="313"/>
        <v>0</v>
      </c>
      <c r="EA92" s="349">
        <v>1</v>
      </c>
      <c r="EB92" s="21">
        <v>4379.45</v>
      </c>
      <c r="EC92" s="141">
        <f t="shared" si="314"/>
        <v>4379.45</v>
      </c>
      <c r="ED92" s="349">
        <v>1</v>
      </c>
      <c r="EE92" s="21">
        <v>4811.45</v>
      </c>
      <c r="EF92" s="141">
        <f t="shared" si="315"/>
        <v>4811.45</v>
      </c>
      <c r="EG92" s="349">
        <v>2</v>
      </c>
      <c r="EH92" s="21">
        <v>6518.13</v>
      </c>
      <c r="EI92" s="141">
        <f t="shared" si="316"/>
        <v>13036.26</v>
      </c>
      <c r="EJ92" s="349">
        <v>2</v>
      </c>
      <c r="EK92" s="21">
        <v>7389.31</v>
      </c>
      <c r="EL92" s="141">
        <f t="shared" si="317"/>
        <v>14778.62</v>
      </c>
      <c r="EM92" s="349">
        <v>1</v>
      </c>
      <c r="EN92" s="21">
        <v>1539.81</v>
      </c>
      <c r="EO92" s="141">
        <f t="shared" si="318"/>
        <v>1539.81</v>
      </c>
      <c r="EP92" s="349">
        <v>1</v>
      </c>
      <c r="EQ92" s="21">
        <v>3124.4</v>
      </c>
      <c r="ER92" s="141">
        <f t="shared" si="319"/>
        <v>3124.4</v>
      </c>
      <c r="ES92" s="349">
        <v>4</v>
      </c>
      <c r="ET92" s="107">
        <v>118.78</v>
      </c>
      <c r="EU92" s="141">
        <f t="shared" si="320"/>
        <v>475.12</v>
      </c>
      <c r="EV92" s="58"/>
      <c r="EW92" s="107">
        <v>479.92</v>
      </c>
      <c r="EX92" s="141">
        <f t="shared" si="321"/>
        <v>0</v>
      </c>
      <c r="EY92" s="58"/>
      <c r="EZ92" s="107">
        <v>649.4</v>
      </c>
      <c r="FA92" s="141">
        <f t="shared" si="322"/>
        <v>0</v>
      </c>
      <c r="FB92" s="349"/>
      <c r="FC92" s="21">
        <v>1301.22</v>
      </c>
      <c r="FD92" s="141">
        <f t="shared" si="323"/>
        <v>0</v>
      </c>
      <c r="FE92" s="58"/>
      <c r="FF92" s="21">
        <v>2530.2199999999998</v>
      </c>
      <c r="FG92" s="141">
        <f t="shared" si="324"/>
        <v>0</v>
      </c>
      <c r="FH92" s="58"/>
      <c r="FI92" s="21">
        <v>4182.22</v>
      </c>
      <c r="FJ92" s="141">
        <f t="shared" si="325"/>
        <v>0</v>
      </c>
      <c r="FK92" s="58"/>
      <c r="FL92" s="107">
        <v>253.92</v>
      </c>
      <c r="FM92" s="141">
        <f t="shared" si="326"/>
        <v>0</v>
      </c>
      <c r="FN92" s="58"/>
      <c r="FO92" s="107">
        <v>290.32</v>
      </c>
      <c r="FP92" s="141">
        <f t="shared" si="327"/>
        <v>0</v>
      </c>
      <c r="FQ92" s="58"/>
      <c r="FR92" s="107">
        <v>334.06</v>
      </c>
      <c r="FS92" s="141">
        <f t="shared" si="328"/>
        <v>0</v>
      </c>
      <c r="FT92" s="58"/>
      <c r="FU92" s="107">
        <v>411.49</v>
      </c>
      <c r="FV92" s="141">
        <f t="shared" si="329"/>
        <v>0</v>
      </c>
      <c r="FW92" s="58"/>
      <c r="FX92" s="107">
        <v>455.21</v>
      </c>
      <c r="FY92" s="141">
        <f t="shared" si="330"/>
        <v>0</v>
      </c>
      <c r="FZ92" s="58"/>
      <c r="GA92" s="107">
        <v>536</v>
      </c>
      <c r="GB92" s="141">
        <f t="shared" si="331"/>
        <v>0</v>
      </c>
      <c r="GC92" s="58"/>
      <c r="GD92" s="21">
        <v>745.84</v>
      </c>
      <c r="GE92" s="144">
        <f t="shared" si="332"/>
        <v>0</v>
      </c>
      <c r="GF92" s="108">
        <v>3</v>
      </c>
      <c r="GG92" s="112">
        <v>313.12</v>
      </c>
      <c r="GH92" s="141">
        <f t="shared" si="333"/>
        <v>939.36</v>
      </c>
      <c r="GI92" s="59">
        <v>4</v>
      </c>
      <c r="GJ92" s="529">
        <v>223.61</v>
      </c>
      <c r="GK92" s="141">
        <f t="shared" si="334"/>
        <v>894.44</v>
      </c>
      <c r="GL92" s="58">
        <v>2</v>
      </c>
      <c r="GM92" s="107">
        <v>105.46</v>
      </c>
      <c r="GN92" s="141">
        <f t="shared" si="335"/>
        <v>210.92</v>
      </c>
      <c r="GO92" s="58">
        <v>1</v>
      </c>
      <c r="GP92" s="107">
        <v>581.36</v>
      </c>
      <c r="GQ92" s="141">
        <f t="shared" si="336"/>
        <v>581.36</v>
      </c>
      <c r="GR92" s="58">
        <v>2</v>
      </c>
      <c r="GS92" s="107">
        <v>92.94</v>
      </c>
      <c r="GT92" s="141">
        <f t="shared" si="337"/>
        <v>185.88</v>
      </c>
      <c r="GU92" s="108"/>
      <c r="GV92" s="112">
        <v>47.51</v>
      </c>
      <c r="GW92" s="141">
        <f t="shared" si="338"/>
        <v>0</v>
      </c>
      <c r="GX92" s="58">
        <v>35</v>
      </c>
      <c r="GY92" s="107">
        <v>61.91</v>
      </c>
      <c r="GZ92" s="219">
        <f t="shared" si="339"/>
        <v>2166.85</v>
      </c>
      <c r="HA92" s="413"/>
      <c r="HB92" s="413"/>
      <c r="HC92" s="219">
        <f t="shared" si="341"/>
        <v>0</v>
      </c>
      <c r="HD92" s="58">
        <v>0.5</v>
      </c>
      <c r="HE92" s="107">
        <v>40.75</v>
      </c>
      <c r="HF92" s="232">
        <f t="shared" si="340"/>
        <v>20.375</v>
      </c>
      <c r="HG92" s="105">
        <v>0</v>
      </c>
      <c r="HH92" s="226">
        <f t="shared" si="342"/>
        <v>93257.154999999999</v>
      </c>
      <c r="HI92" s="335"/>
    </row>
    <row r="93" spans="1:217" ht="15.75" customHeight="1">
      <c r="A93" s="198">
        <v>18</v>
      </c>
      <c r="B93" s="18" t="s">
        <v>50</v>
      </c>
      <c r="C93" s="381">
        <v>43.55</v>
      </c>
      <c r="D93" s="385">
        <v>44.62</v>
      </c>
      <c r="E93" s="19">
        <v>42911.64</v>
      </c>
      <c r="F93" s="42">
        <f t="shared" si="259"/>
        <v>46101.784200000002</v>
      </c>
      <c r="G93" s="43"/>
      <c r="H93" s="21">
        <v>636.70000000000005</v>
      </c>
      <c r="I93" s="45">
        <f t="shared" si="260"/>
        <v>0</v>
      </c>
      <c r="J93" s="349"/>
      <c r="K93" s="107"/>
      <c r="L93" s="212">
        <f t="shared" si="261"/>
        <v>0</v>
      </c>
      <c r="M93" s="58"/>
      <c r="N93" s="107">
        <v>540</v>
      </c>
      <c r="O93" s="212">
        <f t="shared" si="262"/>
        <v>0</v>
      </c>
      <c r="P93" s="358">
        <v>26</v>
      </c>
      <c r="Q93" s="139">
        <f t="shared" si="263"/>
        <v>280.13670000000002</v>
      </c>
      <c r="R93" s="212">
        <f t="shared" si="264"/>
        <v>7283.5542000000005</v>
      </c>
      <c r="S93" s="358"/>
      <c r="T93" s="44">
        <f t="shared" si="265"/>
        <v>2335.5960000000005</v>
      </c>
      <c r="U93" s="212">
        <f t="shared" si="266"/>
        <v>0</v>
      </c>
      <c r="V93" s="358"/>
      <c r="W93" s="139">
        <f t="shared" si="267"/>
        <v>493.98690000000005</v>
      </c>
      <c r="X93" s="219">
        <f t="shared" si="268"/>
        <v>0</v>
      </c>
      <c r="Y93" s="58"/>
      <c r="Z93" s="44">
        <f t="shared" si="269"/>
        <v>4331.3600000000006</v>
      </c>
      <c r="AA93" s="141">
        <f t="shared" si="270"/>
        <v>0</v>
      </c>
      <c r="AB93" s="397"/>
      <c r="AC93" s="139">
        <f t="shared" si="271"/>
        <v>493.98690000000005</v>
      </c>
      <c r="AD93" s="140">
        <f t="shared" si="272"/>
        <v>0</v>
      </c>
      <c r="AE93" s="358"/>
      <c r="AF93" s="44">
        <f t="shared" si="273"/>
        <v>22885.031600000002</v>
      </c>
      <c r="AG93" s="140">
        <f t="shared" si="274"/>
        <v>0</v>
      </c>
      <c r="AH93" s="46"/>
      <c r="AI93" s="139">
        <f t="shared" si="275"/>
        <v>791.37200000000007</v>
      </c>
      <c r="AJ93" s="140">
        <f t="shared" si="276"/>
        <v>0</v>
      </c>
      <c r="AK93" s="46"/>
      <c r="AL93" s="107">
        <v>145.19999999999999</v>
      </c>
      <c r="AM93" s="140">
        <f t="shared" si="277"/>
        <v>0</v>
      </c>
      <c r="AN93" s="46"/>
      <c r="AO93" s="44">
        <f t="shared" si="278"/>
        <v>3769.8454000000002</v>
      </c>
      <c r="AP93" s="141">
        <f t="shared" si="279"/>
        <v>0</v>
      </c>
      <c r="AQ93" s="108"/>
      <c r="AR93" s="109">
        <v>8030</v>
      </c>
      <c r="AS93" s="141">
        <f t="shared" si="280"/>
        <v>0</v>
      </c>
      <c r="AT93" s="58"/>
      <c r="AU93" s="21">
        <v>3366.65</v>
      </c>
      <c r="AV93" s="141">
        <f t="shared" si="281"/>
        <v>0</v>
      </c>
      <c r="AW93" s="58"/>
      <c r="AX93" s="44">
        <f t="shared" si="282"/>
        <v>80964.952600000004</v>
      </c>
      <c r="AY93" s="141">
        <f t="shared" si="283"/>
        <v>0</v>
      </c>
      <c r="AZ93" s="58"/>
      <c r="BA93" s="21">
        <v>93131.5</v>
      </c>
      <c r="BB93" s="141">
        <f t="shared" si="284"/>
        <v>0</v>
      </c>
      <c r="BC93" s="58"/>
      <c r="BD93" s="21">
        <v>10643</v>
      </c>
      <c r="BE93" s="140">
        <f t="shared" si="285"/>
        <v>0</v>
      </c>
      <c r="BF93" s="46"/>
      <c r="BG93" s="58"/>
      <c r="BH93" s="140">
        <f t="shared" si="286"/>
        <v>0</v>
      </c>
      <c r="BI93" s="358"/>
      <c r="BJ93" s="59"/>
      <c r="BK93" s="58"/>
      <c r="BL93" s="140">
        <f t="shared" si="287"/>
        <v>0</v>
      </c>
      <c r="BM93" s="358"/>
      <c r="BN93" s="142"/>
      <c r="BO93" s="141">
        <f t="shared" si="288"/>
        <v>0</v>
      </c>
      <c r="BP93" s="58"/>
      <c r="BQ93" s="139">
        <f t="shared" si="289"/>
        <v>930.90000000000009</v>
      </c>
      <c r="BR93" s="141">
        <f t="shared" si="290"/>
        <v>0</v>
      </c>
      <c r="BS93" s="349"/>
      <c r="BT93" s="107">
        <v>540</v>
      </c>
      <c r="BU93" s="141">
        <f t="shared" si="291"/>
        <v>0</v>
      </c>
      <c r="BV93" s="58"/>
      <c r="BW93" s="58"/>
      <c r="BX93" s="141">
        <f t="shared" si="292"/>
        <v>0</v>
      </c>
      <c r="BY93" s="58"/>
      <c r="BZ93" s="143"/>
      <c r="CA93" s="141">
        <f t="shared" si="293"/>
        <v>0</v>
      </c>
      <c r="CB93" s="58">
        <v>2</v>
      </c>
      <c r="CC93" s="107">
        <v>165.4</v>
      </c>
      <c r="CD93" s="141">
        <f t="shared" si="294"/>
        <v>330.8</v>
      </c>
      <c r="CE93" s="58"/>
      <c r="CF93" s="139">
        <f t="shared" si="295"/>
        <v>204.31649999999999</v>
      </c>
      <c r="CG93" s="141">
        <f t="shared" si="296"/>
        <v>0</v>
      </c>
      <c r="CH93" s="58"/>
      <c r="CI93" s="107">
        <v>86.2</v>
      </c>
      <c r="CJ93" s="141">
        <f t="shared" si="297"/>
        <v>0</v>
      </c>
      <c r="CK93" s="58"/>
      <c r="CL93" s="107">
        <v>125</v>
      </c>
      <c r="CM93" s="141">
        <f t="shared" si="298"/>
        <v>0</v>
      </c>
      <c r="CN93" s="58"/>
      <c r="CO93" s="107">
        <v>140</v>
      </c>
      <c r="CP93" s="141">
        <f t="shared" si="299"/>
        <v>0</v>
      </c>
      <c r="CQ93" s="58"/>
      <c r="CR93" s="139">
        <f t="shared" si="300"/>
        <v>259.76390000000004</v>
      </c>
      <c r="CS93" s="141">
        <f t="shared" si="301"/>
        <v>0</v>
      </c>
      <c r="CT93" s="58"/>
      <c r="CU93" s="107">
        <v>182.5</v>
      </c>
      <c r="CV93" s="141">
        <f t="shared" si="302"/>
        <v>0</v>
      </c>
      <c r="CW93" s="349"/>
      <c r="CX93" s="107">
        <v>78</v>
      </c>
      <c r="CY93" s="141">
        <f t="shared" si="303"/>
        <v>0</v>
      </c>
      <c r="CZ93" s="58"/>
      <c r="DA93" s="107">
        <v>350</v>
      </c>
      <c r="DB93" s="141">
        <f t="shared" si="304"/>
        <v>0</v>
      </c>
      <c r="DC93" s="58"/>
      <c r="DD93" s="139">
        <f t="shared" si="305"/>
        <v>363.26500000000004</v>
      </c>
      <c r="DE93" s="140">
        <f t="shared" si="306"/>
        <v>0</v>
      </c>
      <c r="DF93" s="349">
        <v>20</v>
      </c>
      <c r="DG93" s="107">
        <v>349.94</v>
      </c>
      <c r="DH93" s="141">
        <f t="shared" si="307"/>
        <v>6998.8</v>
      </c>
      <c r="DI93" s="349">
        <v>5</v>
      </c>
      <c r="DJ93" s="107">
        <v>407.82</v>
      </c>
      <c r="DK93" s="141">
        <f t="shared" si="308"/>
        <v>2039.1</v>
      </c>
      <c r="DL93" s="349">
        <v>4</v>
      </c>
      <c r="DM93" s="107">
        <v>560.66999999999996</v>
      </c>
      <c r="DN93" s="141">
        <f t="shared" si="309"/>
        <v>2242.6799999999998</v>
      </c>
      <c r="DO93" s="349">
        <v>1</v>
      </c>
      <c r="DP93" s="107">
        <v>849.84</v>
      </c>
      <c r="DQ93" s="141">
        <f t="shared" si="310"/>
        <v>849.84</v>
      </c>
      <c r="DR93" s="349">
        <v>2</v>
      </c>
      <c r="DS93" s="107">
        <v>1070.97</v>
      </c>
      <c r="DT93" s="141">
        <f t="shared" si="311"/>
        <v>2141.94</v>
      </c>
      <c r="DU93" s="349">
        <v>1</v>
      </c>
      <c r="DV93" s="21">
        <v>1512.05</v>
      </c>
      <c r="DW93" s="141">
        <f t="shared" si="312"/>
        <v>1512.05</v>
      </c>
      <c r="DX93" s="349"/>
      <c r="DY93" s="21">
        <v>5870.12</v>
      </c>
      <c r="DZ93" s="141">
        <f t="shared" si="313"/>
        <v>0</v>
      </c>
      <c r="EA93" s="349">
        <v>1</v>
      </c>
      <c r="EB93" s="21">
        <v>4379.45</v>
      </c>
      <c r="EC93" s="141">
        <f t="shared" si="314"/>
        <v>4379.45</v>
      </c>
      <c r="ED93" s="349">
        <v>1</v>
      </c>
      <c r="EE93" s="21">
        <v>4811.45</v>
      </c>
      <c r="EF93" s="141">
        <f t="shared" si="315"/>
        <v>4811.45</v>
      </c>
      <c r="EG93" s="349">
        <v>1</v>
      </c>
      <c r="EH93" s="21">
        <v>6518.13</v>
      </c>
      <c r="EI93" s="141">
        <f t="shared" si="316"/>
        <v>6518.13</v>
      </c>
      <c r="EJ93" s="349"/>
      <c r="EK93" s="21">
        <v>7389.31</v>
      </c>
      <c r="EL93" s="141">
        <f t="shared" si="317"/>
        <v>0</v>
      </c>
      <c r="EM93" s="349">
        <v>1</v>
      </c>
      <c r="EN93" s="21">
        <v>1539.81</v>
      </c>
      <c r="EO93" s="141">
        <f t="shared" si="318"/>
        <v>1539.81</v>
      </c>
      <c r="EP93" s="349">
        <v>1</v>
      </c>
      <c r="EQ93" s="21">
        <v>3124.4</v>
      </c>
      <c r="ER93" s="141">
        <f t="shared" si="319"/>
        <v>3124.4</v>
      </c>
      <c r="ES93" s="349"/>
      <c r="ET93" s="107">
        <v>118.78</v>
      </c>
      <c r="EU93" s="141">
        <f t="shared" si="320"/>
        <v>0</v>
      </c>
      <c r="EV93" s="58"/>
      <c r="EW93" s="107">
        <v>479.92</v>
      </c>
      <c r="EX93" s="141">
        <f t="shared" si="321"/>
        <v>0</v>
      </c>
      <c r="EY93" s="58"/>
      <c r="EZ93" s="107">
        <v>649.4</v>
      </c>
      <c r="FA93" s="141">
        <f t="shared" si="322"/>
        <v>0</v>
      </c>
      <c r="FB93" s="349"/>
      <c r="FC93" s="21">
        <v>1301.22</v>
      </c>
      <c r="FD93" s="141">
        <f t="shared" si="323"/>
        <v>0</v>
      </c>
      <c r="FE93" s="58"/>
      <c r="FF93" s="21">
        <v>2530.2199999999998</v>
      </c>
      <c r="FG93" s="141">
        <f t="shared" si="324"/>
        <v>0</v>
      </c>
      <c r="FH93" s="58"/>
      <c r="FI93" s="21">
        <v>4182.22</v>
      </c>
      <c r="FJ93" s="141">
        <f t="shared" si="325"/>
        <v>0</v>
      </c>
      <c r="FK93" s="58"/>
      <c r="FL93" s="107">
        <v>253.92</v>
      </c>
      <c r="FM93" s="141">
        <f t="shared" si="326"/>
        <v>0</v>
      </c>
      <c r="FN93" s="58"/>
      <c r="FO93" s="107">
        <v>290.32</v>
      </c>
      <c r="FP93" s="141">
        <f t="shared" si="327"/>
        <v>0</v>
      </c>
      <c r="FQ93" s="58"/>
      <c r="FR93" s="107">
        <v>334.06</v>
      </c>
      <c r="FS93" s="141">
        <f t="shared" si="328"/>
        <v>0</v>
      </c>
      <c r="FT93" s="58"/>
      <c r="FU93" s="107">
        <v>411.49</v>
      </c>
      <c r="FV93" s="141">
        <f t="shared" si="329"/>
        <v>0</v>
      </c>
      <c r="FW93" s="58"/>
      <c r="FX93" s="107">
        <v>455.21</v>
      </c>
      <c r="FY93" s="141">
        <f t="shared" si="330"/>
        <v>0</v>
      </c>
      <c r="FZ93" s="58"/>
      <c r="GA93" s="107">
        <v>536</v>
      </c>
      <c r="GB93" s="141">
        <f t="shared" si="331"/>
        <v>0</v>
      </c>
      <c r="GC93" s="58"/>
      <c r="GD93" s="21">
        <v>745.84</v>
      </c>
      <c r="GE93" s="144">
        <f t="shared" si="332"/>
        <v>0</v>
      </c>
      <c r="GF93" s="108">
        <v>3</v>
      </c>
      <c r="GG93" s="112">
        <v>313.12</v>
      </c>
      <c r="GH93" s="141">
        <f t="shared" si="333"/>
        <v>939.36</v>
      </c>
      <c r="GI93" s="59">
        <v>4</v>
      </c>
      <c r="GJ93" s="529">
        <v>223.61</v>
      </c>
      <c r="GK93" s="141">
        <f t="shared" si="334"/>
        <v>894.44</v>
      </c>
      <c r="GL93" s="58">
        <v>2</v>
      </c>
      <c r="GM93" s="107">
        <v>105.46</v>
      </c>
      <c r="GN93" s="141">
        <f t="shared" si="335"/>
        <v>210.92</v>
      </c>
      <c r="GO93" s="58"/>
      <c r="GP93" s="107">
        <v>581.36</v>
      </c>
      <c r="GQ93" s="141">
        <f t="shared" si="336"/>
        <v>0</v>
      </c>
      <c r="GR93" s="58"/>
      <c r="GS93" s="107">
        <v>92.94</v>
      </c>
      <c r="GT93" s="141">
        <f t="shared" si="337"/>
        <v>0</v>
      </c>
      <c r="GU93" s="108">
        <v>6</v>
      </c>
      <c r="GV93" s="112">
        <v>47.51</v>
      </c>
      <c r="GW93" s="141">
        <f t="shared" si="338"/>
        <v>285.06</v>
      </c>
      <c r="GX93" s="58"/>
      <c r="GY93" s="107">
        <v>61.91</v>
      </c>
      <c r="GZ93" s="219">
        <f t="shared" si="339"/>
        <v>0</v>
      </c>
      <c r="HA93" s="413"/>
      <c r="HB93" s="413"/>
      <c r="HC93" s="219">
        <f t="shared" si="341"/>
        <v>0</v>
      </c>
      <c r="HD93" s="58"/>
      <c r="HE93" s="107">
        <v>40.75</v>
      </c>
      <c r="HF93" s="232">
        <f t="shared" si="340"/>
        <v>0</v>
      </c>
      <c r="HG93" s="105">
        <v>0</v>
      </c>
      <c r="HH93" s="226">
        <f t="shared" si="342"/>
        <v>46101.784200000002</v>
      </c>
      <c r="HI93" s="335"/>
    </row>
    <row r="94" spans="1:217" ht="15.75" customHeight="1">
      <c r="A94" s="198">
        <v>19</v>
      </c>
      <c r="B94" s="18" t="s">
        <v>51</v>
      </c>
      <c r="C94" s="381">
        <v>55.45</v>
      </c>
      <c r="D94" s="385">
        <v>15.93</v>
      </c>
      <c r="E94" s="19">
        <v>42923.28</v>
      </c>
      <c r="F94" s="42">
        <f t="shared" si="259"/>
        <v>40985.080000000009</v>
      </c>
      <c r="G94" s="43"/>
      <c r="H94" s="21">
        <v>636.70000000000005</v>
      </c>
      <c r="I94" s="45">
        <f t="shared" si="260"/>
        <v>0</v>
      </c>
      <c r="J94" s="349"/>
      <c r="K94" s="107"/>
      <c r="L94" s="212">
        <f t="shared" si="261"/>
        <v>0</v>
      </c>
      <c r="M94" s="58"/>
      <c r="N94" s="107">
        <v>540</v>
      </c>
      <c r="O94" s="212">
        <f t="shared" si="262"/>
        <v>0</v>
      </c>
      <c r="P94" s="358"/>
      <c r="Q94" s="139">
        <f t="shared" si="263"/>
        <v>280.13670000000002</v>
      </c>
      <c r="R94" s="212">
        <f t="shared" si="264"/>
        <v>0</v>
      </c>
      <c r="S94" s="358"/>
      <c r="T94" s="44">
        <f t="shared" si="265"/>
        <v>2335.5960000000005</v>
      </c>
      <c r="U94" s="212">
        <f t="shared" si="266"/>
        <v>0</v>
      </c>
      <c r="V94" s="358"/>
      <c r="W94" s="139">
        <f t="shared" si="267"/>
        <v>493.98690000000005</v>
      </c>
      <c r="X94" s="219">
        <f t="shared" si="268"/>
        <v>0</v>
      </c>
      <c r="Y94" s="58"/>
      <c r="Z94" s="44">
        <f t="shared" si="269"/>
        <v>4331.3600000000006</v>
      </c>
      <c r="AA94" s="141">
        <f t="shared" si="270"/>
        <v>0</v>
      </c>
      <c r="AB94" s="397"/>
      <c r="AC94" s="139">
        <f t="shared" si="271"/>
        <v>493.98690000000005</v>
      </c>
      <c r="AD94" s="140">
        <f t="shared" si="272"/>
        <v>0</v>
      </c>
      <c r="AE94" s="358"/>
      <c r="AF94" s="44">
        <f t="shared" si="273"/>
        <v>22885.031600000002</v>
      </c>
      <c r="AG94" s="140">
        <f t="shared" si="274"/>
        <v>0</v>
      </c>
      <c r="AH94" s="46"/>
      <c r="AI94" s="139">
        <f t="shared" si="275"/>
        <v>791.37200000000007</v>
      </c>
      <c r="AJ94" s="140">
        <f t="shared" si="276"/>
        <v>0</v>
      </c>
      <c r="AK94" s="46"/>
      <c r="AL94" s="107">
        <v>145.19999999999999</v>
      </c>
      <c r="AM94" s="140">
        <f t="shared" si="277"/>
        <v>0</v>
      </c>
      <c r="AN94" s="46"/>
      <c r="AO94" s="44">
        <f t="shared" si="278"/>
        <v>3769.8454000000002</v>
      </c>
      <c r="AP94" s="141">
        <f t="shared" si="279"/>
        <v>0</v>
      </c>
      <c r="AQ94" s="108"/>
      <c r="AR94" s="109">
        <v>8030</v>
      </c>
      <c r="AS94" s="141">
        <f t="shared" si="280"/>
        <v>0</v>
      </c>
      <c r="AT94" s="58"/>
      <c r="AU94" s="21">
        <v>3366.65</v>
      </c>
      <c r="AV94" s="141">
        <f t="shared" si="281"/>
        <v>0</v>
      </c>
      <c r="AW94" s="58"/>
      <c r="AX94" s="44">
        <f t="shared" si="282"/>
        <v>80964.952600000004</v>
      </c>
      <c r="AY94" s="141">
        <f t="shared" si="283"/>
        <v>0</v>
      </c>
      <c r="AZ94" s="58"/>
      <c r="BA94" s="21">
        <v>93131.5</v>
      </c>
      <c r="BB94" s="141">
        <f t="shared" si="284"/>
        <v>0</v>
      </c>
      <c r="BC94" s="58"/>
      <c r="BD94" s="21">
        <v>10643</v>
      </c>
      <c r="BE94" s="140">
        <f t="shared" si="285"/>
        <v>0</v>
      </c>
      <c r="BF94" s="46"/>
      <c r="BG94" s="58"/>
      <c r="BH94" s="140">
        <f t="shared" si="286"/>
        <v>0</v>
      </c>
      <c r="BI94" s="358"/>
      <c r="BJ94" s="59"/>
      <c r="BK94" s="58"/>
      <c r="BL94" s="140">
        <f t="shared" si="287"/>
        <v>0</v>
      </c>
      <c r="BM94" s="358"/>
      <c r="BN94" s="142"/>
      <c r="BO94" s="141">
        <f t="shared" si="288"/>
        <v>0</v>
      </c>
      <c r="BP94" s="58"/>
      <c r="BQ94" s="139">
        <f t="shared" si="289"/>
        <v>930.90000000000009</v>
      </c>
      <c r="BR94" s="141">
        <f t="shared" si="290"/>
        <v>0</v>
      </c>
      <c r="BS94" s="349"/>
      <c r="BT94" s="107">
        <v>540</v>
      </c>
      <c r="BU94" s="141">
        <f t="shared" si="291"/>
        <v>0</v>
      </c>
      <c r="BV94" s="58"/>
      <c r="BW94" s="58"/>
      <c r="BX94" s="141">
        <f t="shared" si="292"/>
        <v>0</v>
      </c>
      <c r="BY94" s="58"/>
      <c r="BZ94" s="143"/>
      <c r="CA94" s="141">
        <f t="shared" si="293"/>
        <v>0</v>
      </c>
      <c r="CB94" s="58">
        <v>2</v>
      </c>
      <c r="CC94" s="107">
        <v>165.4</v>
      </c>
      <c r="CD94" s="141">
        <f t="shared" si="294"/>
        <v>330.8</v>
      </c>
      <c r="CE94" s="58"/>
      <c r="CF94" s="139">
        <f t="shared" si="295"/>
        <v>204.31649999999999</v>
      </c>
      <c r="CG94" s="141">
        <f t="shared" si="296"/>
        <v>0</v>
      </c>
      <c r="CH94" s="58"/>
      <c r="CI94" s="107">
        <v>86.2</v>
      </c>
      <c r="CJ94" s="141">
        <f t="shared" si="297"/>
        <v>0</v>
      </c>
      <c r="CK94" s="58"/>
      <c r="CL94" s="107">
        <v>125</v>
      </c>
      <c r="CM94" s="141">
        <f t="shared" si="298"/>
        <v>0</v>
      </c>
      <c r="CN94" s="58"/>
      <c r="CO94" s="107">
        <v>140</v>
      </c>
      <c r="CP94" s="141">
        <f t="shared" si="299"/>
        <v>0</v>
      </c>
      <c r="CQ94" s="58"/>
      <c r="CR94" s="139">
        <f t="shared" si="300"/>
        <v>259.76390000000004</v>
      </c>
      <c r="CS94" s="141">
        <f t="shared" si="301"/>
        <v>0</v>
      </c>
      <c r="CT94" s="58"/>
      <c r="CU94" s="107">
        <v>182.5</v>
      </c>
      <c r="CV94" s="141">
        <f t="shared" si="302"/>
        <v>0</v>
      </c>
      <c r="CW94" s="349"/>
      <c r="CX94" s="107">
        <v>78</v>
      </c>
      <c r="CY94" s="141">
        <f t="shared" si="303"/>
        <v>0</v>
      </c>
      <c r="CZ94" s="58"/>
      <c r="DA94" s="107">
        <v>350</v>
      </c>
      <c r="DB94" s="141">
        <f t="shared" si="304"/>
        <v>0</v>
      </c>
      <c r="DC94" s="58"/>
      <c r="DD94" s="139">
        <f t="shared" si="305"/>
        <v>363.26500000000004</v>
      </c>
      <c r="DE94" s="140">
        <f t="shared" si="306"/>
        <v>0</v>
      </c>
      <c r="DF94" s="349">
        <v>20</v>
      </c>
      <c r="DG94" s="107">
        <v>349.94</v>
      </c>
      <c r="DH94" s="141">
        <f t="shared" si="307"/>
        <v>6998.8</v>
      </c>
      <c r="DI94" s="349">
        <v>5</v>
      </c>
      <c r="DJ94" s="107">
        <v>407.82</v>
      </c>
      <c r="DK94" s="141">
        <f t="shared" si="308"/>
        <v>2039.1</v>
      </c>
      <c r="DL94" s="349">
        <v>4</v>
      </c>
      <c r="DM94" s="107">
        <v>560.66999999999996</v>
      </c>
      <c r="DN94" s="141">
        <f t="shared" si="309"/>
        <v>2242.6799999999998</v>
      </c>
      <c r="DO94" s="349">
        <v>1</v>
      </c>
      <c r="DP94" s="107">
        <v>849.84</v>
      </c>
      <c r="DQ94" s="141">
        <f t="shared" si="310"/>
        <v>849.84</v>
      </c>
      <c r="DR94" s="349">
        <v>2</v>
      </c>
      <c r="DS94" s="107">
        <v>1070.97</v>
      </c>
      <c r="DT94" s="141">
        <f t="shared" si="311"/>
        <v>2141.94</v>
      </c>
      <c r="DU94" s="349">
        <v>1</v>
      </c>
      <c r="DV94" s="21">
        <v>1512.05</v>
      </c>
      <c r="DW94" s="141">
        <f t="shared" si="312"/>
        <v>1512.05</v>
      </c>
      <c r="DX94" s="349"/>
      <c r="DY94" s="21">
        <v>5870.12</v>
      </c>
      <c r="DZ94" s="141">
        <f t="shared" si="313"/>
        <v>0</v>
      </c>
      <c r="EA94" s="349">
        <v>1</v>
      </c>
      <c r="EB94" s="21">
        <v>4379.45</v>
      </c>
      <c r="EC94" s="141">
        <f t="shared" si="314"/>
        <v>4379.45</v>
      </c>
      <c r="ED94" s="349">
        <v>1</v>
      </c>
      <c r="EE94" s="21">
        <v>4811.45</v>
      </c>
      <c r="EF94" s="141">
        <f t="shared" si="315"/>
        <v>4811.45</v>
      </c>
      <c r="EG94" s="349">
        <v>1</v>
      </c>
      <c r="EH94" s="21">
        <v>6518.13</v>
      </c>
      <c r="EI94" s="141">
        <f t="shared" si="316"/>
        <v>6518.13</v>
      </c>
      <c r="EJ94" s="349"/>
      <c r="EK94" s="21">
        <v>7389.31</v>
      </c>
      <c r="EL94" s="141">
        <f t="shared" si="317"/>
        <v>0</v>
      </c>
      <c r="EM94" s="349">
        <v>1</v>
      </c>
      <c r="EN94" s="21">
        <v>1539.81</v>
      </c>
      <c r="EO94" s="141">
        <f t="shared" si="318"/>
        <v>1539.81</v>
      </c>
      <c r="EP94" s="349">
        <v>1</v>
      </c>
      <c r="EQ94" s="21">
        <v>3124.4</v>
      </c>
      <c r="ER94" s="141">
        <f t="shared" si="319"/>
        <v>3124.4</v>
      </c>
      <c r="ES94" s="349"/>
      <c r="ET94" s="107">
        <v>118.78</v>
      </c>
      <c r="EU94" s="141">
        <f t="shared" si="320"/>
        <v>0</v>
      </c>
      <c r="EV94" s="58"/>
      <c r="EW94" s="107">
        <v>479.92</v>
      </c>
      <c r="EX94" s="141">
        <f t="shared" si="321"/>
        <v>0</v>
      </c>
      <c r="EY94" s="58"/>
      <c r="EZ94" s="107">
        <v>649.4</v>
      </c>
      <c r="FA94" s="141">
        <f t="shared" si="322"/>
        <v>0</v>
      </c>
      <c r="FB94" s="349"/>
      <c r="FC94" s="21">
        <v>1301.22</v>
      </c>
      <c r="FD94" s="141">
        <f t="shared" si="323"/>
        <v>0</v>
      </c>
      <c r="FE94" s="58"/>
      <c r="FF94" s="21">
        <v>2530.2199999999998</v>
      </c>
      <c r="FG94" s="141">
        <f t="shared" si="324"/>
        <v>0</v>
      </c>
      <c r="FH94" s="58"/>
      <c r="FI94" s="21">
        <v>4182.22</v>
      </c>
      <c r="FJ94" s="141">
        <f t="shared" si="325"/>
        <v>0</v>
      </c>
      <c r="FK94" s="58"/>
      <c r="FL94" s="107">
        <v>253.92</v>
      </c>
      <c r="FM94" s="141">
        <f t="shared" si="326"/>
        <v>0</v>
      </c>
      <c r="FN94" s="58"/>
      <c r="FO94" s="107">
        <v>290.32</v>
      </c>
      <c r="FP94" s="141">
        <f t="shared" si="327"/>
        <v>0</v>
      </c>
      <c r="FQ94" s="58"/>
      <c r="FR94" s="107">
        <v>334.06</v>
      </c>
      <c r="FS94" s="141">
        <f t="shared" si="328"/>
        <v>0</v>
      </c>
      <c r="FT94" s="58"/>
      <c r="FU94" s="107">
        <v>411.49</v>
      </c>
      <c r="FV94" s="141">
        <f t="shared" si="329"/>
        <v>0</v>
      </c>
      <c r="FW94" s="58"/>
      <c r="FX94" s="107">
        <v>455.21</v>
      </c>
      <c r="FY94" s="141">
        <f t="shared" si="330"/>
        <v>0</v>
      </c>
      <c r="FZ94" s="58"/>
      <c r="GA94" s="107">
        <v>536</v>
      </c>
      <c r="GB94" s="141">
        <f t="shared" si="331"/>
        <v>0</v>
      </c>
      <c r="GC94" s="58"/>
      <c r="GD94" s="21">
        <v>745.84</v>
      </c>
      <c r="GE94" s="144">
        <f t="shared" si="332"/>
        <v>0</v>
      </c>
      <c r="GF94" s="108">
        <v>3</v>
      </c>
      <c r="GG94" s="112">
        <v>313.12</v>
      </c>
      <c r="GH94" s="141">
        <f t="shared" si="333"/>
        <v>939.36</v>
      </c>
      <c r="GI94" s="59">
        <v>4</v>
      </c>
      <c r="GJ94" s="529">
        <v>223.61</v>
      </c>
      <c r="GK94" s="141">
        <f t="shared" si="334"/>
        <v>894.44</v>
      </c>
      <c r="GL94" s="58">
        <v>2</v>
      </c>
      <c r="GM94" s="107">
        <v>105.46</v>
      </c>
      <c r="GN94" s="141">
        <f t="shared" si="335"/>
        <v>210.92</v>
      </c>
      <c r="GO94" s="58"/>
      <c r="GP94" s="107">
        <v>581.36</v>
      </c>
      <c r="GQ94" s="141">
        <f t="shared" si="336"/>
        <v>0</v>
      </c>
      <c r="GR94" s="58"/>
      <c r="GS94" s="107">
        <v>92.94</v>
      </c>
      <c r="GT94" s="141">
        <f t="shared" si="337"/>
        <v>0</v>
      </c>
      <c r="GU94" s="108">
        <v>6</v>
      </c>
      <c r="GV94" s="112">
        <v>47.51</v>
      </c>
      <c r="GW94" s="141">
        <f t="shared" si="338"/>
        <v>285.06</v>
      </c>
      <c r="GX94" s="58">
        <v>35</v>
      </c>
      <c r="GY94" s="107">
        <v>61.91</v>
      </c>
      <c r="GZ94" s="219">
        <f t="shared" si="339"/>
        <v>2166.85</v>
      </c>
      <c r="HA94" s="413"/>
      <c r="HB94" s="413"/>
      <c r="HC94" s="219">
        <f t="shared" si="341"/>
        <v>0</v>
      </c>
      <c r="HD94" s="58"/>
      <c r="HE94" s="107">
        <v>40.75</v>
      </c>
      <c r="HF94" s="232">
        <f t="shared" si="340"/>
        <v>0</v>
      </c>
      <c r="HG94" s="105">
        <v>0</v>
      </c>
      <c r="HH94" s="226">
        <f t="shared" si="342"/>
        <v>40985.080000000009</v>
      </c>
      <c r="HI94" s="335"/>
    </row>
    <row r="95" spans="1:217" ht="15.75" customHeight="1">
      <c r="A95" s="198">
        <v>20</v>
      </c>
      <c r="B95" s="18" t="s">
        <v>52</v>
      </c>
      <c r="C95" s="381">
        <v>35.85</v>
      </c>
      <c r="D95" s="385">
        <v>38.43</v>
      </c>
      <c r="E95" s="19">
        <v>42819.12</v>
      </c>
      <c r="F95" s="42">
        <f t="shared" si="259"/>
        <v>39060.686499999996</v>
      </c>
      <c r="G95" s="43"/>
      <c r="H95" s="21">
        <v>636.70000000000005</v>
      </c>
      <c r="I95" s="45">
        <f t="shared" si="260"/>
        <v>0</v>
      </c>
      <c r="J95" s="349"/>
      <c r="K95" s="107"/>
      <c r="L95" s="212">
        <f t="shared" si="261"/>
        <v>0</v>
      </c>
      <c r="M95" s="58"/>
      <c r="N95" s="107">
        <v>540</v>
      </c>
      <c r="O95" s="212">
        <f t="shared" si="262"/>
        <v>0</v>
      </c>
      <c r="P95" s="358"/>
      <c r="Q95" s="139">
        <f t="shared" si="263"/>
        <v>280.13670000000002</v>
      </c>
      <c r="R95" s="212">
        <f t="shared" si="264"/>
        <v>0</v>
      </c>
      <c r="S95" s="358"/>
      <c r="T95" s="44">
        <f t="shared" si="265"/>
        <v>2335.5960000000005</v>
      </c>
      <c r="U95" s="212">
        <f t="shared" si="266"/>
        <v>0</v>
      </c>
      <c r="V95" s="358"/>
      <c r="W95" s="139">
        <f t="shared" si="267"/>
        <v>493.98690000000005</v>
      </c>
      <c r="X95" s="219">
        <f t="shared" si="268"/>
        <v>0</v>
      </c>
      <c r="Y95" s="58"/>
      <c r="Z95" s="44">
        <f t="shared" si="269"/>
        <v>4331.3600000000006</v>
      </c>
      <c r="AA95" s="141">
        <f t="shared" si="270"/>
        <v>0</v>
      </c>
      <c r="AB95" s="397"/>
      <c r="AC95" s="139">
        <f t="shared" si="271"/>
        <v>493.98690000000005</v>
      </c>
      <c r="AD95" s="140">
        <f t="shared" si="272"/>
        <v>0</v>
      </c>
      <c r="AE95" s="358"/>
      <c r="AF95" s="44">
        <f t="shared" si="273"/>
        <v>22885.031600000002</v>
      </c>
      <c r="AG95" s="140">
        <f t="shared" si="274"/>
        <v>0</v>
      </c>
      <c r="AH95" s="46"/>
      <c r="AI95" s="139">
        <f t="shared" si="275"/>
        <v>791.37200000000007</v>
      </c>
      <c r="AJ95" s="140">
        <f t="shared" si="276"/>
        <v>0</v>
      </c>
      <c r="AK95" s="46"/>
      <c r="AL95" s="107">
        <v>145.19999999999999</v>
      </c>
      <c r="AM95" s="140">
        <f t="shared" si="277"/>
        <v>0</v>
      </c>
      <c r="AN95" s="46"/>
      <c r="AO95" s="44">
        <f t="shared" si="278"/>
        <v>3769.8454000000002</v>
      </c>
      <c r="AP95" s="141">
        <f t="shared" si="279"/>
        <v>0</v>
      </c>
      <c r="AQ95" s="108"/>
      <c r="AR95" s="109">
        <v>8030</v>
      </c>
      <c r="AS95" s="141">
        <f t="shared" si="280"/>
        <v>0</v>
      </c>
      <c r="AT95" s="58"/>
      <c r="AU95" s="21">
        <v>3366.65</v>
      </c>
      <c r="AV95" s="141">
        <f t="shared" si="281"/>
        <v>0</v>
      </c>
      <c r="AW95" s="58"/>
      <c r="AX95" s="44">
        <f t="shared" si="282"/>
        <v>80964.952600000004</v>
      </c>
      <c r="AY95" s="141">
        <f t="shared" si="283"/>
        <v>0</v>
      </c>
      <c r="AZ95" s="58"/>
      <c r="BA95" s="21">
        <v>93131.5</v>
      </c>
      <c r="BB95" s="141">
        <f t="shared" si="284"/>
        <v>0</v>
      </c>
      <c r="BC95" s="58"/>
      <c r="BD95" s="21">
        <v>10643</v>
      </c>
      <c r="BE95" s="140">
        <f t="shared" si="285"/>
        <v>0</v>
      </c>
      <c r="BF95" s="46"/>
      <c r="BG95" s="58"/>
      <c r="BH95" s="140">
        <f t="shared" si="286"/>
        <v>0</v>
      </c>
      <c r="BI95" s="348"/>
      <c r="BJ95" s="162"/>
      <c r="BK95" s="146"/>
      <c r="BL95" s="140">
        <f t="shared" si="287"/>
        <v>0</v>
      </c>
      <c r="BM95" s="358"/>
      <c r="BN95" s="142"/>
      <c r="BO95" s="141">
        <f t="shared" si="288"/>
        <v>0</v>
      </c>
      <c r="BP95" s="146"/>
      <c r="BQ95" s="139">
        <f t="shared" si="289"/>
        <v>930.90000000000009</v>
      </c>
      <c r="BR95" s="141">
        <f t="shared" si="290"/>
        <v>0</v>
      </c>
      <c r="BS95" s="350"/>
      <c r="BT95" s="107">
        <v>540</v>
      </c>
      <c r="BU95" s="141">
        <f t="shared" si="291"/>
        <v>0</v>
      </c>
      <c r="BV95" s="146"/>
      <c r="BW95" s="58"/>
      <c r="BX95" s="141">
        <f t="shared" si="292"/>
        <v>0</v>
      </c>
      <c r="BY95" s="146"/>
      <c r="BZ95" s="143"/>
      <c r="CA95" s="141">
        <f t="shared" si="293"/>
        <v>0</v>
      </c>
      <c r="CB95" s="146"/>
      <c r="CC95" s="107">
        <v>165.4</v>
      </c>
      <c r="CD95" s="141">
        <f t="shared" si="294"/>
        <v>0</v>
      </c>
      <c r="CE95" s="146">
        <v>1</v>
      </c>
      <c r="CF95" s="139">
        <f t="shared" si="295"/>
        <v>204.31649999999999</v>
      </c>
      <c r="CG95" s="141">
        <f t="shared" si="296"/>
        <v>204.31649999999999</v>
      </c>
      <c r="CH95" s="146"/>
      <c r="CI95" s="107">
        <v>86.2</v>
      </c>
      <c r="CJ95" s="141">
        <f t="shared" si="297"/>
        <v>0</v>
      </c>
      <c r="CK95" s="146"/>
      <c r="CL95" s="107">
        <v>125</v>
      </c>
      <c r="CM95" s="141">
        <f t="shared" si="298"/>
        <v>0</v>
      </c>
      <c r="CN95" s="146"/>
      <c r="CO95" s="107">
        <v>140</v>
      </c>
      <c r="CP95" s="141">
        <f t="shared" si="299"/>
        <v>0</v>
      </c>
      <c r="CQ95" s="146"/>
      <c r="CR95" s="139">
        <f t="shared" si="300"/>
        <v>259.76390000000004</v>
      </c>
      <c r="CS95" s="141">
        <f t="shared" si="301"/>
        <v>0</v>
      </c>
      <c r="CT95" s="146"/>
      <c r="CU95" s="107">
        <v>182.5</v>
      </c>
      <c r="CV95" s="141">
        <f t="shared" si="302"/>
        <v>0</v>
      </c>
      <c r="CW95" s="350"/>
      <c r="CX95" s="107">
        <v>78</v>
      </c>
      <c r="CY95" s="141">
        <f t="shared" si="303"/>
        <v>0</v>
      </c>
      <c r="CZ95" s="146"/>
      <c r="DA95" s="107">
        <v>350</v>
      </c>
      <c r="DB95" s="141">
        <f t="shared" si="304"/>
        <v>0</v>
      </c>
      <c r="DC95" s="146"/>
      <c r="DD95" s="139">
        <f t="shared" si="305"/>
        <v>363.26500000000004</v>
      </c>
      <c r="DE95" s="140">
        <f t="shared" si="306"/>
        <v>0</v>
      </c>
      <c r="DF95" s="349">
        <v>18</v>
      </c>
      <c r="DG95" s="107">
        <v>349.94</v>
      </c>
      <c r="DH95" s="141">
        <f t="shared" si="307"/>
        <v>6298.92</v>
      </c>
      <c r="DI95" s="349">
        <v>4</v>
      </c>
      <c r="DJ95" s="107">
        <v>407.82</v>
      </c>
      <c r="DK95" s="141">
        <f t="shared" si="308"/>
        <v>1631.28</v>
      </c>
      <c r="DL95" s="349">
        <v>4</v>
      </c>
      <c r="DM95" s="107">
        <v>560.66999999999996</v>
      </c>
      <c r="DN95" s="141">
        <f t="shared" si="309"/>
        <v>2242.6799999999998</v>
      </c>
      <c r="DO95" s="349">
        <v>2</v>
      </c>
      <c r="DP95" s="107">
        <v>849.84</v>
      </c>
      <c r="DQ95" s="141">
        <f t="shared" si="310"/>
        <v>1699.68</v>
      </c>
      <c r="DR95" s="349">
        <v>2</v>
      </c>
      <c r="DS95" s="107">
        <v>1070.97</v>
      </c>
      <c r="DT95" s="141">
        <f t="shared" si="311"/>
        <v>2141.94</v>
      </c>
      <c r="DU95" s="349">
        <v>1</v>
      </c>
      <c r="DV95" s="21">
        <v>1512.05</v>
      </c>
      <c r="DW95" s="141">
        <f t="shared" si="312"/>
        <v>1512.05</v>
      </c>
      <c r="DX95" s="349"/>
      <c r="DY95" s="21">
        <v>5870.12</v>
      </c>
      <c r="DZ95" s="141">
        <f t="shared" si="313"/>
        <v>0</v>
      </c>
      <c r="EA95" s="349">
        <v>1</v>
      </c>
      <c r="EB95" s="21">
        <v>4379.45</v>
      </c>
      <c r="EC95" s="141">
        <f t="shared" si="314"/>
        <v>4379.45</v>
      </c>
      <c r="ED95" s="349">
        <v>1</v>
      </c>
      <c r="EE95" s="21">
        <v>4811.45</v>
      </c>
      <c r="EF95" s="141">
        <f t="shared" si="315"/>
        <v>4811.45</v>
      </c>
      <c r="EG95" s="349">
        <v>1</v>
      </c>
      <c r="EH95" s="21">
        <v>6518.13</v>
      </c>
      <c r="EI95" s="141">
        <f t="shared" si="316"/>
        <v>6518.13</v>
      </c>
      <c r="EJ95" s="349"/>
      <c r="EK95" s="21">
        <v>7389.31</v>
      </c>
      <c r="EL95" s="141">
        <f t="shared" si="317"/>
        <v>0</v>
      </c>
      <c r="EM95" s="349">
        <v>1</v>
      </c>
      <c r="EN95" s="21">
        <v>1539.81</v>
      </c>
      <c r="EO95" s="141">
        <f t="shared" si="318"/>
        <v>1539.81</v>
      </c>
      <c r="EP95" s="349">
        <v>1</v>
      </c>
      <c r="EQ95" s="21">
        <v>3124.4</v>
      </c>
      <c r="ER95" s="141">
        <f t="shared" si="319"/>
        <v>3124.4</v>
      </c>
      <c r="ES95" s="349">
        <v>2</v>
      </c>
      <c r="ET95" s="107">
        <v>118.78</v>
      </c>
      <c r="EU95" s="141">
        <f t="shared" si="320"/>
        <v>237.56</v>
      </c>
      <c r="EV95" s="58"/>
      <c r="EW95" s="107">
        <v>479.92</v>
      </c>
      <c r="EX95" s="141">
        <f t="shared" si="321"/>
        <v>0</v>
      </c>
      <c r="EY95" s="58"/>
      <c r="EZ95" s="107">
        <v>649.4</v>
      </c>
      <c r="FA95" s="141">
        <f t="shared" si="322"/>
        <v>0</v>
      </c>
      <c r="FB95" s="349"/>
      <c r="FC95" s="21">
        <v>1301.22</v>
      </c>
      <c r="FD95" s="141">
        <f t="shared" si="323"/>
        <v>0</v>
      </c>
      <c r="FE95" s="58"/>
      <c r="FF95" s="21">
        <v>2530.2199999999998</v>
      </c>
      <c r="FG95" s="141">
        <f t="shared" si="324"/>
        <v>0</v>
      </c>
      <c r="FH95" s="58"/>
      <c r="FI95" s="21">
        <v>4182.22</v>
      </c>
      <c r="FJ95" s="141">
        <f t="shared" si="325"/>
        <v>0</v>
      </c>
      <c r="FK95" s="58"/>
      <c r="FL95" s="107">
        <v>253.92</v>
      </c>
      <c r="FM95" s="141">
        <f t="shared" si="326"/>
        <v>0</v>
      </c>
      <c r="FN95" s="58"/>
      <c r="FO95" s="107">
        <v>290.32</v>
      </c>
      <c r="FP95" s="141">
        <f t="shared" si="327"/>
        <v>0</v>
      </c>
      <c r="FQ95" s="58"/>
      <c r="FR95" s="107">
        <v>334.06</v>
      </c>
      <c r="FS95" s="141">
        <f t="shared" si="328"/>
        <v>0</v>
      </c>
      <c r="FT95" s="58"/>
      <c r="FU95" s="107">
        <v>411.49</v>
      </c>
      <c r="FV95" s="141">
        <f t="shared" si="329"/>
        <v>0</v>
      </c>
      <c r="FW95" s="58"/>
      <c r="FX95" s="107">
        <v>455.21</v>
      </c>
      <c r="FY95" s="141">
        <f t="shared" si="330"/>
        <v>0</v>
      </c>
      <c r="FZ95" s="58"/>
      <c r="GA95" s="107">
        <v>536</v>
      </c>
      <c r="GB95" s="141">
        <f t="shared" si="331"/>
        <v>0</v>
      </c>
      <c r="GC95" s="58"/>
      <c r="GD95" s="21">
        <v>745.84</v>
      </c>
      <c r="GE95" s="144">
        <f t="shared" si="332"/>
        <v>0</v>
      </c>
      <c r="GF95" s="108">
        <v>3</v>
      </c>
      <c r="GG95" s="112">
        <v>313.12</v>
      </c>
      <c r="GH95" s="141">
        <f t="shared" si="333"/>
        <v>939.36</v>
      </c>
      <c r="GI95" s="59">
        <v>4</v>
      </c>
      <c r="GJ95" s="529">
        <v>223.61</v>
      </c>
      <c r="GK95" s="141">
        <f t="shared" si="334"/>
        <v>894.44</v>
      </c>
      <c r="GL95" s="58">
        <v>2</v>
      </c>
      <c r="GM95" s="107">
        <v>105.46</v>
      </c>
      <c r="GN95" s="141">
        <f t="shared" si="335"/>
        <v>210.92</v>
      </c>
      <c r="GO95" s="58">
        <v>1</v>
      </c>
      <c r="GP95" s="107">
        <v>581.36</v>
      </c>
      <c r="GQ95" s="141">
        <f t="shared" si="336"/>
        <v>581.36</v>
      </c>
      <c r="GR95" s="58">
        <v>1</v>
      </c>
      <c r="GS95" s="107">
        <v>92.94</v>
      </c>
      <c r="GT95" s="141">
        <f t="shared" si="337"/>
        <v>92.94</v>
      </c>
      <c r="GU95" s="108"/>
      <c r="GV95" s="112">
        <v>47.51</v>
      </c>
      <c r="GW95" s="141">
        <f t="shared" si="338"/>
        <v>0</v>
      </c>
      <c r="GX95" s="58"/>
      <c r="GY95" s="107">
        <v>61.91</v>
      </c>
      <c r="GZ95" s="219">
        <f t="shared" si="339"/>
        <v>0</v>
      </c>
      <c r="HA95" s="413"/>
      <c r="HB95" s="413"/>
      <c r="HC95" s="219">
        <f t="shared" si="341"/>
        <v>0</v>
      </c>
      <c r="HD95" s="58"/>
      <c r="HE95" s="107">
        <v>40.75</v>
      </c>
      <c r="HF95" s="232">
        <f t="shared" si="340"/>
        <v>0</v>
      </c>
      <c r="HG95" s="105">
        <v>0</v>
      </c>
      <c r="HH95" s="226">
        <f t="shared" si="342"/>
        <v>39060.686499999996</v>
      </c>
      <c r="HI95" s="335"/>
    </row>
    <row r="96" spans="1:217" ht="15.75" customHeight="1">
      <c r="A96" s="198">
        <v>21</v>
      </c>
      <c r="B96" s="18" t="s">
        <v>53</v>
      </c>
      <c r="C96" s="381">
        <v>47.61</v>
      </c>
      <c r="D96" s="385">
        <v>111.04</v>
      </c>
      <c r="E96" s="19">
        <v>110004.84</v>
      </c>
      <c r="F96" s="42">
        <f t="shared" si="259"/>
        <v>111644.98700000001</v>
      </c>
      <c r="G96" s="43"/>
      <c r="H96" s="21">
        <v>636.70000000000005</v>
      </c>
      <c r="I96" s="45">
        <f t="shared" si="260"/>
        <v>0</v>
      </c>
      <c r="J96" s="349">
        <v>1</v>
      </c>
      <c r="K96" s="107">
        <v>433.12</v>
      </c>
      <c r="L96" s="212">
        <f t="shared" si="261"/>
        <v>433.12</v>
      </c>
      <c r="M96" s="58"/>
      <c r="N96" s="107">
        <v>540</v>
      </c>
      <c r="O96" s="212">
        <f t="shared" si="262"/>
        <v>0</v>
      </c>
      <c r="P96" s="358"/>
      <c r="Q96" s="139">
        <f t="shared" si="263"/>
        <v>280.13670000000002</v>
      </c>
      <c r="R96" s="212">
        <f t="shared" si="264"/>
        <v>0</v>
      </c>
      <c r="S96" s="358">
        <v>12</v>
      </c>
      <c r="T96" s="44">
        <f t="shared" si="265"/>
        <v>2335.5960000000005</v>
      </c>
      <c r="U96" s="212">
        <f t="shared" si="266"/>
        <v>28027.152000000006</v>
      </c>
      <c r="V96" s="358"/>
      <c r="W96" s="139">
        <f t="shared" si="267"/>
        <v>493.98690000000005</v>
      </c>
      <c r="X96" s="219">
        <f t="shared" si="268"/>
        <v>0</v>
      </c>
      <c r="Y96" s="58"/>
      <c r="Z96" s="44">
        <f t="shared" si="269"/>
        <v>4331.3600000000006</v>
      </c>
      <c r="AA96" s="141">
        <f t="shared" si="270"/>
        <v>0</v>
      </c>
      <c r="AB96" s="397"/>
      <c r="AC96" s="139">
        <f t="shared" si="271"/>
        <v>493.98690000000005</v>
      </c>
      <c r="AD96" s="140">
        <f t="shared" si="272"/>
        <v>0</v>
      </c>
      <c r="AE96" s="358"/>
      <c r="AF96" s="44">
        <f t="shared" si="273"/>
        <v>22885.031600000002</v>
      </c>
      <c r="AG96" s="140">
        <f t="shared" si="274"/>
        <v>0</v>
      </c>
      <c r="AH96" s="46"/>
      <c r="AI96" s="139">
        <f t="shared" si="275"/>
        <v>791.37200000000007</v>
      </c>
      <c r="AJ96" s="140">
        <f t="shared" si="276"/>
        <v>0</v>
      </c>
      <c r="AK96" s="46"/>
      <c r="AL96" s="107">
        <v>145.19999999999999</v>
      </c>
      <c r="AM96" s="140">
        <f t="shared" si="277"/>
        <v>0</v>
      </c>
      <c r="AN96" s="46"/>
      <c r="AO96" s="44">
        <f t="shared" si="278"/>
        <v>3769.8454000000002</v>
      </c>
      <c r="AP96" s="141">
        <f t="shared" si="279"/>
        <v>0</v>
      </c>
      <c r="AQ96" s="108"/>
      <c r="AR96" s="109">
        <v>8030</v>
      </c>
      <c r="AS96" s="141">
        <f t="shared" si="280"/>
        <v>0</v>
      </c>
      <c r="AT96" s="58"/>
      <c r="AU96" s="21">
        <v>3366.65</v>
      </c>
      <c r="AV96" s="141">
        <f t="shared" si="281"/>
        <v>0</v>
      </c>
      <c r="AW96" s="58"/>
      <c r="AX96" s="44">
        <f t="shared" si="282"/>
        <v>80964.952600000004</v>
      </c>
      <c r="AY96" s="141">
        <f t="shared" si="283"/>
        <v>0</v>
      </c>
      <c r="AZ96" s="58"/>
      <c r="BA96" s="21">
        <v>93131.5</v>
      </c>
      <c r="BB96" s="141">
        <f t="shared" si="284"/>
        <v>0</v>
      </c>
      <c r="BC96" s="58"/>
      <c r="BD96" s="21">
        <v>10643</v>
      </c>
      <c r="BE96" s="140">
        <f t="shared" si="285"/>
        <v>0</v>
      </c>
      <c r="BF96" s="46"/>
      <c r="BG96" s="58"/>
      <c r="BH96" s="140">
        <f t="shared" si="286"/>
        <v>0</v>
      </c>
      <c r="BI96" s="358"/>
      <c r="BJ96" s="59"/>
      <c r="BK96" s="58"/>
      <c r="BL96" s="140">
        <f t="shared" si="287"/>
        <v>0</v>
      </c>
      <c r="BM96" s="358"/>
      <c r="BN96" s="142"/>
      <c r="BO96" s="141">
        <f t="shared" si="288"/>
        <v>0</v>
      </c>
      <c r="BP96" s="58"/>
      <c r="BQ96" s="139">
        <f t="shared" si="289"/>
        <v>930.90000000000009</v>
      </c>
      <c r="BR96" s="141">
        <f t="shared" si="290"/>
        <v>0</v>
      </c>
      <c r="BS96" s="349">
        <v>30</v>
      </c>
      <c r="BT96" s="107">
        <v>540</v>
      </c>
      <c r="BU96" s="141">
        <f t="shared" si="291"/>
        <v>16200</v>
      </c>
      <c r="BV96" s="58"/>
      <c r="BW96" s="58"/>
      <c r="BX96" s="141">
        <f t="shared" si="292"/>
        <v>0</v>
      </c>
      <c r="BY96" s="58"/>
      <c r="BZ96" s="143"/>
      <c r="CA96" s="141">
        <f t="shared" si="293"/>
        <v>0</v>
      </c>
      <c r="CB96" s="58">
        <v>4</v>
      </c>
      <c r="CC96" s="107">
        <v>165.4</v>
      </c>
      <c r="CD96" s="141">
        <f t="shared" si="294"/>
        <v>661.6</v>
      </c>
      <c r="CE96" s="58"/>
      <c r="CF96" s="139">
        <f t="shared" si="295"/>
        <v>204.31649999999999</v>
      </c>
      <c r="CG96" s="141">
        <f t="shared" si="296"/>
        <v>0</v>
      </c>
      <c r="CH96" s="58"/>
      <c r="CI96" s="107">
        <v>86.2</v>
      </c>
      <c r="CJ96" s="141">
        <f t="shared" si="297"/>
        <v>0</v>
      </c>
      <c r="CK96" s="58"/>
      <c r="CL96" s="107">
        <v>125</v>
      </c>
      <c r="CM96" s="141">
        <f t="shared" si="298"/>
        <v>0</v>
      </c>
      <c r="CN96" s="58"/>
      <c r="CO96" s="107">
        <v>140</v>
      </c>
      <c r="CP96" s="141">
        <f t="shared" si="299"/>
        <v>0</v>
      </c>
      <c r="CQ96" s="58"/>
      <c r="CR96" s="139">
        <f t="shared" si="300"/>
        <v>259.76390000000004</v>
      </c>
      <c r="CS96" s="141">
        <f t="shared" si="301"/>
        <v>0</v>
      </c>
      <c r="CT96" s="58"/>
      <c r="CU96" s="107">
        <v>182.5</v>
      </c>
      <c r="CV96" s="141">
        <f t="shared" si="302"/>
        <v>0</v>
      </c>
      <c r="CW96" s="349"/>
      <c r="CX96" s="107">
        <v>78</v>
      </c>
      <c r="CY96" s="141">
        <f t="shared" si="303"/>
        <v>0</v>
      </c>
      <c r="CZ96" s="58"/>
      <c r="DA96" s="107">
        <v>350</v>
      </c>
      <c r="DB96" s="141">
        <f t="shared" si="304"/>
        <v>0</v>
      </c>
      <c r="DC96" s="58"/>
      <c r="DD96" s="139">
        <f t="shared" si="305"/>
        <v>363.26500000000004</v>
      </c>
      <c r="DE96" s="140">
        <f t="shared" si="306"/>
        <v>0</v>
      </c>
      <c r="DF96" s="349">
        <v>40</v>
      </c>
      <c r="DG96" s="107">
        <v>349.94</v>
      </c>
      <c r="DH96" s="141">
        <f t="shared" si="307"/>
        <v>13997.6</v>
      </c>
      <c r="DI96" s="349">
        <v>13</v>
      </c>
      <c r="DJ96" s="107">
        <v>407.82</v>
      </c>
      <c r="DK96" s="141">
        <f t="shared" si="308"/>
        <v>5301.66</v>
      </c>
      <c r="DL96" s="349">
        <v>10</v>
      </c>
      <c r="DM96" s="107">
        <v>560.66999999999996</v>
      </c>
      <c r="DN96" s="141">
        <f t="shared" si="309"/>
        <v>5606.7</v>
      </c>
      <c r="DO96" s="349">
        <v>2</v>
      </c>
      <c r="DP96" s="107">
        <v>849.84</v>
      </c>
      <c r="DQ96" s="141">
        <f t="shared" si="310"/>
        <v>1699.68</v>
      </c>
      <c r="DR96" s="349">
        <v>4</v>
      </c>
      <c r="DS96" s="107">
        <v>1070.97</v>
      </c>
      <c r="DT96" s="141">
        <f t="shared" si="311"/>
        <v>4283.88</v>
      </c>
      <c r="DU96" s="349">
        <v>3</v>
      </c>
      <c r="DV96" s="21">
        <v>1512.05</v>
      </c>
      <c r="DW96" s="141">
        <f t="shared" si="312"/>
        <v>4536.1499999999996</v>
      </c>
      <c r="DX96" s="349">
        <v>1</v>
      </c>
      <c r="DY96" s="21">
        <v>5870.12</v>
      </c>
      <c r="DZ96" s="141">
        <f t="shared" si="313"/>
        <v>5870.12</v>
      </c>
      <c r="EA96" s="349">
        <v>1</v>
      </c>
      <c r="EB96" s="21">
        <v>4379.45</v>
      </c>
      <c r="EC96" s="141">
        <f t="shared" si="314"/>
        <v>4379.45</v>
      </c>
      <c r="ED96" s="349">
        <v>1</v>
      </c>
      <c r="EE96" s="21">
        <v>4811.45</v>
      </c>
      <c r="EF96" s="141">
        <f t="shared" si="315"/>
        <v>4811.45</v>
      </c>
      <c r="EG96" s="349">
        <v>1</v>
      </c>
      <c r="EH96" s="21">
        <v>6518.13</v>
      </c>
      <c r="EI96" s="141">
        <f t="shared" si="316"/>
        <v>6518.13</v>
      </c>
      <c r="EJ96" s="349"/>
      <c r="EK96" s="21">
        <v>7389.31</v>
      </c>
      <c r="EL96" s="141">
        <f t="shared" si="317"/>
        <v>0</v>
      </c>
      <c r="EM96" s="349">
        <v>1</v>
      </c>
      <c r="EN96" s="21">
        <v>1539.81</v>
      </c>
      <c r="EO96" s="141">
        <f t="shared" si="318"/>
        <v>1539.81</v>
      </c>
      <c r="EP96" s="349">
        <v>1</v>
      </c>
      <c r="EQ96" s="21">
        <v>3124.4</v>
      </c>
      <c r="ER96" s="141">
        <f t="shared" si="319"/>
        <v>3124.4</v>
      </c>
      <c r="ES96" s="349"/>
      <c r="ET96" s="107">
        <v>118.78</v>
      </c>
      <c r="EU96" s="141">
        <f t="shared" si="320"/>
        <v>0</v>
      </c>
      <c r="EV96" s="58"/>
      <c r="EW96" s="107">
        <v>479.92</v>
      </c>
      <c r="EX96" s="141">
        <f t="shared" si="321"/>
        <v>0</v>
      </c>
      <c r="EY96" s="58"/>
      <c r="EZ96" s="107">
        <v>649.4</v>
      </c>
      <c r="FA96" s="141">
        <f t="shared" si="322"/>
        <v>0</v>
      </c>
      <c r="FB96" s="349"/>
      <c r="FC96" s="21">
        <v>1301.22</v>
      </c>
      <c r="FD96" s="141">
        <f t="shared" si="323"/>
        <v>0</v>
      </c>
      <c r="FE96" s="58"/>
      <c r="FF96" s="21">
        <v>2530.2199999999998</v>
      </c>
      <c r="FG96" s="141">
        <f t="shared" si="324"/>
        <v>0</v>
      </c>
      <c r="FH96" s="58"/>
      <c r="FI96" s="21">
        <v>4182.22</v>
      </c>
      <c r="FJ96" s="141">
        <f t="shared" si="325"/>
        <v>0</v>
      </c>
      <c r="FK96" s="58"/>
      <c r="FL96" s="107">
        <v>253.92</v>
      </c>
      <c r="FM96" s="141">
        <f t="shared" si="326"/>
        <v>0</v>
      </c>
      <c r="FN96" s="58"/>
      <c r="FO96" s="107">
        <v>290.32</v>
      </c>
      <c r="FP96" s="141">
        <f t="shared" si="327"/>
        <v>0</v>
      </c>
      <c r="FQ96" s="58"/>
      <c r="FR96" s="107">
        <v>334.06</v>
      </c>
      <c r="FS96" s="141">
        <f t="shared" si="328"/>
        <v>0</v>
      </c>
      <c r="FT96" s="58"/>
      <c r="FU96" s="107">
        <v>411.49</v>
      </c>
      <c r="FV96" s="141">
        <f t="shared" si="329"/>
        <v>0</v>
      </c>
      <c r="FW96" s="58"/>
      <c r="FX96" s="107">
        <v>455.21</v>
      </c>
      <c r="FY96" s="141">
        <f t="shared" si="330"/>
        <v>0</v>
      </c>
      <c r="FZ96" s="58"/>
      <c r="GA96" s="107">
        <v>536</v>
      </c>
      <c r="GB96" s="141">
        <f t="shared" si="331"/>
        <v>0</v>
      </c>
      <c r="GC96" s="58"/>
      <c r="GD96" s="21">
        <v>745.84</v>
      </c>
      <c r="GE96" s="144">
        <f t="shared" si="332"/>
        <v>0</v>
      </c>
      <c r="GF96" s="108">
        <v>4</v>
      </c>
      <c r="GG96" s="112">
        <v>313.12</v>
      </c>
      <c r="GH96" s="141">
        <f t="shared" si="333"/>
        <v>1252.48</v>
      </c>
      <c r="GI96" s="59">
        <v>6</v>
      </c>
      <c r="GJ96" s="529">
        <v>223.61</v>
      </c>
      <c r="GK96" s="141">
        <f t="shared" si="334"/>
        <v>1341.66</v>
      </c>
      <c r="GL96" s="58">
        <v>2</v>
      </c>
      <c r="GM96" s="107">
        <v>105.46</v>
      </c>
      <c r="GN96" s="141">
        <f t="shared" si="335"/>
        <v>210.92</v>
      </c>
      <c r="GO96" s="58"/>
      <c r="GP96" s="107">
        <v>581.36</v>
      </c>
      <c r="GQ96" s="141">
        <f t="shared" si="336"/>
        <v>0</v>
      </c>
      <c r="GR96" s="58">
        <v>2</v>
      </c>
      <c r="GS96" s="107">
        <v>92.94</v>
      </c>
      <c r="GT96" s="141">
        <f t="shared" si="337"/>
        <v>185.88</v>
      </c>
      <c r="GU96" s="108">
        <v>2</v>
      </c>
      <c r="GV96" s="112">
        <v>47.51</v>
      </c>
      <c r="GW96" s="141">
        <f t="shared" si="338"/>
        <v>95.02</v>
      </c>
      <c r="GX96" s="58">
        <v>25</v>
      </c>
      <c r="GY96" s="107">
        <v>61.91</v>
      </c>
      <c r="GZ96" s="219">
        <f t="shared" si="339"/>
        <v>1547.75</v>
      </c>
      <c r="HA96" s="413"/>
      <c r="HB96" s="413"/>
      <c r="HC96" s="219">
        <f t="shared" si="341"/>
        <v>0</v>
      </c>
      <c r="HD96" s="58">
        <v>0.5</v>
      </c>
      <c r="HE96" s="107">
        <v>40.75</v>
      </c>
      <c r="HF96" s="232">
        <f t="shared" si="340"/>
        <v>20.375</v>
      </c>
      <c r="HG96" s="105">
        <v>0</v>
      </c>
      <c r="HH96" s="226">
        <f t="shared" si="342"/>
        <v>111644.98700000001</v>
      </c>
      <c r="HI96" s="335"/>
    </row>
    <row r="97" spans="1:217" ht="15.75" customHeight="1">
      <c r="A97" s="198">
        <v>22</v>
      </c>
      <c r="B97" s="18" t="s">
        <v>54</v>
      </c>
      <c r="C97" s="381">
        <v>11.32</v>
      </c>
      <c r="D97" s="385">
        <v>83.53</v>
      </c>
      <c r="E97" s="19">
        <v>69019.56</v>
      </c>
      <c r="F97" s="42">
        <f t="shared" si="259"/>
        <v>63310.793799999992</v>
      </c>
      <c r="G97" s="43"/>
      <c r="H97" s="21">
        <v>636.70000000000005</v>
      </c>
      <c r="I97" s="45">
        <f t="shared" si="260"/>
        <v>0</v>
      </c>
      <c r="J97" s="349"/>
      <c r="K97" s="107"/>
      <c r="L97" s="212">
        <f t="shared" si="261"/>
        <v>0</v>
      </c>
      <c r="M97" s="58"/>
      <c r="N97" s="107">
        <v>540</v>
      </c>
      <c r="O97" s="212">
        <f t="shared" si="262"/>
        <v>0</v>
      </c>
      <c r="P97" s="358">
        <v>14</v>
      </c>
      <c r="Q97" s="139">
        <f t="shared" si="263"/>
        <v>280.13670000000002</v>
      </c>
      <c r="R97" s="212">
        <f t="shared" si="264"/>
        <v>3921.9138000000003</v>
      </c>
      <c r="S97" s="358"/>
      <c r="T97" s="44">
        <f t="shared" si="265"/>
        <v>2335.5960000000005</v>
      </c>
      <c r="U97" s="212">
        <f t="shared" si="266"/>
        <v>0</v>
      </c>
      <c r="V97" s="358"/>
      <c r="W97" s="139">
        <f t="shared" si="267"/>
        <v>493.98690000000005</v>
      </c>
      <c r="X97" s="219">
        <f t="shared" si="268"/>
        <v>0</v>
      </c>
      <c r="Y97" s="58"/>
      <c r="Z97" s="44">
        <f t="shared" si="269"/>
        <v>4331.3600000000006</v>
      </c>
      <c r="AA97" s="141">
        <f t="shared" si="270"/>
        <v>0</v>
      </c>
      <c r="AB97" s="397"/>
      <c r="AC97" s="139">
        <f t="shared" si="271"/>
        <v>493.98690000000005</v>
      </c>
      <c r="AD97" s="140">
        <f t="shared" si="272"/>
        <v>0</v>
      </c>
      <c r="AE97" s="358"/>
      <c r="AF97" s="44">
        <f t="shared" si="273"/>
        <v>22885.031600000002</v>
      </c>
      <c r="AG97" s="140">
        <f t="shared" si="274"/>
        <v>0</v>
      </c>
      <c r="AH97" s="46"/>
      <c r="AI97" s="139">
        <f t="shared" si="275"/>
        <v>791.37200000000007</v>
      </c>
      <c r="AJ97" s="140">
        <f t="shared" si="276"/>
        <v>0</v>
      </c>
      <c r="AK97" s="46"/>
      <c r="AL97" s="107">
        <v>145.19999999999999</v>
      </c>
      <c r="AM97" s="140">
        <f t="shared" si="277"/>
        <v>0</v>
      </c>
      <c r="AN97" s="46"/>
      <c r="AO97" s="44">
        <f t="shared" si="278"/>
        <v>3769.8454000000002</v>
      </c>
      <c r="AP97" s="141">
        <f t="shared" si="279"/>
        <v>0</v>
      </c>
      <c r="AQ97" s="108"/>
      <c r="AR97" s="109">
        <v>8030</v>
      </c>
      <c r="AS97" s="141">
        <f t="shared" si="280"/>
        <v>0</v>
      </c>
      <c r="AT97" s="58"/>
      <c r="AU97" s="21">
        <v>3366.65</v>
      </c>
      <c r="AV97" s="141">
        <f t="shared" si="281"/>
        <v>0</v>
      </c>
      <c r="AW97" s="58"/>
      <c r="AX97" s="44">
        <f t="shared" si="282"/>
        <v>80964.952600000004</v>
      </c>
      <c r="AY97" s="141">
        <f t="shared" si="283"/>
        <v>0</v>
      </c>
      <c r="AZ97" s="58"/>
      <c r="BA97" s="21">
        <v>93131.5</v>
      </c>
      <c r="BB97" s="141">
        <f t="shared" si="284"/>
        <v>0</v>
      </c>
      <c r="BC97" s="58"/>
      <c r="BD97" s="21">
        <v>10643</v>
      </c>
      <c r="BE97" s="140">
        <f t="shared" si="285"/>
        <v>0</v>
      </c>
      <c r="BF97" s="46"/>
      <c r="BG97" s="58"/>
      <c r="BH97" s="140">
        <f t="shared" si="286"/>
        <v>0</v>
      </c>
      <c r="BI97" s="358"/>
      <c r="BJ97" s="59"/>
      <c r="BK97" s="58"/>
      <c r="BL97" s="140">
        <f t="shared" si="287"/>
        <v>0</v>
      </c>
      <c r="BM97" s="358"/>
      <c r="BN97" s="142"/>
      <c r="BO97" s="141">
        <f t="shared" si="288"/>
        <v>0</v>
      </c>
      <c r="BP97" s="58"/>
      <c r="BQ97" s="139">
        <f t="shared" si="289"/>
        <v>930.90000000000009</v>
      </c>
      <c r="BR97" s="141">
        <f t="shared" si="290"/>
        <v>0</v>
      </c>
      <c r="BS97" s="349">
        <v>21</v>
      </c>
      <c r="BT97" s="107">
        <v>540</v>
      </c>
      <c r="BU97" s="141">
        <f t="shared" si="291"/>
        <v>11340</v>
      </c>
      <c r="BV97" s="58"/>
      <c r="BW97" s="58"/>
      <c r="BX97" s="141">
        <f t="shared" si="292"/>
        <v>0</v>
      </c>
      <c r="BY97" s="58"/>
      <c r="BZ97" s="143"/>
      <c r="CA97" s="141">
        <f t="shared" si="293"/>
        <v>0</v>
      </c>
      <c r="CB97" s="58"/>
      <c r="CC97" s="107">
        <v>165.4</v>
      </c>
      <c r="CD97" s="141">
        <f t="shared" si="294"/>
        <v>0</v>
      </c>
      <c r="CE97" s="58"/>
      <c r="CF97" s="139">
        <f t="shared" si="295"/>
        <v>204.31649999999999</v>
      </c>
      <c r="CG97" s="141">
        <f t="shared" si="296"/>
        <v>0</v>
      </c>
      <c r="CH97" s="58"/>
      <c r="CI97" s="107">
        <v>86.2</v>
      </c>
      <c r="CJ97" s="141">
        <f t="shared" si="297"/>
        <v>0</v>
      </c>
      <c r="CK97" s="58"/>
      <c r="CL97" s="107">
        <v>125</v>
      </c>
      <c r="CM97" s="141">
        <f t="shared" si="298"/>
        <v>0</v>
      </c>
      <c r="CN97" s="58"/>
      <c r="CO97" s="107">
        <v>140</v>
      </c>
      <c r="CP97" s="141">
        <f t="shared" si="299"/>
        <v>0</v>
      </c>
      <c r="CQ97" s="58"/>
      <c r="CR97" s="139">
        <f t="shared" si="300"/>
        <v>259.76390000000004</v>
      </c>
      <c r="CS97" s="141">
        <f t="shared" si="301"/>
        <v>0</v>
      </c>
      <c r="CT97" s="58"/>
      <c r="CU97" s="107">
        <v>182.5</v>
      </c>
      <c r="CV97" s="141">
        <f t="shared" si="302"/>
        <v>0</v>
      </c>
      <c r="CW97" s="349"/>
      <c r="CX97" s="107">
        <v>78</v>
      </c>
      <c r="CY97" s="141">
        <f t="shared" si="303"/>
        <v>0</v>
      </c>
      <c r="CZ97" s="58"/>
      <c r="DA97" s="107">
        <v>350</v>
      </c>
      <c r="DB97" s="141">
        <f t="shared" si="304"/>
        <v>0</v>
      </c>
      <c r="DC97" s="58"/>
      <c r="DD97" s="139">
        <f t="shared" si="305"/>
        <v>363.26500000000004</v>
      </c>
      <c r="DE97" s="140">
        <f t="shared" si="306"/>
        <v>0</v>
      </c>
      <c r="DF97" s="349">
        <v>14</v>
      </c>
      <c r="DG97" s="107">
        <v>349.94</v>
      </c>
      <c r="DH97" s="141">
        <f t="shared" si="307"/>
        <v>4899.16</v>
      </c>
      <c r="DI97" s="349">
        <v>10</v>
      </c>
      <c r="DJ97" s="107">
        <v>407.82</v>
      </c>
      <c r="DK97" s="141">
        <f t="shared" si="308"/>
        <v>4078.2</v>
      </c>
      <c r="DL97" s="349">
        <v>2</v>
      </c>
      <c r="DM97" s="107">
        <v>560.66999999999996</v>
      </c>
      <c r="DN97" s="141">
        <f t="shared" si="309"/>
        <v>1121.3399999999999</v>
      </c>
      <c r="DO97" s="349">
        <v>1</v>
      </c>
      <c r="DP97" s="107">
        <v>849.84</v>
      </c>
      <c r="DQ97" s="141">
        <f t="shared" si="310"/>
        <v>849.84</v>
      </c>
      <c r="DR97" s="349">
        <v>1</v>
      </c>
      <c r="DS97" s="107">
        <v>1070.97</v>
      </c>
      <c r="DT97" s="141">
        <f t="shared" si="311"/>
        <v>1070.97</v>
      </c>
      <c r="DU97" s="349">
        <v>1</v>
      </c>
      <c r="DV97" s="21">
        <v>1512.05</v>
      </c>
      <c r="DW97" s="141">
        <f t="shared" si="312"/>
        <v>1512.05</v>
      </c>
      <c r="DX97" s="349"/>
      <c r="DY97" s="21">
        <v>5870.12</v>
      </c>
      <c r="DZ97" s="141">
        <f t="shared" si="313"/>
        <v>0</v>
      </c>
      <c r="EA97" s="349">
        <v>1</v>
      </c>
      <c r="EB97" s="21">
        <v>4379.45</v>
      </c>
      <c r="EC97" s="141">
        <f t="shared" si="314"/>
        <v>4379.45</v>
      </c>
      <c r="ED97" s="349">
        <v>2</v>
      </c>
      <c r="EE97" s="21">
        <v>4811.45</v>
      </c>
      <c r="EF97" s="141">
        <f t="shared" si="315"/>
        <v>9622.9</v>
      </c>
      <c r="EG97" s="349">
        <v>1</v>
      </c>
      <c r="EH97" s="21">
        <v>6518.13</v>
      </c>
      <c r="EI97" s="141">
        <f t="shared" si="316"/>
        <v>6518.13</v>
      </c>
      <c r="EJ97" s="349">
        <v>1</v>
      </c>
      <c r="EK97" s="21">
        <v>7389.31</v>
      </c>
      <c r="EL97" s="141">
        <f t="shared" si="317"/>
        <v>7389.31</v>
      </c>
      <c r="EM97" s="349">
        <v>1</v>
      </c>
      <c r="EN97" s="21">
        <v>1539.81</v>
      </c>
      <c r="EO97" s="141">
        <f t="shared" si="318"/>
        <v>1539.81</v>
      </c>
      <c r="EP97" s="349">
        <v>1</v>
      </c>
      <c r="EQ97" s="21">
        <v>3124.4</v>
      </c>
      <c r="ER97" s="141">
        <f t="shared" si="319"/>
        <v>3124.4</v>
      </c>
      <c r="ES97" s="349">
        <v>1</v>
      </c>
      <c r="ET97" s="107">
        <v>118.78</v>
      </c>
      <c r="EU97" s="141">
        <f t="shared" si="320"/>
        <v>118.78</v>
      </c>
      <c r="EV97" s="58"/>
      <c r="EW97" s="107">
        <v>479.92</v>
      </c>
      <c r="EX97" s="141">
        <f t="shared" si="321"/>
        <v>0</v>
      </c>
      <c r="EY97" s="58"/>
      <c r="EZ97" s="107">
        <v>649.4</v>
      </c>
      <c r="FA97" s="141">
        <f t="shared" si="322"/>
        <v>0</v>
      </c>
      <c r="FB97" s="349"/>
      <c r="FC97" s="21">
        <v>1301.22</v>
      </c>
      <c r="FD97" s="141">
        <f t="shared" si="323"/>
        <v>0</v>
      </c>
      <c r="FE97" s="58"/>
      <c r="FF97" s="21">
        <v>2530.2199999999998</v>
      </c>
      <c r="FG97" s="141">
        <f t="shared" si="324"/>
        <v>0</v>
      </c>
      <c r="FH97" s="58"/>
      <c r="FI97" s="21">
        <v>4182.22</v>
      </c>
      <c r="FJ97" s="141">
        <f t="shared" si="325"/>
        <v>0</v>
      </c>
      <c r="FK97" s="58"/>
      <c r="FL97" s="107">
        <v>253.92</v>
      </c>
      <c r="FM97" s="141">
        <f t="shared" si="326"/>
        <v>0</v>
      </c>
      <c r="FN97" s="58"/>
      <c r="FO97" s="107">
        <v>290.32</v>
      </c>
      <c r="FP97" s="141">
        <f t="shared" si="327"/>
        <v>0</v>
      </c>
      <c r="FQ97" s="58"/>
      <c r="FR97" s="107">
        <v>334.06</v>
      </c>
      <c r="FS97" s="141">
        <f t="shared" si="328"/>
        <v>0</v>
      </c>
      <c r="FT97" s="58"/>
      <c r="FU97" s="107">
        <v>411.49</v>
      </c>
      <c r="FV97" s="141">
        <f t="shared" si="329"/>
        <v>0</v>
      </c>
      <c r="FW97" s="58"/>
      <c r="FX97" s="107">
        <v>455.21</v>
      </c>
      <c r="FY97" s="141">
        <f t="shared" si="330"/>
        <v>0</v>
      </c>
      <c r="FZ97" s="58"/>
      <c r="GA97" s="107">
        <v>536</v>
      </c>
      <c r="GB97" s="141">
        <f t="shared" si="331"/>
        <v>0</v>
      </c>
      <c r="GC97" s="58"/>
      <c r="GD97" s="21">
        <v>745.84</v>
      </c>
      <c r="GE97" s="144">
        <f t="shared" si="332"/>
        <v>0</v>
      </c>
      <c r="GF97" s="108">
        <v>2</v>
      </c>
      <c r="GG97" s="112">
        <v>313.12</v>
      </c>
      <c r="GH97" s="141">
        <f t="shared" si="333"/>
        <v>626.24</v>
      </c>
      <c r="GI97" s="59">
        <v>4</v>
      </c>
      <c r="GJ97" s="529">
        <v>223.61</v>
      </c>
      <c r="GK97" s="141">
        <f t="shared" si="334"/>
        <v>894.44</v>
      </c>
      <c r="GL97" s="58">
        <v>2</v>
      </c>
      <c r="GM97" s="107">
        <v>105.46</v>
      </c>
      <c r="GN97" s="141">
        <f t="shared" si="335"/>
        <v>210.92</v>
      </c>
      <c r="GO97" s="58"/>
      <c r="GP97" s="107">
        <v>581.36</v>
      </c>
      <c r="GQ97" s="141">
        <f t="shared" si="336"/>
        <v>0</v>
      </c>
      <c r="GR97" s="58">
        <v>1</v>
      </c>
      <c r="GS97" s="107">
        <v>92.94</v>
      </c>
      <c r="GT97" s="141">
        <f t="shared" si="337"/>
        <v>92.94</v>
      </c>
      <c r="GU97" s="108"/>
      <c r="GV97" s="112">
        <v>47.51</v>
      </c>
      <c r="GW97" s="141">
        <f t="shared" si="338"/>
        <v>0</v>
      </c>
      <c r="GX97" s="58"/>
      <c r="GY97" s="107">
        <v>61.91</v>
      </c>
      <c r="GZ97" s="219">
        <f t="shared" si="339"/>
        <v>0</v>
      </c>
      <c r="HA97" s="413"/>
      <c r="HB97" s="413"/>
      <c r="HC97" s="219">
        <f t="shared" si="341"/>
        <v>0</v>
      </c>
      <c r="HD97" s="58"/>
      <c r="HE97" s="107">
        <v>40.75</v>
      </c>
      <c r="HF97" s="232">
        <f t="shared" si="340"/>
        <v>0</v>
      </c>
      <c r="HG97" s="105">
        <v>0</v>
      </c>
      <c r="HH97" s="226">
        <f t="shared" si="342"/>
        <v>63310.793799999992</v>
      </c>
      <c r="HI97" s="335"/>
    </row>
    <row r="98" spans="1:217" ht="15.75" customHeight="1">
      <c r="A98" s="198">
        <v>23</v>
      </c>
      <c r="B98" s="18" t="s">
        <v>55</v>
      </c>
      <c r="C98" s="381">
        <v>31.49</v>
      </c>
      <c r="D98" s="385">
        <v>120.22</v>
      </c>
      <c r="E98" s="19">
        <v>69197.279999999999</v>
      </c>
      <c r="F98" s="42">
        <f t="shared" si="259"/>
        <v>78432.7</v>
      </c>
      <c r="G98" s="43"/>
      <c r="H98" s="21">
        <v>636.70000000000005</v>
      </c>
      <c r="I98" s="45">
        <f t="shared" si="260"/>
        <v>0</v>
      </c>
      <c r="J98" s="349"/>
      <c r="K98" s="107"/>
      <c r="L98" s="212">
        <f t="shared" si="261"/>
        <v>0</v>
      </c>
      <c r="M98" s="58"/>
      <c r="N98" s="107">
        <v>540</v>
      </c>
      <c r="O98" s="212">
        <f t="shared" si="262"/>
        <v>0</v>
      </c>
      <c r="P98" s="358"/>
      <c r="Q98" s="139">
        <f t="shared" si="263"/>
        <v>280.13670000000002</v>
      </c>
      <c r="R98" s="212">
        <f t="shared" si="264"/>
        <v>0</v>
      </c>
      <c r="S98" s="358"/>
      <c r="T98" s="44">
        <f t="shared" si="265"/>
        <v>2335.5960000000005</v>
      </c>
      <c r="U98" s="212">
        <f t="shared" si="266"/>
        <v>0</v>
      </c>
      <c r="V98" s="358"/>
      <c r="W98" s="139">
        <f t="shared" si="267"/>
        <v>493.98690000000005</v>
      </c>
      <c r="X98" s="219">
        <f t="shared" si="268"/>
        <v>0</v>
      </c>
      <c r="Y98" s="58"/>
      <c r="Z98" s="44">
        <f t="shared" si="269"/>
        <v>4331.3600000000006</v>
      </c>
      <c r="AA98" s="141">
        <f t="shared" si="270"/>
        <v>0</v>
      </c>
      <c r="AB98" s="397"/>
      <c r="AC98" s="139">
        <f t="shared" si="271"/>
        <v>493.98690000000005</v>
      </c>
      <c r="AD98" s="140">
        <f t="shared" si="272"/>
        <v>0</v>
      </c>
      <c r="AE98" s="358"/>
      <c r="AF98" s="44">
        <f t="shared" si="273"/>
        <v>22885.031600000002</v>
      </c>
      <c r="AG98" s="140">
        <f t="shared" si="274"/>
        <v>0</v>
      </c>
      <c r="AH98" s="46"/>
      <c r="AI98" s="139">
        <f t="shared" si="275"/>
        <v>791.37200000000007</v>
      </c>
      <c r="AJ98" s="140">
        <f t="shared" si="276"/>
        <v>0</v>
      </c>
      <c r="AK98" s="46"/>
      <c r="AL98" s="107">
        <v>145.19999999999999</v>
      </c>
      <c r="AM98" s="140">
        <f t="shared" si="277"/>
        <v>0</v>
      </c>
      <c r="AN98" s="46"/>
      <c r="AO98" s="44">
        <f t="shared" si="278"/>
        <v>3769.8454000000002</v>
      </c>
      <c r="AP98" s="141">
        <f t="shared" si="279"/>
        <v>0</v>
      </c>
      <c r="AQ98" s="108"/>
      <c r="AR98" s="109">
        <v>8030</v>
      </c>
      <c r="AS98" s="141">
        <f t="shared" si="280"/>
        <v>0</v>
      </c>
      <c r="AT98" s="58"/>
      <c r="AU98" s="21">
        <v>3366.65</v>
      </c>
      <c r="AV98" s="141">
        <f t="shared" si="281"/>
        <v>0</v>
      </c>
      <c r="AW98" s="58"/>
      <c r="AX98" s="44">
        <f t="shared" si="282"/>
        <v>80964.952600000004</v>
      </c>
      <c r="AY98" s="141">
        <f t="shared" si="283"/>
        <v>0</v>
      </c>
      <c r="AZ98" s="58"/>
      <c r="BA98" s="21">
        <v>93131.5</v>
      </c>
      <c r="BB98" s="141">
        <f t="shared" si="284"/>
        <v>0</v>
      </c>
      <c r="BC98" s="58"/>
      <c r="BD98" s="21">
        <v>10643</v>
      </c>
      <c r="BE98" s="140">
        <f t="shared" si="285"/>
        <v>0</v>
      </c>
      <c r="BF98" s="46"/>
      <c r="BG98" s="58"/>
      <c r="BH98" s="140">
        <f t="shared" si="286"/>
        <v>0</v>
      </c>
      <c r="BI98" s="358">
        <v>1</v>
      </c>
      <c r="BJ98" s="343" t="s">
        <v>699</v>
      </c>
      <c r="BK98" s="58">
        <v>61361.7</v>
      </c>
      <c r="BL98" s="140">
        <f t="shared" si="287"/>
        <v>61361.7</v>
      </c>
      <c r="BM98" s="358"/>
      <c r="BN98" s="142"/>
      <c r="BO98" s="141">
        <f t="shared" si="288"/>
        <v>0</v>
      </c>
      <c r="BP98" s="58"/>
      <c r="BQ98" s="139">
        <f t="shared" si="289"/>
        <v>930.90000000000009</v>
      </c>
      <c r="BR98" s="141">
        <f t="shared" si="290"/>
        <v>0</v>
      </c>
      <c r="BS98" s="349"/>
      <c r="BT98" s="107">
        <v>540</v>
      </c>
      <c r="BU98" s="141">
        <f t="shared" si="291"/>
        <v>0</v>
      </c>
      <c r="BV98" s="58"/>
      <c r="BW98" s="58"/>
      <c r="BX98" s="141">
        <f t="shared" si="292"/>
        <v>0</v>
      </c>
      <c r="BY98" s="58"/>
      <c r="BZ98" s="143"/>
      <c r="CA98" s="141">
        <f t="shared" si="293"/>
        <v>0</v>
      </c>
      <c r="CB98" s="58"/>
      <c r="CC98" s="107">
        <v>165.4</v>
      </c>
      <c r="CD98" s="141">
        <f t="shared" si="294"/>
        <v>0</v>
      </c>
      <c r="CE98" s="58"/>
      <c r="CF98" s="139">
        <f t="shared" si="295"/>
        <v>204.31649999999999</v>
      </c>
      <c r="CG98" s="141">
        <f t="shared" si="296"/>
        <v>0</v>
      </c>
      <c r="CH98" s="58"/>
      <c r="CI98" s="107">
        <v>86.2</v>
      </c>
      <c r="CJ98" s="141">
        <f t="shared" si="297"/>
        <v>0</v>
      </c>
      <c r="CK98" s="58"/>
      <c r="CL98" s="107">
        <v>125</v>
      </c>
      <c r="CM98" s="141">
        <f t="shared" si="298"/>
        <v>0</v>
      </c>
      <c r="CN98" s="58"/>
      <c r="CO98" s="107">
        <v>140</v>
      </c>
      <c r="CP98" s="141">
        <f t="shared" si="299"/>
        <v>0</v>
      </c>
      <c r="CQ98" s="58"/>
      <c r="CR98" s="139">
        <f t="shared" si="300"/>
        <v>259.76390000000004</v>
      </c>
      <c r="CS98" s="141">
        <f t="shared" si="301"/>
        <v>0</v>
      </c>
      <c r="CT98" s="58"/>
      <c r="CU98" s="107">
        <v>182.5</v>
      </c>
      <c r="CV98" s="141">
        <f t="shared" si="302"/>
        <v>0</v>
      </c>
      <c r="CW98" s="349"/>
      <c r="CX98" s="107">
        <v>78</v>
      </c>
      <c r="CY98" s="141">
        <f t="shared" si="303"/>
        <v>0</v>
      </c>
      <c r="CZ98" s="58"/>
      <c r="DA98" s="107">
        <v>350</v>
      </c>
      <c r="DB98" s="141">
        <f t="shared" si="304"/>
        <v>0</v>
      </c>
      <c r="DC98" s="58"/>
      <c r="DD98" s="139">
        <f t="shared" si="305"/>
        <v>363.26500000000004</v>
      </c>
      <c r="DE98" s="140">
        <f t="shared" si="306"/>
        <v>0</v>
      </c>
      <c r="DF98" s="349">
        <v>9</v>
      </c>
      <c r="DG98" s="107">
        <v>349.94</v>
      </c>
      <c r="DH98" s="141">
        <f t="shared" si="307"/>
        <v>3149.46</v>
      </c>
      <c r="DI98" s="349"/>
      <c r="DJ98" s="107">
        <v>407.82</v>
      </c>
      <c r="DK98" s="141">
        <f t="shared" si="308"/>
        <v>0</v>
      </c>
      <c r="DL98" s="349"/>
      <c r="DM98" s="107">
        <v>560.66999999999996</v>
      </c>
      <c r="DN98" s="141">
        <f t="shared" si="309"/>
        <v>0</v>
      </c>
      <c r="DO98" s="349">
        <v>1</v>
      </c>
      <c r="DP98" s="107">
        <v>849.84</v>
      </c>
      <c r="DQ98" s="141">
        <f t="shared" si="310"/>
        <v>849.84</v>
      </c>
      <c r="DR98" s="349"/>
      <c r="DS98" s="107">
        <v>1070.97</v>
      </c>
      <c r="DT98" s="141">
        <f t="shared" si="311"/>
        <v>0</v>
      </c>
      <c r="DU98" s="349"/>
      <c r="DV98" s="21">
        <v>1512.05</v>
      </c>
      <c r="DW98" s="141">
        <f t="shared" si="312"/>
        <v>0</v>
      </c>
      <c r="DX98" s="349"/>
      <c r="DY98" s="21">
        <v>5870.12</v>
      </c>
      <c r="DZ98" s="141">
        <f t="shared" si="313"/>
        <v>0</v>
      </c>
      <c r="EA98" s="349"/>
      <c r="EB98" s="21">
        <v>4379.45</v>
      </c>
      <c r="EC98" s="141">
        <f t="shared" si="314"/>
        <v>0</v>
      </c>
      <c r="ED98" s="349">
        <v>1</v>
      </c>
      <c r="EE98" s="21">
        <v>4811.45</v>
      </c>
      <c r="EF98" s="141">
        <f t="shared" si="315"/>
        <v>4811.45</v>
      </c>
      <c r="EG98" s="349"/>
      <c r="EH98" s="21">
        <v>6518.13</v>
      </c>
      <c r="EI98" s="141">
        <f t="shared" si="316"/>
        <v>0</v>
      </c>
      <c r="EJ98" s="349"/>
      <c r="EK98" s="21">
        <v>7389.31</v>
      </c>
      <c r="EL98" s="141">
        <f t="shared" si="317"/>
        <v>0</v>
      </c>
      <c r="EM98" s="349">
        <v>1</v>
      </c>
      <c r="EN98" s="21">
        <v>1539.81</v>
      </c>
      <c r="EO98" s="141">
        <f t="shared" si="318"/>
        <v>1539.81</v>
      </c>
      <c r="EP98" s="349">
        <v>1</v>
      </c>
      <c r="EQ98" s="21">
        <v>3124.4</v>
      </c>
      <c r="ER98" s="141">
        <f t="shared" si="319"/>
        <v>3124.4</v>
      </c>
      <c r="ES98" s="349"/>
      <c r="ET98" s="107">
        <v>118.78</v>
      </c>
      <c r="EU98" s="141">
        <f t="shared" si="320"/>
        <v>0</v>
      </c>
      <c r="EV98" s="58"/>
      <c r="EW98" s="107">
        <v>479.92</v>
      </c>
      <c r="EX98" s="141">
        <f t="shared" si="321"/>
        <v>0</v>
      </c>
      <c r="EY98" s="58"/>
      <c r="EZ98" s="107">
        <v>649.4</v>
      </c>
      <c r="FA98" s="141">
        <f t="shared" si="322"/>
        <v>0</v>
      </c>
      <c r="FB98" s="349"/>
      <c r="FC98" s="21">
        <v>1301.22</v>
      </c>
      <c r="FD98" s="141">
        <f t="shared" si="323"/>
        <v>0</v>
      </c>
      <c r="FE98" s="58"/>
      <c r="FF98" s="21">
        <v>2530.2199999999998</v>
      </c>
      <c r="FG98" s="141">
        <f t="shared" si="324"/>
        <v>0</v>
      </c>
      <c r="FH98" s="58"/>
      <c r="FI98" s="21">
        <v>4182.22</v>
      </c>
      <c r="FJ98" s="141">
        <f t="shared" si="325"/>
        <v>0</v>
      </c>
      <c r="FK98" s="58"/>
      <c r="FL98" s="107">
        <v>253.92</v>
      </c>
      <c r="FM98" s="141">
        <f t="shared" si="326"/>
        <v>0</v>
      </c>
      <c r="FN98" s="58"/>
      <c r="FO98" s="107">
        <v>290.32</v>
      </c>
      <c r="FP98" s="141">
        <f t="shared" si="327"/>
        <v>0</v>
      </c>
      <c r="FQ98" s="58"/>
      <c r="FR98" s="107">
        <v>334.06</v>
      </c>
      <c r="FS98" s="141">
        <f t="shared" si="328"/>
        <v>0</v>
      </c>
      <c r="FT98" s="58"/>
      <c r="FU98" s="107">
        <v>411.49</v>
      </c>
      <c r="FV98" s="141">
        <f t="shared" si="329"/>
        <v>0</v>
      </c>
      <c r="FW98" s="58"/>
      <c r="FX98" s="107">
        <v>455.21</v>
      </c>
      <c r="FY98" s="141">
        <f t="shared" si="330"/>
        <v>0</v>
      </c>
      <c r="FZ98" s="58"/>
      <c r="GA98" s="107">
        <v>536</v>
      </c>
      <c r="GB98" s="141">
        <f t="shared" si="331"/>
        <v>0</v>
      </c>
      <c r="GC98" s="58"/>
      <c r="GD98" s="21">
        <v>745.84</v>
      </c>
      <c r="GE98" s="144">
        <f t="shared" si="332"/>
        <v>0</v>
      </c>
      <c r="GF98" s="108">
        <v>4</v>
      </c>
      <c r="GG98" s="112">
        <v>313.12</v>
      </c>
      <c r="GH98" s="141">
        <f t="shared" si="333"/>
        <v>1252.48</v>
      </c>
      <c r="GI98" s="59">
        <v>4</v>
      </c>
      <c r="GJ98" s="529">
        <v>223.61</v>
      </c>
      <c r="GK98" s="141">
        <f t="shared" si="334"/>
        <v>894.44</v>
      </c>
      <c r="GL98" s="58">
        <v>2</v>
      </c>
      <c r="GM98" s="107">
        <v>105.46</v>
      </c>
      <c r="GN98" s="141">
        <f t="shared" si="335"/>
        <v>210.92</v>
      </c>
      <c r="GO98" s="58"/>
      <c r="GP98" s="107">
        <v>581.36</v>
      </c>
      <c r="GQ98" s="141">
        <f t="shared" si="336"/>
        <v>0</v>
      </c>
      <c r="GR98" s="58"/>
      <c r="GS98" s="107">
        <v>92.94</v>
      </c>
      <c r="GT98" s="141">
        <f t="shared" si="337"/>
        <v>0</v>
      </c>
      <c r="GU98" s="108"/>
      <c r="GV98" s="112">
        <v>47.51</v>
      </c>
      <c r="GW98" s="141">
        <f t="shared" si="338"/>
        <v>0</v>
      </c>
      <c r="GX98" s="58">
        <v>20</v>
      </c>
      <c r="GY98" s="107">
        <v>61.91</v>
      </c>
      <c r="GZ98" s="219">
        <f t="shared" si="339"/>
        <v>1238.1999999999998</v>
      </c>
      <c r="HA98" s="413"/>
      <c r="HB98" s="413"/>
      <c r="HC98" s="219">
        <f t="shared" si="341"/>
        <v>0</v>
      </c>
      <c r="HD98" s="58"/>
      <c r="HE98" s="107">
        <v>40.75</v>
      </c>
      <c r="HF98" s="232">
        <f t="shared" si="340"/>
        <v>0</v>
      </c>
      <c r="HG98" s="105">
        <v>0</v>
      </c>
      <c r="HH98" s="226">
        <f t="shared" si="342"/>
        <v>78432.7</v>
      </c>
      <c r="HI98" s="335"/>
    </row>
    <row r="99" spans="1:217" ht="15.75" customHeight="1">
      <c r="A99" s="198">
        <v>24</v>
      </c>
      <c r="B99" s="18" t="s">
        <v>56</v>
      </c>
      <c r="C99" s="381">
        <v>68.98</v>
      </c>
      <c r="D99" s="385">
        <v>199.22</v>
      </c>
      <c r="E99" s="19">
        <v>110053.92</v>
      </c>
      <c r="F99" s="42">
        <f t="shared" si="259"/>
        <v>103478.61610000001</v>
      </c>
      <c r="G99" s="43"/>
      <c r="H99" s="21">
        <v>636.70000000000005</v>
      </c>
      <c r="I99" s="45">
        <f t="shared" si="260"/>
        <v>0</v>
      </c>
      <c r="J99" s="349"/>
      <c r="K99" s="107"/>
      <c r="L99" s="212">
        <f t="shared" si="261"/>
        <v>0</v>
      </c>
      <c r="M99" s="58"/>
      <c r="N99" s="107">
        <v>540</v>
      </c>
      <c r="O99" s="212">
        <f t="shared" si="262"/>
        <v>0</v>
      </c>
      <c r="P99" s="358">
        <v>21</v>
      </c>
      <c r="Q99" s="139">
        <f t="shared" si="263"/>
        <v>280.13670000000002</v>
      </c>
      <c r="R99" s="212">
        <f t="shared" si="264"/>
        <v>5882.8707000000004</v>
      </c>
      <c r="S99" s="358">
        <v>24</v>
      </c>
      <c r="T99" s="44">
        <f t="shared" si="265"/>
        <v>2335.5960000000005</v>
      </c>
      <c r="U99" s="212">
        <f t="shared" si="266"/>
        <v>56054.304000000011</v>
      </c>
      <c r="V99" s="358">
        <v>6</v>
      </c>
      <c r="W99" s="139">
        <f t="shared" si="267"/>
        <v>493.98690000000005</v>
      </c>
      <c r="X99" s="219">
        <f t="shared" si="268"/>
        <v>2963.9214000000002</v>
      </c>
      <c r="Y99" s="58"/>
      <c r="Z99" s="44">
        <f t="shared" si="269"/>
        <v>4331.3600000000006</v>
      </c>
      <c r="AA99" s="141">
        <f t="shared" si="270"/>
        <v>0</v>
      </c>
      <c r="AB99" s="397"/>
      <c r="AC99" s="139">
        <f t="shared" si="271"/>
        <v>493.98690000000005</v>
      </c>
      <c r="AD99" s="140">
        <f t="shared" si="272"/>
        <v>0</v>
      </c>
      <c r="AE99" s="358"/>
      <c r="AF99" s="44">
        <f t="shared" si="273"/>
        <v>22885.031600000002</v>
      </c>
      <c r="AG99" s="140">
        <f t="shared" si="274"/>
        <v>0</v>
      </c>
      <c r="AH99" s="46"/>
      <c r="AI99" s="139">
        <f t="shared" si="275"/>
        <v>791.37200000000007</v>
      </c>
      <c r="AJ99" s="140">
        <f t="shared" si="276"/>
        <v>0</v>
      </c>
      <c r="AK99" s="46"/>
      <c r="AL99" s="107">
        <v>145.19999999999999</v>
      </c>
      <c r="AM99" s="140">
        <f t="shared" si="277"/>
        <v>0</v>
      </c>
      <c r="AN99" s="46"/>
      <c r="AO99" s="44">
        <f t="shared" si="278"/>
        <v>3769.8454000000002</v>
      </c>
      <c r="AP99" s="141">
        <f t="shared" si="279"/>
        <v>0</v>
      </c>
      <c r="AQ99" s="108"/>
      <c r="AR99" s="109">
        <v>8030</v>
      </c>
      <c r="AS99" s="141">
        <f t="shared" si="280"/>
        <v>0</v>
      </c>
      <c r="AT99" s="58"/>
      <c r="AU99" s="21">
        <v>3366.65</v>
      </c>
      <c r="AV99" s="141">
        <f t="shared" si="281"/>
        <v>0</v>
      </c>
      <c r="AW99" s="58"/>
      <c r="AX99" s="44">
        <f t="shared" si="282"/>
        <v>80964.952600000004</v>
      </c>
      <c r="AY99" s="141">
        <f t="shared" si="283"/>
        <v>0</v>
      </c>
      <c r="AZ99" s="58"/>
      <c r="BA99" s="21">
        <v>93131.5</v>
      </c>
      <c r="BB99" s="141">
        <f t="shared" si="284"/>
        <v>0</v>
      </c>
      <c r="BC99" s="58"/>
      <c r="BD99" s="21">
        <v>10643</v>
      </c>
      <c r="BE99" s="140">
        <f t="shared" si="285"/>
        <v>0</v>
      </c>
      <c r="BF99" s="46"/>
      <c r="BG99" s="58"/>
      <c r="BH99" s="140">
        <f t="shared" si="286"/>
        <v>0</v>
      </c>
      <c r="BI99" s="348"/>
      <c r="BJ99" s="162"/>
      <c r="BK99" s="146"/>
      <c r="BL99" s="140">
        <f t="shared" si="287"/>
        <v>0</v>
      </c>
      <c r="BM99" s="358"/>
      <c r="BN99" s="142"/>
      <c r="BO99" s="141">
        <f t="shared" si="288"/>
        <v>0</v>
      </c>
      <c r="BP99" s="146"/>
      <c r="BQ99" s="139">
        <f t="shared" si="289"/>
        <v>930.90000000000009</v>
      </c>
      <c r="BR99" s="141">
        <f t="shared" si="290"/>
        <v>0</v>
      </c>
      <c r="BS99" s="350"/>
      <c r="BT99" s="107">
        <v>540</v>
      </c>
      <c r="BU99" s="141">
        <f t="shared" si="291"/>
        <v>0</v>
      </c>
      <c r="BV99" s="146"/>
      <c r="BW99" s="58"/>
      <c r="BX99" s="141">
        <f t="shared" si="292"/>
        <v>0</v>
      </c>
      <c r="BY99" s="146"/>
      <c r="BZ99" s="143"/>
      <c r="CA99" s="141">
        <f t="shared" si="293"/>
        <v>0</v>
      </c>
      <c r="CB99" s="146"/>
      <c r="CC99" s="107">
        <v>165.4</v>
      </c>
      <c r="CD99" s="141">
        <f t="shared" si="294"/>
        <v>0</v>
      </c>
      <c r="CE99" s="146"/>
      <c r="CF99" s="139">
        <f t="shared" si="295"/>
        <v>204.31649999999999</v>
      </c>
      <c r="CG99" s="141">
        <f t="shared" si="296"/>
        <v>0</v>
      </c>
      <c r="CH99" s="146"/>
      <c r="CI99" s="107">
        <v>86.2</v>
      </c>
      <c r="CJ99" s="141">
        <f t="shared" si="297"/>
        <v>0</v>
      </c>
      <c r="CK99" s="146"/>
      <c r="CL99" s="107">
        <v>125</v>
      </c>
      <c r="CM99" s="141">
        <f t="shared" si="298"/>
        <v>0</v>
      </c>
      <c r="CN99" s="146">
        <v>2</v>
      </c>
      <c r="CO99" s="107">
        <v>140</v>
      </c>
      <c r="CP99" s="141">
        <f t="shared" si="299"/>
        <v>280</v>
      </c>
      <c r="CQ99" s="146"/>
      <c r="CR99" s="139">
        <f t="shared" si="300"/>
        <v>259.76390000000004</v>
      </c>
      <c r="CS99" s="141">
        <f t="shared" si="301"/>
        <v>0</v>
      </c>
      <c r="CT99" s="146"/>
      <c r="CU99" s="107">
        <v>182.5</v>
      </c>
      <c r="CV99" s="141">
        <f t="shared" si="302"/>
        <v>0</v>
      </c>
      <c r="CW99" s="350"/>
      <c r="CX99" s="107">
        <v>78</v>
      </c>
      <c r="CY99" s="141">
        <f t="shared" si="303"/>
        <v>0</v>
      </c>
      <c r="CZ99" s="146"/>
      <c r="DA99" s="107">
        <v>350</v>
      </c>
      <c r="DB99" s="141">
        <f t="shared" si="304"/>
        <v>0</v>
      </c>
      <c r="DC99" s="146"/>
      <c r="DD99" s="139">
        <f t="shared" si="305"/>
        <v>363.26500000000004</v>
      </c>
      <c r="DE99" s="140">
        <f t="shared" si="306"/>
        <v>0</v>
      </c>
      <c r="DF99" s="349">
        <v>20</v>
      </c>
      <c r="DG99" s="107">
        <v>349.94</v>
      </c>
      <c r="DH99" s="141">
        <f t="shared" si="307"/>
        <v>6998.8</v>
      </c>
      <c r="DI99" s="349">
        <v>9</v>
      </c>
      <c r="DJ99" s="107">
        <v>407.82</v>
      </c>
      <c r="DK99" s="141">
        <f t="shared" si="308"/>
        <v>3670.38</v>
      </c>
      <c r="DL99" s="349">
        <v>4</v>
      </c>
      <c r="DM99" s="107">
        <v>560.66999999999996</v>
      </c>
      <c r="DN99" s="141">
        <f t="shared" si="309"/>
        <v>2242.6799999999998</v>
      </c>
      <c r="DO99" s="349"/>
      <c r="DP99" s="107">
        <v>849.84</v>
      </c>
      <c r="DQ99" s="141">
        <f t="shared" si="310"/>
        <v>0</v>
      </c>
      <c r="DR99" s="349">
        <v>1</v>
      </c>
      <c r="DS99" s="107">
        <v>1070.97</v>
      </c>
      <c r="DT99" s="141">
        <f t="shared" si="311"/>
        <v>1070.97</v>
      </c>
      <c r="DU99" s="349"/>
      <c r="DV99" s="21">
        <v>1512.05</v>
      </c>
      <c r="DW99" s="141">
        <f t="shared" si="312"/>
        <v>0</v>
      </c>
      <c r="DX99" s="349">
        <v>1</v>
      </c>
      <c r="DY99" s="21">
        <v>5870.12</v>
      </c>
      <c r="DZ99" s="141">
        <f t="shared" si="313"/>
        <v>5870.12</v>
      </c>
      <c r="EA99" s="349"/>
      <c r="EB99" s="21">
        <v>4379.45</v>
      </c>
      <c r="EC99" s="141">
        <f t="shared" si="314"/>
        <v>0</v>
      </c>
      <c r="ED99" s="349">
        <v>1</v>
      </c>
      <c r="EE99" s="21">
        <v>4811.45</v>
      </c>
      <c r="EF99" s="141">
        <f t="shared" si="315"/>
        <v>4811.45</v>
      </c>
      <c r="EG99" s="349">
        <v>1</v>
      </c>
      <c r="EH99" s="21">
        <v>6518.13</v>
      </c>
      <c r="EI99" s="141">
        <f t="shared" si="316"/>
        <v>6518.13</v>
      </c>
      <c r="EJ99" s="349"/>
      <c r="EK99" s="21">
        <v>7389.31</v>
      </c>
      <c r="EL99" s="141">
        <f t="shared" si="317"/>
        <v>0</v>
      </c>
      <c r="EM99" s="349">
        <v>1</v>
      </c>
      <c r="EN99" s="21">
        <v>1539.81</v>
      </c>
      <c r="EO99" s="141">
        <f t="shared" si="318"/>
        <v>1539.81</v>
      </c>
      <c r="EP99" s="349">
        <v>1</v>
      </c>
      <c r="EQ99" s="21">
        <v>3124.4</v>
      </c>
      <c r="ER99" s="141">
        <f t="shared" si="319"/>
        <v>3124.4</v>
      </c>
      <c r="ES99" s="349"/>
      <c r="ET99" s="107">
        <v>118.78</v>
      </c>
      <c r="EU99" s="141">
        <f t="shared" si="320"/>
        <v>0</v>
      </c>
      <c r="EV99" s="58"/>
      <c r="EW99" s="107">
        <v>479.92</v>
      </c>
      <c r="EX99" s="141">
        <f t="shared" si="321"/>
        <v>0</v>
      </c>
      <c r="EY99" s="58"/>
      <c r="EZ99" s="107">
        <v>649.4</v>
      </c>
      <c r="FA99" s="141">
        <f t="shared" si="322"/>
        <v>0</v>
      </c>
      <c r="FB99" s="349"/>
      <c r="FC99" s="21">
        <v>1301.22</v>
      </c>
      <c r="FD99" s="141">
        <f t="shared" si="323"/>
        <v>0</v>
      </c>
      <c r="FE99" s="58"/>
      <c r="FF99" s="21">
        <v>2530.2199999999998</v>
      </c>
      <c r="FG99" s="141">
        <f t="shared" si="324"/>
        <v>0</v>
      </c>
      <c r="FH99" s="58"/>
      <c r="FI99" s="21">
        <v>4182.22</v>
      </c>
      <c r="FJ99" s="141">
        <f t="shared" si="325"/>
        <v>0</v>
      </c>
      <c r="FK99" s="58"/>
      <c r="FL99" s="107">
        <v>253.92</v>
      </c>
      <c r="FM99" s="141">
        <f t="shared" si="326"/>
        <v>0</v>
      </c>
      <c r="FN99" s="58"/>
      <c r="FO99" s="107">
        <v>290.32</v>
      </c>
      <c r="FP99" s="141">
        <f t="shared" si="327"/>
        <v>0</v>
      </c>
      <c r="FQ99" s="58"/>
      <c r="FR99" s="107">
        <v>334.06</v>
      </c>
      <c r="FS99" s="141">
        <f t="shared" si="328"/>
        <v>0</v>
      </c>
      <c r="FT99" s="58"/>
      <c r="FU99" s="107">
        <v>411.49</v>
      </c>
      <c r="FV99" s="141">
        <f t="shared" si="329"/>
        <v>0</v>
      </c>
      <c r="FW99" s="58"/>
      <c r="FX99" s="107">
        <v>455.21</v>
      </c>
      <c r="FY99" s="141">
        <f t="shared" si="330"/>
        <v>0</v>
      </c>
      <c r="FZ99" s="58"/>
      <c r="GA99" s="107">
        <v>536</v>
      </c>
      <c r="GB99" s="141">
        <f t="shared" si="331"/>
        <v>0</v>
      </c>
      <c r="GC99" s="58"/>
      <c r="GD99" s="21">
        <v>745.84</v>
      </c>
      <c r="GE99" s="144">
        <f t="shared" si="332"/>
        <v>0</v>
      </c>
      <c r="GF99" s="108">
        <v>4</v>
      </c>
      <c r="GG99" s="112">
        <v>313.12</v>
      </c>
      <c r="GH99" s="141">
        <f t="shared" si="333"/>
        <v>1252.48</v>
      </c>
      <c r="GI99" s="59">
        <v>4</v>
      </c>
      <c r="GJ99" s="529">
        <v>223.61</v>
      </c>
      <c r="GK99" s="141">
        <f t="shared" si="334"/>
        <v>894.44</v>
      </c>
      <c r="GL99" s="58">
        <v>2</v>
      </c>
      <c r="GM99" s="107">
        <v>105.46</v>
      </c>
      <c r="GN99" s="141">
        <f t="shared" si="335"/>
        <v>210.92</v>
      </c>
      <c r="GO99" s="58"/>
      <c r="GP99" s="107">
        <v>581.36</v>
      </c>
      <c r="GQ99" s="141">
        <f t="shared" si="336"/>
        <v>0</v>
      </c>
      <c r="GR99" s="58">
        <v>1</v>
      </c>
      <c r="GS99" s="107">
        <v>92.94</v>
      </c>
      <c r="GT99" s="141">
        <f t="shared" si="337"/>
        <v>92.94</v>
      </c>
      <c r="GU99" s="108"/>
      <c r="GV99" s="112">
        <v>47.51</v>
      </c>
      <c r="GW99" s="141">
        <f t="shared" si="338"/>
        <v>0</v>
      </c>
      <c r="GX99" s="58"/>
      <c r="GY99" s="107">
        <v>61.91</v>
      </c>
      <c r="GZ99" s="219">
        <f t="shared" si="339"/>
        <v>0</v>
      </c>
      <c r="HA99" s="413"/>
      <c r="HB99" s="413"/>
      <c r="HC99" s="219">
        <f t="shared" si="341"/>
        <v>0</v>
      </c>
      <c r="HD99" s="58"/>
      <c r="HE99" s="107">
        <v>40.75</v>
      </c>
      <c r="HF99" s="232">
        <f t="shared" si="340"/>
        <v>0</v>
      </c>
      <c r="HG99" s="105">
        <v>0</v>
      </c>
      <c r="HH99" s="226">
        <f t="shared" si="342"/>
        <v>103478.61610000001</v>
      </c>
      <c r="HI99" s="335"/>
    </row>
    <row r="100" spans="1:217" ht="15.75" customHeight="1">
      <c r="A100" s="198">
        <v>25</v>
      </c>
      <c r="B100" s="18" t="s">
        <v>57</v>
      </c>
      <c r="C100" s="381">
        <v>21.91</v>
      </c>
      <c r="D100" s="385">
        <v>28.29</v>
      </c>
      <c r="E100" s="19">
        <v>42603.24</v>
      </c>
      <c r="F100" s="42">
        <f t="shared" si="259"/>
        <v>40301.030000000006</v>
      </c>
      <c r="G100" s="43"/>
      <c r="H100" s="21">
        <v>636.70000000000005</v>
      </c>
      <c r="I100" s="45">
        <f t="shared" si="260"/>
        <v>0</v>
      </c>
      <c r="J100" s="349"/>
      <c r="K100" s="107"/>
      <c r="L100" s="212">
        <f t="shared" si="261"/>
        <v>0</v>
      </c>
      <c r="M100" s="58"/>
      <c r="N100" s="107">
        <v>540</v>
      </c>
      <c r="O100" s="212">
        <f t="shared" si="262"/>
        <v>0</v>
      </c>
      <c r="P100" s="358"/>
      <c r="Q100" s="139">
        <f t="shared" si="263"/>
        <v>280.13670000000002</v>
      </c>
      <c r="R100" s="212">
        <f t="shared" si="264"/>
        <v>0</v>
      </c>
      <c r="S100" s="358"/>
      <c r="T100" s="44">
        <f t="shared" si="265"/>
        <v>2335.5960000000005</v>
      </c>
      <c r="U100" s="212">
        <f t="shared" si="266"/>
        <v>0</v>
      </c>
      <c r="V100" s="358"/>
      <c r="W100" s="139">
        <f t="shared" si="267"/>
        <v>493.98690000000005</v>
      </c>
      <c r="X100" s="219">
        <f t="shared" si="268"/>
        <v>0</v>
      </c>
      <c r="Y100" s="58"/>
      <c r="Z100" s="44">
        <f t="shared" si="269"/>
        <v>4331.3600000000006</v>
      </c>
      <c r="AA100" s="141">
        <f t="shared" si="270"/>
        <v>0</v>
      </c>
      <c r="AB100" s="397"/>
      <c r="AC100" s="139">
        <f t="shared" si="271"/>
        <v>493.98690000000005</v>
      </c>
      <c r="AD100" s="140">
        <f t="shared" si="272"/>
        <v>0</v>
      </c>
      <c r="AE100" s="358"/>
      <c r="AF100" s="44">
        <f t="shared" si="273"/>
        <v>22885.031600000002</v>
      </c>
      <c r="AG100" s="140">
        <f t="shared" si="274"/>
        <v>0</v>
      </c>
      <c r="AH100" s="46"/>
      <c r="AI100" s="139">
        <f t="shared" si="275"/>
        <v>791.37200000000007</v>
      </c>
      <c r="AJ100" s="140">
        <f t="shared" si="276"/>
        <v>0</v>
      </c>
      <c r="AK100" s="46"/>
      <c r="AL100" s="107">
        <v>145.19999999999999</v>
      </c>
      <c r="AM100" s="140">
        <f t="shared" si="277"/>
        <v>0</v>
      </c>
      <c r="AN100" s="46"/>
      <c r="AO100" s="44">
        <f t="shared" si="278"/>
        <v>3769.8454000000002</v>
      </c>
      <c r="AP100" s="141">
        <f t="shared" si="279"/>
        <v>0</v>
      </c>
      <c r="AQ100" s="108"/>
      <c r="AR100" s="109">
        <v>8030</v>
      </c>
      <c r="AS100" s="141">
        <f t="shared" si="280"/>
        <v>0</v>
      </c>
      <c r="AT100" s="58"/>
      <c r="AU100" s="21">
        <v>3366.65</v>
      </c>
      <c r="AV100" s="141">
        <f t="shared" si="281"/>
        <v>0</v>
      </c>
      <c r="AW100" s="58"/>
      <c r="AX100" s="44">
        <f t="shared" si="282"/>
        <v>80964.952600000004</v>
      </c>
      <c r="AY100" s="141">
        <f t="shared" si="283"/>
        <v>0</v>
      </c>
      <c r="AZ100" s="58"/>
      <c r="BA100" s="21">
        <v>93131.5</v>
      </c>
      <c r="BB100" s="141">
        <f t="shared" si="284"/>
        <v>0</v>
      </c>
      <c r="BC100" s="58"/>
      <c r="BD100" s="21">
        <v>10643</v>
      </c>
      <c r="BE100" s="140">
        <f t="shared" si="285"/>
        <v>0</v>
      </c>
      <c r="BF100" s="46"/>
      <c r="BG100" s="58"/>
      <c r="BH100" s="140">
        <f t="shared" si="286"/>
        <v>0</v>
      </c>
      <c r="BI100" s="358"/>
      <c r="BJ100" s="59"/>
      <c r="BK100" s="58"/>
      <c r="BL100" s="140">
        <f t="shared" si="287"/>
        <v>0</v>
      </c>
      <c r="BM100" s="358"/>
      <c r="BN100" s="142"/>
      <c r="BO100" s="141">
        <f t="shared" si="288"/>
        <v>0</v>
      </c>
      <c r="BP100" s="58"/>
      <c r="BQ100" s="139">
        <f t="shared" si="289"/>
        <v>930.90000000000009</v>
      </c>
      <c r="BR100" s="141">
        <f t="shared" si="290"/>
        <v>0</v>
      </c>
      <c r="BS100" s="349"/>
      <c r="BT100" s="107">
        <v>540</v>
      </c>
      <c r="BU100" s="141">
        <f t="shared" si="291"/>
        <v>0</v>
      </c>
      <c r="BV100" s="58"/>
      <c r="BW100" s="58"/>
      <c r="BX100" s="141">
        <f t="shared" si="292"/>
        <v>0</v>
      </c>
      <c r="BY100" s="58"/>
      <c r="BZ100" s="143"/>
      <c r="CA100" s="141">
        <f t="shared" si="293"/>
        <v>0</v>
      </c>
      <c r="CB100" s="58">
        <v>2</v>
      </c>
      <c r="CC100" s="107">
        <v>165.4</v>
      </c>
      <c r="CD100" s="141">
        <f t="shared" si="294"/>
        <v>330.8</v>
      </c>
      <c r="CE100" s="58"/>
      <c r="CF100" s="139">
        <f t="shared" si="295"/>
        <v>204.31649999999999</v>
      </c>
      <c r="CG100" s="141">
        <f t="shared" si="296"/>
        <v>0</v>
      </c>
      <c r="CH100" s="58"/>
      <c r="CI100" s="107">
        <v>86.2</v>
      </c>
      <c r="CJ100" s="141">
        <f t="shared" si="297"/>
        <v>0</v>
      </c>
      <c r="CK100" s="58">
        <v>5</v>
      </c>
      <c r="CL100" s="107">
        <v>125</v>
      </c>
      <c r="CM100" s="141">
        <f t="shared" si="298"/>
        <v>625</v>
      </c>
      <c r="CN100" s="58"/>
      <c r="CO100" s="107">
        <v>140</v>
      </c>
      <c r="CP100" s="141">
        <f t="shared" si="299"/>
        <v>0</v>
      </c>
      <c r="CQ100" s="58"/>
      <c r="CR100" s="139">
        <f t="shared" si="300"/>
        <v>259.76390000000004</v>
      </c>
      <c r="CS100" s="141">
        <f t="shared" si="301"/>
        <v>0</v>
      </c>
      <c r="CT100" s="58"/>
      <c r="CU100" s="107">
        <v>182.5</v>
      </c>
      <c r="CV100" s="141">
        <f t="shared" si="302"/>
        <v>0</v>
      </c>
      <c r="CW100" s="349"/>
      <c r="CX100" s="107">
        <v>78</v>
      </c>
      <c r="CY100" s="141">
        <f t="shared" si="303"/>
        <v>0</v>
      </c>
      <c r="CZ100" s="58"/>
      <c r="DA100" s="107">
        <v>350</v>
      </c>
      <c r="DB100" s="141">
        <f t="shared" si="304"/>
        <v>0</v>
      </c>
      <c r="DC100" s="58"/>
      <c r="DD100" s="139">
        <f t="shared" si="305"/>
        <v>363.26500000000004</v>
      </c>
      <c r="DE100" s="140">
        <f t="shared" si="306"/>
        <v>0</v>
      </c>
      <c r="DF100" s="349">
        <v>13</v>
      </c>
      <c r="DG100" s="107">
        <v>349.94</v>
      </c>
      <c r="DH100" s="141">
        <f t="shared" si="307"/>
        <v>4549.22</v>
      </c>
      <c r="DI100" s="349">
        <v>5</v>
      </c>
      <c r="DJ100" s="107">
        <v>407.82</v>
      </c>
      <c r="DK100" s="141">
        <f t="shared" si="308"/>
        <v>2039.1</v>
      </c>
      <c r="DL100" s="349">
        <v>5</v>
      </c>
      <c r="DM100" s="107">
        <v>560.66999999999996</v>
      </c>
      <c r="DN100" s="141">
        <f t="shared" si="309"/>
        <v>2803.35</v>
      </c>
      <c r="DO100" s="349">
        <v>2</v>
      </c>
      <c r="DP100" s="107">
        <v>849.84</v>
      </c>
      <c r="DQ100" s="141">
        <f t="shared" si="310"/>
        <v>1699.68</v>
      </c>
      <c r="DR100" s="349">
        <v>3</v>
      </c>
      <c r="DS100" s="107">
        <v>1070.97</v>
      </c>
      <c r="DT100" s="141">
        <f t="shared" si="311"/>
        <v>3212.91</v>
      </c>
      <c r="DU100" s="349">
        <v>1</v>
      </c>
      <c r="DV100" s="21">
        <v>1512.05</v>
      </c>
      <c r="DW100" s="141">
        <f t="shared" si="312"/>
        <v>1512.05</v>
      </c>
      <c r="DX100" s="349"/>
      <c r="DY100" s="21">
        <v>5870.12</v>
      </c>
      <c r="DZ100" s="141">
        <f t="shared" si="313"/>
        <v>0</v>
      </c>
      <c r="EA100" s="349">
        <v>1</v>
      </c>
      <c r="EB100" s="21">
        <v>4379.45</v>
      </c>
      <c r="EC100" s="141">
        <f t="shared" si="314"/>
        <v>4379.45</v>
      </c>
      <c r="ED100" s="349">
        <v>1</v>
      </c>
      <c r="EE100" s="21">
        <v>4811.45</v>
      </c>
      <c r="EF100" s="141">
        <f t="shared" si="315"/>
        <v>4811.45</v>
      </c>
      <c r="EG100" s="349">
        <v>1</v>
      </c>
      <c r="EH100" s="21">
        <v>6518.13</v>
      </c>
      <c r="EI100" s="141">
        <f t="shared" si="316"/>
        <v>6518.13</v>
      </c>
      <c r="EJ100" s="349"/>
      <c r="EK100" s="21">
        <v>7389.31</v>
      </c>
      <c r="EL100" s="141">
        <f t="shared" si="317"/>
        <v>0</v>
      </c>
      <c r="EM100" s="349">
        <v>1</v>
      </c>
      <c r="EN100" s="21">
        <v>1539.81</v>
      </c>
      <c r="EO100" s="141">
        <f t="shared" si="318"/>
        <v>1539.81</v>
      </c>
      <c r="EP100" s="349">
        <v>1</v>
      </c>
      <c r="EQ100" s="21">
        <v>3124.4</v>
      </c>
      <c r="ER100" s="141">
        <f t="shared" si="319"/>
        <v>3124.4</v>
      </c>
      <c r="ES100" s="349"/>
      <c r="ET100" s="107">
        <v>118.78</v>
      </c>
      <c r="EU100" s="141">
        <f t="shared" si="320"/>
        <v>0</v>
      </c>
      <c r="EV100" s="58"/>
      <c r="EW100" s="107">
        <v>479.92</v>
      </c>
      <c r="EX100" s="141">
        <f t="shared" si="321"/>
        <v>0</v>
      </c>
      <c r="EY100" s="58"/>
      <c r="EZ100" s="107">
        <v>649.4</v>
      </c>
      <c r="FA100" s="141">
        <f t="shared" si="322"/>
        <v>0</v>
      </c>
      <c r="FB100" s="349"/>
      <c r="FC100" s="21">
        <v>1301.22</v>
      </c>
      <c r="FD100" s="141">
        <f t="shared" si="323"/>
        <v>0</v>
      </c>
      <c r="FE100" s="58"/>
      <c r="FF100" s="21">
        <v>2530.2199999999998</v>
      </c>
      <c r="FG100" s="141">
        <f t="shared" si="324"/>
        <v>0</v>
      </c>
      <c r="FH100" s="58"/>
      <c r="FI100" s="21">
        <v>4182.22</v>
      </c>
      <c r="FJ100" s="141">
        <f t="shared" si="325"/>
        <v>0</v>
      </c>
      <c r="FK100" s="58"/>
      <c r="FL100" s="107">
        <v>253.92</v>
      </c>
      <c r="FM100" s="141">
        <f t="shared" si="326"/>
        <v>0</v>
      </c>
      <c r="FN100" s="58"/>
      <c r="FO100" s="107">
        <v>290.32</v>
      </c>
      <c r="FP100" s="141">
        <f t="shared" si="327"/>
        <v>0</v>
      </c>
      <c r="FQ100" s="58"/>
      <c r="FR100" s="107">
        <v>334.06</v>
      </c>
      <c r="FS100" s="141">
        <f t="shared" si="328"/>
        <v>0</v>
      </c>
      <c r="FT100" s="58"/>
      <c r="FU100" s="107">
        <v>411.49</v>
      </c>
      <c r="FV100" s="141">
        <f t="shared" si="329"/>
        <v>0</v>
      </c>
      <c r="FW100" s="58"/>
      <c r="FX100" s="107">
        <v>455.21</v>
      </c>
      <c r="FY100" s="141">
        <f t="shared" si="330"/>
        <v>0</v>
      </c>
      <c r="FZ100" s="58"/>
      <c r="GA100" s="107">
        <v>536</v>
      </c>
      <c r="GB100" s="141">
        <f t="shared" si="331"/>
        <v>0</v>
      </c>
      <c r="GC100" s="58"/>
      <c r="GD100" s="21">
        <v>745.84</v>
      </c>
      <c r="GE100" s="144">
        <f t="shared" si="332"/>
        <v>0</v>
      </c>
      <c r="GF100" s="108">
        <v>2</v>
      </c>
      <c r="GG100" s="112">
        <v>313.12</v>
      </c>
      <c r="GH100" s="141">
        <f t="shared" si="333"/>
        <v>626.24</v>
      </c>
      <c r="GI100" s="59">
        <v>4</v>
      </c>
      <c r="GJ100" s="529">
        <v>223.61</v>
      </c>
      <c r="GK100" s="141">
        <f t="shared" si="334"/>
        <v>894.44</v>
      </c>
      <c r="GL100" s="58">
        <v>2</v>
      </c>
      <c r="GM100" s="107">
        <v>105.46</v>
      </c>
      <c r="GN100" s="141">
        <f t="shared" si="335"/>
        <v>210.92</v>
      </c>
      <c r="GO100" s="58"/>
      <c r="GP100" s="107">
        <v>581.36</v>
      </c>
      <c r="GQ100" s="141">
        <f t="shared" si="336"/>
        <v>0</v>
      </c>
      <c r="GR100" s="58">
        <v>2</v>
      </c>
      <c r="GS100" s="107">
        <v>92.94</v>
      </c>
      <c r="GT100" s="141">
        <f t="shared" si="337"/>
        <v>185.88</v>
      </c>
      <c r="GU100" s="108"/>
      <c r="GV100" s="112">
        <v>47.51</v>
      </c>
      <c r="GW100" s="141">
        <f t="shared" si="338"/>
        <v>0</v>
      </c>
      <c r="GX100" s="58">
        <v>20</v>
      </c>
      <c r="GY100" s="107">
        <v>61.91</v>
      </c>
      <c r="GZ100" s="219">
        <f t="shared" si="339"/>
        <v>1238.1999999999998</v>
      </c>
      <c r="HA100" s="413"/>
      <c r="HB100" s="413"/>
      <c r="HC100" s="219">
        <f t="shared" si="341"/>
        <v>0</v>
      </c>
      <c r="HD100" s="58"/>
      <c r="HE100" s="107">
        <v>40.75</v>
      </c>
      <c r="HF100" s="232">
        <f t="shared" si="340"/>
        <v>0</v>
      </c>
      <c r="HG100" s="105">
        <v>0</v>
      </c>
      <c r="HH100" s="226">
        <f t="shared" si="342"/>
        <v>40301.030000000006</v>
      </c>
      <c r="HI100" s="335"/>
    </row>
    <row r="101" spans="1:217" ht="15.75" customHeight="1">
      <c r="A101" s="198">
        <v>26</v>
      </c>
      <c r="B101" s="18" t="s">
        <v>58</v>
      </c>
      <c r="C101" s="381">
        <v>45.6</v>
      </c>
      <c r="D101" s="385">
        <v>39.700000000000003</v>
      </c>
      <c r="E101" s="19">
        <v>43086.840000000004</v>
      </c>
      <c r="F101" s="42">
        <f t="shared" si="259"/>
        <v>48605.054939999995</v>
      </c>
      <c r="G101" s="43"/>
      <c r="H101" s="21">
        <v>636.70000000000005</v>
      </c>
      <c r="I101" s="45">
        <f t="shared" si="260"/>
        <v>0</v>
      </c>
      <c r="J101" s="349"/>
      <c r="K101" s="107"/>
      <c r="L101" s="212">
        <f t="shared" si="261"/>
        <v>0</v>
      </c>
      <c r="M101" s="58"/>
      <c r="N101" s="107">
        <v>540</v>
      </c>
      <c r="O101" s="212">
        <f t="shared" si="262"/>
        <v>0</v>
      </c>
      <c r="P101" s="358">
        <v>28.2</v>
      </c>
      <c r="Q101" s="139">
        <f t="shared" si="263"/>
        <v>280.13670000000002</v>
      </c>
      <c r="R101" s="212">
        <f t="shared" si="264"/>
        <v>7899.8549400000002</v>
      </c>
      <c r="S101" s="358"/>
      <c r="T101" s="44">
        <f t="shared" si="265"/>
        <v>2335.5960000000005</v>
      </c>
      <c r="U101" s="212">
        <f t="shared" si="266"/>
        <v>0</v>
      </c>
      <c r="V101" s="358"/>
      <c r="W101" s="139">
        <f t="shared" si="267"/>
        <v>493.98690000000005</v>
      </c>
      <c r="X101" s="219">
        <f t="shared" si="268"/>
        <v>0</v>
      </c>
      <c r="Y101" s="58"/>
      <c r="Z101" s="44">
        <f t="shared" si="269"/>
        <v>4331.3600000000006</v>
      </c>
      <c r="AA101" s="141">
        <f t="shared" si="270"/>
        <v>0</v>
      </c>
      <c r="AB101" s="397"/>
      <c r="AC101" s="139">
        <f t="shared" si="271"/>
        <v>493.98690000000005</v>
      </c>
      <c r="AD101" s="140">
        <f t="shared" si="272"/>
        <v>0</v>
      </c>
      <c r="AE101" s="358"/>
      <c r="AF101" s="44">
        <f t="shared" si="273"/>
        <v>22885.031600000002</v>
      </c>
      <c r="AG101" s="140">
        <f t="shared" si="274"/>
        <v>0</v>
      </c>
      <c r="AH101" s="46"/>
      <c r="AI101" s="139">
        <f t="shared" si="275"/>
        <v>791.37200000000007</v>
      </c>
      <c r="AJ101" s="140">
        <f t="shared" si="276"/>
        <v>0</v>
      </c>
      <c r="AK101" s="46"/>
      <c r="AL101" s="107">
        <v>145.19999999999999</v>
      </c>
      <c r="AM101" s="140">
        <f t="shared" si="277"/>
        <v>0</v>
      </c>
      <c r="AN101" s="46"/>
      <c r="AO101" s="44">
        <f t="shared" si="278"/>
        <v>3769.8454000000002</v>
      </c>
      <c r="AP101" s="141">
        <f t="shared" si="279"/>
        <v>0</v>
      </c>
      <c r="AQ101" s="108"/>
      <c r="AR101" s="109">
        <v>8030</v>
      </c>
      <c r="AS101" s="141">
        <f t="shared" si="280"/>
        <v>0</v>
      </c>
      <c r="AT101" s="58"/>
      <c r="AU101" s="21">
        <v>3366.65</v>
      </c>
      <c r="AV101" s="141">
        <f t="shared" si="281"/>
        <v>0</v>
      </c>
      <c r="AW101" s="58"/>
      <c r="AX101" s="44">
        <f t="shared" si="282"/>
        <v>80964.952600000004</v>
      </c>
      <c r="AY101" s="141">
        <f t="shared" si="283"/>
        <v>0</v>
      </c>
      <c r="AZ101" s="58"/>
      <c r="BA101" s="21">
        <v>93131.5</v>
      </c>
      <c r="BB101" s="141">
        <f t="shared" si="284"/>
        <v>0</v>
      </c>
      <c r="BC101" s="58"/>
      <c r="BD101" s="21">
        <v>10643</v>
      </c>
      <c r="BE101" s="140">
        <f t="shared" si="285"/>
        <v>0</v>
      </c>
      <c r="BF101" s="46"/>
      <c r="BG101" s="58"/>
      <c r="BH101" s="140">
        <f t="shared" si="286"/>
        <v>0</v>
      </c>
      <c r="BI101" s="358"/>
      <c r="BJ101" s="59"/>
      <c r="BK101" s="58"/>
      <c r="BL101" s="140">
        <f t="shared" si="287"/>
        <v>0</v>
      </c>
      <c r="BM101" s="358"/>
      <c r="BN101" s="142"/>
      <c r="BO101" s="141">
        <f t="shared" si="288"/>
        <v>0</v>
      </c>
      <c r="BP101" s="58"/>
      <c r="BQ101" s="139">
        <f t="shared" si="289"/>
        <v>930.90000000000009</v>
      </c>
      <c r="BR101" s="141">
        <f t="shared" si="290"/>
        <v>0</v>
      </c>
      <c r="BS101" s="349"/>
      <c r="BT101" s="107">
        <v>540</v>
      </c>
      <c r="BU101" s="141">
        <f t="shared" si="291"/>
        <v>0</v>
      </c>
      <c r="BV101" s="58"/>
      <c r="BW101" s="58"/>
      <c r="BX101" s="141">
        <f t="shared" si="292"/>
        <v>0</v>
      </c>
      <c r="BY101" s="58"/>
      <c r="BZ101" s="143"/>
      <c r="CA101" s="141">
        <f t="shared" si="293"/>
        <v>0</v>
      </c>
      <c r="CB101" s="58"/>
      <c r="CC101" s="107">
        <v>165.4</v>
      </c>
      <c r="CD101" s="141">
        <f t="shared" si="294"/>
        <v>0</v>
      </c>
      <c r="CE101" s="58"/>
      <c r="CF101" s="139">
        <f t="shared" si="295"/>
        <v>204.31649999999999</v>
      </c>
      <c r="CG101" s="141">
        <f t="shared" si="296"/>
        <v>0</v>
      </c>
      <c r="CH101" s="58"/>
      <c r="CI101" s="107">
        <v>86.2</v>
      </c>
      <c r="CJ101" s="141">
        <f t="shared" si="297"/>
        <v>0</v>
      </c>
      <c r="CK101" s="58"/>
      <c r="CL101" s="107">
        <v>125</v>
      </c>
      <c r="CM101" s="141">
        <f t="shared" si="298"/>
        <v>0</v>
      </c>
      <c r="CN101" s="58"/>
      <c r="CO101" s="107">
        <v>140</v>
      </c>
      <c r="CP101" s="141">
        <f t="shared" si="299"/>
        <v>0</v>
      </c>
      <c r="CQ101" s="58"/>
      <c r="CR101" s="139">
        <f t="shared" si="300"/>
        <v>259.76390000000004</v>
      </c>
      <c r="CS101" s="141">
        <f t="shared" si="301"/>
        <v>0</v>
      </c>
      <c r="CT101" s="58"/>
      <c r="CU101" s="107">
        <v>182.5</v>
      </c>
      <c r="CV101" s="141">
        <f t="shared" si="302"/>
        <v>0</v>
      </c>
      <c r="CW101" s="349"/>
      <c r="CX101" s="107">
        <v>78</v>
      </c>
      <c r="CY101" s="141">
        <f t="shared" si="303"/>
        <v>0</v>
      </c>
      <c r="CZ101" s="58"/>
      <c r="DA101" s="107">
        <v>350</v>
      </c>
      <c r="DB101" s="141">
        <f t="shared" si="304"/>
        <v>0</v>
      </c>
      <c r="DC101" s="58"/>
      <c r="DD101" s="139">
        <f t="shared" si="305"/>
        <v>363.26500000000004</v>
      </c>
      <c r="DE101" s="140">
        <f t="shared" si="306"/>
        <v>0</v>
      </c>
      <c r="DF101" s="349">
        <v>14</v>
      </c>
      <c r="DG101" s="107">
        <v>349.94</v>
      </c>
      <c r="DH101" s="141">
        <f t="shared" si="307"/>
        <v>4899.16</v>
      </c>
      <c r="DI101" s="349">
        <v>5</v>
      </c>
      <c r="DJ101" s="107">
        <v>407.82</v>
      </c>
      <c r="DK101" s="141">
        <f t="shared" si="308"/>
        <v>2039.1</v>
      </c>
      <c r="DL101" s="349">
        <v>5</v>
      </c>
      <c r="DM101" s="107">
        <v>560.66999999999996</v>
      </c>
      <c r="DN101" s="141">
        <f t="shared" si="309"/>
        <v>2803.35</v>
      </c>
      <c r="DO101" s="349">
        <v>2</v>
      </c>
      <c r="DP101" s="107">
        <v>849.84</v>
      </c>
      <c r="DQ101" s="141">
        <f t="shared" si="310"/>
        <v>1699.68</v>
      </c>
      <c r="DR101" s="349">
        <v>3</v>
      </c>
      <c r="DS101" s="107">
        <v>1070.97</v>
      </c>
      <c r="DT101" s="141">
        <f t="shared" si="311"/>
        <v>3212.91</v>
      </c>
      <c r="DU101" s="349">
        <v>1</v>
      </c>
      <c r="DV101" s="21">
        <v>1512.05</v>
      </c>
      <c r="DW101" s="141">
        <f t="shared" si="312"/>
        <v>1512.05</v>
      </c>
      <c r="DX101" s="349"/>
      <c r="DY101" s="21">
        <v>5870.12</v>
      </c>
      <c r="DZ101" s="141">
        <f t="shared" si="313"/>
        <v>0</v>
      </c>
      <c r="EA101" s="349">
        <v>1</v>
      </c>
      <c r="EB101" s="21">
        <v>4379.45</v>
      </c>
      <c r="EC101" s="141">
        <f t="shared" si="314"/>
        <v>4379.45</v>
      </c>
      <c r="ED101" s="349">
        <v>1</v>
      </c>
      <c r="EE101" s="21">
        <v>4811.45</v>
      </c>
      <c r="EF101" s="141">
        <f t="shared" si="315"/>
        <v>4811.45</v>
      </c>
      <c r="EG101" s="349">
        <v>1</v>
      </c>
      <c r="EH101" s="21">
        <v>6518.13</v>
      </c>
      <c r="EI101" s="141">
        <f t="shared" si="316"/>
        <v>6518.13</v>
      </c>
      <c r="EJ101" s="349"/>
      <c r="EK101" s="21">
        <v>7389.31</v>
      </c>
      <c r="EL101" s="141">
        <f t="shared" si="317"/>
        <v>0</v>
      </c>
      <c r="EM101" s="349">
        <v>1</v>
      </c>
      <c r="EN101" s="21">
        <v>1539.81</v>
      </c>
      <c r="EO101" s="141">
        <f t="shared" si="318"/>
        <v>1539.81</v>
      </c>
      <c r="EP101" s="349">
        <v>1</v>
      </c>
      <c r="EQ101" s="21">
        <v>3124.4</v>
      </c>
      <c r="ER101" s="141">
        <f t="shared" si="319"/>
        <v>3124.4</v>
      </c>
      <c r="ES101" s="349">
        <v>1</v>
      </c>
      <c r="ET101" s="107">
        <v>118.78</v>
      </c>
      <c r="EU101" s="141">
        <f t="shared" si="320"/>
        <v>118.78</v>
      </c>
      <c r="EV101" s="58"/>
      <c r="EW101" s="107">
        <v>479.92</v>
      </c>
      <c r="EX101" s="141">
        <f t="shared" si="321"/>
        <v>0</v>
      </c>
      <c r="EY101" s="58"/>
      <c r="EZ101" s="107">
        <v>649.4</v>
      </c>
      <c r="FA101" s="141">
        <f t="shared" si="322"/>
        <v>0</v>
      </c>
      <c r="FB101" s="349"/>
      <c r="FC101" s="21">
        <v>1301.22</v>
      </c>
      <c r="FD101" s="141">
        <f t="shared" si="323"/>
        <v>0</v>
      </c>
      <c r="FE101" s="58"/>
      <c r="FF101" s="21">
        <v>2530.2199999999998</v>
      </c>
      <c r="FG101" s="141">
        <f t="shared" si="324"/>
        <v>0</v>
      </c>
      <c r="FH101" s="58"/>
      <c r="FI101" s="21">
        <v>4182.22</v>
      </c>
      <c r="FJ101" s="141">
        <f t="shared" si="325"/>
        <v>0</v>
      </c>
      <c r="FK101" s="58"/>
      <c r="FL101" s="107">
        <v>253.92</v>
      </c>
      <c r="FM101" s="141">
        <f t="shared" si="326"/>
        <v>0</v>
      </c>
      <c r="FN101" s="58"/>
      <c r="FO101" s="107">
        <v>290.32</v>
      </c>
      <c r="FP101" s="141">
        <f t="shared" si="327"/>
        <v>0</v>
      </c>
      <c r="FQ101" s="58"/>
      <c r="FR101" s="107">
        <v>334.06</v>
      </c>
      <c r="FS101" s="141">
        <f t="shared" si="328"/>
        <v>0</v>
      </c>
      <c r="FT101" s="58"/>
      <c r="FU101" s="107">
        <v>411.49</v>
      </c>
      <c r="FV101" s="141">
        <f t="shared" si="329"/>
        <v>0</v>
      </c>
      <c r="FW101" s="58"/>
      <c r="FX101" s="107">
        <v>455.21</v>
      </c>
      <c r="FY101" s="141">
        <f t="shared" si="330"/>
        <v>0</v>
      </c>
      <c r="FZ101" s="58"/>
      <c r="GA101" s="107">
        <v>536</v>
      </c>
      <c r="GB101" s="141">
        <f t="shared" si="331"/>
        <v>0</v>
      </c>
      <c r="GC101" s="58"/>
      <c r="GD101" s="21">
        <v>745.84</v>
      </c>
      <c r="GE101" s="144">
        <f t="shared" si="332"/>
        <v>0</v>
      </c>
      <c r="GF101" s="108">
        <v>4</v>
      </c>
      <c r="GG101" s="112">
        <v>313.12</v>
      </c>
      <c r="GH101" s="141">
        <f t="shared" si="333"/>
        <v>1252.48</v>
      </c>
      <c r="GI101" s="59">
        <v>4</v>
      </c>
      <c r="GJ101" s="529">
        <v>223.61</v>
      </c>
      <c r="GK101" s="141">
        <f t="shared" si="334"/>
        <v>894.44</v>
      </c>
      <c r="GL101" s="58">
        <v>2</v>
      </c>
      <c r="GM101" s="107">
        <v>105.46</v>
      </c>
      <c r="GN101" s="141">
        <f t="shared" si="335"/>
        <v>210.92</v>
      </c>
      <c r="GO101" s="58"/>
      <c r="GP101" s="107">
        <v>581.36</v>
      </c>
      <c r="GQ101" s="141">
        <f t="shared" si="336"/>
        <v>0</v>
      </c>
      <c r="GR101" s="58">
        <v>1</v>
      </c>
      <c r="GS101" s="107">
        <v>92.94</v>
      </c>
      <c r="GT101" s="141">
        <f t="shared" si="337"/>
        <v>92.94</v>
      </c>
      <c r="GU101" s="108"/>
      <c r="GV101" s="112">
        <v>47.51</v>
      </c>
      <c r="GW101" s="141">
        <f t="shared" si="338"/>
        <v>0</v>
      </c>
      <c r="GX101" s="58">
        <v>25</v>
      </c>
      <c r="GY101" s="107">
        <v>61.91</v>
      </c>
      <c r="GZ101" s="219">
        <f t="shared" si="339"/>
        <v>1547.75</v>
      </c>
      <c r="HA101" s="413"/>
      <c r="HB101" s="413"/>
      <c r="HC101" s="219">
        <f t="shared" si="341"/>
        <v>0</v>
      </c>
      <c r="HD101" s="58"/>
      <c r="HE101" s="107">
        <v>40.75</v>
      </c>
      <c r="HF101" s="232">
        <f t="shared" si="340"/>
        <v>0</v>
      </c>
      <c r="HG101" s="105">
        <v>48.4</v>
      </c>
      <c r="HH101" s="226">
        <f t="shared" si="342"/>
        <v>48605.054939999995</v>
      </c>
      <c r="HI101" s="335"/>
    </row>
    <row r="102" spans="1:217" ht="15.75" customHeight="1">
      <c r="A102" s="198">
        <v>27</v>
      </c>
      <c r="B102" s="18" t="s">
        <v>59</v>
      </c>
      <c r="C102" s="381">
        <v>31.03</v>
      </c>
      <c r="D102" s="385">
        <v>60.55</v>
      </c>
      <c r="E102" s="19">
        <v>42687.600000000006</v>
      </c>
      <c r="F102" s="42">
        <f t="shared" si="259"/>
        <v>37360.676789999998</v>
      </c>
      <c r="G102" s="43"/>
      <c r="H102" s="21">
        <v>636.70000000000005</v>
      </c>
      <c r="I102" s="45">
        <f t="shared" si="260"/>
        <v>0</v>
      </c>
      <c r="J102" s="349"/>
      <c r="K102" s="107"/>
      <c r="L102" s="212">
        <f t="shared" si="261"/>
        <v>0</v>
      </c>
      <c r="M102" s="58"/>
      <c r="N102" s="107">
        <v>540</v>
      </c>
      <c r="O102" s="212">
        <f t="shared" si="262"/>
        <v>0</v>
      </c>
      <c r="P102" s="358">
        <v>33.700000000000003</v>
      </c>
      <c r="Q102" s="139">
        <f t="shared" si="263"/>
        <v>280.13670000000002</v>
      </c>
      <c r="R102" s="212">
        <f t="shared" si="264"/>
        <v>9440.6067900000016</v>
      </c>
      <c r="S102" s="358"/>
      <c r="T102" s="44">
        <f t="shared" si="265"/>
        <v>2335.5960000000005</v>
      </c>
      <c r="U102" s="212">
        <f t="shared" si="266"/>
        <v>0</v>
      </c>
      <c r="V102" s="358"/>
      <c r="W102" s="139">
        <f t="shared" si="267"/>
        <v>493.98690000000005</v>
      </c>
      <c r="X102" s="219">
        <f t="shared" si="268"/>
        <v>0</v>
      </c>
      <c r="Y102" s="58"/>
      <c r="Z102" s="44">
        <f t="shared" si="269"/>
        <v>4331.3600000000006</v>
      </c>
      <c r="AA102" s="141">
        <f t="shared" si="270"/>
        <v>0</v>
      </c>
      <c r="AB102" s="397"/>
      <c r="AC102" s="139">
        <f t="shared" si="271"/>
        <v>493.98690000000005</v>
      </c>
      <c r="AD102" s="140">
        <f t="shared" si="272"/>
        <v>0</v>
      </c>
      <c r="AE102" s="358"/>
      <c r="AF102" s="44">
        <f t="shared" si="273"/>
        <v>22885.031600000002</v>
      </c>
      <c r="AG102" s="140">
        <f t="shared" si="274"/>
        <v>0</v>
      </c>
      <c r="AH102" s="46"/>
      <c r="AI102" s="139">
        <f t="shared" si="275"/>
        <v>791.37200000000007</v>
      </c>
      <c r="AJ102" s="140">
        <f t="shared" si="276"/>
        <v>0</v>
      </c>
      <c r="AK102" s="46"/>
      <c r="AL102" s="107">
        <v>145.19999999999999</v>
      </c>
      <c r="AM102" s="140">
        <f t="shared" si="277"/>
        <v>0</v>
      </c>
      <c r="AN102" s="46"/>
      <c r="AO102" s="44">
        <f t="shared" si="278"/>
        <v>3769.8454000000002</v>
      </c>
      <c r="AP102" s="141">
        <f t="shared" si="279"/>
        <v>0</v>
      </c>
      <c r="AQ102" s="108"/>
      <c r="AR102" s="109">
        <v>8030</v>
      </c>
      <c r="AS102" s="141">
        <f t="shared" si="280"/>
        <v>0</v>
      </c>
      <c r="AT102" s="58"/>
      <c r="AU102" s="21">
        <v>3366.65</v>
      </c>
      <c r="AV102" s="141">
        <f t="shared" si="281"/>
        <v>0</v>
      </c>
      <c r="AW102" s="58"/>
      <c r="AX102" s="44">
        <f t="shared" si="282"/>
        <v>80964.952600000004</v>
      </c>
      <c r="AY102" s="141">
        <f t="shared" si="283"/>
        <v>0</v>
      </c>
      <c r="AZ102" s="58"/>
      <c r="BA102" s="21">
        <v>93131.5</v>
      </c>
      <c r="BB102" s="141">
        <f t="shared" si="284"/>
        <v>0</v>
      </c>
      <c r="BC102" s="58"/>
      <c r="BD102" s="21">
        <v>10643</v>
      </c>
      <c r="BE102" s="140">
        <f t="shared" si="285"/>
        <v>0</v>
      </c>
      <c r="BF102" s="46"/>
      <c r="BG102" s="58"/>
      <c r="BH102" s="140">
        <f t="shared" si="286"/>
        <v>0</v>
      </c>
      <c r="BI102" s="358"/>
      <c r="BJ102" s="59"/>
      <c r="BK102" s="58"/>
      <c r="BL102" s="140">
        <f t="shared" si="287"/>
        <v>0</v>
      </c>
      <c r="BM102" s="358"/>
      <c r="BN102" s="142"/>
      <c r="BO102" s="141">
        <f t="shared" si="288"/>
        <v>0</v>
      </c>
      <c r="BP102" s="58"/>
      <c r="BQ102" s="139">
        <f t="shared" si="289"/>
        <v>930.90000000000009</v>
      </c>
      <c r="BR102" s="141">
        <f t="shared" si="290"/>
        <v>0</v>
      </c>
      <c r="BS102" s="349"/>
      <c r="BT102" s="107">
        <v>540</v>
      </c>
      <c r="BU102" s="141">
        <f t="shared" si="291"/>
        <v>0</v>
      </c>
      <c r="BV102" s="58"/>
      <c r="BW102" s="58"/>
      <c r="BX102" s="141">
        <f t="shared" si="292"/>
        <v>0</v>
      </c>
      <c r="BY102" s="58"/>
      <c r="BZ102" s="143"/>
      <c r="CA102" s="141">
        <f t="shared" si="293"/>
        <v>0</v>
      </c>
      <c r="CB102" s="58"/>
      <c r="CC102" s="107">
        <v>165.4</v>
      </c>
      <c r="CD102" s="141">
        <f t="shared" si="294"/>
        <v>0</v>
      </c>
      <c r="CE102" s="58"/>
      <c r="CF102" s="139">
        <f t="shared" si="295"/>
        <v>204.31649999999999</v>
      </c>
      <c r="CG102" s="141">
        <f t="shared" si="296"/>
        <v>0</v>
      </c>
      <c r="CH102" s="58"/>
      <c r="CI102" s="107">
        <v>86.2</v>
      </c>
      <c r="CJ102" s="141">
        <f t="shared" si="297"/>
        <v>0</v>
      </c>
      <c r="CK102" s="58"/>
      <c r="CL102" s="107">
        <v>125</v>
      </c>
      <c r="CM102" s="141">
        <f t="shared" si="298"/>
        <v>0</v>
      </c>
      <c r="CN102" s="58"/>
      <c r="CO102" s="107">
        <v>140</v>
      </c>
      <c r="CP102" s="141">
        <f t="shared" si="299"/>
        <v>0</v>
      </c>
      <c r="CQ102" s="58"/>
      <c r="CR102" s="139">
        <f t="shared" si="300"/>
        <v>259.76390000000004</v>
      </c>
      <c r="CS102" s="141">
        <f t="shared" si="301"/>
        <v>0</v>
      </c>
      <c r="CT102" s="58"/>
      <c r="CU102" s="107">
        <v>182.5</v>
      </c>
      <c r="CV102" s="141">
        <f t="shared" si="302"/>
        <v>0</v>
      </c>
      <c r="CW102" s="349"/>
      <c r="CX102" s="107">
        <v>78</v>
      </c>
      <c r="CY102" s="141">
        <f t="shared" si="303"/>
        <v>0</v>
      </c>
      <c r="CZ102" s="58"/>
      <c r="DA102" s="107">
        <v>350</v>
      </c>
      <c r="DB102" s="141">
        <f t="shared" si="304"/>
        <v>0</v>
      </c>
      <c r="DC102" s="58"/>
      <c r="DD102" s="139">
        <f t="shared" si="305"/>
        <v>363.26500000000004</v>
      </c>
      <c r="DE102" s="140">
        <f t="shared" si="306"/>
        <v>0</v>
      </c>
      <c r="DF102" s="349">
        <v>18</v>
      </c>
      <c r="DG102" s="107">
        <v>349.94</v>
      </c>
      <c r="DH102" s="141">
        <f t="shared" si="307"/>
        <v>6298.92</v>
      </c>
      <c r="DI102" s="349">
        <v>5</v>
      </c>
      <c r="DJ102" s="107">
        <v>407.82</v>
      </c>
      <c r="DK102" s="141">
        <f t="shared" si="308"/>
        <v>2039.1</v>
      </c>
      <c r="DL102" s="349">
        <v>5</v>
      </c>
      <c r="DM102" s="107">
        <v>560.66999999999996</v>
      </c>
      <c r="DN102" s="141">
        <f t="shared" si="309"/>
        <v>2803.35</v>
      </c>
      <c r="DO102" s="349">
        <v>1</v>
      </c>
      <c r="DP102" s="107">
        <v>849.84</v>
      </c>
      <c r="DQ102" s="141">
        <f t="shared" si="310"/>
        <v>849.84</v>
      </c>
      <c r="DR102" s="349">
        <v>1</v>
      </c>
      <c r="DS102" s="107">
        <v>1070.97</v>
      </c>
      <c r="DT102" s="141">
        <f t="shared" si="311"/>
        <v>1070.97</v>
      </c>
      <c r="DU102" s="349">
        <v>1</v>
      </c>
      <c r="DV102" s="21">
        <v>1512.05</v>
      </c>
      <c r="DW102" s="141">
        <f t="shared" si="312"/>
        <v>1512.05</v>
      </c>
      <c r="DX102" s="349"/>
      <c r="DY102" s="21">
        <v>5870.12</v>
      </c>
      <c r="DZ102" s="141">
        <f t="shared" si="313"/>
        <v>0</v>
      </c>
      <c r="EA102" s="349"/>
      <c r="EB102" s="21">
        <v>4379.45</v>
      </c>
      <c r="EC102" s="141">
        <f t="shared" si="314"/>
        <v>0</v>
      </c>
      <c r="ED102" s="349"/>
      <c r="EE102" s="21">
        <v>4811.45</v>
      </c>
      <c r="EF102" s="141">
        <f t="shared" si="315"/>
        <v>0</v>
      </c>
      <c r="EG102" s="349">
        <v>1</v>
      </c>
      <c r="EH102" s="21">
        <v>6518.13</v>
      </c>
      <c r="EI102" s="141">
        <f t="shared" si="316"/>
        <v>6518.13</v>
      </c>
      <c r="EJ102" s="349"/>
      <c r="EK102" s="21">
        <v>7389.31</v>
      </c>
      <c r="EL102" s="141">
        <f t="shared" si="317"/>
        <v>0</v>
      </c>
      <c r="EM102" s="349">
        <v>1</v>
      </c>
      <c r="EN102" s="21">
        <v>1539.81</v>
      </c>
      <c r="EO102" s="141">
        <f t="shared" si="318"/>
        <v>1539.81</v>
      </c>
      <c r="EP102" s="349">
        <v>1</v>
      </c>
      <c r="EQ102" s="21">
        <v>3124.4</v>
      </c>
      <c r="ER102" s="141">
        <f t="shared" si="319"/>
        <v>3124.4</v>
      </c>
      <c r="ES102" s="349">
        <v>1</v>
      </c>
      <c r="ET102" s="107">
        <v>118.78</v>
      </c>
      <c r="EU102" s="141">
        <f t="shared" si="320"/>
        <v>118.78</v>
      </c>
      <c r="EV102" s="58"/>
      <c r="EW102" s="107">
        <v>479.92</v>
      </c>
      <c r="EX102" s="141">
        <f t="shared" si="321"/>
        <v>0</v>
      </c>
      <c r="EY102" s="58"/>
      <c r="EZ102" s="107">
        <v>649.4</v>
      </c>
      <c r="FA102" s="141">
        <f t="shared" si="322"/>
        <v>0</v>
      </c>
      <c r="FB102" s="349"/>
      <c r="FC102" s="21">
        <v>1301.22</v>
      </c>
      <c r="FD102" s="141">
        <f t="shared" si="323"/>
        <v>0</v>
      </c>
      <c r="FE102" s="58"/>
      <c r="FF102" s="21">
        <v>2530.2199999999998</v>
      </c>
      <c r="FG102" s="141">
        <f t="shared" si="324"/>
        <v>0</v>
      </c>
      <c r="FH102" s="58"/>
      <c r="FI102" s="21">
        <v>4182.22</v>
      </c>
      <c r="FJ102" s="141">
        <f t="shared" si="325"/>
        <v>0</v>
      </c>
      <c r="FK102" s="58"/>
      <c r="FL102" s="107">
        <v>253.92</v>
      </c>
      <c r="FM102" s="141">
        <f t="shared" si="326"/>
        <v>0</v>
      </c>
      <c r="FN102" s="58"/>
      <c r="FO102" s="107">
        <v>290.32</v>
      </c>
      <c r="FP102" s="141">
        <f t="shared" si="327"/>
        <v>0</v>
      </c>
      <c r="FQ102" s="58"/>
      <c r="FR102" s="107">
        <v>334.06</v>
      </c>
      <c r="FS102" s="141">
        <f t="shared" si="328"/>
        <v>0</v>
      </c>
      <c r="FT102" s="58"/>
      <c r="FU102" s="107">
        <v>411.49</v>
      </c>
      <c r="FV102" s="141">
        <f t="shared" si="329"/>
        <v>0</v>
      </c>
      <c r="FW102" s="58"/>
      <c r="FX102" s="107">
        <v>455.21</v>
      </c>
      <c r="FY102" s="141">
        <f t="shared" si="330"/>
        <v>0</v>
      </c>
      <c r="FZ102" s="58"/>
      <c r="GA102" s="107">
        <v>536</v>
      </c>
      <c r="GB102" s="141">
        <f t="shared" si="331"/>
        <v>0</v>
      </c>
      <c r="GC102" s="58"/>
      <c r="GD102" s="21">
        <v>745.84</v>
      </c>
      <c r="GE102" s="144">
        <f t="shared" si="332"/>
        <v>0</v>
      </c>
      <c r="GF102" s="108">
        <v>3</v>
      </c>
      <c r="GG102" s="112">
        <v>313.12</v>
      </c>
      <c r="GH102" s="141">
        <f t="shared" si="333"/>
        <v>939.36</v>
      </c>
      <c r="GI102" s="59">
        <v>4</v>
      </c>
      <c r="GJ102" s="529">
        <v>223.61</v>
      </c>
      <c r="GK102" s="141">
        <f t="shared" si="334"/>
        <v>894.44</v>
      </c>
      <c r="GL102" s="58">
        <v>2</v>
      </c>
      <c r="GM102" s="107">
        <v>105.46</v>
      </c>
      <c r="GN102" s="141">
        <f t="shared" si="335"/>
        <v>210.92</v>
      </c>
      <c r="GO102" s="58"/>
      <c r="GP102" s="107">
        <v>581.36</v>
      </c>
      <c r="GQ102" s="141">
        <f t="shared" si="336"/>
        <v>0</v>
      </c>
      <c r="GR102" s="58"/>
      <c r="GS102" s="107">
        <v>92.94</v>
      </c>
      <c r="GT102" s="141">
        <f t="shared" si="337"/>
        <v>0</v>
      </c>
      <c r="GU102" s="108"/>
      <c r="GV102" s="112">
        <v>47.51</v>
      </c>
      <c r="GW102" s="141">
        <f t="shared" si="338"/>
        <v>0</v>
      </c>
      <c r="GX102" s="58"/>
      <c r="GY102" s="107">
        <v>61.91</v>
      </c>
      <c r="GZ102" s="219">
        <f t="shared" si="339"/>
        <v>0</v>
      </c>
      <c r="HA102" s="413"/>
      <c r="HB102" s="413"/>
      <c r="HC102" s="219">
        <f t="shared" si="341"/>
        <v>0</v>
      </c>
      <c r="HD102" s="58"/>
      <c r="HE102" s="107">
        <v>40.75</v>
      </c>
      <c r="HF102" s="232">
        <f t="shared" si="340"/>
        <v>0</v>
      </c>
      <c r="HG102" s="105">
        <v>0</v>
      </c>
      <c r="HH102" s="226">
        <f t="shared" si="342"/>
        <v>37360.676789999998</v>
      </c>
      <c r="HI102" s="335"/>
    </row>
    <row r="103" spans="1:217" ht="15.75" customHeight="1">
      <c r="A103" s="198">
        <v>28</v>
      </c>
      <c r="B103" s="18" t="s">
        <v>60</v>
      </c>
      <c r="C103" s="381">
        <v>52.93</v>
      </c>
      <c r="D103" s="385">
        <v>62.63</v>
      </c>
      <c r="E103" s="19">
        <v>108801.95999999999</v>
      </c>
      <c r="F103" s="42">
        <f t="shared" si="259"/>
        <v>120778.78752</v>
      </c>
      <c r="G103" s="43"/>
      <c r="H103" s="21">
        <v>636.70000000000005</v>
      </c>
      <c r="I103" s="45">
        <f t="shared" si="260"/>
        <v>0</v>
      </c>
      <c r="J103" s="349"/>
      <c r="K103" s="107"/>
      <c r="L103" s="212">
        <f t="shared" si="261"/>
        <v>0</v>
      </c>
      <c r="M103" s="58"/>
      <c r="N103" s="107">
        <v>540</v>
      </c>
      <c r="O103" s="212">
        <f t="shared" si="262"/>
        <v>0</v>
      </c>
      <c r="P103" s="358">
        <v>165.6</v>
      </c>
      <c r="Q103" s="139">
        <f t="shared" si="263"/>
        <v>280.13670000000002</v>
      </c>
      <c r="R103" s="212">
        <f t="shared" si="264"/>
        <v>46390.637520000004</v>
      </c>
      <c r="S103" s="358"/>
      <c r="T103" s="44">
        <f t="shared" si="265"/>
        <v>2335.5960000000005</v>
      </c>
      <c r="U103" s="212">
        <f t="shared" si="266"/>
        <v>0</v>
      </c>
      <c r="V103" s="358"/>
      <c r="W103" s="139">
        <f t="shared" si="267"/>
        <v>493.98690000000005</v>
      </c>
      <c r="X103" s="219">
        <f t="shared" si="268"/>
        <v>0</v>
      </c>
      <c r="Y103" s="58"/>
      <c r="Z103" s="44">
        <f t="shared" si="269"/>
        <v>4331.3600000000006</v>
      </c>
      <c r="AA103" s="141">
        <f t="shared" si="270"/>
        <v>0</v>
      </c>
      <c r="AB103" s="397"/>
      <c r="AC103" s="139">
        <f t="shared" si="271"/>
        <v>493.98690000000005</v>
      </c>
      <c r="AD103" s="140">
        <f t="shared" si="272"/>
        <v>0</v>
      </c>
      <c r="AE103" s="358"/>
      <c r="AF103" s="44">
        <f t="shared" si="273"/>
        <v>22885.031600000002</v>
      </c>
      <c r="AG103" s="140">
        <f t="shared" si="274"/>
        <v>0</v>
      </c>
      <c r="AH103" s="46"/>
      <c r="AI103" s="139">
        <f t="shared" si="275"/>
        <v>791.37200000000007</v>
      </c>
      <c r="AJ103" s="140">
        <f t="shared" si="276"/>
        <v>0</v>
      </c>
      <c r="AK103" s="46"/>
      <c r="AL103" s="107">
        <v>145.19999999999999</v>
      </c>
      <c r="AM103" s="140">
        <f t="shared" si="277"/>
        <v>0</v>
      </c>
      <c r="AN103" s="46"/>
      <c r="AO103" s="44">
        <f t="shared" si="278"/>
        <v>3769.8454000000002</v>
      </c>
      <c r="AP103" s="141">
        <f t="shared" si="279"/>
        <v>0</v>
      </c>
      <c r="AQ103" s="108"/>
      <c r="AR103" s="109">
        <v>8030</v>
      </c>
      <c r="AS103" s="141">
        <f t="shared" si="280"/>
        <v>0</v>
      </c>
      <c r="AT103" s="58"/>
      <c r="AU103" s="21">
        <v>3366.65</v>
      </c>
      <c r="AV103" s="141">
        <f t="shared" si="281"/>
        <v>0</v>
      </c>
      <c r="AW103" s="58"/>
      <c r="AX103" s="44">
        <f t="shared" si="282"/>
        <v>80964.952600000004</v>
      </c>
      <c r="AY103" s="141">
        <f t="shared" si="283"/>
        <v>0</v>
      </c>
      <c r="AZ103" s="58"/>
      <c r="BA103" s="21">
        <v>93131.5</v>
      </c>
      <c r="BB103" s="141">
        <f t="shared" si="284"/>
        <v>0</v>
      </c>
      <c r="BC103" s="58"/>
      <c r="BD103" s="21">
        <v>10643</v>
      </c>
      <c r="BE103" s="140">
        <f t="shared" si="285"/>
        <v>0</v>
      </c>
      <c r="BF103" s="46"/>
      <c r="BG103" s="58"/>
      <c r="BH103" s="140">
        <f t="shared" si="286"/>
        <v>0</v>
      </c>
      <c r="BI103" s="358">
        <v>1</v>
      </c>
      <c r="BJ103" s="491">
        <v>6</v>
      </c>
      <c r="BK103" s="58">
        <v>61943</v>
      </c>
      <c r="BL103" s="140">
        <f t="shared" si="287"/>
        <v>61943</v>
      </c>
      <c r="BM103" s="358"/>
      <c r="BN103" s="142"/>
      <c r="BO103" s="141">
        <f t="shared" si="288"/>
        <v>0</v>
      </c>
      <c r="BP103" s="58"/>
      <c r="BQ103" s="139">
        <f t="shared" si="289"/>
        <v>930.90000000000009</v>
      </c>
      <c r="BR103" s="141">
        <f t="shared" si="290"/>
        <v>0</v>
      </c>
      <c r="BS103" s="349">
        <v>15</v>
      </c>
      <c r="BT103" s="107">
        <v>540</v>
      </c>
      <c r="BU103" s="141">
        <f t="shared" si="291"/>
        <v>8100</v>
      </c>
      <c r="BV103" s="58"/>
      <c r="BW103" s="58"/>
      <c r="BX103" s="141">
        <f t="shared" si="292"/>
        <v>0</v>
      </c>
      <c r="BY103" s="58"/>
      <c r="BZ103" s="143"/>
      <c r="CA103" s="141">
        <f t="shared" si="293"/>
        <v>0</v>
      </c>
      <c r="CB103" s="58"/>
      <c r="CC103" s="107">
        <v>165.4</v>
      </c>
      <c r="CD103" s="141">
        <f t="shared" si="294"/>
        <v>0</v>
      </c>
      <c r="CE103" s="58"/>
      <c r="CF103" s="139">
        <f t="shared" si="295"/>
        <v>204.31649999999999</v>
      </c>
      <c r="CG103" s="141">
        <f t="shared" si="296"/>
        <v>0</v>
      </c>
      <c r="CH103" s="58"/>
      <c r="CI103" s="107">
        <v>86.2</v>
      </c>
      <c r="CJ103" s="141">
        <f t="shared" si="297"/>
        <v>0</v>
      </c>
      <c r="CK103" s="58"/>
      <c r="CL103" s="107">
        <v>125</v>
      </c>
      <c r="CM103" s="141">
        <f t="shared" si="298"/>
        <v>0</v>
      </c>
      <c r="CN103" s="58"/>
      <c r="CO103" s="107">
        <v>140</v>
      </c>
      <c r="CP103" s="141">
        <f t="shared" si="299"/>
        <v>0</v>
      </c>
      <c r="CQ103" s="58"/>
      <c r="CR103" s="139">
        <f t="shared" si="300"/>
        <v>259.76390000000004</v>
      </c>
      <c r="CS103" s="141">
        <f t="shared" si="301"/>
        <v>0</v>
      </c>
      <c r="CT103" s="58"/>
      <c r="CU103" s="107">
        <v>182.5</v>
      </c>
      <c r="CV103" s="141">
        <f t="shared" si="302"/>
        <v>0</v>
      </c>
      <c r="CW103" s="349"/>
      <c r="CX103" s="107">
        <v>78</v>
      </c>
      <c r="CY103" s="141">
        <f t="shared" si="303"/>
        <v>0</v>
      </c>
      <c r="CZ103" s="58">
        <v>1</v>
      </c>
      <c r="DA103" s="107">
        <v>350</v>
      </c>
      <c r="DB103" s="141">
        <f t="shared" si="304"/>
        <v>350</v>
      </c>
      <c r="DC103" s="58"/>
      <c r="DD103" s="139">
        <f t="shared" si="305"/>
        <v>363.26500000000004</v>
      </c>
      <c r="DE103" s="140">
        <f t="shared" si="306"/>
        <v>0</v>
      </c>
      <c r="DF103" s="349">
        <v>4</v>
      </c>
      <c r="DG103" s="107">
        <v>349.94</v>
      </c>
      <c r="DH103" s="141">
        <f t="shared" si="307"/>
        <v>1399.76</v>
      </c>
      <c r="DI103" s="349"/>
      <c r="DJ103" s="107">
        <v>407.82</v>
      </c>
      <c r="DK103" s="141">
        <f t="shared" si="308"/>
        <v>0</v>
      </c>
      <c r="DL103" s="349"/>
      <c r="DM103" s="107">
        <v>560.66999999999996</v>
      </c>
      <c r="DN103" s="141">
        <f t="shared" si="309"/>
        <v>0</v>
      </c>
      <c r="DO103" s="349"/>
      <c r="DP103" s="107">
        <v>849.84</v>
      </c>
      <c r="DQ103" s="141">
        <f t="shared" si="310"/>
        <v>0</v>
      </c>
      <c r="DR103" s="349"/>
      <c r="DS103" s="107">
        <v>1070.97</v>
      </c>
      <c r="DT103" s="141">
        <f t="shared" si="311"/>
        <v>0</v>
      </c>
      <c r="DU103" s="349"/>
      <c r="DV103" s="21">
        <v>1512.05</v>
      </c>
      <c r="DW103" s="141">
        <f t="shared" si="312"/>
        <v>0</v>
      </c>
      <c r="DX103" s="349"/>
      <c r="DY103" s="21">
        <v>5870.12</v>
      </c>
      <c r="DZ103" s="141">
        <f t="shared" si="313"/>
        <v>0</v>
      </c>
      <c r="EA103" s="349"/>
      <c r="EB103" s="21">
        <v>4379.45</v>
      </c>
      <c r="EC103" s="141">
        <f t="shared" si="314"/>
        <v>0</v>
      </c>
      <c r="ED103" s="349"/>
      <c r="EE103" s="21">
        <v>4811.45</v>
      </c>
      <c r="EF103" s="141">
        <f t="shared" si="315"/>
        <v>0</v>
      </c>
      <c r="EG103" s="349"/>
      <c r="EH103" s="21">
        <v>6518.13</v>
      </c>
      <c r="EI103" s="141">
        <f t="shared" si="316"/>
        <v>0</v>
      </c>
      <c r="EJ103" s="349"/>
      <c r="EK103" s="21">
        <v>7389.31</v>
      </c>
      <c r="EL103" s="141">
        <f t="shared" si="317"/>
        <v>0</v>
      </c>
      <c r="EM103" s="349"/>
      <c r="EN103" s="21">
        <v>1539.81</v>
      </c>
      <c r="EO103" s="141">
        <f t="shared" si="318"/>
        <v>0</v>
      </c>
      <c r="EP103" s="349"/>
      <c r="EQ103" s="21">
        <v>3124.4</v>
      </c>
      <c r="ER103" s="141">
        <f t="shared" si="319"/>
        <v>0</v>
      </c>
      <c r="ES103" s="349"/>
      <c r="ET103" s="107">
        <v>118.78</v>
      </c>
      <c r="EU103" s="141">
        <f t="shared" si="320"/>
        <v>0</v>
      </c>
      <c r="EV103" s="58"/>
      <c r="EW103" s="107">
        <v>479.92</v>
      </c>
      <c r="EX103" s="141">
        <f t="shared" si="321"/>
        <v>0</v>
      </c>
      <c r="EY103" s="58"/>
      <c r="EZ103" s="107">
        <v>649.4</v>
      </c>
      <c r="FA103" s="141">
        <f t="shared" si="322"/>
        <v>0</v>
      </c>
      <c r="FB103" s="349"/>
      <c r="FC103" s="21">
        <v>1301.22</v>
      </c>
      <c r="FD103" s="141">
        <f t="shared" si="323"/>
        <v>0</v>
      </c>
      <c r="FE103" s="58"/>
      <c r="FF103" s="21">
        <v>2530.2199999999998</v>
      </c>
      <c r="FG103" s="141">
        <f t="shared" si="324"/>
        <v>0</v>
      </c>
      <c r="FH103" s="58"/>
      <c r="FI103" s="21">
        <v>4182.22</v>
      </c>
      <c r="FJ103" s="141">
        <f t="shared" si="325"/>
        <v>0</v>
      </c>
      <c r="FK103" s="58"/>
      <c r="FL103" s="107">
        <v>253.92</v>
      </c>
      <c r="FM103" s="141">
        <f t="shared" si="326"/>
        <v>0</v>
      </c>
      <c r="FN103" s="58"/>
      <c r="FO103" s="107">
        <v>290.32</v>
      </c>
      <c r="FP103" s="141">
        <f t="shared" si="327"/>
        <v>0</v>
      </c>
      <c r="FQ103" s="58"/>
      <c r="FR103" s="107">
        <v>334.06</v>
      </c>
      <c r="FS103" s="141">
        <f t="shared" si="328"/>
        <v>0</v>
      </c>
      <c r="FT103" s="58"/>
      <c r="FU103" s="107">
        <v>411.49</v>
      </c>
      <c r="FV103" s="141">
        <f t="shared" si="329"/>
        <v>0</v>
      </c>
      <c r="FW103" s="58"/>
      <c r="FX103" s="107">
        <v>455.21</v>
      </c>
      <c r="FY103" s="141">
        <f t="shared" si="330"/>
        <v>0</v>
      </c>
      <c r="FZ103" s="58"/>
      <c r="GA103" s="107">
        <v>536</v>
      </c>
      <c r="GB103" s="141">
        <f t="shared" si="331"/>
        <v>0</v>
      </c>
      <c r="GC103" s="58"/>
      <c r="GD103" s="21">
        <v>745.84</v>
      </c>
      <c r="GE103" s="144">
        <f t="shared" si="332"/>
        <v>0</v>
      </c>
      <c r="GF103" s="108">
        <v>4</v>
      </c>
      <c r="GG103" s="112">
        <v>313.12</v>
      </c>
      <c r="GH103" s="141">
        <f t="shared" si="333"/>
        <v>1252.48</v>
      </c>
      <c r="GI103" s="59">
        <v>4</v>
      </c>
      <c r="GJ103" s="529">
        <v>223.61</v>
      </c>
      <c r="GK103" s="141">
        <f t="shared" si="334"/>
        <v>894.44</v>
      </c>
      <c r="GL103" s="58">
        <v>2</v>
      </c>
      <c r="GM103" s="107">
        <v>105.46</v>
      </c>
      <c r="GN103" s="141">
        <f t="shared" si="335"/>
        <v>210.92</v>
      </c>
      <c r="GO103" s="58"/>
      <c r="GP103" s="107">
        <v>581.36</v>
      </c>
      <c r="GQ103" s="141">
        <f t="shared" si="336"/>
        <v>0</v>
      </c>
      <c r="GR103" s="58"/>
      <c r="GS103" s="107">
        <v>92.94</v>
      </c>
      <c r="GT103" s="141">
        <f t="shared" si="337"/>
        <v>0</v>
      </c>
      <c r="GU103" s="108">
        <v>5</v>
      </c>
      <c r="GV103" s="112">
        <v>47.51</v>
      </c>
      <c r="GW103" s="141">
        <f t="shared" si="338"/>
        <v>237.54999999999998</v>
      </c>
      <c r="GX103" s="58"/>
      <c r="GY103" s="107">
        <v>61.91</v>
      </c>
      <c r="GZ103" s="219">
        <f t="shared" si="339"/>
        <v>0</v>
      </c>
      <c r="HA103" s="413"/>
      <c r="HB103" s="413"/>
      <c r="HC103" s="219">
        <f t="shared" si="341"/>
        <v>0</v>
      </c>
      <c r="HD103" s="58"/>
      <c r="HE103" s="107">
        <v>40.75</v>
      </c>
      <c r="HF103" s="232">
        <f t="shared" si="340"/>
        <v>0</v>
      </c>
      <c r="HG103" s="105">
        <v>0</v>
      </c>
      <c r="HH103" s="226">
        <f t="shared" si="342"/>
        <v>120778.78752</v>
      </c>
      <c r="HI103" s="335"/>
    </row>
    <row r="104" spans="1:217" ht="15.75" customHeight="1">
      <c r="A104" s="198">
        <v>29</v>
      </c>
      <c r="B104" s="18" t="s">
        <v>61</v>
      </c>
      <c r="C104" s="381">
        <v>29.64</v>
      </c>
      <c r="D104" s="385">
        <v>55.23</v>
      </c>
      <c r="E104" s="19">
        <v>109618.44</v>
      </c>
      <c r="F104" s="42">
        <f t="shared" si="259"/>
        <v>109003.8302</v>
      </c>
      <c r="G104" s="43"/>
      <c r="H104" s="21">
        <v>636.70000000000005</v>
      </c>
      <c r="I104" s="45">
        <f t="shared" si="260"/>
        <v>0</v>
      </c>
      <c r="J104" s="349"/>
      <c r="K104" s="107"/>
      <c r="L104" s="212">
        <f t="shared" si="261"/>
        <v>0</v>
      </c>
      <c r="M104" s="58"/>
      <c r="N104" s="107">
        <v>540</v>
      </c>
      <c r="O104" s="212">
        <f t="shared" si="262"/>
        <v>0</v>
      </c>
      <c r="P104" s="358">
        <v>6</v>
      </c>
      <c r="Q104" s="139">
        <f t="shared" si="263"/>
        <v>280.13670000000002</v>
      </c>
      <c r="R104" s="212">
        <f t="shared" si="264"/>
        <v>1680.8202000000001</v>
      </c>
      <c r="S104" s="358"/>
      <c r="T104" s="44">
        <f t="shared" si="265"/>
        <v>2335.5960000000005</v>
      </c>
      <c r="U104" s="212">
        <f t="shared" si="266"/>
        <v>0</v>
      </c>
      <c r="V104" s="358"/>
      <c r="W104" s="139">
        <f t="shared" si="267"/>
        <v>493.98690000000005</v>
      </c>
      <c r="X104" s="219">
        <f t="shared" si="268"/>
        <v>0</v>
      </c>
      <c r="Y104" s="58"/>
      <c r="Z104" s="44">
        <f t="shared" si="269"/>
        <v>4331.3600000000006</v>
      </c>
      <c r="AA104" s="141">
        <f t="shared" si="270"/>
        <v>0</v>
      </c>
      <c r="AB104" s="397"/>
      <c r="AC104" s="139">
        <f t="shared" si="271"/>
        <v>493.98690000000005</v>
      </c>
      <c r="AD104" s="140">
        <f t="shared" si="272"/>
        <v>0</v>
      </c>
      <c r="AE104" s="358"/>
      <c r="AF104" s="44">
        <f t="shared" si="273"/>
        <v>22885.031600000002</v>
      </c>
      <c r="AG104" s="140">
        <f t="shared" si="274"/>
        <v>0</v>
      </c>
      <c r="AH104" s="46"/>
      <c r="AI104" s="139">
        <f t="shared" si="275"/>
        <v>791.37200000000007</v>
      </c>
      <c r="AJ104" s="140">
        <f t="shared" si="276"/>
        <v>0</v>
      </c>
      <c r="AK104" s="46"/>
      <c r="AL104" s="107">
        <v>145.19999999999999</v>
      </c>
      <c r="AM104" s="140">
        <f t="shared" si="277"/>
        <v>0</v>
      </c>
      <c r="AN104" s="46"/>
      <c r="AO104" s="44">
        <f t="shared" si="278"/>
        <v>3769.8454000000002</v>
      </c>
      <c r="AP104" s="141">
        <f t="shared" si="279"/>
        <v>0</v>
      </c>
      <c r="AQ104" s="108"/>
      <c r="AR104" s="109">
        <v>8030</v>
      </c>
      <c r="AS104" s="141">
        <f t="shared" si="280"/>
        <v>0</v>
      </c>
      <c r="AT104" s="58"/>
      <c r="AU104" s="21">
        <v>3366.65</v>
      </c>
      <c r="AV104" s="141">
        <f t="shared" si="281"/>
        <v>0</v>
      </c>
      <c r="AW104" s="58"/>
      <c r="AX104" s="44">
        <f t="shared" si="282"/>
        <v>80964.952600000004</v>
      </c>
      <c r="AY104" s="141">
        <f t="shared" si="283"/>
        <v>0</v>
      </c>
      <c r="AZ104" s="58"/>
      <c r="BA104" s="21">
        <v>93131.5</v>
      </c>
      <c r="BB104" s="141">
        <f t="shared" si="284"/>
        <v>0</v>
      </c>
      <c r="BC104" s="58"/>
      <c r="BD104" s="21">
        <v>10643</v>
      </c>
      <c r="BE104" s="140">
        <f t="shared" si="285"/>
        <v>0</v>
      </c>
      <c r="BF104" s="46"/>
      <c r="BG104" s="58"/>
      <c r="BH104" s="140">
        <f t="shared" si="286"/>
        <v>0</v>
      </c>
      <c r="BI104" s="358">
        <v>1</v>
      </c>
      <c r="BJ104" s="343" t="s">
        <v>701</v>
      </c>
      <c r="BK104" s="58">
        <v>61361.69</v>
      </c>
      <c r="BL104" s="140">
        <f t="shared" si="287"/>
        <v>61361.69</v>
      </c>
      <c r="BM104" s="358"/>
      <c r="BN104" s="142"/>
      <c r="BO104" s="141">
        <f t="shared" si="288"/>
        <v>0</v>
      </c>
      <c r="BP104" s="58"/>
      <c r="BQ104" s="139">
        <f t="shared" si="289"/>
        <v>930.90000000000009</v>
      </c>
      <c r="BR104" s="141">
        <f t="shared" si="290"/>
        <v>0</v>
      </c>
      <c r="BS104" s="349">
        <v>30</v>
      </c>
      <c r="BT104" s="107">
        <v>540</v>
      </c>
      <c r="BU104" s="141">
        <f t="shared" si="291"/>
        <v>16200</v>
      </c>
      <c r="BV104" s="58"/>
      <c r="BW104" s="58"/>
      <c r="BX104" s="141">
        <f t="shared" si="292"/>
        <v>0</v>
      </c>
      <c r="BY104" s="58"/>
      <c r="BZ104" s="143"/>
      <c r="CA104" s="141">
        <f t="shared" si="293"/>
        <v>0</v>
      </c>
      <c r="CB104" s="58"/>
      <c r="CC104" s="107">
        <v>165.4</v>
      </c>
      <c r="CD104" s="141">
        <f t="shared" si="294"/>
        <v>0</v>
      </c>
      <c r="CE104" s="58"/>
      <c r="CF104" s="139">
        <f t="shared" si="295"/>
        <v>204.31649999999999</v>
      </c>
      <c r="CG104" s="141">
        <f t="shared" si="296"/>
        <v>0</v>
      </c>
      <c r="CH104" s="58"/>
      <c r="CI104" s="107">
        <v>86.2</v>
      </c>
      <c r="CJ104" s="141">
        <f t="shared" si="297"/>
        <v>0</v>
      </c>
      <c r="CK104" s="58"/>
      <c r="CL104" s="107">
        <v>125</v>
      </c>
      <c r="CM104" s="141">
        <f t="shared" si="298"/>
        <v>0</v>
      </c>
      <c r="CN104" s="58"/>
      <c r="CO104" s="107">
        <v>140</v>
      </c>
      <c r="CP104" s="141">
        <f t="shared" si="299"/>
        <v>0</v>
      </c>
      <c r="CQ104" s="58"/>
      <c r="CR104" s="139">
        <f t="shared" si="300"/>
        <v>259.76390000000004</v>
      </c>
      <c r="CS104" s="141">
        <f t="shared" si="301"/>
        <v>0</v>
      </c>
      <c r="CT104" s="58"/>
      <c r="CU104" s="107">
        <v>182.5</v>
      </c>
      <c r="CV104" s="141">
        <f t="shared" si="302"/>
        <v>0</v>
      </c>
      <c r="CW104" s="349"/>
      <c r="CX104" s="107">
        <v>78</v>
      </c>
      <c r="CY104" s="141">
        <f t="shared" si="303"/>
        <v>0</v>
      </c>
      <c r="CZ104" s="58"/>
      <c r="DA104" s="107">
        <v>350</v>
      </c>
      <c r="DB104" s="141">
        <f t="shared" si="304"/>
        <v>0</v>
      </c>
      <c r="DC104" s="58"/>
      <c r="DD104" s="139">
        <f t="shared" si="305"/>
        <v>363.26500000000004</v>
      </c>
      <c r="DE104" s="140">
        <f t="shared" si="306"/>
        <v>0</v>
      </c>
      <c r="DF104" s="349">
        <v>30</v>
      </c>
      <c r="DG104" s="107">
        <v>349.94</v>
      </c>
      <c r="DH104" s="141">
        <f t="shared" si="307"/>
        <v>10498.2</v>
      </c>
      <c r="DI104" s="349">
        <v>5</v>
      </c>
      <c r="DJ104" s="107">
        <v>407.82</v>
      </c>
      <c r="DK104" s="141">
        <f t="shared" si="308"/>
        <v>2039.1</v>
      </c>
      <c r="DL104" s="349">
        <v>1</v>
      </c>
      <c r="DM104" s="107">
        <v>560.66999999999996</v>
      </c>
      <c r="DN104" s="141">
        <f t="shared" si="309"/>
        <v>560.66999999999996</v>
      </c>
      <c r="DO104" s="349">
        <v>1</v>
      </c>
      <c r="DP104" s="107">
        <v>849.84</v>
      </c>
      <c r="DQ104" s="141">
        <f t="shared" si="310"/>
        <v>849.84</v>
      </c>
      <c r="DR104" s="349">
        <v>1</v>
      </c>
      <c r="DS104" s="107">
        <v>1070.97</v>
      </c>
      <c r="DT104" s="141">
        <f t="shared" si="311"/>
        <v>1070.97</v>
      </c>
      <c r="DU104" s="349">
        <v>1</v>
      </c>
      <c r="DV104" s="21">
        <v>1512.05</v>
      </c>
      <c r="DW104" s="141">
        <f t="shared" si="312"/>
        <v>1512.05</v>
      </c>
      <c r="DX104" s="349"/>
      <c r="DY104" s="21">
        <v>5870.12</v>
      </c>
      <c r="DZ104" s="141">
        <f t="shared" si="313"/>
        <v>0</v>
      </c>
      <c r="EA104" s="349"/>
      <c r="EB104" s="21">
        <v>4379.45</v>
      </c>
      <c r="EC104" s="141">
        <f t="shared" si="314"/>
        <v>0</v>
      </c>
      <c r="ED104" s="349"/>
      <c r="EE104" s="21">
        <v>4811.45</v>
      </c>
      <c r="EF104" s="141">
        <f t="shared" si="315"/>
        <v>0</v>
      </c>
      <c r="EG104" s="349">
        <v>1</v>
      </c>
      <c r="EH104" s="21">
        <v>6518.13</v>
      </c>
      <c r="EI104" s="141">
        <f t="shared" si="316"/>
        <v>6518.13</v>
      </c>
      <c r="EJ104" s="349"/>
      <c r="EK104" s="21">
        <v>7389.31</v>
      </c>
      <c r="EL104" s="141">
        <f t="shared" si="317"/>
        <v>0</v>
      </c>
      <c r="EM104" s="349">
        <v>1</v>
      </c>
      <c r="EN104" s="21">
        <v>1539.81</v>
      </c>
      <c r="EO104" s="141">
        <f t="shared" si="318"/>
        <v>1539.81</v>
      </c>
      <c r="EP104" s="349">
        <v>1</v>
      </c>
      <c r="EQ104" s="21">
        <v>3124.4</v>
      </c>
      <c r="ER104" s="141">
        <f t="shared" si="319"/>
        <v>3124.4</v>
      </c>
      <c r="ES104" s="349"/>
      <c r="ET104" s="107">
        <v>118.78</v>
      </c>
      <c r="EU104" s="141">
        <f t="shared" si="320"/>
        <v>0</v>
      </c>
      <c r="EV104" s="58"/>
      <c r="EW104" s="107">
        <v>479.92</v>
      </c>
      <c r="EX104" s="141">
        <f t="shared" si="321"/>
        <v>0</v>
      </c>
      <c r="EY104" s="58"/>
      <c r="EZ104" s="107">
        <v>649.4</v>
      </c>
      <c r="FA104" s="141">
        <f t="shared" si="322"/>
        <v>0</v>
      </c>
      <c r="FB104" s="349"/>
      <c r="FC104" s="21">
        <v>1301.22</v>
      </c>
      <c r="FD104" s="141">
        <f t="shared" si="323"/>
        <v>0</v>
      </c>
      <c r="FE104" s="58"/>
      <c r="FF104" s="21">
        <v>2530.2199999999998</v>
      </c>
      <c r="FG104" s="141">
        <f t="shared" si="324"/>
        <v>0</v>
      </c>
      <c r="FH104" s="58"/>
      <c r="FI104" s="21">
        <v>4182.22</v>
      </c>
      <c r="FJ104" s="141">
        <f t="shared" si="325"/>
        <v>0</v>
      </c>
      <c r="FK104" s="58"/>
      <c r="FL104" s="107">
        <v>253.92</v>
      </c>
      <c r="FM104" s="141">
        <f t="shared" si="326"/>
        <v>0</v>
      </c>
      <c r="FN104" s="58"/>
      <c r="FO104" s="107">
        <v>290.32</v>
      </c>
      <c r="FP104" s="141">
        <f t="shared" si="327"/>
        <v>0</v>
      </c>
      <c r="FQ104" s="58"/>
      <c r="FR104" s="107">
        <v>334.06</v>
      </c>
      <c r="FS104" s="141">
        <f t="shared" si="328"/>
        <v>0</v>
      </c>
      <c r="FT104" s="58"/>
      <c r="FU104" s="107">
        <v>411.49</v>
      </c>
      <c r="FV104" s="141">
        <f t="shared" si="329"/>
        <v>0</v>
      </c>
      <c r="FW104" s="58"/>
      <c r="FX104" s="107">
        <v>455.21</v>
      </c>
      <c r="FY104" s="141">
        <f t="shared" si="330"/>
        <v>0</v>
      </c>
      <c r="FZ104" s="58"/>
      <c r="GA104" s="107">
        <v>536</v>
      </c>
      <c r="GB104" s="141">
        <f t="shared" si="331"/>
        <v>0</v>
      </c>
      <c r="GC104" s="58"/>
      <c r="GD104" s="21">
        <v>745.84</v>
      </c>
      <c r="GE104" s="144">
        <f t="shared" si="332"/>
        <v>0</v>
      </c>
      <c r="GF104" s="108">
        <v>2</v>
      </c>
      <c r="GG104" s="112">
        <v>313.12</v>
      </c>
      <c r="GH104" s="141">
        <f t="shared" si="333"/>
        <v>626.24</v>
      </c>
      <c r="GI104" s="59">
        <v>5</v>
      </c>
      <c r="GJ104" s="529">
        <v>223.61</v>
      </c>
      <c r="GK104" s="141">
        <f t="shared" si="334"/>
        <v>1118.0500000000002</v>
      </c>
      <c r="GL104" s="58">
        <v>2</v>
      </c>
      <c r="GM104" s="107">
        <v>105.46</v>
      </c>
      <c r="GN104" s="141">
        <f t="shared" si="335"/>
        <v>210.92</v>
      </c>
      <c r="GO104" s="58"/>
      <c r="GP104" s="107">
        <v>581.36</v>
      </c>
      <c r="GQ104" s="141">
        <f t="shared" si="336"/>
        <v>0</v>
      </c>
      <c r="GR104" s="58">
        <v>1</v>
      </c>
      <c r="GS104" s="107">
        <v>92.94</v>
      </c>
      <c r="GT104" s="141">
        <f t="shared" si="337"/>
        <v>92.94</v>
      </c>
      <c r="GU104" s="108"/>
      <c r="GV104" s="112">
        <v>47.51</v>
      </c>
      <c r="GW104" s="141">
        <f t="shared" si="338"/>
        <v>0</v>
      </c>
      <c r="GX104" s="58"/>
      <c r="GY104" s="107">
        <v>61.91</v>
      </c>
      <c r="GZ104" s="219">
        <f t="shared" si="339"/>
        <v>0</v>
      </c>
      <c r="HA104" s="413"/>
      <c r="HB104" s="413"/>
      <c r="HC104" s="219">
        <f t="shared" si="341"/>
        <v>0</v>
      </c>
      <c r="HD104" s="58"/>
      <c r="HE104" s="107">
        <v>40.75</v>
      </c>
      <c r="HF104" s="232">
        <f t="shared" si="340"/>
        <v>0</v>
      </c>
      <c r="HG104" s="105">
        <v>0</v>
      </c>
      <c r="HH104" s="226">
        <f t="shared" si="342"/>
        <v>109003.8302</v>
      </c>
      <c r="HI104" s="335"/>
    </row>
    <row r="105" spans="1:217" ht="15.75" customHeight="1">
      <c r="A105" s="198">
        <v>30</v>
      </c>
      <c r="B105" s="18" t="s">
        <v>62</v>
      </c>
      <c r="C105" s="381">
        <v>34.54</v>
      </c>
      <c r="D105" s="385">
        <v>117.9</v>
      </c>
      <c r="E105" s="19">
        <v>112051.56</v>
      </c>
      <c r="F105" s="42">
        <f t="shared" si="259"/>
        <v>118056.32744000001</v>
      </c>
      <c r="G105" s="43"/>
      <c r="H105" s="21">
        <v>636.70000000000005</v>
      </c>
      <c r="I105" s="45">
        <f t="shared" si="260"/>
        <v>0</v>
      </c>
      <c r="J105" s="349"/>
      <c r="K105" s="107"/>
      <c r="L105" s="212">
        <f t="shared" si="261"/>
        <v>0</v>
      </c>
      <c r="M105" s="58"/>
      <c r="N105" s="107">
        <v>540</v>
      </c>
      <c r="O105" s="212">
        <f t="shared" si="262"/>
        <v>0</v>
      </c>
      <c r="P105" s="358">
        <v>103.2</v>
      </c>
      <c r="Q105" s="139">
        <f t="shared" si="263"/>
        <v>280.13670000000002</v>
      </c>
      <c r="R105" s="212">
        <f t="shared" si="264"/>
        <v>28910.107440000003</v>
      </c>
      <c r="S105" s="358"/>
      <c r="T105" s="44">
        <f t="shared" si="265"/>
        <v>2335.5960000000005</v>
      </c>
      <c r="U105" s="212">
        <f t="shared" si="266"/>
        <v>0</v>
      </c>
      <c r="V105" s="358"/>
      <c r="W105" s="139">
        <f t="shared" si="267"/>
        <v>493.98690000000005</v>
      </c>
      <c r="X105" s="219">
        <f t="shared" si="268"/>
        <v>0</v>
      </c>
      <c r="Y105" s="58"/>
      <c r="Z105" s="44">
        <f t="shared" si="269"/>
        <v>4331.3600000000006</v>
      </c>
      <c r="AA105" s="141">
        <f t="shared" si="270"/>
        <v>0</v>
      </c>
      <c r="AB105" s="397"/>
      <c r="AC105" s="139">
        <f t="shared" si="271"/>
        <v>493.98690000000005</v>
      </c>
      <c r="AD105" s="140">
        <f t="shared" si="272"/>
        <v>0</v>
      </c>
      <c r="AE105" s="358"/>
      <c r="AF105" s="44">
        <f t="shared" si="273"/>
        <v>22885.031600000002</v>
      </c>
      <c r="AG105" s="140">
        <f t="shared" si="274"/>
        <v>0</v>
      </c>
      <c r="AH105" s="46"/>
      <c r="AI105" s="139">
        <f t="shared" si="275"/>
        <v>791.37200000000007</v>
      </c>
      <c r="AJ105" s="140">
        <f t="shared" si="276"/>
        <v>0</v>
      </c>
      <c r="AK105" s="46"/>
      <c r="AL105" s="107">
        <v>145.19999999999999</v>
      </c>
      <c r="AM105" s="140">
        <f t="shared" si="277"/>
        <v>0</v>
      </c>
      <c r="AN105" s="46"/>
      <c r="AO105" s="44">
        <f t="shared" si="278"/>
        <v>3769.8454000000002</v>
      </c>
      <c r="AP105" s="141">
        <f t="shared" si="279"/>
        <v>0</v>
      </c>
      <c r="AQ105" s="108"/>
      <c r="AR105" s="109">
        <v>8030</v>
      </c>
      <c r="AS105" s="141">
        <f t="shared" si="280"/>
        <v>0</v>
      </c>
      <c r="AT105" s="58"/>
      <c r="AU105" s="21">
        <v>3366.65</v>
      </c>
      <c r="AV105" s="141">
        <f t="shared" si="281"/>
        <v>0</v>
      </c>
      <c r="AW105" s="58"/>
      <c r="AX105" s="44">
        <f t="shared" si="282"/>
        <v>80964.952600000004</v>
      </c>
      <c r="AY105" s="141">
        <f t="shared" si="283"/>
        <v>0</v>
      </c>
      <c r="AZ105" s="58"/>
      <c r="BA105" s="21">
        <v>93131.5</v>
      </c>
      <c r="BB105" s="141">
        <f t="shared" si="284"/>
        <v>0</v>
      </c>
      <c r="BC105" s="58"/>
      <c r="BD105" s="21">
        <v>10643</v>
      </c>
      <c r="BE105" s="140">
        <f t="shared" si="285"/>
        <v>0</v>
      </c>
      <c r="BF105" s="46"/>
      <c r="BG105" s="58"/>
      <c r="BH105" s="140">
        <f t="shared" si="286"/>
        <v>0</v>
      </c>
      <c r="BI105" s="358">
        <v>1</v>
      </c>
      <c r="BJ105" s="343" t="s">
        <v>702</v>
      </c>
      <c r="BK105" s="58">
        <v>61361.7</v>
      </c>
      <c r="BL105" s="140">
        <f t="shared" si="287"/>
        <v>61361.7</v>
      </c>
      <c r="BM105" s="358"/>
      <c r="BN105" s="142"/>
      <c r="BO105" s="141">
        <f t="shared" si="288"/>
        <v>0</v>
      </c>
      <c r="BP105" s="58"/>
      <c r="BQ105" s="139">
        <f t="shared" si="289"/>
        <v>930.90000000000009</v>
      </c>
      <c r="BR105" s="141">
        <f t="shared" si="290"/>
        <v>0</v>
      </c>
      <c r="BS105" s="349"/>
      <c r="BT105" s="107">
        <v>540</v>
      </c>
      <c r="BU105" s="141">
        <f t="shared" si="291"/>
        <v>0</v>
      </c>
      <c r="BV105" s="58"/>
      <c r="BW105" s="58"/>
      <c r="BX105" s="141">
        <f t="shared" si="292"/>
        <v>0</v>
      </c>
      <c r="BY105" s="58"/>
      <c r="BZ105" s="143"/>
      <c r="CA105" s="141">
        <f t="shared" si="293"/>
        <v>0</v>
      </c>
      <c r="CB105" s="58"/>
      <c r="CC105" s="107">
        <v>165.4</v>
      </c>
      <c r="CD105" s="141">
        <f t="shared" si="294"/>
        <v>0</v>
      </c>
      <c r="CE105" s="58"/>
      <c r="CF105" s="139">
        <f t="shared" si="295"/>
        <v>204.31649999999999</v>
      </c>
      <c r="CG105" s="141">
        <f t="shared" si="296"/>
        <v>0</v>
      </c>
      <c r="CH105" s="58"/>
      <c r="CI105" s="107">
        <v>86.2</v>
      </c>
      <c r="CJ105" s="141">
        <f t="shared" si="297"/>
        <v>0</v>
      </c>
      <c r="CK105" s="58"/>
      <c r="CL105" s="107">
        <v>125</v>
      </c>
      <c r="CM105" s="141">
        <f t="shared" si="298"/>
        <v>0</v>
      </c>
      <c r="CN105" s="58"/>
      <c r="CO105" s="107">
        <v>140</v>
      </c>
      <c r="CP105" s="141">
        <f t="shared" si="299"/>
        <v>0</v>
      </c>
      <c r="CQ105" s="58"/>
      <c r="CR105" s="139">
        <f t="shared" si="300"/>
        <v>259.76390000000004</v>
      </c>
      <c r="CS105" s="141">
        <f t="shared" si="301"/>
        <v>0</v>
      </c>
      <c r="CT105" s="58"/>
      <c r="CU105" s="107">
        <v>182.5</v>
      </c>
      <c r="CV105" s="141">
        <f t="shared" si="302"/>
        <v>0</v>
      </c>
      <c r="CW105" s="349"/>
      <c r="CX105" s="107">
        <v>78</v>
      </c>
      <c r="CY105" s="141">
        <f t="shared" si="303"/>
        <v>0</v>
      </c>
      <c r="CZ105" s="58"/>
      <c r="DA105" s="107">
        <v>350</v>
      </c>
      <c r="DB105" s="141">
        <f t="shared" si="304"/>
        <v>0</v>
      </c>
      <c r="DC105" s="58"/>
      <c r="DD105" s="139">
        <f t="shared" si="305"/>
        <v>363.26500000000004</v>
      </c>
      <c r="DE105" s="140">
        <f t="shared" si="306"/>
        <v>0</v>
      </c>
      <c r="DF105" s="349">
        <v>25</v>
      </c>
      <c r="DG105" s="107">
        <v>349.94</v>
      </c>
      <c r="DH105" s="141">
        <f t="shared" si="307"/>
        <v>8748.5</v>
      </c>
      <c r="DI105" s="349">
        <v>1</v>
      </c>
      <c r="DJ105" s="107">
        <v>407.82</v>
      </c>
      <c r="DK105" s="141">
        <f t="shared" si="308"/>
        <v>407.82</v>
      </c>
      <c r="DL105" s="349">
        <v>1</v>
      </c>
      <c r="DM105" s="107">
        <v>560.66999999999996</v>
      </c>
      <c r="DN105" s="141">
        <f t="shared" si="309"/>
        <v>560.66999999999996</v>
      </c>
      <c r="DO105" s="349">
        <v>1</v>
      </c>
      <c r="DP105" s="107">
        <v>849.84</v>
      </c>
      <c r="DQ105" s="141">
        <f t="shared" si="310"/>
        <v>849.84</v>
      </c>
      <c r="DR105" s="349"/>
      <c r="DS105" s="107">
        <v>1070.97</v>
      </c>
      <c r="DT105" s="141">
        <f t="shared" si="311"/>
        <v>0</v>
      </c>
      <c r="DU105" s="349"/>
      <c r="DV105" s="21">
        <v>1512.05</v>
      </c>
      <c r="DW105" s="141">
        <f t="shared" si="312"/>
        <v>0</v>
      </c>
      <c r="DX105" s="349"/>
      <c r="DY105" s="21">
        <v>5870.12</v>
      </c>
      <c r="DZ105" s="141">
        <f t="shared" si="313"/>
        <v>0</v>
      </c>
      <c r="EA105" s="349"/>
      <c r="EB105" s="21">
        <v>4379.45</v>
      </c>
      <c r="EC105" s="141">
        <f t="shared" si="314"/>
        <v>0</v>
      </c>
      <c r="ED105" s="349">
        <v>1</v>
      </c>
      <c r="EE105" s="21">
        <v>4811.45</v>
      </c>
      <c r="EF105" s="141">
        <f t="shared" si="315"/>
        <v>4811.45</v>
      </c>
      <c r="EG105" s="349"/>
      <c r="EH105" s="21">
        <v>6518.13</v>
      </c>
      <c r="EI105" s="141">
        <f t="shared" si="316"/>
        <v>0</v>
      </c>
      <c r="EJ105" s="349"/>
      <c r="EK105" s="21">
        <v>7389.31</v>
      </c>
      <c r="EL105" s="141">
        <f t="shared" si="317"/>
        <v>0</v>
      </c>
      <c r="EM105" s="349">
        <v>1</v>
      </c>
      <c r="EN105" s="21">
        <v>1539.81</v>
      </c>
      <c r="EO105" s="141">
        <f t="shared" si="318"/>
        <v>1539.81</v>
      </c>
      <c r="EP105" s="349">
        <v>2</v>
      </c>
      <c r="EQ105" s="21">
        <v>3124.4</v>
      </c>
      <c r="ER105" s="141">
        <f t="shared" si="319"/>
        <v>6248.8</v>
      </c>
      <c r="ES105" s="349"/>
      <c r="ET105" s="107">
        <v>118.78</v>
      </c>
      <c r="EU105" s="141">
        <f t="shared" si="320"/>
        <v>0</v>
      </c>
      <c r="EV105" s="58"/>
      <c r="EW105" s="107">
        <v>479.92</v>
      </c>
      <c r="EX105" s="141">
        <f t="shared" si="321"/>
        <v>0</v>
      </c>
      <c r="EY105" s="58"/>
      <c r="EZ105" s="107">
        <v>649.4</v>
      </c>
      <c r="FA105" s="141">
        <f t="shared" si="322"/>
        <v>0</v>
      </c>
      <c r="FB105" s="349"/>
      <c r="FC105" s="21">
        <v>1301.22</v>
      </c>
      <c r="FD105" s="141">
        <f t="shared" si="323"/>
        <v>0</v>
      </c>
      <c r="FE105" s="58"/>
      <c r="FF105" s="21">
        <v>2530.2199999999998</v>
      </c>
      <c r="FG105" s="141">
        <f t="shared" si="324"/>
        <v>0</v>
      </c>
      <c r="FH105" s="58"/>
      <c r="FI105" s="21">
        <v>4182.22</v>
      </c>
      <c r="FJ105" s="141">
        <f t="shared" si="325"/>
        <v>0</v>
      </c>
      <c r="FK105" s="58"/>
      <c r="FL105" s="107">
        <v>253.92</v>
      </c>
      <c r="FM105" s="141">
        <f t="shared" si="326"/>
        <v>0</v>
      </c>
      <c r="FN105" s="58"/>
      <c r="FO105" s="107">
        <v>290.32</v>
      </c>
      <c r="FP105" s="141">
        <f t="shared" si="327"/>
        <v>0</v>
      </c>
      <c r="FQ105" s="58"/>
      <c r="FR105" s="107">
        <v>334.06</v>
      </c>
      <c r="FS105" s="141">
        <f t="shared" si="328"/>
        <v>0</v>
      </c>
      <c r="FT105" s="58"/>
      <c r="FU105" s="107">
        <v>411.49</v>
      </c>
      <c r="FV105" s="141">
        <f t="shared" si="329"/>
        <v>0</v>
      </c>
      <c r="FW105" s="58"/>
      <c r="FX105" s="107">
        <v>455.21</v>
      </c>
      <c r="FY105" s="141">
        <f t="shared" si="330"/>
        <v>0</v>
      </c>
      <c r="FZ105" s="58"/>
      <c r="GA105" s="107">
        <v>536</v>
      </c>
      <c r="GB105" s="141">
        <f t="shared" si="331"/>
        <v>0</v>
      </c>
      <c r="GC105" s="58"/>
      <c r="GD105" s="21">
        <v>745.84</v>
      </c>
      <c r="GE105" s="144">
        <f t="shared" si="332"/>
        <v>0</v>
      </c>
      <c r="GF105" s="108">
        <v>4</v>
      </c>
      <c r="GG105" s="112">
        <v>313.12</v>
      </c>
      <c r="GH105" s="141">
        <f t="shared" si="333"/>
        <v>1252.48</v>
      </c>
      <c r="GI105" s="59">
        <v>4</v>
      </c>
      <c r="GJ105" s="529">
        <v>223.61</v>
      </c>
      <c r="GK105" s="141">
        <f t="shared" si="334"/>
        <v>894.44</v>
      </c>
      <c r="GL105" s="58">
        <v>2</v>
      </c>
      <c r="GM105" s="107">
        <v>105.46</v>
      </c>
      <c r="GN105" s="141">
        <f t="shared" si="335"/>
        <v>210.92</v>
      </c>
      <c r="GO105" s="58"/>
      <c r="GP105" s="107">
        <v>581.36</v>
      </c>
      <c r="GQ105" s="141">
        <f t="shared" si="336"/>
        <v>0</v>
      </c>
      <c r="GR105" s="58">
        <v>1</v>
      </c>
      <c r="GS105" s="107">
        <v>92.94</v>
      </c>
      <c r="GT105" s="141">
        <f t="shared" si="337"/>
        <v>92.94</v>
      </c>
      <c r="GU105" s="108"/>
      <c r="GV105" s="112">
        <v>47.51</v>
      </c>
      <c r="GW105" s="141">
        <f t="shared" si="338"/>
        <v>0</v>
      </c>
      <c r="GX105" s="58">
        <v>35</v>
      </c>
      <c r="GY105" s="107">
        <v>61.91</v>
      </c>
      <c r="GZ105" s="219">
        <f t="shared" si="339"/>
        <v>2166.85</v>
      </c>
      <c r="HA105" s="413"/>
      <c r="HB105" s="413"/>
      <c r="HC105" s="219">
        <f t="shared" si="341"/>
        <v>0</v>
      </c>
      <c r="HD105" s="58"/>
      <c r="HE105" s="107">
        <v>40.75</v>
      </c>
      <c r="HF105" s="232">
        <f t="shared" si="340"/>
        <v>0</v>
      </c>
      <c r="HG105" s="105">
        <v>0</v>
      </c>
      <c r="HH105" s="226">
        <f t="shared" si="342"/>
        <v>118056.32744000001</v>
      </c>
      <c r="HI105" s="335"/>
    </row>
    <row r="106" spans="1:217" ht="15.75" customHeight="1">
      <c r="A106" s="198">
        <v>31</v>
      </c>
      <c r="B106" s="18" t="s">
        <v>63</v>
      </c>
      <c r="C106" s="381">
        <v>37.9</v>
      </c>
      <c r="D106" s="385">
        <v>99.18</v>
      </c>
      <c r="E106" s="19">
        <v>19443.72</v>
      </c>
      <c r="F106" s="42">
        <f t="shared" si="259"/>
        <v>26638.522079999999</v>
      </c>
      <c r="G106" s="43">
        <v>20</v>
      </c>
      <c r="H106" s="21">
        <v>636.70000000000005</v>
      </c>
      <c r="I106" s="45">
        <f t="shared" si="260"/>
        <v>12734</v>
      </c>
      <c r="J106" s="349"/>
      <c r="K106" s="107"/>
      <c r="L106" s="212">
        <f t="shared" si="261"/>
        <v>0</v>
      </c>
      <c r="M106" s="58"/>
      <c r="N106" s="107">
        <v>540</v>
      </c>
      <c r="O106" s="212">
        <f t="shared" si="262"/>
        <v>0</v>
      </c>
      <c r="P106" s="358">
        <v>22.4</v>
      </c>
      <c r="Q106" s="139">
        <f t="shared" si="263"/>
        <v>280.13670000000002</v>
      </c>
      <c r="R106" s="212">
        <f t="shared" si="264"/>
        <v>6275.0620799999997</v>
      </c>
      <c r="S106" s="358"/>
      <c r="T106" s="44">
        <f t="shared" si="265"/>
        <v>2335.5960000000005</v>
      </c>
      <c r="U106" s="212">
        <f t="shared" si="266"/>
        <v>0</v>
      </c>
      <c r="V106" s="358"/>
      <c r="W106" s="139">
        <f t="shared" si="267"/>
        <v>493.98690000000005</v>
      </c>
      <c r="X106" s="219">
        <f t="shared" si="268"/>
        <v>0</v>
      </c>
      <c r="Y106" s="58"/>
      <c r="Z106" s="44">
        <f t="shared" si="269"/>
        <v>4331.3600000000006</v>
      </c>
      <c r="AA106" s="141">
        <f t="shared" si="270"/>
        <v>0</v>
      </c>
      <c r="AB106" s="397"/>
      <c r="AC106" s="139">
        <f t="shared" si="271"/>
        <v>493.98690000000005</v>
      </c>
      <c r="AD106" s="140">
        <f t="shared" si="272"/>
        <v>0</v>
      </c>
      <c r="AE106" s="358"/>
      <c r="AF106" s="44">
        <f t="shared" si="273"/>
        <v>22885.031600000002</v>
      </c>
      <c r="AG106" s="140">
        <f t="shared" si="274"/>
        <v>0</v>
      </c>
      <c r="AH106" s="46"/>
      <c r="AI106" s="139">
        <f t="shared" si="275"/>
        <v>791.37200000000007</v>
      </c>
      <c r="AJ106" s="140">
        <f t="shared" si="276"/>
        <v>0</v>
      </c>
      <c r="AK106" s="46"/>
      <c r="AL106" s="107">
        <v>145.19999999999999</v>
      </c>
      <c r="AM106" s="140">
        <f t="shared" si="277"/>
        <v>0</v>
      </c>
      <c r="AN106" s="46"/>
      <c r="AO106" s="44">
        <f t="shared" si="278"/>
        <v>3769.8454000000002</v>
      </c>
      <c r="AP106" s="141">
        <f t="shared" si="279"/>
        <v>0</v>
      </c>
      <c r="AQ106" s="108"/>
      <c r="AR106" s="109">
        <v>8030</v>
      </c>
      <c r="AS106" s="141">
        <f t="shared" si="280"/>
        <v>0</v>
      </c>
      <c r="AT106" s="58"/>
      <c r="AU106" s="21">
        <v>3366.65</v>
      </c>
      <c r="AV106" s="141">
        <f t="shared" si="281"/>
        <v>0</v>
      </c>
      <c r="AW106" s="58"/>
      <c r="AX106" s="44">
        <f t="shared" si="282"/>
        <v>80964.952600000004</v>
      </c>
      <c r="AY106" s="141">
        <f t="shared" si="283"/>
        <v>0</v>
      </c>
      <c r="AZ106" s="58"/>
      <c r="BA106" s="21">
        <v>93131.5</v>
      </c>
      <c r="BB106" s="141">
        <f t="shared" si="284"/>
        <v>0</v>
      </c>
      <c r="BC106" s="58"/>
      <c r="BD106" s="21">
        <v>10643</v>
      </c>
      <c r="BE106" s="140">
        <f t="shared" si="285"/>
        <v>0</v>
      </c>
      <c r="BF106" s="46"/>
      <c r="BG106" s="58"/>
      <c r="BH106" s="140">
        <f t="shared" si="286"/>
        <v>0</v>
      </c>
      <c r="BI106" s="358"/>
      <c r="BJ106" s="59"/>
      <c r="BK106" s="58"/>
      <c r="BL106" s="140">
        <f t="shared" si="287"/>
        <v>0</v>
      </c>
      <c r="BM106" s="358"/>
      <c r="BN106" s="142"/>
      <c r="BO106" s="141">
        <f t="shared" si="288"/>
        <v>0</v>
      </c>
      <c r="BP106" s="58"/>
      <c r="BQ106" s="139">
        <f t="shared" si="289"/>
        <v>930.90000000000009</v>
      </c>
      <c r="BR106" s="141">
        <f t="shared" si="290"/>
        <v>0</v>
      </c>
      <c r="BS106" s="349"/>
      <c r="BT106" s="107">
        <v>540</v>
      </c>
      <c r="BU106" s="141">
        <f t="shared" si="291"/>
        <v>0</v>
      </c>
      <c r="BV106" s="58"/>
      <c r="BW106" s="58"/>
      <c r="BX106" s="141">
        <f t="shared" si="292"/>
        <v>0</v>
      </c>
      <c r="BY106" s="58"/>
      <c r="BZ106" s="143"/>
      <c r="CA106" s="141">
        <f t="shared" si="293"/>
        <v>0</v>
      </c>
      <c r="CB106" s="58">
        <v>1</v>
      </c>
      <c r="CC106" s="107">
        <v>165.4</v>
      </c>
      <c r="CD106" s="141">
        <f t="shared" si="294"/>
        <v>165.4</v>
      </c>
      <c r="CE106" s="58"/>
      <c r="CF106" s="139">
        <f t="shared" si="295"/>
        <v>204.31649999999999</v>
      </c>
      <c r="CG106" s="141">
        <f t="shared" si="296"/>
        <v>0</v>
      </c>
      <c r="CH106" s="58"/>
      <c r="CI106" s="107">
        <v>86.2</v>
      </c>
      <c r="CJ106" s="141">
        <f t="shared" si="297"/>
        <v>0</v>
      </c>
      <c r="CK106" s="58">
        <v>5</v>
      </c>
      <c r="CL106" s="107">
        <v>125</v>
      </c>
      <c r="CM106" s="141">
        <f t="shared" si="298"/>
        <v>625</v>
      </c>
      <c r="CN106" s="58"/>
      <c r="CO106" s="107">
        <v>140</v>
      </c>
      <c r="CP106" s="141">
        <f t="shared" si="299"/>
        <v>0</v>
      </c>
      <c r="CQ106" s="58"/>
      <c r="CR106" s="139">
        <f t="shared" si="300"/>
        <v>259.76390000000004</v>
      </c>
      <c r="CS106" s="141">
        <f t="shared" si="301"/>
        <v>0</v>
      </c>
      <c r="CT106" s="58"/>
      <c r="CU106" s="107">
        <v>182.5</v>
      </c>
      <c r="CV106" s="141">
        <f t="shared" si="302"/>
        <v>0</v>
      </c>
      <c r="CW106" s="349"/>
      <c r="CX106" s="107">
        <v>78</v>
      </c>
      <c r="CY106" s="141">
        <f t="shared" si="303"/>
        <v>0</v>
      </c>
      <c r="CZ106" s="58"/>
      <c r="DA106" s="107">
        <v>350</v>
      </c>
      <c r="DB106" s="141">
        <f t="shared" si="304"/>
        <v>0</v>
      </c>
      <c r="DC106" s="58"/>
      <c r="DD106" s="139">
        <f t="shared" si="305"/>
        <v>363.26500000000004</v>
      </c>
      <c r="DE106" s="140">
        <f t="shared" si="306"/>
        <v>0</v>
      </c>
      <c r="DF106" s="349">
        <v>5</v>
      </c>
      <c r="DG106" s="107">
        <v>349.94</v>
      </c>
      <c r="DH106" s="141">
        <f t="shared" si="307"/>
        <v>1749.7</v>
      </c>
      <c r="DI106" s="349">
        <v>1</v>
      </c>
      <c r="DJ106" s="107">
        <v>407.82</v>
      </c>
      <c r="DK106" s="141">
        <f t="shared" si="308"/>
        <v>407.82</v>
      </c>
      <c r="DL106" s="349">
        <v>2</v>
      </c>
      <c r="DM106" s="107">
        <v>560.66999999999996</v>
      </c>
      <c r="DN106" s="141">
        <f t="shared" si="309"/>
        <v>1121.3399999999999</v>
      </c>
      <c r="DO106" s="349"/>
      <c r="DP106" s="107">
        <v>849.84</v>
      </c>
      <c r="DQ106" s="141">
        <f t="shared" si="310"/>
        <v>0</v>
      </c>
      <c r="DR106" s="349"/>
      <c r="DS106" s="107">
        <v>1070.97</v>
      </c>
      <c r="DT106" s="141">
        <f t="shared" si="311"/>
        <v>0</v>
      </c>
      <c r="DU106" s="349">
        <v>1</v>
      </c>
      <c r="DV106" s="21">
        <v>1512.05</v>
      </c>
      <c r="DW106" s="141">
        <f t="shared" si="312"/>
        <v>1512.05</v>
      </c>
      <c r="DX106" s="349"/>
      <c r="DY106" s="21">
        <v>5870.12</v>
      </c>
      <c r="DZ106" s="141">
        <f t="shared" si="313"/>
        <v>0</v>
      </c>
      <c r="EA106" s="349"/>
      <c r="EB106" s="21">
        <v>4379.45</v>
      </c>
      <c r="EC106" s="141">
        <f t="shared" si="314"/>
        <v>0</v>
      </c>
      <c r="ED106" s="349"/>
      <c r="EE106" s="21">
        <v>4811.45</v>
      </c>
      <c r="EF106" s="141">
        <f t="shared" si="315"/>
        <v>0</v>
      </c>
      <c r="EG106" s="349"/>
      <c r="EH106" s="21">
        <v>6518.13</v>
      </c>
      <c r="EI106" s="141">
        <f t="shared" si="316"/>
        <v>0</v>
      </c>
      <c r="EJ106" s="349"/>
      <c r="EK106" s="21">
        <v>7389.31</v>
      </c>
      <c r="EL106" s="141">
        <f t="shared" si="317"/>
        <v>0</v>
      </c>
      <c r="EM106" s="349"/>
      <c r="EN106" s="21">
        <v>1539.81</v>
      </c>
      <c r="EO106" s="141">
        <f t="shared" si="318"/>
        <v>0</v>
      </c>
      <c r="EP106" s="349"/>
      <c r="EQ106" s="21">
        <v>3124.4</v>
      </c>
      <c r="ER106" s="141">
        <f t="shared" si="319"/>
        <v>0</v>
      </c>
      <c r="ES106" s="349"/>
      <c r="ET106" s="107">
        <v>118.78</v>
      </c>
      <c r="EU106" s="141">
        <f t="shared" si="320"/>
        <v>0</v>
      </c>
      <c r="EV106" s="58"/>
      <c r="EW106" s="107">
        <v>479.92</v>
      </c>
      <c r="EX106" s="141">
        <f t="shared" si="321"/>
        <v>0</v>
      </c>
      <c r="EY106" s="58"/>
      <c r="EZ106" s="107">
        <v>649.4</v>
      </c>
      <c r="FA106" s="141">
        <f t="shared" si="322"/>
        <v>0</v>
      </c>
      <c r="FB106" s="349"/>
      <c r="FC106" s="21">
        <v>1301.22</v>
      </c>
      <c r="FD106" s="141">
        <f t="shared" si="323"/>
        <v>0</v>
      </c>
      <c r="FE106" s="58"/>
      <c r="FF106" s="21">
        <v>2530.2199999999998</v>
      </c>
      <c r="FG106" s="141">
        <f t="shared" si="324"/>
        <v>0</v>
      </c>
      <c r="FH106" s="58"/>
      <c r="FI106" s="21">
        <v>4182.22</v>
      </c>
      <c r="FJ106" s="141">
        <f t="shared" si="325"/>
        <v>0</v>
      </c>
      <c r="FK106" s="58"/>
      <c r="FL106" s="107">
        <v>253.92</v>
      </c>
      <c r="FM106" s="141">
        <f t="shared" si="326"/>
        <v>0</v>
      </c>
      <c r="FN106" s="58"/>
      <c r="FO106" s="107">
        <v>290.32</v>
      </c>
      <c r="FP106" s="141">
        <f t="shared" si="327"/>
        <v>0</v>
      </c>
      <c r="FQ106" s="58"/>
      <c r="FR106" s="107">
        <v>334.06</v>
      </c>
      <c r="FS106" s="141">
        <f t="shared" si="328"/>
        <v>0</v>
      </c>
      <c r="FT106" s="58"/>
      <c r="FU106" s="107">
        <v>411.49</v>
      </c>
      <c r="FV106" s="141">
        <f t="shared" si="329"/>
        <v>0</v>
      </c>
      <c r="FW106" s="58"/>
      <c r="FX106" s="107">
        <v>455.21</v>
      </c>
      <c r="FY106" s="141">
        <f t="shared" si="330"/>
        <v>0</v>
      </c>
      <c r="FZ106" s="58"/>
      <c r="GA106" s="107">
        <v>536</v>
      </c>
      <c r="GB106" s="141">
        <f t="shared" si="331"/>
        <v>0</v>
      </c>
      <c r="GC106" s="58"/>
      <c r="GD106" s="21">
        <v>745.84</v>
      </c>
      <c r="GE106" s="144">
        <f t="shared" si="332"/>
        <v>0</v>
      </c>
      <c r="GF106" s="108">
        <v>2</v>
      </c>
      <c r="GG106" s="112">
        <v>313.12</v>
      </c>
      <c r="GH106" s="141">
        <f t="shared" si="333"/>
        <v>626.24</v>
      </c>
      <c r="GI106" s="59">
        <v>5</v>
      </c>
      <c r="GJ106" s="529">
        <v>223.61</v>
      </c>
      <c r="GK106" s="141">
        <f t="shared" si="334"/>
        <v>1118.0500000000002</v>
      </c>
      <c r="GL106" s="58">
        <v>2</v>
      </c>
      <c r="GM106" s="107">
        <v>105.46</v>
      </c>
      <c r="GN106" s="141">
        <f t="shared" si="335"/>
        <v>210.92</v>
      </c>
      <c r="GO106" s="58"/>
      <c r="GP106" s="107">
        <v>581.36</v>
      </c>
      <c r="GQ106" s="141">
        <f t="shared" si="336"/>
        <v>0</v>
      </c>
      <c r="GR106" s="58">
        <v>1</v>
      </c>
      <c r="GS106" s="107">
        <v>92.94</v>
      </c>
      <c r="GT106" s="141">
        <f t="shared" si="337"/>
        <v>92.94</v>
      </c>
      <c r="GU106" s="108"/>
      <c r="GV106" s="112">
        <v>47.51</v>
      </c>
      <c r="GW106" s="141">
        <f t="shared" si="338"/>
        <v>0</v>
      </c>
      <c r="GX106" s="58"/>
      <c r="GY106" s="107">
        <v>61.91</v>
      </c>
      <c r="GZ106" s="219">
        <f t="shared" si="339"/>
        <v>0</v>
      </c>
      <c r="HA106" s="413"/>
      <c r="HB106" s="413"/>
      <c r="HC106" s="219">
        <f t="shared" si="341"/>
        <v>0</v>
      </c>
      <c r="HD106" s="58"/>
      <c r="HE106" s="107">
        <v>40.75</v>
      </c>
      <c r="HF106" s="232">
        <f t="shared" si="340"/>
        <v>0</v>
      </c>
      <c r="HG106" s="105">
        <v>0</v>
      </c>
      <c r="HH106" s="226">
        <f t="shared" si="342"/>
        <v>26638.522079999999</v>
      </c>
      <c r="HI106" s="335"/>
    </row>
    <row r="107" spans="1:217" ht="15.75" customHeight="1">
      <c r="A107" s="198">
        <v>32</v>
      </c>
      <c r="B107" s="18" t="s">
        <v>64</v>
      </c>
      <c r="C107" s="381">
        <v>31.99</v>
      </c>
      <c r="D107" s="385">
        <v>21.66</v>
      </c>
      <c r="E107" s="19">
        <v>19609.079999999998</v>
      </c>
      <c r="F107" s="42">
        <f t="shared" si="259"/>
        <v>20569.016499999998</v>
      </c>
      <c r="G107" s="43">
        <v>20</v>
      </c>
      <c r="H107" s="21">
        <v>636.70000000000005</v>
      </c>
      <c r="I107" s="45">
        <f t="shared" si="260"/>
        <v>12734</v>
      </c>
      <c r="J107" s="349"/>
      <c r="K107" s="107"/>
      <c r="L107" s="212">
        <f t="shared" si="261"/>
        <v>0</v>
      </c>
      <c r="M107" s="58"/>
      <c r="N107" s="107">
        <v>540</v>
      </c>
      <c r="O107" s="212">
        <f t="shared" si="262"/>
        <v>0</v>
      </c>
      <c r="P107" s="358"/>
      <c r="Q107" s="139">
        <f t="shared" si="263"/>
        <v>280.13670000000002</v>
      </c>
      <c r="R107" s="212">
        <f t="shared" si="264"/>
        <v>0</v>
      </c>
      <c r="S107" s="358"/>
      <c r="T107" s="44">
        <f t="shared" si="265"/>
        <v>2335.5960000000005</v>
      </c>
      <c r="U107" s="212">
        <f t="shared" si="266"/>
        <v>0</v>
      </c>
      <c r="V107" s="358"/>
      <c r="W107" s="139">
        <f t="shared" si="267"/>
        <v>493.98690000000005</v>
      </c>
      <c r="X107" s="219">
        <f t="shared" si="268"/>
        <v>0</v>
      </c>
      <c r="Y107" s="58"/>
      <c r="Z107" s="44">
        <f t="shared" si="269"/>
        <v>4331.3600000000006</v>
      </c>
      <c r="AA107" s="141">
        <f t="shared" si="270"/>
        <v>0</v>
      </c>
      <c r="AB107" s="397"/>
      <c r="AC107" s="139">
        <f t="shared" si="271"/>
        <v>493.98690000000005</v>
      </c>
      <c r="AD107" s="140">
        <f t="shared" si="272"/>
        <v>0</v>
      </c>
      <c r="AE107" s="358"/>
      <c r="AF107" s="44">
        <f t="shared" si="273"/>
        <v>22885.031600000002</v>
      </c>
      <c r="AG107" s="140">
        <f t="shared" si="274"/>
        <v>0</v>
      </c>
      <c r="AH107" s="46"/>
      <c r="AI107" s="139">
        <f t="shared" si="275"/>
        <v>791.37200000000007</v>
      </c>
      <c r="AJ107" s="140">
        <f t="shared" si="276"/>
        <v>0</v>
      </c>
      <c r="AK107" s="46"/>
      <c r="AL107" s="107">
        <v>145.19999999999999</v>
      </c>
      <c r="AM107" s="140">
        <f t="shared" si="277"/>
        <v>0</v>
      </c>
      <c r="AN107" s="46"/>
      <c r="AO107" s="44">
        <f t="shared" si="278"/>
        <v>3769.8454000000002</v>
      </c>
      <c r="AP107" s="141">
        <f t="shared" si="279"/>
        <v>0</v>
      </c>
      <c r="AQ107" s="108"/>
      <c r="AR107" s="109">
        <v>8030</v>
      </c>
      <c r="AS107" s="141">
        <f t="shared" si="280"/>
        <v>0</v>
      </c>
      <c r="AT107" s="58"/>
      <c r="AU107" s="21">
        <v>3366.65</v>
      </c>
      <c r="AV107" s="141">
        <f t="shared" si="281"/>
        <v>0</v>
      </c>
      <c r="AW107" s="58"/>
      <c r="AX107" s="44">
        <f t="shared" si="282"/>
        <v>80964.952600000004</v>
      </c>
      <c r="AY107" s="141">
        <f t="shared" si="283"/>
        <v>0</v>
      </c>
      <c r="AZ107" s="58"/>
      <c r="BA107" s="21">
        <v>93131.5</v>
      </c>
      <c r="BB107" s="141">
        <f t="shared" si="284"/>
        <v>0</v>
      </c>
      <c r="BC107" s="58"/>
      <c r="BD107" s="21">
        <v>10643</v>
      </c>
      <c r="BE107" s="140">
        <f t="shared" si="285"/>
        <v>0</v>
      </c>
      <c r="BF107" s="46"/>
      <c r="BG107" s="58"/>
      <c r="BH107" s="140">
        <f t="shared" si="286"/>
        <v>0</v>
      </c>
      <c r="BI107" s="358"/>
      <c r="BJ107" s="59"/>
      <c r="BK107" s="58"/>
      <c r="BL107" s="140">
        <f t="shared" si="287"/>
        <v>0</v>
      </c>
      <c r="BM107" s="358"/>
      <c r="BN107" s="142"/>
      <c r="BO107" s="141">
        <f t="shared" si="288"/>
        <v>0</v>
      </c>
      <c r="BP107" s="58"/>
      <c r="BQ107" s="139">
        <f t="shared" si="289"/>
        <v>930.90000000000009</v>
      </c>
      <c r="BR107" s="141">
        <f t="shared" si="290"/>
        <v>0</v>
      </c>
      <c r="BS107" s="349"/>
      <c r="BT107" s="107">
        <v>540</v>
      </c>
      <c r="BU107" s="141">
        <f t="shared" si="291"/>
        <v>0</v>
      </c>
      <c r="BV107" s="58"/>
      <c r="BW107" s="58"/>
      <c r="BX107" s="141">
        <f t="shared" si="292"/>
        <v>0</v>
      </c>
      <c r="BY107" s="58"/>
      <c r="BZ107" s="143"/>
      <c r="CA107" s="141">
        <f t="shared" si="293"/>
        <v>0</v>
      </c>
      <c r="CB107" s="58">
        <v>1</v>
      </c>
      <c r="CC107" s="107">
        <v>165.4</v>
      </c>
      <c r="CD107" s="141">
        <f t="shared" si="294"/>
        <v>165.4</v>
      </c>
      <c r="CE107" s="58">
        <v>1</v>
      </c>
      <c r="CF107" s="139">
        <f t="shared" si="295"/>
        <v>204.31649999999999</v>
      </c>
      <c r="CG107" s="141">
        <f t="shared" si="296"/>
        <v>204.31649999999999</v>
      </c>
      <c r="CH107" s="58"/>
      <c r="CI107" s="107">
        <v>86.2</v>
      </c>
      <c r="CJ107" s="141">
        <f t="shared" si="297"/>
        <v>0</v>
      </c>
      <c r="CK107" s="58"/>
      <c r="CL107" s="107">
        <v>125</v>
      </c>
      <c r="CM107" s="141">
        <f t="shared" si="298"/>
        <v>0</v>
      </c>
      <c r="CN107" s="58"/>
      <c r="CO107" s="107">
        <v>140</v>
      </c>
      <c r="CP107" s="141">
        <f t="shared" si="299"/>
        <v>0</v>
      </c>
      <c r="CQ107" s="58"/>
      <c r="CR107" s="139">
        <f t="shared" si="300"/>
        <v>259.76390000000004</v>
      </c>
      <c r="CS107" s="141">
        <f t="shared" si="301"/>
        <v>0</v>
      </c>
      <c r="CT107" s="58"/>
      <c r="CU107" s="107">
        <v>182.5</v>
      </c>
      <c r="CV107" s="141">
        <f t="shared" si="302"/>
        <v>0</v>
      </c>
      <c r="CW107" s="349"/>
      <c r="CX107" s="107">
        <v>78</v>
      </c>
      <c r="CY107" s="141">
        <f t="shared" si="303"/>
        <v>0</v>
      </c>
      <c r="CZ107" s="58"/>
      <c r="DA107" s="107">
        <v>350</v>
      </c>
      <c r="DB107" s="141">
        <f t="shared" si="304"/>
        <v>0</v>
      </c>
      <c r="DC107" s="58"/>
      <c r="DD107" s="139">
        <f t="shared" si="305"/>
        <v>363.26500000000004</v>
      </c>
      <c r="DE107" s="140">
        <f t="shared" si="306"/>
        <v>0</v>
      </c>
      <c r="DF107" s="349">
        <v>5</v>
      </c>
      <c r="DG107" s="107">
        <v>349.94</v>
      </c>
      <c r="DH107" s="141">
        <f t="shared" si="307"/>
        <v>1749.7</v>
      </c>
      <c r="DI107" s="349">
        <v>1</v>
      </c>
      <c r="DJ107" s="107">
        <v>407.82</v>
      </c>
      <c r="DK107" s="141">
        <f t="shared" si="308"/>
        <v>407.82</v>
      </c>
      <c r="DL107" s="349">
        <v>2</v>
      </c>
      <c r="DM107" s="107">
        <v>560.66999999999996</v>
      </c>
      <c r="DN107" s="141">
        <f t="shared" si="309"/>
        <v>1121.3399999999999</v>
      </c>
      <c r="DO107" s="349"/>
      <c r="DP107" s="107">
        <v>849.84</v>
      </c>
      <c r="DQ107" s="141">
        <f t="shared" si="310"/>
        <v>0</v>
      </c>
      <c r="DR107" s="349"/>
      <c r="DS107" s="107">
        <v>1070.97</v>
      </c>
      <c r="DT107" s="141">
        <f t="shared" si="311"/>
        <v>0</v>
      </c>
      <c r="DU107" s="349">
        <v>1</v>
      </c>
      <c r="DV107" s="21">
        <v>1512.05</v>
      </c>
      <c r="DW107" s="141">
        <f t="shared" si="312"/>
        <v>1512.05</v>
      </c>
      <c r="DX107" s="349"/>
      <c r="DY107" s="21">
        <v>5870.12</v>
      </c>
      <c r="DZ107" s="141">
        <f t="shared" si="313"/>
        <v>0</v>
      </c>
      <c r="EA107" s="349"/>
      <c r="EB107" s="21">
        <v>4379.45</v>
      </c>
      <c r="EC107" s="141">
        <f t="shared" si="314"/>
        <v>0</v>
      </c>
      <c r="ED107" s="349"/>
      <c r="EE107" s="21">
        <v>4811.45</v>
      </c>
      <c r="EF107" s="141">
        <f t="shared" si="315"/>
        <v>0</v>
      </c>
      <c r="EG107" s="349"/>
      <c r="EH107" s="21">
        <v>6518.13</v>
      </c>
      <c r="EI107" s="141">
        <f t="shared" si="316"/>
        <v>0</v>
      </c>
      <c r="EJ107" s="349"/>
      <c r="EK107" s="21">
        <v>7389.31</v>
      </c>
      <c r="EL107" s="141">
        <f t="shared" si="317"/>
        <v>0</v>
      </c>
      <c r="EM107" s="349"/>
      <c r="EN107" s="21">
        <v>1539.81</v>
      </c>
      <c r="EO107" s="141">
        <f t="shared" si="318"/>
        <v>0</v>
      </c>
      <c r="EP107" s="349"/>
      <c r="EQ107" s="21">
        <v>3124.4</v>
      </c>
      <c r="ER107" s="141">
        <f t="shared" si="319"/>
        <v>0</v>
      </c>
      <c r="ES107" s="349"/>
      <c r="ET107" s="107">
        <v>118.78</v>
      </c>
      <c r="EU107" s="141">
        <f t="shared" si="320"/>
        <v>0</v>
      </c>
      <c r="EV107" s="58"/>
      <c r="EW107" s="107">
        <v>479.92</v>
      </c>
      <c r="EX107" s="141">
        <f t="shared" si="321"/>
        <v>0</v>
      </c>
      <c r="EY107" s="58"/>
      <c r="EZ107" s="107">
        <v>649.4</v>
      </c>
      <c r="FA107" s="141">
        <f t="shared" si="322"/>
        <v>0</v>
      </c>
      <c r="FB107" s="349"/>
      <c r="FC107" s="21">
        <v>1301.22</v>
      </c>
      <c r="FD107" s="141">
        <f t="shared" si="323"/>
        <v>0</v>
      </c>
      <c r="FE107" s="58"/>
      <c r="FF107" s="21">
        <v>2530.2199999999998</v>
      </c>
      <c r="FG107" s="141">
        <f t="shared" si="324"/>
        <v>0</v>
      </c>
      <c r="FH107" s="58"/>
      <c r="FI107" s="21">
        <v>4182.22</v>
      </c>
      <c r="FJ107" s="141">
        <f t="shared" si="325"/>
        <v>0</v>
      </c>
      <c r="FK107" s="58"/>
      <c r="FL107" s="107">
        <v>253.92</v>
      </c>
      <c r="FM107" s="141">
        <f t="shared" si="326"/>
        <v>0</v>
      </c>
      <c r="FN107" s="58"/>
      <c r="FO107" s="107">
        <v>290.32</v>
      </c>
      <c r="FP107" s="141">
        <f t="shared" si="327"/>
        <v>0</v>
      </c>
      <c r="FQ107" s="58"/>
      <c r="FR107" s="107">
        <v>334.06</v>
      </c>
      <c r="FS107" s="141">
        <f t="shared" si="328"/>
        <v>0</v>
      </c>
      <c r="FT107" s="58"/>
      <c r="FU107" s="107">
        <v>411.49</v>
      </c>
      <c r="FV107" s="141">
        <f t="shared" si="329"/>
        <v>0</v>
      </c>
      <c r="FW107" s="58"/>
      <c r="FX107" s="107">
        <v>455.21</v>
      </c>
      <c r="FY107" s="141">
        <f t="shared" si="330"/>
        <v>0</v>
      </c>
      <c r="FZ107" s="58"/>
      <c r="GA107" s="107">
        <v>536</v>
      </c>
      <c r="GB107" s="141">
        <f t="shared" si="331"/>
        <v>0</v>
      </c>
      <c r="GC107" s="58"/>
      <c r="GD107" s="21">
        <v>745.84</v>
      </c>
      <c r="GE107" s="144">
        <f t="shared" si="332"/>
        <v>0</v>
      </c>
      <c r="GF107" s="108">
        <v>4</v>
      </c>
      <c r="GG107" s="112">
        <v>313.12</v>
      </c>
      <c r="GH107" s="141">
        <f t="shared" si="333"/>
        <v>1252.48</v>
      </c>
      <c r="GI107" s="59">
        <v>5</v>
      </c>
      <c r="GJ107" s="529">
        <v>223.61</v>
      </c>
      <c r="GK107" s="141">
        <f t="shared" si="334"/>
        <v>1118.0500000000002</v>
      </c>
      <c r="GL107" s="58">
        <v>2</v>
      </c>
      <c r="GM107" s="107">
        <v>105.46</v>
      </c>
      <c r="GN107" s="141">
        <f t="shared" si="335"/>
        <v>210.92</v>
      </c>
      <c r="GO107" s="58"/>
      <c r="GP107" s="107">
        <v>581.36</v>
      </c>
      <c r="GQ107" s="141">
        <f t="shared" si="336"/>
        <v>0</v>
      </c>
      <c r="GR107" s="58">
        <v>1</v>
      </c>
      <c r="GS107" s="107">
        <v>92.94</v>
      </c>
      <c r="GT107" s="141">
        <f t="shared" si="337"/>
        <v>92.94</v>
      </c>
      <c r="GU107" s="108"/>
      <c r="GV107" s="112">
        <v>47.51</v>
      </c>
      <c r="GW107" s="141">
        <f t="shared" si="338"/>
        <v>0</v>
      </c>
      <c r="GX107" s="58"/>
      <c r="GY107" s="107">
        <v>61.91</v>
      </c>
      <c r="GZ107" s="219">
        <f t="shared" si="339"/>
        <v>0</v>
      </c>
      <c r="HA107" s="413"/>
      <c r="HB107" s="413"/>
      <c r="HC107" s="219">
        <f t="shared" si="341"/>
        <v>0</v>
      </c>
      <c r="HD107" s="58"/>
      <c r="HE107" s="107">
        <v>40.75</v>
      </c>
      <c r="HF107" s="232">
        <f t="shared" si="340"/>
        <v>0</v>
      </c>
      <c r="HG107" s="105">
        <v>0</v>
      </c>
      <c r="HH107" s="226">
        <f t="shared" si="342"/>
        <v>20569.016499999998</v>
      </c>
      <c r="HI107" s="335"/>
    </row>
    <row r="108" spans="1:217" ht="15.75" customHeight="1">
      <c r="A108" s="198">
        <v>33</v>
      </c>
      <c r="B108" s="18" t="s">
        <v>65</v>
      </c>
      <c r="C108" s="381">
        <v>40.22</v>
      </c>
      <c r="D108" s="385">
        <v>46.67</v>
      </c>
      <c r="E108" s="19">
        <v>19121.88</v>
      </c>
      <c r="F108" s="42">
        <f t="shared" si="259"/>
        <v>4459.7900000000009</v>
      </c>
      <c r="G108" s="43"/>
      <c r="H108" s="21">
        <v>636.70000000000005</v>
      </c>
      <c r="I108" s="45">
        <f t="shared" si="260"/>
        <v>0</v>
      </c>
      <c r="J108" s="349"/>
      <c r="K108" s="107"/>
      <c r="L108" s="212">
        <f t="shared" si="261"/>
        <v>0</v>
      </c>
      <c r="M108" s="58"/>
      <c r="N108" s="107">
        <v>540</v>
      </c>
      <c r="O108" s="212">
        <f t="shared" si="262"/>
        <v>0</v>
      </c>
      <c r="P108" s="358"/>
      <c r="Q108" s="139">
        <f t="shared" si="263"/>
        <v>280.13670000000002</v>
      </c>
      <c r="R108" s="212">
        <f t="shared" si="264"/>
        <v>0</v>
      </c>
      <c r="S108" s="358"/>
      <c r="T108" s="44">
        <f t="shared" si="265"/>
        <v>2335.5960000000005</v>
      </c>
      <c r="U108" s="212">
        <f t="shared" si="266"/>
        <v>0</v>
      </c>
      <c r="V108" s="358"/>
      <c r="W108" s="139">
        <f t="shared" si="267"/>
        <v>493.98690000000005</v>
      </c>
      <c r="X108" s="219">
        <f t="shared" si="268"/>
        <v>0</v>
      </c>
      <c r="Y108" s="58"/>
      <c r="Z108" s="44">
        <f t="shared" si="269"/>
        <v>4331.3600000000006</v>
      </c>
      <c r="AA108" s="141">
        <f t="shared" si="270"/>
        <v>0</v>
      </c>
      <c r="AB108" s="397"/>
      <c r="AC108" s="139">
        <f t="shared" si="271"/>
        <v>493.98690000000005</v>
      </c>
      <c r="AD108" s="140">
        <f t="shared" si="272"/>
        <v>0</v>
      </c>
      <c r="AE108" s="358"/>
      <c r="AF108" s="44">
        <f t="shared" si="273"/>
        <v>22885.031600000002</v>
      </c>
      <c r="AG108" s="140">
        <f t="shared" si="274"/>
        <v>0</v>
      </c>
      <c r="AH108" s="46"/>
      <c r="AI108" s="139">
        <f t="shared" si="275"/>
        <v>791.37200000000007</v>
      </c>
      <c r="AJ108" s="140">
        <f t="shared" si="276"/>
        <v>0</v>
      </c>
      <c r="AK108" s="46"/>
      <c r="AL108" s="107">
        <v>145.19999999999999</v>
      </c>
      <c r="AM108" s="140">
        <f t="shared" si="277"/>
        <v>0</v>
      </c>
      <c r="AN108" s="46"/>
      <c r="AO108" s="44">
        <f t="shared" si="278"/>
        <v>3769.8454000000002</v>
      </c>
      <c r="AP108" s="141">
        <f t="shared" si="279"/>
        <v>0</v>
      </c>
      <c r="AQ108" s="108"/>
      <c r="AR108" s="109">
        <v>8030</v>
      </c>
      <c r="AS108" s="141">
        <f t="shared" si="280"/>
        <v>0</v>
      </c>
      <c r="AT108" s="58"/>
      <c r="AU108" s="21">
        <v>3366.65</v>
      </c>
      <c r="AV108" s="141">
        <f t="shared" si="281"/>
        <v>0</v>
      </c>
      <c r="AW108" s="58"/>
      <c r="AX108" s="44">
        <f t="shared" si="282"/>
        <v>80964.952600000004</v>
      </c>
      <c r="AY108" s="141">
        <f t="shared" si="283"/>
        <v>0</v>
      </c>
      <c r="AZ108" s="58"/>
      <c r="BA108" s="21">
        <v>93131.5</v>
      </c>
      <c r="BB108" s="141">
        <f t="shared" si="284"/>
        <v>0</v>
      </c>
      <c r="BC108" s="58"/>
      <c r="BD108" s="21">
        <v>10643</v>
      </c>
      <c r="BE108" s="140">
        <f t="shared" si="285"/>
        <v>0</v>
      </c>
      <c r="BF108" s="46"/>
      <c r="BG108" s="58"/>
      <c r="BH108" s="140">
        <f t="shared" si="286"/>
        <v>0</v>
      </c>
      <c r="BI108" s="358"/>
      <c r="BJ108" s="59"/>
      <c r="BK108" s="58"/>
      <c r="BL108" s="140">
        <f t="shared" ref="BL108:BL138" si="343">BI108*BK108</f>
        <v>0</v>
      </c>
      <c r="BM108" s="358"/>
      <c r="BN108" s="142"/>
      <c r="BO108" s="141">
        <f t="shared" si="288"/>
        <v>0</v>
      </c>
      <c r="BP108" s="58"/>
      <c r="BQ108" s="139">
        <f t="shared" si="289"/>
        <v>930.90000000000009</v>
      </c>
      <c r="BR108" s="141">
        <f t="shared" si="290"/>
        <v>0</v>
      </c>
      <c r="BS108" s="349">
        <v>3</v>
      </c>
      <c r="BT108" s="107">
        <v>540</v>
      </c>
      <c r="BU108" s="141">
        <f t="shared" si="291"/>
        <v>1620</v>
      </c>
      <c r="BV108" s="58"/>
      <c r="BW108" s="58"/>
      <c r="BX108" s="141">
        <f t="shared" si="292"/>
        <v>0</v>
      </c>
      <c r="BY108" s="58"/>
      <c r="BZ108" s="143"/>
      <c r="CA108" s="141">
        <f t="shared" si="293"/>
        <v>0</v>
      </c>
      <c r="CB108" s="58">
        <v>1</v>
      </c>
      <c r="CC108" s="107">
        <v>165.4</v>
      </c>
      <c r="CD108" s="141">
        <f t="shared" si="294"/>
        <v>165.4</v>
      </c>
      <c r="CE108" s="58"/>
      <c r="CF108" s="139">
        <f t="shared" si="295"/>
        <v>204.31649999999999</v>
      </c>
      <c r="CG108" s="141">
        <f t="shared" si="296"/>
        <v>0</v>
      </c>
      <c r="CH108" s="58"/>
      <c r="CI108" s="107">
        <v>86.2</v>
      </c>
      <c r="CJ108" s="141">
        <f t="shared" si="297"/>
        <v>0</v>
      </c>
      <c r="CK108" s="58"/>
      <c r="CL108" s="107">
        <v>125</v>
      </c>
      <c r="CM108" s="141">
        <f t="shared" si="298"/>
        <v>0</v>
      </c>
      <c r="CN108" s="58"/>
      <c r="CO108" s="107">
        <v>140</v>
      </c>
      <c r="CP108" s="141">
        <f t="shared" si="299"/>
        <v>0</v>
      </c>
      <c r="CQ108" s="58"/>
      <c r="CR108" s="139">
        <f t="shared" si="300"/>
        <v>259.76390000000004</v>
      </c>
      <c r="CS108" s="141">
        <f t="shared" si="301"/>
        <v>0</v>
      </c>
      <c r="CT108" s="58"/>
      <c r="CU108" s="107">
        <v>182.5</v>
      </c>
      <c r="CV108" s="141">
        <f t="shared" si="302"/>
        <v>0</v>
      </c>
      <c r="CW108" s="349"/>
      <c r="CX108" s="107">
        <v>78</v>
      </c>
      <c r="CY108" s="141">
        <f t="shared" si="303"/>
        <v>0</v>
      </c>
      <c r="CZ108" s="58"/>
      <c r="DA108" s="107">
        <v>350</v>
      </c>
      <c r="DB108" s="141">
        <f t="shared" si="304"/>
        <v>0</v>
      </c>
      <c r="DC108" s="58"/>
      <c r="DD108" s="139">
        <f t="shared" si="305"/>
        <v>363.26500000000004</v>
      </c>
      <c r="DE108" s="140">
        <f t="shared" si="306"/>
        <v>0</v>
      </c>
      <c r="DF108" s="349"/>
      <c r="DG108" s="107">
        <v>349.94</v>
      </c>
      <c r="DH108" s="141">
        <f t="shared" si="307"/>
        <v>0</v>
      </c>
      <c r="DI108" s="349"/>
      <c r="DJ108" s="107">
        <v>407.82</v>
      </c>
      <c r="DK108" s="141">
        <f t="shared" si="308"/>
        <v>0</v>
      </c>
      <c r="DL108" s="349"/>
      <c r="DM108" s="107">
        <v>560.66999999999996</v>
      </c>
      <c r="DN108" s="141">
        <f t="shared" si="309"/>
        <v>0</v>
      </c>
      <c r="DO108" s="349"/>
      <c r="DP108" s="107">
        <v>849.84</v>
      </c>
      <c r="DQ108" s="141">
        <f t="shared" si="310"/>
        <v>0</v>
      </c>
      <c r="DR108" s="349"/>
      <c r="DS108" s="107">
        <v>1070.97</v>
      </c>
      <c r="DT108" s="141">
        <f t="shared" si="311"/>
        <v>0</v>
      </c>
      <c r="DU108" s="349"/>
      <c r="DV108" s="21">
        <v>1512.05</v>
      </c>
      <c r="DW108" s="141">
        <f t="shared" si="312"/>
        <v>0</v>
      </c>
      <c r="DX108" s="349"/>
      <c r="DY108" s="21">
        <v>5870.12</v>
      </c>
      <c r="DZ108" s="141">
        <f t="shared" si="313"/>
        <v>0</v>
      </c>
      <c r="EA108" s="349"/>
      <c r="EB108" s="21">
        <v>4379.45</v>
      </c>
      <c r="EC108" s="141">
        <f t="shared" si="314"/>
        <v>0</v>
      </c>
      <c r="ED108" s="349"/>
      <c r="EE108" s="21">
        <v>4811.45</v>
      </c>
      <c r="EF108" s="141">
        <f t="shared" si="315"/>
        <v>0</v>
      </c>
      <c r="EG108" s="349"/>
      <c r="EH108" s="21">
        <v>6518.13</v>
      </c>
      <c r="EI108" s="141">
        <f t="shared" si="316"/>
        <v>0</v>
      </c>
      <c r="EJ108" s="349"/>
      <c r="EK108" s="21">
        <v>7389.31</v>
      </c>
      <c r="EL108" s="141">
        <f t="shared" si="317"/>
        <v>0</v>
      </c>
      <c r="EM108" s="349"/>
      <c r="EN108" s="21">
        <v>1539.81</v>
      </c>
      <c r="EO108" s="141">
        <f t="shared" si="318"/>
        <v>0</v>
      </c>
      <c r="EP108" s="349"/>
      <c r="EQ108" s="21">
        <v>3124.4</v>
      </c>
      <c r="ER108" s="141">
        <f t="shared" si="319"/>
        <v>0</v>
      </c>
      <c r="ES108" s="349"/>
      <c r="ET108" s="107">
        <v>118.78</v>
      </c>
      <c r="EU108" s="141">
        <f t="shared" si="320"/>
        <v>0</v>
      </c>
      <c r="EV108" s="58"/>
      <c r="EW108" s="107">
        <v>479.92</v>
      </c>
      <c r="EX108" s="141">
        <f t="shared" si="321"/>
        <v>0</v>
      </c>
      <c r="EY108" s="58"/>
      <c r="EZ108" s="107">
        <v>649.4</v>
      </c>
      <c r="FA108" s="141">
        <f t="shared" si="322"/>
        <v>0</v>
      </c>
      <c r="FB108" s="349"/>
      <c r="FC108" s="21">
        <v>1301.22</v>
      </c>
      <c r="FD108" s="141">
        <f t="shared" si="323"/>
        <v>0</v>
      </c>
      <c r="FE108" s="58"/>
      <c r="FF108" s="21">
        <v>2530.2199999999998</v>
      </c>
      <c r="FG108" s="141">
        <f t="shared" si="324"/>
        <v>0</v>
      </c>
      <c r="FH108" s="58"/>
      <c r="FI108" s="21">
        <v>4182.22</v>
      </c>
      <c r="FJ108" s="141">
        <f t="shared" si="325"/>
        <v>0</v>
      </c>
      <c r="FK108" s="58"/>
      <c r="FL108" s="107">
        <v>253.92</v>
      </c>
      <c r="FM108" s="141">
        <f t="shared" si="326"/>
        <v>0</v>
      </c>
      <c r="FN108" s="58"/>
      <c r="FO108" s="107">
        <v>290.32</v>
      </c>
      <c r="FP108" s="141">
        <f t="shared" si="327"/>
        <v>0</v>
      </c>
      <c r="FQ108" s="58"/>
      <c r="FR108" s="107">
        <v>334.06</v>
      </c>
      <c r="FS108" s="141">
        <f t="shared" si="328"/>
        <v>0</v>
      </c>
      <c r="FT108" s="58"/>
      <c r="FU108" s="107">
        <v>411.49</v>
      </c>
      <c r="FV108" s="141">
        <f t="shared" si="329"/>
        <v>0</v>
      </c>
      <c r="FW108" s="58"/>
      <c r="FX108" s="107">
        <v>455.21</v>
      </c>
      <c r="FY108" s="141">
        <f t="shared" si="330"/>
        <v>0</v>
      </c>
      <c r="FZ108" s="58"/>
      <c r="GA108" s="107">
        <v>536</v>
      </c>
      <c r="GB108" s="141">
        <f t="shared" si="331"/>
        <v>0</v>
      </c>
      <c r="GC108" s="58"/>
      <c r="GD108" s="21">
        <v>745.84</v>
      </c>
      <c r="GE108" s="144">
        <f t="shared" si="332"/>
        <v>0</v>
      </c>
      <c r="GF108" s="108">
        <v>4</v>
      </c>
      <c r="GG108" s="112">
        <v>313.12</v>
      </c>
      <c r="GH108" s="141">
        <f t="shared" si="333"/>
        <v>1252.48</v>
      </c>
      <c r="GI108" s="59">
        <v>5</v>
      </c>
      <c r="GJ108" s="529">
        <v>223.61</v>
      </c>
      <c r="GK108" s="141">
        <f t="shared" si="334"/>
        <v>1118.0500000000002</v>
      </c>
      <c r="GL108" s="58">
        <v>2</v>
      </c>
      <c r="GM108" s="107">
        <v>105.46</v>
      </c>
      <c r="GN108" s="141">
        <f t="shared" si="335"/>
        <v>210.92</v>
      </c>
      <c r="GO108" s="58"/>
      <c r="GP108" s="107">
        <v>581.36</v>
      </c>
      <c r="GQ108" s="141">
        <f t="shared" si="336"/>
        <v>0</v>
      </c>
      <c r="GR108" s="58">
        <v>1</v>
      </c>
      <c r="GS108" s="107">
        <v>92.94</v>
      </c>
      <c r="GT108" s="141">
        <f t="shared" si="337"/>
        <v>92.94</v>
      </c>
      <c r="GU108" s="108"/>
      <c r="GV108" s="112">
        <v>47.51</v>
      </c>
      <c r="GW108" s="141">
        <f t="shared" si="338"/>
        <v>0</v>
      </c>
      <c r="GX108" s="58"/>
      <c r="GY108" s="107">
        <v>61.91</v>
      </c>
      <c r="GZ108" s="219">
        <f t="shared" si="339"/>
        <v>0</v>
      </c>
      <c r="HA108" s="413"/>
      <c r="HB108" s="413"/>
      <c r="HC108" s="219">
        <f t="shared" si="341"/>
        <v>0</v>
      </c>
      <c r="HD108" s="58"/>
      <c r="HE108" s="107">
        <v>40.75</v>
      </c>
      <c r="HF108" s="232">
        <f t="shared" si="340"/>
        <v>0</v>
      </c>
      <c r="HG108" s="105">
        <v>0</v>
      </c>
      <c r="HH108" s="226">
        <f t="shared" si="342"/>
        <v>4459.7900000000009</v>
      </c>
      <c r="HI108" s="335"/>
    </row>
    <row r="109" spans="1:217" ht="15.75" customHeight="1">
      <c r="A109" s="198">
        <v>34</v>
      </c>
      <c r="B109" s="18" t="s">
        <v>66</v>
      </c>
      <c r="C109" s="381">
        <v>11.34</v>
      </c>
      <c r="D109" s="385">
        <v>91.93</v>
      </c>
      <c r="E109" s="19">
        <v>124458.48000000001</v>
      </c>
      <c r="F109" s="42">
        <f t="shared" si="259"/>
        <v>47222.84996</v>
      </c>
      <c r="G109" s="43"/>
      <c r="H109" s="21">
        <v>636.70000000000005</v>
      </c>
      <c r="I109" s="45">
        <f t="shared" si="260"/>
        <v>0</v>
      </c>
      <c r="J109" s="349"/>
      <c r="K109" s="107"/>
      <c r="L109" s="212">
        <f t="shared" si="261"/>
        <v>0</v>
      </c>
      <c r="M109" s="58"/>
      <c r="N109" s="107">
        <v>540</v>
      </c>
      <c r="O109" s="212">
        <f t="shared" si="262"/>
        <v>0</v>
      </c>
      <c r="P109" s="358">
        <v>18.8</v>
      </c>
      <c r="Q109" s="139">
        <f t="shared" si="263"/>
        <v>280.13670000000002</v>
      </c>
      <c r="R109" s="212">
        <f t="shared" si="264"/>
        <v>5266.5699600000007</v>
      </c>
      <c r="S109" s="358"/>
      <c r="T109" s="44">
        <f t="shared" si="265"/>
        <v>2335.5960000000005</v>
      </c>
      <c r="U109" s="212">
        <f t="shared" si="266"/>
        <v>0</v>
      </c>
      <c r="V109" s="358"/>
      <c r="W109" s="139">
        <f t="shared" si="267"/>
        <v>493.98690000000005</v>
      </c>
      <c r="X109" s="219">
        <f t="shared" si="268"/>
        <v>0</v>
      </c>
      <c r="Y109" s="58"/>
      <c r="Z109" s="44">
        <f t="shared" si="269"/>
        <v>4331.3600000000006</v>
      </c>
      <c r="AA109" s="141">
        <f t="shared" si="270"/>
        <v>0</v>
      </c>
      <c r="AB109" s="397"/>
      <c r="AC109" s="139">
        <f t="shared" si="271"/>
        <v>493.98690000000005</v>
      </c>
      <c r="AD109" s="140">
        <f t="shared" si="272"/>
        <v>0</v>
      </c>
      <c r="AE109" s="358"/>
      <c r="AF109" s="44">
        <f t="shared" si="273"/>
        <v>22885.031600000002</v>
      </c>
      <c r="AG109" s="140">
        <f t="shared" si="274"/>
        <v>0</v>
      </c>
      <c r="AH109" s="46"/>
      <c r="AI109" s="139">
        <f t="shared" si="275"/>
        <v>791.37200000000007</v>
      </c>
      <c r="AJ109" s="140">
        <f t="shared" si="276"/>
        <v>0</v>
      </c>
      <c r="AK109" s="46"/>
      <c r="AL109" s="107">
        <v>145.19999999999999</v>
      </c>
      <c r="AM109" s="140">
        <f t="shared" si="277"/>
        <v>0</v>
      </c>
      <c r="AN109" s="46"/>
      <c r="AO109" s="44">
        <f t="shared" si="278"/>
        <v>3769.8454000000002</v>
      </c>
      <c r="AP109" s="141">
        <f t="shared" si="279"/>
        <v>0</v>
      </c>
      <c r="AQ109" s="108"/>
      <c r="AR109" s="109">
        <v>8030</v>
      </c>
      <c r="AS109" s="141">
        <f t="shared" si="280"/>
        <v>0</v>
      </c>
      <c r="AT109" s="58"/>
      <c r="AU109" s="21">
        <v>3366.65</v>
      </c>
      <c r="AV109" s="141">
        <f t="shared" si="281"/>
        <v>0</v>
      </c>
      <c r="AW109" s="58"/>
      <c r="AX109" s="44">
        <f t="shared" si="282"/>
        <v>80964.952600000004</v>
      </c>
      <c r="AY109" s="141">
        <f t="shared" si="283"/>
        <v>0</v>
      </c>
      <c r="AZ109" s="58"/>
      <c r="BA109" s="21">
        <v>93131.5</v>
      </c>
      <c r="BB109" s="141">
        <f t="shared" si="284"/>
        <v>0</v>
      </c>
      <c r="BC109" s="58"/>
      <c r="BD109" s="21">
        <v>10643</v>
      </c>
      <c r="BE109" s="140">
        <f t="shared" si="285"/>
        <v>0</v>
      </c>
      <c r="BF109" s="46"/>
      <c r="BG109" s="58"/>
      <c r="BH109" s="140">
        <f t="shared" si="286"/>
        <v>0</v>
      </c>
      <c r="BI109" s="358"/>
      <c r="BJ109" s="59"/>
      <c r="BK109" s="58"/>
      <c r="BL109" s="140">
        <f t="shared" si="343"/>
        <v>0</v>
      </c>
      <c r="BM109" s="358"/>
      <c r="BN109" s="142"/>
      <c r="BO109" s="141">
        <f t="shared" si="288"/>
        <v>0</v>
      </c>
      <c r="BP109" s="58"/>
      <c r="BQ109" s="139">
        <f t="shared" si="289"/>
        <v>930.90000000000009</v>
      </c>
      <c r="BR109" s="141">
        <f t="shared" si="290"/>
        <v>0</v>
      </c>
      <c r="BS109" s="349">
        <v>17</v>
      </c>
      <c r="BT109" s="107">
        <v>540</v>
      </c>
      <c r="BU109" s="141">
        <f t="shared" si="291"/>
        <v>9180</v>
      </c>
      <c r="BV109" s="58"/>
      <c r="BW109" s="58"/>
      <c r="BX109" s="141">
        <f t="shared" si="292"/>
        <v>0</v>
      </c>
      <c r="BY109" s="58"/>
      <c r="BZ109" s="143"/>
      <c r="CA109" s="141">
        <f t="shared" si="293"/>
        <v>0</v>
      </c>
      <c r="CB109" s="58"/>
      <c r="CC109" s="107">
        <v>165.4</v>
      </c>
      <c r="CD109" s="141">
        <f t="shared" si="294"/>
        <v>0</v>
      </c>
      <c r="CE109" s="58"/>
      <c r="CF109" s="139">
        <f t="shared" si="295"/>
        <v>204.31649999999999</v>
      </c>
      <c r="CG109" s="141">
        <f t="shared" si="296"/>
        <v>0</v>
      </c>
      <c r="CH109" s="58"/>
      <c r="CI109" s="107">
        <v>86.2</v>
      </c>
      <c r="CJ109" s="141">
        <f t="shared" si="297"/>
        <v>0</v>
      </c>
      <c r="CK109" s="58"/>
      <c r="CL109" s="107">
        <v>125</v>
      </c>
      <c r="CM109" s="141">
        <f t="shared" si="298"/>
        <v>0</v>
      </c>
      <c r="CN109" s="58">
        <v>2</v>
      </c>
      <c r="CO109" s="107">
        <v>140</v>
      </c>
      <c r="CP109" s="141">
        <f t="shared" si="299"/>
        <v>280</v>
      </c>
      <c r="CQ109" s="58"/>
      <c r="CR109" s="139">
        <f t="shared" si="300"/>
        <v>259.76390000000004</v>
      </c>
      <c r="CS109" s="141">
        <f t="shared" si="301"/>
        <v>0</v>
      </c>
      <c r="CT109" s="58"/>
      <c r="CU109" s="107">
        <v>182.5</v>
      </c>
      <c r="CV109" s="141">
        <f t="shared" si="302"/>
        <v>0</v>
      </c>
      <c r="CW109" s="349"/>
      <c r="CX109" s="107">
        <v>78</v>
      </c>
      <c r="CY109" s="141">
        <f t="shared" si="303"/>
        <v>0</v>
      </c>
      <c r="CZ109" s="58"/>
      <c r="DA109" s="107">
        <v>350</v>
      </c>
      <c r="DB109" s="141">
        <f t="shared" si="304"/>
        <v>0</v>
      </c>
      <c r="DC109" s="58"/>
      <c r="DD109" s="139">
        <f t="shared" si="305"/>
        <v>363.26500000000004</v>
      </c>
      <c r="DE109" s="140">
        <f t="shared" si="306"/>
        <v>0</v>
      </c>
      <c r="DF109" s="349">
        <v>20</v>
      </c>
      <c r="DG109" s="107">
        <v>349.94</v>
      </c>
      <c r="DH109" s="141">
        <f t="shared" si="307"/>
        <v>6998.8</v>
      </c>
      <c r="DI109" s="349">
        <v>5</v>
      </c>
      <c r="DJ109" s="107">
        <v>407.82</v>
      </c>
      <c r="DK109" s="141">
        <f t="shared" si="308"/>
        <v>2039.1</v>
      </c>
      <c r="DL109" s="349">
        <v>5</v>
      </c>
      <c r="DM109" s="107">
        <v>560.66999999999996</v>
      </c>
      <c r="DN109" s="141">
        <f t="shared" si="309"/>
        <v>2803.35</v>
      </c>
      <c r="DO109" s="349">
        <v>3</v>
      </c>
      <c r="DP109" s="107">
        <v>849.84</v>
      </c>
      <c r="DQ109" s="141">
        <f t="shared" si="310"/>
        <v>2549.52</v>
      </c>
      <c r="DR109" s="349">
        <v>1</v>
      </c>
      <c r="DS109" s="107">
        <v>1070.97</v>
      </c>
      <c r="DT109" s="141">
        <f t="shared" si="311"/>
        <v>1070.97</v>
      </c>
      <c r="DU109" s="349">
        <v>1</v>
      </c>
      <c r="DV109" s="21">
        <v>1512.05</v>
      </c>
      <c r="DW109" s="141">
        <f t="shared" si="312"/>
        <v>1512.05</v>
      </c>
      <c r="DX109" s="349">
        <v>1</v>
      </c>
      <c r="DY109" s="21">
        <v>5870.12</v>
      </c>
      <c r="DZ109" s="141">
        <f t="shared" si="313"/>
        <v>5870.12</v>
      </c>
      <c r="EA109" s="349"/>
      <c r="EB109" s="21">
        <v>4379.45</v>
      </c>
      <c r="EC109" s="141">
        <f t="shared" si="314"/>
        <v>0</v>
      </c>
      <c r="ED109" s="349"/>
      <c r="EE109" s="21">
        <v>4811.45</v>
      </c>
      <c r="EF109" s="141">
        <f t="shared" si="315"/>
        <v>0</v>
      </c>
      <c r="EG109" s="349"/>
      <c r="EH109" s="21">
        <v>6518.13</v>
      </c>
      <c r="EI109" s="141">
        <f t="shared" si="316"/>
        <v>0</v>
      </c>
      <c r="EJ109" s="349"/>
      <c r="EK109" s="21">
        <v>7389.31</v>
      </c>
      <c r="EL109" s="141">
        <f t="shared" si="317"/>
        <v>0</v>
      </c>
      <c r="EM109" s="349">
        <v>1</v>
      </c>
      <c r="EN109" s="21">
        <v>1539.81</v>
      </c>
      <c r="EO109" s="141">
        <f t="shared" si="318"/>
        <v>1539.81</v>
      </c>
      <c r="EP109" s="349">
        <v>1</v>
      </c>
      <c r="EQ109" s="21">
        <v>3124.4</v>
      </c>
      <c r="ER109" s="141">
        <f t="shared" si="319"/>
        <v>3124.4</v>
      </c>
      <c r="ES109" s="349">
        <v>2</v>
      </c>
      <c r="ET109" s="107">
        <v>118.78</v>
      </c>
      <c r="EU109" s="141">
        <f t="shared" si="320"/>
        <v>237.56</v>
      </c>
      <c r="EV109" s="58"/>
      <c r="EW109" s="107">
        <v>479.92</v>
      </c>
      <c r="EX109" s="141">
        <f t="shared" si="321"/>
        <v>0</v>
      </c>
      <c r="EY109" s="58"/>
      <c r="EZ109" s="107">
        <v>649.4</v>
      </c>
      <c r="FA109" s="141">
        <f t="shared" si="322"/>
        <v>0</v>
      </c>
      <c r="FB109" s="349"/>
      <c r="FC109" s="21">
        <v>1301.22</v>
      </c>
      <c r="FD109" s="141">
        <f t="shared" si="323"/>
        <v>0</v>
      </c>
      <c r="FE109" s="58"/>
      <c r="FF109" s="21">
        <v>2530.2199999999998</v>
      </c>
      <c r="FG109" s="141">
        <f t="shared" si="324"/>
        <v>0</v>
      </c>
      <c r="FH109" s="58"/>
      <c r="FI109" s="21">
        <v>4182.22</v>
      </c>
      <c r="FJ109" s="141">
        <f t="shared" si="325"/>
        <v>0</v>
      </c>
      <c r="FK109" s="58"/>
      <c r="FL109" s="107">
        <v>253.92</v>
      </c>
      <c r="FM109" s="141">
        <f t="shared" si="326"/>
        <v>0</v>
      </c>
      <c r="FN109" s="58"/>
      <c r="FO109" s="107">
        <v>290.32</v>
      </c>
      <c r="FP109" s="141">
        <f t="shared" si="327"/>
        <v>0</v>
      </c>
      <c r="FQ109" s="58"/>
      <c r="FR109" s="107">
        <v>334.06</v>
      </c>
      <c r="FS109" s="141">
        <f t="shared" si="328"/>
        <v>0</v>
      </c>
      <c r="FT109" s="58"/>
      <c r="FU109" s="107">
        <v>411.49</v>
      </c>
      <c r="FV109" s="141">
        <f t="shared" si="329"/>
        <v>0</v>
      </c>
      <c r="FW109" s="58"/>
      <c r="FX109" s="107">
        <v>455.21</v>
      </c>
      <c r="FY109" s="141">
        <f t="shared" si="330"/>
        <v>0</v>
      </c>
      <c r="FZ109" s="58"/>
      <c r="GA109" s="107">
        <v>536</v>
      </c>
      <c r="GB109" s="141">
        <f t="shared" si="331"/>
        <v>0</v>
      </c>
      <c r="GC109" s="58"/>
      <c r="GD109" s="21">
        <v>745.84</v>
      </c>
      <c r="GE109" s="144">
        <f t="shared" si="332"/>
        <v>0</v>
      </c>
      <c r="GF109" s="108">
        <v>4</v>
      </c>
      <c r="GG109" s="112">
        <v>313.12</v>
      </c>
      <c r="GH109" s="141">
        <f t="shared" si="333"/>
        <v>1252.48</v>
      </c>
      <c r="GI109" s="59">
        <v>5</v>
      </c>
      <c r="GJ109" s="529">
        <v>223.61</v>
      </c>
      <c r="GK109" s="141">
        <f t="shared" si="334"/>
        <v>1118.0500000000002</v>
      </c>
      <c r="GL109" s="58">
        <v>2</v>
      </c>
      <c r="GM109" s="107">
        <v>105.46</v>
      </c>
      <c r="GN109" s="141">
        <f t="shared" si="335"/>
        <v>210.92</v>
      </c>
      <c r="GO109" s="58"/>
      <c r="GP109" s="107">
        <v>581.36</v>
      </c>
      <c r="GQ109" s="141">
        <f t="shared" si="336"/>
        <v>0</v>
      </c>
      <c r="GR109" s="58"/>
      <c r="GS109" s="107">
        <v>92.94</v>
      </c>
      <c r="GT109" s="141">
        <f t="shared" si="337"/>
        <v>0</v>
      </c>
      <c r="GU109" s="108"/>
      <c r="GV109" s="112">
        <v>47.51</v>
      </c>
      <c r="GW109" s="141">
        <f t="shared" si="338"/>
        <v>0</v>
      </c>
      <c r="GX109" s="58">
        <v>35</v>
      </c>
      <c r="GY109" s="107">
        <v>61.91</v>
      </c>
      <c r="GZ109" s="219">
        <f t="shared" si="339"/>
        <v>2166.85</v>
      </c>
      <c r="HA109" s="413"/>
      <c r="HB109" s="413"/>
      <c r="HC109" s="219">
        <f t="shared" si="341"/>
        <v>0</v>
      </c>
      <c r="HD109" s="58"/>
      <c r="HE109" s="107">
        <v>40.75</v>
      </c>
      <c r="HF109" s="232">
        <f t="shared" si="340"/>
        <v>0</v>
      </c>
      <c r="HG109" s="105">
        <v>2.2999999999999998</v>
      </c>
      <c r="HH109" s="226">
        <f t="shared" si="342"/>
        <v>47222.84996</v>
      </c>
      <c r="HI109" s="335"/>
    </row>
    <row r="110" spans="1:217" ht="15.75" customHeight="1">
      <c r="A110" s="198">
        <v>35</v>
      </c>
      <c r="B110" s="18" t="s">
        <v>67</v>
      </c>
      <c r="C110" s="381">
        <v>32.409999999999997</v>
      </c>
      <c r="D110" s="385">
        <v>75.64</v>
      </c>
      <c r="E110" s="19">
        <v>111820.56</v>
      </c>
      <c r="F110" s="42">
        <f t="shared" si="259"/>
        <v>68886.248999999996</v>
      </c>
      <c r="G110" s="43"/>
      <c r="H110" s="21">
        <v>636.70000000000005</v>
      </c>
      <c r="I110" s="45">
        <f t="shared" si="260"/>
        <v>0</v>
      </c>
      <c r="J110" s="349"/>
      <c r="K110" s="107"/>
      <c r="L110" s="212">
        <f t="shared" si="261"/>
        <v>0</v>
      </c>
      <c r="M110" s="58"/>
      <c r="N110" s="107">
        <v>540</v>
      </c>
      <c r="O110" s="212">
        <f t="shared" si="262"/>
        <v>0</v>
      </c>
      <c r="P110" s="358">
        <v>70</v>
      </c>
      <c r="Q110" s="139">
        <f t="shared" si="263"/>
        <v>280.13670000000002</v>
      </c>
      <c r="R110" s="212">
        <f t="shared" si="264"/>
        <v>19609.569000000003</v>
      </c>
      <c r="S110" s="358"/>
      <c r="T110" s="44">
        <f t="shared" si="265"/>
        <v>2335.5960000000005</v>
      </c>
      <c r="U110" s="212">
        <f t="shared" si="266"/>
        <v>0</v>
      </c>
      <c r="V110" s="358"/>
      <c r="W110" s="139">
        <f t="shared" si="267"/>
        <v>493.98690000000005</v>
      </c>
      <c r="X110" s="219">
        <f t="shared" si="268"/>
        <v>0</v>
      </c>
      <c r="Y110" s="58"/>
      <c r="Z110" s="44">
        <f t="shared" si="269"/>
        <v>4331.3600000000006</v>
      </c>
      <c r="AA110" s="141">
        <f t="shared" si="270"/>
        <v>0</v>
      </c>
      <c r="AB110" s="397"/>
      <c r="AC110" s="139">
        <f t="shared" si="271"/>
        <v>493.98690000000005</v>
      </c>
      <c r="AD110" s="140">
        <f t="shared" si="272"/>
        <v>0</v>
      </c>
      <c r="AE110" s="358"/>
      <c r="AF110" s="44">
        <f t="shared" si="273"/>
        <v>22885.031600000002</v>
      </c>
      <c r="AG110" s="140">
        <f t="shared" si="274"/>
        <v>0</v>
      </c>
      <c r="AH110" s="46"/>
      <c r="AI110" s="139">
        <f t="shared" si="275"/>
        <v>791.37200000000007</v>
      </c>
      <c r="AJ110" s="140">
        <f t="shared" si="276"/>
        <v>0</v>
      </c>
      <c r="AK110" s="46"/>
      <c r="AL110" s="107">
        <v>145.19999999999999</v>
      </c>
      <c r="AM110" s="140">
        <f t="shared" si="277"/>
        <v>0</v>
      </c>
      <c r="AN110" s="46"/>
      <c r="AO110" s="44">
        <f t="shared" si="278"/>
        <v>3769.8454000000002</v>
      </c>
      <c r="AP110" s="141">
        <f t="shared" si="279"/>
        <v>0</v>
      </c>
      <c r="AQ110" s="108"/>
      <c r="AR110" s="109">
        <v>8030</v>
      </c>
      <c r="AS110" s="141">
        <f t="shared" si="280"/>
        <v>0</v>
      </c>
      <c r="AT110" s="58"/>
      <c r="AU110" s="21">
        <v>3366.65</v>
      </c>
      <c r="AV110" s="141">
        <f t="shared" si="281"/>
        <v>0</v>
      </c>
      <c r="AW110" s="58"/>
      <c r="AX110" s="44">
        <f t="shared" si="282"/>
        <v>80964.952600000004</v>
      </c>
      <c r="AY110" s="141">
        <f t="shared" si="283"/>
        <v>0</v>
      </c>
      <c r="AZ110" s="58"/>
      <c r="BA110" s="21">
        <v>93131.5</v>
      </c>
      <c r="BB110" s="141">
        <f t="shared" si="284"/>
        <v>0</v>
      </c>
      <c r="BC110" s="58"/>
      <c r="BD110" s="21">
        <v>10643</v>
      </c>
      <c r="BE110" s="140">
        <f t="shared" si="285"/>
        <v>0</v>
      </c>
      <c r="BF110" s="46"/>
      <c r="BG110" s="58"/>
      <c r="BH110" s="140">
        <f t="shared" si="286"/>
        <v>0</v>
      </c>
      <c r="BI110" s="358"/>
      <c r="BJ110" s="59"/>
      <c r="BK110" s="58"/>
      <c r="BL110" s="140">
        <f t="shared" si="343"/>
        <v>0</v>
      </c>
      <c r="BM110" s="358"/>
      <c r="BN110" s="142"/>
      <c r="BO110" s="141">
        <f t="shared" si="288"/>
        <v>0</v>
      </c>
      <c r="BP110" s="58"/>
      <c r="BQ110" s="139">
        <f t="shared" si="289"/>
        <v>930.90000000000009</v>
      </c>
      <c r="BR110" s="141">
        <f t="shared" si="290"/>
        <v>0</v>
      </c>
      <c r="BS110" s="349"/>
      <c r="BT110" s="107">
        <v>540</v>
      </c>
      <c r="BU110" s="141">
        <f t="shared" si="291"/>
        <v>0</v>
      </c>
      <c r="BV110" s="58"/>
      <c r="BW110" s="58"/>
      <c r="BX110" s="141">
        <f t="shared" si="292"/>
        <v>0</v>
      </c>
      <c r="BY110" s="58"/>
      <c r="BZ110" s="143"/>
      <c r="CA110" s="141">
        <f t="shared" si="293"/>
        <v>0</v>
      </c>
      <c r="CB110" s="58">
        <v>3</v>
      </c>
      <c r="CC110" s="107">
        <v>165.4</v>
      </c>
      <c r="CD110" s="141">
        <f t="shared" si="294"/>
        <v>496.20000000000005</v>
      </c>
      <c r="CE110" s="58"/>
      <c r="CF110" s="139">
        <f t="shared" si="295"/>
        <v>204.31649999999999</v>
      </c>
      <c r="CG110" s="141">
        <f t="shared" si="296"/>
        <v>0</v>
      </c>
      <c r="CH110" s="58"/>
      <c r="CI110" s="107">
        <v>86.2</v>
      </c>
      <c r="CJ110" s="141">
        <f t="shared" si="297"/>
        <v>0</v>
      </c>
      <c r="CK110" s="58"/>
      <c r="CL110" s="107">
        <v>125</v>
      </c>
      <c r="CM110" s="141">
        <f t="shared" si="298"/>
        <v>0</v>
      </c>
      <c r="CN110" s="58"/>
      <c r="CO110" s="107">
        <v>140</v>
      </c>
      <c r="CP110" s="141">
        <f t="shared" si="299"/>
        <v>0</v>
      </c>
      <c r="CQ110" s="58"/>
      <c r="CR110" s="139">
        <f t="shared" si="300"/>
        <v>259.76390000000004</v>
      </c>
      <c r="CS110" s="141">
        <f t="shared" si="301"/>
        <v>0</v>
      </c>
      <c r="CT110" s="58"/>
      <c r="CU110" s="107">
        <v>182.5</v>
      </c>
      <c r="CV110" s="141">
        <f t="shared" si="302"/>
        <v>0</v>
      </c>
      <c r="CW110" s="349"/>
      <c r="CX110" s="107">
        <v>78</v>
      </c>
      <c r="CY110" s="141">
        <f t="shared" si="303"/>
        <v>0</v>
      </c>
      <c r="CZ110" s="58"/>
      <c r="DA110" s="107">
        <v>350</v>
      </c>
      <c r="DB110" s="141">
        <f t="shared" si="304"/>
        <v>0</v>
      </c>
      <c r="DC110" s="58"/>
      <c r="DD110" s="139">
        <f t="shared" si="305"/>
        <v>363.26500000000004</v>
      </c>
      <c r="DE110" s="140">
        <f t="shared" si="306"/>
        <v>0</v>
      </c>
      <c r="DF110" s="349">
        <v>20</v>
      </c>
      <c r="DG110" s="107">
        <v>349.94</v>
      </c>
      <c r="DH110" s="141">
        <f t="shared" si="307"/>
        <v>6998.8</v>
      </c>
      <c r="DI110" s="349">
        <v>10</v>
      </c>
      <c r="DJ110" s="107">
        <v>407.82</v>
      </c>
      <c r="DK110" s="141">
        <f t="shared" si="308"/>
        <v>4078.2</v>
      </c>
      <c r="DL110" s="349">
        <v>5</v>
      </c>
      <c r="DM110" s="107">
        <v>560.66999999999996</v>
      </c>
      <c r="DN110" s="141">
        <f t="shared" si="309"/>
        <v>2803.35</v>
      </c>
      <c r="DO110" s="349">
        <v>4</v>
      </c>
      <c r="DP110" s="107">
        <v>849.84</v>
      </c>
      <c r="DQ110" s="141">
        <f t="shared" si="310"/>
        <v>3399.36</v>
      </c>
      <c r="DR110" s="349">
        <v>1</v>
      </c>
      <c r="DS110" s="107">
        <v>1070.97</v>
      </c>
      <c r="DT110" s="141">
        <f t="shared" si="311"/>
        <v>1070.97</v>
      </c>
      <c r="DU110" s="349">
        <v>1</v>
      </c>
      <c r="DV110" s="21">
        <v>1512.05</v>
      </c>
      <c r="DW110" s="141">
        <f t="shared" si="312"/>
        <v>1512.05</v>
      </c>
      <c r="DX110" s="349">
        <v>1</v>
      </c>
      <c r="DY110" s="21">
        <v>5870.12</v>
      </c>
      <c r="DZ110" s="141">
        <f t="shared" si="313"/>
        <v>5870.12</v>
      </c>
      <c r="EA110" s="349">
        <v>1</v>
      </c>
      <c r="EB110" s="21">
        <v>4379.45</v>
      </c>
      <c r="EC110" s="141">
        <f t="shared" si="314"/>
        <v>4379.45</v>
      </c>
      <c r="ED110" s="349">
        <v>1</v>
      </c>
      <c r="EE110" s="21">
        <v>4811.45</v>
      </c>
      <c r="EF110" s="141">
        <f t="shared" si="315"/>
        <v>4811.45</v>
      </c>
      <c r="EG110" s="349">
        <v>1</v>
      </c>
      <c r="EH110" s="21">
        <v>6518.13</v>
      </c>
      <c r="EI110" s="141">
        <f t="shared" si="316"/>
        <v>6518.13</v>
      </c>
      <c r="EJ110" s="349"/>
      <c r="EK110" s="21">
        <v>7389.31</v>
      </c>
      <c r="EL110" s="141">
        <f t="shared" si="317"/>
        <v>0</v>
      </c>
      <c r="EM110" s="349">
        <v>1</v>
      </c>
      <c r="EN110" s="21">
        <v>1539.81</v>
      </c>
      <c r="EO110" s="141">
        <f t="shared" si="318"/>
        <v>1539.81</v>
      </c>
      <c r="EP110" s="349">
        <v>1</v>
      </c>
      <c r="EQ110" s="21">
        <v>3124.4</v>
      </c>
      <c r="ER110" s="141">
        <f t="shared" si="319"/>
        <v>3124.4</v>
      </c>
      <c r="ES110" s="349"/>
      <c r="ET110" s="107">
        <v>118.78</v>
      </c>
      <c r="EU110" s="141">
        <f t="shared" si="320"/>
        <v>0</v>
      </c>
      <c r="EV110" s="58"/>
      <c r="EW110" s="107">
        <v>479.92</v>
      </c>
      <c r="EX110" s="141">
        <f t="shared" si="321"/>
        <v>0</v>
      </c>
      <c r="EY110" s="58"/>
      <c r="EZ110" s="107">
        <v>649.4</v>
      </c>
      <c r="FA110" s="141">
        <f t="shared" si="322"/>
        <v>0</v>
      </c>
      <c r="FB110" s="349"/>
      <c r="FC110" s="21">
        <v>1301.22</v>
      </c>
      <c r="FD110" s="141">
        <f t="shared" si="323"/>
        <v>0</v>
      </c>
      <c r="FE110" s="58"/>
      <c r="FF110" s="21">
        <v>2530.2199999999998</v>
      </c>
      <c r="FG110" s="141">
        <f t="shared" si="324"/>
        <v>0</v>
      </c>
      <c r="FH110" s="58"/>
      <c r="FI110" s="21">
        <v>4182.22</v>
      </c>
      <c r="FJ110" s="141">
        <f t="shared" si="325"/>
        <v>0</v>
      </c>
      <c r="FK110" s="58"/>
      <c r="FL110" s="107">
        <v>253.92</v>
      </c>
      <c r="FM110" s="141">
        <f t="shared" si="326"/>
        <v>0</v>
      </c>
      <c r="FN110" s="58"/>
      <c r="FO110" s="107">
        <v>290.32</v>
      </c>
      <c r="FP110" s="141">
        <f t="shared" si="327"/>
        <v>0</v>
      </c>
      <c r="FQ110" s="58"/>
      <c r="FR110" s="107">
        <v>334.06</v>
      </c>
      <c r="FS110" s="141">
        <f t="shared" si="328"/>
        <v>0</v>
      </c>
      <c r="FT110" s="58"/>
      <c r="FU110" s="107">
        <v>411.49</v>
      </c>
      <c r="FV110" s="141">
        <f t="shared" si="329"/>
        <v>0</v>
      </c>
      <c r="FW110" s="58"/>
      <c r="FX110" s="107">
        <v>455.21</v>
      </c>
      <c r="FY110" s="141">
        <f t="shared" si="330"/>
        <v>0</v>
      </c>
      <c r="FZ110" s="58"/>
      <c r="GA110" s="107">
        <v>536</v>
      </c>
      <c r="GB110" s="141">
        <f t="shared" si="331"/>
        <v>0</v>
      </c>
      <c r="GC110" s="58"/>
      <c r="GD110" s="21">
        <v>745.84</v>
      </c>
      <c r="GE110" s="144">
        <f t="shared" si="332"/>
        <v>0</v>
      </c>
      <c r="GF110" s="108">
        <v>4</v>
      </c>
      <c r="GG110" s="112">
        <v>313.12</v>
      </c>
      <c r="GH110" s="141">
        <f t="shared" si="333"/>
        <v>1252.48</v>
      </c>
      <c r="GI110" s="59">
        <v>5</v>
      </c>
      <c r="GJ110" s="529">
        <v>223.61</v>
      </c>
      <c r="GK110" s="141">
        <f t="shared" si="334"/>
        <v>1118.0500000000002</v>
      </c>
      <c r="GL110" s="58">
        <v>2</v>
      </c>
      <c r="GM110" s="107">
        <v>105.46</v>
      </c>
      <c r="GN110" s="141">
        <f t="shared" si="335"/>
        <v>210.92</v>
      </c>
      <c r="GO110" s="58"/>
      <c r="GP110" s="107">
        <v>581.36</v>
      </c>
      <c r="GQ110" s="141">
        <f t="shared" si="336"/>
        <v>0</v>
      </c>
      <c r="GR110" s="58">
        <v>1</v>
      </c>
      <c r="GS110" s="107">
        <v>92.94</v>
      </c>
      <c r="GT110" s="141">
        <f t="shared" si="337"/>
        <v>92.94</v>
      </c>
      <c r="GU110" s="108"/>
      <c r="GV110" s="112">
        <v>47.51</v>
      </c>
      <c r="GW110" s="141">
        <f t="shared" si="338"/>
        <v>0</v>
      </c>
      <c r="GX110" s="58"/>
      <c r="GY110" s="107">
        <v>61.91</v>
      </c>
      <c r="GZ110" s="219">
        <f t="shared" si="339"/>
        <v>0</v>
      </c>
      <c r="HA110" s="413"/>
      <c r="HB110" s="413"/>
      <c r="HC110" s="219">
        <f t="shared" si="341"/>
        <v>0</v>
      </c>
      <c r="HD110" s="58"/>
      <c r="HE110" s="107">
        <v>40.75</v>
      </c>
      <c r="HF110" s="232">
        <f t="shared" si="340"/>
        <v>0</v>
      </c>
      <c r="HG110" s="105">
        <v>0</v>
      </c>
      <c r="HH110" s="226">
        <f t="shared" si="342"/>
        <v>68886.248999999996</v>
      </c>
      <c r="HI110" s="336"/>
    </row>
    <row r="111" spans="1:217" ht="15.75" customHeight="1">
      <c r="A111" s="198">
        <v>36</v>
      </c>
      <c r="B111" s="18" t="s">
        <v>68</v>
      </c>
      <c r="C111" s="381">
        <v>52.7</v>
      </c>
      <c r="D111" s="385">
        <v>357.15</v>
      </c>
      <c r="E111" s="19">
        <v>143410.91999999998</v>
      </c>
      <c r="F111" s="42">
        <f t="shared" si="259"/>
        <v>158794.75890000002</v>
      </c>
      <c r="G111" s="43"/>
      <c r="H111" s="21">
        <v>636.70000000000005</v>
      </c>
      <c r="I111" s="45">
        <f t="shared" si="260"/>
        <v>0</v>
      </c>
      <c r="J111" s="349"/>
      <c r="K111" s="107"/>
      <c r="L111" s="212">
        <f t="shared" si="261"/>
        <v>0</v>
      </c>
      <c r="M111" s="58"/>
      <c r="N111" s="107">
        <v>540</v>
      </c>
      <c r="O111" s="212">
        <f t="shared" si="262"/>
        <v>0</v>
      </c>
      <c r="P111" s="358">
        <v>35</v>
      </c>
      <c r="Q111" s="139">
        <f t="shared" si="263"/>
        <v>280.13670000000002</v>
      </c>
      <c r="R111" s="212">
        <f t="shared" si="264"/>
        <v>9804.7845000000016</v>
      </c>
      <c r="S111" s="358">
        <v>33.9</v>
      </c>
      <c r="T111" s="44">
        <f t="shared" si="265"/>
        <v>2335.5960000000005</v>
      </c>
      <c r="U111" s="212">
        <f t="shared" si="266"/>
        <v>79176.704400000017</v>
      </c>
      <c r="V111" s="358"/>
      <c r="W111" s="139">
        <f t="shared" si="267"/>
        <v>493.98690000000005</v>
      </c>
      <c r="X111" s="219">
        <f t="shared" si="268"/>
        <v>0</v>
      </c>
      <c r="Y111" s="58"/>
      <c r="Z111" s="44">
        <f t="shared" si="269"/>
        <v>4331.3600000000006</v>
      </c>
      <c r="AA111" s="141">
        <f t="shared" si="270"/>
        <v>0</v>
      </c>
      <c r="AB111" s="397"/>
      <c r="AC111" s="139">
        <f t="shared" si="271"/>
        <v>493.98690000000005</v>
      </c>
      <c r="AD111" s="140">
        <f t="shared" si="272"/>
        <v>0</v>
      </c>
      <c r="AE111" s="358"/>
      <c r="AF111" s="44">
        <f t="shared" si="273"/>
        <v>22885.031600000002</v>
      </c>
      <c r="AG111" s="140">
        <f t="shared" si="274"/>
        <v>0</v>
      </c>
      <c r="AH111" s="46"/>
      <c r="AI111" s="139">
        <f t="shared" si="275"/>
        <v>791.37200000000007</v>
      </c>
      <c r="AJ111" s="140">
        <f t="shared" si="276"/>
        <v>0</v>
      </c>
      <c r="AK111" s="46"/>
      <c r="AL111" s="107">
        <v>145.19999999999999</v>
      </c>
      <c r="AM111" s="140">
        <f t="shared" si="277"/>
        <v>0</v>
      </c>
      <c r="AN111" s="46"/>
      <c r="AO111" s="44">
        <f t="shared" si="278"/>
        <v>3769.8454000000002</v>
      </c>
      <c r="AP111" s="141">
        <f t="shared" si="279"/>
        <v>0</v>
      </c>
      <c r="AQ111" s="108"/>
      <c r="AR111" s="109">
        <v>8030</v>
      </c>
      <c r="AS111" s="141">
        <f t="shared" si="280"/>
        <v>0</v>
      </c>
      <c r="AT111" s="58"/>
      <c r="AU111" s="21">
        <v>3366.65</v>
      </c>
      <c r="AV111" s="141">
        <f t="shared" si="281"/>
        <v>0</v>
      </c>
      <c r="AW111" s="58"/>
      <c r="AX111" s="44">
        <f t="shared" si="282"/>
        <v>80964.952600000004</v>
      </c>
      <c r="AY111" s="141">
        <f t="shared" si="283"/>
        <v>0</v>
      </c>
      <c r="AZ111" s="58"/>
      <c r="BA111" s="21">
        <v>93131.5</v>
      </c>
      <c r="BB111" s="141">
        <f t="shared" si="284"/>
        <v>0</v>
      </c>
      <c r="BC111" s="58"/>
      <c r="BD111" s="21">
        <v>10643</v>
      </c>
      <c r="BE111" s="140">
        <f t="shared" si="285"/>
        <v>0</v>
      </c>
      <c r="BF111" s="46"/>
      <c r="BG111" s="58"/>
      <c r="BH111" s="140">
        <f t="shared" si="286"/>
        <v>0</v>
      </c>
      <c r="BI111" s="348">
        <v>1</v>
      </c>
      <c r="BJ111" s="344" t="s">
        <v>703</v>
      </c>
      <c r="BK111" s="146">
        <v>61361.7</v>
      </c>
      <c r="BL111" s="140">
        <f t="shared" si="343"/>
        <v>61361.7</v>
      </c>
      <c r="BM111" s="358"/>
      <c r="BN111" s="142"/>
      <c r="BO111" s="141">
        <f t="shared" si="288"/>
        <v>0</v>
      </c>
      <c r="BP111" s="146"/>
      <c r="BQ111" s="139">
        <f t="shared" si="289"/>
        <v>930.90000000000009</v>
      </c>
      <c r="BR111" s="141">
        <f t="shared" si="290"/>
        <v>0</v>
      </c>
      <c r="BS111" s="350"/>
      <c r="BT111" s="107">
        <v>540</v>
      </c>
      <c r="BU111" s="141">
        <f t="shared" si="291"/>
        <v>0</v>
      </c>
      <c r="BV111" s="146"/>
      <c r="BW111" s="58"/>
      <c r="BX111" s="141">
        <f t="shared" si="292"/>
        <v>0</v>
      </c>
      <c r="BY111" s="146"/>
      <c r="BZ111" s="143"/>
      <c r="CA111" s="141">
        <f t="shared" si="293"/>
        <v>0</v>
      </c>
      <c r="CB111" s="146"/>
      <c r="CC111" s="107">
        <v>165.4</v>
      </c>
      <c r="CD111" s="141">
        <f t="shared" si="294"/>
        <v>0</v>
      </c>
      <c r="CE111" s="146"/>
      <c r="CF111" s="139">
        <f t="shared" si="295"/>
        <v>204.31649999999999</v>
      </c>
      <c r="CG111" s="141">
        <f t="shared" si="296"/>
        <v>0</v>
      </c>
      <c r="CH111" s="146"/>
      <c r="CI111" s="107">
        <v>86.2</v>
      </c>
      <c r="CJ111" s="141">
        <f t="shared" si="297"/>
        <v>0</v>
      </c>
      <c r="CK111" s="146"/>
      <c r="CL111" s="107">
        <v>125</v>
      </c>
      <c r="CM111" s="141">
        <f t="shared" si="298"/>
        <v>0</v>
      </c>
      <c r="CN111" s="146"/>
      <c r="CO111" s="107">
        <v>140</v>
      </c>
      <c r="CP111" s="141">
        <f t="shared" si="299"/>
        <v>0</v>
      </c>
      <c r="CQ111" s="146"/>
      <c r="CR111" s="139">
        <f t="shared" si="300"/>
        <v>259.76390000000004</v>
      </c>
      <c r="CS111" s="141">
        <f t="shared" si="301"/>
        <v>0</v>
      </c>
      <c r="CT111" s="146"/>
      <c r="CU111" s="107">
        <v>182.5</v>
      </c>
      <c r="CV111" s="141">
        <f t="shared" si="302"/>
        <v>0</v>
      </c>
      <c r="CW111" s="350"/>
      <c r="CX111" s="107">
        <v>78</v>
      </c>
      <c r="CY111" s="141">
        <f t="shared" si="303"/>
        <v>0</v>
      </c>
      <c r="CZ111" s="146"/>
      <c r="DA111" s="107">
        <v>350</v>
      </c>
      <c r="DB111" s="141">
        <f t="shared" si="304"/>
        <v>0</v>
      </c>
      <c r="DC111" s="146"/>
      <c r="DD111" s="139">
        <f t="shared" si="305"/>
        <v>363.26500000000004</v>
      </c>
      <c r="DE111" s="140">
        <f t="shared" si="306"/>
        <v>0</v>
      </c>
      <c r="DF111" s="349"/>
      <c r="DG111" s="107">
        <v>349.94</v>
      </c>
      <c r="DH111" s="141">
        <f t="shared" si="307"/>
        <v>0</v>
      </c>
      <c r="DI111" s="349">
        <v>0</v>
      </c>
      <c r="DJ111" s="107">
        <v>407.82</v>
      </c>
      <c r="DK111" s="141">
        <f t="shared" si="308"/>
        <v>0</v>
      </c>
      <c r="DL111" s="349"/>
      <c r="DM111" s="107">
        <v>560.66999999999996</v>
      </c>
      <c r="DN111" s="141">
        <f t="shared" si="309"/>
        <v>0</v>
      </c>
      <c r="DO111" s="349"/>
      <c r="DP111" s="107">
        <v>849.84</v>
      </c>
      <c r="DQ111" s="141">
        <f t="shared" si="310"/>
        <v>0</v>
      </c>
      <c r="DR111" s="349"/>
      <c r="DS111" s="107">
        <v>1070.97</v>
      </c>
      <c r="DT111" s="141">
        <f t="shared" si="311"/>
        <v>0</v>
      </c>
      <c r="DU111" s="349"/>
      <c r="DV111" s="21">
        <v>1512.05</v>
      </c>
      <c r="DW111" s="141">
        <f t="shared" si="312"/>
        <v>0</v>
      </c>
      <c r="DX111" s="349">
        <v>1</v>
      </c>
      <c r="DY111" s="21">
        <v>5870.12</v>
      </c>
      <c r="DZ111" s="141">
        <f t="shared" si="313"/>
        <v>5870.12</v>
      </c>
      <c r="EA111" s="349"/>
      <c r="EB111" s="21">
        <v>4379.45</v>
      </c>
      <c r="EC111" s="141">
        <f t="shared" si="314"/>
        <v>0</v>
      </c>
      <c r="ED111" s="349"/>
      <c r="EE111" s="21">
        <v>4811.45</v>
      </c>
      <c r="EF111" s="141">
        <f t="shared" si="315"/>
        <v>0</v>
      </c>
      <c r="EG111" s="349"/>
      <c r="EH111" s="21">
        <v>6518.13</v>
      </c>
      <c r="EI111" s="141">
        <f t="shared" si="316"/>
        <v>0</v>
      </c>
      <c r="EJ111" s="349"/>
      <c r="EK111" s="21">
        <v>7389.31</v>
      </c>
      <c r="EL111" s="141">
        <f t="shared" si="317"/>
        <v>0</v>
      </c>
      <c r="EM111" s="349"/>
      <c r="EN111" s="21">
        <v>1539.81</v>
      </c>
      <c r="EO111" s="141">
        <f t="shared" si="318"/>
        <v>0</v>
      </c>
      <c r="EP111" s="349"/>
      <c r="EQ111" s="21">
        <v>3124.4</v>
      </c>
      <c r="ER111" s="141">
        <f t="shared" si="319"/>
        <v>0</v>
      </c>
      <c r="ES111" s="349"/>
      <c r="ET111" s="107">
        <v>118.78</v>
      </c>
      <c r="EU111" s="141">
        <f t="shared" si="320"/>
        <v>0</v>
      </c>
      <c r="EV111" s="58"/>
      <c r="EW111" s="107">
        <v>479.92</v>
      </c>
      <c r="EX111" s="141">
        <f t="shared" si="321"/>
        <v>0</v>
      </c>
      <c r="EY111" s="58"/>
      <c r="EZ111" s="107">
        <v>649.4</v>
      </c>
      <c r="FA111" s="141">
        <f t="shared" si="322"/>
        <v>0</v>
      </c>
      <c r="FB111" s="349"/>
      <c r="FC111" s="21">
        <v>1301.22</v>
      </c>
      <c r="FD111" s="141">
        <f t="shared" si="323"/>
        <v>0</v>
      </c>
      <c r="FE111" s="58"/>
      <c r="FF111" s="21">
        <v>2530.2199999999998</v>
      </c>
      <c r="FG111" s="141">
        <f t="shared" si="324"/>
        <v>0</v>
      </c>
      <c r="FH111" s="58"/>
      <c r="FI111" s="21">
        <v>4182.22</v>
      </c>
      <c r="FJ111" s="141">
        <f t="shared" si="325"/>
        <v>0</v>
      </c>
      <c r="FK111" s="58"/>
      <c r="FL111" s="107">
        <v>253.92</v>
      </c>
      <c r="FM111" s="141">
        <f t="shared" si="326"/>
        <v>0</v>
      </c>
      <c r="FN111" s="58"/>
      <c r="FO111" s="107">
        <v>290.32</v>
      </c>
      <c r="FP111" s="141">
        <f t="shared" si="327"/>
        <v>0</v>
      </c>
      <c r="FQ111" s="58"/>
      <c r="FR111" s="107">
        <v>334.06</v>
      </c>
      <c r="FS111" s="141">
        <f t="shared" si="328"/>
        <v>0</v>
      </c>
      <c r="FT111" s="58"/>
      <c r="FU111" s="107">
        <v>411.49</v>
      </c>
      <c r="FV111" s="141">
        <f t="shared" si="329"/>
        <v>0</v>
      </c>
      <c r="FW111" s="58"/>
      <c r="FX111" s="107">
        <v>455.21</v>
      </c>
      <c r="FY111" s="141">
        <f t="shared" si="330"/>
        <v>0</v>
      </c>
      <c r="FZ111" s="58"/>
      <c r="GA111" s="107">
        <v>536</v>
      </c>
      <c r="GB111" s="141">
        <f t="shared" si="331"/>
        <v>0</v>
      </c>
      <c r="GC111" s="58"/>
      <c r="GD111" s="21">
        <v>745.84</v>
      </c>
      <c r="GE111" s="144">
        <f t="shared" si="332"/>
        <v>0</v>
      </c>
      <c r="GF111" s="108">
        <v>4</v>
      </c>
      <c r="GG111" s="112">
        <v>313.12</v>
      </c>
      <c r="GH111" s="141">
        <f t="shared" si="333"/>
        <v>1252.48</v>
      </c>
      <c r="GI111" s="59">
        <v>5</v>
      </c>
      <c r="GJ111" s="529">
        <v>223.61</v>
      </c>
      <c r="GK111" s="141">
        <f t="shared" si="334"/>
        <v>1118.0500000000002</v>
      </c>
      <c r="GL111" s="58">
        <v>2</v>
      </c>
      <c r="GM111" s="107">
        <v>105.46</v>
      </c>
      <c r="GN111" s="141">
        <f t="shared" si="335"/>
        <v>210.92</v>
      </c>
      <c r="GO111" s="58"/>
      <c r="GP111" s="107">
        <v>581.36</v>
      </c>
      <c r="GQ111" s="141">
        <f t="shared" si="336"/>
        <v>0</v>
      </c>
      <c r="GR111" s="58"/>
      <c r="GS111" s="107">
        <v>92.94</v>
      </c>
      <c r="GT111" s="141">
        <f t="shared" si="337"/>
        <v>0</v>
      </c>
      <c r="GU111" s="108"/>
      <c r="GV111" s="112">
        <v>47.51</v>
      </c>
      <c r="GW111" s="141">
        <f t="shared" si="338"/>
        <v>0</v>
      </c>
      <c r="GX111" s="58"/>
      <c r="GY111" s="107">
        <v>61.91</v>
      </c>
      <c r="GZ111" s="219">
        <f t="shared" si="339"/>
        <v>0</v>
      </c>
      <c r="HA111" s="413"/>
      <c r="HB111" s="413"/>
      <c r="HC111" s="219">
        <f t="shared" si="341"/>
        <v>0</v>
      </c>
      <c r="HD111" s="58"/>
      <c r="HE111" s="107">
        <v>40.75</v>
      </c>
      <c r="HF111" s="232">
        <f t="shared" si="340"/>
        <v>0</v>
      </c>
      <c r="HG111" s="105">
        <v>0</v>
      </c>
      <c r="HH111" s="226">
        <f t="shared" si="342"/>
        <v>158794.75890000002</v>
      </c>
      <c r="HI111" s="335"/>
    </row>
    <row r="112" spans="1:217" ht="15.75" customHeight="1">
      <c r="A112" s="198">
        <v>37</v>
      </c>
      <c r="B112" s="18" t="s">
        <v>69</v>
      </c>
      <c r="C112" s="381">
        <v>7.39</v>
      </c>
      <c r="D112" s="385">
        <v>35.43</v>
      </c>
      <c r="E112" s="19">
        <v>42892.2</v>
      </c>
      <c r="F112" s="42">
        <f t="shared" si="259"/>
        <v>47486.360800000002</v>
      </c>
      <c r="G112" s="43"/>
      <c r="H112" s="21">
        <v>636.70000000000005</v>
      </c>
      <c r="I112" s="45">
        <f t="shared" si="260"/>
        <v>0</v>
      </c>
      <c r="J112" s="349"/>
      <c r="K112" s="107"/>
      <c r="L112" s="212">
        <f t="shared" si="261"/>
        <v>0</v>
      </c>
      <c r="M112" s="58"/>
      <c r="N112" s="107">
        <v>540</v>
      </c>
      <c r="O112" s="212">
        <f t="shared" si="262"/>
        <v>0</v>
      </c>
      <c r="P112" s="358">
        <v>24</v>
      </c>
      <c r="Q112" s="139">
        <f t="shared" si="263"/>
        <v>280.13670000000002</v>
      </c>
      <c r="R112" s="212">
        <f t="shared" si="264"/>
        <v>6723.2808000000005</v>
      </c>
      <c r="S112" s="358"/>
      <c r="T112" s="44">
        <f t="shared" si="265"/>
        <v>2335.5960000000005</v>
      </c>
      <c r="U112" s="212">
        <f t="shared" si="266"/>
        <v>0</v>
      </c>
      <c r="V112" s="358"/>
      <c r="W112" s="139">
        <f t="shared" si="267"/>
        <v>493.98690000000005</v>
      </c>
      <c r="X112" s="219">
        <f t="shared" si="268"/>
        <v>0</v>
      </c>
      <c r="Y112" s="58"/>
      <c r="Z112" s="44">
        <f t="shared" si="269"/>
        <v>4331.3600000000006</v>
      </c>
      <c r="AA112" s="141">
        <f t="shared" si="270"/>
        <v>0</v>
      </c>
      <c r="AB112" s="397"/>
      <c r="AC112" s="139">
        <f t="shared" si="271"/>
        <v>493.98690000000005</v>
      </c>
      <c r="AD112" s="140">
        <f t="shared" si="272"/>
        <v>0</v>
      </c>
      <c r="AE112" s="358"/>
      <c r="AF112" s="44">
        <f t="shared" si="273"/>
        <v>22885.031600000002</v>
      </c>
      <c r="AG112" s="140">
        <f t="shared" si="274"/>
        <v>0</v>
      </c>
      <c r="AH112" s="46"/>
      <c r="AI112" s="139">
        <f t="shared" si="275"/>
        <v>791.37200000000007</v>
      </c>
      <c r="AJ112" s="140">
        <f t="shared" si="276"/>
        <v>0</v>
      </c>
      <c r="AK112" s="46"/>
      <c r="AL112" s="107">
        <v>145.19999999999999</v>
      </c>
      <c r="AM112" s="140">
        <f t="shared" si="277"/>
        <v>0</v>
      </c>
      <c r="AN112" s="46"/>
      <c r="AO112" s="44">
        <f t="shared" si="278"/>
        <v>3769.8454000000002</v>
      </c>
      <c r="AP112" s="141">
        <f t="shared" si="279"/>
        <v>0</v>
      </c>
      <c r="AQ112" s="108"/>
      <c r="AR112" s="109">
        <v>8030</v>
      </c>
      <c r="AS112" s="141">
        <f t="shared" si="280"/>
        <v>0</v>
      </c>
      <c r="AT112" s="58"/>
      <c r="AU112" s="21">
        <v>3366.65</v>
      </c>
      <c r="AV112" s="141">
        <f t="shared" si="281"/>
        <v>0</v>
      </c>
      <c r="AW112" s="58"/>
      <c r="AX112" s="44">
        <f t="shared" si="282"/>
        <v>80964.952600000004</v>
      </c>
      <c r="AY112" s="141">
        <f t="shared" si="283"/>
        <v>0</v>
      </c>
      <c r="AZ112" s="58"/>
      <c r="BA112" s="21">
        <v>93131.5</v>
      </c>
      <c r="BB112" s="141">
        <f t="shared" si="284"/>
        <v>0</v>
      </c>
      <c r="BC112" s="58"/>
      <c r="BD112" s="21">
        <v>10643</v>
      </c>
      <c r="BE112" s="140">
        <f t="shared" si="285"/>
        <v>0</v>
      </c>
      <c r="BF112" s="46"/>
      <c r="BG112" s="58"/>
      <c r="BH112" s="140">
        <f t="shared" si="286"/>
        <v>0</v>
      </c>
      <c r="BI112" s="358"/>
      <c r="BJ112" s="59"/>
      <c r="BK112" s="58"/>
      <c r="BL112" s="140">
        <f t="shared" si="343"/>
        <v>0</v>
      </c>
      <c r="BM112" s="358"/>
      <c r="BN112" s="142"/>
      <c r="BO112" s="141">
        <f t="shared" si="288"/>
        <v>0</v>
      </c>
      <c r="BP112" s="58"/>
      <c r="BQ112" s="139">
        <f t="shared" si="289"/>
        <v>930.90000000000009</v>
      </c>
      <c r="BR112" s="141">
        <f t="shared" si="290"/>
        <v>0</v>
      </c>
      <c r="BS112" s="349"/>
      <c r="BT112" s="107">
        <v>540</v>
      </c>
      <c r="BU112" s="141">
        <f t="shared" si="291"/>
        <v>0</v>
      </c>
      <c r="BV112" s="58"/>
      <c r="BW112" s="58"/>
      <c r="BX112" s="141">
        <f t="shared" si="292"/>
        <v>0</v>
      </c>
      <c r="BY112" s="58"/>
      <c r="BZ112" s="143"/>
      <c r="CA112" s="141">
        <f t="shared" si="293"/>
        <v>0</v>
      </c>
      <c r="CB112" s="58">
        <v>2</v>
      </c>
      <c r="CC112" s="107">
        <v>165.4</v>
      </c>
      <c r="CD112" s="141">
        <f t="shared" si="294"/>
        <v>330.8</v>
      </c>
      <c r="CE112" s="58"/>
      <c r="CF112" s="139">
        <f t="shared" si="295"/>
        <v>204.31649999999999</v>
      </c>
      <c r="CG112" s="141">
        <f t="shared" si="296"/>
        <v>0</v>
      </c>
      <c r="CH112" s="58"/>
      <c r="CI112" s="107">
        <v>86.2</v>
      </c>
      <c r="CJ112" s="141">
        <f t="shared" si="297"/>
        <v>0</v>
      </c>
      <c r="CK112" s="58"/>
      <c r="CL112" s="107">
        <v>125</v>
      </c>
      <c r="CM112" s="141">
        <f t="shared" si="298"/>
        <v>0</v>
      </c>
      <c r="CN112" s="58"/>
      <c r="CO112" s="107">
        <v>140</v>
      </c>
      <c r="CP112" s="141">
        <f t="shared" si="299"/>
        <v>0</v>
      </c>
      <c r="CQ112" s="58"/>
      <c r="CR112" s="139">
        <f t="shared" si="300"/>
        <v>259.76390000000004</v>
      </c>
      <c r="CS112" s="141">
        <f t="shared" si="301"/>
        <v>0</v>
      </c>
      <c r="CT112" s="58"/>
      <c r="CU112" s="107">
        <v>182.5</v>
      </c>
      <c r="CV112" s="141">
        <f t="shared" si="302"/>
        <v>0</v>
      </c>
      <c r="CW112" s="349"/>
      <c r="CX112" s="107">
        <v>78</v>
      </c>
      <c r="CY112" s="141">
        <f t="shared" si="303"/>
        <v>0</v>
      </c>
      <c r="CZ112" s="58"/>
      <c r="DA112" s="107">
        <v>350</v>
      </c>
      <c r="DB112" s="141">
        <f t="shared" si="304"/>
        <v>0</v>
      </c>
      <c r="DC112" s="58"/>
      <c r="DD112" s="139">
        <f t="shared" si="305"/>
        <v>363.26500000000004</v>
      </c>
      <c r="DE112" s="140">
        <f t="shared" si="306"/>
        <v>0</v>
      </c>
      <c r="DF112" s="349">
        <v>30</v>
      </c>
      <c r="DG112" s="107">
        <v>349.94</v>
      </c>
      <c r="DH112" s="141">
        <f t="shared" si="307"/>
        <v>10498.2</v>
      </c>
      <c r="DI112" s="349">
        <v>11</v>
      </c>
      <c r="DJ112" s="107">
        <v>407.82</v>
      </c>
      <c r="DK112" s="141">
        <f t="shared" si="308"/>
        <v>4486.0199999999995</v>
      </c>
      <c r="DL112" s="349">
        <v>5</v>
      </c>
      <c r="DM112" s="107">
        <v>560.66999999999996</v>
      </c>
      <c r="DN112" s="141">
        <f t="shared" si="309"/>
        <v>2803.35</v>
      </c>
      <c r="DO112" s="349">
        <v>5</v>
      </c>
      <c r="DP112" s="107">
        <v>849.84</v>
      </c>
      <c r="DQ112" s="141">
        <f t="shared" si="310"/>
        <v>4249.2</v>
      </c>
      <c r="DR112" s="349">
        <v>1</v>
      </c>
      <c r="DS112" s="107">
        <v>1070.97</v>
      </c>
      <c r="DT112" s="141">
        <f t="shared" si="311"/>
        <v>1070.97</v>
      </c>
      <c r="DU112" s="349">
        <v>1</v>
      </c>
      <c r="DV112" s="21">
        <v>1512.05</v>
      </c>
      <c r="DW112" s="141">
        <f t="shared" si="312"/>
        <v>1512.05</v>
      </c>
      <c r="DX112" s="349"/>
      <c r="DY112" s="21">
        <v>5870.12</v>
      </c>
      <c r="DZ112" s="141">
        <f t="shared" si="313"/>
        <v>0</v>
      </c>
      <c r="EA112" s="349"/>
      <c r="EB112" s="21">
        <v>4379.45</v>
      </c>
      <c r="EC112" s="141">
        <f t="shared" si="314"/>
        <v>0</v>
      </c>
      <c r="ED112" s="349"/>
      <c r="EE112" s="21">
        <v>4811.45</v>
      </c>
      <c r="EF112" s="141">
        <f t="shared" si="315"/>
        <v>0</v>
      </c>
      <c r="EG112" s="349">
        <v>1</v>
      </c>
      <c r="EH112" s="21">
        <v>6518.13</v>
      </c>
      <c r="EI112" s="141">
        <f t="shared" si="316"/>
        <v>6518.13</v>
      </c>
      <c r="EJ112" s="349"/>
      <c r="EK112" s="21">
        <v>7389.31</v>
      </c>
      <c r="EL112" s="141">
        <f t="shared" si="317"/>
        <v>0</v>
      </c>
      <c r="EM112" s="349">
        <v>1</v>
      </c>
      <c r="EN112" s="21">
        <v>1539.81</v>
      </c>
      <c r="EO112" s="141">
        <f t="shared" si="318"/>
        <v>1539.81</v>
      </c>
      <c r="EP112" s="349">
        <v>1</v>
      </c>
      <c r="EQ112" s="21">
        <v>3124.4</v>
      </c>
      <c r="ER112" s="141">
        <f t="shared" si="319"/>
        <v>3124.4</v>
      </c>
      <c r="ES112" s="349"/>
      <c r="ET112" s="107">
        <v>118.78</v>
      </c>
      <c r="EU112" s="141">
        <f t="shared" si="320"/>
        <v>0</v>
      </c>
      <c r="EV112" s="58"/>
      <c r="EW112" s="107">
        <v>479.92</v>
      </c>
      <c r="EX112" s="141">
        <f t="shared" si="321"/>
        <v>0</v>
      </c>
      <c r="EY112" s="58"/>
      <c r="EZ112" s="107">
        <v>649.4</v>
      </c>
      <c r="FA112" s="141">
        <f t="shared" si="322"/>
        <v>0</v>
      </c>
      <c r="FB112" s="349"/>
      <c r="FC112" s="21">
        <v>1301.22</v>
      </c>
      <c r="FD112" s="141">
        <f t="shared" si="323"/>
        <v>0</v>
      </c>
      <c r="FE112" s="58"/>
      <c r="FF112" s="21">
        <v>2530.2199999999998</v>
      </c>
      <c r="FG112" s="141">
        <f t="shared" si="324"/>
        <v>0</v>
      </c>
      <c r="FH112" s="58"/>
      <c r="FI112" s="21">
        <v>4182.22</v>
      </c>
      <c r="FJ112" s="141">
        <f t="shared" si="325"/>
        <v>0</v>
      </c>
      <c r="FK112" s="58"/>
      <c r="FL112" s="107">
        <v>253.92</v>
      </c>
      <c r="FM112" s="141">
        <f t="shared" si="326"/>
        <v>0</v>
      </c>
      <c r="FN112" s="58"/>
      <c r="FO112" s="107">
        <v>290.32</v>
      </c>
      <c r="FP112" s="141">
        <f t="shared" si="327"/>
        <v>0</v>
      </c>
      <c r="FQ112" s="58"/>
      <c r="FR112" s="107">
        <v>334.06</v>
      </c>
      <c r="FS112" s="141">
        <f t="shared" si="328"/>
        <v>0</v>
      </c>
      <c r="FT112" s="58"/>
      <c r="FU112" s="107">
        <v>411.49</v>
      </c>
      <c r="FV112" s="141">
        <f t="shared" si="329"/>
        <v>0</v>
      </c>
      <c r="FW112" s="58"/>
      <c r="FX112" s="107">
        <v>455.21</v>
      </c>
      <c r="FY112" s="141">
        <f t="shared" si="330"/>
        <v>0</v>
      </c>
      <c r="FZ112" s="58"/>
      <c r="GA112" s="107">
        <v>536</v>
      </c>
      <c r="GB112" s="141">
        <f t="shared" si="331"/>
        <v>0</v>
      </c>
      <c r="GC112" s="58"/>
      <c r="GD112" s="21">
        <v>745.84</v>
      </c>
      <c r="GE112" s="144">
        <f t="shared" si="332"/>
        <v>0</v>
      </c>
      <c r="GF112" s="108">
        <v>4</v>
      </c>
      <c r="GG112" s="112">
        <v>313.12</v>
      </c>
      <c r="GH112" s="141">
        <f t="shared" si="333"/>
        <v>1252.48</v>
      </c>
      <c r="GI112" s="59">
        <v>4</v>
      </c>
      <c r="GJ112" s="529">
        <v>223.61</v>
      </c>
      <c r="GK112" s="141">
        <f t="shared" si="334"/>
        <v>894.44</v>
      </c>
      <c r="GL112" s="58">
        <v>3</v>
      </c>
      <c r="GM112" s="107">
        <v>105.46</v>
      </c>
      <c r="GN112" s="141">
        <f t="shared" si="335"/>
        <v>316.38</v>
      </c>
      <c r="GO112" s="58"/>
      <c r="GP112" s="107">
        <v>581.36</v>
      </c>
      <c r="GQ112" s="141">
        <f t="shared" si="336"/>
        <v>0</v>
      </c>
      <c r="GR112" s="58"/>
      <c r="GS112" s="107">
        <v>92.94</v>
      </c>
      <c r="GT112" s="141">
        <f t="shared" si="337"/>
        <v>0</v>
      </c>
      <c r="GU112" s="108"/>
      <c r="GV112" s="112">
        <v>47.51</v>
      </c>
      <c r="GW112" s="141">
        <f t="shared" si="338"/>
        <v>0</v>
      </c>
      <c r="GX112" s="58">
        <v>35</v>
      </c>
      <c r="GY112" s="107">
        <v>61.91</v>
      </c>
      <c r="GZ112" s="219">
        <f t="shared" si="339"/>
        <v>2166.85</v>
      </c>
      <c r="HA112" s="413"/>
      <c r="HB112" s="413"/>
      <c r="HC112" s="219">
        <f t="shared" si="341"/>
        <v>0</v>
      </c>
      <c r="HD112" s="58"/>
      <c r="HE112" s="107">
        <v>40.75</v>
      </c>
      <c r="HF112" s="232">
        <f t="shared" si="340"/>
        <v>0</v>
      </c>
      <c r="HG112" s="105">
        <v>0</v>
      </c>
      <c r="HH112" s="226">
        <f t="shared" si="342"/>
        <v>47486.360800000002</v>
      </c>
      <c r="HI112" s="335"/>
    </row>
    <row r="113" spans="1:217" ht="15.75" customHeight="1">
      <c r="A113" s="198">
        <v>38</v>
      </c>
      <c r="B113" s="18" t="s">
        <v>70</v>
      </c>
      <c r="C113" s="381">
        <v>17.34</v>
      </c>
      <c r="D113" s="385">
        <v>63.33</v>
      </c>
      <c r="E113" s="19">
        <v>68927.16</v>
      </c>
      <c r="F113" s="42">
        <f t="shared" si="259"/>
        <v>67883.160600000003</v>
      </c>
      <c r="G113" s="43"/>
      <c r="H113" s="21">
        <v>636.70000000000005</v>
      </c>
      <c r="I113" s="45">
        <f t="shared" si="260"/>
        <v>0</v>
      </c>
      <c r="J113" s="349"/>
      <c r="K113" s="107"/>
      <c r="L113" s="212">
        <f t="shared" si="261"/>
        <v>0</v>
      </c>
      <c r="M113" s="58"/>
      <c r="N113" s="107">
        <v>540</v>
      </c>
      <c r="O113" s="212">
        <f t="shared" si="262"/>
        <v>0</v>
      </c>
      <c r="P113" s="358">
        <v>18</v>
      </c>
      <c r="Q113" s="139">
        <f t="shared" si="263"/>
        <v>280.13670000000002</v>
      </c>
      <c r="R113" s="212">
        <f t="shared" si="264"/>
        <v>5042.4606000000003</v>
      </c>
      <c r="S113" s="358"/>
      <c r="T113" s="44">
        <f t="shared" si="265"/>
        <v>2335.5960000000005</v>
      </c>
      <c r="U113" s="212">
        <f t="shared" si="266"/>
        <v>0</v>
      </c>
      <c r="V113" s="358"/>
      <c r="W113" s="139">
        <f t="shared" si="267"/>
        <v>493.98690000000005</v>
      </c>
      <c r="X113" s="219">
        <f t="shared" si="268"/>
        <v>0</v>
      </c>
      <c r="Y113" s="58"/>
      <c r="Z113" s="44">
        <f t="shared" si="269"/>
        <v>4331.3600000000006</v>
      </c>
      <c r="AA113" s="141">
        <f t="shared" si="270"/>
        <v>0</v>
      </c>
      <c r="AB113" s="397"/>
      <c r="AC113" s="139">
        <f t="shared" si="271"/>
        <v>493.98690000000005</v>
      </c>
      <c r="AD113" s="140">
        <f t="shared" si="272"/>
        <v>0</v>
      </c>
      <c r="AE113" s="46"/>
      <c r="AF113" s="44">
        <f t="shared" si="273"/>
        <v>22885.031600000002</v>
      </c>
      <c r="AG113" s="140">
        <f t="shared" si="274"/>
        <v>0</v>
      </c>
      <c r="AH113" s="46"/>
      <c r="AI113" s="139">
        <f t="shared" si="275"/>
        <v>791.37200000000007</v>
      </c>
      <c r="AJ113" s="140">
        <f t="shared" si="276"/>
        <v>0</v>
      </c>
      <c r="AK113" s="46"/>
      <c r="AL113" s="107">
        <v>145.19999999999999</v>
      </c>
      <c r="AM113" s="140">
        <f t="shared" si="277"/>
        <v>0</v>
      </c>
      <c r="AN113" s="46"/>
      <c r="AO113" s="44">
        <f t="shared" si="278"/>
        <v>3769.8454000000002</v>
      </c>
      <c r="AP113" s="141">
        <f t="shared" si="279"/>
        <v>0</v>
      </c>
      <c r="AQ113" s="108"/>
      <c r="AR113" s="109">
        <v>8030</v>
      </c>
      <c r="AS113" s="141">
        <f t="shared" si="280"/>
        <v>0</v>
      </c>
      <c r="AT113" s="58"/>
      <c r="AU113" s="21">
        <v>3366.65</v>
      </c>
      <c r="AV113" s="141">
        <f t="shared" si="281"/>
        <v>0</v>
      </c>
      <c r="AW113" s="58"/>
      <c r="AX113" s="44">
        <f t="shared" si="282"/>
        <v>80964.952600000004</v>
      </c>
      <c r="AY113" s="141">
        <f t="shared" si="283"/>
        <v>0</v>
      </c>
      <c r="AZ113" s="58"/>
      <c r="BA113" s="21">
        <v>93131.5</v>
      </c>
      <c r="BB113" s="141">
        <f t="shared" si="284"/>
        <v>0</v>
      </c>
      <c r="BC113" s="58"/>
      <c r="BD113" s="21">
        <v>10643</v>
      </c>
      <c r="BE113" s="140">
        <f t="shared" si="285"/>
        <v>0</v>
      </c>
      <c r="BF113" s="46"/>
      <c r="BG113" s="58"/>
      <c r="BH113" s="140">
        <f t="shared" si="286"/>
        <v>0</v>
      </c>
      <c r="BI113" s="358"/>
      <c r="BJ113" s="59"/>
      <c r="BK113" s="58"/>
      <c r="BL113" s="140">
        <f t="shared" si="343"/>
        <v>0</v>
      </c>
      <c r="BM113" s="358">
        <v>6</v>
      </c>
      <c r="BN113" s="142">
        <v>983.12</v>
      </c>
      <c r="BO113" s="141">
        <f t="shared" si="288"/>
        <v>5898.72</v>
      </c>
      <c r="BP113" s="58"/>
      <c r="BQ113" s="139">
        <f t="shared" si="289"/>
        <v>930.90000000000009</v>
      </c>
      <c r="BR113" s="141">
        <f t="shared" si="290"/>
        <v>0</v>
      </c>
      <c r="BS113" s="349">
        <v>8</v>
      </c>
      <c r="BT113" s="107">
        <v>540</v>
      </c>
      <c r="BU113" s="141">
        <f t="shared" si="291"/>
        <v>4320</v>
      </c>
      <c r="BV113" s="58"/>
      <c r="BW113" s="58"/>
      <c r="BX113" s="141">
        <f t="shared" si="292"/>
        <v>0</v>
      </c>
      <c r="BY113" s="58"/>
      <c r="BZ113" s="143"/>
      <c r="CA113" s="141">
        <f t="shared" si="293"/>
        <v>0</v>
      </c>
      <c r="CB113" s="58"/>
      <c r="CC113" s="107">
        <v>165.4</v>
      </c>
      <c r="CD113" s="141">
        <f t="shared" si="294"/>
        <v>0</v>
      </c>
      <c r="CE113" s="58"/>
      <c r="CF113" s="139">
        <f t="shared" si="295"/>
        <v>204.31649999999999</v>
      </c>
      <c r="CG113" s="141">
        <f t="shared" si="296"/>
        <v>0</v>
      </c>
      <c r="CH113" s="58"/>
      <c r="CI113" s="107">
        <v>86.2</v>
      </c>
      <c r="CJ113" s="141">
        <f t="shared" si="297"/>
        <v>0</v>
      </c>
      <c r="CK113" s="58">
        <v>5</v>
      </c>
      <c r="CL113" s="107">
        <v>125</v>
      </c>
      <c r="CM113" s="141">
        <f t="shared" si="298"/>
        <v>625</v>
      </c>
      <c r="CN113" s="58"/>
      <c r="CO113" s="107">
        <v>140</v>
      </c>
      <c r="CP113" s="141">
        <f t="shared" si="299"/>
        <v>0</v>
      </c>
      <c r="CQ113" s="58"/>
      <c r="CR113" s="139">
        <f t="shared" si="300"/>
        <v>259.76390000000004</v>
      </c>
      <c r="CS113" s="141">
        <f t="shared" si="301"/>
        <v>0</v>
      </c>
      <c r="CT113" s="58"/>
      <c r="CU113" s="107">
        <v>182.5</v>
      </c>
      <c r="CV113" s="141">
        <f t="shared" si="302"/>
        <v>0</v>
      </c>
      <c r="CW113" s="349"/>
      <c r="CX113" s="107">
        <v>78</v>
      </c>
      <c r="CY113" s="141">
        <f t="shared" si="303"/>
        <v>0</v>
      </c>
      <c r="CZ113" s="58"/>
      <c r="DA113" s="107">
        <v>350</v>
      </c>
      <c r="DB113" s="141">
        <f t="shared" si="304"/>
        <v>0</v>
      </c>
      <c r="DC113" s="58"/>
      <c r="DD113" s="139">
        <f t="shared" si="305"/>
        <v>363.26500000000004</v>
      </c>
      <c r="DE113" s="140">
        <f t="shared" si="306"/>
        <v>0</v>
      </c>
      <c r="DF113" s="349">
        <v>30</v>
      </c>
      <c r="DG113" s="107">
        <v>349.94</v>
      </c>
      <c r="DH113" s="141">
        <f t="shared" si="307"/>
        <v>10498.2</v>
      </c>
      <c r="DI113" s="349">
        <v>10</v>
      </c>
      <c r="DJ113" s="107">
        <v>407.82</v>
      </c>
      <c r="DK113" s="141">
        <f t="shared" si="308"/>
        <v>4078.2</v>
      </c>
      <c r="DL113" s="349">
        <v>10</v>
      </c>
      <c r="DM113" s="107">
        <v>560.66999999999996</v>
      </c>
      <c r="DN113" s="141">
        <f t="shared" si="309"/>
        <v>5606.7</v>
      </c>
      <c r="DO113" s="349">
        <v>1</v>
      </c>
      <c r="DP113" s="107">
        <v>849.84</v>
      </c>
      <c r="DQ113" s="141">
        <f t="shared" si="310"/>
        <v>849.84</v>
      </c>
      <c r="DR113" s="349">
        <v>1</v>
      </c>
      <c r="DS113" s="107">
        <v>1070.97</v>
      </c>
      <c r="DT113" s="141">
        <f t="shared" si="311"/>
        <v>1070.97</v>
      </c>
      <c r="DU113" s="349">
        <v>1</v>
      </c>
      <c r="DV113" s="21">
        <v>1512.05</v>
      </c>
      <c r="DW113" s="141">
        <f t="shared" si="312"/>
        <v>1512.05</v>
      </c>
      <c r="DX113" s="349">
        <v>1</v>
      </c>
      <c r="DY113" s="21">
        <v>5870.12</v>
      </c>
      <c r="DZ113" s="141">
        <f t="shared" si="313"/>
        <v>5870.12</v>
      </c>
      <c r="EA113" s="349">
        <v>1</v>
      </c>
      <c r="EB113" s="21">
        <v>4379.45</v>
      </c>
      <c r="EC113" s="141">
        <f t="shared" si="314"/>
        <v>4379.45</v>
      </c>
      <c r="ED113" s="349">
        <v>1</v>
      </c>
      <c r="EE113" s="21">
        <v>4811.45</v>
      </c>
      <c r="EF113" s="141">
        <f t="shared" si="315"/>
        <v>4811.45</v>
      </c>
      <c r="EG113" s="349">
        <v>1</v>
      </c>
      <c r="EH113" s="21">
        <v>6518.13</v>
      </c>
      <c r="EI113" s="141">
        <f t="shared" si="316"/>
        <v>6518.13</v>
      </c>
      <c r="EJ113" s="349"/>
      <c r="EK113" s="21">
        <v>7389.31</v>
      </c>
      <c r="EL113" s="141">
        <f t="shared" si="317"/>
        <v>0</v>
      </c>
      <c r="EM113" s="349">
        <v>1</v>
      </c>
      <c r="EN113" s="21">
        <v>1539.81</v>
      </c>
      <c r="EO113" s="141">
        <f t="shared" si="318"/>
        <v>1539.81</v>
      </c>
      <c r="EP113" s="349">
        <v>1</v>
      </c>
      <c r="EQ113" s="21">
        <v>3124.4</v>
      </c>
      <c r="ER113" s="141">
        <f t="shared" si="319"/>
        <v>3124.4</v>
      </c>
      <c r="ES113" s="349"/>
      <c r="ET113" s="107">
        <v>118.78</v>
      </c>
      <c r="EU113" s="141">
        <f t="shared" si="320"/>
        <v>0</v>
      </c>
      <c r="EV113" s="58"/>
      <c r="EW113" s="107">
        <v>479.92</v>
      </c>
      <c r="EX113" s="141">
        <f t="shared" si="321"/>
        <v>0</v>
      </c>
      <c r="EY113" s="58"/>
      <c r="EZ113" s="107">
        <v>649.4</v>
      </c>
      <c r="FA113" s="141">
        <f t="shared" si="322"/>
        <v>0</v>
      </c>
      <c r="FB113" s="349"/>
      <c r="FC113" s="21">
        <v>1301.22</v>
      </c>
      <c r="FD113" s="141">
        <f t="shared" si="323"/>
        <v>0</v>
      </c>
      <c r="FE113" s="58"/>
      <c r="FF113" s="21">
        <v>2530.2199999999998</v>
      </c>
      <c r="FG113" s="141">
        <f t="shared" si="324"/>
        <v>0</v>
      </c>
      <c r="FH113" s="58"/>
      <c r="FI113" s="21">
        <v>4182.22</v>
      </c>
      <c r="FJ113" s="141">
        <f t="shared" si="325"/>
        <v>0</v>
      </c>
      <c r="FK113" s="58"/>
      <c r="FL113" s="107">
        <v>253.92</v>
      </c>
      <c r="FM113" s="141">
        <f t="shared" si="326"/>
        <v>0</v>
      </c>
      <c r="FN113" s="58"/>
      <c r="FO113" s="107">
        <v>290.32</v>
      </c>
      <c r="FP113" s="141">
        <f t="shared" si="327"/>
        <v>0</v>
      </c>
      <c r="FQ113" s="58"/>
      <c r="FR113" s="107">
        <v>334.06</v>
      </c>
      <c r="FS113" s="141">
        <f t="shared" si="328"/>
        <v>0</v>
      </c>
      <c r="FT113" s="58"/>
      <c r="FU113" s="107">
        <v>411.49</v>
      </c>
      <c r="FV113" s="141">
        <f t="shared" si="329"/>
        <v>0</v>
      </c>
      <c r="FW113" s="58"/>
      <c r="FX113" s="107">
        <v>455.21</v>
      </c>
      <c r="FY113" s="141">
        <f t="shared" si="330"/>
        <v>0</v>
      </c>
      <c r="FZ113" s="58"/>
      <c r="GA113" s="107">
        <v>536</v>
      </c>
      <c r="GB113" s="141">
        <f t="shared" si="331"/>
        <v>0</v>
      </c>
      <c r="GC113" s="58"/>
      <c r="GD113" s="21">
        <v>745.84</v>
      </c>
      <c r="GE113" s="144">
        <f t="shared" si="332"/>
        <v>0</v>
      </c>
      <c r="GF113" s="108">
        <v>3</v>
      </c>
      <c r="GG113" s="112">
        <v>313.12</v>
      </c>
      <c r="GH113" s="141">
        <f t="shared" si="333"/>
        <v>939.36</v>
      </c>
      <c r="GI113" s="59">
        <v>4</v>
      </c>
      <c r="GJ113" s="529">
        <v>223.61</v>
      </c>
      <c r="GK113" s="141">
        <f t="shared" si="334"/>
        <v>894.44</v>
      </c>
      <c r="GL113" s="58">
        <v>2</v>
      </c>
      <c r="GM113" s="107">
        <v>105.46</v>
      </c>
      <c r="GN113" s="141">
        <f t="shared" si="335"/>
        <v>210.92</v>
      </c>
      <c r="GO113" s="58"/>
      <c r="GP113" s="107">
        <v>581.36</v>
      </c>
      <c r="GQ113" s="141">
        <f t="shared" si="336"/>
        <v>0</v>
      </c>
      <c r="GR113" s="58">
        <v>1</v>
      </c>
      <c r="GS113" s="107">
        <v>92.94</v>
      </c>
      <c r="GT113" s="141">
        <f t="shared" si="337"/>
        <v>92.94</v>
      </c>
      <c r="GU113" s="108"/>
      <c r="GV113" s="112">
        <v>47.51</v>
      </c>
      <c r="GW113" s="141">
        <f t="shared" si="338"/>
        <v>0</v>
      </c>
      <c r="GX113" s="58"/>
      <c r="GY113" s="107">
        <v>61.91</v>
      </c>
      <c r="GZ113" s="219">
        <f t="shared" si="339"/>
        <v>0</v>
      </c>
      <c r="HA113" s="413"/>
      <c r="HB113" s="413"/>
      <c r="HC113" s="219">
        <f t="shared" si="341"/>
        <v>0</v>
      </c>
      <c r="HD113" s="58"/>
      <c r="HE113" s="107">
        <v>40.75</v>
      </c>
      <c r="HF113" s="232">
        <f t="shared" si="340"/>
        <v>0</v>
      </c>
      <c r="HG113" s="105">
        <v>0</v>
      </c>
      <c r="HH113" s="226">
        <f t="shared" si="342"/>
        <v>67883.160600000003</v>
      </c>
      <c r="HI113" s="335"/>
    </row>
    <row r="114" spans="1:217" ht="15.75" customHeight="1">
      <c r="A114" s="198">
        <v>39</v>
      </c>
      <c r="B114" s="18" t="s">
        <v>71</v>
      </c>
      <c r="C114" s="381">
        <v>7.81</v>
      </c>
      <c r="D114" s="385">
        <v>160.16999999999999</v>
      </c>
      <c r="E114" s="19">
        <v>68817.84</v>
      </c>
      <c r="F114" s="42">
        <f t="shared" si="259"/>
        <v>53996.83</v>
      </c>
      <c r="G114" s="43"/>
      <c r="H114" s="21">
        <v>636.70000000000005</v>
      </c>
      <c r="I114" s="45">
        <f t="shared" si="260"/>
        <v>0</v>
      </c>
      <c r="J114" s="349"/>
      <c r="K114" s="107"/>
      <c r="L114" s="212">
        <f t="shared" si="261"/>
        <v>0</v>
      </c>
      <c r="M114" s="58"/>
      <c r="N114" s="107">
        <v>540</v>
      </c>
      <c r="O114" s="212">
        <f t="shared" si="262"/>
        <v>0</v>
      </c>
      <c r="P114" s="358"/>
      <c r="Q114" s="139">
        <f t="shared" si="263"/>
        <v>280.13670000000002</v>
      </c>
      <c r="R114" s="212">
        <f t="shared" si="264"/>
        <v>0</v>
      </c>
      <c r="S114" s="358"/>
      <c r="T114" s="44">
        <f t="shared" si="265"/>
        <v>2335.5960000000005</v>
      </c>
      <c r="U114" s="212">
        <f t="shared" si="266"/>
        <v>0</v>
      </c>
      <c r="V114" s="358"/>
      <c r="W114" s="139">
        <f t="shared" si="267"/>
        <v>493.98690000000005</v>
      </c>
      <c r="X114" s="219">
        <f t="shared" si="268"/>
        <v>0</v>
      </c>
      <c r="Y114" s="58"/>
      <c r="Z114" s="44">
        <f t="shared" si="269"/>
        <v>4331.3600000000006</v>
      </c>
      <c r="AA114" s="141">
        <f t="shared" si="270"/>
        <v>0</v>
      </c>
      <c r="AB114" s="397"/>
      <c r="AC114" s="139">
        <f t="shared" si="271"/>
        <v>493.98690000000005</v>
      </c>
      <c r="AD114" s="140">
        <f t="shared" si="272"/>
        <v>0</v>
      </c>
      <c r="AE114" s="358"/>
      <c r="AF114" s="44">
        <f t="shared" si="273"/>
        <v>22885.031600000002</v>
      </c>
      <c r="AG114" s="140">
        <f t="shared" si="274"/>
        <v>0</v>
      </c>
      <c r="AH114" s="46"/>
      <c r="AI114" s="139">
        <f t="shared" si="275"/>
        <v>791.37200000000007</v>
      </c>
      <c r="AJ114" s="140">
        <f t="shared" si="276"/>
        <v>0</v>
      </c>
      <c r="AK114" s="46"/>
      <c r="AL114" s="107">
        <v>145.19999999999999</v>
      </c>
      <c r="AM114" s="140">
        <f t="shared" si="277"/>
        <v>0</v>
      </c>
      <c r="AN114" s="46"/>
      <c r="AO114" s="44">
        <f t="shared" si="278"/>
        <v>3769.8454000000002</v>
      </c>
      <c r="AP114" s="141">
        <f t="shared" si="279"/>
        <v>0</v>
      </c>
      <c r="AQ114" s="108"/>
      <c r="AR114" s="109">
        <v>8030</v>
      </c>
      <c r="AS114" s="141">
        <f t="shared" si="280"/>
        <v>0</v>
      </c>
      <c r="AT114" s="58"/>
      <c r="AU114" s="21">
        <v>3366.65</v>
      </c>
      <c r="AV114" s="141">
        <f t="shared" si="281"/>
        <v>0</v>
      </c>
      <c r="AW114" s="58"/>
      <c r="AX114" s="44">
        <f t="shared" si="282"/>
        <v>80964.952600000004</v>
      </c>
      <c r="AY114" s="141">
        <f t="shared" si="283"/>
        <v>0</v>
      </c>
      <c r="AZ114" s="58"/>
      <c r="BA114" s="21">
        <v>93131.5</v>
      </c>
      <c r="BB114" s="141">
        <f t="shared" si="284"/>
        <v>0</v>
      </c>
      <c r="BC114" s="58"/>
      <c r="BD114" s="21">
        <v>10643</v>
      </c>
      <c r="BE114" s="140">
        <f t="shared" si="285"/>
        <v>0</v>
      </c>
      <c r="BF114" s="46"/>
      <c r="BG114" s="58"/>
      <c r="BH114" s="140">
        <f t="shared" si="286"/>
        <v>0</v>
      </c>
      <c r="BI114" s="348"/>
      <c r="BJ114" s="162"/>
      <c r="BK114" s="146"/>
      <c r="BL114" s="140">
        <f t="shared" si="343"/>
        <v>0</v>
      </c>
      <c r="BM114" s="358"/>
      <c r="BN114" s="142"/>
      <c r="BO114" s="141">
        <f t="shared" si="288"/>
        <v>0</v>
      </c>
      <c r="BP114" s="146"/>
      <c r="BQ114" s="139">
        <f t="shared" si="289"/>
        <v>930.90000000000009</v>
      </c>
      <c r="BR114" s="141">
        <f t="shared" si="290"/>
        <v>0</v>
      </c>
      <c r="BS114" s="350"/>
      <c r="BT114" s="107">
        <v>540</v>
      </c>
      <c r="BU114" s="141">
        <f t="shared" si="291"/>
        <v>0</v>
      </c>
      <c r="BV114" s="146"/>
      <c r="BW114" s="58"/>
      <c r="BX114" s="141">
        <f t="shared" si="292"/>
        <v>0</v>
      </c>
      <c r="BY114" s="146"/>
      <c r="BZ114" s="143"/>
      <c r="CA114" s="141">
        <f t="shared" si="293"/>
        <v>0</v>
      </c>
      <c r="CB114" s="146"/>
      <c r="CC114" s="107">
        <v>165.4</v>
      </c>
      <c r="CD114" s="141">
        <f t="shared" si="294"/>
        <v>0</v>
      </c>
      <c r="CE114" s="146"/>
      <c r="CF114" s="139">
        <f t="shared" si="295"/>
        <v>204.31649999999999</v>
      </c>
      <c r="CG114" s="141">
        <f t="shared" si="296"/>
        <v>0</v>
      </c>
      <c r="CH114" s="146"/>
      <c r="CI114" s="107">
        <v>86.2</v>
      </c>
      <c r="CJ114" s="141">
        <f t="shared" si="297"/>
        <v>0</v>
      </c>
      <c r="CK114" s="146"/>
      <c r="CL114" s="107">
        <v>125</v>
      </c>
      <c r="CM114" s="141">
        <f t="shared" si="298"/>
        <v>0</v>
      </c>
      <c r="CN114" s="146"/>
      <c r="CO114" s="107">
        <v>140</v>
      </c>
      <c r="CP114" s="141">
        <f t="shared" si="299"/>
        <v>0</v>
      </c>
      <c r="CQ114" s="146"/>
      <c r="CR114" s="139">
        <f t="shared" si="300"/>
        <v>259.76390000000004</v>
      </c>
      <c r="CS114" s="141">
        <f t="shared" si="301"/>
        <v>0</v>
      </c>
      <c r="CT114" s="146"/>
      <c r="CU114" s="107">
        <v>182.5</v>
      </c>
      <c r="CV114" s="141">
        <f t="shared" si="302"/>
        <v>0</v>
      </c>
      <c r="CW114" s="350"/>
      <c r="CX114" s="107">
        <v>78</v>
      </c>
      <c r="CY114" s="141">
        <f t="shared" si="303"/>
        <v>0</v>
      </c>
      <c r="CZ114" s="146"/>
      <c r="DA114" s="107">
        <v>350</v>
      </c>
      <c r="DB114" s="141">
        <f t="shared" si="304"/>
        <v>0</v>
      </c>
      <c r="DC114" s="146"/>
      <c r="DD114" s="139">
        <f t="shared" si="305"/>
        <v>363.26500000000004</v>
      </c>
      <c r="DE114" s="140">
        <f t="shared" si="306"/>
        <v>0</v>
      </c>
      <c r="DF114" s="349">
        <v>40</v>
      </c>
      <c r="DG114" s="107">
        <v>349.94</v>
      </c>
      <c r="DH114" s="141">
        <f t="shared" si="307"/>
        <v>13997.6</v>
      </c>
      <c r="DI114" s="349">
        <v>5</v>
      </c>
      <c r="DJ114" s="107">
        <v>407.82</v>
      </c>
      <c r="DK114" s="141">
        <f t="shared" si="308"/>
        <v>2039.1</v>
      </c>
      <c r="DL114" s="349">
        <v>6</v>
      </c>
      <c r="DM114" s="107">
        <v>560.66999999999996</v>
      </c>
      <c r="DN114" s="141">
        <f t="shared" si="309"/>
        <v>3364.0199999999995</v>
      </c>
      <c r="DO114" s="349"/>
      <c r="DP114" s="107">
        <v>849.84</v>
      </c>
      <c r="DQ114" s="141">
        <f t="shared" si="310"/>
        <v>0</v>
      </c>
      <c r="DR114" s="349">
        <v>1</v>
      </c>
      <c r="DS114" s="107">
        <v>1070.97</v>
      </c>
      <c r="DT114" s="141">
        <f t="shared" si="311"/>
        <v>1070.97</v>
      </c>
      <c r="DU114" s="349">
        <v>1</v>
      </c>
      <c r="DV114" s="21">
        <v>1512.05</v>
      </c>
      <c r="DW114" s="141">
        <f t="shared" si="312"/>
        <v>1512.05</v>
      </c>
      <c r="DX114" s="349"/>
      <c r="DY114" s="21">
        <v>5870.12</v>
      </c>
      <c r="DZ114" s="141">
        <f t="shared" si="313"/>
        <v>0</v>
      </c>
      <c r="EA114" s="349">
        <v>1</v>
      </c>
      <c r="EB114" s="21">
        <v>4379.45</v>
      </c>
      <c r="EC114" s="141">
        <f t="shared" si="314"/>
        <v>4379.45</v>
      </c>
      <c r="ED114" s="349">
        <v>1</v>
      </c>
      <c r="EE114" s="21">
        <v>4811.45</v>
      </c>
      <c r="EF114" s="141">
        <f t="shared" si="315"/>
        <v>4811.45</v>
      </c>
      <c r="EG114" s="349">
        <v>1</v>
      </c>
      <c r="EH114" s="21">
        <v>6518.13</v>
      </c>
      <c r="EI114" s="141">
        <f t="shared" si="316"/>
        <v>6518.13</v>
      </c>
      <c r="EJ114" s="349">
        <v>1</v>
      </c>
      <c r="EK114" s="21">
        <v>7389.31</v>
      </c>
      <c r="EL114" s="141">
        <f t="shared" si="317"/>
        <v>7389.31</v>
      </c>
      <c r="EM114" s="349">
        <v>1</v>
      </c>
      <c r="EN114" s="21">
        <v>1539.81</v>
      </c>
      <c r="EO114" s="141">
        <f t="shared" si="318"/>
        <v>1539.81</v>
      </c>
      <c r="EP114" s="349">
        <v>1</v>
      </c>
      <c r="EQ114" s="21">
        <v>3124.4</v>
      </c>
      <c r="ER114" s="141">
        <f t="shared" si="319"/>
        <v>3124.4</v>
      </c>
      <c r="ES114" s="349">
        <v>10</v>
      </c>
      <c r="ET114" s="107">
        <v>118.78</v>
      </c>
      <c r="EU114" s="141">
        <f t="shared" si="320"/>
        <v>1187.8</v>
      </c>
      <c r="EV114" s="58"/>
      <c r="EW114" s="107">
        <v>479.92</v>
      </c>
      <c r="EX114" s="141">
        <f t="shared" si="321"/>
        <v>0</v>
      </c>
      <c r="EY114" s="58"/>
      <c r="EZ114" s="107">
        <v>649.4</v>
      </c>
      <c r="FA114" s="141">
        <f t="shared" si="322"/>
        <v>0</v>
      </c>
      <c r="FB114" s="349"/>
      <c r="FC114" s="21">
        <v>1301.22</v>
      </c>
      <c r="FD114" s="141">
        <f t="shared" si="323"/>
        <v>0</v>
      </c>
      <c r="FE114" s="58"/>
      <c r="FF114" s="21">
        <v>2530.2199999999998</v>
      </c>
      <c r="FG114" s="141">
        <f t="shared" si="324"/>
        <v>0</v>
      </c>
      <c r="FH114" s="58"/>
      <c r="FI114" s="21">
        <v>4182.22</v>
      </c>
      <c r="FJ114" s="141">
        <f t="shared" si="325"/>
        <v>0</v>
      </c>
      <c r="FK114" s="58"/>
      <c r="FL114" s="107">
        <v>253.92</v>
      </c>
      <c r="FM114" s="141">
        <f t="shared" si="326"/>
        <v>0</v>
      </c>
      <c r="FN114" s="58"/>
      <c r="FO114" s="107">
        <v>290.32</v>
      </c>
      <c r="FP114" s="141">
        <f t="shared" si="327"/>
        <v>0</v>
      </c>
      <c r="FQ114" s="58"/>
      <c r="FR114" s="107">
        <v>334.06</v>
      </c>
      <c r="FS114" s="141">
        <f t="shared" si="328"/>
        <v>0</v>
      </c>
      <c r="FT114" s="58"/>
      <c r="FU114" s="107">
        <v>411.49</v>
      </c>
      <c r="FV114" s="141">
        <f t="shared" si="329"/>
        <v>0</v>
      </c>
      <c r="FW114" s="58"/>
      <c r="FX114" s="107">
        <v>455.21</v>
      </c>
      <c r="FY114" s="141">
        <f t="shared" si="330"/>
        <v>0</v>
      </c>
      <c r="FZ114" s="58"/>
      <c r="GA114" s="107">
        <v>536</v>
      </c>
      <c r="GB114" s="141">
        <f t="shared" si="331"/>
        <v>0</v>
      </c>
      <c r="GC114" s="58"/>
      <c r="GD114" s="21">
        <v>745.84</v>
      </c>
      <c r="GE114" s="144">
        <f t="shared" si="332"/>
        <v>0</v>
      </c>
      <c r="GF114" s="108">
        <v>2</v>
      </c>
      <c r="GG114" s="112">
        <v>313.12</v>
      </c>
      <c r="GH114" s="141">
        <f t="shared" si="333"/>
        <v>626.24</v>
      </c>
      <c r="GI114" s="59">
        <v>4</v>
      </c>
      <c r="GJ114" s="529">
        <v>223.61</v>
      </c>
      <c r="GK114" s="141">
        <f t="shared" si="334"/>
        <v>894.44</v>
      </c>
      <c r="GL114" s="58">
        <v>2</v>
      </c>
      <c r="GM114" s="107">
        <v>105.46</v>
      </c>
      <c r="GN114" s="141">
        <f t="shared" si="335"/>
        <v>210.92</v>
      </c>
      <c r="GO114" s="58"/>
      <c r="GP114" s="107">
        <v>581.36</v>
      </c>
      <c r="GQ114" s="141">
        <f t="shared" si="336"/>
        <v>0</v>
      </c>
      <c r="GR114" s="58">
        <v>1</v>
      </c>
      <c r="GS114" s="107">
        <v>92.94</v>
      </c>
      <c r="GT114" s="141">
        <f t="shared" si="337"/>
        <v>92.94</v>
      </c>
      <c r="GU114" s="108"/>
      <c r="GV114" s="112">
        <v>47.51</v>
      </c>
      <c r="GW114" s="141">
        <f t="shared" si="338"/>
        <v>0</v>
      </c>
      <c r="GX114" s="58">
        <v>20</v>
      </c>
      <c r="GY114" s="107">
        <v>61.91</v>
      </c>
      <c r="GZ114" s="219">
        <f t="shared" si="339"/>
        <v>1238.1999999999998</v>
      </c>
      <c r="HA114" s="413"/>
      <c r="HB114" s="413"/>
      <c r="HC114" s="219">
        <f t="shared" si="341"/>
        <v>0</v>
      </c>
      <c r="HD114" s="58"/>
      <c r="HE114" s="107">
        <v>40.75</v>
      </c>
      <c r="HF114" s="232">
        <f t="shared" si="340"/>
        <v>0</v>
      </c>
      <c r="HG114" s="105">
        <v>0</v>
      </c>
      <c r="HH114" s="226">
        <f t="shared" si="342"/>
        <v>53996.83</v>
      </c>
      <c r="HI114" s="335"/>
    </row>
    <row r="115" spans="1:217" ht="15.75" customHeight="1">
      <c r="A115" s="198">
        <v>40</v>
      </c>
      <c r="B115" s="18" t="s">
        <v>72</v>
      </c>
      <c r="C115" s="381">
        <v>42.59</v>
      </c>
      <c r="D115" s="385">
        <v>46.6</v>
      </c>
      <c r="E115" s="19">
        <v>42755.520000000004</v>
      </c>
      <c r="F115" s="42">
        <f t="shared" si="259"/>
        <v>20004.564999999999</v>
      </c>
      <c r="G115" s="43"/>
      <c r="H115" s="21">
        <v>636.70000000000005</v>
      </c>
      <c r="I115" s="45">
        <f t="shared" si="260"/>
        <v>0</v>
      </c>
      <c r="J115" s="349"/>
      <c r="K115" s="107"/>
      <c r="L115" s="212">
        <f t="shared" si="261"/>
        <v>0</v>
      </c>
      <c r="M115" s="58"/>
      <c r="N115" s="107">
        <v>540</v>
      </c>
      <c r="O115" s="212">
        <f t="shared" si="262"/>
        <v>0</v>
      </c>
      <c r="P115" s="358"/>
      <c r="Q115" s="139">
        <f t="shared" si="263"/>
        <v>280.13670000000002</v>
      </c>
      <c r="R115" s="212">
        <f t="shared" si="264"/>
        <v>0</v>
      </c>
      <c r="S115" s="358"/>
      <c r="T115" s="44">
        <f t="shared" si="265"/>
        <v>2335.5960000000005</v>
      </c>
      <c r="U115" s="212">
        <f t="shared" si="266"/>
        <v>0</v>
      </c>
      <c r="V115" s="358"/>
      <c r="W115" s="139">
        <f t="shared" si="267"/>
        <v>493.98690000000005</v>
      </c>
      <c r="X115" s="219">
        <f t="shared" si="268"/>
        <v>0</v>
      </c>
      <c r="Y115" s="58"/>
      <c r="Z115" s="44">
        <f t="shared" si="269"/>
        <v>4331.3600000000006</v>
      </c>
      <c r="AA115" s="141">
        <f t="shared" si="270"/>
        <v>0</v>
      </c>
      <c r="AB115" s="397"/>
      <c r="AC115" s="139">
        <f t="shared" si="271"/>
        <v>493.98690000000005</v>
      </c>
      <c r="AD115" s="140">
        <f t="shared" si="272"/>
        <v>0</v>
      </c>
      <c r="AE115" s="358"/>
      <c r="AF115" s="44">
        <f t="shared" si="273"/>
        <v>22885.031600000002</v>
      </c>
      <c r="AG115" s="140">
        <f t="shared" si="274"/>
        <v>0</v>
      </c>
      <c r="AH115" s="46"/>
      <c r="AI115" s="139">
        <f t="shared" si="275"/>
        <v>791.37200000000007</v>
      </c>
      <c r="AJ115" s="140">
        <f t="shared" si="276"/>
        <v>0</v>
      </c>
      <c r="AK115" s="46"/>
      <c r="AL115" s="107">
        <v>145.19999999999999</v>
      </c>
      <c r="AM115" s="140">
        <f t="shared" si="277"/>
        <v>0</v>
      </c>
      <c r="AN115" s="46"/>
      <c r="AO115" s="44">
        <f t="shared" si="278"/>
        <v>3769.8454000000002</v>
      </c>
      <c r="AP115" s="141">
        <f t="shared" si="279"/>
        <v>0</v>
      </c>
      <c r="AQ115" s="108"/>
      <c r="AR115" s="109">
        <v>8030</v>
      </c>
      <c r="AS115" s="141">
        <f t="shared" si="280"/>
        <v>0</v>
      </c>
      <c r="AT115" s="58"/>
      <c r="AU115" s="21">
        <v>3366.65</v>
      </c>
      <c r="AV115" s="141">
        <f t="shared" si="281"/>
        <v>0</v>
      </c>
      <c r="AW115" s="58"/>
      <c r="AX115" s="44">
        <f t="shared" si="282"/>
        <v>80964.952600000004</v>
      </c>
      <c r="AY115" s="141">
        <f t="shared" si="283"/>
        <v>0</v>
      </c>
      <c r="AZ115" s="58"/>
      <c r="BA115" s="21">
        <v>93131.5</v>
      </c>
      <c r="BB115" s="141">
        <f t="shared" si="284"/>
        <v>0</v>
      </c>
      <c r="BC115" s="58"/>
      <c r="BD115" s="21">
        <v>10643</v>
      </c>
      <c r="BE115" s="140">
        <f t="shared" si="285"/>
        <v>0</v>
      </c>
      <c r="BF115" s="46"/>
      <c r="BG115" s="58"/>
      <c r="BH115" s="140">
        <f t="shared" si="286"/>
        <v>0</v>
      </c>
      <c r="BI115" s="358"/>
      <c r="BJ115" s="59"/>
      <c r="BK115" s="58"/>
      <c r="BL115" s="140">
        <f t="shared" si="343"/>
        <v>0</v>
      </c>
      <c r="BM115" s="358">
        <v>5</v>
      </c>
      <c r="BN115" s="142">
        <v>983.12</v>
      </c>
      <c r="BO115" s="141">
        <f t="shared" si="288"/>
        <v>4915.6000000000004</v>
      </c>
      <c r="BP115" s="58">
        <v>5</v>
      </c>
      <c r="BQ115" s="139">
        <f t="shared" si="289"/>
        <v>930.90000000000009</v>
      </c>
      <c r="BR115" s="141">
        <f t="shared" si="290"/>
        <v>4654.5</v>
      </c>
      <c r="BS115" s="349"/>
      <c r="BT115" s="107">
        <v>540</v>
      </c>
      <c r="BU115" s="141">
        <f t="shared" si="291"/>
        <v>0</v>
      </c>
      <c r="BV115" s="58"/>
      <c r="BW115" s="58"/>
      <c r="BX115" s="141">
        <f t="shared" si="292"/>
        <v>0</v>
      </c>
      <c r="BY115" s="58"/>
      <c r="BZ115" s="143"/>
      <c r="CA115" s="141">
        <f t="shared" si="293"/>
        <v>0</v>
      </c>
      <c r="CB115" s="58">
        <v>2</v>
      </c>
      <c r="CC115" s="107">
        <v>165.4</v>
      </c>
      <c r="CD115" s="141">
        <f t="shared" si="294"/>
        <v>330.8</v>
      </c>
      <c r="CE115" s="58"/>
      <c r="CF115" s="139">
        <f t="shared" si="295"/>
        <v>204.31649999999999</v>
      </c>
      <c r="CG115" s="141">
        <f t="shared" si="296"/>
        <v>0</v>
      </c>
      <c r="CH115" s="58"/>
      <c r="CI115" s="107">
        <v>86.2</v>
      </c>
      <c r="CJ115" s="141">
        <f t="shared" si="297"/>
        <v>0</v>
      </c>
      <c r="CK115" s="58"/>
      <c r="CL115" s="107">
        <v>125</v>
      </c>
      <c r="CM115" s="141">
        <f t="shared" si="298"/>
        <v>0</v>
      </c>
      <c r="CN115" s="58"/>
      <c r="CO115" s="107">
        <v>140</v>
      </c>
      <c r="CP115" s="141">
        <f t="shared" si="299"/>
        <v>0</v>
      </c>
      <c r="CQ115" s="58"/>
      <c r="CR115" s="139">
        <f t="shared" si="300"/>
        <v>259.76390000000004</v>
      </c>
      <c r="CS115" s="141">
        <f t="shared" si="301"/>
        <v>0</v>
      </c>
      <c r="CT115" s="58"/>
      <c r="CU115" s="107">
        <v>182.5</v>
      </c>
      <c r="CV115" s="141">
        <f t="shared" si="302"/>
        <v>0</v>
      </c>
      <c r="CW115" s="349">
        <v>2</v>
      </c>
      <c r="CX115" s="107">
        <v>78</v>
      </c>
      <c r="CY115" s="141">
        <f t="shared" si="303"/>
        <v>156</v>
      </c>
      <c r="CZ115" s="58"/>
      <c r="DA115" s="107">
        <v>350</v>
      </c>
      <c r="DB115" s="141">
        <f t="shared" si="304"/>
        <v>0</v>
      </c>
      <c r="DC115" s="58"/>
      <c r="DD115" s="139">
        <f t="shared" si="305"/>
        <v>363.26500000000004</v>
      </c>
      <c r="DE115" s="140">
        <f t="shared" si="306"/>
        <v>0</v>
      </c>
      <c r="DF115" s="349">
        <v>10</v>
      </c>
      <c r="DG115" s="107">
        <v>349.94</v>
      </c>
      <c r="DH115" s="141">
        <f t="shared" si="307"/>
        <v>3499.4</v>
      </c>
      <c r="DI115" s="349">
        <v>10</v>
      </c>
      <c r="DJ115" s="107">
        <v>407.82</v>
      </c>
      <c r="DK115" s="141">
        <f t="shared" si="308"/>
        <v>4078.2</v>
      </c>
      <c r="DL115" s="349"/>
      <c r="DM115" s="107">
        <v>560.66999999999996</v>
      </c>
      <c r="DN115" s="141">
        <f t="shared" si="309"/>
        <v>0</v>
      </c>
      <c r="DO115" s="349"/>
      <c r="DP115" s="107">
        <v>849.84</v>
      </c>
      <c r="DQ115" s="141">
        <f t="shared" si="310"/>
        <v>0</v>
      </c>
      <c r="DR115" s="349"/>
      <c r="DS115" s="107">
        <v>1070.97</v>
      </c>
      <c r="DT115" s="141">
        <f t="shared" si="311"/>
        <v>0</v>
      </c>
      <c r="DU115" s="349"/>
      <c r="DV115" s="21">
        <v>1512.05</v>
      </c>
      <c r="DW115" s="141">
        <f t="shared" si="312"/>
        <v>0</v>
      </c>
      <c r="DX115" s="349"/>
      <c r="DY115" s="21">
        <v>5870.12</v>
      </c>
      <c r="DZ115" s="141">
        <f t="shared" si="313"/>
        <v>0</v>
      </c>
      <c r="EA115" s="349"/>
      <c r="EB115" s="21">
        <v>4379.45</v>
      </c>
      <c r="EC115" s="141">
        <f t="shared" si="314"/>
        <v>0</v>
      </c>
      <c r="ED115" s="349"/>
      <c r="EE115" s="21">
        <v>4811.45</v>
      </c>
      <c r="EF115" s="141">
        <f t="shared" si="315"/>
        <v>0</v>
      </c>
      <c r="EG115" s="349"/>
      <c r="EH115" s="21">
        <v>6518.13</v>
      </c>
      <c r="EI115" s="141">
        <f t="shared" si="316"/>
        <v>0</v>
      </c>
      <c r="EJ115" s="349"/>
      <c r="EK115" s="21">
        <v>7389.31</v>
      </c>
      <c r="EL115" s="141">
        <f t="shared" si="317"/>
        <v>0</v>
      </c>
      <c r="EM115" s="349"/>
      <c r="EN115" s="21">
        <v>1539.81</v>
      </c>
      <c r="EO115" s="141">
        <f t="shared" si="318"/>
        <v>0</v>
      </c>
      <c r="EP115" s="349"/>
      <c r="EQ115" s="21">
        <v>3124.4</v>
      </c>
      <c r="ER115" s="141">
        <f t="shared" si="319"/>
        <v>0</v>
      </c>
      <c r="ES115" s="349"/>
      <c r="ET115" s="107">
        <v>118.78</v>
      </c>
      <c r="EU115" s="141">
        <f t="shared" si="320"/>
        <v>0</v>
      </c>
      <c r="EV115" s="58"/>
      <c r="EW115" s="107">
        <v>479.92</v>
      </c>
      <c r="EX115" s="141">
        <f t="shared" si="321"/>
        <v>0</v>
      </c>
      <c r="EY115" s="58"/>
      <c r="EZ115" s="107">
        <v>649.4</v>
      </c>
      <c r="FA115" s="141">
        <f t="shared" si="322"/>
        <v>0</v>
      </c>
      <c r="FB115" s="349"/>
      <c r="FC115" s="21">
        <v>1301.22</v>
      </c>
      <c r="FD115" s="141">
        <f t="shared" si="323"/>
        <v>0</v>
      </c>
      <c r="FE115" s="58"/>
      <c r="FF115" s="21">
        <v>2530.2199999999998</v>
      </c>
      <c r="FG115" s="141">
        <f t="shared" si="324"/>
        <v>0</v>
      </c>
      <c r="FH115" s="58"/>
      <c r="FI115" s="21">
        <v>4182.22</v>
      </c>
      <c r="FJ115" s="141">
        <f t="shared" si="325"/>
        <v>0</v>
      </c>
      <c r="FK115" s="58"/>
      <c r="FL115" s="107">
        <v>253.92</v>
      </c>
      <c r="FM115" s="141">
        <f t="shared" si="326"/>
        <v>0</v>
      </c>
      <c r="FN115" s="58"/>
      <c r="FO115" s="107">
        <v>290.32</v>
      </c>
      <c r="FP115" s="141">
        <f t="shared" si="327"/>
        <v>0</v>
      </c>
      <c r="FQ115" s="58"/>
      <c r="FR115" s="107">
        <v>334.06</v>
      </c>
      <c r="FS115" s="141">
        <f t="shared" si="328"/>
        <v>0</v>
      </c>
      <c r="FT115" s="58"/>
      <c r="FU115" s="107">
        <v>411.49</v>
      </c>
      <c r="FV115" s="141">
        <f t="shared" si="329"/>
        <v>0</v>
      </c>
      <c r="FW115" s="58"/>
      <c r="FX115" s="107">
        <v>455.21</v>
      </c>
      <c r="FY115" s="141">
        <f t="shared" si="330"/>
        <v>0</v>
      </c>
      <c r="FZ115" s="58"/>
      <c r="GA115" s="107">
        <v>536</v>
      </c>
      <c r="GB115" s="141">
        <f t="shared" si="331"/>
        <v>0</v>
      </c>
      <c r="GC115" s="58"/>
      <c r="GD115" s="21">
        <v>745.84</v>
      </c>
      <c r="GE115" s="144">
        <f t="shared" si="332"/>
        <v>0</v>
      </c>
      <c r="GF115" s="108">
        <v>4</v>
      </c>
      <c r="GG115" s="112">
        <v>313.12</v>
      </c>
      <c r="GH115" s="141">
        <f t="shared" si="333"/>
        <v>1252.48</v>
      </c>
      <c r="GI115" s="59">
        <v>4</v>
      </c>
      <c r="GJ115" s="529">
        <v>223.61</v>
      </c>
      <c r="GK115" s="141">
        <f t="shared" si="334"/>
        <v>894.44</v>
      </c>
      <c r="GL115" s="58">
        <v>2</v>
      </c>
      <c r="GM115" s="107">
        <v>105.46</v>
      </c>
      <c r="GN115" s="141">
        <f t="shared" si="335"/>
        <v>210.92</v>
      </c>
      <c r="GO115" s="58"/>
      <c r="GP115" s="107">
        <v>581.36</v>
      </c>
      <c r="GQ115" s="141">
        <f t="shared" si="336"/>
        <v>0</v>
      </c>
      <c r="GR115" s="58"/>
      <c r="GS115" s="107">
        <v>92.94</v>
      </c>
      <c r="GT115" s="141">
        <f t="shared" si="337"/>
        <v>0</v>
      </c>
      <c r="GU115" s="108"/>
      <c r="GV115" s="112">
        <v>47.51</v>
      </c>
      <c r="GW115" s="141">
        <f t="shared" si="338"/>
        <v>0</v>
      </c>
      <c r="GX115" s="58"/>
      <c r="GY115" s="107">
        <v>61.91</v>
      </c>
      <c r="GZ115" s="219">
        <f t="shared" si="339"/>
        <v>0</v>
      </c>
      <c r="HA115" s="413"/>
      <c r="HB115" s="413"/>
      <c r="HC115" s="219">
        <f t="shared" si="341"/>
        <v>0</v>
      </c>
      <c r="HD115" s="58">
        <v>0.3</v>
      </c>
      <c r="HE115" s="107">
        <v>40.75</v>
      </c>
      <c r="HF115" s="232">
        <f t="shared" si="340"/>
        <v>12.225</v>
      </c>
      <c r="HG115" s="105">
        <v>0</v>
      </c>
      <c r="HH115" s="226">
        <f t="shared" si="342"/>
        <v>20004.564999999999</v>
      </c>
      <c r="HI115" s="335"/>
    </row>
    <row r="116" spans="1:217" ht="15.75" customHeight="1">
      <c r="A116" s="198">
        <v>41</v>
      </c>
      <c r="B116" s="18" t="s">
        <v>73</v>
      </c>
      <c r="C116" s="381">
        <v>60.81</v>
      </c>
      <c r="D116" s="385">
        <v>48.62</v>
      </c>
      <c r="E116" s="19">
        <v>69502.680000000008</v>
      </c>
      <c r="F116" s="42">
        <f t="shared" si="259"/>
        <v>63615.604999999996</v>
      </c>
      <c r="G116" s="43"/>
      <c r="H116" s="21">
        <v>636.70000000000005</v>
      </c>
      <c r="I116" s="45">
        <f t="shared" si="260"/>
        <v>0</v>
      </c>
      <c r="J116" s="349"/>
      <c r="K116" s="107"/>
      <c r="L116" s="212">
        <f t="shared" si="261"/>
        <v>0</v>
      </c>
      <c r="M116" s="58"/>
      <c r="N116" s="107">
        <v>540</v>
      </c>
      <c r="O116" s="212">
        <f t="shared" si="262"/>
        <v>0</v>
      </c>
      <c r="P116" s="358"/>
      <c r="Q116" s="139">
        <f t="shared" si="263"/>
        <v>280.13670000000002</v>
      </c>
      <c r="R116" s="212">
        <f t="shared" si="264"/>
        <v>0</v>
      </c>
      <c r="S116" s="358"/>
      <c r="T116" s="44">
        <f t="shared" si="265"/>
        <v>2335.5960000000005</v>
      </c>
      <c r="U116" s="212">
        <f t="shared" si="266"/>
        <v>0</v>
      </c>
      <c r="V116" s="358"/>
      <c r="W116" s="139">
        <f t="shared" si="267"/>
        <v>493.98690000000005</v>
      </c>
      <c r="X116" s="219">
        <f t="shared" si="268"/>
        <v>0</v>
      </c>
      <c r="Y116" s="58"/>
      <c r="Z116" s="44">
        <f t="shared" si="269"/>
        <v>4331.3600000000006</v>
      </c>
      <c r="AA116" s="141">
        <f t="shared" si="270"/>
        <v>0</v>
      </c>
      <c r="AB116" s="397"/>
      <c r="AC116" s="139">
        <f t="shared" si="271"/>
        <v>493.98690000000005</v>
      </c>
      <c r="AD116" s="140">
        <f t="shared" si="272"/>
        <v>0</v>
      </c>
      <c r="AE116" s="358"/>
      <c r="AF116" s="44">
        <f t="shared" si="273"/>
        <v>22885.031600000002</v>
      </c>
      <c r="AG116" s="140">
        <f t="shared" si="274"/>
        <v>0</v>
      </c>
      <c r="AH116" s="46"/>
      <c r="AI116" s="139">
        <f t="shared" si="275"/>
        <v>791.37200000000007</v>
      </c>
      <c r="AJ116" s="140">
        <f t="shared" si="276"/>
        <v>0</v>
      </c>
      <c r="AK116" s="46"/>
      <c r="AL116" s="107">
        <v>145.19999999999999</v>
      </c>
      <c r="AM116" s="140">
        <f t="shared" si="277"/>
        <v>0</v>
      </c>
      <c r="AN116" s="46"/>
      <c r="AO116" s="44">
        <f t="shared" si="278"/>
        <v>3769.8454000000002</v>
      </c>
      <c r="AP116" s="141">
        <f t="shared" si="279"/>
        <v>0</v>
      </c>
      <c r="AQ116" s="108"/>
      <c r="AR116" s="109">
        <v>8030</v>
      </c>
      <c r="AS116" s="141">
        <f t="shared" si="280"/>
        <v>0</v>
      </c>
      <c r="AT116" s="58"/>
      <c r="AU116" s="21">
        <v>3366.65</v>
      </c>
      <c r="AV116" s="141">
        <f t="shared" si="281"/>
        <v>0</v>
      </c>
      <c r="AW116" s="58"/>
      <c r="AX116" s="44">
        <f t="shared" si="282"/>
        <v>80964.952600000004</v>
      </c>
      <c r="AY116" s="141">
        <f t="shared" si="283"/>
        <v>0</v>
      </c>
      <c r="AZ116" s="58"/>
      <c r="BA116" s="21">
        <v>93131.5</v>
      </c>
      <c r="BB116" s="141">
        <f t="shared" si="284"/>
        <v>0</v>
      </c>
      <c r="BC116" s="58"/>
      <c r="BD116" s="21">
        <v>10643</v>
      </c>
      <c r="BE116" s="140">
        <f t="shared" si="285"/>
        <v>0</v>
      </c>
      <c r="BF116" s="46"/>
      <c r="BG116" s="58"/>
      <c r="BH116" s="140">
        <f t="shared" si="286"/>
        <v>0</v>
      </c>
      <c r="BI116" s="358"/>
      <c r="BJ116" s="59"/>
      <c r="BK116" s="58"/>
      <c r="BL116" s="140">
        <f t="shared" si="343"/>
        <v>0</v>
      </c>
      <c r="BM116" s="358"/>
      <c r="BN116" s="142"/>
      <c r="BO116" s="141">
        <f t="shared" si="288"/>
        <v>0</v>
      </c>
      <c r="BP116" s="58"/>
      <c r="BQ116" s="139">
        <f t="shared" si="289"/>
        <v>930.90000000000009</v>
      </c>
      <c r="BR116" s="141">
        <f t="shared" si="290"/>
        <v>0</v>
      </c>
      <c r="BS116" s="349">
        <v>10</v>
      </c>
      <c r="BT116" s="107">
        <v>540</v>
      </c>
      <c r="BU116" s="141">
        <f t="shared" si="291"/>
        <v>5400</v>
      </c>
      <c r="BV116" s="58"/>
      <c r="BW116" s="58"/>
      <c r="BX116" s="141">
        <f t="shared" si="292"/>
        <v>0</v>
      </c>
      <c r="BY116" s="58"/>
      <c r="BZ116" s="143"/>
      <c r="CA116" s="141">
        <f t="shared" si="293"/>
        <v>0</v>
      </c>
      <c r="CB116" s="58"/>
      <c r="CC116" s="107">
        <v>165.4</v>
      </c>
      <c r="CD116" s="141">
        <f t="shared" si="294"/>
        <v>0</v>
      </c>
      <c r="CE116" s="58"/>
      <c r="CF116" s="139">
        <f t="shared" si="295"/>
        <v>204.31649999999999</v>
      </c>
      <c r="CG116" s="141">
        <f t="shared" si="296"/>
        <v>0</v>
      </c>
      <c r="CH116" s="58"/>
      <c r="CI116" s="107">
        <v>86.2</v>
      </c>
      <c r="CJ116" s="141">
        <f t="shared" si="297"/>
        <v>0</v>
      </c>
      <c r="CK116" s="58">
        <v>5</v>
      </c>
      <c r="CL116" s="107">
        <v>125</v>
      </c>
      <c r="CM116" s="141">
        <f t="shared" si="298"/>
        <v>625</v>
      </c>
      <c r="CN116" s="58"/>
      <c r="CO116" s="107">
        <v>140</v>
      </c>
      <c r="CP116" s="141">
        <f t="shared" si="299"/>
        <v>0</v>
      </c>
      <c r="CQ116" s="58"/>
      <c r="CR116" s="139">
        <f t="shared" si="300"/>
        <v>259.76390000000004</v>
      </c>
      <c r="CS116" s="141">
        <f t="shared" si="301"/>
        <v>0</v>
      </c>
      <c r="CT116" s="58">
        <v>10</v>
      </c>
      <c r="CU116" s="107">
        <v>182.5</v>
      </c>
      <c r="CV116" s="141">
        <f t="shared" si="302"/>
        <v>1825</v>
      </c>
      <c r="CW116" s="349"/>
      <c r="CX116" s="107">
        <v>78</v>
      </c>
      <c r="CY116" s="141">
        <f t="shared" si="303"/>
        <v>0</v>
      </c>
      <c r="CZ116" s="58"/>
      <c r="DA116" s="107">
        <v>350</v>
      </c>
      <c r="DB116" s="141">
        <f t="shared" si="304"/>
        <v>0</v>
      </c>
      <c r="DC116" s="58"/>
      <c r="DD116" s="139">
        <f t="shared" si="305"/>
        <v>363.26500000000004</v>
      </c>
      <c r="DE116" s="140">
        <f t="shared" si="306"/>
        <v>0</v>
      </c>
      <c r="DF116" s="349">
        <v>41</v>
      </c>
      <c r="DG116" s="107">
        <v>349.94</v>
      </c>
      <c r="DH116" s="141">
        <f t="shared" si="307"/>
        <v>14347.539999999999</v>
      </c>
      <c r="DI116" s="349">
        <v>10</v>
      </c>
      <c r="DJ116" s="107">
        <v>407.82</v>
      </c>
      <c r="DK116" s="141">
        <f t="shared" si="308"/>
        <v>4078.2</v>
      </c>
      <c r="DL116" s="349">
        <v>10</v>
      </c>
      <c r="DM116" s="107">
        <v>560.66999999999996</v>
      </c>
      <c r="DN116" s="141">
        <f t="shared" si="309"/>
        <v>5606.7</v>
      </c>
      <c r="DO116" s="349">
        <v>1</v>
      </c>
      <c r="DP116" s="107">
        <v>849.84</v>
      </c>
      <c r="DQ116" s="141">
        <f t="shared" si="310"/>
        <v>849.84</v>
      </c>
      <c r="DR116" s="349">
        <v>1</v>
      </c>
      <c r="DS116" s="107">
        <v>1070.97</v>
      </c>
      <c r="DT116" s="141">
        <f t="shared" si="311"/>
        <v>1070.97</v>
      </c>
      <c r="DU116" s="349">
        <v>1</v>
      </c>
      <c r="DV116" s="21">
        <v>1512.05</v>
      </c>
      <c r="DW116" s="141">
        <f t="shared" si="312"/>
        <v>1512.05</v>
      </c>
      <c r="DX116" s="349">
        <v>1</v>
      </c>
      <c r="DY116" s="21">
        <v>5870.12</v>
      </c>
      <c r="DZ116" s="141">
        <f t="shared" si="313"/>
        <v>5870.12</v>
      </c>
      <c r="EA116" s="349">
        <v>1</v>
      </c>
      <c r="EB116" s="21">
        <v>4379.45</v>
      </c>
      <c r="EC116" s="141">
        <f t="shared" si="314"/>
        <v>4379.45</v>
      </c>
      <c r="ED116" s="349">
        <v>1</v>
      </c>
      <c r="EE116" s="21">
        <v>4811.45</v>
      </c>
      <c r="EF116" s="141">
        <f t="shared" si="315"/>
        <v>4811.45</v>
      </c>
      <c r="EG116" s="349">
        <v>1</v>
      </c>
      <c r="EH116" s="21">
        <v>6518.13</v>
      </c>
      <c r="EI116" s="141">
        <f t="shared" si="316"/>
        <v>6518.13</v>
      </c>
      <c r="EJ116" s="349"/>
      <c r="EK116" s="21">
        <v>7389.31</v>
      </c>
      <c r="EL116" s="141">
        <f t="shared" si="317"/>
        <v>0</v>
      </c>
      <c r="EM116" s="349">
        <v>1</v>
      </c>
      <c r="EN116" s="21">
        <v>1539.81</v>
      </c>
      <c r="EO116" s="141">
        <f t="shared" si="318"/>
        <v>1539.81</v>
      </c>
      <c r="EP116" s="349">
        <v>1</v>
      </c>
      <c r="EQ116" s="21">
        <v>3124.4</v>
      </c>
      <c r="ER116" s="141">
        <f t="shared" si="319"/>
        <v>3124.4</v>
      </c>
      <c r="ES116" s="349"/>
      <c r="ET116" s="107">
        <v>118.78</v>
      </c>
      <c r="EU116" s="141">
        <f t="shared" si="320"/>
        <v>0</v>
      </c>
      <c r="EV116" s="58"/>
      <c r="EW116" s="107">
        <v>479.92</v>
      </c>
      <c r="EX116" s="141">
        <f t="shared" si="321"/>
        <v>0</v>
      </c>
      <c r="EY116" s="58"/>
      <c r="EZ116" s="107">
        <v>649.4</v>
      </c>
      <c r="FA116" s="141">
        <f t="shared" si="322"/>
        <v>0</v>
      </c>
      <c r="FB116" s="349"/>
      <c r="FC116" s="21">
        <v>1301.22</v>
      </c>
      <c r="FD116" s="141">
        <f t="shared" si="323"/>
        <v>0</v>
      </c>
      <c r="FE116" s="58"/>
      <c r="FF116" s="21">
        <v>2530.2199999999998</v>
      </c>
      <c r="FG116" s="141">
        <f t="shared" si="324"/>
        <v>0</v>
      </c>
      <c r="FH116" s="58"/>
      <c r="FI116" s="21">
        <v>4182.22</v>
      </c>
      <c r="FJ116" s="141">
        <f t="shared" si="325"/>
        <v>0</v>
      </c>
      <c r="FK116" s="58"/>
      <c r="FL116" s="107">
        <v>253.92</v>
      </c>
      <c r="FM116" s="141">
        <f t="shared" si="326"/>
        <v>0</v>
      </c>
      <c r="FN116" s="58"/>
      <c r="FO116" s="107">
        <v>290.32</v>
      </c>
      <c r="FP116" s="141">
        <f t="shared" si="327"/>
        <v>0</v>
      </c>
      <c r="FQ116" s="58"/>
      <c r="FR116" s="107">
        <v>334.06</v>
      </c>
      <c r="FS116" s="141">
        <f t="shared" si="328"/>
        <v>0</v>
      </c>
      <c r="FT116" s="58"/>
      <c r="FU116" s="107">
        <v>411.49</v>
      </c>
      <c r="FV116" s="141">
        <f t="shared" si="329"/>
        <v>0</v>
      </c>
      <c r="FW116" s="58"/>
      <c r="FX116" s="107">
        <v>455.21</v>
      </c>
      <c r="FY116" s="141">
        <f t="shared" si="330"/>
        <v>0</v>
      </c>
      <c r="FZ116" s="58"/>
      <c r="GA116" s="107">
        <v>536</v>
      </c>
      <c r="GB116" s="141">
        <f t="shared" si="331"/>
        <v>0</v>
      </c>
      <c r="GC116" s="58"/>
      <c r="GD116" s="21">
        <v>745.84</v>
      </c>
      <c r="GE116" s="144">
        <f t="shared" si="332"/>
        <v>0</v>
      </c>
      <c r="GF116" s="108">
        <v>3</v>
      </c>
      <c r="GG116" s="112">
        <v>313.12</v>
      </c>
      <c r="GH116" s="141">
        <f t="shared" si="333"/>
        <v>939.36</v>
      </c>
      <c r="GI116" s="59">
        <v>4</v>
      </c>
      <c r="GJ116" s="529">
        <v>223.61</v>
      </c>
      <c r="GK116" s="141">
        <f t="shared" si="334"/>
        <v>894.44</v>
      </c>
      <c r="GL116" s="58">
        <v>2</v>
      </c>
      <c r="GM116" s="107">
        <v>105.46</v>
      </c>
      <c r="GN116" s="141">
        <f t="shared" si="335"/>
        <v>210.92</v>
      </c>
      <c r="GO116" s="58"/>
      <c r="GP116" s="107">
        <v>581.36</v>
      </c>
      <c r="GQ116" s="141">
        <f t="shared" si="336"/>
        <v>0</v>
      </c>
      <c r="GR116" s="58"/>
      <c r="GS116" s="107">
        <v>92.94</v>
      </c>
      <c r="GT116" s="141">
        <f t="shared" si="337"/>
        <v>0</v>
      </c>
      <c r="GU116" s="108"/>
      <c r="GV116" s="112">
        <v>47.51</v>
      </c>
      <c r="GW116" s="141">
        <f t="shared" si="338"/>
        <v>0</v>
      </c>
      <c r="GX116" s="58"/>
      <c r="GY116" s="107">
        <v>61.91</v>
      </c>
      <c r="GZ116" s="219">
        <f t="shared" si="339"/>
        <v>0</v>
      </c>
      <c r="HA116" s="413"/>
      <c r="HB116" s="413"/>
      <c r="HC116" s="219">
        <f t="shared" si="341"/>
        <v>0</v>
      </c>
      <c r="HD116" s="58">
        <v>0.3</v>
      </c>
      <c r="HE116" s="107">
        <v>40.75</v>
      </c>
      <c r="HF116" s="232">
        <f t="shared" si="340"/>
        <v>12.225</v>
      </c>
      <c r="HG116" s="105">
        <v>0</v>
      </c>
      <c r="HH116" s="226">
        <f t="shared" si="342"/>
        <v>63615.604999999996</v>
      </c>
      <c r="HI116" s="335"/>
    </row>
    <row r="117" spans="1:217" ht="15.75" customHeight="1">
      <c r="A117" s="198">
        <v>42</v>
      </c>
      <c r="B117" s="18" t="s">
        <v>74</v>
      </c>
      <c r="C117" s="381">
        <v>21.41</v>
      </c>
      <c r="D117" s="385">
        <v>49.5</v>
      </c>
      <c r="E117" s="19">
        <v>67365.36</v>
      </c>
      <c r="F117" s="42">
        <f t="shared" si="259"/>
        <v>68801.2837</v>
      </c>
      <c r="G117" s="43"/>
      <c r="H117" s="21">
        <v>636.70000000000005</v>
      </c>
      <c r="I117" s="45">
        <f t="shared" si="260"/>
        <v>0</v>
      </c>
      <c r="J117" s="349"/>
      <c r="K117" s="107"/>
      <c r="L117" s="212">
        <f t="shared" si="261"/>
        <v>0</v>
      </c>
      <c r="M117" s="58"/>
      <c r="N117" s="107">
        <v>540</v>
      </c>
      <c r="O117" s="212">
        <f t="shared" si="262"/>
        <v>0</v>
      </c>
      <c r="P117" s="358">
        <v>11</v>
      </c>
      <c r="Q117" s="139">
        <f t="shared" si="263"/>
        <v>280.13670000000002</v>
      </c>
      <c r="R117" s="212">
        <f t="shared" si="264"/>
        <v>3081.5037000000002</v>
      </c>
      <c r="S117" s="358"/>
      <c r="T117" s="44">
        <f t="shared" si="265"/>
        <v>2335.5960000000005</v>
      </c>
      <c r="U117" s="212">
        <f t="shared" si="266"/>
        <v>0</v>
      </c>
      <c r="V117" s="358"/>
      <c r="W117" s="139">
        <f t="shared" si="267"/>
        <v>493.98690000000005</v>
      </c>
      <c r="X117" s="219">
        <f t="shared" si="268"/>
        <v>0</v>
      </c>
      <c r="Y117" s="58"/>
      <c r="Z117" s="44">
        <f t="shared" si="269"/>
        <v>4331.3600000000006</v>
      </c>
      <c r="AA117" s="141">
        <f t="shared" si="270"/>
        <v>0</v>
      </c>
      <c r="AB117" s="397"/>
      <c r="AC117" s="139">
        <f t="shared" si="271"/>
        <v>493.98690000000005</v>
      </c>
      <c r="AD117" s="140">
        <f t="shared" si="272"/>
        <v>0</v>
      </c>
      <c r="AE117" s="358"/>
      <c r="AF117" s="44">
        <f t="shared" si="273"/>
        <v>22885.031600000002</v>
      </c>
      <c r="AG117" s="140">
        <f t="shared" si="274"/>
        <v>0</v>
      </c>
      <c r="AH117" s="46"/>
      <c r="AI117" s="139">
        <f t="shared" si="275"/>
        <v>791.37200000000007</v>
      </c>
      <c r="AJ117" s="140">
        <f t="shared" si="276"/>
        <v>0</v>
      </c>
      <c r="AK117" s="46"/>
      <c r="AL117" s="107">
        <v>145.19999999999999</v>
      </c>
      <c r="AM117" s="140">
        <f t="shared" si="277"/>
        <v>0</v>
      </c>
      <c r="AN117" s="46"/>
      <c r="AO117" s="44">
        <f t="shared" si="278"/>
        <v>3769.8454000000002</v>
      </c>
      <c r="AP117" s="141">
        <f t="shared" si="279"/>
        <v>0</v>
      </c>
      <c r="AQ117" s="108"/>
      <c r="AR117" s="109">
        <v>8030</v>
      </c>
      <c r="AS117" s="141">
        <f t="shared" si="280"/>
        <v>0</v>
      </c>
      <c r="AT117" s="58"/>
      <c r="AU117" s="21">
        <v>3366.65</v>
      </c>
      <c r="AV117" s="141">
        <f t="shared" si="281"/>
        <v>0</v>
      </c>
      <c r="AW117" s="58"/>
      <c r="AX117" s="44">
        <f t="shared" si="282"/>
        <v>80964.952600000004</v>
      </c>
      <c r="AY117" s="141">
        <f t="shared" si="283"/>
        <v>0</v>
      </c>
      <c r="AZ117" s="58"/>
      <c r="BA117" s="21">
        <v>93131.5</v>
      </c>
      <c r="BB117" s="141">
        <f t="shared" si="284"/>
        <v>0</v>
      </c>
      <c r="BC117" s="58"/>
      <c r="BD117" s="21">
        <v>10643</v>
      </c>
      <c r="BE117" s="140">
        <f t="shared" si="285"/>
        <v>0</v>
      </c>
      <c r="BF117" s="46"/>
      <c r="BG117" s="58"/>
      <c r="BH117" s="140">
        <f t="shared" si="286"/>
        <v>0</v>
      </c>
      <c r="BI117" s="358"/>
      <c r="BJ117" s="59"/>
      <c r="BK117" s="58"/>
      <c r="BL117" s="140">
        <f t="shared" si="343"/>
        <v>0</v>
      </c>
      <c r="BM117" s="358">
        <v>10</v>
      </c>
      <c r="BN117" s="142">
        <v>983.12</v>
      </c>
      <c r="BO117" s="141">
        <f t="shared" si="288"/>
        <v>9831.2000000000007</v>
      </c>
      <c r="BP117" s="58"/>
      <c r="BQ117" s="139">
        <f t="shared" si="289"/>
        <v>930.90000000000009</v>
      </c>
      <c r="BR117" s="141">
        <f t="shared" si="290"/>
        <v>0</v>
      </c>
      <c r="BS117" s="349">
        <v>10</v>
      </c>
      <c r="BT117" s="107">
        <v>540</v>
      </c>
      <c r="BU117" s="141">
        <f t="shared" si="291"/>
        <v>5400</v>
      </c>
      <c r="BV117" s="58"/>
      <c r="BW117" s="58"/>
      <c r="BX117" s="141">
        <f t="shared" si="292"/>
        <v>0</v>
      </c>
      <c r="BY117" s="58"/>
      <c r="BZ117" s="143"/>
      <c r="CA117" s="141">
        <f t="shared" si="293"/>
        <v>0</v>
      </c>
      <c r="CB117" s="58"/>
      <c r="CC117" s="107">
        <v>165.4</v>
      </c>
      <c r="CD117" s="141">
        <f t="shared" si="294"/>
        <v>0</v>
      </c>
      <c r="CE117" s="58"/>
      <c r="CF117" s="139">
        <f t="shared" si="295"/>
        <v>204.31649999999999</v>
      </c>
      <c r="CG117" s="141">
        <f t="shared" si="296"/>
        <v>0</v>
      </c>
      <c r="CH117" s="58"/>
      <c r="CI117" s="107">
        <v>86.2</v>
      </c>
      <c r="CJ117" s="141">
        <f t="shared" si="297"/>
        <v>0</v>
      </c>
      <c r="CK117" s="58"/>
      <c r="CL117" s="107">
        <v>125</v>
      </c>
      <c r="CM117" s="141">
        <f t="shared" si="298"/>
        <v>0</v>
      </c>
      <c r="CN117" s="58"/>
      <c r="CO117" s="107">
        <v>140</v>
      </c>
      <c r="CP117" s="141">
        <f t="shared" si="299"/>
        <v>0</v>
      </c>
      <c r="CQ117" s="58"/>
      <c r="CR117" s="139">
        <f t="shared" si="300"/>
        <v>259.76390000000004</v>
      </c>
      <c r="CS117" s="141">
        <f t="shared" si="301"/>
        <v>0</v>
      </c>
      <c r="CT117" s="58"/>
      <c r="CU117" s="107">
        <v>182.5</v>
      </c>
      <c r="CV117" s="141">
        <f t="shared" si="302"/>
        <v>0</v>
      </c>
      <c r="CW117" s="349">
        <v>10</v>
      </c>
      <c r="CX117" s="107">
        <v>78</v>
      </c>
      <c r="CY117" s="141">
        <f t="shared" si="303"/>
        <v>780</v>
      </c>
      <c r="CZ117" s="58"/>
      <c r="DA117" s="107">
        <v>350</v>
      </c>
      <c r="DB117" s="141">
        <f t="shared" si="304"/>
        <v>0</v>
      </c>
      <c r="DC117" s="58"/>
      <c r="DD117" s="139">
        <f t="shared" si="305"/>
        <v>363.26500000000004</v>
      </c>
      <c r="DE117" s="140">
        <f t="shared" si="306"/>
        <v>0</v>
      </c>
      <c r="DF117" s="349">
        <v>39</v>
      </c>
      <c r="DG117" s="107">
        <v>349.94</v>
      </c>
      <c r="DH117" s="141">
        <f t="shared" si="307"/>
        <v>13647.66</v>
      </c>
      <c r="DI117" s="349">
        <v>10</v>
      </c>
      <c r="DJ117" s="107">
        <v>407.82</v>
      </c>
      <c r="DK117" s="141">
        <f t="shared" si="308"/>
        <v>4078.2</v>
      </c>
      <c r="DL117" s="349">
        <v>10</v>
      </c>
      <c r="DM117" s="107">
        <v>560.66999999999996</v>
      </c>
      <c r="DN117" s="141">
        <f t="shared" si="309"/>
        <v>5606.7</v>
      </c>
      <c r="DO117" s="349">
        <v>3</v>
      </c>
      <c r="DP117" s="107">
        <v>849.84</v>
      </c>
      <c r="DQ117" s="141">
        <f t="shared" si="310"/>
        <v>2549.52</v>
      </c>
      <c r="DR117" s="349">
        <v>1</v>
      </c>
      <c r="DS117" s="107">
        <v>1070.97</v>
      </c>
      <c r="DT117" s="141">
        <f t="shared" si="311"/>
        <v>1070.97</v>
      </c>
      <c r="DU117" s="349"/>
      <c r="DV117" s="21">
        <v>1512.05</v>
      </c>
      <c r="DW117" s="141">
        <f t="shared" si="312"/>
        <v>0</v>
      </c>
      <c r="DX117" s="349"/>
      <c r="DY117" s="21">
        <v>5870.12</v>
      </c>
      <c r="DZ117" s="141">
        <f t="shared" si="313"/>
        <v>0</v>
      </c>
      <c r="EA117" s="349">
        <v>1</v>
      </c>
      <c r="EB117" s="21">
        <v>4379.45</v>
      </c>
      <c r="EC117" s="141">
        <f t="shared" si="314"/>
        <v>4379.45</v>
      </c>
      <c r="ED117" s="349">
        <v>1</v>
      </c>
      <c r="EE117" s="21">
        <v>4811.45</v>
      </c>
      <c r="EF117" s="141">
        <f t="shared" si="315"/>
        <v>4811.45</v>
      </c>
      <c r="EG117" s="349">
        <v>1</v>
      </c>
      <c r="EH117" s="21">
        <v>6518.13</v>
      </c>
      <c r="EI117" s="141">
        <f t="shared" si="316"/>
        <v>6518.13</v>
      </c>
      <c r="EJ117" s="349"/>
      <c r="EK117" s="21">
        <v>7389.31</v>
      </c>
      <c r="EL117" s="141">
        <f t="shared" si="317"/>
        <v>0</v>
      </c>
      <c r="EM117" s="349">
        <v>1</v>
      </c>
      <c r="EN117" s="21">
        <v>1539.81</v>
      </c>
      <c r="EO117" s="141">
        <f t="shared" si="318"/>
        <v>1539.81</v>
      </c>
      <c r="EP117" s="349">
        <v>1</v>
      </c>
      <c r="EQ117" s="21">
        <v>3124.4</v>
      </c>
      <c r="ER117" s="141">
        <f t="shared" si="319"/>
        <v>3124.4</v>
      </c>
      <c r="ES117" s="349"/>
      <c r="ET117" s="107">
        <v>118.78</v>
      </c>
      <c r="EU117" s="141">
        <f t="shared" si="320"/>
        <v>0</v>
      </c>
      <c r="EV117" s="58"/>
      <c r="EW117" s="107">
        <v>479.92</v>
      </c>
      <c r="EX117" s="141">
        <f t="shared" si="321"/>
        <v>0</v>
      </c>
      <c r="EY117" s="58"/>
      <c r="EZ117" s="107">
        <v>649.4</v>
      </c>
      <c r="FA117" s="141">
        <f t="shared" si="322"/>
        <v>0</v>
      </c>
      <c r="FB117" s="349"/>
      <c r="FC117" s="21">
        <v>1301.22</v>
      </c>
      <c r="FD117" s="141">
        <f t="shared" si="323"/>
        <v>0</v>
      </c>
      <c r="FE117" s="58"/>
      <c r="FF117" s="21">
        <v>2530.2199999999998</v>
      </c>
      <c r="FG117" s="141">
        <f t="shared" si="324"/>
        <v>0</v>
      </c>
      <c r="FH117" s="58"/>
      <c r="FI117" s="21">
        <v>4182.22</v>
      </c>
      <c r="FJ117" s="141">
        <f t="shared" si="325"/>
        <v>0</v>
      </c>
      <c r="FK117" s="58"/>
      <c r="FL117" s="107">
        <v>253.92</v>
      </c>
      <c r="FM117" s="141">
        <f t="shared" si="326"/>
        <v>0</v>
      </c>
      <c r="FN117" s="58"/>
      <c r="FO117" s="107">
        <v>290.32</v>
      </c>
      <c r="FP117" s="141">
        <f t="shared" si="327"/>
        <v>0</v>
      </c>
      <c r="FQ117" s="58"/>
      <c r="FR117" s="107">
        <v>334.06</v>
      </c>
      <c r="FS117" s="141">
        <f t="shared" si="328"/>
        <v>0</v>
      </c>
      <c r="FT117" s="58"/>
      <c r="FU117" s="107">
        <v>411.49</v>
      </c>
      <c r="FV117" s="141">
        <f t="shared" si="329"/>
        <v>0</v>
      </c>
      <c r="FW117" s="58"/>
      <c r="FX117" s="107">
        <v>455.21</v>
      </c>
      <c r="FY117" s="141">
        <f t="shared" si="330"/>
        <v>0</v>
      </c>
      <c r="FZ117" s="58"/>
      <c r="GA117" s="107">
        <v>536</v>
      </c>
      <c r="GB117" s="141">
        <f t="shared" si="331"/>
        <v>0</v>
      </c>
      <c r="GC117" s="58"/>
      <c r="GD117" s="21">
        <v>745.84</v>
      </c>
      <c r="GE117" s="144">
        <f t="shared" si="332"/>
        <v>0</v>
      </c>
      <c r="GF117" s="108">
        <v>4</v>
      </c>
      <c r="GG117" s="112">
        <v>313.12</v>
      </c>
      <c r="GH117" s="141">
        <f t="shared" si="333"/>
        <v>1252.48</v>
      </c>
      <c r="GI117" s="59">
        <v>4</v>
      </c>
      <c r="GJ117" s="529">
        <v>223.61</v>
      </c>
      <c r="GK117" s="141">
        <f t="shared" si="334"/>
        <v>894.44</v>
      </c>
      <c r="GL117" s="58">
        <v>2</v>
      </c>
      <c r="GM117" s="107">
        <v>105.46</v>
      </c>
      <c r="GN117" s="141">
        <f t="shared" si="335"/>
        <v>210.92</v>
      </c>
      <c r="GO117" s="58"/>
      <c r="GP117" s="107">
        <v>581.36</v>
      </c>
      <c r="GQ117" s="141">
        <f t="shared" si="336"/>
        <v>0</v>
      </c>
      <c r="GR117" s="58"/>
      <c r="GS117" s="107">
        <v>92.94</v>
      </c>
      <c r="GT117" s="141">
        <f t="shared" si="337"/>
        <v>0</v>
      </c>
      <c r="GU117" s="108"/>
      <c r="GV117" s="112">
        <v>47.51</v>
      </c>
      <c r="GW117" s="141">
        <f t="shared" si="338"/>
        <v>0</v>
      </c>
      <c r="GX117" s="58"/>
      <c r="GY117" s="107">
        <v>61.91</v>
      </c>
      <c r="GZ117" s="219">
        <f t="shared" si="339"/>
        <v>0</v>
      </c>
      <c r="HA117" s="413"/>
      <c r="HB117" s="413"/>
      <c r="HC117" s="219">
        <f t="shared" si="341"/>
        <v>0</v>
      </c>
      <c r="HD117" s="58">
        <v>0.6</v>
      </c>
      <c r="HE117" s="107">
        <v>40.75</v>
      </c>
      <c r="HF117" s="232">
        <f t="shared" si="340"/>
        <v>24.45</v>
      </c>
      <c r="HG117" s="105">
        <v>0</v>
      </c>
      <c r="HH117" s="226">
        <f t="shared" si="342"/>
        <v>68801.2837</v>
      </c>
      <c r="HI117" s="335"/>
    </row>
    <row r="118" spans="1:217" ht="15.75" customHeight="1">
      <c r="A118" s="198">
        <v>43</v>
      </c>
      <c r="B118" s="18" t="s">
        <v>75</v>
      </c>
      <c r="C118" s="381">
        <v>74.91</v>
      </c>
      <c r="D118" s="385">
        <v>252.18</v>
      </c>
      <c r="E118" s="19">
        <v>43142.04</v>
      </c>
      <c r="F118" s="42">
        <f t="shared" si="259"/>
        <v>109512.97500000002</v>
      </c>
      <c r="G118" s="43"/>
      <c r="H118" s="21">
        <v>636.70000000000005</v>
      </c>
      <c r="I118" s="45">
        <f t="shared" si="260"/>
        <v>0</v>
      </c>
      <c r="J118" s="349"/>
      <c r="K118" s="107"/>
      <c r="L118" s="212">
        <f t="shared" si="261"/>
        <v>0</v>
      </c>
      <c r="M118" s="58"/>
      <c r="N118" s="107">
        <v>540</v>
      </c>
      <c r="O118" s="212">
        <f t="shared" si="262"/>
        <v>0</v>
      </c>
      <c r="P118" s="358">
        <v>22</v>
      </c>
      <c r="Q118" s="139">
        <f t="shared" si="263"/>
        <v>280.13670000000002</v>
      </c>
      <c r="R118" s="212">
        <f t="shared" si="264"/>
        <v>6163.0074000000004</v>
      </c>
      <c r="S118" s="358">
        <v>26</v>
      </c>
      <c r="T118" s="44">
        <f t="shared" si="265"/>
        <v>2335.5960000000005</v>
      </c>
      <c r="U118" s="212">
        <f t="shared" si="266"/>
        <v>60725.496000000014</v>
      </c>
      <c r="V118" s="358"/>
      <c r="W118" s="139">
        <f t="shared" si="267"/>
        <v>493.98690000000005</v>
      </c>
      <c r="X118" s="219">
        <f t="shared" si="268"/>
        <v>0</v>
      </c>
      <c r="Y118" s="58"/>
      <c r="Z118" s="44">
        <f t="shared" si="269"/>
        <v>4331.3600000000006</v>
      </c>
      <c r="AA118" s="141">
        <f t="shared" si="270"/>
        <v>0</v>
      </c>
      <c r="AB118" s="397"/>
      <c r="AC118" s="139">
        <f t="shared" si="271"/>
        <v>493.98690000000005</v>
      </c>
      <c r="AD118" s="140">
        <f t="shared" si="272"/>
        <v>0</v>
      </c>
      <c r="AE118" s="46">
        <v>1</v>
      </c>
      <c r="AF118" s="44">
        <f t="shared" si="273"/>
        <v>22885.031600000002</v>
      </c>
      <c r="AG118" s="140">
        <f t="shared" si="274"/>
        <v>22885.031600000002</v>
      </c>
      <c r="AH118" s="46"/>
      <c r="AI118" s="139">
        <f t="shared" si="275"/>
        <v>791.37200000000007</v>
      </c>
      <c r="AJ118" s="140">
        <f t="shared" si="276"/>
        <v>0</v>
      </c>
      <c r="AK118" s="46"/>
      <c r="AL118" s="107">
        <v>145.19999999999999</v>
      </c>
      <c r="AM118" s="140">
        <f t="shared" si="277"/>
        <v>0</v>
      </c>
      <c r="AN118" s="46"/>
      <c r="AO118" s="44">
        <f t="shared" si="278"/>
        <v>3769.8454000000002</v>
      </c>
      <c r="AP118" s="141">
        <f t="shared" si="279"/>
        <v>0</v>
      </c>
      <c r="AQ118" s="108"/>
      <c r="AR118" s="109">
        <v>8030</v>
      </c>
      <c r="AS118" s="141">
        <f t="shared" si="280"/>
        <v>0</v>
      </c>
      <c r="AT118" s="58"/>
      <c r="AU118" s="21">
        <v>3366.65</v>
      </c>
      <c r="AV118" s="141">
        <f t="shared" si="281"/>
        <v>0</v>
      </c>
      <c r="AW118" s="58"/>
      <c r="AX118" s="44">
        <f t="shared" si="282"/>
        <v>80964.952600000004</v>
      </c>
      <c r="AY118" s="141">
        <f t="shared" si="283"/>
        <v>0</v>
      </c>
      <c r="AZ118" s="58"/>
      <c r="BA118" s="21">
        <v>93131.5</v>
      </c>
      <c r="BB118" s="141">
        <f t="shared" si="284"/>
        <v>0</v>
      </c>
      <c r="BC118" s="58"/>
      <c r="BD118" s="21">
        <v>10643</v>
      </c>
      <c r="BE118" s="140">
        <f t="shared" si="285"/>
        <v>0</v>
      </c>
      <c r="BF118" s="46"/>
      <c r="BG118" s="58"/>
      <c r="BH118" s="140">
        <f t="shared" si="286"/>
        <v>0</v>
      </c>
      <c r="BI118" s="348"/>
      <c r="BJ118" s="162"/>
      <c r="BK118" s="146"/>
      <c r="BL118" s="140">
        <f t="shared" si="343"/>
        <v>0</v>
      </c>
      <c r="BM118" s="358"/>
      <c r="BN118" s="142"/>
      <c r="BO118" s="141">
        <f t="shared" si="288"/>
        <v>0</v>
      </c>
      <c r="BP118" s="146"/>
      <c r="BQ118" s="139">
        <f t="shared" si="289"/>
        <v>930.90000000000009</v>
      </c>
      <c r="BR118" s="141">
        <f t="shared" si="290"/>
        <v>0</v>
      </c>
      <c r="BS118" s="350"/>
      <c r="BT118" s="107">
        <v>540</v>
      </c>
      <c r="BU118" s="141">
        <f t="shared" si="291"/>
        <v>0</v>
      </c>
      <c r="BV118" s="146"/>
      <c r="BW118" s="58"/>
      <c r="BX118" s="141">
        <f t="shared" si="292"/>
        <v>0</v>
      </c>
      <c r="BY118" s="146"/>
      <c r="BZ118" s="143"/>
      <c r="CA118" s="141">
        <f t="shared" si="293"/>
        <v>0</v>
      </c>
      <c r="CB118" s="146">
        <v>3</v>
      </c>
      <c r="CC118" s="107">
        <v>165.4</v>
      </c>
      <c r="CD118" s="141">
        <f t="shared" si="294"/>
        <v>496.20000000000005</v>
      </c>
      <c r="CE118" s="146"/>
      <c r="CF118" s="139">
        <f t="shared" si="295"/>
        <v>204.31649999999999</v>
      </c>
      <c r="CG118" s="141">
        <f t="shared" si="296"/>
        <v>0</v>
      </c>
      <c r="CH118" s="146"/>
      <c r="CI118" s="107">
        <v>86.2</v>
      </c>
      <c r="CJ118" s="141">
        <f t="shared" si="297"/>
        <v>0</v>
      </c>
      <c r="CK118" s="146"/>
      <c r="CL118" s="107">
        <v>125</v>
      </c>
      <c r="CM118" s="141">
        <f t="shared" si="298"/>
        <v>0</v>
      </c>
      <c r="CN118" s="146"/>
      <c r="CO118" s="107">
        <v>140</v>
      </c>
      <c r="CP118" s="141">
        <f t="shared" si="299"/>
        <v>0</v>
      </c>
      <c r="CQ118" s="146"/>
      <c r="CR118" s="139">
        <f t="shared" si="300"/>
        <v>259.76390000000004</v>
      </c>
      <c r="CS118" s="141">
        <f t="shared" si="301"/>
        <v>0</v>
      </c>
      <c r="CT118" s="146"/>
      <c r="CU118" s="107">
        <v>182.5</v>
      </c>
      <c r="CV118" s="141">
        <f t="shared" si="302"/>
        <v>0</v>
      </c>
      <c r="CW118" s="350"/>
      <c r="CX118" s="107">
        <v>78</v>
      </c>
      <c r="CY118" s="141">
        <f t="shared" si="303"/>
        <v>0</v>
      </c>
      <c r="CZ118" s="146"/>
      <c r="DA118" s="107">
        <v>350</v>
      </c>
      <c r="DB118" s="141">
        <f t="shared" si="304"/>
        <v>0</v>
      </c>
      <c r="DC118" s="146"/>
      <c r="DD118" s="139">
        <f t="shared" si="305"/>
        <v>363.26500000000004</v>
      </c>
      <c r="DE118" s="140">
        <f t="shared" si="306"/>
        <v>0</v>
      </c>
      <c r="DF118" s="349">
        <v>10</v>
      </c>
      <c r="DG118" s="107">
        <v>349.94</v>
      </c>
      <c r="DH118" s="141">
        <f t="shared" si="307"/>
        <v>3499.4</v>
      </c>
      <c r="DI118" s="349">
        <v>10</v>
      </c>
      <c r="DJ118" s="107">
        <v>407.82</v>
      </c>
      <c r="DK118" s="141">
        <f t="shared" si="308"/>
        <v>4078.2</v>
      </c>
      <c r="DL118" s="349">
        <v>10</v>
      </c>
      <c r="DM118" s="107">
        <v>560.66999999999996</v>
      </c>
      <c r="DN118" s="141">
        <f t="shared" si="309"/>
        <v>5606.7</v>
      </c>
      <c r="DO118" s="349">
        <v>1</v>
      </c>
      <c r="DP118" s="107">
        <v>849.84</v>
      </c>
      <c r="DQ118" s="141">
        <f t="shared" si="310"/>
        <v>849.84</v>
      </c>
      <c r="DR118" s="349">
        <v>1</v>
      </c>
      <c r="DS118" s="107">
        <v>1070.97</v>
      </c>
      <c r="DT118" s="141">
        <f t="shared" si="311"/>
        <v>1070.97</v>
      </c>
      <c r="DU118" s="349">
        <v>1</v>
      </c>
      <c r="DV118" s="21">
        <v>1512.05</v>
      </c>
      <c r="DW118" s="141">
        <f t="shared" si="312"/>
        <v>1512.05</v>
      </c>
      <c r="DX118" s="349"/>
      <c r="DY118" s="21">
        <v>5870.12</v>
      </c>
      <c r="DZ118" s="141">
        <f t="shared" si="313"/>
        <v>0</v>
      </c>
      <c r="EA118" s="349"/>
      <c r="EB118" s="21">
        <v>4379.45</v>
      </c>
      <c r="EC118" s="141">
        <f t="shared" si="314"/>
        <v>0</v>
      </c>
      <c r="ED118" s="349"/>
      <c r="EE118" s="21">
        <v>4811.45</v>
      </c>
      <c r="EF118" s="141">
        <f t="shared" si="315"/>
        <v>0</v>
      </c>
      <c r="EG118" s="349"/>
      <c r="EH118" s="21">
        <v>6518.13</v>
      </c>
      <c r="EI118" s="141">
        <f t="shared" si="316"/>
        <v>0</v>
      </c>
      <c r="EJ118" s="349"/>
      <c r="EK118" s="21">
        <v>7389.31</v>
      </c>
      <c r="EL118" s="141">
        <f t="shared" si="317"/>
        <v>0</v>
      </c>
      <c r="EM118" s="349"/>
      <c r="EN118" s="21">
        <v>1539.81</v>
      </c>
      <c r="EO118" s="141">
        <f t="shared" si="318"/>
        <v>0</v>
      </c>
      <c r="EP118" s="349"/>
      <c r="EQ118" s="21">
        <v>3124.4</v>
      </c>
      <c r="ER118" s="141">
        <f t="shared" si="319"/>
        <v>0</v>
      </c>
      <c r="ES118" s="349"/>
      <c r="ET118" s="107">
        <v>118.78</v>
      </c>
      <c r="EU118" s="141">
        <f t="shared" si="320"/>
        <v>0</v>
      </c>
      <c r="EV118" s="58"/>
      <c r="EW118" s="107">
        <v>479.92</v>
      </c>
      <c r="EX118" s="141">
        <f t="shared" si="321"/>
        <v>0</v>
      </c>
      <c r="EY118" s="58"/>
      <c r="EZ118" s="107">
        <v>649.4</v>
      </c>
      <c r="FA118" s="141">
        <f t="shared" si="322"/>
        <v>0</v>
      </c>
      <c r="FB118" s="349"/>
      <c r="FC118" s="21">
        <v>1301.22</v>
      </c>
      <c r="FD118" s="141">
        <f t="shared" si="323"/>
        <v>0</v>
      </c>
      <c r="FE118" s="58"/>
      <c r="FF118" s="21">
        <v>2530.2199999999998</v>
      </c>
      <c r="FG118" s="141">
        <f t="shared" si="324"/>
        <v>0</v>
      </c>
      <c r="FH118" s="58"/>
      <c r="FI118" s="21">
        <v>4182.22</v>
      </c>
      <c r="FJ118" s="141">
        <f t="shared" si="325"/>
        <v>0</v>
      </c>
      <c r="FK118" s="58"/>
      <c r="FL118" s="107">
        <v>253.92</v>
      </c>
      <c r="FM118" s="141">
        <f t="shared" si="326"/>
        <v>0</v>
      </c>
      <c r="FN118" s="58"/>
      <c r="FO118" s="107">
        <v>290.32</v>
      </c>
      <c r="FP118" s="141">
        <f t="shared" si="327"/>
        <v>0</v>
      </c>
      <c r="FQ118" s="58"/>
      <c r="FR118" s="107">
        <v>334.06</v>
      </c>
      <c r="FS118" s="141">
        <f t="shared" si="328"/>
        <v>0</v>
      </c>
      <c r="FT118" s="58"/>
      <c r="FU118" s="107">
        <v>411.49</v>
      </c>
      <c r="FV118" s="141">
        <f t="shared" si="329"/>
        <v>0</v>
      </c>
      <c r="FW118" s="58"/>
      <c r="FX118" s="107">
        <v>455.21</v>
      </c>
      <c r="FY118" s="141">
        <f t="shared" si="330"/>
        <v>0</v>
      </c>
      <c r="FZ118" s="58"/>
      <c r="GA118" s="107">
        <v>536</v>
      </c>
      <c r="GB118" s="141">
        <f t="shared" si="331"/>
        <v>0</v>
      </c>
      <c r="GC118" s="58"/>
      <c r="GD118" s="21">
        <v>745.84</v>
      </c>
      <c r="GE118" s="144">
        <f t="shared" si="332"/>
        <v>0</v>
      </c>
      <c r="GF118" s="108">
        <v>3</v>
      </c>
      <c r="GG118" s="112">
        <v>313.12</v>
      </c>
      <c r="GH118" s="141">
        <f t="shared" si="333"/>
        <v>939.36</v>
      </c>
      <c r="GI118" s="59">
        <v>4</v>
      </c>
      <c r="GJ118" s="529">
        <v>223.61</v>
      </c>
      <c r="GK118" s="141">
        <f t="shared" si="334"/>
        <v>894.44</v>
      </c>
      <c r="GL118" s="58">
        <v>2</v>
      </c>
      <c r="GM118" s="107">
        <v>105.46</v>
      </c>
      <c r="GN118" s="141">
        <f t="shared" si="335"/>
        <v>210.92</v>
      </c>
      <c r="GO118" s="58">
        <v>1</v>
      </c>
      <c r="GP118" s="107">
        <v>581.36</v>
      </c>
      <c r="GQ118" s="141">
        <f t="shared" si="336"/>
        <v>581.36</v>
      </c>
      <c r="GR118" s="58"/>
      <c r="GS118" s="107">
        <v>92.94</v>
      </c>
      <c r="GT118" s="141">
        <f t="shared" si="337"/>
        <v>0</v>
      </c>
      <c r="GU118" s="108"/>
      <c r="GV118" s="112">
        <v>47.51</v>
      </c>
      <c r="GW118" s="141">
        <f t="shared" si="338"/>
        <v>0</v>
      </c>
      <c r="GX118" s="58"/>
      <c r="GY118" s="107">
        <v>61.91</v>
      </c>
      <c r="GZ118" s="219">
        <f t="shared" si="339"/>
        <v>0</v>
      </c>
      <c r="HA118" s="413"/>
      <c r="HB118" s="413"/>
      <c r="HC118" s="219">
        <f t="shared" si="341"/>
        <v>0</v>
      </c>
      <c r="HD118" s="58"/>
      <c r="HE118" s="107">
        <v>40.75</v>
      </c>
      <c r="HF118" s="232">
        <f t="shared" si="340"/>
        <v>0</v>
      </c>
      <c r="HG118" s="105">
        <v>0</v>
      </c>
      <c r="HH118" s="226">
        <f t="shared" si="342"/>
        <v>109512.97500000002</v>
      </c>
      <c r="HI118" s="335"/>
    </row>
    <row r="119" spans="1:217" ht="15.75" customHeight="1">
      <c r="A119" s="198">
        <v>44</v>
      </c>
      <c r="B119" s="18" t="s">
        <v>76</v>
      </c>
      <c r="C119" s="381">
        <v>13.99</v>
      </c>
      <c r="D119" s="385">
        <v>545.42999999999995</v>
      </c>
      <c r="E119" s="19">
        <v>68703.839999999997</v>
      </c>
      <c r="F119" s="42">
        <f t="shared" si="259"/>
        <v>79610.734700000001</v>
      </c>
      <c r="G119" s="43"/>
      <c r="H119" s="21">
        <v>636.70000000000005</v>
      </c>
      <c r="I119" s="45">
        <f t="shared" si="260"/>
        <v>0</v>
      </c>
      <c r="J119" s="349"/>
      <c r="K119" s="107"/>
      <c r="L119" s="212">
        <f t="shared" si="261"/>
        <v>0</v>
      </c>
      <c r="M119" s="58"/>
      <c r="N119" s="107">
        <v>540</v>
      </c>
      <c r="O119" s="212">
        <f t="shared" si="262"/>
        <v>0</v>
      </c>
      <c r="P119" s="358">
        <v>41</v>
      </c>
      <c r="Q119" s="139">
        <f t="shared" si="263"/>
        <v>280.13670000000002</v>
      </c>
      <c r="R119" s="212">
        <f t="shared" si="264"/>
        <v>11485.6047</v>
      </c>
      <c r="S119" s="358"/>
      <c r="T119" s="44">
        <f t="shared" si="265"/>
        <v>2335.5960000000005</v>
      </c>
      <c r="U119" s="212">
        <f t="shared" si="266"/>
        <v>0</v>
      </c>
      <c r="V119" s="358"/>
      <c r="W119" s="139">
        <f t="shared" si="267"/>
        <v>493.98690000000005</v>
      </c>
      <c r="X119" s="219">
        <f t="shared" si="268"/>
        <v>0</v>
      </c>
      <c r="Y119" s="58"/>
      <c r="Z119" s="44">
        <f t="shared" si="269"/>
        <v>4331.3600000000006</v>
      </c>
      <c r="AA119" s="141">
        <f t="shared" si="270"/>
        <v>0</v>
      </c>
      <c r="AB119" s="397"/>
      <c r="AC119" s="139">
        <f t="shared" si="271"/>
        <v>493.98690000000005</v>
      </c>
      <c r="AD119" s="140">
        <f t="shared" si="272"/>
        <v>0</v>
      </c>
      <c r="AE119" s="358"/>
      <c r="AF119" s="44">
        <f t="shared" si="273"/>
        <v>22885.031600000002</v>
      </c>
      <c r="AG119" s="140">
        <f t="shared" si="274"/>
        <v>0</v>
      </c>
      <c r="AH119" s="46"/>
      <c r="AI119" s="139">
        <f t="shared" si="275"/>
        <v>791.37200000000007</v>
      </c>
      <c r="AJ119" s="140">
        <f t="shared" si="276"/>
        <v>0</v>
      </c>
      <c r="AK119" s="46"/>
      <c r="AL119" s="107">
        <v>145.19999999999999</v>
      </c>
      <c r="AM119" s="140">
        <f t="shared" si="277"/>
        <v>0</v>
      </c>
      <c r="AN119" s="46"/>
      <c r="AO119" s="44">
        <f t="shared" si="278"/>
        <v>3769.8454000000002</v>
      </c>
      <c r="AP119" s="141">
        <f t="shared" si="279"/>
        <v>0</v>
      </c>
      <c r="AQ119" s="108"/>
      <c r="AR119" s="109">
        <v>8030</v>
      </c>
      <c r="AS119" s="141">
        <f t="shared" si="280"/>
        <v>0</v>
      </c>
      <c r="AT119" s="58"/>
      <c r="AU119" s="21">
        <v>3366.65</v>
      </c>
      <c r="AV119" s="141">
        <f t="shared" si="281"/>
        <v>0</v>
      </c>
      <c r="AW119" s="58"/>
      <c r="AX119" s="44">
        <f t="shared" si="282"/>
        <v>80964.952600000004</v>
      </c>
      <c r="AY119" s="141">
        <f t="shared" si="283"/>
        <v>0</v>
      </c>
      <c r="AZ119" s="58"/>
      <c r="BA119" s="21">
        <v>93131.5</v>
      </c>
      <c r="BB119" s="141">
        <f t="shared" si="284"/>
        <v>0</v>
      </c>
      <c r="BC119" s="58"/>
      <c r="BD119" s="21">
        <v>10643</v>
      </c>
      <c r="BE119" s="140">
        <f t="shared" si="285"/>
        <v>0</v>
      </c>
      <c r="BF119" s="46"/>
      <c r="BG119" s="58"/>
      <c r="BH119" s="140">
        <f t="shared" si="286"/>
        <v>0</v>
      </c>
      <c r="BI119" s="358"/>
      <c r="BJ119" s="59"/>
      <c r="BK119" s="58"/>
      <c r="BL119" s="140">
        <f t="shared" si="343"/>
        <v>0</v>
      </c>
      <c r="BM119" s="358"/>
      <c r="BN119" s="142"/>
      <c r="BO119" s="141">
        <f t="shared" si="288"/>
        <v>0</v>
      </c>
      <c r="BP119" s="58"/>
      <c r="BQ119" s="139">
        <f t="shared" si="289"/>
        <v>930.90000000000009</v>
      </c>
      <c r="BR119" s="141">
        <f t="shared" si="290"/>
        <v>0</v>
      </c>
      <c r="BS119" s="349">
        <v>20</v>
      </c>
      <c r="BT119" s="107">
        <v>540</v>
      </c>
      <c r="BU119" s="141">
        <f t="shared" si="291"/>
        <v>10800</v>
      </c>
      <c r="BV119" s="58"/>
      <c r="BW119" s="58"/>
      <c r="BX119" s="141">
        <f t="shared" si="292"/>
        <v>0</v>
      </c>
      <c r="BY119" s="58"/>
      <c r="BZ119" s="143"/>
      <c r="CA119" s="141">
        <f t="shared" si="293"/>
        <v>0</v>
      </c>
      <c r="CB119" s="58"/>
      <c r="CC119" s="107">
        <v>165.4</v>
      </c>
      <c r="CD119" s="141">
        <f t="shared" si="294"/>
        <v>0</v>
      </c>
      <c r="CE119" s="58"/>
      <c r="CF119" s="139">
        <f t="shared" si="295"/>
        <v>204.31649999999999</v>
      </c>
      <c r="CG119" s="141">
        <f t="shared" si="296"/>
        <v>0</v>
      </c>
      <c r="CH119" s="58"/>
      <c r="CI119" s="107">
        <v>86.2</v>
      </c>
      <c r="CJ119" s="141">
        <f t="shared" si="297"/>
        <v>0</v>
      </c>
      <c r="CK119" s="58">
        <v>5</v>
      </c>
      <c r="CL119" s="107">
        <v>125</v>
      </c>
      <c r="CM119" s="141">
        <f t="shared" si="298"/>
        <v>625</v>
      </c>
      <c r="CN119" s="58"/>
      <c r="CO119" s="107">
        <v>140</v>
      </c>
      <c r="CP119" s="141">
        <f t="shared" si="299"/>
        <v>0</v>
      </c>
      <c r="CQ119" s="58"/>
      <c r="CR119" s="139">
        <f t="shared" si="300"/>
        <v>259.76390000000004</v>
      </c>
      <c r="CS119" s="141">
        <f t="shared" si="301"/>
        <v>0</v>
      </c>
      <c r="CT119" s="58"/>
      <c r="CU119" s="107">
        <v>182.5</v>
      </c>
      <c r="CV119" s="141">
        <f t="shared" si="302"/>
        <v>0</v>
      </c>
      <c r="CW119" s="349"/>
      <c r="CX119" s="107">
        <v>78</v>
      </c>
      <c r="CY119" s="141">
        <f t="shared" si="303"/>
        <v>0</v>
      </c>
      <c r="CZ119" s="58"/>
      <c r="DA119" s="107">
        <v>350</v>
      </c>
      <c r="DB119" s="141">
        <f t="shared" si="304"/>
        <v>0</v>
      </c>
      <c r="DC119" s="58"/>
      <c r="DD119" s="139">
        <f t="shared" si="305"/>
        <v>363.26500000000004</v>
      </c>
      <c r="DE119" s="140">
        <f t="shared" si="306"/>
        <v>0</v>
      </c>
      <c r="DF119" s="349">
        <v>20</v>
      </c>
      <c r="DG119" s="107">
        <v>349.94</v>
      </c>
      <c r="DH119" s="141">
        <f t="shared" si="307"/>
        <v>6998.8</v>
      </c>
      <c r="DI119" s="349">
        <v>10</v>
      </c>
      <c r="DJ119" s="107">
        <v>407.82</v>
      </c>
      <c r="DK119" s="141">
        <f t="shared" si="308"/>
        <v>4078.2</v>
      </c>
      <c r="DL119" s="349">
        <v>7</v>
      </c>
      <c r="DM119" s="107">
        <v>560.66999999999996</v>
      </c>
      <c r="DN119" s="141">
        <f t="shared" si="309"/>
        <v>3924.6899999999996</v>
      </c>
      <c r="DO119" s="349">
        <v>1</v>
      </c>
      <c r="DP119" s="107">
        <v>849.84</v>
      </c>
      <c r="DQ119" s="141">
        <f t="shared" si="310"/>
        <v>849.84</v>
      </c>
      <c r="DR119" s="349">
        <v>2</v>
      </c>
      <c r="DS119" s="107">
        <v>1070.97</v>
      </c>
      <c r="DT119" s="141">
        <f t="shared" si="311"/>
        <v>2141.94</v>
      </c>
      <c r="DU119" s="349">
        <v>1</v>
      </c>
      <c r="DV119" s="21">
        <v>1512.05</v>
      </c>
      <c r="DW119" s="141">
        <f t="shared" si="312"/>
        <v>1512.05</v>
      </c>
      <c r="DX119" s="349">
        <v>1</v>
      </c>
      <c r="DY119" s="21">
        <v>5870.12</v>
      </c>
      <c r="DZ119" s="141">
        <f t="shared" si="313"/>
        <v>5870.12</v>
      </c>
      <c r="EA119" s="349">
        <v>1</v>
      </c>
      <c r="EB119" s="21">
        <v>4379.45</v>
      </c>
      <c r="EC119" s="141">
        <f t="shared" si="314"/>
        <v>4379.45</v>
      </c>
      <c r="ED119" s="349">
        <v>1</v>
      </c>
      <c r="EE119" s="21">
        <v>4811.45</v>
      </c>
      <c r="EF119" s="141">
        <f t="shared" si="315"/>
        <v>4811.45</v>
      </c>
      <c r="EG119" s="349">
        <v>1</v>
      </c>
      <c r="EH119" s="21">
        <v>6518.13</v>
      </c>
      <c r="EI119" s="141">
        <f t="shared" si="316"/>
        <v>6518.13</v>
      </c>
      <c r="EJ119" s="349">
        <v>1</v>
      </c>
      <c r="EK119" s="21">
        <v>7389.31</v>
      </c>
      <c r="EL119" s="141">
        <f t="shared" si="317"/>
        <v>7389.31</v>
      </c>
      <c r="EM119" s="349">
        <v>1</v>
      </c>
      <c r="EN119" s="21">
        <v>1539.81</v>
      </c>
      <c r="EO119" s="141">
        <f t="shared" si="318"/>
        <v>1539.81</v>
      </c>
      <c r="EP119" s="349">
        <v>1</v>
      </c>
      <c r="EQ119" s="21">
        <v>3124.4</v>
      </c>
      <c r="ER119" s="141">
        <f t="shared" si="319"/>
        <v>3124.4</v>
      </c>
      <c r="ES119" s="349">
        <v>10</v>
      </c>
      <c r="ET119" s="107">
        <v>118.78</v>
      </c>
      <c r="EU119" s="141">
        <f t="shared" si="320"/>
        <v>1187.8</v>
      </c>
      <c r="EV119" s="58"/>
      <c r="EW119" s="107">
        <v>479.92</v>
      </c>
      <c r="EX119" s="141">
        <f t="shared" si="321"/>
        <v>0</v>
      </c>
      <c r="EY119" s="58"/>
      <c r="EZ119" s="107">
        <v>649.4</v>
      </c>
      <c r="FA119" s="141">
        <f t="shared" si="322"/>
        <v>0</v>
      </c>
      <c r="FB119" s="349"/>
      <c r="FC119" s="21">
        <v>1301.22</v>
      </c>
      <c r="FD119" s="141">
        <f t="shared" si="323"/>
        <v>0</v>
      </c>
      <c r="FE119" s="58"/>
      <c r="FF119" s="21">
        <v>2530.2199999999998</v>
      </c>
      <c r="FG119" s="141">
        <f t="shared" si="324"/>
        <v>0</v>
      </c>
      <c r="FH119" s="58"/>
      <c r="FI119" s="21">
        <v>4182.22</v>
      </c>
      <c r="FJ119" s="141">
        <f t="shared" si="325"/>
        <v>0</v>
      </c>
      <c r="FK119" s="58"/>
      <c r="FL119" s="107">
        <v>253.92</v>
      </c>
      <c r="FM119" s="141">
        <f t="shared" si="326"/>
        <v>0</v>
      </c>
      <c r="FN119" s="58"/>
      <c r="FO119" s="107">
        <v>290.32</v>
      </c>
      <c r="FP119" s="141">
        <f t="shared" si="327"/>
        <v>0</v>
      </c>
      <c r="FQ119" s="58"/>
      <c r="FR119" s="107">
        <v>334.06</v>
      </c>
      <c r="FS119" s="141">
        <f t="shared" si="328"/>
        <v>0</v>
      </c>
      <c r="FT119" s="58"/>
      <c r="FU119" s="107">
        <v>411.49</v>
      </c>
      <c r="FV119" s="141">
        <f t="shared" si="329"/>
        <v>0</v>
      </c>
      <c r="FW119" s="58"/>
      <c r="FX119" s="107">
        <v>455.21</v>
      </c>
      <c r="FY119" s="141">
        <f t="shared" si="330"/>
        <v>0</v>
      </c>
      <c r="FZ119" s="58"/>
      <c r="GA119" s="107">
        <v>536</v>
      </c>
      <c r="GB119" s="141">
        <f t="shared" si="331"/>
        <v>0</v>
      </c>
      <c r="GC119" s="58"/>
      <c r="GD119" s="21">
        <v>745.84</v>
      </c>
      <c r="GE119" s="144">
        <f t="shared" si="332"/>
        <v>0</v>
      </c>
      <c r="GF119" s="108">
        <v>4</v>
      </c>
      <c r="GG119" s="112">
        <v>313.12</v>
      </c>
      <c r="GH119" s="141">
        <f t="shared" si="333"/>
        <v>1252.48</v>
      </c>
      <c r="GI119" s="59">
        <v>4</v>
      </c>
      <c r="GJ119" s="529">
        <v>223.61</v>
      </c>
      <c r="GK119" s="141">
        <f t="shared" si="334"/>
        <v>894.44</v>
      </c>
      <c r="GL119" s="58">
        <v>2</v>
      </c>
      <c r="GM119" s="107">
        <v>105.46</v>
      </c>
      <c r="GN119" s="141">
        <f t="shared" si="335"/>
        <v>210.92</v>
      </c>
      <c r="GO119" s="58"/>
      <c r="GP119" s="107">
        <v>581.36</v>
      </c>
      <c r="GQ119" s="141">
        <f t="shared" si="336"/>
        <v>0</v>
      </c>
      <c r="GR119" s="58"/>
      <c r="GS119" s="107">
        <v>92.94</v>
      </c>
      <c r="GT119" s="141">
        <f t="shared" si="337"/>
        <v>0</v>
      </c>
      <c r="GU119" s="108"/>
      <c r="GV119" s="112">
        <v>47.51</v>
      </c>
      <c r="GW119" s="141">
        <f t="shared" si="338"/>
        <v>0</v>
      </c>
      <c r="GX119" s="58"/>
      <c r="GY119" s="107">
        <v>61.91</v>
      </c>
      <c r="GZ119" s="219">
        <f t="shared" si="339"/>
        <v>0</v>
      </c>
      <c r="HA119" s="413"/>
      <c r="HB119" s="413"/>
      <c r="HC119" s="219">
        <f t="shared" si="341"/>
        <v>0</v>
      </c>
      <c r="HD119" s="58">
        <v>0.4</v>
      </c>
      <c r="HE119" s="107">
        <v>40.75</v>
      </c>
      <c r="HF119" s="232">
        <f t="shared" si="340"/>
        <v>16.3</v>
      </c>
      <c r="HG119" s="105">
        <v>0</v>
      </c>
      <c r="HH119" s="226">
        <f t="shared" si="342"/>
        <v>79610.734700000001</v>
      </c>
      <c r="HI119" s="335"/>
    </row>
    <row r="120" spans="1:217" ht="15.75" customHeight="1">
      <c r="A120" s="198">
        <v>45</v>
      </c>
      <c r="B120" s="18" t="s">
        <v>77</v>
      </c>
      <c r="C120" s="381">
        <v>34.36</v>
      </c>
      <c r="D120" s="385">
        <v>590.12</v>
      </c>
      <c r="E120" s="19">
        <v>43124.399999999994</v>
      </c>
      <c r="F120" s="42">
        <f t="shared" si="259"/>
        <v>39304.730000000003</v>
      </c>
      <c r="G120" s="43"/>
      <c r="H120" s="21">
        <v>636.70000000000005</v>
      </c>
      <c r="I120" s="45">
        <f t="shared" si="260"/>
        <v>0</v>
      </c>
      <c r="J120" s="349"/>
      <c r="K120" s="107"/>
      <c r="L120" s="212">
        <f t="shared" si="261"/>
        <v>0</v>
      </c>
      <c r="M120" s="58"/>
      <c r="N120" s="107">
        <v>540</v>
      </c>
      <c r="O120" s="212">
        <f t="shared" si="262"/>
        <v>0</v>
      </c>
      <c r="P120" s="358"/>
      <c r="Q120" s="139">
        <f t="shared" si="263"/>
        <v>280.13670000000002</v>
      </c>
      <c r="R120" s="212">
        <f t="shared" si="264"/>
        <v>0</v>
      </c>
      <c r="S120" s="358"/>
      <c r="T120" s="44">
        <f t="shared" si="265"/>
        <v>2335.5960000000005</v>
      </c>
      <c r="U120" s="212">
        <f t="shared" si="266"/>
        <v>0</v>
      </c>
      <c r="V120" s="358"/>
      <c r="W120" s="139">
        <f t="shared" si="267"/>
        <v>493.98690000000005</v>
      </c>
      <c r="X120" s="219">
        <f t="shared" si="268"/>
        <v>0</v>
      </c>
      <c r="Y120" s="58"/>
      <c r="Z120" s="44">
        <f t="shared" si="269"/>
        <v>4331.3600000000006</v>
      </c>
      <c r="AA120" s="141">
        <f t="shared" si="270"/>
        <v>0</v>
      </c>
      <c r="AB120" s="397"/>
      <c r="AC120" s="139">
        <f t="shared" si="271"/>
        <v>493.98690000000005</v>
      </c>
      <c r="AD120" s="140">
        <f t="shared" si="272"/>
        <v>0</v>
      </c>
      <c r="AE120" s="358"/>
      <c r="AF120" s="44">
        <f t="shared" si="273"/>
        <v>22885.031600000002</v>
      </c>
      <c r="AG120" s="140">
        <f t="shared" si="274"/>
        <v>0</v>
      </c>
      <c r="AH120" s="46"/>
      <c r="AI120" s="139">
        <f t="shared" si="275"/>
        <v>791.37200000000007</v>
      </c>
      <c r="AJ120" s="140">
        <f t="shared" si="276"/>
        <v>0</v>
      </c>
      <c r="AK120" s="46"/>
      <c r="AL120" s="107">
        <v>145.19999999999999</v>
      </c>
      <c r="AM120" s="140">
        <f t="shared" si="277"/>
        <v>0</v>
      </c>
      <c r="AN120" s="46"/>
      <c r="AO120" s="44">
        <f t="shared" si="278"/>
        <v>3769.8454000000002</v>
      </c>
      <c r="AP120" s="141">
        <f t="shared" si="279"/>
        <v>0</v>
      </c>
      <c r="AQ120" s="108"/>
      <c r="AR120" s="109">
        <v>8030</v>
      </c>
      <c r="AS120" s="141">
        <f t="shared" si="280"/>
        <v>0</v>
      </c>
      <c r="AT120" s="58"/>
      <c r="AU120" s="21">
        <v>3366.65</v>
      </c>
      <c r="AV120" s="141">
        <f t="shared" si="281"/>
        <v>0</v>
      </c>
      <c r="AW120" s="58"/>
      <c r="AX120" s="44">
        <f t="shared" si="282"/>
        <v>80964.952600000004</v>
      </c>
      <c r="AY120" s="141">
        <f t="shared" si="283"/>
        <v>0</v>
      </c>
      <c r="AZ120" s="58"/>
      <c r="BA120" s="21">
        <v>93131.5</v>
      </c>
      <c r="BB120" s="141">
        <f t="shared" si="284"/>
        <v>0</v>
      </c>
      <c r="BC120" s="58"/>
      <c r="BD120" s="21">
        <v>10643</v>
      </c>
      <c r="BE120" s="140">
        <f t="shared" si="285"/>
        <v>0</v>
      </c>
      <c r="BF120" s="46"/>
      <c r="BG120" s="58"/>
      <c r="BH120" s="140">
        <f t="shared" si="286"/>
        <v>0</v>
      </c>
      <c r="BI120" s="358"/>
      <c r="BJ120" s="59"/>
      <c r="BK120" s="58"/>
      <c r="BL120" s="140">
        <f t="shared" si="343"/>
        <v>0</v>
      </c>
      <c r="BM120" s="358"/>
      <c r="BN120" s="142"/>
      <c r="BO120" s="141">
        <f t="shared" si="288"/>
        <v>0</v>
      </c>
      <c r="BP120" s="58"/>
      <c r="BQ120" s="139">
        <f t="shared" si="289"/>
        <v>930.90000000000009</v>
      </c>
      <c r="BR120" s="141">
        <f t="shared" si="290"/>
        <v>0</v>
      </c>
      <c r="BS120" s="349"/>
      <c r="BT120" s="107">
        <v>540</v>
      </c>
      <c r="BU120" s="141">
        <f t="shared" si="291"/>
        <v>0</v>
      </c>
      <c r="BV120" s="58"/>
      <c r="BW120" s="58"/>
      <c r="BX120" s="141">
        <f t="shared" si="292"/>
        <v>0</v>
      </c>
      <c r="BY120" s="58"/>
      <c r="BZ120" s="143"/>
      <c r="CA120" s="141">
        <f t="shared" si="293"/>
        <v>0</v>
      </c>
      <c r="CB120" s="58"/>
      <c r="CC120" s="107">
        <v>165.4</v>
      </c>
      <c r="CD120" s="141">
        <f t="shared" si="294"/>
        <v>0</v>
      </c>
      <c r="CE120" s="58"/>
      <c r="CF120" s="139">
        <f t="shared" si="295"/>
        <v>204.31649999999999</v>
      </c>
      <c r="CG120" s="141">
        <f t="shared" si="296"/>
        <v>0</v>
      </c>
      <c r="CH120" s="58"/>
      <c r="CI120" s="107">
        <v>86.2</v>
      </c>
      <c r="CJ120" s="141">
        <f t="shared" si="297"/>
        <v>0</v>
      </c>
      <c r="CK120" s="58"/>
      <c r="CL120" s="107">
        <v>125</v>
      </c>
      <c r="CM120" s="141">
        <f t="shared" si="298"/>
        <v>0</v>
      </c>
      <c r="CN120" s="58">
        <v>2</v>
      </c>
      <c r="CO120" s="107">
        <v>140</v>
      </c>
      <c r="CP120" s="141">
        <f t="shared" si="299"/>
        <v>280</v>
      </c>
      <c r="CQ120" s="58"/>
      <c r="CR120" s="139">
        <f t="shared" si="300"/>
        <v>259.76390000000004</v>
      </c>
      <c r="CS120" s="141">
        <f t="shared" si="301"/>
        <v>0</v>
      </c>
      <c r="CT120" s="58"/>
      <c r="CU120" s="107">
        <v>182.5</v>
      </c>
      <c r="CV120" s="141">
        <f t="shared" si="302"/>
        <v>0</v>
      </c>
      <c r="CW120" s="349"/>
      <c r="CX120" s="107">
        <v>78</v>
      </c>
      <c r="CY120" s="141">
        <f t="shared" si="303"/>
        <v>0</v>
      </c>
      <c r="CZ120" s="58"/>
      <c r="DA120" s="107">
        <v>350</v>
      </c>
      <c r="DB120" s="141">
        <f t="shared" si="304"/>
        <v>0</v>
      </c>
      <c r="DC120" s="58"/>
      <c r="DD120" s="139">
        <f t="shared" si="305"/>
        <v>363.26500000000004</v>
      </c>
      <c r="DE120" s="140">
        <f t="shared" si="306"/>
        <v>0</v>
      </c>
      <c r="DF120" s="349">
        <v>10</v>
      </c>
      <c r="DG120" s="107">
        <v>349.94</v>
      </c>
      <c r="DH120" s="141">
        <f t="shared" si="307"/>
        <v>3499.4</v>
      </c>
      <c r="DI120" s="349"/>
      <c r="DJ120" s="107">
        <v>407.82</v>
      </c>
      <c r="DK120" s="141">
        <f t="shared" si="308"/>
        <v>0</v>
      </c>
      <c r="DL120" s="349">
        <v>1</v>
      </c>
      <c r="DM120" s="107">
        <v>560.66999999999996</v>
      </c>
      <c r="DN120" s="141">
        <f t="shared" si="309"/>
        <v>560.66999999999996</v>
      </c>
      <c r="DO120" s="349">
        <v>1</v>
      </c>
      <c r="DP120" s="107">
        <v>849.84</v>
      </c>
      <c r="DQ120" s="141">
        <f t="shared" si="310"/>
        <v>849.84</v>
      </c>
      <c r="DR120" s="349">
        <v>1</v>
      </c>
      <c r="DS120" s="107">
        <v>1070.97</v>
      </c>
      <c r="DT120" s="141">
        <f t="shared" si="311"/>
        <v>1070.97</v>
      </c>
      <c r="DU120" s="349">
        <v>1</v>
      </c>
      <c r="DV120" s="21">
        <v>1512.05</v>
      </c>
      <c r="DW120" s="141">
        <f t="shared" si="312"/>
        <v>1512.05</v>
      </c>
      <c r="DX120" s="349"/>
      <c r="DY120" s="21">
        <v>5870.12</v>
      </c>
      <c r="DZ120" s="141">
        <f t="shared" si="313"/>
        <v>0</v>
      </c>
      <c r="EA120" s="349">
        <v>1</v>
      </c>
      <c r="EB120" s="21">
        <v>4379.45</v>
      </c>
      <c r="EC120" s="141">
        <f t="shared" si="314"/>
        <v>4379.45</v>
      </c>
      <c r="ED120" s="349">
        <v>1</v>
      </c>
      <c r="EE120" s="21">
        <v>4811.45</v>
      </c>
      <c r="EF120" s="141">
        <f t="shared" si="315"/>
        <v>4811.45</v>
      </c>
      <c r="EG120" s="349">
        <v>1</v>
      </c>
      <c r="EH120" s="21">
        <v>6518.13</v>
      </c>
      <c r="EI120" s="141">
        <f t="shared" si="316"/>
        <v>6518.13</v>
      </c>
      <c r="EJ120" s="349">
        <v>1</v>
      </c>
      <c r="EK120" s="21">
        <v>7389.31</v>
      </c>
      <c r="EL120" s="141">
        <f t="shared" si="317"/>
        <v>7389.31</v>
      </c>
      <c r="EM120" s="349">
        <v>1</v>
      </c>
      <c r="EN120" s="21">
        <v>1539.81</v>
      </c>
      <c r="EO120" s="141">
        <f t="shared" si="318"/>
        <v>1539.81</v>
      </c>
      <c r="EP120" s="349">
        <v>1</v>
      </c>
      <c r="EQ120" s="21">
        <v>3124.4</v>
      </c>
      <c r="ER120" s="141">
        <f t="shared" si="319"/>
        <v>3124.4</v>
      </c>
      <c r="ES120" s="349">
        <v>10</v>
      </c>
      <c r="ET120" s="107">
        <v>118.78</v>
      </c>
      <c r="EU120" s="141">
        <f t="shared" si="320"/>
        <v>1187.8</v>
      </c>
      <c r="EV120" s="58"/>
      <c r="EW120" s="107">
        <v>479.92</v>
      </c>
      <c r="EX120" s="141">
        <f t="shared" si="321"/>
        <v>0</v>
      </c>
      <c r="EY120" s="58"/>
      <c r="EZ120" s="107">
        <v>649.4</v>
      </c>
      <c r="FA120" s="141">
        <f t="shared" si="322"/>
        <v>0</v>
      </c>
      <c r="FB120" s="349"/>
      <c r="FC120" s="21">
        <v>1301.22</v>
      </c>
      <c r="FD120" s="141">
        <f t="shared" si="323"/>
        <v>0</v>
      </c>
      <c r="FE120" s="58"/>
      <c r="FF120" s="21">
        <v>2530.2199999999998</v>
      </c>
      <c r="FG120" s="141">
        <f t="shared" si="324"/>
        <v>0</v>
      </c>
      <c r="FH120" s="58"/>
      <c r="FI120" s="21">
        <v>4182.22</v>
      </c>
      <c r="FJ120" s="141">
        <f t="shared" si="325"/>
        <v>0</v>
      </c>
      <c r="FK120" s="58"/>
      <c r="FL120" s="107">
        <v>253.92</v>
      </c>
      <c r="FM120" s="141">
        <f t="shared" si="326"/>
        <v>0</v>
      </c>
      <c r="FN120" s="58"/>
      <c r="FO120" s="107">
        <v>290.32</v>
      </c>
      <c r="FP120" s="141">
        <f t="shared" si="327"/>
        <v>0</v>
      </c>
      <c r="FQ120" s="58"/>
      <c r="FR120" s="107">
        <v>334.06</v>
      </c>
      <c r="FS120" s="141">
        <f t="shared" si="328"/>
        <v>0</v>
      </c>
      <c r="FT120" s="58"/>
      <c r="FU120" s="107">
        <v>411.49</v>
      </c>
      <c r="FV120" s="141">
        <f t="shared" si="329"/>
        <v>0</v>
      </c>
      <c r="FW120" s="58"/>
      <c r="FX120" s="107">
        <v>455.21</v>
      </c>
      <c r="FY120" s="141">
        <f t="shared" si="330"/>
        <v>0</v>
      </c>
      <c r="FZ120" s="58"/>
      <c r="GA120" s="107">
        <v>536</v>
      </c>
      <c r="GB120" s="141">
        <f t="shared" si="331"/>
        <v>0</v>
      </c>
      <c r="GC120" s="58"/>
      <c r="GD120" s="21">
        <v>745.84</v>
      </c>
      <c r="GE120" s="144">
        <f t="shared" si="332"/>
        <v>0</v>
      </c>
      <c r="GF120" s="108">
        <v>4</v>
      </c>
      <c r="GG120" s="112">
        <v>313.12</v>
      </c>
      <c r="GH120" s="141">
        <f t="shared" si="333"/>
        <v>1252.48</v>
      </c>
      <c r="GI120" s="59">
        <v>5</v>
      </c>
      <c r="GJ120" s="529">
        <v>223.61</v>
      </c>
      <c r="GK120" s="141">
        <f t="shared" si="334"/>
        <v>1118.0500000000002</v>
      </c>
      <c r="GL120" s="58">
        <v>2</v>
      </c>
      <c r="GM120" s="107">
        <v>105.46</v>
      </c>
      <c r="GN120" s="141">
        <f t="shared" si="335"/>
        <v>210.92</v>
      </c>
      <c r="GO120" s="58"/>
      <c r="GP120" s="107">
        <v>581.36</v>
      </c>
      <c r="GQ120" s="141">
        <f t="shared" si="336"/>
        <v>0</v>
      </c>
      <c r="GR120" s="58"/>
      <c r="GS120" s="107">
        <v>92.94</v>
      </c>
      <c r="GT120" s="141">
        <f t="shared" si="337"/>
        <v>0</v>
      </c>
      <c r="GU120" s="108"/>
      <c r="GV120" s="112">
        <v>47.51</v>
      </c>
      <c r="GW120" s="141">
        <f t="shared" si="338"/>
        <v>0</v>
      </c>
      <c r="GX120" s="58"/>
      <c r="GY120" s="107">
        <v>61.91</v>
      </c>
      <c r="GZ120" s="219">
        <f t="shared" si="339"/>
        <v>0</v>
      </c>
      <c r="HA120" s="413"/>
      <c r="HB120" s="413"/>
      <c r="HC120" s="219">
        <f t="shared" si="341"/>
        <v>0</v>
      </c>
      <c r="HD120" s="58"/>
      <c r="HE120" s="107">
        <v>40.75</v>
      </c>
      <c r="HF120" s="232">
        <f t="shared" si="340"/>
        <v>0</v>
      </c>
      <c r="HG120" s="105">
        <v>0</v>
      </c>
      <c r="HH120" s="226">
        <f t="shared" si="342"/>
        <v>39304.730000000003</v>
      </c>
      <c r="HI120" s="335"/>
    </row>
    <row r="121" spans="1:217" ht="15.75" customHeight="1">
      <c r="A121" s="198">
        <v>46</v>
      </c>
      <c r="B121" s="18" t="s">
        <v>78</v>
      </c>
      <c r="C121" s="381">
        <v>17.93</v>
      </c>
      <c r="D121" s="385">
        <v>76.739999999999995</v>
      </c>
      <c r="E121" s="19">
        <v>68799.12</v>
      </c>
      <c r="F121" s="42">
        <f t="shared" si="259"/>
        <v>45898.973000000005</v>
      </c>
      <c r="G121" s="43"/>
      <c r="H121" s="21">
        <v>636.70000000000005</v>
      </c>
      <c r="I121" s="45">
        <f t="shared" si="260"/>
        <v>0</v>
      </c>
      <c r="J121" s="349"/>
      <c r="K121" s="107"/>
      <c r="L121" s="212">
        <f t="shared" si="261"/>
        <v>0</v>
      </c>
      <c r="M121" s="58"/>
      <c r="N121" s="107">
        <v>540</v>
      </c>
      <c r="O121" s="212">
        <f t="shared" si="262"/>
        <v>0</v>
      </c>
      <c r="P121" s="358">
        <v>145</v>
      </c>
      <c r="Q121" s="139">
        <f t="shared" si="263"/>
        <v>280.13670000000002</v>
      </c>
      <c r="R121" s="212">
        <f t="shared" si="264"/>
        <v>40619.821500000005</v>
      </c>
      <c r="S121" s="358"/>
      <c r="T121" s="44">
        <f t="shared" si="265"/>
        <v>2335.5960000000005</v>
      </c>
      <c r="U121" s="212">
        <f t="shared" si="266"/>
        <v>0</v>
      </c>
      <c r="V121" s="358"/>
      <c r="W121" s="139">
        <f t="shared" si="267"/>
        <v>493.98690000000005</v>
      </c>
      <c r="X121" s="219">
        <f t="shared" si="268"/>
        <v>0</v>
      </c>
      <c r="Y121" s="58"/>
      <c r="Z121" s="44">
        <f t="shared" si="269"/>
        <v>4331.3600000000006</v>
      </c>
      <c r="AA121" s="141">
        <f t="shared" si="270"/>
        <v>0</v>
      </c>
      <c r="AB121" s="397"/>
      <c r="AC121" s="139">
        <f t="shared" si="271"/>
        <v>493.98690000000005</v>
      </c>
      <c r="AD121" s="140">
        <f t="shared" si="272"/>
        <v>0</v>
      </c>
      <c r="AE121" s="358"/>
      <c r="AF121" s="44">
        <f t="shared" si="273"/>
        <v>22885.031600000002</v>
      </c>
      <c r="AG121" s="140">
        <f t="shared" si="274"/>
        <v>0</v>
      </c>
      <c r="AH121" s="46"/>
      <c r="AI121" s="139">
        <f t="shared" si="275"/>
        <v>791.37200000000007</v>
      </c>
      <c r="AJ121" s="140">
        <f t="shared" si="276"/>
        <v>0</v>
      </c>
      <c r="AK121" s="46"/>
      <c r="AL121" s="107">
        <v>145.19999999999999</v>
      </c>
      <c r="AM121" s="140">
        <f t="shared" si="277"/>
        <v>0</v>
      </c>
      <c r="AN121" s="46"/>
      <c r="AO121" s="44">
        <f t="shared" si="278"/>
        <v>3769.8454000000002</v>
      </c>
      <c r="AP121" s="141">
        <f t="shared" si="279"/>
        <v>0</v>
      </c>
      <c r="AQ121" s="108"/>
      <c r="AR121" s="109">
        <v>8030</v>
      </c>
      <c r="AS121" s="141">
        <f t="shared" si="280"/>
        <v>0</v>
      </c>
      <c r="AT121" s="58"/>
      <c r="AU121" s="21">
        <v>3366.65</v>
      </c>
      <c r="AV121" s="141">
        <f t="shared" si="281"/>
        <v>0</v>
      </c>
      <c r="AW121" s="58"/>
      <c r="AX121" s="44">
        <f t="shared" si="282"/>
        <v>80964.952600000004</v>
      </c>
      <c r="AY121" s="141">
        <f t="shared" si="283"/>
        <v>0</v>
      </c>
      <c r="AZ121" s="58"/>
      <c r="BA121" s="21">
        <v>93131.5</v>
      </c>
      <c r="BB121" s="141">
        <f t="shared" si="284"/>
        <v>0</v>
      </c>
      <c r="BC121" s="58"/>
      <c r="BD121" s="21">
        <v>10643</v>
      </c>
      <c r="BE121" s="140">
        <f t="shared" si="285"/>
        <v>0</v>
      </c>
      <c r="BF121" s="46"/>
      <c r="BG121" s="58"/>
      <c r="BH121" s="140">
        <f t="shared" si="286"/>
        <v>0</v>
      </c>
      <c r="BI121" s="358"/>
      <c r="BJ121" s="59"/>
      <c r="BK121" s="58"/>
      <c r="BL121" s="140">
        <f t="shared" si="343"/>
        <v>0</v>
      </c>
      <c r="BM121" s="358"/>
      <c r="BN121" s="142"/>
      <c r="BO121" s="141">
        <f t="shared" si="288"/>
        <v>0</v>
      </c>
      <c r="BP121" s="58"/>
      <c r="BQ121" s="139">
        <f t="shared" si="289"/>
        <v>930.90000000000009</v>
      </c>
      <c r="BR121" s="141">
        <f t="shared" si="290"/>
        <v>0</v>
      </c>
      <c r="BS121" s="349"/>
      <c r="BT121" s="107">
        <v>540</v>
      </c>
      <c r="BU121" s="141">
        <f t="shared" si="291"/>
        <v>0</v>
      </c>
      <c r="BV121" s="58"/>
      <c r="BW121" s="58"/>
      <c r="BX121" s="141">
        <f t="shared" si="292"/>
        <v>0</v>
      </c>
      <c r="BY121" s="58"/>
      <c r="BZ121" s="143"/>
      <c r="CA121" s="141">
        <f t="shared" si="293"/>
        <v>0</v>
      </c>
      <c r="CB121" s="58">
        <v>4</v>
      </c>
      <c r="CC121" s="107">
        <v>165.4</v>
      </c>
      <c r="CD121" s="141">
        <f t="shared" si="294"/>
        <v>661.6</v>
      </c>
      <c r="CE121" s="58">
        <v>1</v>
      </c>
      <c r="CF121" s="139">
        <f t="shared" si="295"/>
        <v>204.31649999999999</v>
      </c>
      <c r="CG121" s="141">
        <f t="shared" si="296"/>
        <v>204.31649999999999</v>
      </c>
      <c r="CH121" s="58"/>
      <c r="CI121" s="107">
        <v>86.2</v>
      </c>
      <c r="CJ121" s="141">
        <f t="shared" si="297"/>
        <v>0</v>
      </c>
      <c r="CK121" s="58"/>
      <c r="CL121" s="107">
        <v>125</v>
      </c>
      <c r="CM121" s="141">
        <f t="shared" si="298"/>
        <v>0</v>
      </c>
      <c r="CN121" s="58"/>
      <c r="CO121" s="107">
        <v>140</v>
      </c>
      <c r="CP121" s="141">
        <f t="shared" si="299"/>
        <v>0</v>
      </c>
      <c r="CQ121" s="58"/>
      <c r="CR121" s="139">
        <f t="shared" si="300"/>
        <v>259.76390000000004</v>
      </c>
      <c r="CS121" s="141">
        <f t="shared" si="301"/>
        <v>0</v>
      </c>
      <c r="CT121" s="58"/>
      <c r="CU121" s="107">
        <v>182.5</v>
      </c>
      <c r="CV121" s="141">
        <f t="shared" si="302"/>
        <v>0</v>
      </c>
      <c r="CW121" s="349"/>
      <c r="CX121" s="107">
        <v>78</v>
      </c>
      <c r="CY121" s="141">
        <f t="shared" si="303"/>
        <v>0</v>
      </c>
      <c r="CZ121" s="58"/>
      <c r="DA121" s="107">
        <v>350</v>
      </c>
      <c r="DB121" s="141">
        <f t="shared" si="304"/>
        <v>0</v>
      </c>
      <c r="DC121" s="58"/>
      <c r="DD121" s="139">
        <f t="shared" si="305"/>
        <v>363.26500000000004</v>
      </c>
      <c r="DE121" s="140">
        <f t="shared" si="306"/>
        <v>0</v>
      </c>
      <c r="DF121" s="349"/>
      <c r="DG121" s="107">
        <v>349.94</v>
      </c>
      <c r="DH121" s="141">
        <f t="shared" si="307"/>
        <v>0</v>
      </c>
      <c r="DI121" s="349"/>
      <c r="DJ121" s="107">
        <v>407.82</v>
      </c>
      <c r="DK121" s="141">
        <f t="shared" si="308"/>
        <v>0</v>
      </c>
      <c r="DL121" s="349"/>
      <c r="DM121" s="107">
        <v>560.66999999999996</v>
      </c>
      <c r="DN121" s="141">
        <f t="shared" si="309"/>
        <v>0</v>
      </c>
      <c r="DO121" s="349"/>
      <c r="DP121" s="107">
        <v>849.84</v>
      </c>
      <c r="DQ121" s="141">
        <f t="shared" si="310"/>
        <v>0</v>
      </c>
      <c r="DR121" s="349"/>
      <c r="DS121" s="107">
        <v>1070.97</v>
      </c>
      <c r="DT121" s="141">
        <f t="shared" si="311"/>
        <v>0</v>
      </c>
      <c r="DU121" s="349"/>
      <c r="DV121" s="21">
        <v>1512.05</v>
      </c>
      <c r="DW121" s="141">
        <f t="shared" si="312"/>
        <v>0</v>
      </c>
      <c r="DX121" s="349"/>
      <c r="DY121" s="21">
        <v>5870.12</v>
      </c>
      <c r="DZ121" s="141">
        <f t="shared" si="313"/>
        <v>0</v>
      </c>
      <c r="EA121" s="349"/>
      <c r="EB121" s="21">
        <v>4379.45</v>
      </c>
      <c r="EC121" s="141">
        <f t="shared" si="314"/>
        <v>0</v>
      </c>
      <c r="ED121" s="349"/>
      <c r="EE121" s="21">
        <v>4811.45</v>
      </c>
      <c r="EF121" s="141">
        <f t="shared" si="315"/>
        <v>0</v>
      </c>
      <c r="EG121" s="349"/>
      <c r="EH121" s="21">
        <v>6518.13</v>
      </c>
      <c r="EI121" s="141">
        <f t="shared" si="316"/>
        <v>0</v>
      </c>
      <c r="EJ121" s="349"/>
      <c r="EK121" s="21">
        <v>7389.31</v>
      </c>
      <c r="EL121" s="141">
        <f t="shared" si="317"/>
        <v>0</v>
      </c>
      <c r="EM121" s="349"/>
      <c r="EN121" s="21">
        <v>1539.81</v>
      </c>
      <c r="EO121" s="141">
        <f t="shared" si="318"/>
        <v>0</v>
      </c>
      <c r="EP121" s="349"/>
      <c r="EQ121" s="21">
        <v>3124.4</v>
      </c>
      <c r="ER121" s="141">
        <f t="shared" si="319"/>
        <v>0</v>
      </c>
      <c r="ES121" s="349"/>
      <c r="ET121" s="107">
        <v>118.78</v>
      </c>
      <c r="EU121" s="141">
        <f t="shared" si="320"/>
        <v>0</v>
      </c>
      <c r="EV121" s="58"/>
      <c r="EW121" s="107">
        <v>479.92</v>
      </c>
      <c r="EX121" s="141">
        <f t="shared" si="321"/>
        <v>0</v>
      </c>
      <c r="EY121" s="58"/>
      <c r="EZ121" s="107">
        <v>649.4</v>
      </c>
      <c r="FA121" s="141">
        <f t="shared" si="322"/>
        <v>0</v>
      </c>
      <c r="FB121" s="349"/>
      <c r="FC121" s="21">
        <v>1301.22</v>
      </c>
      <c r="FD121" s="141">
        <f t="shared" si="323"/>
        <v>0</v>
      </c>
      <c r="FE121" s="58"/>
      <c r="FF121" s="21">
        <v>2530.2199999999998</v>
      </c>
      <c r="FG121" s="141">
        <f t="shared" si="324"/>
        <v>0</v>
      </c>
      <c r="FH121" s="58"/>
      <c r="FI121" s="21">
        <v>4182.22</v>
      </c>
      <c r="FJ121" s="141">
        <f t="shared" si="325"/>
        <v>0</v>
      </c>
      <c r="FK121" s="58"/>
      <c r="FL121" s="107">
        <v>253.92</v>
      </c>
      <c r="FM121" s="141">
        <f t="shared" si="326"/>
        <v>0</v>
      </c>
      <c r="FN121" s="58"/>
      <c r="FO121" s="107">
        <v>290.32</v>
      </c>
      <c r="FP121" s="141">
        <f t="shared" si="327"/>
        <v>0</v>
      </c>
      <c r="FQ121" s="58"/>
      <c r="FR121" s="107">
        <v>334.06</v>
      </c>
      <c r="FS121" s="141">
        <f t="shared" si="328"/>
        <v>0</v>
      </c>
      <c r="FT121" s="58"/>
      <c r="FU121" s="107">
        <v>411.49</v>
      </c>
      <c r="FV121" s="141">
        <f t="shared" si="329"/>
        <v>0</v>
      </c>
      <c r="FW121" s="58"/>
      <c r="FX121" s="107">
        <v>455.21</v>
      </c>
      <c r="FY121" s="141">
        <f t="shared" si="330"/>
        <v>0</v>
      </c>
      <c r="FZ121" s="58"/>
      <c r="GA121" s="107">
        <v>536</v>
      </c>
      <c r="GB121" s="141">
        <f t="shared" si="331"/>
        <v>0</v>
      </c>
      <c r="GC121" s="58"/>
      <c r="GD121" s="21">
        <v>745.84</v>
      </c>
      <c r="GE121" s="144">
        <f t="shared" si="332"/>
        <v>0</v>
      </c>
      <c r="GF121" s="108">
        <v>4</v>
      </c>
      <c r="GG121" s="112">
        <v>313.12</v>
      </c>
      <c r="GH121" s="141">
        <f t="shared" si="333"/>
        <v>1252.48</v>
      </c>
      <c r="GI121" s="59">
        <v>5</v>
      </c>
      <c r="GJ121" s="529">
        <v>223.61</v>
      </c>
      <c r="GK121" s="141">
        <f t="shared" si="334"/>
        <v>1118.0500000000002</v>
      </c>
      <c r="GL121" s="58">
        <v>2</v>
      </c>
      <c r="GM121" s="107">
        <v>105.46</v>
      </c>
      <c r="GN121" s="141">
        <f t="shared" si="335"/>
        <v>210.92</v>
      </c>
      <c r="GO121" s="58">
        <v>1</v>
      </c>
      <c r="GP121" s="107">
        <v>581.36</v>
      </c>
      <c r="GQ121" s="141">
        <f t="shared" si="336"/>
        <v>581.36</v>
      </c>
      <c r="GR121" s="58"/>
      <c r="GS121" s="107">
        <v>92.94</v>
      </c>
      <c r="GT121" s="141">
        <f t="shared" si="337"/>
        <v>0</v>
      </c>
      <c r="GU121" s="108"/>
      <c r="GV121" s="112">
        <v>47.51</v>
      </c>
      <c r="GW121" s="141">
        <f t="shared" si="338"/>
        <v>0</v>
      </c>
      <c r="GX121" s="58">
        <v>20</v>
      </c>
      <c r="GY121" s="107">
        <v>61.91</v>
      </c>
      <c r="GZ121" s="219">
        <f t="shared" si="339"/>
        <v>1238.1999999999998</v>
      </c>
      <c r="HA121" s="413"/>
      <c r="HB121" s="413"/>
      <c r="HC121" s="219">
        <f t="shared" si="341"/>
        <v>0</v>
      </c>
      <c r="HD121" s="58">
        <v>0.3</v>
      </c>
      <c r="HE121" s="107">
        <v>40.75</v>
      </c>
      <c r="HF121" s="232">
        <f t="shared" si="340"/>
        <v>12.225</v>
      </c>
      <c r="HG121" s="105">
        <v>0</v>
      </c>
      <c r="HH121" s="226">
        <f t="shared" si="342"/>
        <v>45898.973000000005</v>
      </c>
      <c r="HI121" s="335"/>
    </row>
    <row r="122" spans="1:217" ht="15.75" customHeight="1">
      <c r="A122" s="198">
        <v>47</v>
      </c>
      <c r="B122" s="18" t="s">
        <v>79</v>
      </c>
      <c r="C122" s="381">
        <v>25.88</v>
      </c>
      <c r="D122" s="385">
        <v>44.48</v>
      </c>
      <c r="E122" s="19">
        <v>42818.159999999996</v>
      </c>
      <c r="F122" s="42">
        <f t="shared" si="259"/>
        <v>83244.995399999985</v>
      </c>
      <c r="G122" s="43"/>
      <c r="H122" s="21">
        <v>636.70000000000005</v>
      </c>
      <c r="I122" s="45">
        <f t="shared" si="260"/>
        <v>0</v>
      </c>
      <c r="J122" s="349"/>
      <c r="K122" s="107"/>
      <c r="L122" s="212">
        <f t="shared" si="261"/>
        <v>0</v>
      </c>
      <c r="M122" s="58"/>
      <c r="N122" s="107">
        <v>540</v>
      </c>
      <c r="O122" s="212">
        <f t="shared" si="262"/>
        <v>0</v>
      </c>
      <c r="P122" s="358">
        <v>62</v>
      </c>
      <c r="Q122" s="139">
        <f t="shared" si="263"/>
        <v>280.13670000000002</v>
      </c>
      <c r="R122" s="212">
        <f t="shared" si="264"/>
        <v>17368.475400000003</v>
      </c>
      <c r="S122" s="358"/>
      <c r="T122" s="44">
        <f t="shared" si="265"/>
        <v>2335.5960000000005</v>
      </c>
      <c r="U122" s="212">
        <f t="shared" si="266"/>
        <v>0</v>
      </c>
      <c r="V122" s="358"/>
      <c r="W122" s="139">
        <f t="shared" si="267"/>
        <v>493.98690000000005</v>
      </c>
      <c r="X122" s="219">
        <f t="shared" si="268"/>
        <v>0</v>
      </c>
      <c r="Y122" s="58"/>
      <c r="Z122" s="44">
        <f t="shared" si="269"/>
        <v>4331.3600000000006</v>
      </c>
      <c r="AA122" s="141">
        <f t="shared" si="270"/>
        <v>0</v>
      </c>
      <c r="AB122" s="397"/>
      <c r="AC122" s="139">
        <f t="shared" si="271"/>
        <v>493.98690000000005</v>
      </c>
      <c r="AD122" s="140">
        <f t="shared" si="272"/>
        <v>0</v>
      </c>
      <c r="AE122" s="358"/>
      <c r="AF122" s="44">
        <f t="shared" si="273"/>
        <v>22885.031600000002</v>
      </c>
      <c r="AG122" s="140">
        <f t="shared" si="274"/>
        <v>0</v>
      </c>
      <c r="AH122" s="46"/>
      <c r="AI122" s="139">
        <f t="shared" si="275"/>
        <v>791.37200000000007</v>
      </c>
      <c r="AJ122" s="140">
        <f t="shared" si="276"/>
        <v>0</v>
      </c>
      <c r="AK122" s="46"/>
      <c r="AL122" s="107">
        <v>145.19999999999999</v>
      </c>
      <c r="AM122" s="140">
        <f t="shared" si="277"/>
        <v>0</v>
      </c>
      <c r="AN122" s="46"/>
      <c r="AO122" s="44">
        <f t="shared" si="278"/>
        <v>3769.8454000000002</v>
      </c>
      <c r="AP122" s="141">
        <f t="shared" si="279"/>
        <v>0</v>
      </c>
      <c r="AQ122" s="108"/>
      <c r="AR122" s="109">
        <v>8030</v>
      </c>
      <c r="AS122" s="141">
        <f t="shared" si="280"/>
        <v>0</v>
      </c>
      <c r="AT122" s="58"/>
      <c r="AU122" s="21">
        <v>3366.65</v>
      </c>
      <c r="AV122" s="141">
        <f t="shared" si="281"/>
        <v>0</v>
      </c>
      <c r="AW122" s="58"/>
      <c r="AX122" s="44">
        <f t="shared" si="282"/>
        <v>80964.952600000004</v>
      </c>
      <c r="AY122" s="141">
        <f t="shared" si="283"/>
        <v>0</v>
      </c>
      <c r="AZ122" s="58"/>
      <c r="BA122" s="21">
        <v>93131.5</v>
      </c>
      <c r="BB122" s="141">
        <f t="shared" si="284"/>
        <v>0</v>
      </c>
      <c r="BC122" s="58"/>
      <c r="BD122" s="21">
        <v>10643</v>
      </c>
      <c r="BE122" s="140">
        <f t="shared" si="285"/>
        <v>0</v>
      </c>
      <c r="BF122" s="46"/>
      <c r="BG122" s="58"/>
      <c r="BH122" s="140">
        <f t="shared" si="286"/>
        <v>0</v>
      </c>
      <c r="BI122" s="358"/>
      <c r="BJ122" s="59"/>
      <c r="BK122" s="58"/>
      <c r="BL122" s="140">
        <f t="shared" si="343"/>
        <v>0</v>
      </c>
      <c r="BM122" s="358"/>
      <c r="BN122" s="142"/>
      <c r="BO122" s="141">
        <f t="shared" si="288"/>
        <v>0</v>
      </c>
      <c r="BP122" s="58"/>
      <c r="BQ122" s="139">
        <f t="shared" si="289"/>
        <v>930.90000000000009</v>
      </c>
      <c r="BR122" s="141">
        <f t="shared" si="290"/>
        <v>0</v>
      </c>
      <c r="BS122" s="349"/>
      <c r="BT122" s="107">
        <v>540</v>
      </c>
      <c r="BU122" s="141">
        <f t="shared" si="291"/>
        <v>0</v>
      </c>
      <c r="BV122" s="58"/>
      <c r="BW122" s="58"/>
      <c r="BX122" s="141">
        <f t="shared" si="292"/>
        <v>0</v>
      </c>
      <c r="BY122" s="58"/>
      <c r="BZ122" s="143"/>
      <c r="CA122" s="141">
        <f t="shared" si="293"/>
        <v>0</v>
      </c>
      <c r="CB122" s="58"/>
      <c r="CC122" s="107">
        <v>165.4</v>
      </c>
      <c r="CD122" s="141">
        <f t="shared" si="294"/>
        <v>0</v>
      </c>
      <c r="CE122" s="58"/>
      <c r="CF122" s="139">
        <f t="shared" si="295"/>
        <v>204.31649999999999</v>
      </c>
      <c r="CG122" s="141">
        <f t="shared" si="296"/>
        <v>0</v>
      </c>
      <c r="CH122" s="58"/>
      <c r="CI122" s="107">
        <v>86.2</v>
      </c>
      <c r="CJ122" s="141">
        <f t="shared" si="297"/>
        <v>0</v>
      </c>
      <c r="CK122" s="58">
        <v>5</v>
      </c>
      <c r="CL122" s="107">
        <v>125</v>
      </c>
      <c r="CM122" s="141">
        <f t="shared" si="298"/>
        <v>625</v>
      </c>
      <c r="CN122" s="58"/>
      <c r="CO122" s="107">
        <v>140</v>
      </c>
      <c r="CP122" s="141">
        <f t="shared" si="299"/>
        <v>0</v>
      </c>
      <c r="CQ122" s="58"/>
      <c r="CR122" s="139">
        <f t="shared" si="300"/>
        <v>259.76390000000004</v>
      </c>
      <c r="CS122" s="141">
        <f t="shared" si="301"/>
        <v>0</v>
      </c>
      <c r="CT122" s="58"/>
      <c r="CU122" s="107">
        <v>182.5</v>
      </c>
      <c r="CV122" s="141">
        <f t="shared" si="302"/>
        <v>0</v>
      </c>
      <c r="CW122" s="349"/>
      <c r="CX122" s="107">
        <v>78</v>
      </c>
      <c r="CY122" s="141">
        <f t="shared" si="303"/>
        <v>0</v>
      </c>
      <c r="CZ122" s="58"/>
      <c r="DA122" s="107">
        <v>350</v>
      </c>
      <c r="DB122" s="141">
        <f t="shared" si="304"/>
        <v>0</v>
      </c>
      <c r="DC122" s="58"/>
      <c r="DD122" s="139">
        <f t="shared" si="305"/>
        <v>363.26500000000004</v>
      </c>
      <c r="DE122" s="140">
        <f t="shared" si="306"/>
        <v>0</v>
      </c>
      <c r="DF122" s="349">
        <v>10</v>
      </c>
      <c r="DG122" s="107">
        <v>349.94</v>
      </c>
      <c r="DH122" s="141">
        <f t="shared" si="307"/>
        <v>3499.4</v>
      </c>
      <c r="DI122" s="349">
        <v>10</v>
      </c>
      <c r="DJ122" s="107">
        <v>407.82</v>
      </c>
      <c r="DK122" s="141">
        <f t="shared" si="308"/>
        <v>4078.2</v>
      </c>
      <c r="DL122" s="349">
        <v>1</v>
      </c>
      <c r="DM122" s="107">
        <v>560.66999999999996</v>
      </c>
      <c r="DN122" s="141">
        <f t="shared" si="309"/>
        <v>560.66999999999996</v>
      </c>
      <c r="DO122" s="349">
        <v>1</v>
      </c>
      <c r="DP122" s="107">
        <v>849.84</v>
      </c>
      <c r="DQ122" s="141">
        <f t="shared" si="310"/>
        <v>849.84</v>
      </c>
      <c r="DR122" s="349">
        <v>1</v>
      </c>
      <c r="DS122" s="107">
        <v>1070.97</v>
      </c>
      <c r="DT122" s="141">
        <f t="shared" si="311"/>
        <v>1070.97</v>
      </c>
      <c r="DU122" s="349">
        <v>1</v>
      </c>
      <c r="DV122" s="21">
        <v>1512.05</v>
      </c>
      <c r="DW122" s="141">
        <f t="shared" si="312"/>
        <v>1512.05</v>
      </c>
      <c r="DX122" s="349"/>
      <c r="DY122" s="21">
        <v>5870.12</v>
      </c>
      <c r="DZ122" s="141">
        <f t="shared" si="313"/>
        <v>0</v>
      </c>
      <c r="EA122" s="349">
        <v>1</v>
      </c>
      <c r="EB122" s="21">
        <v>4379.45</v>
      </c>
      <c r="EC122" s="141">
        <f t="shared" si="314"/>
        <v>4379.45</v>
      </c>
      <c r="ED122" s="349">
        <v>1</v>
      </c>
      <c r="EE122" s="21">
        <v>4811.45</v>
      </c>
      <c r="EF122" s="141">
        <f t="shared" si="315"/>
        <v>4811.45</v>
      </c>
      <c r="EG122" s="349">
        <v>1</v>
      </c>
      <c r="EH122" s="21">
        <v>6518.13</v>
      </c>
      <c r="EI122" s="141">
        <f t="shared" si="316"/>
        <v>6518.13</v>
      </c>
      <c r="EJ122" s="349">
        <v>1</v>
      </c>
      <c r="EK122" s="21">
        <v>7389.31</v>
      </c>
      <c r="EL122" s="141">
        <f t="shared" si="317"/>
        <v>7389.31</v>
      </c>
      <c r="EM122" s="349"/>
      <c r="EN122" s="21">
        <v>1539.81</v>
      </c>
      <c r="EO122" s="141">
        <f t="shared" si="318"/>
        <v>0</v>
      </c>
      <c r="EP122" s="349"/>
      <c r="EQ122" s="21">
        <v>3124.4</v>
      </c>
      <c r="ER122" s="141">
        <f t="shared" si="319"/>
        <v>0</v>
      </c>
      <c r="ES122" s="349"/>
      <c r="ET122" s="107">
        <v>118.78</v>
      </c>
      <c r="EU122" s="141">
        <f t="shared" si="320"/>
        <v>0</v>
      </c>
      <c r="EV122" s="58"/>
      <c r="EW122" s="107">
        <v>479.92</v>
      </c>
      <c r="EX122" s="141">
        <f t="shared" si="321"/>
        <v>0</v>
      </c>
      <c r="EY122" s="58"/>
      <c r="EZ122" s="107">
        <v>649.4</v>
      </c>
      <c r="FA122" s="141">
        <f t="shared" si="322"/>
        <v>0</v>
      </c>
      <c r="FB122" s="349">
        <v>22</v>
      </c>
      <c r="FC122" s="21">
        <v>1301.22</v>
      </c>
      <c r="FD122" s="141">
        <f t="shared" si="323"/>
        <v>28626.84</v>
      </c>
      <c r="FE122" s="58"/>
      <c r="FF122" s="21">
        <v>2530.2199999999998</v>
      </c>
      <c r="FG122" s="141">
        <f t="shared" si="324"/>
        <v>0</v>
      </c>
      <c r="FH122" s="58"/>
      <c r="FI122" s="21">
        <v>4182.22</v>
      </c>
      <c r="FJ122" s="141">
        <f t="shared" si="325"/>
        <v>0</v>
      </c>
      <c r="FK122" s="58"/>
      <c r="FL122" s="107">
        <v>253.92</v>
      </c>
      <c r="FM122" s="141">
        <f t="shared" si="326"/>
        <v>0</v>
      </c>
      <c r="FN122" s="58"/>
      <c r="FO122" s="107">
        <v>290.32</v>
      </c>
      <c r="FP122" s="141">
        <f t="shared" si="327"/>
        <v>0</v>
      </c>
      <c r="FQ122" s="58"/>
      <c r="FR122" s="107">
        <v>334.06</v>
      </c>
      <c r="FS122" s="141">
        <f t="shared" si="328"/>
        <v>0</v>
      </c>
      <c r="FT122" s="58"/>
      <c r="FU122" s="107">
        <v>411.49</v>
      </c>
      <c r="FV122" s="141">
        <f t="shared" si="329"/>
        <v>0</v>
      </c>
      <c r="FW122" s="58"/>
      <c r="FX122" s="107">
        <v>455.21</v>
      </c>
      <c r="FY122" s="141">
        <f t="shared" si="330"/>
        <v>0</v>
      </c>
      <c r="FZ122" s="58"/>
      <c r="GA122" s="107">
        <v>536</v>
      </c>
      <c r="GB122" s="141">
        <f t="shared" si="331"/>
        <v>0</v>
      </c>
      <c r="GC122" s="58"/>
      <c r="GD122" s="21">
        <v>745.84</v>
      </c>
      <c r="GE122" s="144">
        <f t="shared" si="332"/>
        <v>0</v>
      </c>
      <c r="GF122" s="108">
        <v>2</v>
      </c>
      <c r="GG122" s="112">
        <v>313.12</v>
      </c>
      <c r="GH122" s="141">
        <f t="shared" si="333"/>
        <v>626.24</v>
      </c>
      <c r="GI122" s="59">
        <v>5</v>
      </c>
      <c r="GJ122" s="529">
        <v>223.61</v>
      </c>
      <c r="GK122" s="141">
        <f t="shared" si="334"/>
        <v>1118.0500000000002</v>
      </c>
      <c r="GL122" s="58">
        <v>2</v>
      </c>
      <c r="GM122" s="107">
        <v>105.46</v>
      </c>
      <c r="GN122" s="141">
        <f t="shared" si="335"/>
        <v>210.92</v>
      </c>
      <c r="GO122" s="58"/>
      <c r="GP122" s="107">
        <v>581.36</v>
      </c>
      <c r="GQ122" s="141">
        <f t="shared" si="336"/>
        <v>0</v>
      </c>
      <c r="GR122" s="58"/>
      <c r="GS122" s="107">
        <v>92.94</v>
      </c>
      <c r="GT122" s="141">
        <f t="shared" si="337"/>
        <v>0</v>
      </c>
      <c r="GU122" s="108"/>
      <c r="GV122" s="112">
        <v>47.51</v>
      </c>
      <c r="GW122" s="141">
        <f t="shared" si="338"/>
        <v>0</v>
      </c>
      <c r="GX122" s="58"/>
      <c r="GY122" s="107">
        <v>61.91</v>
      </c>
      <c r="GZ122" s="219">
        <f t="shared" si="339"/>
        <v>0</v>
      </c>
      <c r="HA122" s="413"/>
      <c r="HB122" s="413"/>
      <c r="HC122" s="219">
        <f t="shared" si="341"/>
        <v>0</v>
      </c>
      <c r="HD122" s="58"/>
      <c r="HE122" s="107">
        <v>40.75</v>
      </c>
      <c r="HF122" s="232">
        <f t="shared" si="340"/>
        <v>0</v>
      </c>
      <c r="HG122" s="105">
        <v>0</v>
      </c>
      <c r="HH122" s="226">
        <f t="shared" si="342"/>
        <v>83244.995399999985</v>
      </c>
      <c r="HI122" s="335"/>
    </row>
    <row r="123" spans="1:217" ht="15.75" customHeight="1">
      <c r="A123" s="198">
        <v>48</v>
      </c>
      <c r="B123" s="18" t="s">
        <v>80</v>
      </c>
      <c r="C123" s="381">
        <v>75.22</v>
      </c>
      <c r="D123" s="385">
        <v>28.72</v>
      </c>
      <c r="E123" s="19">
        <v>42839.76</v>
      </c>
      <c r="F123" s="42">
        <f t="shared" si="259"/>
        <v>49168.142800000001</v>
      </c>
      <c r="G123" s="43"/>
      <c r="H123" s="21">
        <v>636.70000000000005</v>
      </c>
      <c r="I123" s="45">
        <f t="shared" si="260"/>
        <v>0</v>
      </c>
      <c r="J123" s="349"/>
      <c r="K123" s="107"/>
      <c r="L123" s="212">
        <f t="shared" si="261"/>
        <v>0</v>
      </c>
      <c r="M123" s="58"/>
      <c r="N123" s="107">
        <v>540</v>
      </c>
      <c r="O123" s="212">
        <f t="shared" si="262"/>
        <v>0</v>
      </c>
      <c r="P123" s="358">
        <v>34</v>
      </c>
      <c r="Q123" s="139">
        <f t="shared" si="263"/>
        <v>280.13670000000002</v>
      </c>
      <c r="R123" s="212">
        <f t="shared" si="264"/>
        <v>9524.6478000000006</v>
      </c>
      <c r="S123" s="358"/>
      <c r="T123" s="44">
        <f t="shared" si="265"/>
        <v>2335.5960000000005</v>
      </c>
      <c r="U123" s="212">
        <f t="shared" si="266"/>
        <v>0</v>
      </c>
      <c r="V123" s="358"/>
      <c r="W123" s="139">
        <f t="shared" si="267"/>
        <v>493.98690000000005</v>
      </c>
      <c r="X123" s="219">
        <f t="shared" si="268"/>
        <v>0</v>
      </c>
      <c r="Y123" s="58"/>
      <c r="Z123" s="44">
        <f t="shared" si="269"/>
        <v>4331.3600000000006</v>
      </c>
      <c r="AA123" s="141">
        <f t="shared" si="270"/>
        <v>0</v>
      </c>
      <c r="AB123" s="397"/>
      <c r="AC123" s="139">
        <f t="shared" si="271"/>
        <v>493.98690000000005</v>
      </c>
      <c r="AD123" s="140">
        <f t="shared" si="272"/>
        <v>0</v>
      </c>
      <c r="AE123" s="358"/>
      <c r="AF123" s="44">
        <f t="shared" si="273"/>
        <v>22885.031600000002</v>
      </c>
      <c r="AG123" s="140">
        <f t="shared" si="274"/>
        <v>0</v>
      </c>
      <c r="AH123" s="46"/>
      <c r="AI123" s="139">
        <f t="shared" si="275"/>
        <v>791.37200000000007</v>
      </c>
      <c r="AJ123" s="140">
        <f t="shared" si="276"/>
        <v>0</v>
      </c>
      <c r="AK123" s="46"/>
      <c r="AL123" s="107">
        <v>145.19999999999999</v>
      </c>
      <c r="AM123" s="140">
        <f t="shared" si="277"/>
        <v>0</v>
      </c>
      <c r="AN123" s="46"/>
      <c r="AO123" s="44">
        <f t="shared" si="278"/>
        <v>3769.8454000000002</v>
      </c>
      <c r="AP123" s="141">
        <f t="shared" si="279"/>
        <v>0</v>
      </c>
      <c r="AQ123" s="108"/>
      <c r="AR123" s="109">
        <v>8030</v>
      </c>
      <c r="AS123" s="141">
        <f t="shared" si="280"/>
        <v>0</v>
      </c>
      <c r="AT123" s="58"/>
      <c r="AU123" s="21">
        <v>3366.65</v>
      </c>
      <c r="AV123" s="141">
        <f t="shared" si="281"/>
        <v>0</v>
      </c>
      <c r="AW123" s="58"/>
      <c r="AX123" s="44">
        <f t="shared" si="282"/>
        <v>80964.952600000004</v>
      </c>
      <c r="AY123" s="141">
        <f t="shared" si="283"/>
        <v>0</v>
      </c>
      <c r="AZ123" s="58"/>
      <c r="BA123" s="21">
        <v>93131.5</v>
      </c>
      <c r="BB123" s="141">
        <f t="shared" si="284"/>
        <v>0</v>
      </c>
      <c r="BC123" s="58"/>
      <c r="BD123" s="21">
        <v>10643</v>
      </c>
      <c r="BE123" s="140">
        <f t="shared" si="285"/>
        <v>0</v>
      </c>
      <c r="BF123" s="46"/>
      <c r="BG123" s="58"/>
      <c r="BH123" s="140">
        <f t="shared" si="286"/>
        <v>0</v>
      </c>
      <c r="BI123" s="358"/>
      <c r="BJ123" s="59"/>
      <c r="BK123" s="58"/>
      <c r="BL123" s="140">
        <f t="shared" si="343"/>
        <v>0</v>
      </c>
      <c r="BM123" s="358"/>
      <c r="BN123" s="142"/>
      <c r="BO123" s="141">
        <f t="shared" si="288"/>
        <v>0</v>
      </c>
      <c r="BP123" s="58"/>
      <c r="BQ123" s="139">
        <f t="shared" si="289"/>
        <v>930.90000000000009</v>
      </c>
      <c r="BR123" s="141">
        <f t="shared" si="290"/>
        <v>0</v>
      </c>
      <c r="BS123" s="349"/>
      <c r="BT123" s="107">
        <v>540</v>
      </c>
      <c r="BU123" s="141">
        <f t="shared" si="291"/>
        <v>0</v>
      </c>
      <c r="BV123" s="58"/>
      <c r="BW123" s="58"/>
      <c r="BX123" s="141">
        <f t="shared" si="292"/>
        <v>0</v>
      </c>
      <c r="BY123" s="58"/>
      <c r="BZ123" s="143"/>
      <c r="CA123" s="141">
        <f t="shared" si="293"/>
        <v>0</v>
      </c>
      <c r="CB123" s="58">
        <v>2</v>
      </c>
      <c r="CC123" s="107">
        <v>165.4</v>
      </c>
      <c r="CD123" s="141">
        <f t="shared" si="294"/>
        <v>330.8</v>
      </c>
      <c r="CE123" s="58"/>
      <c r="CF123" s="139">
        <f t="shared" si="295"/>
        <v>204.31649999999999</v>
      </c>
      <c r="CG123" s="141">
        <f t="shared" si="296"/>
        <v>0</v>
      </c>
      <c r="CH123" s="58"/>
      <c r="CI123" s="107">
        <v>86.2</v>
      </c>
      <c r="CJ123" s="141">
        <f t="shared" si="297"/>
        <v>0</v>
      </c>
      <c r="CK123" s="58"/>
      <c r="CL123" s="107">
        <v>125</v>
      </c>
      <c r="CM123" s="141">
        <f t="shared" si="298"/>
        <v>0</v>
      </c>
      <c r="CN123" s="58"/>
      <c r="CO123" s="107">
        <v>140</v>
      </c>
      <c r="CP123" s="141">
        <f t="shared" si="299"/>
        <v>0</v>
      </c>
      <c r="CQ123" s="58"/>
      <c r="CR123" s="139">
        <f t="shared" si="300"/>
        <v>259.76390000000004</v>
      </c>
      <c r="CS123" s="141">
        <f t="shared" si="301"/>
        <v>0</v>
      </c>
      <c r="CT123" s="58"/>
      <c r="CU123" s="107">
        <v>182.5</v>
      </c>
      <c r="CV123" s="141">
        <f t="shared" si="302"/>
        <v>0</v>
      </c>
      <c r="CW123" s="349"/>
      <c r="CX123" s="107">
        <v>78</v>
      </c>
      <c r="CY123" s="141">
        <f t="shared" si="303"/>
        <v>0</v>
      </c>
      <c r="CZ123" s="58">
        <v>1</v>
      </c>
      <c r="DA123" s="107">
        <v>350</v>
      </c>
      <c r="DB123" s="141">
        <f t="shared" si="304"/>
        <v>350</v>
      </c>
      <c r="DC123" s="58">
        <v>1</v>
      </c>
      <c r="DD123" s="139">
        <f t="shared" si="305"/>
        <v>363.26500000000004</v>
      </c>
      <c r="DE123" s="140">
        <f t="shared" si="306"/>
        <v>363.26500000000004</v>
      </c>
      <c r="DF123" s="349">
        <v>10</v>
      </c>
      <c r="DG123" s="107">
        <v>349.94</v>
      </c>
      <c r="DH123" s="141">
        <f t="shared" si="307"/>
        <v>3499.4</v>
      </c>
      <c r="DI123" s="349">
        <v>10</v>
      </c>
      <c r="DJ123" s="107">
        <v>407.82</v>
      </c>
      <c r="DK123" s="141">
        <f t="shared" si="308"/>
        <v>4078.2</v>
      </c>
      <c r="DL123" s="349">
        <v>1</v>
      </c>
      <c r="DM123" s="107">
        <v>560.66999999999996</v>
      </c>
      <c r="DN123" s="141">
        <f t="shared" si="309"/>
        <v>560.66999999999996</v>
      </c>
      <c r="DO123" s="349">
        <v>1</v>
      </c>
      <c r="DP123" s="107">
        <v>849.84</v>
      </c>
      <c r="DQ123" s="141">
        <f t="shared" si="310"/>
        <v>849.84</v>
      </c>
      <c r="DR123" s="349">
        <v>1</v>
      </c>
      <c r="DS123" s="107">
        <v>1070.97</v>
      </c>
      <c r="DT123" s="141">
        <f t="shared" si="311"/>
        <v>1070.97</v>
      </c>
      <c r="DU123" s="349">
        <v>1</v>
      </c>
      <c r="DV123" s="21">
        <v>1512.05</v>
      </c>
      <c r="DW123" s="141">
        <f t="shared" si="312"/>
        <v>1512.05</v>
      </c>
      <c r="DX123" s="349"/>
      <c r="DY123" s="21">
        <v>5870.12</v>
      </c>
      <c r="DZ123" s="141">
        <f t="shared" si="313"/>
        <v>0</v>
      </c>
      <c r="EA123" s="349">
        <v>1</v>
      </c>
      <c r="EB123" s="21">
        <v>4379.45</v>
      </c>
      <c r="EC123" s="141">
        <f t="shared" si="314"/>
        <v>4379.45</v>
      </c>
      <c r="ED123" s="349">
        <v>1</v>
      </c>
      <c r="EE123" s="21">
        <v>4811.45</v>
      </c>
      <c r="EF123" s="141">
        <f t="shared" si="315"/>
        <v>4811.45</v>
      </c>
      <c r="EG123" s="349">
        <v>1</v>
      </c>
      <c r="EH123" s="21">
        <v>6518.13</v>
      </c>
      <c r="EI123" s="141">
        <f t="shared" si="316"/>
        <v>6518.13</v>
      </c>
      <c r="EJ123" s="349">
        <v>1</v>
      </c>
      <c r="EK123" s="21">
        <v>7389.31</v>
      </c>
      <c r="EL123" s="141">
        <f t="shared" si="317"/>
        <v>7389.31</v>
      </c>
      <c r="EM123" s="349"/>
      <c r="EN123" s="21">
        <v>1539.81</v>
      </c>
      <c r="EO123" s="141">
        <f t="shared" si="318"/>
        <v>0</v>
      </c>
      <c r="EP123" s="349"/>
      <c r="EQ123" s="21">
        <v>3124.4</v>
      </c>
      <c r="ER123" s="141">
        <f t="shared" si="319"/>
        <v>0</v>
      </c>
      <c r="ES123" s="349"/>
      <c r="ET123" s="107">
        <v>118.78</v>
      </c>
      <c r="EU123" s="141">
        <f t="shared" si="320"/>
        <v>0</v>
      </c>
      <c r="EV123" s="58"/>
      <c r="EW123" s="107">
        <v>479.92</v>
      </c>
      <c r="EX123" s="141">
        <f t="shared" si="321"/>
        <v>0</v>
      </c>
      <c r="EY123" s="58"/>
      <c r="EZ123" s="107">
        <v>649.4</v>
      </c>
      <c r="FA123" s="141">
        <f t="shared" si="322"/>
        <v>0</v>
      </c>
      <c r="FB123" s="349"/>
      <c r="FC123" s="21">
        <v>1301.22</v>
      </c>
      <c r="FD123" s="141">
        <f t="shared" si="323"/>
        <v>0</v>
      </c>
      <c r="FE123" s="58"/>
      <c r="FF123" s="21">
        <v>2530.2199999999998</v>
      </c>
      <c r="FG123" s="141">
        <f t="shared" si="324"/>
        <v>0</v>
      </c>
      <c r="FH123" s="58"/>
      <c r="FI123" s="21">
        <v>4182.22</v>
      </c>
      <c r="FJ123" s="141">
        <f t="shared" si="325"/>
        <v>0</v>
      </c>
      <c r="FK123" s="58"/>
      <c r="FL123" s="107">
        <v>253.92</v>
      </c>
      <c r="FM123" s="141">
        <f t="shared" si="326"/>
        <v>0</v>
      </c>
      <c r="FN123" s="58"/>
      <c r="FO123" s="107">
        <v>290.32</v>
      </c>
      <c r="FP123" s="141">
        <f t="shared" si="327"/>
        <v>0</v>
      </c>
      <c r="FQ123" s="58"/>
      <c r="FR123" s="107">
        <v>334.06</v>
      </c>
      <c r="FS123" s="141">
        <f t="shared" si="328"/>
        <v>0</v>
      </c>
      <c r="FT123" s="58"/>
      <c r="FU123" s="107">
        <v>411.49</v>
      </c>
      <c r="FV123" s="141">
        <f t="shared" si="329"/>
        <v>0</v>
      </c>
      <c r="FW123" s="58"/>
      <c r="FX123" s="107">
        <v>455.21</v>
      </c>
      <c r="FY123" s="141">
        <f t="shared" si="330"/>
        <v>0</v>
      </c>
      <c r="FZ123" s="58"/>
      <c r="GA123" s="107">
        <v>536</v>
      </c>
      <c r="GB123" s="141">
        <f t="shared" si="331"/>
        <v>0</v>
      </c>
      <c r="GC123" s="58"/>
      <c r="GD123" s="21">
        <v>745.84</v>
      </c>
      <c r="GE123" s="144">
        <f t="shared" si="332"/>
        <v>0</v>
      </c>
      <c r="GF123" s="108">
        <v>3</v>
      </c>
      <c r="GG123" s="112">
        <v>313.12</v>
      </c>
      <c r="GH123" s="141">
        <f t="shared" si="333"/>
        <v>939.36</v>
      </c>
      <c r="GI123" s="59">
        <v>5</v>
      </c>
      <c r="GJ123" s="529">
        <v>223.61</v>
      </c>
      <c r="GK123" s="141">
        <f t="shared" si="334"/>
        <v>1118.0500000000002</v>
      </c>
      <c r="GL123" s="58">
        <v>2</v>
      </c>
      <c r="GM123" s="107">
        <v>105.46</v>
      </c>
      <c r="GN123" s="141">
        <f t="shared" si="335"/>
        <v>210.92</v>
      </c>
      <c r="GO123" s="58"/>
      <c r="GP123" s="107">
        <v>581.36</v>
      </c>
      <c r="GQ123" s="141">
        <f t="shared" si="336"/>
        <v>0</v>
      </c>
      <c r="GR123" s="58">
        <v>2</v>
      </c>
      <c r="GS123" s="107">
        <v>92.94</v>
      </c>
      <c r="GT123" s="141">
        <f t="shared" si="337"/>
        <v>185.88</v>
      </c>
      <c r="GU123" s="108">
        <v>5</v>
      </c>
      <c r="GV123" s="112">
        <v>47.51</v>
      </c>
      <c r="GW123" s="141">
        <f t="shared" si="338"/>
        <v>237.54999999999998</v>
      </c>
      <c r="GX123" s="58">
        <v>20</v>
      </c>
      <c r="GY123" s="107">
        <v>61.91</v>
      </c>
      <c r="GZ123" s="219">
        <f t="shared" si="339"/>
        <v>1238.1999999999998</v>
      </c>
      <c r="HA123" s="413"/>
      <c r="HB123" s="413"/>
      <c r="HC123" s="219">
        <f t="shared" si="341"/>
        <v>0</v>
      </c>
      <c r="HD123" s="58"/>
      <c r="HE123" s="107">
        <v>40.75</v>
      </c>
      <c r="HF123" s="232">
        <f t="shared" si="340"/>
        <v>0</v>
      </c>
      <c r="HG123" s="105">
        <v>0</v>
      </c>
      <c r="HH123" s="226">
        <f t="shared" si="342"/>
        <v>49168.142800000001</v>
      </c>
      <c r="HI123" s="335"/>
    </row>
    <row r="124" spans="1:217" ht="15.75" customHeight="1">
      <c r="A124" s="198">
        <v>49</v>
      </c>
      <c r="B124" s="18" t="s">
        <v>81</v>
      </c>
      <c r="C124" s="381">
        <v>39.159999999999997</v>
      </c>
      <c r="D124" s="385">
        <v>353.29</v>
      </c>
      <c r="E124" s="19">
        <v>124786.44</v>
      </c>
      <c r="F124" s="42">
        <f t="shared" si="259"/>
        <v>68697.35000000002</v>
      </c>
      <c r="G124" s="43"/>
      <c r="H124" s="21">
        <v>636.70000000000005</v>
      </c>
      <c r="I124" s="45">
        <f t="shared" si="260"/>
        <v>0</v>
      </c>
      <c r="J124" s="349"/>
      <c r="K124" s="107"/>
      <c r="L124" s="212">
        <f t="shared" si="261"/>
        <v>0</v>
      </c>
      <c r="M124" s="58"/>
      <c r="N124" s="107">
        <v>540</v>
      </c>
      <c r="O124" s="212">
        <f t="shared" si="262"/>
        <v>0</v>
      </c>
      <c r="P124" s="358"/>
      <c r="Q124" s="139">
        <f t="shared" si="263"/>
        <v>280.13670000000002</v>
      </c>
      <c r="R124" s="212">
        <f t="shared" si="264"/>
        <v>0</v>
      </c>
      <c r="S124" s="358"/>
      <c r="T124" s="44">
        <f t="shared" si="265"/>
        <v>2335.5960000000005</v>
      </c>
      <c r="U124" s="212">
        <f t="shared" si="266"/>
        <v>0</v>
      </c>
      <c r="V124" s="358"/>
      <c r="W124" s="139">
        <f t="shared" si="267"/>
        <v>493.98690000000005</v>
      </c>
      <c r="X124" s="219">
        <f t="shared" si="268"/>
        <v>0</v>
      </c>
      <c r="Y124" s="58"/>
      <c r="Z124" s="44">
        <f t="shared" si="269"/>
        <v>4331.3600000000006</v>
      </c>
      <c r="AA124" s="141">
        <f t="shared" si="270"/>
        <v>0</v>
      </c>
      <c r="AB124" s="397"/>
      <c r="AC124" s="139">
        <f t="shared" si="271"/>
        <v>493.98690000000005</v>
      </c>
      <c r="AD124" s="140">
        <f t="shared" si="272"/>
        <v>0</v>
      </c>
      <c r="AE124" s="358"/>
      <c r="AF124" s="44">
        <f t="shared" si="273"/>
        <v>22885.031600000002</v>
      </c>
      <c r="AG124" s="140">
        <f t="shared" si="274"/>
        <v>0</v>
      </c>
      <c r="AH124" s="46"/>
      <c r="AI124" s="139">
        <f t="shared" si="275"/>
        <v>791.37200000000007</v>
      </c>
      <c r="AJ124" s="140">
        <f t="shared" si="276"/>
        <v>0</v>
      </c>
      <c r="AK124" s="46"/>
      <c r="AL124" s="107">
        <v>145.19999999999999</v>
      </c>
      <c r="AM124" s="140">
        <f t="shared" si="277"/>
        <v>0</v>
      </c>
      <c r="AN124" s="46"/>
      <c r="AO124" s="44">
        <f t="shared" si="278"/>
        <v>3769.8454000000002</v>
      </c>
      <c r="AP124" s="141">
        <f t="shared" si="279"/>
        <v>0</v>
      </c>
      <c r="AQ124" s="108"/>
      <c r="AR124" s="109">
        <v>8030</v>
      </c>
      <c r="AS124" s="141">
        <f t="shared" si="280"/>
        <v>0</v>
      </c>
      <c r="AT124" s="58"/>
      <c r="AU124" s="21">
        <v>3366.65</v>
      </c>
      <c r="AV124" s="141">
        <f t="shared" si="281"/>
        <v>0</v>
      </c>
      <c r="AW124" s="58"/>
      <c r="AX124" s="44">
        <f t="shared" si="282"/>
        <v>80964.952600000004</v>
      </c>
      <c r="AY124" s="141">
        <f t="shared" si="283"/>
        <v>0</v>
      </c>
      <c r="AZ124" s="58"/>
      <c r="BA124" s="21">
        <v>93131.5</v>
      </c>
      <c r="BB124" s="141">
        <f t="shared" si="284"/>
        <v>0</v>
      </c>
      <c r="BC124" s="58"/>
      <c r="BD124" s="21">
        <v>10643</v>
      </c>
      <c r="BE124" s="140">
        <f t="shared" si="285"/>
        <v>0</v>
      </c>
      <c r="BF124" s="46"/>
      <c r="BG124" s="58"/>
      <c r="BH124" s="140">
        <f t="shared" si="286"/>
        <v>0</v>
      </c>
      <c r="BI124" s="358"/>
      <c r="BJ124" s="59"/>
      <c r="BK124" s="58"/>
      <c r="BL124" s="140">
        <f t="shared" si="343"/>
        <v>0</v>
      </c>
      <c r="BM124" s="358">
        <v>2</v>
      </c>
      <c r="BN124" s="142">
        <v>983.12</v>
      </c>
      <c r="BO124" s="141">
        <f t="shared" si="288"/>
        <v>1966.24</v>
      </c>
      <c r="BP124" s="58"/>
      <c r="BQ124" s="139">
        <f t="shared" si="289"/>
        <v>930.90000000000009</v>
      </c>
      <c r="BR124" s="141">
        <f t="shared" si="290"/>
        <v>0</v>
      </c>
      <c r="BS124" s="349"/>
      <c r="BT124" s="107">
        <v>540</v>
      </c>
      <c r="BU124" s="141">
        <f t="shared" si="291"/>
        <v>0</v>
      </c>
      <c r="BV124" s="58"/>
      <c r="BW124" s="58"/>
      <c r="BX124" s="141">
        <f t="shared" si="292"/>
        <v>0</v>
      </c>
      <c r="BY124" s="58"/>
      <c r="BZ124" s="143"/>
      <c r="CA124" s="141">
        <f t="shared" si="293"/>
        <v>0</v>
      </c>
      <c r="CB124" s="58">
        <v>4</v>
      </c>
      <c r="CC124" s="107">
        <v>165.4</v>
      </c>
      <c r="CD124" s="141">
        <f t="shared" si="294"/>
        <v>661.6</v>
      </c>
      <c r="CE124" s="58"/>
      <c r="CF124" s="139">
        <f t="shared" si="295"/>
        <v>204.31649999999999</v>
      </c>
      <c r="CG124" s="141">
        <f t="shared" si="296"/>
        <v>0</v>
      </c>
      <c r="CH124" s="58"/>
      <c r="CI124" s="107">
        <v>86.2</v>
      </c>
      <c r="CJ124" s="141">
        <f t="shared" si="297"/>
        <v>0</v>
      </c>
      <c r="CK124" s="58"/>
      <c r="CL124" s="107">
        <v>125</v>
      </c>
      <c r="CM124" s="141">
        <f t="shared" si="298"/>
        <v>0</v>
      </c>
      <c r="CN124" s="58"/>
      <c r="CO124" s="107">
        <v>140</v>
      </c>
      <c r="CP124" s="141">
        <f t="shared" si="299"/>
        <v>0</v>
      </c>
      <c r="CQ124" s="58"/>
      <c r="CR124" s="139">
        <f t="shared" si="300"/>
        <v>259.76390000000004</v>
      </c>
      <c r="CS124" s="141">
        <f t="shared" si="301"/>
        <v>0</v>
      </c>
      <c r="CT124" s="58"/>
      <c r="CU124" s="107">
        <v>182.5</v>
      </c>
      <c r="CV124" s="141">
        <f t="shared" si="302"/>
        <v>0</v>
      </c>
      <c r="CW124" s="349">
        <v>20</v>
      </c>
      <c r="CX124" s="107">
        <v>78</v>
      </c>
      <c r="CY124" s="141">
        <f t="shared" si="303"/>
        <v>1560</v>
      </c>
      <c r="CZ124" s="58"/>
      <c r="DA124" s="107">
        <v>350</v>
      </c>
      <c r="DB124" s="141">
        <f t="shared" si="304"/>
        <v>0</v>
      </c>
      <c r="DC124" s="58"/>
      <c r="DD124" s="139">
        <f t="shared" si="305"/>
        <v>363.26500000000004</v>
      </c>
      <c r="DE124" s="140">
        <f t="shared" si="306"/>
        <v>0</v>
      </c>
      <c r="DF124" s="349">
        <v>50</v>
      </c>
      <c r="DG124" s="107">
        <v>349.94</v>
      </c>
      <c r="DH124" s="141">
        <f t="shared" si="307"/>
        <v>17497</v>
      </c>
      <c r="DI124" s="349">
        <v>10</v>
      </c>
      <c r="DJ124" s="107">
        <v>407.82</v>
      </c>
      <c r="DK124" s="141">
        <f t="shared" si="308"/>
        <v>4078.2</v>
      </c>
      <c r="DL124" s="349">
        <v>1</v>
      </c>
      <c r="DM124" s="107">
        <v>560.66999999999996</v>
      </c>
      <c r="DN124" s="141">
        <f t="shared" si="309"/>
        <v>560.66999999999996</v>
      </c>
      <c r="DO124" s="349">
        <v>1</v>
      </c>
      <c r="DP124" s="107">
        <v>849.84</v>
      </c>
      <c r="DQ124" s="141">
        <f t="shared" si="310"/>
        <v>849.84</v>
      </c>
      <c r="DR124" s="349">
        <v>2</v>
      </c>
      <c r="DS124" s="107">
        <v>1070.97</v>
      </c>
      <c r="DT124" s="141">
        <f t="shared" si="311"/>
        <v>2141.94</v>
      </c>
      <c r="DU124" s="349">
        <v>1</v>
      </c>
      <c r="DV124" s="21">
        <v>1512.05</v>
      </c>
      <c r="DW124" s="141">
        <f t="shared" si="312"/>
        <v>1512.05</v>
      </c>
      <c r="DX124" s="349">
        <v>1</v>
      </c>
      <c r="DY124" s="21">
        <v>5870.12</v>
      </c>
      <c r="DZ124" s="141">
        <f t="shared" si="313"/>
        <v>5870.12</v>
      </c>
      <c r="EA124" s="349">
        <v>1</v>
      </c>
      <c r="EB124" s="21">
        <v>4379.45</v>
      </c>
      <c r="EC124" s="141">
        <f t="shared" si="314"/>
        <v>4379.45</v>
      </c>
      <c r="ED124" s="349">
        <v>1</v>
      </c>
      <c r="EE124" s="21">
        <v>4811.45</v>
      </c>
      <c r="EF124" s="141">
        <f t="shared" si="315"/>
        <v>4811.45</v>
      </c>
      <c r="EG124" s="349">
        <v>1</v>
      </c>
      <c r="EH124" s="21">
        <v>6518.13</v>
      </c>
      <c r="EI124" s="141">
        <f t="shared" si="316"/>
        <v>6518.13</v>
      </c>
      <c r="EJ124" s="349">
        <v>1</v>
      </c>
      <c r="EK124" s="21">
        <v>7389.31</v>
      </c>
      <c r="EL124" s="141">
        <f t="shared" si="317"/>
        <v>7389.31</v>
      </c>
      <c r="EM124" s="349">
        <v>1</v>
      </c>
      <c r="EN124" s="21">
        <v>1539.81</v>
      </c>
      <c r="EO124" s="141">
        <f t="shared" si="318"/>
        <v>1539.81</v>
      </c>
      <c r="EP124" s="349">
        <v>1</v>
      </c>
      <c r="EQ124" s="21">
        <v>3124.4</v>
      </c>
      <c r="ER124" s="141">
        <f t="shared" si="319"/>
        <v>3124.4</v>
      </c>
      <c r="ES124" s="349">
        <v>6</v>
      </c>
      <c r="ET124" s="107">
        <v>118.78</v>
      </c>
      <c r="EU124" s="141">
        <f t="shared" si="320"/>
        <v>712.68000000000006</v>
      </c>
      <c r="EV124" s="58"/>
      <c r="EW124" s="107">
        <v>479.92</v>
      </c>
      <c r="EX124" s="141">
        <f t="shared" si="321"/>
        <v>0</v>
      </c>
      <c r="EY124" s="58"/>
      <c r="EZ124" s="107">
        <v>649.4</v>
      </c>
      <c r="FA124" s="141">
        <f t="shared" si="322"/>
        <v>0</v>
      </c>
      <c r="FB124" s="349"/>
      <c r="FC124" s="21">
        <v>1301.22</v>
      </c>
      <c r="FD124" s="141">
        <f t="shared" si="323"/>
        <v>0</v>
      </c>
      <c r="FE124" s="58"/>
      <c r="FF124" s="21">
        <v>2530.2199999999998</v>
      </c>
      <c r="FG124" s="141">
        <f t="shared" si="324"/>
        <v>0</v>
      </c>
      <c r="FH124" s="58"/>
      <c r="FI124" s="21">
        <v>4182.22</v>
      </c>
      <c r="FJ124" s="141">
        <f t="shared" si="325"/>
        <v>0</v>
      </c>
      <c r="FK124" s="58"/>
      <c r="FL124" s="107">
        <v>253.92</v>
      </c>
      <c r="FM124" s="141">
        <f t="shared" si="326"/>
        <v>0</v>
      </c>
      <c r="FN124" s="58"/>
      <c r="FO124" s="107">
        <v>290.32</v>
      </c>
      <c r="FP124" s="141">
        <f t="shared" si="327"/>
        <v>0</v>
      </c>
      <c r="FQ124" s="58"/>
      <c r="FR124" s="107">
        <v>334.06</v>
      </c>
      <c r="FS124" s="141">
        <f t="shared" si="328"/>
        <v>0</v>
      </c>
      <c r="FT124" s="58"/>
      <c r="FU124" s="107">
        <v>411.49</v>
      </c>
      <c r="FV124" s="141">
        <f t="shared" si="329"/>
        <v>0</v>
      </c>
      <c r="FW124" s="58"/>
      <c r="FX124" s="107">
        <v>455.21</v>
      </c>
      <c r="FY124" s="141">
        <f t="shared" si="330"/>
        <v>0</v>
      </c>
      <c r="FZ124" s="58"/>
      <c r="GA124" s="107">
        <v>536</v>
      </c>
      <c r="GB124" s="141">
        <f t="shared" si="331"/>
        <v>0</v>
      </c>
      <c r="GC124" s="58"/>
      <c r="GD124" s="21">
        <v>745.84</v>
      </c>
      <c r="GE124" s="144">
        <f t="shared" si="332"/>
        <v>0</v>
      </c>
      <c r="GF124" s="108">
        <v>4</v>
      </c>
      <c r="GG124" s="112">
        <v>313.12</v>
      </c>
      <c r="GH124" s="141">
        <f t="shared" si="333"/>
        <v>1252.48</v>
      </c>
      <c r="GI124" s="59">
        <v>5</v>
      </c>
      <c r="GJ124" s="529">
        <v>223.61</v>
      </c>
      <c r="GK124" s="141">
        <f t="shared" si="334"/>
        <v>1118.0500000000002</v>
      </c>
      <c r="GL124" s="58">
        <v>2</v>
      </c>
      <c r="GM124" s="107">
        <v>105.46</v>
      </c>
      <c r="GN124" s="141">
        <f t="shared" si="335"/>
        <v>210.92</v>
      </c>
      <c r="GO124" s="58">
        <v>1</v>
      </c>
      <c r="GP124" s="107">
        <v>581.36</v>
      </c>
      <c r="GQ124" s="141">
        <f t="shared" si="336"/>
        <v>581.36</v>
      </c>
      <c r="GR124" s="58"/>
      <c r="GS124" s="107">
        <v>92.94</v>
      </c>
      <c r="GT124" s="141">
        <f t="shared" si="337"/>
        <v>0</v>
      </c>
      <c r="GU124" s="108">
        <v>5</v>
      </c>
      <c r="GV124" s="112">
        <v>47.51</v>
      </c>
      <c r="GW124" s="141">
        <f t="shared" si="338"/>
        <v>237.54999999999998</v>
      </c>
      <c r="GX124" s="58"/>
      <c r="GY124" s="107">
        <v>61.91</v>
      </c>
      <c r="GZ124" s="219">
        <f t="shared" si="339"/>
        <v>0</v>
      </c>
      <c r="HA124" s="413"/>
      <c r="HB124" s="413"/>
      <c r="HC124" s="219">
        <f t="shared" si="341"/>
        <v>0</v>
      </c>
      <c r="HD124" s="58"/>
      <c r="HE124" s="107">
        <v>40.75</v>
      </c>
      <c r="HF124" s="232">
        <f t="shared" si="340"/>
        <v>0</v>
      </c>
      <c r="HG124" s="105">
        <v>124.1</v>
      </c>
      <c r="HH124" s="226">
        <f t="shared" si="342"/>
        <v>68697.35000000002</v>
      </c>
      <c r="HI124" s="335"/>
    </row>
    <row r="125" spans="1:217" ht="15.75" customHeight="1">
      <c r="A125" s="198">
        <v>50</v>
      </c>
      <c r="B125" s="18" t="s">
        <v>82</v>
      </c>
      <c r="C125" s="381">
        <v>185.06</v>
      </c>
      <c r="D125" s="385">
        <v>401.9</v>
      </c>
      <c r="E125" s="19">
        <v>123865.79999999999</v>
      </c>
      <c r="F125" s="42">
        <f t="shared" si="259"/>
        <v>178402.8</v>
      </c>
      <c r="G125" s="43"/>
      <c r="H125" s="21">
        <v>636.70000000000005</v>
      </c>
      <c r="I125" s="45">
        <f t="shared" si="260"/>
        <v>0</v>
      </c>
      <c r="J125" s="349"/>
      <c r="K125" s="107"/>
      <c r="L125" s="212">
        <f t="shared" si="261"/>
        <v>0</v>
      </c>
      <c r="M125" s="58"/>
      <c r="N125" s="107">
        <v>540</v>
      </c>
      <c r="O125" s="212">
        <f t="shared" si="262"/>
        <v>0</v>
      </c>
      <c r="P125" s="358"/>
      <c r="Q125" s="139">
        <f t="shared" si="263"/>
        <v>280.13670000000002</v>
      </c>
      <c r="R125" s="212">
        <f t="shared" si="264"/>
        <v>0</v>
      </c>
      <c r="S125" s="358"/>
      <c r="T125" s="44">
        <f t="shared" si="265"/>
        <v>2335.5960000000005</v>
      </c>
      <c r="U125" s="212">
        <f t="shared" si="266"/>
        <v>0</v>
      </c>
      <c r="V125" s="358"/>
      <c r="W125" s="139">
        <f t="shared" si="267"/>
        <v>493.98690000000005</v>
      </c>
      <c r="X125" s="219">
        <f t="shared" si="268"/>
        <v>0</v>
      </c>
      <c r="Y125" s="58"/>
      <c r="Z125" s="44">
        <f t="shared" si="269"/>
        <v>4331.3600000000006</v>
      </c>
      <c r="AA125" s="141">
        <f t="shared" si="270"/>
        <v>0</v>
      </c>
      <c r="AB125" s="397"/>
      <c r="AC125" s="139">
        <f t="shared" si="271"/>
        <v>493.98690000000005</v>
      </c>
      <c r="AD125" s="140">
        <f t="shared" si="272"/>
        <v>0</v>
      </c>
      <c r="AE125" s="358"/>
      <c r="AF125" s="44">
        <f t="shared" si="273"/>
        <v>22885.031600000002</v>
      </c>
      <c r="AG125" s="140">
        <f t="shared" si="274"/>
        <v>0</v>
      </c>
      <c r="AH125" s="46"/>
      <c r="AI125" s="139">
        <f t="shared" si="275"/>
        <v>791.37200000000007</v>
      </c>
      <c r="AJ125" s="140">
        <f t="shared" si="276"/>
        <v>0</v>
      </c>
      <c r="AK125" s="46"/>
      <c r="AL125" s="107">
        <v>145.19999999999999</v>
      </c>
      <c r="AM125" s="140">
        <f t="shared" si="277"/>
        <v>0</v>
      </c>
      <c r="AN125" s="46"/>
      <c r="AO125" s="44">
        <f t="shared" si="278"/>
        <v>3769.8454000000002</v>
      </c>
      <c r="AP125" s="141">
        <f t="shared" si="279"/>
        <v>0</v>
      </c>
      <c r="AQ125" s="108"/>
      <c r="AR125" s="109">
        <v>8030</v>
      </c>
      <c r="AS125" s="141">
        <f t="shared" si="280"/>
        <v>0</v>
      </c>
      <c r="AT125" s="58"/>
      <c r="AU125" s="21">
        <v>3366.65</v>
      </c>
      <c r="AV125" s="141">
        <f t="shared" si="281"/>
        <v>0</v>
      </c>
      <c r="AW125" s="58"/>
      <c r="AX125" s="44">
        <f t="shared" si="282"/>
        <v>80964.952600000004</v>
      </c>
      <c r="AY125" s="141">
        <f t="shared" si="283"/>
        <v>0</v>
      </c>
      <c r="AZ125" s="58"/>
      <c r="BA125" s="21">
        <v>93131.5</v>
      </c>
      <c r="BB125" s="141">
        <f t="shared" si="284"/>
        <v>0</v>
      </c>
      <c r="BC125" s="58"/>
      <c r="BD125" s="21">
        <v>10643</v>
      </c>
      <c r="BE125" s="140">
        <f t="shared" si="285"/>
        <v>0</v>
      </c>
      <c r="BF125" s="46"/>
      <c r="BG125" s="58"/>
      <c r="BH125" s="140">
        <f t="shared" si="286"/>
        <v>0</v>
      </c>
      <c r="BI125" s="348">
        <v>1</v>
      </c>
      <c r="BJ125" s="494">
        <v>3</v>
      </c>
      <c r="BK125" s="146">
        <v>61943</v>
      </c>
      <c r="BL125" s="140">
        <f t="shared" si="343"/>
        <v>61943</v>
      </c>
      <c r="BM125" s="358"/>
      <c r="BN125" s="142"/>
      <c r="BO125" s="141">
        <f t="shared" si="288"/>
        <v>0</v>
      </c>
      <c r="BP125" s="146"/>
      <c r="BQ125" s="139">
        <f t="shared" si="289"/>
        <v>930.90000000000009</v>
      </c>
      <c r="BR125" s="141">
        <f t="shared" si="290"/>
        <v>0</v>
      </c>
      <c r="BS125" s="350"/>
      <c r="BT125" s="107">
        <v>540</v>
      </c>
      <c r="BU125" s="141">
        <f t="shared" si="291"/>
        <v>0</v>
      </c>
      <c r="BV125" s="146"/>
      <c r="BW125" s="58"/>
      <c r="BX125" s="141">
        <f t="shared" si="292"/>
        <v>0</v>
      </c>
      <c r="BY125" s="146"/>
      <c r="BZ125" s="143"/>
      <c r="CA125" s="141">
        <f t="shared" si="293"/>
        <v>0</v>
      </c>
      <c r="CB125" s="146">
        <v>3</v>
      </c>
      <c r="CC125" s="107">
        <v>165.4</v>
      </c>
      <c r="CD125" s="141">
        <f t="shared" si="294"/>
        <v>496.20000000000005</v>
      </c>
      <c r="CE125" s="146"/>
      <c r="CF125" s="139">
        <f t="shared" si="295"/>
        <v>204.31649999999999</v>
      </c>
      <c r="CG125" s="141">
        <f t="shared" si="296"/>
        <v>0</v>
      </c>
      <c r="CH125" s="146"/>
      <c r="CI125" s="107">
        <v>86.2</v>
      </c>
      <c r="CJ125" s="141">
        <f t="shared" si="297"/>
        <v>0</v>
      </c>
      <c r="CK125" s="146">
        <v>5</v>
      </c>
      <c r="CL125" s="107">
        <v>125</v>
      </c>
      <c r="CM125" s="141">
        <f t="shared" si="298"/>
        <v>625</v>
      </c>
      <c r="CN125" s="146"/>
      <c r="CO125" s="107">
        <v>140</v>
      </c>
      <c r="CP125" s="141">
        <f t="shared" si="299"/>
        <v>0</v>
      </c>
      <c r="CQ125" s="146"/>
      <c r="CR125" s="139">
        <f t="shared" si="300"/>
        <v>259.76390000000004</v>
      </c>
      <c r="CS125" s="141">
        <f t="shared" si="301"/>
        <v>0</v>
      </c>
      <c r="CT125" s="146"/>
      <c r="CU125" s="107">
        <v>182.5</v>
      </c>
      <c r="CV125" s="141">
        <f t="shared" si="302"/>
        <v>0</v>
      </c>
      <c r="CW125" s="350"/>
      <c r="CX125" s="107">
        <v>78</v>
      </c>
      <c r="CY125" s="141">
        <f t="shared" si="303"/>
        <v>0</v>
      </c>
      <c r="CZ125" s="146"/>
      <c r="DA125" s="107">
        <v>350</v>
      </c>
      <c r="DB125" s="141">
        <f t="shared" si="304"/>
        <v>0</v>
      </c>
      <c r="DC125" s="146"/>
      <c r="DD125" s="139">
        <f t="shared" si="305"/>
        <v>363.26500000000004</v>
      </c>
      <c r="DE125" s="140">
        <f t="shared" si="306"/>
        <v>0</v>
      </c>
      <c r="DF125" s="349"/>
      <c r="DG125" s="107">
        <v>349.94</v>
      </c>
      <c r="DH125" s="141">
        <f t="shared" si="307"/>
        <v>0</v>
      </c>
      <c r="DI125" s="349"/>
      <c r="DJ125" s="107">
        <v>407.82</v>
      </c>
      <c r="DK125" s="141">
        <f t="shared" si="308"/>
        <v>0</v>
      </c>
      <c r="DL125" s="349">
        <v>1</v>
      </c>
      <c r="DM125" s="107">
        <v>560.66999999999996</v>
      </c>
      <c r="DN125" s="141">
        <f t="shared" si="309"/>
        <v>560.66999999999996</v>
      </c>
      <c r="DO125" s="349">
        <v>1</v>
      </c>
      <c r="DP125" s="107">
        <v>849.84</v>
      </c>
      <c r="DQ125" s="141">
        <f t="shared" si="310"/>
        <v>849.84</v>
      </c>
      <c r="DR125" s="349"/>
      <c r="DS125" s="107">
        <v>1070.97</v>
      </c>
      <c r="DT125" s="141">
        <f t="shared" si="311"/>
        <v>0</v>
      </c>
      <c r="DU125" s="349"/>
      <c r="DV125" s="21">
        <v>1512.05</v>
      </c>
      <c r="DW125" s="141">
        <f t="shared" si="312"/>
        <v>0</v>
      </c>
      <c r="DX125" s="349">
        <v>1</v>
      </c>
      <c r="DY125" s="21">
        <v>5870.12</v>
      </c>
      <c r="DZ125" s="141">
        <f t="shared" si="313"/>
        <v>5870.12</v>
      </c>
      <c r="EA125" s="349"/>
      <c r="EB125" s="21">
        <v>4379.45</v>
      </c>
      <c r="EC125" s="141">
        <f t="shared" si="314"/>
        <v>0</v>
      </c>
      <c r="ED125" s="349"/>
      <c r="EE125" s="21">
        <v>4811.45</v>
      </c>
      <c r="EF125" s="141">
        <f t="shared" si="315"/>
        <v>0</v>
      </c>
      <c r="EG125" s="349"/>
      <c r="EH125" s="21">
        <v>6518.13</v>
      </c>
      <c r="EI125" s="141">
        <f t="shared" si="316"/>
        <v>0</v>
      </c>
      <c r="EJ125" s="349"/>
      <c r="EK125" s="21">
        <v>7389.31</v>
      </c>
      <c r="EL125" s="141">
        <f t="shared" si="317"/>
        <v>0</v>
      </c>
      <c r="EM125" s="349"/>
      <c r="EN125" s="21">
        <v>1539.81</v>
      </c>
      <c r="EO125" s="141">
        <f t="shared" si="318"/>
        <v>0</v>
      </c>
      <c r="EP125" s="349"/>
      <c r="EQ125" s="21">
        <v>3124.4</v>
      </c>
      <c r="ER125" s="141">
        <f t="shared" si="319"/>
        <v>0</v>
      </c>
      <c r="ES125" s="349"/>
      <c r="ET125" s="107">
        <v>118.78</v>
      </c>
      <c r="EU125" s="141">
        <f t="shared" si="320"/>
        <v>0</v>
      </c>
      <c r="EV125" s="58"/>
      <c r="EW125" s="107">
        <v>479.92</v>
      </c>
      <c r="EX125" s="141">
        <f t="shared" si="321"/>
        <v>0</v>
      </c>
      <c r="EY125" s="58"/>
      <c r="EZ125" s="107">
        <v>649.4</v>
      </c>
      <c r="FA125" s="141">
        <f t="shared" si="322"/>
        <v>0</v>
      </c>
      <c r="FB125" s="349">
        <v>81</v>
      </c>
      <c r="FC125" s="21">
        <v>1301.22</v>
      </c>
      <c r="FD125" s="141">
        <f t="shared" si="323"/>
        <v>105398.82</v>
      </c>
      <c r="FE125" s="58"/>
      <c r="FF125" s="21">
        <v>2530.2199999999998</v>
      </c>
      <c r="FG125" s="141">
        <f t="shared" si="324"/>
        <v>0</v>
      </c>
      <c r="FH125" s="58"/>
      <c r="FI125" s="21">
        <v>4182.22</v>
      </c>
      <c r="FJ125" s="141">
        <f t="shared" si="325"/>
        <v>0</v>
      </c>
      <c r="FK125" s="58"/>
      <c r="FL125" s="107">
        <v>253.92</v>
      </c>
      <c r="FM125" s="141">
        <f t="shared" si="326"/>
        <v>0</v>
      </c>
      <c r="FN125" s="58"/>
      <c r="FO125" s="107">
        <v>290.32</v>
      </c>
      <c r="FP125" s="141">
        <f t="shared" si="327"/>
        <v>0</v>
      </c>
      <c r="FQ125" s="58"/>
      <c r="FR125" s="107">
        <v>334.06</v>
      </c>
      <c r="FS125" s="141">
        <f t="shared" si="328"/>
        <v>0</v>
      </c>
      <c r="FT125" s="58"/>
      <c r="FU125" s="107">
        <v>411.49</v>
      </c>
      <c r="FV125" s="141">
        <f t="shared" si="329"/>
        <v>0</v>
      </c>
      <c r="FW125" s="58"/>
      <c r="FX125" s="107">
        <v>455.21</v>
      </c>
      <c r="FY125" s="141">
        <f t="shared" si="330"/>
        <v>0</v>
      </c>
      <c r="FZ125" s="58"/>
      <c r="GA125" s="107">
        <v>536</v>
      </c>
      <c r="GB125" s="141">
        <f t="shared" si="331"/>
        <v>0</v>
      </c>
      <c r="GC125" s="58"/>
      <c r="GD125" s="21">
        <v>745.84</v>
      </c>
      <c r="GE125" s="144">
        <f t="shared" si="332"/>
        <v>0</v>
      </c>
      <c r="GF125" s="108">
        <v>4</v>
      </c>
      <c r="GG125" s="112">
        <v>313.12</v>
      </c>
      <c r="GH125" s="141">
        <f t="shared" si="333"/>
        <v>1252.48</v>
      </c>
      <c r="GI125" s="59">
        <v>5</v>
      </c>
      <c r="GJ125" s="529">
        <v>223.61</v>
      </c>
      <c r="GK125" s="141">
        <f t="shared" si="334"/>
        <v>1118.0500000000002</v>
      </c>
      <c r="GL125" s="58">
        <v>2</v>
      </c>
      <c r="GM125" s="107">
        <v>105.46</v>
      </c>
      <c r="GN125" s="141">
        <f t="shared" si="335"/>
        <v>210.92</v>
      </c>
      <c r="GO125" s="58"/>
      <c r="GP125" s="107">
        <v>581.36</v>
      </c>
      <c r="GQ125" s="141">
        <f t="shared" si="336"/>
        <v>0</v>
      </c>
      <c r="GR125" s="58"/>
      <c r="GS125" s="107">
        <v>92.94</v>
      </c>
      <c r="GT125" s="141">
        <f t="shared" si="337"/>
        <v>0</v>
      </c>
      <c r="GU125" s="108"/>
      <c r="GV125" s="112">
        <v>47.51</v>
      </c>
      <c r="GW125" s="141">
        <f t="shared" si="338"/>
        <v>0</v>
      </c>
      <c r="GX125" s="58"/>
      <c r="GY125" s="107">
        <v>61.91</v>
      </c>
      <c r="GZ125" s="219">
        <f t="shared" si="339"/>
        <v>0</v>
      </c>
      <c r="HA125" s="413"/>
      <c r="HB125" s="413"/>
      <c r="HC125" s="219">
        <f t="shared" si="341"/>
        <v>0</v>
      </c>
      <c r="HD125" s="58"/>
      <c r="HE125" s="107">
        <v>40.75</v>
      </c>
      <c r="HF125" s="232">
        <f t="shared" si="340"/>
        <v>0</v>
      </c>
      <c r="HG125" s="105">
        <v>77.7</v>
      </c>
      <c r="HH125" s="226">
        <f t="shared" si="342"/>
        <v>178402.8</v>
      </c>
      <c r="HI125" s="335"/>
    </row>
    <row r="126" spans="1:217" ht="15.75" customHeight="1">
      <c r="A126" s="198">
        <v>51</v>
      </c>
      <c r="B126" s="18" t="s">
        <v>83</v>
      </c>
      <c r="C126" s="381">
        <v>39.28</v>
      </c>
      <c r="D126" s="385">
        <v>312.35000000000002</v>
      </c>
      <c r="E126" s="19">
        <v>120431.88</v>
      </c>
      <c r="F126" s="42">
        <f t="shared" si="259"/>
        <v>114943.565</v>
      </c>
      <c r="G126" s="43"/>
      <c r="H126" s="21">
        <v>636.70000000000005</v>
      </c>
      <c r="I126" s="45">
        <f t="shared" si="260"/>
        <v>0</v>
      </c>
      <c r="J126" s="349"/>
      <c r="K126" s="107"/>
      <c r="L126" s="212">
        <f t="shared" si="261"/>
        <v>0</v>
      </c>
      <c r="M126" s="58"/>
      <c r="N126" s="107">
        <v>540</v>
      </c>
      <c r="O126" s="212">
        <f t="shared" si="262"/>
        <v>0</v>
      </c>
      <c r="P126" s="358"/>
      <c r="Q126" s="139">
        <f t="shared" si="263"/>
        <v>280.13670000000002</v>
      </c>
      <c r="R126" s="212">
        <f t="shared" si="264"/>
        <v>0</v>
      </c>
      <c r="S126" s="358"/>
      <c r="T126" s="44">
        <f t="shared" si="265"/>
        <v>2335.5960000000005</v>
      </c>
      <c r="U126" s="212">
        <f t="shared" si="266"/>
        <v>0</v>
      </c>
      <c r="V126" s="358"/>
      <c r="W126" s="139">
        <f t="shared" si="267"/>
        <v>493.98690000000005</v>
      </c>
      <c r="X126" s="219">
        <f t="shared" si="268"/>
        <v>0</v>
      </c>
      <c r="Y126" s="58"/>
      <c r="Z126" s="44">
        <f t="shared" si="269"/>
        <v>4331.3600000000006</v>
      </c>
      <c r="AA126" s="141">
        <f t="shared" si="270"/>
        <v>0</v>
      </c>
      <c r="AB126" s="397"/>
      <c r="AC126" s="139">
        <f t="shared" si="271"/>
        <v>493.98690000000005</v>
      </c>
      <c r="AD126" s="140">
        <f t="shared" si="272"/>
        <v>0</v>
      </c>
      <c r="AE126" s="358"/>
      <c r="AF126" s="44">
        <f t="shared" si="273"/>
        <v>22885.031600000002</v>
      </c>
      <c r="AG126" s="140">
        <f t="shared" si="274"/>
        <v>0</v>
      </c>
      <c r="AH126" s="46"/>
      <c r="AI126" s="139">
        <f t="shared" si="275"/>
        <v>791.37200000000007</v>
      </c>
      <c r="AJ126" s="140">
        <f t="shared" si="276"/>
        <v>0</v>
      </c>
      <c r="AK126" s="46"/>
      <c r="AL126" s="107">
        <v>145.19999999999999</v>
      </c>
      <c r="AM126" s="140">
        <f t="shared" si="277"/>
        <v>0</v>
      </c>
      <c r="AN126" s="46"/>
      <c r="AO126" s="44">
        <f t="shared" si="278"/>
        <v>3769.8454000000002</v>
      </c>
      <c r="AP126" s="141">
        <f t="shared" si="279"/>
        <v>0</v>
      </c>
      <c r="AQ126" s="108"/>
      <c r="AR126" s="109">
        <v>8030</v>
      </c>
      <c r="AS126" s="141">
        <f t="shared" si="280"/>
        <v>0</v>
      </c>
      <c r="AT126" s="58"/>
      <c r="AU126" s="21">
        <v>3366.65</v>
      </c>
      <c r="AV126" s="141">
        <f t="shared" si="281"/>
        <v>0</v>
      </c>
      <c r="AW126" s="58"/>
      <c r="AX126" s="44">
        <f t="shared" si="282"/>
        <v>80964.952600000004</v>
      </c>
      <c r="AY126" s="141">
        <f t="shared" si="283"/>
        <v>0</v>
      </c>
      <c r="AZ126" s="58"/>
      <c r="BA126" s="21">
        <v>93131.5</v>
      </c>
      <c r="BB126" s="141">
        <f t="shared" si="284"/>
        <v>0</v>
      </c>
      <c r="BC126" s="58"/>
      <c r="BD126" s="21">
        <v>10643</v>
      </c>
      <c r="BE126" s="140">
        <f t="shared" si="285"/>
        <v>0</v>
      </c>
      <c r="BF126" s="46"/>
      <c r="BG126" s="58"/>
      <c r="BH126" s="140">
        <f t="shared" si="286"/>
        <v>0</v>
      </c>
      <c r="BI126" s="358"/>
      <c r="BJ126" s="59"/>
      <c r="BK126" s="58"/>
      <c r="BL126" s="140">
        <f t="shared" si="343"/>
        <v>0</v>
      </c>
      <c r="BM126" s="358"/>
      <c r="BN126" s="142"/>
      <c r="BO126" s="141">
        <f t="shared" si="288"/>
        <v>0</v>
      </c>
      <c r="BP126" s="58"/>
      <c r="BQ126" s="139">
        <f t="shared" si="289"/>
        <v>930.90000000000009</v>
      </c>
      <c r="BR126" s="141">
        <f t="shared" si="290"/>
        <v>0</v>
      </c>
      <c r="BS126" s="349"/>
      <c r="BT126" s="107">
        <v>540</v>
      </c>
      <c r="BU126" s="141">
        <f t="shared" si="291"/>
        <v>0</v>
      </c>
      <c r="BV126" s="58"/>
      <c r="BW126" s="58"/>
      <c r="BX126" s="141">
        <f t="shared" si="292"/>
        <v>0</v>
      </c>
      <c r="BY126" s="58"/>
      <c r="BZ126" s="143"/>
      <c r="CA126" s="141">
        <f t="shared" si="293"/>
        <v>0</v>
      </c>
      <c r="CB126" s="58">
        <v>4</v>
      </c>
      <c r="CC126" s="107">
        <v>165.4</v>
      </c>
      <c r="CD126" s="141">
        <f t="shared" si="294"/>
        <v>661.6</v>
      </c>
      <c r="CE126" s="58"/>
      <c r="CF126" s="139">
        <f t="shared" si="295"/>
        <v>204.31649999999999</v>
      </c>
      <c r="CG126" s="141">
        <f t="shared" si="296"/>
        <v>0</v>
      </c>
      <c r="CH126" s="58"/>
      <c r="CI126" s="107">
        <v>86.2</v>
      </c>
      <c r="CJ126" s="141">
        <f t="shared" si="297"/>
        <v>0</v>
      </c>
      <c r="CK126" s="58"/>
      <c r="CL126" s="107">
        <v>125</v>
      </c>
      <c r="CM126" s="141">
        <f t="shared" si="298"/>
        <v>0</v>
      </c>
      <c r="CN126" s="58"/>
      <c r="CO126" s="107">
        <v>140</v>
      </c>
      <c r="CP126" s="141">
        <f t="shared" si="299"/>
        <v>0</v>
      </c>
      <c r="CQ126" s="58"/>
      <c r="CR126" s="139">
        <f t="shared" si="300"/>
        <v>259.76390000000004</v>
      </c>
      <c r="CS126" s="141">
        <f t="shared" si="301"/>
        <v>0</v>
      </c>
      <c r="CT126" s="58"/>
      <c r="CU126" s="107">
        <v>182.5</v>
      </c>
      <c r="CV126" s="141">
        <f t="shared" si="302"/>
        <v>0</v>
      </c>
      <c r="CW126" s="349"/>
      <c r="CX126" s="107">
        <v>78</v>
      </c>
      <c r="CY126" s="141">
        <f t="shared" si="303"/>
        <v>0</v>
      </c>
      <c r="CZ126" s="58"/>
      <c r="DA126" s="107">
        <v>350</v>
      </c>
      <c r="DB126" s="141">
        <f t="shared" si="304"/>
        <v>0</v>
      </c>
      <c r="DC126" s="58"/>
      <c r="DD126" s="139">
        <f t="shared" si="305"/>
        <v>363.26500000000004</v>
      </c>
      <c r="DE126" s="140">
        <f t="shared" si="306"/>
        <v>0</v>
      </c>
      <c r="DF126" s="349"/>
      <c r="DG126" s="107">
        <v>349.94</v>
      </c>
      <c r="DH126" s="141">
        <f t="shared" si="307"/>
        <v>0</v>
      </c>
      <c r="DI126" s="349"/>
      <c r="DJ126" s="107">
        <v>407.82</v>
      </c>
      <c r="DK126" s="141">
        <f t="shared" si="308"/>
        <v>0</v>
      </c>
      <c r="DL126" s="349">
        <v>1</v>
      </c>
      <c r="DM126" s="107">
        <v>560.66999999999996</v>
      </c>
      <c r="DN126" s="141">
        <f t="shared" si="309"/>
        <v>560.66999999999996</v>
      </c>
      <c r="DO126" s="349"/>
      <c r="DP126" s="107">
        <v>849.84</v>
      </c>
      <c r="DQ126" s="141">
        <f t="shared" si="310"/>
        <v>0</v>
      </c>
      <c r="DR126" s="349">
        <v>2</v>
      </c>
      <c r="DS126" s="107">
        <v>1070.97</v>
      </c>
      <c r="DT126" s="141">
        <f t="shared" si="311"/>
        <v>2141.94</v>
      </c>
      <c r="DU126" s="349"/>
      <c r="DV126" s="21">
        <v>1512.05</v>
      </c>
      <c r="DW126" s="141">
        <f t="shared" si="312"/>
        <v>0</v>
      </c>
      <c r="DX126" s="349">
        <v>1</v>
      </c>
      <c r="DY126" s="21">
        <v>5870.12</v>
      </c>
      <c r="DZ126" s="141">
        <f t="shared" si="313"/>
        <v>5870.12</v>
      </c>
      <c r="EA126" s="349"/>
      <c r="EB126" s="21">
        <v>4379.45</v>
      </c>
      <c r="EC126" s="141">
        <f t="shared" si="314"/>
        <v>0</v>
      </c>
      <c r="ED126" s="349"/>
      <c r="EE126" s="21">
        <v>4811.45</v>
      </c>
      <c r="EF126" s="141">
        <f t="shared" si="315"/>
        <v>0</v>
      </c>
      <c r="EG126" s="349"/>
      <c r="EH126" s="21">
        <v>6518.13</v>
      </c>
      <c r="EI126" s="141">
        <f t="shared" si="316"/>
        <v>0</v>
      </c>
      <c r="EJ126" s="349"/>
      <c r="EK126" s="21">
        <v>7389.31</v>
      </c>
      <c r="EL126" s="141">
        <f t="shared" si="317"/>
        <v>0</v>
      </c>
      <c r="EM126" s="349"/>
      <c r="EN126" s="21">
        <v>1539.81</v>
      </c>
      <c r="EO126" s="141">
        <f t="shared" si="318"/>
        <v>0</v>
      </c>
      <c r="EP126" s="349"/>
      <c r="EQ126" s="21">
        <v>3124.4</v>
      </c>
      <c r="ER126" s="141">
        <f t="shared" si="319"/>
        <v>0</v>
      </c>
      <c r="ES126" s="349"/>
      <c r="ET126" s="107">
        <v>118.78</v>
      </c>
      <c r="EU126" s="141">
        <f t="shared" si="320"/>
        <v>0</v>
      </c>
      <c r="EV126" s="58"/>
      <c r="EW126" s="107">
        <v>479.92</v>
      </c>
      <c r="EX126" s="141">
        <f t="shared" si="321"/>
        <v>0</v>
      </c>
      <c r="EY126" s="58"/>
      <c r="EZ126" s="107">
        <v>649.4</v>
      </c>
      <c r="FA126" s="141">
        <f t="shared" si="322"/>
        <v>0</v>
      </c>
      <c r="FB126" s="349">
        <v>78</v>
      </c>
      <c r="FC126" s="21">
        <v>1301.22</v>
      </c>
      <c r="FD126" s="141">
        <f t="shared" si="323"/>
        <v>101495.16</v>
      </c>
      <c r="FE126" s="58"/>
      <c r="FF126" s="21">
        <v>2530.2199999999998</v>
      </c>
      <c r="FG126" s="141">
        <f t="shared" si="324"/>
        <v>0</v>
      </c>
      <c r="FH126" s="58"/>
      <c r="FI126" s="21">
        <v>4182.22</v>
      </c>
      <c r="FJ126" s="141">
        <f t="shared" si="325"/>
        <v>0</v>
      </c>
      <c r="FK126" s="58"/>
      <c r="FL126" s="107">
        <v>253.92</v>
      </c>
      <c r="FM126" s="141">
        <f t="shared" si="326"/>
        <v>0</v>
      </c>
      <c r="FN126" s="58"/>
      <c r="FO126" s="107">
        <v>290.32</v>
      </c>
      <c r="FP126" s="141">
        <f t="shared" si="327"/>
        <v>0</v>
      </c>
      <c r="FQ126" s="58"/>
      <c r="FR126" s="107">
        <v>334.06</v>
      </c>
      <c r="FS126" s="141">
        <f t="shared" si="328"/>
        <v>0</v>
      </c>
      <c r="FT126" s="58"/>
      <c r="FU126" s="107">
        <v>411.49</v>
      </c>
      <c r="FV126" s="141">
        <f t="shared" si="329"/>
        <v>0</v>
      </c>
      <c r="FW126" s="58"/>
      <c r="FX126" s="107">
        <v>455.21</v>
      </c>
      <c r="FY126" s="141">
        <f t="shared" si="330"/>
        <v>0</v>
      </c>
      <c r="FZ126" s="58"/>
      <c r="GA126" s="107">
        <v>536</v>
      </c>
      <c r="GB126" s="141">
        <f t="shared" si="331"/>
        <v>0</v>
      </c>
      <c r="GC126" s="58"/>
      <c r="GD126" s="21">
        <v>745.84</v>
      </c>
      <c r="GE126" s="144">
        <f t="shared" si="332"/>
        <v>0</v>
      </c>
      <c r="GF126" s="108">
        <v>4</v>
      </c>
      <c r="GG126" s="112">
        <v>313.12</v>
      </c>
      <c r="GH126" s="141">
        <f t="shared" si="333"/>
        <v>1252.48</v>
      </c>
      <c r="GI126" s="59">
        <v>5</v>
      </c>
      <c r="GJ126" s="529">
        <v>223.61</v>
      </c>
      <c r="GK126" s="141">
        <f t="shared" si="334"/>
        <v>1118.0500000000002</v>
      </c>
      <c r="GL126" s="58">
        <v>2</v>
      </c>
      <c r="GM126" s="107">
        <v>105.46</v>
      </c>
      <c r="GN126" s="141">
        <f t="shared" si="335"/>
        <v>210.92</v>
      </c>
      <c r="GO126" s="58"/>
      <c r="GP126" s="107">
        <v>581.36</v>
      </c>
      <c r="GQ126" s="141">
        <f t="shared" si="336"/>
        <v>0</v>
      </c>
      <c r="GR126" s="58">
        <v>1</v>
      </c>
      <c r="GS126" s="107">
        <v>92.94</v>
      </c>
      <c r="GT126" s="141">
        <f t="shared" si="337"/>
        <v>92.94</v>
      </c>
      <c r="GU126" s="108">
        <v>6</v>
      </c>
      <c r="GV126" s="112">
        <v>47.51</v>
      </c>
      <c r="GW126" s="141">
        <f t="shared" si="338"/>
        <v>285.06</v>
      </c>
      <c r="GX126" s="58">
        <v>20</v>
      </c>
      <c r="GY126" s="107">
        <v>61.91</v>
      </c>
      <c r="GZ126" s="219">
        <f t="shared" si="339"/>
        <v>1238.1999999999998</v>
      </c>
      <c r="HA126" s="413"/>
      <c r="HB126" s="413"/>
      <c r="HC126" s="219">
        <f t="shared" si="341"/>
        <v>0</v>
      </c>
      <c r="HD126" s="58">
        <v>0.3</v>
      </c>
      <c r="HE126" s="107">
        <v>40.75</v>
      </c>
      <c r="HF126" s="232">
        <f t="shared" si="340"/>
        <v>12.225</v>
      </c>
      <c r="HG126" s="105">
        <v>4.2</v>
      </c>
      <c r="HH126" s="226">
        <f t="shared" si="342"/>
        <v>114943.565</v>
      </c>
      <c r="HI126" s="335"/>
    </row>
    <row r="127" spans="1:217" ht="15.75" customHeight="1">
      <c r="A127" s="198">
        <v>52</v>
      </c>
      <c r="B127" s="18" t="s">
        <v>84</v>
      </c>
      <c r="C127" s="381">
        <v>3.05</v>
      </c>
      <c r="D127" s="385">
        <v>54.45</v>
      </c>
      <c r="E127" s="19">
        <v>42983.399999999994</v>
      </c>
      <c r="F127" s="42">
        <f t="shared" si="259"/>
        <v>83344.373600000006</v>
      </c>
      <c r="G127" s="43"/>
      <c r="H127" s="21">
        <v>636.70000000000005</v>
      </c>
      <c r="I127" s="45">
        <f t="shared" si="260"/>
        <v>0</v>
      </c>
      <c r="J127" s="349"/>
      <c r="K127" s="107"/>
      <c r="L127" s="212">
        <f t="shared" si="261"/>
        <v>0</v>
      </c>
      <c r="M127" s="58"/>
      <c r="N127" s="107">
        <v>540</v>
      </c>
      <c r="O127" s="212">
        <f t="shared" si="262"/>
        <v>0</v>
      </c>
      <c r="P127" s="358"/>
      <c r="Q127" s="139">
        <f t="shared" si="263"/>
        <v>280.13670000000002</v>
      </c>
      <c r="R127" s="212">
        <f t="shared" si="264"/>
        <v>0</v>
      </c>
      <c r="S127" s="358"/>
      <c r="T127" s="44">
        <f t="shared" si="265"/>
        <v>2335.5960000000005</v>
      </c>
      <c r="U127" s="212">
        <f t="shared" si="266"/>
        <v>0</v>
      </c>
      <c r="V127" s="358"/>
      <c r="W127" s="139">
        <f t="shared" si="267"/>
        <v>493.98690000000005</v>
      </c>
      <c r="X127" s="219">
        <f t="shared" si="268"/>
        <v>0</v>
      </c>
      <c r="Y127" s="58"/>
      <c r="Z127" s="44">
        <f t="shared" si="269"/>
        <v>4331.3600000000006</v>
      </c>
      <c r="AA127" s="141">
        <f t="shared" si="270"/>
        <v>0</v>
      </c>
      <c r="AB127" s="397"/>
      <c r="AC127" s="139">
        <f t="shared" si="271"/>
        <v>493.98690000000005</v>
      </c>
      <c r="AD127" s="140">
        <f t="shared" si="272"/>
        <v>0</v>
      </c>
      <c r="AE127" s="358"/>
      <c r="AF127" s="44">
        <f t="shared" si="273"/>
        <v>22885.031600000002</v>
      </c>
      <c r="AG127" s="140">
        <f t="shared" si="274"/>
        <v>0</v>
      </c>
      <c r="AH127" s="46">
        <v>101.3</v>
      </c>
      <c r="AI127" s="139">
        <f t="shared" si="275"/>
        <v>791.37200000000007</v>
      </c>
      <c r="AJ127" s="140">
        <f t="shared" si="276"/>
        <v>80165.983600000007</v>
      </c>
      <c r="AK127" s="46"/>
      <c r="AL127" s="107">
        <v>145.19999999999999</v>
      </c>
      <c r="AM127" s="140">
        <f t="shared" si="277"/>
        <v>0</v>
      </c>
      <c r="AN127" s="46"/>
      <c r="AO127" s="44">
        <f t="shared" si="278"/>
        <v>3769.8454000000002</v>
      </c>
      <c r="AP127" s="141">
        <f t="shared" si="279"/>
        <v>0</v>
      </c>
      <c r="AQ127" s="108"/>
      <c r="AR127" s="109">
        <v>8030</v>
      </c>
      <c r="AS127" s="141">
        <f t="shared" si="280"/>
        <v>0</v>
      </c>
      <c r="AT127" s="58"/>
      <c r="AU127" s="21">
        <v>3366.65</v>
      </c>
      <c r="AV127" s="141">
        <f t="shared" si="281"/>
        <v>0</v>
      </c>
      <c r="AW127" s="58"/>
      <c r="AX127" s="44">
        <f t="shared" si="282"/>
        <v>80964.952600000004</v>
      </c>
      <c r="AY127" s="141">
        <f t="shared" si="283"/>
        <v>0</v>
      </c>
      <c r="AZ127" s="58"/>
      <c r="BA127" s="21">
        <v>93131.5</v>
      </c>
      <c r="BB127" s="141">
        <f t="shared" si="284"/>
        <v>0</v>
      </c>
      <c r="BC127" s="58"/>
      <c r="BD127" s="21">
        <v>10643</v>
      </c>
      <c r="BE127" s="140">
        <f t="shared" si="285"/>
        <v>0</v>
      </c>
      <c r="BF127" s="46"/>
      <c r="BG127" s="58"/>
      <c r="BH127" s="140">
        <f t="shared" si="286"/>
        <v>0</v>
      </c>
      <c r="BI127" s="358"/>
      <c r="BJ127" s="59"/>
      <c r="BK127" s="58"/>
      <c r="BL127" s="140">
        <f t="shared" si="343"/>
        <v>0</v>
      </c>
      <c r="BM127" s="358"/>
      <c r="BN127" s="142"/>
      <c r="BO127" s="141">
        <f t="shared" si="288"/>
        <v>0</v>
      </c>
      <c r="BP127" s="58"/>
      <c r="BQ127" s="139">
        <f t="shared" si="289"/>
        <v>930.90000000000009</v>
      </c>
      <c r="BR127" s="141">
        <f t="shared" si="290"/>
        <v>0</v>
      </c>
      <c r="BS127" s="349"/>
      <c r="BT127" s="107">
        <v>540</v>
      </c>
      <c r="BU127" s="141">
        <f t="shared" si="291"/>
        <v>0</v>
      </c>
      <c r="BV127" s="58"/>
      <c r="BW127" s="58"/>
      <c r="BX127" s="141">
        <f t="shared" si="292"/>
        <v>0</v>
      </c>
      <c r="BY127" s="58"/>
      <c r="BZ127" s="143"/>
      <c r="CA127" s="141">
        <f t="shared" si="293"/>
        <v>0</v>
      </c>
      <c r="CB127" s="58"/>
      <c r="CC127" s="107">
        <v>165.4</v>
      </c>
      <c r="CD127" s="141">
        <f t="shared" si="294"/>
        <v>0</v>
      </c>
      <c r="CE127" s="58"/>
      <c r="CF127" s="139">
        <f t="shared" si="295"/>
        <v>204.31649999999999</v>
      </c>
      <c r="CG127" s="141">
        <f t="shared" si="296"/>
        <v>0</v>
      </c>
      <c r="CH127" s="58"/>
      <c r="CI127" s="107">
        <v>86.2</v>
      </c>
      <c r="CJ127" s="141">
        <f t="shared" si="297"/>
        <v>0</v>
      </c>
      <c r="CK127" s="58">
        <v>5</v>
      </c>
      <c r="CL127" s="107">
        <v>125</v>
      </c>
      <c r="CM127" s="141">
        <f t="shared" si="298"/>
        <v>625</v>
      </c>
      <c r="CN127" s="58"/>
      <c r="CO127" s="107">
        <v>140</v>
      </c>
      <c r="CP127" s="141">
        <f t="shared" si="299"/>
        <v>0</v>
      </c>
      <c r="CQ127" s="58"/>
      <c r="CR127" s="139">
        <f t="shared" si="300"/>
        <v>259.76390000000004</v>
      </c>
      <c r="CS127" s="141">
        <f t="shared" si="301"/>
        <v>0</v>
      </c>
      <c r="CT127" s="58"/>
      <c r="CU127" s="107">
        <v>182.5</v>
      </c>
      <c r="CV127" s="141">
        <f t="shared" si="302"/>
        <v>0</v>
      </c>
      <c r="CW127" s="349"/>
      <c r="CX127" s="107">
        <v>78</v>
      </c>
      <c r="CY127" s="141">
        <f t="shared" si="303"/>
        <v>0</v>
      </c>
      <c r="CZ127" s="58"/>
      <c r="DA127" s="107">
        <v>350</v>
      </c>
      <c r="DB127" s="141">
        <f t="shared" si="304"/>
        <v>0</v>
      </c>
      <c r="DC127" s="58"/>
      <c r="DD127" s="139">
        <f t="shared" si="305"/>
        <v>363.26500000000004</v>
      </c>
      <c r="DE127" s="140">
        <f t="shared" si="306"/>
        <v>0</v>
      </c>
      <c r="DF127" s="349"/>
      <c r="DG127" s="107">
        <v>349.94</v>
      </c>
      <c r="DH127" s="141">
        <f t="shared" si="307"/>
        <v>0</v>
      </c>
      <c r="DI127" s="349"/>
      <c r="DJ127" s="107">
        <v>407.82</v>
      </c>
      <c r="DK127" s="141">
        <f t="shared" si="308"/>
        <v>0</v>
      </c>
      <c r="DL127" s="349"/>
      <c r="DM127" s="107">
        <v>560.66999999999996</v>
      </c>
      <c r="DN127" s="141">
        <f t="shared" si="309"/>
        <v>0</v>
      </c>
      <c r="DO127" s="349"/>
      <c r="DP127" s="107">
        <v>849.84</v>
      </c>
      <c r="DQ127" s="141">
        <f t="shared" si="310"/>
        <v>0</v>
      </c>
      <c r="DR127" s="349"/>
      <c r="DS127" s="107">
        <v>1070.97</v>
      </c>
      <c r="DT127" s="141">
        <f t="shared" si="311"/>
        <v>0</v>
      </c>
      <c r="DU127" s="349"/>
      <c r="DV127" s="21">
        <v>1512.05</v>
      </c>
      <c r="DW127" s="141">
        <f t="shared" si="312"/>
        <v>0</v>
      </c>
      <c r="DX127" s="349"/>
      <c r="DY127" s="21">
        <v>5870.12</v>
      </c>
      <c r="DZ127" s="141">
        <f t="shared" si="313"/>
        <v>0</v>
      </c>
      <c r="EA127" s="349"/>
      <c r="EB127" s="21">
        <v>4379.45</v>
      </c>
      <c r="EC127" s="141">
        <f t="shared" si="314"/>
        <v>0</v>
      </c>
      <c r="ED127" s="349"/>
      <c r="EE127" s="21">
        <v>4811.45</v>
      </c>
      <c r="EF127" s="141">
        <f t="shared" si="315"/>
        <v>0</v>
      </c>
      <c r="EG127" s="349"/>
      <c r="EH127" s="21">
        <v>6518.13</v>
      </c>
      <c r="EI127" s="141">
        <f t="shared" si="316"/>
        <v>0</v>
      </c>
      <c r="EJ127" s="349"/>
      <c r="EK127" s="21">
        <v>7389.31</v>
      </c>
      <c r="EL127" s="141">
        <f t="shared" si="317"/>
        <v>0</v>
      </c>
      <c r="EM127" s="349"/>
      <c r="EN127" s="21">
        <v>1539.81</v>
      </c>
      <c r="EO127" s="141">
        <f t="shared" si="318"/>
        <v>0</v>
      </c>
      <c r="EP127" s="349"/>
      <c r="EQ127" s="21">
        <v>3124.4</v>
      </c>
      <c r="ER127" s="141">
        <f t="shared" si="319"/>
        <v>0</v>
      </c>
      <c r="ES127" s="349"/>
      <c r="ET127" s="107">
        <v>118.78</v>
      </c>
      <c r="EU127" s="141">
        <f t="shared" si="320"/>
        <v>0</v>
      </c>
      <c r="EV127" s="58"/>
      <c r="EW127" s="107">
        <v>479.92</v>
      </c>
      <c r="EX127" s="141">
        <f t="shared" si="321"/>
        <v>0</v>
      </c>
      <c r="EY127" s="58"/>
      <c r="EZ127" s="107">
        <v>649.4</v>
      </c>
      <c r="FA127" s="141">
        <f t="shared" si="322"/>
        <v>0</v>
      </c>
      <c r="FB127" s="349"/>
      <c r="FC127" s="21">
        <v>1301.22</v>
      </c>
      <c r="FD127" s="141">
        <f t="shared" si="323"/>
        <v>0</v>
      </c>
      <c r="FE127" s="58"/>
      <c r="FF127" s="21">
        <v>2530.2199999999998</v>
      </c>
      <c r="FG127" s="141">
        <f t="shared" si="324"/>
        <v>0</v>
      </c>
      <c r="FH127" s="58"/>
      <c r="FI127" s="21">
        <v>4182.22</v>
      </c>
      <c r="FJ127" s="141">
        <f t="shared" si="325"/>
        <v>0</v>
      </c>
      <c r="FK127" s="58"/>
      <c r="FL127" s="107">
        <v>253.92</v>
      </c>
      <c r="FM127" s="141">
        <f t="shared" si="326"/>
        <v>0</v>
      </c>
      <c r="FN127" s="58"/>
      <c r="FO127" s="107">
        <v>290.32</v>
      </c>
      <c r="FP127" s="141">
        <f t="shared" si="327"/>
        <v>0</v>
      </c>
      <c r="FQ127" s="58"/>
      <c r="FR127" s="107">
        <v>334.06</v>
      </c>
      <c r="FS127" s="141">
        <f t="shared" si="328"/>
        <v>0</v>
      </c>
      <c r="FT127" s="58"/>
      <c r="FU127" s="107">
        <v>411.49</v>
      </c>
      <c r="FV127" s="141">
        <f t="shared" si="329"/>
        <v>0</v>
      </c>
      <c r="FW127" s="58"/>
      <c r="FX127" s="107">
        <v>455.21</v>
      </c>
      <c r="FY127" s="141">
        <f t="shared" si="330"/>
        <v>0</v>
      </c>
      <c r="FZ127" s="58"/>
      <c r="GA127" s="107">
        <v>536</v>
      </c>
      <c r="GB127" s="141">
        <f t="shared" si="331"/>
        <v>0</v>
      </c>
      <c r="GC127" s="58"/>
      <c r="GD127" s="21">
        <v>745.84</v>
      </c>
      <c r="GE127" s="144">
        <f t="shared" si="332"/>
        <v>0</v>
      </c>
      <c r="GF127" s="108">
        <v>3</v>
      </c>
      <c r="GG127" s="112">
        <v>313.12</v>
      </c>
      <c r="GH127" s="141">
        <f t="shared" si="333"/>
        <v>939.36</v>
      </c>
      <c r="GI127" s="59">
        <v>5</v>
      </c>
      <c r="GJ127" s="529">
        <v>223.61</v>
      </c>
      <c r="GK127" s="141">
        <f t="shared" si="334"/>
        <v>1118.0500000000002</v>
      </c>
      <c r="GL127" s="58">
        <v>2</v>
      </c>
      <c r="GM127" s="107">
        <v>105.46</v>
      </c>
      <c r="GN127" s="141">
        <f t="shared" si="335"/>
        <v>210.92</v>
      </c>
      <c r="GO127" s="58"/>
      <c r="GP127" s="107">
        <v>581.36</v>
      </c>
      <c r="GQ127" s="141">
        <f t="shared" si="336"/>
        <v>0</v>
      </c>
      <c r="GR127" s="58"/>
      <c r="GS127" s="107">
        <v>92.94</v>
      </c>
      <c r="GT127" s="141">
        <f t="shared" si="337"/>
        <v>0</v>
      </c>
      <c r="GU127" s="108">
        <v>6</v>
      </c>
      <c r="GV127" s="112">
        <v>47.51</v>
      </c>
      <c r="GW127" s="141">
        <f t="shared" si="338"/>
        <v>285.06</v>
      </c>
      <c r="GX127" s="58"/>
      <c r="GY127" s="107">
        <v>61.91</v>
      </c>
      <c r="GZ127" s="219">
        <f t="shared" si="339"/>
        <v>0</v>
      </c>
      <c r="HA127" s="413"/>
      <c r="HB127" s="413"/>
      <c r="HC127" s="219">
        <f t="shared" si="341"/>
        <v>0</v>
      </c>
      <c r="HD127" s="58"/>
      <c r="HE127" s="107">
        <v>40.75</v>
      </c>
      <c r="HF127" s="232">
        <f t="shared" si="340"/>
        <v>0</v>
      </c>
      <c r="HG127" s="105"/>
      <c r="HH127" s="226">
        <f t="shared" si="342"/>
        <v>83344.373600000006</v>
      </c>
      <c r="HI127" s="335"/>
    </row>
    <row r="128" spans="1:217" ht="15.75" customHeight="1">
      <c r="A128" s="198">
        <v>53</v>
      </c>
      <c r="B128" s="18" t="s">
        <v>85</v>
      </c>
      <c r="C128" s="381">
        <v>83.62</v>
      </c>
      <c r="D128" s="385">
        <v>99.79</v>
      </c>
      <c r="E128" s="19">
        <v>42763.92</v>
      </c>
      <c r="F128" s="42">
        <f t="shared" si="259"/>
        <v>37098.050000000003</v>
      </c>
      <c r="G128" s="43"/>
      <c r="H128" s="21">
        <v>636.70000000000005</v>
      </c>
      <c r="I128" s="45">
        <f t="shared" si="260"/>
        <v>0</v>
      </c>
      <c r="J128" s="349"/>
      <c r="K128" s="107"/>
      <c r="L128" s="212">
        <f t="shared" si="261"/>
        <v>0</v>
      </c>
      <c r="M128" s="58"/>
      <c r="N128" s="107">
        <v>540</v>
      </c>
      <c r="O128" s="212">
        <f t="shared" si="262"/>
        <v>0</v>
      </c>
      <c r="P128" s="358"/>
      <c r="Q128" s="139">
        <f t="shared" si="263"/>
        <v>280.13670000000002</v>
      </c>
      <c r="R128" s="212">
        <f t="shared" si="264"/>
        <v>0</v>
      </c>
      <c r="S128" s="358"/>
      <c r="T128" s="44">
        <f t="shared" si="265"/>
        <v>2335.5960000000005</v>
      </c>
      <c r="U128" s="212">
        <f t="shared" si="266"/>
        <v>0</v>
      </c>
      <c r="V128" s="358"/>
      <c r="W128" s="139">
        <f t="shared" si="267"/>
        <v>493.98690000000005</v>
      </c>
      <c r="X128" s="219">
        <f t="shared" si="268"/>
        <v>0</v>
      </c>
      <c r="Y128" s="58"/>
      <c r="Z128" s="44">
        <f t="shared" si="269"/>
        <v>4331.3600000000006</v>
      </c>
      <c r="AA128" s="141">
        <f t="shared" si="270"/>
        <v>0</v>
      </c>
      <c r="AB128" s="397"/>
      <c r="AC128" s="139">
        <f t="shared" si="271"/>
        <v>493.98690000000005</v>
      </c>
      <c r="AD128" s="140">
        <f t="shared" si="272"/>
        <v>0</v>
      </c>
      <c r="AE128" s="358"/>
      <c r="AF128" s="44">
        <f t="shared" si="273"/>
        <v>22885.031600000002</v>
      </c>
      <c r="AG128" s="140">
        <f t="shared" si="274"/>
        <v>0</v>
      </c>
      <c r="AH128" s="46"/>
      <c r="AI128" s="139">
        <f t="shared" si="275"/>
        <v>791.37200000000007</v>
      </c>
      <c r="AJ128" s="140">
        <f t="shared" si="276"/>
        <v>0</v>
      </c>
      <c r="AK128" s="46"/>
      <c r="AL128" s="107">
        <v>145.19999999999999</v>
      </c>
      <c r="AM128" s="140">
        <f t="shared" si="277"/>
        <v>0</v>
      </c>
      <c r="AN128" s="46"/>
      <c r="AO128" s="44">
        <f t="shared" si="278"/>
        <v>3769.8454000000002</v>
      </c>
      <c r="AP128" s="141">
        <f t="shared" si="279"/>
        <v>0</v>
      </c>
      <c r="AQ128" s="108"/>
      <c r="AR128" s="109">
        <v>8030</v>
      </c>
      <c r="AS128" s="141">
        <f t="shared" si="280"/>
        <v>0</v>
      </c>
      <c r="AT128" s="58"/>
      <c r="AU128" s="21">
        <v>3366.65</v>
      </c>
      <c r="AV128" s="141">
        <f t="shared" si="281"/>
        <v>0</v>
      </c>
      <c r="AW128" s="58"/>
      <c r="AX128" s="44">
        <f t="shared" si="282"/>
        <v>80964.952600000004</v>
      </c>
      <c r="AY128" s="141">
        <f t="shared" si="283"/>
        <v>0</v>
      </c>
      <c r="AZ128" s="58"/>
      <c r="BA128" s="21">
        <v>93131.5</v>
      </c>
      <c r="BB128" s="141">
        <f t="shared" si="284"/>
        <v>0</v>
      </c>
      <c r="BC128" s="58"/>
      <c r="BD128" s="21">
        <v>10643</v>
      </c>
      <c r="BE128" s="140">
        <f t="shared" si="285"/>
        <v>0</v>
      </c>
      <c r="BF128" s="46"/>
      <c r="BG128" s="58"/>
      <c r="BH128" s="140">
        <f t="shared" si="286"/>
        <v>0</v>
      </c>
      <c r="BI128" s="358"/>
      <c r="BJ128" s="59"/>
      <c r="BK128" s="58"/>
      <c r="BL128" s="140">
        <f t="shared" si="343"/>
        <v>0</v>
      </c>
      <c r="BM128" s="358"/>
      <c r="BN128" s="142"/>
      <c r="BO128" s="141">
        <f t="shared" si="288"/>
        <v>0</v>
      </c>
      <c r="BP128" s="58"/>
      <c r="BQ128" s="139">
        <f t="shared" si="289"/>
        <v>930.90000000000009</v>
      </c>
      <c r="BR128" s="141">
        <f t="shared" si="290"/>
        <v>0</v>
      </c>
      <c r="BS128" s="349"/>
      <c r="BT128" s="107">
        <v>540</v>
      </c>
      <c r="BU128" s="141">
        <f t="shared" si="291"/>
        <v>0</v>
      </c>
      <c r="BV128" s="58"/>
      <c r="BW128" s="58"/>
      <c r="BX128" s="141">
        <f t="shared" si="292"/>
        <v>0</v>
      </c>
      <c r="BY128" s="58"/>
      <c r="BZ128" s="143"/>
      <c r="CA128" s="141">
        <f t="shared" si="293"/>
        <v>0</v>
      </c>
      <c r="CB128" s="58">
        <v>2</v>
      </c>
      <c r="CC128" s="107">
        <v>165.4</v>
      </c>
      <c r="CD128" s="141">
        <f t="shared" si="294"/>
        <v>330.8</v>
      </c>
      <c r="CE128" s="58"/>
      <c r="CF128" s="139">
        <f t="shared" si="295"/>
        <v>204.31649999999999</v>
      </c>
      <c r="CG128" s="141">
        <f t="shared" si="296"/>
        <v>0</v>
      </c>
      <c r="CH128" s="58"/>
      <c r="CI128" s="107">
        <v>86.2</v>
      </c>
      <c r="CJ128" s="141">
        <f t="shared" si="297"/>
        <v>0</v>
      </c>
      <c r="CK128" s="58"/>
      <c r="CL128" s="107">
        <v>125</v>
      </c>
      <c r="CM128" s="141">
        <f t="shared" si="298"/>
        <v>0</v>
      </c>
      <c r="CN128" s="58">
        <v>2</v>
      </c>
      <c r="CO128" s="107">
        <v>140</v>
      </c>
      <c r="CP128" s="141">
        <f t="shared" si="299"/>
        <v>280</v>
      </c>
      <c r="CQ128" s="58"/>
      <c r="CR128" s="139">
        <f t="shared" si="300"/>
        <v>259.76390000000004</v>
      </c>
      <c r="CS128" s="141">
        <f t="shared" si="301"/>
        <v>0</v>
      </c>
      <c r="CT128" s="58"/>
      <c r="CU128" s="107">
        <v>182.5</v>
      </c>
      <c r="CV128" s="141">
        <f t="shared" si="302"/>
        <v>0</v>
      </c>
      <c r="CW128" s="349"/>
      <c r="CX128" s="107">
        <v>78</v>
      </c>
      <c r="CY128" s="141">
        <f t="shared" si="303"/>
        <v>0</v>
      </c>
      <c r="CZ128" s="58"/>
      <c r="DA128" s="107">
        <v>350</v>
      </c>
      <c r="DB128" s="141">
        <f t="shared" si="304"/>
        <v>0</v>
      </c>
      <c r="DC128" s="58"/>
      <c r="DD128" s="139">
        <f t="shared" si="305"/>
        <v>363.26500000000004</v>
      </c>
      <c r="DE128" s="140">
        <f t="shared" si="306"/>
        <v>0</v>
      </c>
      <c r="DF128" s="349">
        <v>10</v>
      </c>
      <c r="DG128" s="107">
        <v>349.94</v>
      </c>
      <c r="DH128" s="141">
        <f t="shared" si="307"/>
        <v>3499.4</v>
      </c>
      <c r="DI128" s="349">
        <v>5</v>
      </c>
      <c r="DJ128" s="107">
        <v>407.82</v>
      </c>
      <c r="DK128" s="141">
        <f t="shared" si="308"/>
        <v>2039.1</v>
      </c>
      <c r="DL128" s="349">
        <v>1</v>
      </c>
      <c r="DM128" s="107">
        <v>560.66999999999996</v>
      </c>
      <c r="DN128" s="141">
        <f t="shared" si="309"/>
        <v>560.66999999999996</v>
      </c>
      <c r="DO128" s="349">
        <v>1</v>
      </c>
      <c r="DP128" s="107">
        <v>849.84</v>
      </c>
      <c r="DQ128" s="141">
        <f t="shared" si="310"/>
        <v>849.84</v>
      </c>
      <c r="DR128" s="349">
        <v>1</v>
      </c>
      <c r="DS128" s="107">
        <v>1070.97</v>
      </c>
      <c r="DT128" s="141">
        <f t="shared" si="311"/>
        <v>1070.97</v>
      </c>
      <c r="DU128" s="349">
        <v>2</v>
      </c>
      <c r="DV128" s="21">
        <v>1512.05</v>
      </c>
      <c r="DW128" s="141">
        <f t="shared" si="312"/>
        <v>3024.1</v>
      </c>
      <c r="DX128" s="349"/>
      <c r="DY128" s="21">
        <v>5870.12</v>
      </c>
      <c r="DZ128" s="141">
        <f t="shared" si="313"/>
        <v>0</v>
      </c>
      <c r="EA128" s="349">
        <v>1</v>
      </c>
      <c r="EB128" s="21">
        <v>4379.45</v>
      </c>
      <c r="EC128" s="141">
        <f t="shared" si="314"/>
        <v>4379.45</v>
      </c>
      <c r="ED128" s="349">
        <v>1</v>
      </c>
      <c r="EE128" s="21">
        <v>4811.45</v>
      </c>
      <c r="EF128" s="141">
        <f t="shared" si="315"/>
        <v>4811.45</v>
      </c>
      <c r="EG128" s="349">
        <v>1</v>
      </c>
      <c r="EH128" s="21">
        <v>6518.13</v>
      </c>
      <c r="EI128" s="141">
        <f t="shared" si="316"/>
        <v>6518.13</v>
      </c>
      <c r="EJ128" s="349">
        <v>1</v>
      </c>
      <c r="EK128" s="21">
        <v>7389.31</v>
      </c>
      <c r="EL128" s="141">
        <f t="shared" si="317"/>
        <v>7389.31</v>
      </c>
      <c r="EM128" s="349"/>
      <c r="EN128" s="21">
        <v>1539.81</v>
      </c>
      <c r="EO128" s="141">
        <f t="shared" si="318"/>
        <v>0</v>
      </c>
      <c r="EP128" s="349"/>
      <c r="EQ128" s="21">
        <v>3124.4</v>
      </c>
      <c r="ER128" s="141">
        <f t="shared" si="319"/>
        <v>0</v>
      </c>
      <c r="ES128" s="349"/>
      <c r="ET128" s="107">
        <v>118.78</v>
      </c>
      <c r="EU128" s="141">
        <f t="shared" si="320"/>
        <v>0</v>
      </c>
      <c r="EV128" s="58"/>
      <c r="EW128" s="107">
        <v>479.92</v>
      </c>
      <c r="EX128" s="141">
        <f t="shared" si="321"/>
        <v>0</v>
      </c>
      <c r="EY128" s="58"/>
      <c r="EZ128" s="107">
        <v>649.4</v>
      </c>
      <c r="FA128" s="141">
        <f t="shared" si="322"/>
        <v>0</v>
      </c>
      <c r="FB128" s="349"/>
      <c r="FC128" s="21">
        <v>1301.22</v>
      </c>
      <c r="FD128" s="141">
        <f t="shared" si="323"/>
        <v>0</v>
      </c>
      <c r="FE128" s="58"/>
      <c r="FF128" s="21">
        <v>2530.2199999999998</v>
      </c>
      <c r="FG128" s="141">
        <f t="shared" si="324"/>
        <v>0</v>
      </c>
      <c r="FH128" s="58"/>
      <c r="FI128" s="21">
        <v>4182.22</v>
      </c>
      <c r="FJ128" s="141">
        <f t="shared" si="325"/>
        <v>0</v>
      </c>
      <c r="FK128" s="58"/>
      <c r="FL128" s="107">
        <v>253.92</v>
      </c>
      <c r="FM128" s="141">
        <f t="shared" si="326"/>
        <v>0</v>
      </c>
      <c r="FN128" s="58"/>
      <c r="FO128" s="107">
        <v>290.32</v>
      </c>
      <c r="FP128" s="141">
        <f t="shared" si="327"/>
        <v>0</v>
      </c>
      <c r="FQ128" s="58"/>
      <c r="FR128" s="107">
        <v>334.06</v>
      </c>
      <c r="FS128" s="141">
        <f t="shared" si="328"/>
        <v>0</v>
      </c>
      <c r="FT128" s="58"/>
      <c r="FU128" s="107">
        <v>411.49</v>
      </c>
      <c r="FV128" s="141">
        <f t="shared" si="329"/>
        <v>0</v>
      </c>
      <c r="FW128" s="58"/>
      <c r="FX128" s="107">
        <v>455.21</v>
      </c>
      <c r="FY128" s="141">
        <f t="shared" si="330"/>
        <v>0</v>
      </c>
      <c r="FZ128" s="58"/>
      <c r="GA128" s="107">
        <v>536</v>
      </c>
      <c r="GB128" s="141">
        <f t="shared" si="331"/>
        <v>0</v>
      </c>
      <c r="GC128" s="58"/>
      <c r="GD128" s="21">
        <v>745.84</v>
      </c>
      <c r="GE128" s="144">
        <f t="shared" si="332"/>
        <v>0</v>
      </c>
      <c r="GF128" s="108">
        <v>3</v>
      </c>
      <c r="GG128" s="112">
        <v>313.12</v>
      </c>
      <c r="GH128" s="141">
        <f t="shared" si="333"/>
        <v>939.36</v>
      </c>
      <c r="GI128" s="59">
        <v>5</v>
      </c>
      <c r="GJ128" s="529">
        <v>223.61</v>
      </c>
      <c r="GK128" s="141">
        <f t="shared" si="334"/>
        <v>1118.0500000000002</v>
      </c>
      <c r="GL128" s="58">
        <v>2</v>
      </c>
      <c r="GM128" s="107">
        <v>105.46</v>
      </c>
      <c r="GN128" s="141">
        <f t="shared" si="335"/>
        <v>210.92</v>
      </c>
      <c r="GO128" s="58"/>
      <c r="GP128" s="107">
        <v>581.36</v>
      </c>
      <c r="GQ128" s="141">
        <f t="shared" si="336"/>
        <v>0</v>
      </c>
      <c r="GR128" s="58"/>
      <c r="GS128" s="107">
        <v>92.94</v>
      </c>
      <c r="GT128" s="141">
        <f t="shared" si="337"/>
        <v>0</v>
      </c>
      <c r="GU128" s="108"/>
      <c r="GV128" s="112">
        <v>47.51</v>
      </c>
      <c r="GW128" s="141">
        <f t="shared" si="338"/>
        <v>0</v>
      </c>
      <c r="GX128" s="58"/>
      <c r="GY128" s="107">
        <v>61.91</v>
      </c>
      <c r="GZ128" s="219">
        <f t="shared" si="339"/>
        <v>0</v>
      </c>
      <c r="HA128" s="413"/>
      <c r="HB128" s="413"/>
      <c r="HC128" s="219">
        <f t="shared" si="341"/>
        <v>0</v>
      </c>
      <c r="HD128" s="58">
        <v>0.4</v>
      </c>
      <c r="HE128" s="107">
        <v>40.75</v>
      </c>
      <c r="HF128" s="232">
        <f t="shared" si="340"/>
        <v>16.3</v>
      </c>
      <c r="HG128" s="105">
        <v>60.2</v>
      </c>
      <c r="HH128" s="226">
        <f t="shared" si="342"/>
        <v>37098.050000000003</v>
      </c>
      <c r="HI128" s="335"/>
    </row>
    <row r="129" spans="1:218" ht="15.75" customHeight="1">
      <c r="A129" s="198">
        <v>54</v>
      </c>
      <c r="B129" s="18" t="s">
        <v>86</v>
      </c>
      <c r="C129" s="381">
        <v>249.92</v>
      </c>
      <c r="D129" s="385">
        <v>53.39</v>
      </c>
      <c r="E129" s="19">
        <v>111529.44</v>
      </c>
      <c r="F129" s="42">
        <f t="shared" si="259"/>
        <v>19041.955000000002</v>
      </c>
      <c r="G129" s="43"/>
      <c r="H129" s="21">
        <v>636.70000000000005</v>
      </c>
      <c r="I129" s="45">
        <f t="shared" si="260"/>
        <v>0</v>
      </c>
      <c r="J129" s="349"/>
      <c r="K129" s="107"/>
      <c r="L129" s="212">
        <f t="shared" si="261"/>
        <v>0</v>
      </c>
      <c r="M129" s="58"/>
      <c r="N129" s="107">
        <v>540</v>
      </c>
      <c r="O129" s="212">
        <f t="shared" si="262"/>
        <v>0</v>
      </c>
      <c r="P129" s="358">
        <v>50</v>
      </c>
      <c r="Q129" s="139">
        <f t="shared" si="263"/>
        <v>280.13670000000002</v>
      </c>
      <c r="R129" s="212">
        <f t="shared" si="264"/>
        <v>14006.835000000001</v>
      </c>
      <c r="S129" s="358"/>
      <c r="T129" s="44">
        <f t="shared" si="265"/>
        <v>2335.5960000000005</v>
      </c>
      <c r="U129" s="212">
        <f t="shared" si="266"/>
        <v>0</v>
      </c>
      <c r="V129" s="358"/>
      <c r="W129" s="139">
        <f t="shared" si="267"/>
        <v>493.98690000000005</v>
      </c>
      <c r="X129" s="219">
        <f t="shared" si="268"/>
        <v>0</v>
      </c>
      <c r="Y129" s="58"/>
      <c r="Z129" s="44">
        <f t="shared" si="269"/>
        <v>4331.3600000000006</v>
      </c>
      <c r="AA129" s="141">
        <f t="shared" si="270"/>
        <v>0</v>
      </c>
      <c r="AB129" s="397"/>
      <c r="AC129" s="139">
        <f t="shared" si="271"/>
        <v>493.98690000000005</v>
      </c>
      <c r="AD129" s="140">
        <f t="shared" si="272"/>
        <v>0</v>
      </c>
      <c r="AE129" s="358"/>
      <c r="AF129" s="44">
        <f t="shared" si="273"/>
        <v>22885.031600000002</v>
      </c>
      <c r="AG129" s="140">
        <f t="shared" si="274"/>
        <v>0</v>
      </c>
      <c r="AH129" s="46"/>
      <c r="AI129" s="139">
        <f t="shared" si="275"/>
        <v>791.37200000000007</v>
      </c>
      <c r="AJ129" s="140">
        <f t="shared" si="276"/>
        <v>0</v>
      </c>
      <c r="AK129" s="46"/>
      <c r="AL129" s="107">
        <v>145.19999999999999</v>
      </c>
      <c r="AM129" s="140">
        <f t="shared" si="277"/>
        <v>0</v>
      </c>
      <c r="AN129" s="46"/>
      <c r="AO129" s="44">
        <f t="shared" si="278"/>
        <v>3769.8454000000002</v>
      </c>
      <c r="AP129" s="141">
        <f t="shared" si="279"/>
        <v>0</v>
      </c>
      <c r="AQ129" s="108"/>
      <c r="AR129" s="109">
        <v>8030</v>
      </c>
      <c r="AS129" s="141">
        <f t="shared" si="280"/>
        <v>0</v>
      </c>
      <c r="AT129" s="58"/>
      <c r="AU129" s="21">
        <v>3366.65</v>
      </c>
      <c r="AV129" s="141">
        <f t="shared" si="281"/>
        <v>0</v>
      </c>
      <c r="AW129" s="58"/>
      <c r="AX129" s="44">
        <f t="shared" si="282"/>
        <v>80964.952600000004</v>
      </c>
      <c r="AY129" s="141">
        <f t="shared" si="283"/>
        <v>0</v>
      </c>
      <c r="AZ129" s="58"/>
      <c r="BA129" s="21">
        <v>93131.5</v>
      </c>
      <c r="BB129" s="141">
        <f t="shared" si="284"/>
        <v>0</v>
      </c>
      <c r="BC129" s="58"/>
      <c r="BD129" s="21">
        <v>10643</v>
      </c>
      <c r="BE129" s="140">
        <f t="shared" si="285"/>
        <v>0</v>
      </c>
      <c r="BF129" s="46"/>
      <c r="BG129" s="58"/>
      <c r="BH129" s="140">
        <f t="shared" si="286"/>
        <v>0</v>
      </c>
      <c r="BI129" s="358"/>
      <c r="BJ129" s="59"/>
      <c r="BK129" s="58"/>
      <c r="BL129" s="140">
        <f t="shared" si="343"/>
        <v>0</v>
      </c>
      <c r="BM129" s="358"/>
      <c r="BN129" s="142"/>
      <c r="BO129" s="141">
        <f t="shared" si="288"/>
        <v>0</v>
      </c>
      <c r="BP129" s="58"/>
      <c r="BQ129" s="139">
        <f t="shared" si="289"/>
        <v>930.90000000000009</v>
      </c>
      <c r="BR129" s="141">
        <f t="shared" si="290"/>
        <v>0</v>
      </c>
      <c r="BS129" s="349"/>
      <c r="BT129" s="107">
        <v>540</v>
      </c>
      <c r="BU129" s="141">
        <f t="shared" si="291"/>
        <v>0</v>
      </c>
      <c r="BV129" s="58"/>
      <c r="BW129" s="58"/>
      <c r="BX129" s="141">
        <f t="shared" si="292"/>
        <v>0</v>
      </c>
      <c r="BY129" s="58"/>
      <c r="BZ129" s="143"/>
      <c r="CA129" s="141">
        <f t="shared" si="293"/>
        <v>0</v>
      </c>
      <c r="CB129" s="58"/>
      <c r="CC129" s="107">
        <v>165.4</v>
      </c>
      <c r="CD129" s="141">
        <f t="shared" si="294"/>
        <v>0</v>
      </c>
      <c r="CE129" s="58"/>
      <c r="CF129" s="139">
        <f t="shared" si="295"/>
        <v>204.31649999999999</v>
      </c>
      <c r="CG129" s="141">
        <f t="shared" si="296"/>
        <v>0</v>
      </c>
      <c r="CH129" s="58"/>
      <c r="CI129" s="107">
        <v>86.2</v>
      </c>
      <c r="CJ129" s="141">
        <f t="shared" si="297"/>
        <v>0</v>
      </c>
      <c r="CK129" s="58"/>
      <c r="CL129" s="107">
        <v>125</v>
      </c>
      <c r="CM129" s="141">
        <f t="shared" si="298"/>
        <v>0</v>
      </c>
      <c r="CN129" s="58"/>
      <c r="CO129" s="107">
        <v>140</v>
      </c>
      <c r="CP129" s="141">
        <f t="shared" si="299"/>
        <v>0</v>
      </c>
      <c r="CQ129" s="58"/>
      <c r="CR129" s="139">
        <f t="shared" si="300"/>
        <v>259.76390000000004</v>
      </c>
      <c r="CS129" s="141">
        <f t="shared" si="301"/>
        <v>0</v>
      </c>
      <c r="CT129" s="58"/>
      <c r="CU129" s="107">
        <v>182.5</v>
      </c>
      <c r="CV129" s="141">
        <f t="shared" si="302"/>
        <v>0</v>
      </c>
      <c r="CW129" s="349"/>
      <c r="CX129" s="107">
        <v>78</v>
      </c>
      <c r="CY129" s="141">
        <f t="shared" si="303"/>
        <v>0</v>
      </c>
      <c r="CZ129" s="58"/>
      <c r="DA129" s="107">
        <v>350</v>
      </c>
      <c r="DB129" s="141">
        <f t="shared" si="304"/>
        <v>0</v>
      </c>
      <c r="DC129" s="58"/>
      <c r="DD129" s="139">
        <f t="shared" si="305"/>
        <v>363.26500000000004</v>
      </c>
      <c r="DE129" s="140">
        <f t="shared" si="306"/>
        <v>0</v>
      </c>
      <c r="DF129" s="349">
        <v>5</v>
      </c>
      <c r="DG129" s="107">
        <v>349.94</v>
      </c>
      <c r="DH129" s="141">
        <f t="shared" si="307"/>
        <v>1749.7</v>
      </c>
      <c r="DI129" s="349"/>
      <c r="DJ129" s="107">
        <v>407.82</v>
      </c>
      <c r="DK129" s="141">
        <f t="shared" si="308"/>
        <v>0</v>
      </c>
      <c r="DL129" s="349"/>
      <c r="DM129" s="107">
        <v>560.66999999999996</v>
      </c>
      <c r="DN129" s="141">
        <f t="shared" si="309"/>
        <v>0</v>
      </c>
      <c r="DO129" s="349"/>
      <c r="DP129" s="107">
        <v>849.84</v>
      </c>
      <c r="DQ129" s="141">
        <f t="shared" si="310"/>
        <v>0</v>
      </c>
      <c r="DR129" s="349"/>
      <c r="DS129" s="107">
        <v>1070.97</v>
      </c>
      <c r="DT129" s="141">
        <f t="shared" si="311"/>
        <v>0</v>
      </c>
      <c r="DU129" s="349"/>
      <c r="DV129" s="21">
        <v>1512.05</v>
      </c>
      <c r="DW129" s="141">
        <f t="shared" si="312"/>
        <v>0</v>
      </c>
      <c r="DX129" s="349"/>
      <c r="DY129" s="21">
        <v>5870.12</v>
      </c>
      <c r="DZ129" s="141">
        <f t="shared" si="313"/>
        <v>0</v>
      </c>
      <c r="EA129" s="349"/>
      <c r="EB129" s="21">
        <v>4379.45</v>
      </c>
      <c r="EC129" s="141">
        <f t="shared" si="314"/>
        <v>0</v>
      </c>
      <c r="ED129" s="349"/>
      <c r="EE129" s="21">
        <v>4811.45</v>
      </c>
      <c r="EF129" s="141">
        <f t="shared" si="315"/>
        <v>0</v>
      </c>
      <c r="EG129" s="349"/>
      <c r="EH129" s="21">
        <v>6518.13</v>
      </c>
      <c r="EI129" s="141">
        <f t="shared" si="316"/>
        <v>0</v>
      </c>
      <c r="EJ129" s="349"/>
      <c r="EK129" s="21">
        <v>7389.31</v>
      </c>
      <c r="EL129" s="141">
        <f t="shared" si="317"/>
        <v>0</v>
      </c>
      <c r="EM129" s="349"/>
      <c r="EN129" s="21">
        <v>1539.81</v>
      </c>
      <c r="EO129" s="141">
        <f t="shared" si="318"/>
        <v>0</v>
      </c>
      <c r="EP129" s="349"/>
      <c r="EQ129" s="21">
        <v>3124.4</v>
      </c>
      <c r="ER129" s="141">
        <f t="shared" si="319"/>
        <v>0</v>
      </c>
      <c r="ES129" s="349"/>
      <c r="ET129" s="107">
        <v>118.78</v>
      </c>
      <c r="EU129" s="141">
        <f t="shared" si="320"/>
        <v>0</v>
      </c>
      <c r="EV129" s="58"/>
      <c r="EW129" s="107">
        <v>479.92</v>
      </c>
      <c r="EX129" s="141">
        <f t="shared" si="321"/>
        <v>0</v>
      </c>
      <c r="EY129" s="58"/>
      <c r="EZ129" s="107">
        <v>649.4</v>
      </c>
      <c r="FA129" s="141">
        <f t="shared" si="322"/>
        <v>0</v>
      </c>
      <c r="FB129" s="349"/>
      <c r="FC129" s="21">
        <v>1301.22</v>
      </c>
      <c r="FD129" s="141">
        <f t="shared" si="323"/>
        <v>0</v>
      </c>
      <c r="FE129" s="58"/>
      <c r="FF129" s="21">
        <v>2530.2199999999998</v>
      </c>
      <c r="FG129" s="141">
        <f t="shared" si="324"/>
        <v>0</v>
      </c>
      <c r="FH129" s="58"/>
      <c r="FI129" s="21">
        <v>4182.22</v>
      </c>
      <c r="FJ129" s="141">
        <f t="shared" si="325"/>
        <v>0</v>
      </c>
      <c r="FK129" s="58"/>
      <c r="FL129" s="107">
        <v>253.92</v>
      </c>
      <c r="FM129" s="141">
        <f t="shared" si="326"/>
        <v>0</v>
      </c>
      <c r="FN129" s="58"/>
      <c r="FO129" s="107">
        <v>290.32</v>
      </c>
      <c r="FP129" s="141">
        <f t="shared" si="327"/>
        <v>0</v>
      </c>
      <c r="FQ129" s="58"/>
      <c r="FR129" s="107">
        <v>334.06</v>
      </c>
      <c r="FS129" s="141">
        <f t="shared" si="328"/>
        <v>0</v>
      </c>
      <c r="FT129" s="58"/>
      <c r="FU129" s="107">
        <v>411.49</v>
      </c>
      <c r="FV129" s="141">
        <f t="shared" si="329"/>
        <v>0</v>
      </c>
      <c r="FW129" s="58"/>
      <c r="FX129" s="107">
        <v>455.21</v>
      </c>
      <c r="FY129" s="141">
        <f t="shared" si="330"/>
        <v>0</v>
      </c>
      <c r="FZ129" s="58"/>
      <c r="GA129" s="107">
        <v>536</v>
      </c>
      <c r="GB129" s="141">
        <f t="shared" si="331"/>
        <v>0</v>
      </c>
      <c r="GC129" s="58"/>
      <c r="GD129" s="21">
        <v>745.84</v>
      </c>
      <c r="GE129" s="144">
        <f t="shared" si="332"/>
        <v>0</v>
      </c>
      <c r="GF129" s="108">
        <v>3</v>
      </c>
      <c r="GG129" s="112">
        <v>313.12</v>
      </c>
      <c r="GH129" s="141">
        <f t="shared" si="333"/>
        <v>939.36</v>
      </c>
      <c r="GI129" s="59">
        <v>4</v>
      </c>
      <c r="GJ129" s="529">
        <v>223.61</v>
      </c>
      <c r="GK129" s="141">
        <f t="shared" si="334"/>
        <v>894.44</v>
      </c>
      <c r="GL129" s="58">
        <v>2</v>
      </c>
      <c r="GM129" s="107">
        <v>105.46</v>
      </c>
      <c r="GN129" s="141">
        <f t="shared" si="335"/>
        <v>210.92</v>
      </c>
      <c r="GO129" s="58"/>
      <c r="GP129" s="107">
        <v>581.36</v>
      </c>
      <c r="GQ129" s="141">
        <f t="shared" si="336"/>
        <v>0</v>
      </c>
      <c r="GR129" s="58"/>
      <c r="GS129" s="107">
        <v>92.94</v>
      </c>
      <c r="GT129" s="141">
        <f t="shared" si="337"/>
        <v>0</v>
      </c>
      <c r="GU129" s="108"/>
      <c r="GV129" s="112">
        <v>47.51</v>
      </c>
      <c r="GW129" s="141">
        <f t="shared" si="338"/>
        <v>0</v>
      </c>
      <c r="GX129" s="58">
        <v>20</v>
      </c>
      <c r="GY129" s="107">
        <v>61.91</v>
      </c>
      <c r="GZ129" s="219">
        <f t="shared" si="339"/>
        <v>1238.1999999999998</v>
      </c>
      <c r="HA129" s="413"/>
      <c r="HB129" s="413"/>
      <c r="HC129" s="219">
        <f t="shared" si="341"/>
        <v>0</v>
      </c>
      <c r="HD129" s="58"/>
      <c r="HE129" s="107">
        <v>40.75</v>
      </c>
      <c r="HF129" s="232">
        <f t="shared" si="340"/>
        <v>0</v>
      </c>
      <c r="HG129" s="105">
        <v>2.5</v>
      </c>
      <c r="HH129" s="226">
        <f t="shared" si="342"/>
        <v>19041.955000000002</v>
      </c>
      <c r="HI129" s="336"/>
    </row>
    <row r="130" spans="1:218" ht="15.75" customHeight="1">
      <c r="A130" s="198">
        <v>55</v>
      </c>
      <c r="B130" s="18" t="s">
        <v>87</v>
      </c>
      <c r="C130" s="381">
        <v>14.63</v>
      </c>
      <c r="D130" s="385">
        <v>379.93</v>
      </c>
      <c r="E130" s="19">
        <v>42228.959999999999</v>
      </c>
      <c r="F130" s="42">
        <f t="shared" si="259"/>
        <v>44455.200000000004</v>
      </c>
      <c r="G130" s="43">
        <v>64</v>
      </c>
      <c r="H130" s="21">
        <v>636.70000000000005</v>
      </c>
      <c r="I130" s="45">
        <f t="shared" si="260"/>
        <v>40748.800000000003</v>
      </c>
      <c r="J130" s="349"/>
      <c r="K130" s="107"/>
      <c r="L130" s="212">
        <f t="shared" si="261"/>
        <v>0</v>
      </c>
      <c r="M130" s="58"/>
      <c r="N130" s="107">
        <v>540</v>
      </c>
      <c r="O130" s="212">
        <f t="shared" si="262"/>
        <v>0</v>
      </c>
      <c r="P130" s="358"/>
      <c r="Q130" s="139">
        <f t="shared" si="263"/>
        <v>280.13670000000002</v>
      </c>
      <c r="R130" s="212">
        <f t="shared" si="264"/>
        <v>0</v>
      </c>
      <c r="S130" s="358"/>
      <c r="T130" s="44">
        <f t="shared" si="265"/>
        <v>2335.5960000000005</v>
      </c>
      <c r="U130" s="212">
        <f t="shared" si="266"/>
        <v>0</v>
      </c>
      <c r="V130" s="358"/>
      <c r="W130" s="139">
        <f t="shared" si="267"/>
        <v>493.98690000000005</v>
      </c>
      <c r="X130" s="219">
        <f t="shared" si="268"/>
        <v>0</v>
      </c>
      <c r="Y130" s="58"/>
      <c r="Z130" s="44">
        <f t="shared" si="269"/>
        <v>4331.3600000000006</v>
      </c>
      <c r="AA130" s="141">
        <f t="shared" si="270"/>
        <v>0</v>
      </c>
      <c r="AB130" s="397"/>
      <c r="AC130" s="139">
        <f t="shared" si="271"/>
        <v>493.98690000000005</v>
      </c>
      <c r="AD130" s="140">
        <f t="shared" si="272"/>
        <v>0</v>
      </c>
      <c r="AE130" s="358"/>
      <c r="AF130" s="44">
        <f t="shared" si="273"/>
        <v>22885.031600000002</v>
      </c>
      <c r="AG130" s="140">
        <f t="shared" si="274"/>
        <v>0</v>
      </c>
      <c r="AH130" s="46"/>
      <c r="AI130" s="139">
        <f t="shared" si="275"/>
        <v>791.37200000000007</v>
      </c>
      <c r="AJ130" s="140">
        <f t="shared" si="276"/>
        <v>0</v>
      </c>
      <c r="AK130" s="46"/>
      <c r="AL130" s="107">
        <v>145.19999999999999</v>
      </c>
      <c r="AM130" s="140">
        <f t="shared" si="277"/>
        <v>0</v>
      </c>
      <c r="AN130" s="46"/>
      <c r="AO130" s="44">
        <f t="shared" si="278"/>
        <v>3769.8454000000002</v>
      </c>
      <c r="AP130" s="141">
        <f t="shared" si="279"/>
        <v>0</v>
      </c>
      <c r="AQ130" s="108"/>
      <c r="AR130" s="109">
        <v>8030</v>
      </c>
      <c r="AS130" s="141">
        <f t="shared" si="280"/>
        <v>0</v>
      </c>
      <c r="AT130" s="58"/>
      <c r="AU130" s="21">
        <v>3366.65</v>
      </c>
      <c r="AV130" s="141">
        <f t="shared" si="281"/>
        <v>0</v>
      </c>
      <c r="AW130" s="58"/>
      <c r="AX130" s="44">
        <f t="shared" si="282"/>
        <v>80964.952600000004</v>
      </c>
      <c r="AY130" s="141">
        <f t="shared" si="283"/>
        <v>0</v>
      </c>
      <c r="AZ130" s="58"/>
      <c r="BA130" s="21">
        <v>93131.5</v>
      </c>
      <c r="BB130" s="141">
        <f t="shared" si="284"/>
        <v>0</v>
      </c>
      <c r="BC130" s="58"/>
      <c r="BD130" s="21">
        <v>10643</v>
      </c>
      <c r="BE130" s="140">
        <f t="shared" si="285"/>
        <v>0</v>
      </c>
      <c r="BF130" s="46"/>
      <c r="BG130" s="58"/>
      <c r="BH130" s="140">
        <f t="shared" si="286"/>
        <v>0</v>
      </c>
      <c r="BI130" s="348"/>
      <c r="BJ130" s="162"/>
      <c r="BK130" s="146"/>
      <c r="BL130" s="140">
        <f t="shared" si="343"/>
        <v>0</v>
      </c>
      <c r="BM130" s="358"/>
      <c r="BN130" s="142"/>
      <c r="BO130" s="141">
        <f t="shared" si="288"/>
        <v>0</v>
      </c>
      <c r="BP130" s="146"/>
      <c r="BQ130" s="139">
        <f t="shared" si="289"/>
        <v>930.90000000000009</v>
      </c>
      <c r="BR130" s="141">
        <f t="shared" si="290"/>
        <v>0</v>
      </c>
      <c r="BS130" s="350"/>
      <c r="BT130" s="107">
        <v>540</v>
      </c>
      <c r="BU130" s="141">
        <f t="shared" si="291"/>
        <v>0</v>
      </c>
      <c r="BV130" s="146"/>
      <c r="BW130" s="58"/>
      <c r="BX130" s="141">
        <f t="shared" si="292"/>
        <v>0</v>
      </c>
      <c r="BY130" s="146"/>
      <c r="BZ130" s="143"/>
      <c r="CA130" s="141">
        <f t="shared" si="293"/>
        <v>0</v>
      </c>
      <c r="CB130" s="146"/>
      <c r="CC130" s="107">
        <v>165.4</v>
      </c>
      <c r="CD130" s="141">
        <f t="shared" si="294"/>
        <v>0</v>
      </c>
      <c r="CE130" s="146"/>
      <c r="CF130" s="139">
        <f t="shared" si="295"/>
        <v>204.31649999999999</v>
      </c>
      <c r="CG130" s="141">
        <f t="shared" si="296"/>
        <v>0</v>
      </c>
      <c r="CH130" s="146"/>
      <c r="CI130" s="107">
        <v>86.2</v>
      </c>
      <c r="CJ130" s="141">
        <f t="shared" si="297"/>
        <v>0</v>
      </c>
      <c r="CK130" s="146">
        <v>5</v>
      </c>
      <c r="CL130" s="107">
        <v>125</v>
      </c>
      <c r="CM130" s="141">
        <f t="shared" si="298"/>
        <v>625</v>
      </c>
      <c r="CN130" s="146"/>
      <c r="CO130" s="107">
        <v>140</v>
      </c>
      <c r="CP130" s="141">
        <f t="shared" si="299"/>
        <v>0</v>
      </c>
      <c r="CQ130" s="146"/>
      <c r="CR130" s="139">
        <f t="shared" si="300"/>
        <v>259.76390000000004</v>
      </c>
      <c r="CS130" s="141">
        <f t="shared" si="301"/>
        <v>0</v>
      </c>
      <c r="CT130" s="146"/>
      <c r="CU130" s="107">
        <v>182.5</v>
      </c>
      <c r="CV130" s="141">
        <f t="shared" si="302"/>
        <v>0</v>
      </c>
      <c r="CW130" s="350"/>
      <c r="CX130" s="107">
        <v>78</v>
      </c>
      <c r="CY130" s="141">
        <f t="shared" si="303"/>
        <v>0</v>
      </c>
      <c r="CZ130" s="146"/>
      <c r="DA130" s="107">
        <v>350</v>
      </c>
      <c r="DB130" s="141">
        <f t="shared" si="304"/>
        <v>0</v>
      </c>
      <c r="DC130" s="146"/>
      <c r="DD130" s="139">
        <f t="shared" si="305"/>
        <v>363.26500000000004</v>
      </c>
      <c r="DE130" s="140">
        <f t="shared" si="306"/>
        <v>0</v>
      </c>
      <c r="DF130" s="349"/>
      <c r="DG130" s="107">
        <v>349.94</v>
      </c>
      <c r="DH130" s="141">
        <f t="shared" si="307"/>
        <v>0</v>
      </c>
      <c r="DI130" s="349">
        <v>1</v>
      </c>
      <c r="DJ130" s="107">
        <v>407.82</v>
      </c>
      <c r="DK130" s="141">
        <f t="shared" si="308"/>
        <v>407.82</v>
      </c>
      <c r="DL130" s="349"/>
      <c r="DM130" s="107">
        <v>560.66999999999996</v>
      </c>
      <c r="DN130" s="141">
        <f t="shared" si="309"/>
        <v>0</v>
      </c>
      <c r="DO130" s="349"/>
      <c r="DP130" s="107">
        <v>849.84</v>
      </c>
      <c r="DQ130" s="141">
        <f t="shared" si="310"/>
        <v>0</v>
      </c>
      <c r="DR130" s="349"/>
      <c r="DS130" s="107">
        <v>1070.97</v>
      </c>
      <c r="DT130" s="141">
        <f t="shared" si="311"/>
        <v>0</v>
      </c>
      <c r="DU130" s="349"/>
      <c r="DV130" s="21">
        <v>1512.05</v>
      </c>
      <c r="DW130" s="141">
        <f t="shared" si="312"/>
        <v>0</v>
      </c>
      <c r="DX130" s="349"/>
      <c r="DY130" s="21">
        <v>5870.12</v>
      </c>
      <c r="DZ130" s="141">
        <f t="shared" si="313"/>
        <v>0</v>
      </c>
      <c r="EA130" s="349"/>
      <c r="EB130" s="21">
        <v>4379.45</v>
      </c>
      <c r="EC130" s="141">
        <f t="shared" si="314"/>
        <v>0</v>
      </c>
      <c r="ED130" s="349"/>
      <c r="EE130" s="21">
        <v>4811.45</v>
      </c>
      <c r="EF130" s="141">
        <f t="shared" si="315"/>
        <v>0</v>
      </c>
      <c r="EG130" s="349"/>
      <c r="EH130" s="21">
        <v>6518.13</v>
      </c>
      <c r="EI130" s="141">
        <f t="shared" si="316"/>
        <v>0</v>
      </c>
      <c r="EJ130" s="349"/>
      <c r="EK130" s="21">
        <v>7389.31</v>
      </c>
      <c r="EL130" s="141">
        <f t="shared" si="317"/>
        <v>0</v>
      </c>
      <c r="EM130" s="349"/>
      <c r="EN130" s="21">
        <v>1539.81</v>
      </c>
      <c r="EO130" s="141">
        <f t="shared" si="318"/>
        <v>0</v>
      </c>
      <c r="EP130" s="349"/>
      <c r="EQ130" s="21">
        <v>3124.4</v>
      </c>
      <c r="ER130" s="141">
        <f t="shared" si="319"/>
        <v>0</v>
      </c>
      <c r="ES130" s="349"/>
      <c r="ET130" s="107">
        <v>118.78</v>
      </c>
      <c r="EU130" s="141">
        <f t="shared" si="320"/>
        <v>0</v>
      </c>
      <c r="EV130" s="58"/>
      <c r="EW130" s="107">
        <v>479.92</v>
      </c>
      <c r="EX130" s="141">
        <f t="shared" si="321"/>
        <v>0</v>
      </c>
      <c r="EY130" s="58"/>
      <c r="EZ130" s="107">
        <v>649.4</v>
      </c>
      <c r="FA130" s="141">
        <f t="shared" si="322"/>
        <v>0</v>
      </c>
      <c r="FB130" s="349"/>
      <c r="FC130" s="21">
        <v>1301.22</v>
      </c>
      <c r="FD130" s="141">
        <f t="shared" si="323"/>
        <v>0</v>
      </c>
      <c r="FE130" s="58"/>
      <c r="FF130" s="21">
        <v>2530.2199999999998</v>
      </c>
      <c r="FG130" s="141">
        <f t="shared" si="324"/>
        <v>0</v>
      </c>
      <c r="FH130" s="58"/>
      <c r="FI130" s="21">
        <v>4182.22</v>
      </c>
      <c r="FJ130" s="141">
        <f t="shared" si="325"/>
        <v>0</v>
      </c>
      <c r="FK130" s="58"/>
      <c r="FL130" s="107">
        <v>253.92</v>
      </c>
      <c r="FM130" s="141">
        <f t="shared" si="326"/>
        <v>0</v>
      </c>
      <c r="FN130" s="58"/>
      <c r="FO130" s="107">
        <v>290.32</v>
      </c>
      <c r="FP130" s="141">
        <f t="shared" si="327"/>
        <v>0</v>
      </c>
      <c r="FQ130" s="58"/>
      <c r="FR130" s="107">
        <v>334.06</v>
      </c>
      <c r="FS130" s="141">
        <f t="shared" si="328"/>
        <v>0</v>
      </c>
      <c r="FT130" s="58"/>
      <c r="FU130" s="107">
        <v>411.49</v>
      </c>
      <c r="FV130" s="141">
        <f t="shared" si="329"/>
        <v>0</v>
      </c>
      <c r="FW130" s="58"/>
      <c r="FX130" s="107">
        <v>455.21</v>
      </c>
      <c r="FY130" s="141">
        <f t="shared" si="330"/>
        <v>0</v>
      </c>
      <c r="FZ130" s="58"/>
      <c r="GA130" s="107">
        <v>536</v>
      </c>
      <c r="GB130" s="141">
        <f t="shared" si="331"/>
        <v>0</v>
      </c>
      <c r="GC130" s="58"/>
      <c r="GD130" s="21">
        <v>745.84</v>
      </c>
      <c r="GE130" s="144">
        <f t="shared" si="332"/>
        <v>0</v>
      </c>
      <c r="GF130" s="108">
        <v>3</v>
      </c>
      <c r="GG130" s="112">
        <v>313.12</v>
      </c>
      <c r="GH130" s="141">
        <f t="shared" si="333"/>
        <v>939.36</v>
      </c>
      <c r="GI130" s="59">
        <v>5</v>
      </c>
      <c r="GJ130" s="529">
        <v>223.61</v>
      </c>
      <c r="GK130" s="141">
        <f t="shared" si="334"/>
        <v>1118.0500000000002</v>
      </c>
      <c r="GL130" s="58">
        <v>2</v>
      </c>
      <c r="GM130" s="107">
        <v>105.46</v>
      </c>
      <c r="GN130" s="141">
        <f t="shared" si="335"/>
        <v>210.92</v>
      </c>
      <c r="GO130" s="58"/>
      <c r="GP130" s="107">
        <v>581.36</v>
      </c>
      <c r="GQ130" s="141">
        <f t="shared" si="336"/>
        <v>0</v>
      </c>
      <c r="GR130" s="58">
        <v>1</v>
      </c>
      <c r="GS130" s="107">
        <v>92.94</v>
      </c>
      <c r="GT130" s="141">
        <f t="shared" si="337"/>
        <v>92.94</v>
      </c>
      <c r="GU130" s="108">
        <v>6</v>
      </c>
      <c r="GV130" s="112">
        <v>47.51</v>
      </c>
      <c r="GW130" s="141">
        <f t="shared" si="338"/>
        <v>285.06</v>
      </c>
      <c r="GX130" s="58"/>
      <c r="GY130" s="107">
        <v>61.91</v>
      </c>
      <c r="GZ130" s="219">
        <f t="shared" si="339"/>
        <v>0</v>
      </c>
      <c r="HA130" s="413"/>
      <c r="HB130" s="413"/>
      <c r="HC130" s="219">
        <f t="shared" si="341"/>
        <v>0</v>
      </c>
      <c r="HD130" s="58">
        <v>0.6</v>
      </c>
      <c r="HE130" s="107">
        <v>40.75</v>
      </c>
      <c r="HF130" s="232">
        <f t="shared" si="340"/>
        <v>24.45</v>
      </c>
      <c r="HG130" s="105">
        <v>2.8</v>
      </c>
      <c r="HH130" s="226">
        <f t="shared" si="342"/>
        <v>44455.200000000004</v>
      </c>
      <c r="HI130" s="335"/>
    </row>
    <row r="131" spans="1:218" ht="15.75" customHeight="1">
      <c r="A131" s="198">
        <v>56</v>
      </c>
      <c r="B131" s="18" t="s">
        <v>88</v>
      </c>
      <c r="C131" s="381">
        <v>32.04</v>
      </c>
      <c r="D131" s="385">
        <v>97.2</v>
      </c>
      <c r="E131" s="19">
        <v>111542.76</v>
      </c>
      <c r="F131" s="42">
        <f t="shared" si="259"/>
        <v>162199.95750000002</v>
      </c>
      <c r="G131" s="43"/>
      <c r="H131" s="21">
        <v>636.70000000000005</v>
      </c>
      <c r="I131" s="45">
        <f t="shared" si="260"/>
        <v>0</v>
      </c>
      <c r="J131" s="349"/>
      <c r="K131" s="107"/>
      <c r="L131" s="212">
        <f t="shared" si="261"/>
        <v>0</v>
      </c>
      <c r="M131" s="58"/>
      <c r="N131" s="107">
        <v>540</v>
      </c>
      <c r="O131" s="212">
        <f t="shared" si="262"/>
        <v>0</v>
      </c>
      <c r="P131" s="358">
        <v>25</v>
      </c>
      <c r="Q131" s="139">
        <f t="shared" si="263"/>
        <v>280.13670000000002</v>
      </c>
      <c r="R131" s="212">
        <f t="shared" si="264"/>
        <v>7003.4175000000005</v>
      </c>
      <c r="S131" s="358"/>
      <c r="T131" s="44">
        <f t="shared" si="265"/>
        <v>2335.5960000000005</v>
      </c>
      <c r="U131" s="212">
        <f t="shared" si="266"/>
        <v>0</v>
      </c>
      <c r="V131" s="358"/>
      <c r="W131" s="139">
        <f t="shared" si="267"/>
        <v>493.98690000000005</v>
      </c>
      <c r="X131" s="219">
        <f t="shared" si="268"/>
        <v>0</v>
      </c>
      <c r="Y131" s="58"/>
      <c r="Z131" s="44">
        <f t="shared" si="269"/>
        <v>4331.3600000000006</v>
      </c>
      <c r="AA131" s="141">
        <f t="shared" si="270"/>
        <v>0</v>
      </c>
      <c r="AB131" s="397"/>
      <c r="AC131" s="139">
        <f t="shared" si="271"/>
        <v>493.98690000000005</v>
      </c>
      <c r="AD131" s="140">
        <f t="shared" si="272"/>
        <v>0</v>
      </c>
      <c r="AE131" s="358"/>
      <c r="AF131" s="44">
        <f t="shared" si="273"/>
        <v>22885.031600000002</v>
      </c>
      <c r="AG131" s="140">
        <f t="shared" si="274"/>
        <v>0</v>
      </c>
      <c r="AH131" s="46"/>
      <c r="AI131" s="139">
        <f t="shared" si="275"/>
        <v>791.37200000000007</v>
      </c>
      <c r="AJ131" s="140">
        <f t="shared" si="276"/>
        <v>0</v>
      </c>
      <c r="AK131" s="46"/>
      <c r="AL131" s="107">
        <v>145.19999999999999</v>
      </c>
      <c r="AM131" s="140">
        <f t="shared" si="277"/>
        <v>0</v>
      </c>
      <c r="AN131" s="46"/>
      <c r="AO131" s="44">
        <f t="shared" si="278"/>
        <v>3769.8454000000002</v>
      </c>
      <c r="AP131" s="141">
        <f t="shared" si="279"/>
        <v>0</v>
      </c>
      <c r="AQ131" s="108"/>
      <c r="AR131" s="109">
        <v>8030</v>
      </c>
      <c r="AS131" s="141">
        <f t="shared" si="280"/>
        <v>0</v>
      </c>
      <c r="AT131" s="58"/>
      <c r="AU131" s="21">
        <v>3366.65</v>
      </c>
      <c r="AV131" s="141">
        <f t="shared" si="281"/>
        <v>0</v>
      </c>
      <c r="AW131" s="58"/>
      <c r="AX131" s="44">
        <f t="shared" si="282"/>
        <v>80964.952600000004</v>
      </c>
      <c r="AY131" s="141">
        <f t="shared" si="283"/>
        <v>0</v>
      </c>
      <c r="AZ131" s="58"/>
      <c r="BA131" s="21">
        <v>93131.5</v>
      </c>
      <c r="BB131" s="141">
        <f t="shared" si="284"/>
        <v>0</v>
      </c>
      <c r="BC131" s="58"/>
      <c r="BD131" s="21">
        <v>10643</v>
      </c>
      <c r="BE131" s="140">
        <f t="shared" si="285"/>
        <v>0</v>
      </c>
      <c r="BF131" s="46"/>
      <c r="BG131" s="58"/>
      <c r="BH131" s="140">
        <f t="shared" si="286"/>
        <v>0</v>
      </c>
      <c r="BI131" s="358"/>
      <c r="BJ131" s="59"/>
      <c r="BK131" s="58"/>
      <c r="BL131" s="140">
        <f t="shared" si="343"/>
        <v>0</v>
      </c>
      <c r="BM131" s="358"/>
      <c r="BN131" s="142"/>
      <c r="BO131" s="141">
        <f t="shared" si="288"/>
        <v>0</v>
      </c>
      <c r="BP131" s="58"/>
      <c r="BQ131" s="139">
        <f t="shared" si="289"/>
        <v>930.90000000000009</v>
      </c>
      <c r="BR131" s="141">
        <f t="shared" si="290"/>
        <v>0</v>
      </c>
      <c r="BS131" s="349"/>
      <c r="BT131" s="107">
        <v>540</v>
      </c>
      <c r="BU131" s="141">
        <f t="shared" si="291"/>
        <v>0</v>
      </c>
      <c r="BV131" s="58"/>
      <c r="BW131" s="58"/>
      <c r="BX131" s="141">
        <f t="shared" si="292"/>
        <v>0</v>
      </c>
      <c r="BY131" s="58"/>
      <c r="BZ131" s="143"/>
      <c r="CA131" s="141">
        <f t="shared" si="293"/>
        <v>0</v>
      </c>
      <c r="CB131" s="58"/>
      <c r="CC131" s="107">
        <v>165.4</v>
      </c>
      <c r="CD131" s="141">
        <f t="shared" si="294"/>
        <v>0</v>
      </c>
      <c r="CE131" s="58"/>
      <c r="CF131" s="139">
        <f t="shared" si="295"/>
        <v>204.31649999999999</v>
      </c>
      <c r="CG131" s="141">
        <f t="shared" si="296"/>
        <v>0</v>
      </c>
      <c r="CH131" s="58"/>
      <c r="CI131" s="107">
        <v>86.2</v>
      </c>
      <c r="CJ131" s="141">
        <f t="shared" si="297"/>
        <v>0</v>
      </c>
      <c r="CK131" s="58"/>
      <c r="CL131" s="107">
        <v>125</v>
      </c>
      <c r="CM131" s="141">
        <f t="shared" si="298"/>
        <v>0</v>
      </c>
      <c r="CN131" s="58"/>
      <c r="CO131" s="107">
        <v>140</v>
      </c>
      <c r="CP131" s="141">
        <f t="shared" si="299"/>
        <v>0</v>
      </c>
      <c r="CQ131" s="58"/>
      <c r="CR131" s="139">
        <f t="shared" si="300"/>
        <v>259.76390000000004</v>
      </c>
      <c r="CS131" s="141">
        <f t="shared" si="301"/>
        <v>0</v>
      </c>
      <c r="CT131" s="58"/>
      <c r="CU131" s="107">
        <v>182.5</v>
      </c>
      <c r="CV131" s="141">
        <f t="shared" si="302"/>
        <v>0</v>
      </c>
      <c r="CW131" s="349"/>
      <c r="CX131" s="107">
        <v>78</v>
      </c>
      <c r="CY131" s="141">
        <f t="shared" si="303"/>
        <v>0</v>
      </c>
      <c r="CZ131" s="58"/>
      <c r="DA131" s="107">
        <v>350</v>
      </c>
      <c r="DB131" s="141">
        <f t="shared" si="304"/>
        <v>0</v>
      </c>
      <c r="DC131" s="58"/>
      <c r="DD131" s="139">
        <f t="shared" si="305"/>
        <v>363.26500000000004</v>
      </c>
      <c r="DE131" s="140">
        <f t="shared" si="306"/>
        <v>0</v>
      </c>
      <c r="DF131" s="349">
        <v>4</v>
      </c>
      <c r="DG131" s="107">
        <v>349.94</v>
      </c>
      <c r="DH131" s="141">
        <f t="shared" si="307"/>
        <v>1399.76</v>
      </c>
      <c r="DI131" s="349"/>
      <c r="DJ131" s="107">
        <v>407.82</v>
      </c>
      <c r="DK131" s="141">
        <f t="shared" si="308"/>
        <v>0</v>
      </c>
      <c r="DL131" s="349">
        <v>36</v>
      </c>
      <c r="DM131" s="107">
        <v>560.66999999999996</v>
      </c>
      <c r="DN131" s="141">
        <f t="shared" si="309"/>
        <v>20184.12</v>
      </c>
      <c r="DO131" s="349"/>
      <c r="DP131" s="107">
        <v>849.84</v>
      </c>
      <c r="DQ131" s="141">
        <f t="shared" si="310"/>
        <v>0</v>
      </c>
      <c r="DR131" s="349"/>
      <c r="DS131" s="107">
        <v>1070.97</v>
      </c>
      <c r="DT131" s="141">
        <f t="shared" si="311"/>
        <v>0</v>
      </c>
      <c r="DU131" s="349">
        <v>4</v>
      </c>
      <c r="DV131" s="21">
        <v>1512.05</v>
      </c>
      <c r="DW131" s="141">
        <f t="shared" si="312"/>
        <v>6048.2</v>
      </c>
      <c r="DX131" s="349"/>
      <c r="DY131" s="21">
        <v>5870.12</v>
      </c>
      <c r="DZ131" s="141">
        <f t="shared" si="313"/>
        <v>0</v>
      </c>
      <c r="EA131" s="349"/>
      <c r="EB131" s="21">
        <v>4379.45</v>
      </c>
      <c r="EC131" s="141">
        <f t="shared" si="314"/>
        <v>0</v>
      </c>
      <c r="ED131" s="349"/>
      <c r="EE131" s="21">
        <v>4811.45</v>
      </c>
      <c r="EF131" s="141">
        <f t="shared" si="315"/>
        <v>0</v>
      </c>
      <c r="EG131" s="349"/>
      <c r="EH131" s="21">
        <v>6518.13</v>
      </c>
      <c r="EI131" s="141">
        <f t="shared" si="316"/>
        <v>0</v>
      </c>
      <c r="EJ131" s="349"/>
      <c r="EK131" s="21">
        <v>7389.31</v>
      </c>
      <c r="EL131" s="141">
        <f t="shared" si="317"/>
        <v>0</v>
      </c>
      <c r="EM131" s="349"/>
      <c r="EN131" s="21">
        <v>1539.81</v>
      </c>
      <c r="EO131" s="141">
        <f t="shared" si="318"/>
        <v>0</v>
      </c>
      <c r="EP131" s="349"/>
      <c r="EQ131" s="21">
        <v>3124.4</v>
      </c>
      <c r="ER131" s="141">
        <f t="shared" si="319"/>
        <v>0</v>
      </c>
      <c r="ES131" s="349">
        <v>90</v>
      </c>
      <c r="ET131" s="107">
        <v>118.78</v>
      </c>
      <c r="EU131" s="141">
        <f t="shared" si="320"/>
        <v>10690.2</v>
      </c>
      <c r="EV131" s="58"/>
      <c r="EW131" s="107">
        <v>479.92</v>
      </c>
      <c r="EX131" s="141">
        <f t="shared" si="321"/>
        <v>0</v>
      </c>
      <c r="EY131" s="58"/>
      <c r="EZ131" s="107">
        <v>649.4</v>
      </c>
      <c r="FA131" s="141">
        <f t="shared" si="322"/>
        <v>0</v>
      </c>
      <c r="FB131" s="349"/>
      <c r="FC131" s="21">
        <v>1301.22</v>
      </c>
      <c r="FD131" s="141">
        <f t="shared" si="323"/>
        <v>0</v>
      </c>
      <c r="FE131" s="58"/>
      <c r="FF131" s="21">
        <v>2530.2199999999998</v>
      </c>
      <c r="FG131" s="141">
        <f t="shared" si="324"/>
        <v>0</v>
      </c>
      <c r="FH131" s="58"/>
      <c r="FI131" s="21">
        <v>4182.22</v>
      </c>
      <c r="FJ131" s="141">
        <f t="shared" si="325"/>
        <v>0</v>
      </c>
      <c r="FK131" s="58"/>
      <c r="FL131" s="107">
        <v>253.92</v>
      </c>
      <c r="FM131" s="141">
        <f t="shared" si="326"/>
        <v>0</v>
      </c>
      <c r="FN131" s="58"/>
      <c r="FO131" s="107">
        <v>290.32</v>
      </c>
      <c r="FP131" s="141">
        <f t="shared" si="327"/>
        <v>0</v>
      </c>
      <c r="FQ131" s="58">
        <v>54</v>
      </c>
      <c r="FR131" s="107">
        <v>334.06</v>
      </c>
      <c r="FS131" s="141">
        <f t="shared" si="328"/>
        <v>18039.240000000002</v>
      </c>
      <c r="FT131" s="58"/>
      <c r="FU131" s="107">
        <v>411.49</v>
      </c>
      <c r="FV131" s="141">
        <f t="shared" si="329"/>
        <v>0</v>
      </c>
      <c r="FW131" s="58"/>
      <c r="FX131" s="107">
        <v>455.21</v>
      </c>
      <c r="FY131" s="141">
        <f t="shared" si="330"/>
        <v>0</v>
      </c>
      <c r="FZ131" s="58">
        <v>180</v>
      </c>
      <c r="GA131" s="107">
        <v>536</v>
      </c>
      <c r="GB131" s="141">
        <f t="shared" si="331"/>
        <v>96480</v>
      </c>
      <c r="GC131" s="58"/>
      <c r="GD131" s="21">
        <v>745.84</v>
      </c>
      <c r="GE131" s="144">
        <f t="shared" si="332"/>
        <v>0</v>
      </c>
      <c r="GF131" s="108">
        <v>2</v>
      </c>
      <c r="GG131" s="112">
        <v>313.12</v>
      </c>
      <c r="GH131" s="141">
        <f t="shared" si="333"/>
        <v>626.24</v>
      </c>
      <c r="GI131" s="59">
        <v>5</v>
      </c>
      <c r="GJ131" s="529">
        <v>223.61</v>
      </c>
      <c r="GK131" s="141">
        <f t="shared" si="334"/>
        <v>1118.0500000000002</v>
      </c>
      <c r="GL131" s="58">
        <v>2</v>
      </c>
      <c r="GM131" s="107">
        <v>105.46</v>
      </c>
      <c r="GN131" s="141">
        <f t="shared" si="335"/>
        <v>210.92</v>
      </c>
      <c r="GO131" s="58"/>
      <c r="GP131" s="107">
        <v>581.36</v>
      </c>
      <c r="GQ131" s="141">
        <f t="shared" si="336"/>
        <v>0</v>
      </c>
      <c r="GR131" s="58"/>
      <c r="GS131" s="107">
        <v>92.94</v>
      </c>
      <c r="GT131" s="141">
        <f t="shared" si="337"/>
        <v>0</v>
      </c>
      <c r="GU131" s="108">
        <v>6</v>
      </c>
      <c r="GV131" s="112">
        <v>47.51</v>
      </c>
      <c r="GW131" s="141">
        <f t="shared" si="338"/>
        <v>285.06</v>
      </c>
      <c r="GX131" s="58"/>
      <c r="GY131" s="107">
        <v>61.91</v>
      </c>
      <c r="GZ131" s="219">
        <f t="shared" si="339"/>
        <v>0</v>
      </c>
      <c r="HA131" s="413"/>
      <c r="HB131" s="413"/>
      <c r="HC131" s="219">
        <f t="shared" si="341"/>
        <v>0</v>
      </c>
      <c r="HD131" s="58">
        <v>0.6</v>
      </c>
      <c r="HE131" s="107">
        <v>40.75</v>
      </c>
      <c r="HF131" s="232">
        <f t="shared" si="340"/>
        <v>24.45</v>
      </c>
      <c r="HG131" s="105">
        <v>90.3</v>
      </c>
      <c r="HH131" s="226">
        <f t="shared" si="342"/>
        <v>162199.95750000002</v>
      </c>
      <c r="HI131" s="335"/>
    </row>
    <row r="132" spans="1:218" ht="15.75" customHeight="1">
      <c r="A132" s="198">
        <v>57</v>
      </c>
      <c r="B132" s="18" t="s">
        <v>89</v>
      </c>
      <c r="C132" s="381">
        <v>30.81</v>
      </c>
      <c r="D132" s="385">
        <v>45.56</v>
      </c>
      <c r="E132" s="19">
        <v>110409.12</v>
      </c>
      <c r="F132" s="42">
        <f t="shared" si="259"/>
        <v>74133.214000000007</v>
      </c>
      <c r="G132" s="43">
        <v>20</v>
      </c>
      <c r="H132" s="21">
        <v>636.70000000000005</v>
      </c>
      <c r="I132" s="45">
        <f t="shared" si="260"/>
        <v>12734</v>
      </c>
      <c r="J132" s="349"/>
      <c r="K132" s="107"/>
      <c r="L132" s="212">
        <f t="shared" si="261"/>
        <v>0</v>
      </c>
      <c r="M132" s="58"/>
      <c r="N132" s="107">
        <v>540</v>
      </c>
      <c r="O132" s="212">
        <f t="shared" si="262"/>
        <v>0</v>
      </c>
      <c r="P132" s="358">
        <v>120</v>
      </c>
      <c r="Q132" s="139">
        <f t="shared" si="263"/>
        <v>280.13670000000002</v>
      </c>
      <c r="R132" s="212">
        <f t="shared" si="264"/>
        <v>33616.404000000002</v>
      </c>
      <c r="S132" s="358"/>
      <c r="T132" s="44">
        <f t="shared" si="265"/>
        <v>2335.5960000000005</v>
      </c>
      <c r="U132" s="212">
        <f t="shared" si="266"/>
        <v>0</v>
      </c>
      <c r="V132" s="358"/>
      <c r="W132" s="139">
        <f t="shared" si="267"/>
        <v>493.98690000000005</v>
      </c>
      <c r="X132" s="219">
        <f t="shared" si="268"/>
        <v>0</v>
      </c>
      <c r="Y132" s="58"/>
      <c r="Z132" s="44">
        <f t="shared" si="269"/>
        <v>4331.3600000000006</v>
      </c>
      <c r="AA132" s="141">
        <f t="shared" si="270"/>
        <v>0</v>
      </c>
      <c r="AB132" s="397"/>
      <c r="AC132" s="139">
        <f t="shared" si="271"/>
        <v>493.98690000000005</v>
      </c>
      <c r="AD132" s="140">
        <f t="shared" si="272"/>
        <v>0</v>
      </c>
      <c r="AE132" s="358"/>
      <c r="AF132" s="44">
        <f t="shared" si="273"/>
        <v>22885.031600000002</v>
      </c>
      <c r="AG132" s="140">
        <f t="shared" si="274"/>
        <v>0</v>
      </c>
      <c r="AH132" s="46"/>
      <c r="AI132" s="139">
        <f t="shared" si="275"/>
        <v>791.37200000000007</v>
      </c>
      <c r="AJ132" s="140">
        <f t="shared" si="276"/>
        <v>0</v>
      </c>
      <c r="AK132" s="46"/>
      <c r="AL132" s="107">
        <v>145.19999999999999</v>
      </c>
      <c r="AM132" s="140">
        <f t="shared" si="277"/>
        <v>0</v>
      </c>
      <c r="AN132" s="46"/>
      <c r="AO132" s="44">
        <f t="shared" si="278"/>
        <v>3769.8454000000002</v>
      </c>
      <c r="AP132" s="141">
        <f t="shared" si="279"/>
        <v>0</v>
      </c>
      <c r="AQ132" s="108"/>
      <c r="AR132" s="109">
        <v>8030</v>
      </c>
      <c r="AS132" s="141">
        <f t="shared" si="280"/>
        <v>0</v>
      </c>
      <c r="AT132" s="58"/>
      <c r="AU132" s="21">
        <v>3366.65</v>
      </c>
      <c r="AV132" s="141">
        <f t="shared" si="281"/>
        <v>0</v>
      </c>
      <c r="AW132" s="58"/>
      <c r="AX132" s="44">
        <f t="shared" si="282"/>
        <v>80964.952600000004</v>
      </c>
      <c r="AY132" s="141">
        <f t="shared" si="283"/>
        <v>0</v>
      </c>
      <c r="AZ132" s="58"/>
      <c r="BA132" s="21">
        <v>93131.5</v>
      </c>
      <c r="BB132" s="141">
        <f t="shared" si="284"/>
        <v>0</v>
      </c>
      <c r="BC132" s="58"/>
      <c r="BD132" s="21">
        <v>10643</v>
      </c>
      <c r="BE132" s="140">
        <f t="shared" si="285"/>
        <v>0</v>
      </c>
      <c r="BF132" s="46"/>
      <c r="BG132" s="58"/>
      <c r="BH132" s="140">
        <f t="shared" si="286"/>
        <v>0</v>
      </c>
      <c r="BI132" s="358"/>
      <c r="BJ132" s="59"/>
      <c r="BK132" s="58"/>
      <c r="BL132" s="140">
        <f t="shared" si="343"/>
        <v>0</v>
      </c>
      <c r="BM132" s="358">
        <v>5</v>
      </c>
      <c r="BN132" s="142">
        <v>983.12</v>
      </c>
      <c r="BO132" s="141">
        <f t="shared" si="288"/>
        <v>4915.6000000000004</v>
      </c>
      <c r="BP132" s="58">
        <v>5</v>
      </c>
      <c r="BQ132" s="139">
        <f t="shared" si="289"/>
        <v>930.90000000000009</v>
      </c>
      <c r="BR132" s="141">
        <f t="shared" si="290"/>
        <v>4654.5</v>
      </c>
      <c r="BS132" s="349"/>
      <c r="BT132" s="107">
        <v>540</v>
      </c>
      <c r="BU132" s="141">
        <f t="shared" si="291"/>
        <v>0</v>
      </c>
      <c r="BV132" s="58"/>
      <c r="BW132" s="58"/>
      <c r="BX132" s="141">
        <f t="shared" si="292"/>
        <v>0</v>
      </c>
      <c r="BY132" s="58"/>
      <c r="BZ132" s="143"/>
      <c r="CA132" s="141">
        <f t="shared" si="293"/>
        <v>0</v>
      </c>
      <c r="CB132" s="58">
        <v>2</v>
      </c>
      <c r="CC132" s="107">
        <v>165.4</v>
      </c>
      <c r="CD132" s="141">
        <f t="shared" si="294"/>
        <v>330.8</v>
      </c>
      <c r="CE132" s="58"/>
      <c r="CF132" s="139">
        <f t="shared" si="295"/>
        <v>204.31649999999999</v>
      </c>
      <c r="CG132" s="141">
        <f t="shared" si="296"/>
        <v>0</v>
      </c>
      <c r="CH132" s="58">
        <v>4</v>
      </c>
      <c r="CI132" s="107">
        <v>86.2</v>
      </c>
      <c r="CJ132" s="141">
        <f t="shared" si="297"/>
        <v>344.8</v>
      </c>
      <c r="CK132" s="58">
        <v>5</v>
      </c>
      <c r="CL132" s="107">
        <v>125</v>
      </c>
      <c r="CM132" s="141">
        <f t="shared" si="298"/>
        <v>625</v>
      </c>
      <c r="CN132" s="58">
        <v>3</v>
      </c>
      <c r="CO132" s="107">
        <v>140</v>
      </c>
      <c r="CP132" s="141">
        <f t="shared" si="299"/>
        <v>420</v>
      </c>
      <c r="CQ132" s="58"/>
      <c r="CR132" s="139">
        <f t="shared" si="300"/>
        <v>259.76390000000004</v>
      </c>
      <c r="CS132" s="141">
        <f t="shared" si="301"/>
        <v>0</v>
      </c>
      <c r="CT132" s="58">
        <v>10</v>
      </c>
      <c r="CU132" s="107">
        <v>182.5</v>
      </c>
      <c r="CV132" s="141">
        <f t="shared" si="302"/>
        <v>1825</v>
      </c>
      <c r="CW132" s="349"/>
      <c r="CX132" s="107">
        <v>78</v>
      </c>
      <c r="CY132" s="141">
        <f t="shared" si="303"/>
        <v>0</v>
      </c>
      <c r="CZ132" s="58"/>
      <c r="DA132" s="107">
        <v>350</v>
      </c>
      <c r="DB132" s="141">
        <f t="shared" si="304"/>
        <v>0</v>
      </c>
      <c r="DC132" s="58"/>
      <c r="DD132" s="139">
        <f t="shared" si="305"/>
        <v>363.26500000000004</v>
      </c>
      <c r="DE132" s="140">
        <f t="shared" si="306"/>
        <v>0</v>
      </c>
      <c r="DF132" s="349">
        <v>20</v>
      </c>
      <c r="DG132" s="107">
        <v>349.94</v>
      </c>
      <c r="DH132" s="141">
        <f t="shared" si="307"/>
        <v>6998.8</v>
      </c>
      <c r="DI132" s="349">
        <v>10</v>
      </c>
      <c r="DJ132" s="107">
        <v>407.82</v>
      </c>
      <c r="DK132" s="141">
        <f t="shared" si="308"/>
        <v>4078.2</v>
      </c>
      <c r="DL132" s="349"/>
      <c r="DM132" s="107">
        <v>560.66999999999996</v>
      </c>
      <c r="DN132" s="141">
        <f t="shared" si="309"/>
        <v>0</v>
      </c>
      <c r="DO132" s="349"/>
      <c r="DP132" s="107">
        <v>849.84</v>
      </c>
      <c r="DQ132" s="141">
        <f t="shared" si="310"/>
        <v>0</v>
      </c>
      <c r="DR132" s="349"/>
      <c r="DS132" s="107">
        <v>1070.97</v>
      </c>
      <c r="DT132" s="141">
        <f t="shared" si="311"/>
        <v>0</v>
      </c>
      <c r="DU132" s="349"/>
      <c r="DV132" s="21">
        <v>1512.05</v>
      </c>
      <c r="DW132" s="141">
        <f t="shared" si="312"/>
        <v>0</v>
      </c>
      <c r="DX132" s="349"/>
      <c r="DY132" s="21">
        <v>5870.12</v>
      </c>
      <c r="DZ132" s="141">
        <f t="shared" si="313"/>
        <v>0</v>
      </c>
      <c r="EA132" s="349"/>
      <c r="EB132" s="21">
        <v>4379.45</v>
      </c>
      <c r="EC132" s="141">
        <f t="shared" si="314"/>
        <v>0</v>
      </c>
      <c r="ED132" s="349"/>
      <c r="EE132" s="21">
        <v>4811.45</v>
      </c>
      <c r="EF132" s="141">
        <f t="shared" si="315"/>
        <v>0</v>
      </c>
      <c r="EG132" s="349"/>
      <c r="EH132" s="21">
        <v>6518.13</v>
      </c>
      <c r="EI132" s="141">
        <f t="shared" si="316"/>
        <v>0</v>
      </c>
      <c r="EJ132" s="349"/>
      <c r="EK132" s="21">
        <v>7389.31</v>
      </c>
      <c r="EL132" s="141">
        <f t="shared" si="317"/>
        <v>0</v>
      </c>
      <c r="EM132" s="349"/>
      <c r="EN132" s="21">
        <v>1539.81</v>
      </c>
      <c r="EO132" s="141">
        <f t="shared" si="318"/>
        <v>0</v>
      </c>
      <c r="EP132" s="349"/>
      <c r="EQ132" s="21">
        <v>3124.4</v>
      </c>
      <c r="ER132" s="141">
        <f t="shared" si="319"/>
        <v>0</v>
      </c>
      <c r="ES132" s="349"/>
      <c r="ET132" s="107">
        <v>118.78</v>
      </c>
      <c r="EU132" s="141">
        <f t="shared" si="320"/>
        <v>0</v>
      </c>
      <c r="EV132" s="58"/>
      <c r="EW132" s="107">
        <v>479.92</v>
      </c>
      <c r="EX132" s="141">
        <f t="shared" si="321"/>
        <v>0</v>
      </c>
      <c r="EY132" s="58"/>
      <c r="EZ132" s="107">
        <v>649.4</v>
      </c>
      <c r="FA132" s="141">
        <f t="shared" si="322"/>
        <v>0</v>
      </c>
      <c r="FB132" s="349"/>
      <c r="FC132" s="21">
        <v>1301.22</v>
      </c>
      <c r="FD132" s="141">
        <f t="shared" si="323"/>
        <v>0</v>
      </c>
      <c r="FE132" s="58"/>
      <c r="FF132" s="21">
        <v>2530.2199999999998</v>
      </c>
      <c r="FG132" s="141">
        <f t="shared" si="324"/>
        <v>0</v>
      </c>
      <c r="FH132" s="58"/>
      <c r="FI132" s="21">
        <v>4182.22</v>
      </c>
      <c r="FJ132" s="141">
        <f t="shared" si="325"/>
        <v>0</v>
      </c>
      <c r="FK132" s="58"/>
      <c r="FL132" s="107">
        <v>253.92</v>
      </c>
      <c r="FM132" s="141">
        <f t="shared" si="326"/>
        <v>0</v>
      </c>
      <c r="FN132" s="58"/>
      <c r="FO132" s="107">
        <v>290.32</v>
      </c>
      <c r="FP132" s="141">
        <f t="shared" si="327"/>
        <v>0</v>
      </c>
      <c r="FQ132" s="58"/>
      <c r="FR132" s="107">
        <v>334.06</v>
      </c>
      <c r="FS132" s="141">
        <f t="shared" si="328"/>
        <v>0</v>
      </c>
      <c r="FT132" s="58"/>
      <c r="FU132" s="107">
        <v>411.49</v>
      </c>
      <c r="FV132" s="141">
        <f t="shared" si="329"/>
        <v>0</v>
      </c>
      <c r="FW132" s="58"/>
      <c r="FX132" s="107">
        <v>455.21</v>
      </c>
      <c r="FY132" s="141">
        <f t="shared" si="330"/>
        <v>0</v>
      </c>
      <c r="FZ132" s="58"/>
      <c r="GA132" s="107">
        <v>536</v>
      </c>
      <c r="GB132" s="141">
        <f t="shared" si="331"/>
        <v>0</v>
      </c>
      <c r="GC132" s="58"/>
      <c r="GD132" s="21">
        <v>745.84</v>
      </c>
      <c r="GE132" s="144">
        <f t="shared" si="332"/>
        <v>0</v>
      </c>
      <c r="GF132" s="108">
        <v>2</v>
      </c>
      <c r="GG132" s="112">
        <v>313.12</v>
      </c>
      <c r="GH132" s="141">
        <f t="shared" si="333"/>
        <v>626.24</v>
      </c>
      <c r="GI132" s="59">
        <v>5</v>
      </c>
      <c r="GJ132" s="529">
        <v>223.61</v>
      </c>
      <c r="GK132" s="141">
        <f t="shared" si="334"/>
        <v>1118.0500000000002</v>
      </c>
      <c r="GL132" s="58">
        <v>2</v>
      </c>
      <c r="GM132" s="107">
        <v>105.46</v>
      </c>
      <c r="GN132" s="141">
        <f t="shared" si="335"/>
        <v>210.92</v>
      </c>
      <c r="GO132" s="58"/>
      <c r="GP132" s="107">
        <v>581.36</v>
      </c>
      <c r="GQ132" s="141">
        <f t="shared" si="336"/>
        <v>0</v>
      </c>
      <c r="GR132" s="58">
        <v>1</v>
      </c>
      <c r="GS132" s="107">
        <v>92.94</v>
      </c>
      <c r="GT132" s="141">
        <f t="shared" si="337"/>
        <v>92.94</v>
      </c>
      <c r="GU132" s="108">
        <v>6</v>
      </c>
      <c r="GV132" s="112">
        <v>47.51</v>
      </c>
      <c r="GW132" s="141">
        <f t="shared" si="338"/>
        <v>285.06</v>
      </c>
      <c r="GX132" s="58">
        <v>20</v>
      </c>
      <c r="GY132" s="107">
        <v>61.91</v>
      </c>
      <c r="GZ132" s="219">
        <f t="shared" si="339"/>
        <v>1238.1999999999998</v>
      </c>
      <c r="HA132" s="413"/>
      <c r="HB132" s="413"/>
      <c r="HC132" s="219">
        <f t="shared" si="341"/>
        <v>0</v>
      </c>
      <c r="HD132" s="58"/>
      <c r="HE132" s="107">
        <v>40.75</v>
      </c>
      <c r="HF132" s="232">
        <f t="shared" si="340"/>
        <v>0</v>
      </c>
      <c r="HG132" s="105">
        <v>18.7</v>
      </c>
      <c r="HH132" s="226">
        <f t="shared" si="342"/>
        <v>74133.214000000007</v>
      </c>
      <c r="HI132" s="336"/>
    </row>
    <row r="133" spans="1:218" ht="15.75" customHeight="1">
      <c r="A133" s="198">
        <v>58</v>
      </c>
      <c r="B133" s="18" t="s">
        <v>90</v>
      </c>
      <c r="C133" s="381">
        <v>12.83</v>
      </c>
      <c r="D133" s="385">
        <v>230.36</v>
      </c>
      <c r="E133" s="19">
        <v>109360.44</v>
      </c>
      <c r="F133" s="42">
        <f t="shared" si="259"/>
        <v>60302.732799999998</v>
      </c>
      <c r="G133" s="43"/>
      <c r="H133" s="21">
        <v>636.70000000000005</v>
      </c>
      <c r="I133" s="45">
        <f t="shared" si="260"/>
        <v>0</v>
      </c>
      <c r="J133" s="349"/>
      <c r="K133" s="107"/>
      <c r="L133" s="212">
        <f t="shared" si="261"/>
        <v>0</v>
      </c>
      <c r="M133" s="58"/>
      <c r="N133" s="107">
        <v>540</v>
      </c>
      <c r="O133" s="212">
        <f t="shared" si="262"/>
        <v>0</v>
      </c>
      <c r="P133" s="358"/>
      <c r="Q133" s="139">
        <f t="shared" si="263"/>
        <v>280.13670000000002</v>
      </c>
      <c r="R133" s="212">
        <f t="shared" si="264"/>
        <v>0</v>
      </c>
      <c r="S133" s="358"/>
      <c r="T133" s="44">
        <f t="shared" si="265"/>
        <v>2335.5960000000005</v>
      </c>
      <c r="U133" s="212">
        <f t="shared" si="266"/>
        <v>0</v>
      </c>
      <c r="V133" s="358">
        <v>12</v>
      </c>
      <c r="W133" s="139">
        <f t="shared" si="267"/>
        <v>493.98690000000005</v>
      </c>
      <c r="X133" s="219">
        <f t="shared" si="268"/>
        <v>5927.8428000000004</v>
      </c>
      <c r="Y133" s="58"/>
      <c r="Z133" s="44">
        <f t="shared" si="269"/>
        <v>4331.3600000000006</v>
      </c>
      <c r="AA133" s="141">
        <f t="shared" si="270"/>
        <v>0</v>
      </c>
      <c r="AB133" s="397"/>
      <c r="AC133" s="139">
        <f t="shared" si="271"/>
        <v>493.98690000000005</v>
      </c>
      <c r="AD133" s="140">
        <f t="shared" si="272"/>
        <v>0</v>
      </c>
      <c r="AE133" s="358"/>
      <c r="AF133" s="44">
        <f t="shared" si="273"/>
        <v>22885.031600000002</v>
      </c>
      <c r="AG133" s="140">
        <f t="shared" si="274"/>
        <v>0</v>
      </c>
      <c r="AH133" s="46"/>
      <c r="AI133" s="139">
        <f t="shared" si="275"/>
        <v>791.37200000000007</v>
      </c>
      <c r="AJ133" s="140">
        <f t="shared" si="276"/>
        <v>0</v>
      </c>
      <c r="AK133" s="46"/>
      <c r="AL133" s="107">
        <v>145.19999999999999</v>
      </c>
      <c r="AM133" s="140">
        <f t="shared" si="277"/>
        <v>0</v>
      </c>
      <c r="AN133" s="46"/>
      <c r="AO133" s="44">
        <f t="shared" si="278"/>
        <v>3769.8454000000002</v>
      </c>
      <c r="AP133" s="141">
        <f t="shared" si="279"/>
        <v>0</v>
      </c>
      <c r="AQ133" s="108"/>
      <c r="AR133" s="109">
        <v>8030</v>
      </c>
      <c r="AS133" s="141">
        <f t="shared" si="280"/>
        <v>0</v>
      </c>
      <c r="AT133" s="58"/>
      <c r="AU133" s="21">
        <v>3366.65</v>
      </c>
      <c r="AV133" s="141">
        <f t="shared" si="281"/>
        <v>0</v>
      </c>
      <c r="AW133" s="58"/>
      <c r="AX133" s="44">
        <f t="shared" si="282"/>
        <v>80964.952600000004</v>
      </c>
      <c r="AY133" s="141">
        <f t="shared" si="283"/>
        <v>0</v>
      </c>
      <c r="AZ133" s="58"/>
      <c r="BA133" s="21">
        <v>93131.5</v>
      </c>
      <c r="BB133" s="141">
        <f t="shared" si="284"/>
        <v>0</v>
      </c>
      <c r="BC133" s="58"/>
      <c r="BD133" s="21">
        <v>10643</v>
      </c>
      <c r="BE133" s="140">
        <f t="shared" si="285"/>
        <v>0</v>
      </c>
      <c r="BF133" s="46"/>
      <c r="BG133" s="58"/>
      <c r="BH133" s="140">
        <f t="shared" si="286"/>
        <v>0</v>
      </c>
      <c r="BI133" s="348"/>
      <c r="BJ133" s="162"/>
      <c r="BK133" s="146"/>
      <c r="BL133" s="140">
        <f t="shared" si="343"/>
        <v>0</v>
      </c>
      <c r="BM133" s="358"/>
      <c r="BN133" s="142"/>
      <c r="BO133" s="141">
        <f t="shared" si="288"/>
        <v>0</v>
      </c>
      <c r="BP133" s="146"/>
      <c r="BQ133" s="139">
        <f t="shared" si="289"/>
        <v>930.90000000000009</v>
      </c>
      <c r="BR133" s="141">
        <f t="shared" si="290"/>
        <v>0</v>
      </c>
      <c r="BS133" s="350"/>
      <c r="BT133" s="107">
        <v>540</v>
      </c>
      <c r="BU133" s="141">
        <f t="shared" si="291"/>
        <v>0</v>
      </c>
      <c r="BV133" s="146"/>
      <c r="BW133" s="58"/>
      <c r="BX133" s="141">
        <f t="shared" si="292"/>
        <v>0</v>
      </c>
      <c r="BY133" s="146"/>
      <c r="BZ133" s="143"/>
      <c r="CA133" s="141">
        <f t="shared" si="293"/>
        <v>0</v>
      </c>
      <c r="CB133" s="146"/>
      <c r="CC133" s="107">
        <v>165.4</v>
      </c>
      <c r="CD133" s="141">
        <f t="shared" si="294"/>
        <v>0</v>
      </c>
      <c r="CE133" s="146"/>
      <c r="CF133" s="139">
        <f t="shared" si="295"/>
        <v>204.31649999999999</v>
      </c>
      <c r="CG133" s="141">
        <f t="shared" si="296"/>
        <v>0</v>
      </c>
      <c r="CH133" s="146"/>
      <c r="CI133" s="107">
        <v>86.2</v>
      </c>
      <c r="CJ133" s="141">
        <f t="shared" si="297"/>
        <v>0</v>
      </c>
      <c r="CK133" s="146"/>
      <c r="CL133" s="107">
        <v>125</v>
      </c>
      <c r="CM133" s="141">
        <f t="shared" si="298"/>
        <v>0</v>
      </c>
      <c r="CN133" s="146">
        <v>2</v>
      </c>
      <c r="CO133" s="107">
        <v>140</v>
      </c>
      <c r="CP133" s="141">
        <f t="shared" si="299"/>
        <v>280</v>
      </c>
      <c r="CQ133" s="146"/>
      <c r="CR133" s="139">
        <f t="shared" si="300"/>
        <v>259.76390000000004</v>
      </c>
      <c r="CS133" s="141">
        <f t="shared" si="301"/>
        <v>0</v>
      </c>
      <c r="CT133" s="146"/>
      <c r="CU133" s="107">
        <v>182.5</v>
      </c>
      <c r="CV133" s="141">
        <f t="shared" si="302"/>
        <v>0</v>
      </c>
      <c r="CW133" s="350"/>
      <c r="CX133" s="107">
        <v>78</v>
      </c>
      <c r="CY133" s="141">
        <f t="shared" si="303"/>
        <v>0</v>
      </c>
      <c r="CZ133" s="146">
        <v>1</v>
      </c>
      <c r="DA133" s="107">
        <v>350</v>
      </c>
      <c r="DB133" s="141">
        <f t="shared" si="304"/>
        <v>350</v>
      </c>
      <c r="DC133" s="146">
        <v>1</v>
      </c>
      <c r="DD133" s="139">
        <f t="shared" si="305"/>
        <v>363.26500000000004</v>
      </c>
      <c r="DE133" s="140">
        <f t="shared" si="306"/>
        <v>363.26500000000004</v>
      </c>
      <c r="DF133" s="349">
        <v>40</v>
      </c>
      <c r="DG133" s="107">
        <v>349.94</v>
      </c>
      <c r="DH133" s="141">
        <f t="shared" si="307"/>
        <v>13997.6</v>
      </c>
      <c r="DI133" s="349"/>
      <c r="DJ133" s="107">
        <v>407.82</v>
      </c>
      <c r="DK133" s="141">
        <f t="shared" si="308"/>
        <v>0</v>
      </c>
      <c r="DL133" s="349"/>
      <c r="DM133" s="107">
        <v>560.66999999999996</v>
      </c>
      <c r="DN133" s="141">
        <f t="shared" si="309"/>
        <v>0</v>
      </c>
      <c r="DO133" s="349"/>
      <c r="DP133" s="107">
        <v>849.84</v>
      </c>
      <c r="DQ133" s="141">
        <f t="shared" si="310"/>
        <v>0</v>
      </c>
      <c r="DR133" s="349"/>
      <c r="DS133" s="107">
        <v>1070.97</v>
      </c>
      <c r="DT133" s="141">
        <f t="shared" si="311"/>
        <v>0</v>
      </c>
      <c r="DU133" s="349"/>
      <c r="DV133" s="21">
        <v>1512.05</v>
      </c>
      <c r="DW133" s="141">
        <f t="shared" si="312"/>
        <v>0</v>
      </c>
      <c r="DX133" s="349"/>
      <c r="DY133" s="21">
        <v>5870.12</v>
      </c>
      <c r="DZ133" s="141">
        <f t="shared" si="313"/>
        <v>0</v>
      </c>
      <c r="EA133" s="349">
        <v>1</v>
      </c>
      <c r="EB133" s="21">
        <v>4379.45</v>
      </c>
      <c r="EC133" s="141">
        <f t="shared" si="314"/>
        <v>4379.45</v>
      </c>
      <c r="ED133" s="349">
        <v>1</v>
      </c>
      <c r="EE133" s="21">
        <v>4811.45</v>
      </c>
      <c r="EF133" s="141">
        <f t="shared" si="315"/>
        <v>4811.45</v>
      </c>
      <c r="EG133" s="349">
        <v>1</v>
      </c>
      <c r="EH133" s="21">
        <v>6518.13</v>
      </c>
      <c r="EI133" s="141">
        <f t="shared" si="316"/>
        <v>6518.13</v>
      </c>
      <c r="EJ133" s="349">
        <v>1</v>
      </c>
      <c r="EK133" s="21">
        <v>7389.31</v>
      </c>
      <c r="EL133" s="141">
        <f t="shared" si="317"/>
        <v>7389.31</v>
      </c>
      <c r="EM133" s="349">
        <v>3</v>
      </c>
      <c r="EN133" s="21">
        <v>1539.81</v>
      </c>
      <c r="EO133" s="141">
        <f t="shared" si="318"/>
        <v>4619.43</v>
      </c>
      <c r="EP133" s="349">
        <v>3</v>
      </c>
      <c r="EQ133" s="21">
        <v>3124.4</v>
      </c>
      <c r="ER133" s="141">
        <f t="shared" si="319"/>
        <v>9373.2000000000007</v>
      </c>
      <c r="ES133" s="349"/>
      <c r="ET133" s="107">
        <v>118.78</v>
      </c>
      <c r="EU133" s="141">
        <f t="shared" si="320"/>
        <v>0</v>
      </c>
      <c r="EV133" s="58"/>
      <c r="EW133" s="107">
        <v>479.92</v>
      </c>
      <c r="EX133" s="141">
        <f t="shared" si="321"/>
        <v>0</v>
      </c>
      <c r="EY133" s="58"/>
      <c r="EZ133" s="107">
        <v>649.4</v>
      </c>
      <c r="FA133" s="141">
        <f t="shared" si="322"/>
        <v>0</v>
      </c>
      <c r="FB133" s="349"/>
      <c r="FC133" s="21">
        <v>1301.22</v>
      </c>
      <c r="FD133" s="141">
        <f t="shared" si="323"/>
        <v>0</v>
      </c>
      <c r="FE133" s="58"/>
      <c r="FF133" s="21">
        <v>2530.2199999999998</v>
      </c>
      <c r="FG133" s="141">
        <f t="shared" si="324"/>
        <v>0</v>
      </c>
      <c r="FH133" s="58"/>
      <c r="FI133" s="21">
        <v>4182.22</v>
      </c>
      <c r="FJ133" s="141">
        <f t="shared" si="325"/>
        <v>0</v>
      </c>
      <c r="FK133" s="58"/>
      <c r="FL133" s="107">
        <v>253.92</v>
      </c>
      <c r="FM133" s="141">
        <f t="shared" si="326"/>
        <v>0</v>
      </c>
      <c r="FN133" s="58"/>
      <c r="FO133" s="107">
        <v>290.32</v>
      </c>
      <c r="FP133" s="141">
        <f t="shared" si="327"/>
        <v>0</v>
      </c>
      <c r="FQ133" s="58"/>
      <c r="FR133" s="107">
        <v>334.06</v>
      </c>
      <c r="FS133" s="141">
        <f t="shared" si="328"/>
        <v>0</v>
      </c>
      <c r="FT133" s="58"/>
      <c r="FU133" s="107">
        <v>411.49</v>
      </c>
      <c r="FV133" s="141">
        <f t="shared" si="329"/>
        <v>0</v>
      </c>
      <c r="FW133" s="58"/>
      <c r="FX133" s="107">
        <v>455.21</v>
      </c>
      <c r="FY133" s="141">
        <f t="shared" si="330"/>
        <v>0</v>
      </c>
      <c r="FZ133" s="58"/>
      <c r="GA133" s="107">
        <v>536</v>
      </c>
      <c r="GB133" s="141">
        <f t="shared" si="331"/>
        <v>0</v>
      </c>
      <c r="GC133" s="58"/>
      <c r="GD133" s="21">
        <v>745.84</v>
      </c>
      <c r="GE133" s="144">
        <f t="shared" si="332"/>
        <v>0</v>
      </c>
      <c r="GF133" s="108">
        <v>3</v>
      </c>
      <c r="GG133" s="112">
        <v>313.12</v>
      </c>
      <c r="GH133" s="141">
        <f t="shared" si="333"/>
        <v>939.36</v>
      </c>
      <c r="GI133" s="59">
        <v>5</v>
      </c>
      <c r="GJ133" s="529">
        <v>223.61</v>
      </c>
      <c r="GK133" s="141">
        <f t="shared" si="334"/>
        <v>1118.0500000000002</v>
      </c>
      <c r="GL133" s="58">
        <v>2</v>
      </c>
      <c r="GM133" s="107">
        <v>105.46</v>
      </c>
      <c r="GN133" s="141">
        <f t="shared" si="335"/>
        <v>210.92</v>
      </c>
      <c r="GO133" s="58"/>
      <c r="GP133" s="107">
        <v>581.36</v>
      </c>
      <c r="GQ133" s="141">
        <f t="shared" si="336"/>
        <v>0</v>
      </c>
      <c r="GR133" s="58"/>
      <c r="GS133" s="107">
        <v>92.94</v>
      </c>
      <c r="GT133" s="141">
        <f t="shared" si="337"/>
        <v>0</v>
      </c>
      <c r="GU133" s="108"/>
      <c r="GV133" s="112">
        <v>47.51</v>
      </c>
      <c r="GW133" s="141">
        <f t="shared" si="338"/>
        <v>0</v>
      </c>
      <c r="GX133" s="58"/>
      <c r="GY133" s="107">
        <v>61.91</v>
      </c>
      <c r="GZ133" s="219">
        <f t="shared" si="339"/>
        <v>0</v>
      </c>
      <c r="HA133" s="413"/>
      <c r="HB133" s="413"/>
      <c r="HC133" s="219">
        <f t="shared" si="341"/>
        <v>0</v>
      </c>
      <c r="HD133" s="58">
        <v>0.3</v>
      </c>
      <c r="HE133" s="107">
        <v>40.75</v>
      </c>
      <c r="HF133" s="232">
        <f t="shared" si="340"/>
        <v>12.225</v>
      </c>
      <c r="HG133" s="105">
        <v>12.5</v>
      </c>
      <c r="HH133" s="226">
        <f t="shared" si="342"/>
        <v>60302.732799999998</v>
      </c>
      <c r="HI133" s="336"/>
    </row>
    <row r="134" spans="1:218" ht="15.75" customHeight="1">
      <c r="A134" s="198">
        <v>59</v>
      </c>
      <c r="B134" s="18" t="s">
        <v>91</v>
      </c>
      <c r="C134" s="381">
        <v>17.11</v>
      </c>
      <c r="D134" s="385">
        <v>258.36</v>
      </c>
      <c r="E134" s="19">
        <v>112217.76</v>
      </c>
      <c r="F134" s="42">
        <f t="shared" si="259"/>
        <v>35615.304000000004</v>
      </c>
      <c r="G134" s="43"/>
      <c r="H134" s="21">
        <v>636.70000000000005</v>
      </c>
      <c r="I134" s="45">
        <f t="shared" si="260"/>
        <v>0</v>
      </c>
      <c r="J134" s="349"/>
      <c r="K134" s="107"/>
      <c r="L134" s="212">
        <f t="shared" si="261"/>
        <v>0</v>
      </c>
      <c r="M134" s="58"/>
      <c r="N134" s="107">
        <v>540</v>
      </c>
      <c r="O134" s="212">
        <f t="shared" si="262"/>
        <v>0</v>
      </c>
      <c r="P134" s="358">
        <v>20</v>
      </c>
      <c r="Q134" s="139">
        <f t="shared" si="263"/>
        <v>280.13670000000002</v>
      </c>
      <c r="R134" s="212">
        <f t="shared" si="264"/>
        <v>5602.7340000000004</v>
      </c>
      <c r="S134" s="358"/>
      <c r="T134" s="44">
        <f t="shared" si="265"/>
        <v>2335.5960000000005</v>
      </c>
      <c r="U134" s="212">
        <f t="shared" si="266"/>
        <v>0</v>
      </c>
      <c r="V134" s="358"/>
      <c r="W134" s="139">
        <f t="shared" si="267"/>
        <v>493.98690000000005</v>
      </c>
      <c r="X134" s="219">
        <f t="shared" si="268"/>
        <v>0</v>
      </c>
      <c r="Y134" s="58"/>
      <c r="Z134" s="44">
        <f t="shared" si="269"/>
        <v>4331.3600000000006</v>
      </c>
      <c r="AA134" s="141">
        <f t="shared" si="270"/>
        <v>0</v>
      </c>
      <c r="AB134" s="397"/>
      <c r="AC134" s="139">
        <f t="shared" si="271"/>
        <v>493.98690000000005</v>
      </c>
      <c r="AD134" s="140">
        <f t="shared" si="272"/>
        <v>0</v>
      </c>
      <c r="AE134" s="358"/>
      <c r="AF134" s="44">
        <f t="shared" si="273"/>
        <v>22885.031600000002</v>
      </c>
      <c r="AG134" s="140">
        <f t="shared" si="274"/>
        <v>0</v>
      </c>
      <c r="AH134" s="46"/>
      <c r="AI134" s="139">
        <f t="shared" si="275"/>
        <v>791.37200000000007</v>
      </c>
      <c r="AJ134" s="140">
        <f t="shared" si="276"/>
        <v>0</v>
      </c>
      <c r="AK134" s="46"/>
      <c r="AL134" s="107">
        <v>145.19999999999999</v>
      </c>
      <c r="AM134" s="140">
        <f t="shared" si="277"/>
        <v>0</v>
      </c>
      <c r="AN134" s="46"/>
      <c r="AO134" s="44">
        <f t="shared" si="278"/>
        <v>3769.8454000000002</v>
      </c>
      <c r="AP134" s="141">
        <f t="shared" si="279"/>
        <v>0</v>
      </c>
      <c r="AQ134" s="108"/>
      <c r="AR134" s="109">
        <v>8030</v>
      </c>
      <c r="AS134" s="141">
        <f t="shared" si="280"/>
        <v>0</v>
      </c>
      <c r="AT134" s="58"/>
      <c r="AU134" s="21">
        <v>3366.65</v>
      </c>
      <c r="AV134" s="141">
        <f t="shared" si="281"/>
        <v>0</v>
      </c>
      <c r="AW134" s="58"/>
      <c r="AX134" s="44">
        <f t="shared" si="282"/>
        <v>80964.952600000004</v>
      </c>
      <c r="AY134" s="141">
        <f t="shared" si="283"/>
        <v>0</v>
      </c>
      <c r="AZ134" s="58"/>
      <c r="BA134" s="21">
        <v>93131.5</v>
      </c>
      <c r="BB134" s="141">
        <f t="shared" si="284"/>
        <v>0</v>
      </c>
      <c r="BC134" s="58"/>
      <c r="BD134" s="21">
        <v>10643</v>
      </c>
      <c r="BE134" s="140">
        <f t="shared" si="285"/>
        <v>0</v>
      </c>
      <c r="BF134" s="46"/>
      <c r="BG134" s="58"/>
      <c r="BH134" s="140">
        <f t="shared" si="286"/>
        <v>0</v>
      </c>
      <c r="BI134" s="348"/>
      <c r="BJ134" s="162"/>
      <c r="BK134" s="146"/>
      <c r="BL134" s="140">
        <f t="shared" si="343"/>
        <v>0</v>
      </c>
      <c r="BM134" s="358">
        <v>4</v>
      </c>
      <c r="BN134" s="142">
        <v>983.12</v>
      </c>
      <c r="BO134" s="141">
        <f t="shared" si="288"/>
        <v>3932.48</v>
      </c>
      <c r="BP134" s="146">
        <v>3</v>
      </c>
      <c r="BQ134" s="139">
        <f t="shared" si="289"/>
        <v>930.90000000000009</v>
      </c>
      <c r="BR134" s="141">
        <f t="shared" si="290"/>
        <v>2792.7000000000003</v>
      </c>
      <c r="BS134" s="350"/>
      <c r="BT134" s="107">
        <v>540</v>
      </c>
      <c r="BU134" s="141">
        <f t="shared" si="291"/>
        <v>0</v>
      </c>
      <c r="BV134" s="146"/>
      <c r="BW134" s="58"/>
      <c r="BX134" s="141">
        <f t="shared" si="292"/>
        <v>0</v>
      </c>
      <c r="BY134" s="146"/>
      <c r="BZ134" s="143"/>
      <c r="CA134" s="141">
        <f t="shared" si="293"/>
        <v>0</v>
      </c>
      <c r="CB134" s="146"/>
      <c r="CC134" s="107">
        <v>165.4</v>
      </c>
      <c r="CD134" s="141">
        <f t="shared" si="294"/>
        <v>0</v>
      </c>
      <c r="CE134" s="146"/>
      <c r="CF134" s="139">
        <f t="shared" si="295"/>
        <v>204.31649999999999</v>
      </c>
      <c r="CG134" s="141">
        <f t="shared" si="296"/>
        <v>0</v>
      </c>
      <c r="CH134" s="146">
        <v>3</v>
      </c>
      <c r="CI134" s="107">
        <v>86.2</v>
      </c>
      <c r="CJ134" s="141">
        <f t="shared" si="297"/>
        <v>258.60000000000002</v>
      </c>
      <c r="CK134" s="146">
        <v>3</v>
      </c>
      <c r="CL134" s="107">
        <v>125</v>
      </c>
      <c r="CM134" s="141">
        <f t="shared" si="298"/>
        <v>375</v>
      </c>
      <c r="CN134" s="146">
        <v>3</v>
      </c>
      <c r="CO134" s="107">
        <v>140</v>
      </c>
      <c r="CP134" s="141">
        <f t="shared" si="299"/>
        <v>420</v>
      </c>
      <c r="CQ134" s="146"/>
      <c r="CR134" s="139">
        <f t="shared" si="300"/>
        <v>259.76390000000004</v>
      </c>
      <c r="CS134" s="141">
        <f t="shared" si="301"/>
        <v>0</v>
      </c>
      <c r="CT134" s="146"/>
      <c r="CU134" s="107">
        <v>182.5</v>
      </c>
      <c r="CV134" s="141">
        <f t="shared" si="302"/>
        <v>0</v>
      </c>
      <c r="CW134" s="350"/>
      <c r="CX134" s="107">
        <v>78</v>
      </c>
      <c r="CY134" s="141">
        <f t="shared" si="303"/>
        <v>0</v>
      </c>
      <c r="CZ134" s="146"/>
      <c r="DA134" s="107">
        <v>350</v>
      </c>
      <c r="DB134" s="141">
        <f t="shared" si="304"/>
        <v>0</v>
      </c>
      <c r="DC134" s="146"/>
      <c r="DD134" s="139">
        <f t="shared" si="305"/>
        <v>363.26500000000004</v>
      </c>
      <c r="DE134" s="140">
        <f t="shared" si="306"/>
        <v>0</v>
      </c>
      <c r="DF134" s="349">
        <v>20</v>
      </c>
      <c r="DG134" s="107">
        <v>349.94</v>
      </c>
      <c r="DH134" s="141">
        <f t="shared" si="307"/>
        <v>6998.8</v>
      </c>
      <c r="DI134" s="349">
        <v>7</v>
      </c>
      <c r="DJ134" s="107">
        <v>407.82</v>
      </c>
      <c r="DK134" s="141">
        <f t="shared" si="308"/>
        <v>2854.74</v>
      </c>
      <c r="DL134" s="349">
        <v>1</v>
      </c>
      <c r="DM134" s="107">
        <v>560.66999999999996</v>
      </c>
      <c r="DN134" s="141">
        <f t="shared" si="309"/>
        <v>560.66999999999996</v>
      </c>
      <c r="DO134" s="349">
        <v>1</v>
      </c>
      <c r="DP134" s="107">
        <v>849.84</v>
      </c>
      <c r="DQ134" s="141">
        <f t="shared" si="310"/>
        <v>849.84</v>
      </c>
      <c r="DR134" s="349"/>
      <c r="DS134" s="107">
        <v>1070.97</v>
      </c>
      <c r="DT134" s="141">
        <f t="shared" si="311"/>
        <v>0</v>
      </c>
      <c r="DU134" s="349"/>
      <c r="DV134" s="21">
        <v>1512.05</v>
      </c>
      <c r="DW134" s="141">
        <f t="shared" si="312"/>
        <v>0</v>
      </c>
      <c r="DX134" s="349"/>
      <c r="DY134" s="21">
        <v>5870.12</v>
      </c>
      <c r="DZ134" s="141">
        <f t="shared" si="313"/>
        <v>0</v>
      </c>
      <c r="EA134" s="349"/>
      <c r="EB134" s="21">
        <v>4379.45</v>
      </c>
      <c r="EC134" s="141">
        <f t="shared" si="314"/>
        <v>0</v>
      </c>
      <c r="ED134" s="349"/>
      <c r="EE134" s="21">
        <v>4811.45</v>
      </c>
      <c r="EF134" s="141">
        <f t="shared" si="315"/>
        <v>0</v>
      </c>
      <c r="EG134" s="349">
        <v>1</v>
      </c>
      <c r="EH134" s="21">
        <v>6518.13</v>
      </c>
      <c r="EI134" s="141">
        <f t="shared" si="316"/>
        <v>6518.13</v>
      </c>
      <c r="EJ134" s="349"/>
      <c r="EK134" s="21">
        <v>7389.31</v>
      </c>
      <c r="EL134" s="141">
        <f t="shared" si="317"/>
        <v>0</v>
      </c>
      <c r="EM134" s="349">
        <v>1</v>
      </c>
      <c r="EN134" s="21">
        <v>1539.81</v>
      </c>
      <c r="EO134" s="141">
        <f t="shared" si="318"/>
        <v>1539.81</v>
      </c>
      <c r="EP134" s="349"/>
      <c r="EQ134" s="21">
        <v>3124.4</v>
      </c>
      <c r="ER134" s="141">
        <f t="shared" si="319"/>
        <v>0</v>
      </c>
      <c r="ES134" s="349"/>
      <c r="ET134" s="107">
        <v>118.78</v>
      </c>
      <c r="EU134" s="141">
        <f t="shared" si="320"/>
        <v>0</v>
      </c>
      <c r="EV134" s="58"/>
      <c r="EW134" s="107">
        <v>479.92</v>
      </c>
      <c r="EX134" s="141">
        <f t="shared" si="321"/>
        <v>0</v>
      </c>
      <c r="EY134" s="58"/>
      <c r="EZ134" s="107">
        <v>649.4</v>
      </c>
      <c r="FA134" s="141">
        <f t="shared" si="322"/>
        <v>0</v>
      </c>
      <c r="FB134" s="349"/>
      <c r="FC134" s="21">
        <v>1301.22</v>
      </c>
      <c r="FD134" s="141">
        <f t="shared" si="323"/>
        <v>0</v>
      </c>
      <c r="FE134" s="58"/>
      <c r="FF134" s="21">
        <v>2530.2199999999998</v>
      </c>
      <c r="FG134" s="141">
        <f t="shared" si="324"/>
        <v>0</v>
      </c>
      <c r="FH134" s="58"/>
      <c r="FI134" s="21">
        <v>4182.22</v>
      </c>
      <c r="FJ134" s="141">
        <f t="shared" si="325"/>
        <v>0</v>
      </c>
      <c r="FK134" s="58"/>
      <c r="FL134" s="107">
        <v>253.92</v>
      </c>
      <c r="FM134" s="141">
        <f t="shared" si="326"/>
        <v>0</v>
      </c>
      <c r="FN134" s="58"/>
      <c r="FO134" s="107">
        <v>290.32</v>
      </c>
      <c r="FP134" s="141">
        <f t="shared" si="327"/>
        <v>0</v>
      </c>
      <c r="FQ134" s="58"/>
      <c r="FR134" s="107">
        <v>334.06</v>
      </c>
      <c r="FS134" s="141">
        <f t="shared" si="328"/>
        <v>0</v>
      </c>
      <c r="FT134" s="58"/>
      <c r="FU134" s="107">
        <v>411.49</v>
      </c>
      <c r="FV134" s="141">
        <f t="shared" si="329"/>
        <v>0</v>
      </c>
      <c r="FW134" s="58"/>
      <c r="FX134" s="107">
        <v>455.21</v>
      </c>
      <c r="FY134" s="141">
        <f t="shared" si="330"/>
        <v>0</v>
      </c>
      <c r="FZ134" s="58"/>
      <c r="GA134" s="107">
        <v>536</v>
      </c>
      <c r="GB134" s="141">
        <f t="shared" si="331"/>
        <v>0</v>
      </c>
      <c r="GC134" s="58"/>
      <c r="GD134" s="21">
        <v>745.84</v>
      </c>
      <c r="GE134" s="144">
        <f t="shared" si="332"/>
        <v>0</v>
      </c>
      <c r="GF134" s="108">
        <v>4</v>
      </c>
      <c r="GG134" s="112">
        <v>313.12</v>
      </c>
      <c r="GH134" s="141">
        <f t="shared" si="333"/>
        <v>1252.48</v>
      </c>
      <c r="GI134" s="59">
        <v>6</v>
      </c>
      <c r="GJ134" s="529">
        <v>223.61</v>
      </c>
      <c r="GK134" s="141">
        <f t="shared" si="334"/>
        <v>1341.66</v>
      </c>
      <c r="GL134" s="58">
        <v>2</v>
      </c>
      <c r="GM134" s="107">
        <v>105.46</v>
      </c>
      <c r="GN134" s="141">
        <f t="shared" si="335"/>
        <v>210.92</v>
      </c>
      <c r="GO134" s="58"/>
      <c r="GP134" s="107">
        <v>581.36</v>
      </c>
      <c r="GQ134" s="141">
        <f t="shared" si="336"/>
        <v>0</v>
      </c>
      <c r="GR134" s="58">
        <v>1</v>
      </c>
      <c r="GS134" s="107">
        <v>92.94</v>
      </c>
      <c r="GT134" s="141">
        <f t="shared" si="337"/>
        <v>92.94</v>
      </c>
      <c r="GU134" s="108"/>
      <c r="GV134" s="112">
        <v>47.51</v>
      </c>
      <c r="GW134" s="141">
        <f t="shared" si="338"/>
        <v>0</v>
      </c>
      <c r="GX134" s="58"/>
      <c r="GY134" s="107">
        <v>61.91</v>
      </c>
      <c r="GZ134" s="219">
        <f t="shared" si="339"/>
        <v>0</v>
      </c>
      <c r="HA134" s="413"/>
      <c r="HB134" s="413"/>
      <c r="HC134" s="219">
        <f t="shared" si="341"/>
        <v>0</v>
      </c>
      <c r="HD134" s="58"/>
      <c r="HE134" s="107">
        <v>40.75</v>
      </c>
      <c r="HF134" s="232">
        <f t="shared" si="340"/>
        <v>0</v>
      </c>
      <c r="HG134" s="105">
        <v>13.8</v>
      </c>
      <c r="HH134" s="226">
        <f t="shared" si="342"/>
        <v>35615.304000000004</v>
      </c>
      <c r="HI134" s="336"/>
    </row>
    <row r="135" spans="1:218" ht="15.75" customHeight="1">
      <c r="A135" s="198">
        <v>60</v>
      </c>
      <c r="B135" s="18" t="s">
        <v>92</v>
      </c>
      <c r="C135" s="381">
        <v>24.11</v>
      </c>
      <c r="D135" s="385">
        <v>328.89</v>
      </c>
      <c r="E135" s="19">
        <v>39498.840000000004</v>
      </c>
      <c r="F135" s="42">
        <f t="shared" si="259"/>
        <v>42121.586800000005</v>
      </c>
      <c r="G135" s="43"/>
      <c r="H135" s="21">
        <v>636.70000000000005</v>
      </c>
      <c r="I135" s="45">
        <f t="shared" si="260"/>
        <v>0</v>
      </c>
      <c r="J135" s="349"/>
      <c r="K135" s="107"/>
      <c r="L135" s="212">
        <f t="shared" si="261"/>
        <v>0</v>
      </c>
      <c r="M135" s="58"/>
      <c r="N135" s="107">
        <v>540</v>
      </c>
      <c r="O135" s="212">
        <f t="shared" si="262"/>
        <v>0</v>
      </c>
      <c r="P135" s="358"/>
      <c r="Q135" s="139">
        <f t="shared" si="263"/>
        <v>280.13670000000002</v>
      </c>
      <c r="R135" s="212">
        <f t="shared" si="264"/>
        <v>0</v>
      </c>
      <c r="S135" s="358">
        <v>10.8</v>
      </c>
      <c r="T135" s="44">
        <f t="shared" si="265"/>
        <v>2335.5960000000005</v>
      </c>
      <c r="U135" s="212">
        <f t="shared" si="266"/>
        <v>25224.436800000007</v>
      </c>
      <c r="V135" s="358"/>
      <c r="W135" s="139">
        <f t="shared" si="267"/>
        <v>493.98690000000005</v>
      </c>
      <c r="X135" s="219">
        <f t="shared" si="268"/>
        <v>0</v>
      </c>
      <c r="Y135" s="58"/>
      <c r="Z135" s="44">
        <f t="shared" si="269"/>
        <v>4331.3600000000006</v>
      </c>
      <c r="AA135" s="141">
        <f t="shared" si="270"/>
        <v>0</v>
      </c>
      <c r="AB135" s="397"/>
      <c r="AC135" s="139">
        <f t="shared" si="271"/>
        <v>493.98690000000005</v>
      </c>
      <c r="AD135" s="140">
        <f t="shared" si="272"/>
        <v>0</v>
      </c>
      <c r="AE135" s="358"/>
      <c r="AF135" s="44">
        <f t="shared" si="273"/>
        <v>22885.031600000002</v>
      </c>
      <c r="AG135" s="140">
        <f t="shared" si="274"/>
        <v>0</v>
      </c>
      <c r="AH135" s="46"/>
      <c r="AI135" s="139">
        <f t="shared" si="275"/>
        <v>791.37200000000007</v>
      </c>
      <c r="AJ135" s="140">
        <f t="shared" si="276"/>
        <v>0</v>
      </c>
      <c r="AK135" s="46"/>
      <c r="AL135" s="107">
        <v>145.19999999999999</v>
      </c>
      <c r="AM135" s="140">
        <f t="shared" si="277"/>
        <v>0</v>
      </c>
      <c r="AN135" s="46"/>
      <c r="AO135" s="44">
        <f t="shared" si="278"/>
        <v>3769.8454000000002</v>
      </c>
      <c r="AP135" s="141">
        <f t="shared" si="279"/>
        <v>0</v>
      </c>
      <c r="AQ135" s="108"/>
      <c r="AR135" s="109">
        <v>8030</v>
      </c>
      <c r="AS135" s="141">
        <f t="shared" si="280"/>
        <v>0</v>
      </c>
      <c r="AT135" s="58"/>
      <c r="AU135" s="21">
        <v>3366.65</v>
      </c>
      <c r="AV135" s="141">
        <f t="shared" si="281"/>
        <v>0</v>
      </c>
      <c r="AW135" s="58"/>
      <c r="AX135" s="44">
        <f t="shared" si="282"/>
        <v>80964.952600000004</v>
      </c>
      <c r="AY135" s="141">
        <f t="shared" si="283"/>
        <v>0</v>
      </c>
      <c r="AZ135" s="58"/>
      <c r="BA135" s="21">
        <v>93131.5</v>
      </c>
      <c r="BB135" s="141">
        <f t="shared" si="284"/>
        <v>0</v>
      </c>
      <c r="BC135" s="58"/>
      <c r="BD135" s="21">
        <v>10643</v>
      </c>
      <c r="BE135" s="140">
        <f t="shared" si="285"/>
        <v>0</v>
      </c>
      <c r="BF135" s="46"/>
      <c r="BG135" s="58"/>
      <c r="BH135" s="140">
        <f t="shared" si="286"/>
        <v>0</v>
      </c>
      <c r="BI135" s="348"/>
      <c r="BJ135" s="162"/>
      <c r="BK135" s="146"/>
      <c r="BL135" s="140">
        <f t="shared" si="343"/>
        <v>0</v>
      </c>
      <c r="BM135" s="358"/>
      <c r="BN135" s="142"/>
      <c r="BO135" s="141">
        <f t="shared" si="288"/>
        <v>0</v>
      </c>
      <c r="BP135" s="146"/>
      <c r="BQ135" s="139">
        <f t="shared" si="289"/>
        <v>930.90000000000009</v>
      </c>
      <c r="BR135" s="141">
        <f t="shared" si="290"/>
        <v>0</v>
      </c>
      <c r="BS135" s="350"/>
      <c r="BT135" s="107">
        <v>540</v>
      </c>
      <c r="BU135" s="141">
        <f t="shared" si="291"/>
        <v>0</v>
      </c>
      <c r="BV135" s="146"/>
      <c r="BW135" s="58"/>
      <c r="BX135" s="141">
        <f t="shared" si="292"/>
        <v>0</v>
      </c>
      <c r="BY135" s="146"/>
      <c r="BZ135" s="143"/>
      <c r="CA135" s="141">
        <f t="shared" si="293"/>
        <v>0</v>
      </c>
      <c r="CB135" s="146"/>
      <c r="CC135" s="107">
        <v>165.4</v>
      </c>
      <c r="CD135" s="141">
        <f t="shared" si="294"/>
        <v>0</v>
      </c>
      <c r="CE135" s="146"/>
      <c r="CF135" s="139">
        <f t="shared" si="295"/>
        <v>204.31649999999999</v>
      </c>
      <c r="CG135" s="141">
        <f t="shared" si="296"/>
        <v>0</v>
      </c>
      <c r="CH135" s="146"/>
      <c r="CI135" s="107">
        <v>86.2</v>
      </c>
      <c r="CJ135" s="141">
        <f t="shared" si="297"/>
        <v>0</v>
      </c>
      <c r="CK135" s="146"/>
      <c r="CL135" s="107">
        <v>125</v>
      </c>
      <c r="CM135" s="141">
        <f t="shared" si="298"/>
        <v>0</v>
      </c>
      <c r="CN135" s="146"/>
      <c r="CO135" s="107">
        <v>140</v>
      </c>
      <c r="CP135" s="141">
        <f t="shared" si="299"/>
        <v>0</v>
      </c>
      <c r="CQ135" s="146"/>
      <c r="CR135" s="139">
        <f t="shared" si="300"/>
        <v>259.76390000000004</v>
      </c>
      <c r="CS135" s="141">
        <f t="shared" si="301"/>
        <v>0</v>
      </c>
      <c r="CT135" s="146"/>
      <c r="CU135" s="107">
        <v>182.5</v>
      </c>
      <c r="CV135" s="141">
        <f t="shared" si="302"/>
        <v>0</v>
      </c>
      <c r="CW135" s="350"/>
      <c r="CX135" s="107">
        <v>78</v>
      </c>
      <c r="CY135" s="141">
        <f t="shared" si="303"/>
        <v>0</v>
      </c>
      <c r="CZ135" s="146">
        <v>1</v>
      </c>
      <c r="DA135" s="107">
        <v>350</v>
      </c>
      <c r="DB135" s="141">
        <f t="shared" si="304"/>
        <v>350</v>
      </c>
      <c r="DC135" s="146">
        <v>1</v>
      </c>
      <c r="DD135" s="139">
        <f t="shared" si="305"/>
        <v>363.26500000000004</v>
      </c>
      <c r="DE135" s="140">
        <f t="shared" si="306"/>
        <v>363.26500000000004</v>
      </c>
      <c r="DF135" s="349">
        <v>30</v>
      </c>
      <c r="DG135" s="107">
        <v>349.94</v>
      </c>
      <c r="DH135" s="141">
        <f t="shared" si="307"/>
        <v>10498.2</v>
      </c>
      <c r="DI135" s="349"/>
      <c r="DJ135" s="107">
        <v>407.82</v>
      </c>
      <c r="DK135" s="141">
        <f t="shared" si="308"/>
        <v>0</v>
      </c>
      <c r="DL135" s="349"/>
      <c r="DM135" s="107">
        <v>560.66999999999996</v>
      </c>
      <c r="DN135" s="141">
        <f t="shared" si="309"/>
        <v>0</v>
      </c>
      <c r="DO135" s="349">
        <v>3</v>
      </c>
      <c r="DP135" s="107">
        <v>849.84</v>
      </c>
      <c r="DQ135" s="141">
        <f t="shared" si="310"/>
        <v>2549.52</v>
      </c>
      <c r="DR135" s="349"/>
      <c r="DS135" s="107">
        <v>1070.97</v>
      </c>
      <c r="DT135" s="141">
        <f t="shared" si="311"/>
        <v>0</v>
      </c>
      <c r="DU135" s="349"/>
      <c r="DV135" s="21">
        <v>1512.05</v>
      </c>
      <c r="DW135" s="141">
        <f t="shared" si="312"/>
        <v>0</v>
      </c>
      <c r="DX135" s="349"/>
      <c r="DY135" s="21">
        <v>5870.12</v>
      </c>
      <c r="DZ135" s="141">
        <f t="shared" si="313"/>
        <v>0</v>
      </c>
      <c r="EA135" s="349"/>
      <c r="EB135" s="21">
        <v>4379.45</v>
      </c>
      <c r="EC135" s="141">
        <f t="shared" si="314"/>
        <v>0</v>
      </c>
      <c r="ED135" s="349"/>
      <c r="EE135" s="21">
        <v>4811.45</v>
      </c>
      <c r="EF135" s="141">
        <f t="shared" si="315"/>
        <v>0</v>
      </c>
      <c r="EG135" s="349"/>
      <c r="EH135" s="21">
        <v>6518.13</v>
      </c>
      <c r="EI135" s="141">
        <f t="shared" si="316"/>
        <v>0</v>
      </c>
      <c r="EJ135" s="349"/>
      <c r="EK135" s="21">
        <v>7389.31</v>
      </c>
      <c r="EL135" s="141">
        <f t="shared" si="317"/>
        <v>0</v>
      </c>
      <c r="EM135" s="349"/>
      <c r="EN135" s="21">
        <v>1539.81</v>
      </c>
      <c r="EO135" s="141">
        <f t="shared" si="318"/>
        <v>0</v>
      </c>
      <c r="EP135" s="349"/>
      <c r="EQ135" s="21">
        <v>3124.4</v>
      </c>
      <c r="ER135" s="141">
        <f t="shared" si="319"/>
        <v>0</v>
      </c>
      <c r="ES135" s="349"/>
      <c r="ET135" s="107">
        <v>118.78</v>
      </c>
      <c r="EU135" s="141">
        <f t="shared" si="320"/>
        <v>0</v>
      </c>
      <c r="EV135" s="58"/>
      <c r="EW135" s="107">
        <v>479.92</v>
      </c>
      <c r="EX135" s="141">
        <f t="shared" si="321"/>
        <v>0</v>
      </c>
      <c r="EY135" s="58"/>
      <c r="EZ135" s="107">
        <v>649.4</v>
      </c>
      <c r="FA135" s="141">
        <f t="shared" si="322"/>
        <v>0</v>
      </c>
      <c r="FB135" s="349"/>
      <c r="FC135" s="21">
        <v>1301.22</v>
      </c>
      <c r="FD135" s="141">
        <f t="shared" si="323"/>
        <v>0</v>
      </c>
      <c r="FE135" s="58"/>
      <c r="FF135" s="21">
        <v>2530.2199999999998</v>
      </c>
      <c r="FG135" s="141">
        <f t="shared" si="324"/>
        <v>0</v>
      </c>
      <c r="FH135" s="58"/>
      <c r="FI135" s="21">
        <v>4182.22</v>
      </c>
      <c r="FJ135" s="141">
        <f t="shared" si="325"/>
        <v>0</v>
      </c>
      <c r="FK135" s="58"/>
      <c r="FL135" s="107">
        <v>253.92</v>
      </c>
      <c r="FM135" s="141">
        <f t="shared" si="326"/>
        <v>0</v>
      </c>
      <c r="FN135" s="58"/>
      <c r="FO135" s="107">
        <v>290.32</v>
      </c>
      <c r="FP135" s="141">
        <f t="shared" si="327"/>
        <v>0</v>
      </c>
      <c r="FQ135" s="58"/>
      <c r="FR135" s="107">
        <v>334.06</v>
      </c>
      <c r="FS135" s="141">
        <f t="shared" si="328"/>
        <v>0</v>
      </c>
      <c r="FT135" s="58"/>
      <c r="FU135" s="107">
        <v>411.49</v>
      </c>
      <c r="FV135" s="141">
        <f t="shared" si="329"/>
        <v>0</v>
      </c>
      <c r="FW135" s="58"/>
      <c r="FX135" s="107">
        <v>455.21</v>
      </c>
      <c r="FY135" s="141">
        <f t="shared" si="330"/>
        <v>0</v>
      </c>
      <c r="FZ135" s="58"/>
      <c r="GA135" s="107">
        <v>536</v>
      </c>
      <c r="GB135" s="141">
        <f t="shared" si="331"/>
        <v>0</v>
      </c>
      <c r="GC135" s="58"/>
      <c r="GD135" s="21">
        <v>745.84</v>
      </c>
      <c r="GE135" s="144">
        <f t="shared" si="332"/>
        <v>0</v>
      </c>
      <c r="GF135" s="108">
        <v>3</v>
      </c>
      <c r="GG135" s="112">
        <v>313.12</v>
      </c>
      <c r="GH135" s="141">
        <f t="shared" si="333"/>
        <v>939.36</v>
      </c>
      <c r="GI135" s="59">
        <v>5</v>
      </c>
      <c r="GJ135" s="529">
        <v>223.61</v>
      </c>
      <c r="GK135" s="141">
        <f t="shared" si="334"/>
        <v>1118.0500000000002</v>
      </c>
      <c r="GL135" s="58">
        <v>2</v>
      </c>
      <c r="GM135" s="107">
        <v>105.46</v>
      </c>
      <c r="GN135" s="141">
        <f t="shared" si="335"/>
        <v>210.92</v>
      </c>
      <c r="GO135" s="58">
        <v>1</v>
      </c>
      <c r="GP135" s="107">
        <v>581.36</v>
      </c>
      <c r="GQ135" s="141">
        <f t="shared" si="336"/>
        <v>581.36</v>
      </c>
      <c r="GR135" s="58"/>
      <c r="GS135" s="107">
        <v>92.94</v>
      </c>
      <c r="GT135" s="141">
        <f t="shared" si="337"/>
        <v>0</v>
      </c>
      <c r="GU135" s="108">
        <v>5</v>
      </c>
      <c r="GV135" s="112">
        <v>47.51</v>
      </c>
      <c r="GW135" s="141">
        <f t="shared" si="338"/>
        <v>237.54999999999998</v>
      </c>
      <c r="GX135" s="58"/>
      <c r="GY135" s="107">
        <v>61.91</v>
      </c>
      <c r="GZ135" s="219">
        <f t="shared" si="339"/>
        <v>0</v>
      </c>
      <c r="HA135" s="413"/>
      <c r="HB135" s="413"/>
      <c r="HC135" s="219">
        <f t="shared" si="341"/>
        <v>0</v>
      </c>
      <c r="HD135" s="58">
        <v>0.3</v>
      </c>
      <c r="HE135" s="107">
        <v>40.75</v>
      </c>
      <c r="HF135" s="232">
        <f t="shared" si="340"/>
        <v>12.225</v>
      </c>
      <c r="HG135" s="105">
        <v>36.700000000000003</v>
      </c>
      <c r="HH135" s="226">
        <f t="shared" si="342"/>
        <v>42121.586800000005</v>
      </c>
      <c r="HI135" s="335"/>
    </row>
    <row r="136" spans="1:218" ht="15.75" customHeight="1">
      <c r="A136" s="198">
        <v>61</v>
      </c>
      <c r="B136" s="18" t="s">
        <v>93</v>
      </c>
      <c r="C136" s="381">
        <v>85</v>
      </c>
      <c r="D136" s="385">
        <v>111.65</v>
      </c>
      <c r="E136" s="19">
        <v>67437.119999999995</v>
      </c>
      <c r="F136" s="42">
        <f t="shared" si="259"/>
        <v>142572.0913</v>
      </c>
      <c r="G136" s="43"/>
      <c r="H136" s="21">
        <v>636.70000000000005</v>
      </c>
      <c r="I136" s="45">
        <f t="shared" si="260"/>
        <v>0</v>
      </c>
      <c r="J136" s="349"/>
      <c r="K136" s="107"/>
      <c r="L136" s="212">
        <f t="shared" si="261"/>
        <v>0</v>
      </c>
      <c r="M136" s="58"/>
      <c r="N136" s="107">
        <v>540</v>
      </c>
      <c r="O136" s="212">
        <f t="shared" si="262"/>
        <v>0</v>
      </c>
      <c r="P136" s="358">
        <v>39</v>
      </c>
      <c r="Q136" s="139">
        <f t="shared" si="263"/>
        <v>280.13670000000002</v>
      </c>
      <c r="R136" s="212">
        <f t="shared" si="264"/>
        <v>10925.331300000002</v>
      </c>
      <c r="S136" s="358"/>
      <c r="T136" s="44">
        <f t="shared" si="265"/>
        <v>2335.5960000000005</v>
      </c>
      <c r="U136" s="212">
        <f t="shared" si="266"/>
        <v>0</v>
      </c>
      <c r="V136" s="358"/>
      <c r="W136" s="139">
        <f t="shared" si="267"/>
        <v>493.98690000000005</v>
      </c>
      <c r="X136" s="219">
        <f t="shared" si="268"/>
        <v>0</v>
      </c>
      <c r="Y136" s="58"/>
      <c r="Z136" s="44">
        <f t="shared" si="269"/>
        <v>4331.3600000000006</v>
      </c>
      <c r="AA136" s="141">
        <f t="shared" si="270"/>
        <v>0</v>
      </c>
      <c r="AB136" s="397"/>
      <c r="AC136" s="139">
        <f t="shared" si="271"/>
        <v>493.98690000000005</v>
      </c>
      <c r="AD136" s="140">
        <f t="shared" si="272"/>
        <v>0</v>
      </c>
      <c r="AE136" s="358"/>
      <c r="AF136" s="44">
        <f t="shared" si="273"/>
        <v>22885.031600000002</v>
      </c>
      <c r="AG136" s="140">
        <f t="shared" si="274"/>
        <v>0</v>
      </c>
      <c r="AH136" s="46"/>
      <c r="AI136" s="139">
        <f t="shared" si="275"/>
        <v>791.37200000000007</v>
      </c>
      <c r="AJ136" s="140">
        <f t="shared" si="276"/>
        <v>0</v>
      </c>
      <c r="AK136" s="46"/>
      <c r="AL136" s="107">
        <v>145.19999999999999</v>
      </c>
      <c r="AM136" s="140">
        <f t="shared" si="277"/>
        <v>0</v>
      </c>
      <c r="AN136" s="46"/>
      <c r="AO136" s="44">
        <f t="shared" si="278"/>
        <v>3769.8454000000002</v>
      </c>
      <c r="AP136" s="141">
        <f t="shared" si="279"/>
        <v>0</v>
      </c>
      <c r="AQ136" s="108"/>
      <c r="AR136" s="109">
        <v>8030</v>
      </c>
      <c r="AS136" s="141">
        <f t="shared" si="280"/>
        <v>0</v>
      </c>
      <c r="AT136" s="58"/>
      <c r="AU136" s="21">
        <v>3366.65</v>
      </c>
      <c r="AV136" s="141">
        <f t="shared" si="281"/>
        <v>0</v>
      </c>
      <c r="AW136" s="58"/>
      <c r="AX136" s="44">
        <f t="shared" si="282"/>
        <v>80964.952600000004</v>
      </c>
      <c r="AY136" s="141">
        <f t="shared" si="283"/>
        <v>0</v>
      </c>
      <c r="AZ136" s="58"/>
      <c r="BA136" s="21">
        <v>93131.5</v>
      </c>
      <c r="BB136" s="141">
        <f t="shared" si="284"/>
        <v>0</v>
      </c>
      <c r="BC136" s="58"/>
      <c r="BD136" s="21">
        <v>10643</v>
      </c>
      <c r="BE136" s="140">
        <f t="shared" si="285"/>
        <v>0</v>
      </c>
      <c r="BF136" s="46"/>
      <c r="BG136" s="58"/>
      <c r="BH136" s="140">
        <f t="shared" si="286"/>
        <v>0</v>
      </c>
      <c r="BI136" s="514">
        <v>2</v>
      </c>
      <c r="BJ136" s="59" t="s">
        <v>722</v>
      </c>
      <c r="BK136" s="58">
        <v>61361.7</v>
      </c>
      <c r="BL136" s="140">
        <f t="shared" si="343"/>
        <v>122723.4</v>
      </c>
      <c r="BM136" s="358"/>
      <c r="BN136" s="142"/>
      <c r="BO136" s="141">
        <f t="shared" si="288"/>
        <v>0</v>
      </c>
      <c r="BP136" s="58"/>
      <c r="BQ136" s="139">
        <f t="shared" si="289"/>
        <v>930.90000000000009</v>
      </c>
      <c r="BR136" s="141">
        <f t="shared" si="290"/>
        <v>0</v>
      </c>
      <c r="BS136" s="349"/>
      <c r="BT136" s="107">
        <v>540</v>
      </c>
      <c r="BU136" s="141">
        <f t="shared" si="291"/>
        <v>0</v>
      </c>
      <c r="BV136" s="58"/>
      <c r="BW136" s="58"/>
      <c r="BX136" s="141">
        <f t="shared" si="292"/>
        <v>0</v>
      </c>
      <c r="BY136" s="58"/>
      <c r="BZ136" s="143"/>
      <c r="CA136" s="141">
        <f t="shared" si="293"/>
        <v>0</v>
      </c>
      <c r="CB136" s="58">
        <v>2</v>
      </c>
      <c r="CC136" s="107">
        <v>165.4</v>
      </c>
      <c r="CD136" s="141">
        <f t="shared" si="294"/>
        <v>330.8</v>
      </c>
      <c r="CE136" s="58"/>
      <c r="CF136" s="139">
        <f t="shared" si="295"/>
        <v>204.31649999999999</v>
      </c>
      <c r="CG136" s="141">
        <f t="shared" si="296"/>
        <v>0</v>
      </c>
      <c r="CH136" s="58"/>
      <c r="CI136" s="107">
        <v>86.2</v>
      </c>
      <c r="CJ136" s="141">
        <f t="shared" si="297"/>
        <v>0</v>
      </c>
      <c r="CK136" s="58">
        <v>5</v>
      </c>
      <c r="CL136" s="107">
        <v>125</v>
      </c>
      <c r="CM136" s="141">
        <f t="shared" si="298"/>
        <v>625</v>
      </c>
      <c r="CN136" s="58"/>
      <c r="CO136" s="107">
        <v>140</v>
      </c>
      <c r="CP136" s="141">
        <f t="shared" si="299"/>
        <v>0</v>
      </c>
      <c r="CQ136" s="58"/>
      <c r="CR136" s="139">
        <f t="shared" si="300"/>
        <v>259.76390000000004</v>
      </c>
      <c r="CS136" s="141">
        <f t="shared" si="301"/>
        <v>0</v>
      </c>
      <c r="CT136" s="58"/>
      <c r="CU136" s="107">
        <v>182.5</v>
      </c>
      <c r="CV136" s="141">
        <f t="shared" si="302"/>
        <v>0</v>
      </c>
      <c r="CW136" s="349"/>
      <c r="CX136" s="107">
        <v>78</v>
      </c>
      <c r="CY136" s="141">
        <f t="shared" si="303"/>
        <v>0</v>
      </c>
      <c r="CZ136" s="58"/>
      <c r="DA136" s="107">
        <v>350</v>
      </c>
      <c r="DB136" s="141">
        <f t="shared" si="304"/>
        <v>0</v>
      </c>
      <c r="DC136" s="58"/>
      <c r="DD136" s="139">
        <f t="shared" si="305"/>
        <v>363.26500000000004</v>
      </c>
      <c r="DE136" s="140">
        <f t="shared" si="306"/>
        <v>0</v>
      </c>
      <c r="DF136" s="349">
        <v>15</v>
      </c>
      <c r="DG136" s="107">
        <v>349.94</v>
      </c>
      <c r="DH136" s="141">
        <f t="shared" si="307"/>
        <v>5249.1</v>
      </c>
      <c r="DI136" s="349"/>
      <c r="DJ136" s="107">
        <v>407.82</v>
      </c>
      <c r="DK136" s="141">
        <f t="shared" si="308"/>
        <v>0</v>
      </c>
      <c r="DL136" s="349"/>
      <c r="DM136" s="107">
        <v>560.66999999999996</v>
      </c>
      <c r="DN136" s="141">
        <f t="shared" si="309"/>
        <v>0</v>
      </c>
      <c r="DO136" s="349"/>
      <c r="DP136" s="107">
        <v>849.84</v>
      </c>
      <c r="DQ136" s="141">
        <f t="shared" si="310"/>
        <v>0</v>
      </c>
      <c r="DR136" s="349"/>
      <c r="DS136" s="107">
        <v>1070.97</v>
      </c>
      <c r="DT136" s="141">
        <f t="shared" si="311"/>
        <v>0</v>
      </c>
      <c r="DU136" s="349"/>
      <c r="DV136" s="21">
        <v>1512.05</v>
      </c>
      <c r="DW136" s="141">
        <f t="shared" si="312"/>
        <v>0</v>
      </c>
      <c r="DX136" s="349"/>
      <c r="DY136" s="21">
        <v>5870.12</v>
      </c>
      <c r="DZ136" s="141">
        <f t="shared" si="313"/>
        <v>0</v>
      </c>
      <c r="EA136" s="349"/>
      <c r="EB136" s="21">
        <v>4379.45</v>
      </c>
      <c r="EC136" s="141">
        <f t="shared" si="314"/>
        <v>0</v>
      </c>
      <c r="ED136" s="349"/>
      <c r="EE136" s="21">
        <v>4811.45</v>
      </c>
      <c r="EF136" s="141">
        <f t="shared" si="315"/>
        <v>0</v>
      </c>
      <c r="EG136" s="349"/>
      <c r="EH136" s="21">
        <v>6518.13</v>
      </c>
      <c r="EI136" s="141">
        <f t="shared" si="316"/>
        <v>0</v>
      </c>
      <c r="EJ136" s="349"/>
      <c r="EK136" s="21">
        <v>7389.31</v>
      </c>
      <c r="EL136" s="141">
        <f t="shared" si="317"/>
        <v>0</v>
      </c>
      <c r="EM136" s="349"/>
      <c r="EN136" s="21">
        <v>1539.81</v>
      </c>
      <c r="EO136" s="141">
        <f t="shared" si="318"/>
        <v>0</v>
      </c>
      <c r="EP136" s="349"/>
      <c r="EQ136" s="21">
        <v>3124.4</v>
      </c>
      <c r="ER136" s="141">
        <f t="shared" si="319"/>
        <v>0</v>
      </c>
      <c r="ES136" s="349"/>
      <c r="ET136" s="107">
        <v>118.78</v>
      </c>
      <c r="EU136" s="141">
        <f t="shared" si="320"/>
        <v>0</v>
      </c>
      <c r="EV136" s="58"/>
      <c r="EW136" s="107">
        <v>479.92</v>
      </c>
      <c r="EX136" s="141">
        <f t="shared" si="321"/>
        <v>0</v>
      </c>
      <c r="EY136" s="58"/>
      <c r="EZ136" s="107">
        <v>649.4</v>
      </c>
      <c r="FA136" s="141">
        <f t="shared" si="322"/>
        <v>0</v>
      </c>
      <c r="FB136" s="349"/>
      <c r="FC136" s="21">
        <v>1301.22</v>
      </c>
      <c r="FD136" s="141">
        <f t="shared" si="323"/>
        <v>0</v>
      </c>
      <c r="FE136" s="58"/>
      <c r="FF136" s="21">
        <v>2530.2199999999998</v>
      </c>
      <c r="FG136" s="141">
        <f t="shared" si="324"/>
        <v>0</v>
      </c>
      <c r="FH136" s="58"/>
      <c r="FI136" s="21">
        <v>4182.22</v>
      </c>
      <c r="FJ136" s="141">
        <f t="shared" si="325"/>
        <v>0</v>
      </c>
      <c r="FK136" s="58"/>
      <c r="FL136" s="107">
        <v>253.92</v>
      </c>
      <c r="FM136" s="141">
        <f t="shared" si="326"/>
        <v>0</v>
      </c>
      <c r="FN136" s="58"/>
      <c r="FO136" s="107">
        <v>290.32</v>
      </c>
      <c r="FP136" s="141">
        <f t="shared" si="327"/>
        <v>0</v>
      </c>
      <c r="FQ136" s="58"/>
      <c r="FR136" s="107">
        <v>334.06</v>
      </c>
      <c r="FS136" s="141">
        <f t="shared" si="328"/>
        <v>0</v>
      </c>
      <c r="FT136" s="58"/>
      <c r="FU136" s="107">
        <v>411.49</v>
      </c>
      <c r="FV136" s="141">
        <f t="shared" si="329"/>
        <v>0</v>
      </c>
      <c r="FW136" s="58"/>
      <c r="FX136" s="107">
        <v>455.21</v>
      </c>
      <c r="FY136" s="141">
        <f t="shared" si="330"/>
        <v>0</v>
      </c>
      <c r="FZ136" s="58"/>
      <c r="GA136" s="107">
        <v>536</v>
      </c>
      <c r="GB136" s="141">
        <f t="shared" si="331"/>
        <v>0</v>
      </c>
      <c r="GC136" s="58"/>
      <c r="GD136" s="21">
        <v>745.84</v>
      </c>
      <c r="GE136" s="144">
        <f t="shared" si="332"/>
        <v>0</v>
      </c>
      <c r="GF136" s="108">
        <v>3</v>
      </c>
      <c r="GG136" s="112">
        <v>313.12</v>
      </c>
      <c r="GH136" s="141">
        <f t="shared" si="333"/>
        <v>939.36</v>
      </c>
      <c r="GI136" s="59">
        <v>5</v>
      </c>
      <c r="GJ136" s="529">
        <v>223.61</v>
      </c>
      <c r="GK136" s="141">
        <f t="shared" si="334"/>
        <v>1118.0500000000002</v>
      </c>
      <c r="GL136" s="58">
        <v>2</v>
      </c>
      <c r="GM136" s="107">
        <v>105.46</v>
      </c>
      <c r="GN136" s="141">
        <f t="shared" si="335"/>
        <v>210.92</v>
      </c>
      <c r="GO136" s="58"/>
      <c r="GP136" s="107">
        <v>581.36</v>
      </c>
      <c r="GQ136" s="141">
        <f t="shared" si="336"/>
        <v>0</v>
      </c>
      <c r="GR136" s="58">
        <v>2</v>
      </c>
      <c r="GS136" s="107">
        <v>92.94</v>
      </c>
      <c r="GT136" s="141">
        <f t="shared" si="337"/>
        <v>185.88</v>
      </c>
      <c r="GU136" s="108">
        <v>5</v>
      </c>
      <c r="GV136" s="112">
        <v>47.51</v>
      </c>
      <c r="GW136" s="141">
        <f t="shared" si="338"/>
        <v>237.54999999999998</v>
      </c>
      <c r="GX136" s="58"/>
      <c r="GY136" s="107">
        <v>61.91</v>
      </c>
      <c r="GZ136" s="219">
        <f t="shared" si="339"/>
        <v>0</v>
      </c>
      <c r="HA136" s="413"/>
      <c r="HB136" s="413"/>
      <c r="HC136" s="219">
        <f t="shared" si="341"/>
        <v>0</v>
      </c>
      <c r="HD136" s="58"/>
      <c r="HE136" s="107">
        <v>40.75</v>
      </c>
      <c r="HF136" s="232">
        <f t="shared" si="340"/>
        <v>0</v>
      </c>
      <c r="HG136" s="105">
        <v>26.7</v>
      </c>
      <c r="HH136" s="226">
        <f t="shared" si="342"/>
        <v>142572.0913</v>
      </c>
      <c r="HI136" s="335"/>
    </row>
    <row r="137" spans="1:218" ht="15.75" customHeight="1">
      <c r="A137" s="198">
        <v>62</v>
      </c>
      <c r="B137" s="18" t="s">
        <v>94</v>
      </c>
      <c r="C137" s="381">
        <v>115.28</v>
      </c>
      <c r="D137" s="385">
        <v>127.8</v>
      </c>
      <c r="E137" s="19">
        <v>109838.76</v>
      </c>
      <c r="F137" s="42">
        <f t="shared" si="259"/>
        <v>164010.53829999999</v>
      </c>
      <c r="G137" s="43"/>
      <c r="H137" s="21">
        <v>636.70000000000005</v>
      </c>
      <c r="I137" s="45">
        <f t="shared" si="260"/>
        <v>0</v>
      </c>
      <c r="J137" s="349"/>
      <c r="K137" s="107"/>
      <c r="L137" s="212">
        <f t="shared" si="261"/>
        <v>0</v>
      </c>
      <c r="M137" s="58"/>
      <c r="N137" s="107">
        <v>540</v>
      </c>
      <c r="O137" s="212">
        <f t="shared" si="262"/>
        <v>0</v>
      </c>
      <c r="P137" s="358">
        <v>51</v>
      </c>
      <c r="Q137" s="139">
        <f t="shared" si="263"/>
        <v>280.13670000000002</v>
      </c>
      <c r="R137" s="212">
        <f t="shared" si="264"/>
        <v>14286.971700000002</v>
      </c>
      <c r="S137" s="358"/>
      <c r="T137" s="44">
        <f t="shared" si="265"/>
        <v>2335.5960000000005</v>
      </c>
      <c r="U137" s="212">
        <f t="shared" si="266"/>
        <v>0</v>
      </c>
      <c r="V137" s="358"/>
      <c r="W137" s="139">
        <f t="shared" si="267"/>
        <v>493.98690000000005</v>
      </c>
      <c r="X137" s="219">
        <f t="shared" si="268"/>
        <v>0</v>
      </c>
      <c r="Y137" s="58"/>
      <c r="Z137" s="44">
        <f t="shared" si="269"/>
        <v>4331.3600000000006</v>
      </c>
      <c r="AA137" s="141">
        <f t="shared" si="270"/>
        <v>0</v>
      </c>
      <c r="AB137" s="397"/>
      <c r="AC137" s="139">
        <f t="shared" si="271"/>
        <v>493.98690000000005</v>
      </c>
      <c r="AD137" s="140">
        <f t="shared" si="272"/>
        <v>0</v>
      </c>
      <c r="AE137" s="358">
        <v>1</v>
      </c>
      <c r="AF137" s="44">
        <f t="shared" si="273"/>
        <v>22885.031600000002</v>
      </c>
      <c r="AG137" s="140">
        <f t="shared" si="274"/>
        <v>22885.031600000002</v>
      </c>
      <c r="AH137" s="46"/>
      <c r="AI137" s="139">
        <f t="shared" si="275"/>
        <v>791.37200000000007</v>
      </c>
      <c r="AJ137" s="140">
        <f t="shared" si="276"/>
        <v>0</v>
      </c>
      <c r="AK137" s="46"/>
      <c r="AL137" s="107">
        <v>145.19999999999999</v>
      </c>
      <c r="AM137" s="140">
        <f t="shared" si="277"/>
        <v>0</v>
      </c>
      <c r="AN137" s="46"/>
      <c r="AO137" s="44">
        <f t="shared" si="278"/>
        <v>3769.8454000000002</v>
      </c>
      <c r="AP137" s="141">
        <f t="shared" si="279"/>
        <v>0</v>
      </c>
      <c r="AQ137" s="108"/>
      <c r="AR137" s="109">
        <v>8030</v>
      </c>
      <c r="AS137" s="141">
        <f t="shared" si="280"/>
        <v>0</v>
      </c>
      <c r="AT137" s="58"/>
      <c r="AU137" s="21">
        <v>3366.65</v>
      </c>
      <c r="AV137" s="141">
        <f t="shared" si="281"/>
        <v>0</v>
      </c>
      <c r="AW137" s="58"/>
      <c r="AX137" s="44">
        <f t="shared" si="282"/>
        <v>80964.952600000004</v>
      </c>
      <c r="AY137" s="141">
        <f t="shared" si="283"/>
        <v>0</v>
      </c>
      <c r="AZ137" s="58"/>
      <c r="BA137" s="21">
        <v>93131.5</v>
      </c>
      <c r="BB137" s="141">
        <f t="shared" si="284"/>
        <v>0</v>
      </c>
      <c r="BC137" s="58"/>
      <c r="BD137" s="21">
        <v>10643</v>
      </c>
      <c r="BE137" s="140">
        <f t="shared" si="285"/>
        <v>0</v>
      </c>
      <c r="BF137" s="46"/>
      <c r="BG137" s="58"/>
      <c r="BH137" s="140">
        <f t="shared" si="286"/>
        <v>0</v>
      </c>
      <c r="BI137" s="515">
        <v>2</v>
      </c>
      <c r="BJ137" s="162" t="s">
        <v>723</v>
      </c>
      <c r="BK137" s="146">
        <v>61361.7</v>
      </c>
      <c r="BL137" s="140">
        <f t="shared" si="343"/>
        <v>122723.4</v>
      </c>
      <c r="BM137" s="358"/>
      <c r="BN137" s="142"/>
      <c r="BO137" s="141">
        <f t="shared" si="288"/>
        <v>0</v>
      </c>
      <c r="BP137" s="146"/>
      <c r="BQ137" s="139">
        <f t="shared" si="289"/>
        <v>930.90000000000009</v>
      </c>
      <c r="BR137" s="141">
        <f t="shared" si="290"/>
        <v>0</v>
      </c>
      <c r="BS137" s="350"/>
      <c r="BT137" s="107">
        <v>540</v>
      </c>
      <c r="BU137" s="141">
        <f t="shared" si="291"/>
        <v>0</v>
      </c>
      <c r="BV137" s="146"/>
      <c r="BW137" s="58"/>
      <c r="BX137" s="141">
        <f t="shared" si="292"/>
        <v>0</v>
      </c>
      <c r="BY137" s="146"/>
      <c r="BZ137" s="143"/>
      <c r="CA137" s="141">
        <f t="shared" si="293"/>
        <v>0</v>
      </c>
      <c r="CB137" s="146"/>
      <c r="CC137" s="107">
        <v>165.4</v>
      </c>
      <c r="CD137" s="141">
        <f t="shared" si="294"/>
        <v>0</v>
      </c>
      <c r="CE137" s="146"/>
      <c r="CF137" s="139">
        <f t="shared" si="295"/>
        <v>204.31649999999999</v>
      </c>
      <c r="CG137" s="141">
        <f t="shared" si="296"/>
        <v>0</v>
      </c>
      <c r="CH137" s="146"/>
      <c r="CI137" s="107">
        <v>86.2</v>
      </c>
      <c r="CJ137" s="141">
        <f t="shared" si="297"/>
        <v>0</v>
      </c>
      <c r="CK137" s="146"/>
      <c r="CL137" s="107">
        <v>125</v>
      </c>
      <c r="CM137" s="141">
        <f t="shared" si="298"/>
        <v>0</v>
      </c>
      <c r="CN137" s="146">
        <v>2</v>
      </c>
      <c r="CO137" s="107">
        <v>140</v>
      </c>
      <c r="CP137" s="141">
        <f t="shared" si="299"/>
        <v>280</v>
      </c>
      <c r="CQ137" s="146"/>
      <c r="CR137" s="139">
        <f t="shared" si="300"/>
        <v>259.76390000000004</v>
      </c>
      <c r="CS137" s="141">
        <f t="shared" si="301"/>
        <v>0</v>
      </c>
      <c r="CT137" s="146"/>
      <c r="CU137" s="107">
        <v>182.5</v>
      </c>
      <c r="CV137" s="141">
        <f t="shared" si="302"/>
        <v>0</v>
      </c>
      <c r="CW137" s="350"/>
      <c r="CX137" s="107">
        <v>78</v>
      </c>
      <c r="CY137" s="141">
        <f t="shared" si="303"/>
        <v>0</v>
      </c>
      <c r="CZ137" s="146"/>
      <c r="DA137" s="107">
        <v>350</v>
      </c>
      <c r="DB137" s="141">
        <f t="shared" si="304"/>
        <v>0</v>
      </c>
      <c r="DC137" s="146"/>
      <c r="DD137" s="139">
        <f t="shared" si="305"/>
        <v>363.26500000000004</v>
      </c>
      <c r="DE137" s="140">
        <f t="shared" si="306"/>
        <v>0</v>
      </c>
      <c r="DF137" s="349"/>
      <c r="DG137" s="107">
        <v>349.94</v>
      </c>
      <c r="DH137" s="141">
        <f t="shared" si="307"/>
        <v>0</v>
      </c>
      <c r="DI137" s="349"/>
      <c r="DJ137" s="107">
        <v>407.82</v>
      </c>
      <c r="DK137" s="141">
        <f t="shared" si="308"/>
        <v>0</v>
      </c>
      <c r="DL137" s="349"/>
      <c r="DM137" s="107">
        <v>560.66999999999996</v>
      </c>
      <c r="DN137" s="141">
        <f t="shared" si="309"/>
        <v>0</v>
      </c>
      <c r="DO137" s="349"/>
      <c r="DP137" s="107">
        <v>849.84</v>
      </c>
      <c r="DQ137" s="141">
        <f t="shared" si="310"/>
        <v>0</v>
      </c>
      <c r="DR137" s="349"/>
      <c r="DS137" s="107">
        <v>1070.97</v>
      </c>
      <c r="DT137" s="141">
        <f t="shared" si="311"/>
        <v>0</v>
      </c>
      <c r="DU137" s="349"/>
      <c r="DV137" s="21">
        <v>1512.05</v>
      </c>
      <c r="DW137" s="141">
        <f t="shared" si="312"/>
        <v>0</v>
      </c>
      <c r="DX137" s="349"/>
      <c r="DY137" s="21">
        <v>5870.12</v>
      </c>
      <c r="DZ137" s="141">
        <f t="shared" si="313"/>
        <v>0</v>
      </c>
      <c r="EA137" s="349"/>
      <c r="EB137" s="21">
        <v>4379.45</v>
      </c>
      <c r="EC137" s="141">
        <f t="shared" si="314"/>
        <v>0</v>
      </c>
      <c r="ED137" s="349"/>
      <c r="EE137" s="21">
        <v>4811.45</v>
      </c>
      <c r="EF137" s="141">
        <f t="shared" si="315"/>
        <v>0</v>
      </c>
      <c r="EG137" s="349"/>
      <c r="EH137" s="21">
        <v>6518.13</v>
      </c>
      <c r="EI137" s="141">
        <f t="shared" si="316"/>
        <v>0</v>
      </c>
      <c r="EJ137" s="349"/>
      <c r="EK137" s="21">
        <v>7389.31</v>
      </c>
      <c r="EL137" s="141">
        <f t="shared" si="317"/>
        <v>0</v>
      </c>
      <c r="EM137" s="349"/>
      <c r="EN137" s="21">
        <v>1539.81</v>
      </c>
      <c r="EO137" s="141">
        <f t="shared" si="318"/>
        <v>0</v>
      </c>
      <c r="EP137" s="349"/>
      <c r="EQ137" s="21">
        <v>3124.4</v>
      </c>
      <c r="ER137" s="141">
        <f t="shared" si="319"/>
        <v>0</v>
      </c>
      <c r="ES137" s="349"/>
      <c r="ET137" s="107">
        <v>118.78</v>
      </c>
      <c r="EU137" s="141">
        <f t="shared" si="320"/>
        <v>0</v>
      </c>
      <c r="EV137" s="58"/>
      <c r="EW137" s="107">
        <v>479.92</v>
      </c>
      <c r="EX137" s="141">
        <f t="shared" si="321"/>
        <v>0</v>
      </c>
      <c r="EY137" s="58"/>
      <c r="EZ137" s="107">
        <v>649.4</v>
      </c>
      <c r="FA137" s="141">
        <f t="shared" si="322"/>
        <v>0</v>
      </c>
      <c r="FB137" s="349"/>
      <c r="FC137" s="21">
        <v>1301.22</v>
      </c>
      <c r="FD137" s="141">
        <f t="shared" si="323"/>
        <v>0</v>
      </c>
      <c r="FE137" s="58"/>
      <c r="FF137" s="21">
        <v>2530.2199999999998</v>
      </c>
      <c r="FG137" s="141">
        <f t="shared" si="324"/>
        <v>0</v>
      </c>
      <c r="FH137" s="58"/>
      <c r="FI137" s="21">
        <v>4182.22</v>
      </c>
      <c r="FJ137" s="141">
        <f t="shared" si="325"/>
        <v>0</v>
      </c>
      <c r="FK137" s="58"/>
      <c r="FL137" s="107">
        <v>253.92</v>
      </c>
      <c r="FM137" s="141">
        <f t="shared" si="326"/>
        <v>0</v>
      </c>
      <c r="FN137" s="58"/>
      <c r="FO137" s="107">
        <v>290.32</v>
      </c>
      <c r="FP137" s="141">
        <f t="shared" si="327"/>
        <v>0</v>
      </c>
      <c r="FQ137" s="58"/>
      <c r="FR137" s="107">
        <v>334.06</v>
      </c>
      <c r="FS137" s="141">
        <f t="shared" si="328"/>
        <v>0</v>
      </c>
      <c r="FT137" s="58"/>
      <c r="FU137" s="107">
        <v>411.49</v>
      </c>
      <c r="FV137" s="141">
        <f t="shared" si="329"/>
        <v>0</v>
      </c>
      <c r="FW137" s="58"/>
      <c r="FX137" s="107">
        <v>455.21</v>
      </c>
      <c r="FY137" s="141">
        <f t="shared" si="330"/>
        <v>0</v>
      </c>
      <c r="FZ137" s="58"/>
      <c r="GA137" s="107">
        <v>536</v>
      </c>
      <c r="GB137" s="141">
        <f t="shared" si="331"/>
        <v>0</v>
      </c>
      <c r="GC137" s="58"/>
      <c r="GD137" s="21">
        <v>745.84</v>
      </c>
      <c r="GE137" s="144">
        <f t="shared" si="332"/>
        <v>0</v>
      </c>
      <c r="GF137" s="108">
        <v>3</v>
      </c>
      <c r="GG137" s="112">
        <v>313.12</v>
      </c>
      <c r="GH137" s="141">
        <f t="shared" si="333"/>
        <v>939.36</v>
      </c>
      <c r="GI137" s="59">
        <v>5</v>
      </c>
      <c r="GJ137" s="529">
        <v>223.61</v>
      </c>
      <c r="GK137" s="141">
        <f t="shared" si="334"/>
        <v>1118.0500000000002</v>
      </c>
      <c r="GL137" s="58">
        <v>5</v>
      </c>
      <c r="GM137" s="107">
        <v>105.46</v>
      </c>
      <c r="GN137" s="141">
        <f t="shared" si="335"/>
        <v>527.29999999999995</v>
      </c>
      <c r="GO137" s="58"/>
      <c r="GP137" s="107">
        <v>581.36</v>
      </c>
      <c r="GQ137" s="141">
        <f t="shared" si="336"/>
        <v>0</v>
      </c>
      <c r="GR137" s="58"/>
      <c r="GS137" s="107">
        <v>92.94</v>
      </c>
      <c r="GT137" s="141">
        <f t="shared" si="337"/>
        <v>0</v>
      </c>
      <c r="GU137" s="108"/>
      <c r="GV137" s="112">
        <v>47.51</v>
      </c>
      <c r="GW137" s="141">
        <f t="shared" si="338"/>
        <v>0</v>
      </c>
      <c r="GX137" s="58">
        <v>20</v>
      </c>
      <c r="GY137" s="107">
        <v>61.91</v>
      </c>
      <c r="GZ137" s="219">
        <f t="shared" si="339"/>
        <v>1238.1999999999998</v>
      </c>
      <c r="HA137" s="413"/>
      <c r="HB137" s="413"/>
      <c r="HC137" s="219">
        <f t="shared" si="341"/>
        <v>0</v>
      </c>
      <c r="HD137" s="58">
        <v>0.3</v>
      </c>
      <c r="HE137" s="107">
        <v>40.75</v>
      </c>
      <c r="HF137" s="232">
        <f t="shared" si="340"/>
        <v>12.225</v>
      </c>
      <c r="HG137" s="105">
        <v>0</v>
      </c>
      <c r="HH137" s="226">
        <f t="shared" si="342"/>
        <v>164010.53829999999</v>
      </c>
      <c r="HI137" s="335"/>
    </row>
    <row r="138" spans="1:218" ht="15.75" customHeight="1">
      <c r="A138" s="198">
        <v>63</v>
      </c>
      <c r="B138" s="18" t="s">
        <v>95</v>
      </c>
      <c r="C138" s="381">
        <v>30.42</v>
      </c>
      <c r="D138" s="385">
        <v>112.69</v>
      </c>
      <c r="E138" s="19">
        <v>42976.800000000003</v>
      </c>
      <c r="F138" s="42">
        <f t="shared" si="259"/>
        <v>73922.90595</v>
      </c>
      <c r="G138" s="43"/>
      <c r="H138" s="21">
        <v>636.70000000000005</v>
      </c>
      <c r="I138" s="45">
        <f t="shared" si="260"/>
        <v>0</v>
      </c>
      <c r="J138" s="349"/>
      <c r="K138" s="107"/>
      <c r="L138" s="212">
        <f t="shared" si="261"/>
        <v>0</v>
      </c>
      <c r="M138" s="58"/>
      <c r="N138" s="107">
        <v>540</v>
      </c>
      <c r="O138" s="212">
        <f t="shared" si="262"/>
        <v>0</v>
      </c>
      <c r="P138" s="358">
        <v>28.5</v>
      </c>
      <c r="Q138" s="139">
        <f t="shared" si="263"/>
        <v>280.13670000000002</v>
      </c>
      <c r="R138" s="212">
        <f t="shared" si="264"/>
        <v>7983.8959500000001</v>
      </c>
      <c r="S138" s="358"/>
      <c r="T138" s="44">
        <f t="shared" si="265"/>
        <v>2335.5960000000005</v>
      </c>
      <c r="U138" s="212">
        <f t="shared" si="266"/>
        <v>0</v>
      </c>
      <c r="V138" s="358"/>
      <c r="W138" s="139">
        <f t="shared" si="267"/>
        <v>493.98690000000005</v>
      </c>
      <c r="X138" s="219">
        <f t="shared" si="268"/>
        <v>0</v>
      </c>
      <c r="Y138" s="58"/>
      <c r="Z138" s="44">
        <f t="shared" si="269"/>
        <v>4331.3600000000006</v>
      </c>
      <c r="AA138" s="141">
        <f t="shared" si="270"/>
        <v>0</v>
      </c>
      <c r="AB138" s="397"/>
      <c r="AC138" s="139">
        <f t="shared" si="271"/>
        <v>493.98690000000005</v>
      </c>
      <c r="AD138" s="140">
        <f t="shared" si="272"/>
        <v>0</v>
      </c>
      <c r="AE138" s="358"/>
      <c r="AF138" s="44">
        <f t="shared" si="273"/>
        <v>22885.031600000002</v>
      </c>
      <c r="AG138" s="140">
        <f t="shared" si="274"/>
        <v>0</v>
      </c>
      <c r="AH138" s="46"/>
      <c r="AI138" s="139">
        <f t="shared" si="275"/>
        <v>791.37200000000007</v>
      </c>
      <c r="AJ138" s="140">
        <f t="shared" si="276"/>
        <v>0</v>
      </c>
      <c r="AK138" s="46"/>
      <c r="AL138" s="107">
        <v>145.19999999999999</v>
      </c>
      <c r="AM138" s="140">
        <f t="shared" si="277"/>
        <v>0</v>
      </c>
      <c r="AN138" s="46"/>
      <c r="AO138" s="44">
        <f t="shared" si="278"/>
        <v>3769.8454000000002</v>
      </c>
      <c r="AP138" s="141">
        <f t="shared" si="279"/>
        <v>0</v>
      </c>
      <c r="AQ138" s="108"/>
      <c r="AR138" s="109">
        <v>8030</v>
      </c>
      <c r="AS138" s="141">
        <f t="shared" si="280"/>
        <v>0</v>
      </c>
      <c r="AT138" s="58"/>
      <c r="AU138" s="21">
        <v>3366.65</v>
      </c>
      <c r="AV138" s="141">
        <f t="shared" si="281"/>
        <v>0</v>
      </c>
      <c r="AW138" s="58"/>
      <c r="AX138" s="44">
        <f t="shared" si="282"/>
        <v>80964.952600000004</v>
      </c>
      <c r="AY138" s="141">
        <f t="shared" si="283"/>
        <v>0</v>
      </c>
      <c r="AZ138" s="58"/>
      <c r="BA138" s="21">
        <v>93131.5</v>
      </c>
      <c r="BB138" s="141">
        <f t="shared" si="284"/>
        <v>0</v>
      </c>
      <c r="BC138" s="58"/>
      <c r="BD138" s="21">
        <v>10643</v>
      </c>
      <c r="BE138" s="140">
        <f t="shared" si="285"/>
        <v>0</v>
      </c>
      <c r="BF138" s="46"/>
      <c r="BG138" s="58"/>
      <c r="BH138" s="140">
        <f t="shared" si="286"/>
        <v>0</v>
      </c>
      <c r="BI138" s="348">
        <v>1</v>
      </c>
      <c r="BJ138" s="344" t="s">
        <v>698</v>
      </c>
      <c r="BK138" s="146">
        <v>61361.7</v>
      </c>
      <c r="BL138" s="140">
        <f t="shared" si="343"/>
        <v>61361.7</v>
      </c>
      <c r="BM138" s="358"/>
      <c r="BN138" s="142"/>
      <c r="BO138" s="141">
        <f t="shared" si="288"/>
        <v>0</v>
      </c>
      <c r="BP138" s="146"/>
      <c r="BQ138" s="139">
        <f t="shared" si="289"/>
        <v>930.90000000000009</v>
      </c>
      <c r="BR138" s="141">
        <f t="shared" si="290"/>
        <v>0</v>
      </c>
      <c r="BS138" s="350"/>
      <c r="BT138" s="107">
        <v>540</v>
      </c>
      <c r="BU138" s="141">
        <f t="shared" si="291"/>
        <v>0</v>
      </c>
      <c r="BV138" s="146"/>
      <c r="BW138" s="58"/>
      <c r="BX138" s="141">
        <f t="shared" si="292"/>
        <v>0</v>
      </c>
      <c r="BY138" s="146"/>
      <c r="BZ138" s="143"/>
      <c r="CA138" s="141">
        <f t="shared" si="293"/>
        <v>0</v>
      </c>
      <c r="CB138" s="146"/>
      <c r="CC138" s="107">
        <v>165.4</v>
      </c>
      <c r="CD138" s="141">
        <f t="shared" si="294"/>
        <v>0</v>
      </c>
      <c r="CE138" s="146"/>
      <c r="CF138" s="139">
        <f t="shared" si="295"/>
        <v>204.31649999999999</v>
      </c>
      <c r="CG138" s="141">
        <f t="shared" si="296"/>
        <v>0</v>
      </c>
      <c r="CH138" s="146"/>
      <c r="CI138" s="107">
        <v>86.2</v>
      </c>
      <c r="CJ138" s="141">
        <f t="shared" si="297"/>
        <v>0</v>
      </c>
      <c r="CK138" s="146">
        <v>5</v>
      </c>
      <c r="CL138" s="107">
        <v>125</v>
      </c>
      <c r="CM138" s="141">
        <f t="shared" si="298"/>
        <v>625</v>
      </c>
      <c r="CN138" s="146"/>
      <c r="CO138" s="107">
        <v>140</v>
      </c>
      <c r="CP138" s="141">
        <f t="shared" si="299"/>
        <v>0</v>
      </c>
      <c r="CQ138" s="146"/>
      <c r="CR138" s="139">
        <f t="shared" si="300"/>
        <v>259.76390000000004</v>
      </c>
      <c r="CS138" s="141">
        <f t="shared" si="301"/>
        <v>0</v>
      </c>
      <c r="CT138" s="146"/>
      <c r="CU138" s="107">
        <v>182.5</v>
      </c>
      <c r="CV138" s="141">
        <f t="shared" si="302"/>
        <v>0</v>
      </c>
      <c r="CW138" s="350"/>
      <c r="CX138" s="107">
        <v>78</v>
      </c>
      <c r="CY138" s="141">
        <f t="shared" si="303"/>
        <v>0</v>
      </c>
      <c r="CZ138" s="146">
        <v>1</v>
      </c>
      <c r="DA138" s="107">
        <v>350</v>
      </c>
      <c r="DB138" s="141">
        <f t="shared" si="304"/>
        <v>350</v>
      </c>
      <c r="DC138" s="146">
        <v>1</v>
      </c>
      <c r="DD138" s="139">
        <f t="shared" si="305"/>
        <v>363.26500000000004</v>
      </c>
      <c r="DE138" s="140">
        <f t="shared" si="306"/>
        <v>363.26500000000004</v>
      </c>
      <c r="DF138" s="349"/>
      <c r="DG138" s="107">
        <v>349.94</v>
      </c>
      <c r="DH138" s="141">
        <f t="shared" si="307"/>
        <v>0</v>
      </c>
      <c r="DI138" s="349">
        <v>1</v>
      </c>
      <c r="DJ138" s="107">
        <v>407.82</v>
      </c>
      <c r="DK138" s="141">
        <f t="shared" si="308"/>
        <v>407.82</v>
      </c>
      <c r="DL138" s="349"/>
      <c r="DM138" s="107">
        <v>560.66999999999996</v>
      </c>
      <c r="DN138" s="141">
        <f t="shared" si="309"/>
        <v>0</v>
      </c>
      <c r="DO138" s="349"/>
      <c r="DP138" s="107">
        <v>849.84</v>
      </c>
      <c r="DQ138" s="141">
        <f t="shared" si="310"/>
        <v>0</v>
      </c>
      <c r="DR138" s="349"/>
      <c r="DS138" s="107">
        <v>1070.97</v>
      </c>
      <c r="DT138" s="141">
        <f t="shared" si="311"/>
        <v>0</v>
      </c>
      <c r="DU138" s="349"/>
      <c r="DV138" s="21">
        <v>1512.05</v>
      </c>
      <c r="DW138" s="141">
        <f t="shared" si="312"/>
        <v>0</v>
      </c>
      <c r="DX138" s="349"/>
      <c r="DY138" s="21">
        <v>5870.12</v>
      </c>
      <c r="DZ138" s="141">
        <f t="shared" si="313"/>
        <v>0</v>
      </c>
      <c r="EA138" s="349"/>
      <c r="EB138" s="21">
        <v>4379.45</v>
      </c>
      <c r="EC138" s="141">
        <f t="shared" si="314"/>
        <v>0</v>
      </c>
      <c r="ED138" s="349"/>
      <c r="EE138" s="21">
        <v>4811.45</v>
      </c>
      <c r="EF138" s="141">
        <f t="shared" si="315"/>
        <v>0</v>
      </c>
      <c r="EG138" s="349"/>
      <c r="EH138" s="21">
        <v>6518.13</v>
      </c>
      <c r="EI138" s="141">
        <f t="shared" si="316"/>
        <v>0</v>
      </c>
      <c r="EJ138" s="349"/>
      <c r="EK138" s="21">
        <v>7389.31</v>
      </c>
      <c r="EL138" s="141">
        <f t="shared" si="317"/>
        <v>0</v>
      </c>
      <c r="EM138" s="349"/>
      <c r="EN138" s="21">
        <v>1539.81</v>
      </c>
      <c r="EO138" s="141">
        <f t="shared" si="318"/>
        <v>0</v>
      </c>
      <c r="EP138" s="349"/>
      <c r="EQ138" s="21">
        <v>3124.4</v>
      </c>
      <c r="ER138" s="141">
        <f t="shared" si="319"/>
        <v>0</v>
      </c>
      <c r="ES138" s="349"/>
      <c r="ET138" s="107">
        <v>118.78</v>
      </c>
      <c r="EU138" s="141">
        <f t="shared" si="320"/>
        <v>0</v>
      </c>
      <c r="EV138" s="58"/>
      <c r="EW138" s="107">
        <v>479.92</v>
      </c>
      <c r="EX138" s="141">
        <f t="shared" si="321"/>
        <v>0</v>
      </c>
      <c r="EY138" s="58"/>
      <c r="EZ138" s="107">
        <v>649.4</v>
      </c>
      <c r="FA138" s="141">
        <f t="shared" si="322"/>
        <v>0</v>
      </c>
      <c r="FB138" s="349"/>
      <c r="FC138" s="21">
        <v>1301.22</v>
      </c>
      <c r="FD138" s="141">
        <f t="shared" si="323"/>
        <v>0</v>
      </c>
      <c r="FE138" s="58"/>
      <c r="FF138" s="21">
        <v>2530.2199999999998</v>
      </c>
      <c r="FG138" s="141">
        <f t="shared" si="324"/>
        <v>0</v>
      </c>
      <c r="FH138" s="58"/>
      <c r="FI138" s="21">
        <v>4182.22</v>
      </c>
      <c r="FJ138" s="141">
        <f t="shared" si="325"/>
        <v>0</v>
      </c>
      <c r="FK138" s="58"/>
      <c r="FL138" s="107">
        <v>253.92</v>
      </c>
      <c r="FM138" s="141">
        <f t="shared" si="326"/>
        <v>0</v>
      </c>
      <c r="FN138" s="58"/>
      <c r="FO138" s="107">
        <v>290.32</v>
      </c>
      <c r="FP138" s="141">
        <f t="shared" si="327"/>
        <v>0</v>
      </c>
      <c r="FQ138" s="58"/>
      <c r="FR138" s="107">
        <v>334.06</v>
      </c>
      <c r="FS138" s="141">
        <f t="shared" si="328"/>
        <v>0</v>
      </c>
      <c r="FT138" s="58"/>
      <c r="FU138" s="107">
        <v>411.49</v>
      </c>
      <c r="FV138" s="141">
        <f t="shared" si="329"/>
        <v>0</v>
      </c>
      <c r="FW138" s="58"/>
      <c r="FX138" s="107">
        <v>455.21</v>
      </c>
      <c r="FY138" s="141">
        <f t="shared" si="330"/>
        <v>0</v>
      </c>
      <c r="FZ138" s="58"/>
      <c r="GA138" s="107">
        <v>536</v>
      </c>
      <c r="GB138" s="141">
        <f t="shared" si="331"/>
        <v>0</v>
      </c>
      <c r="GC138" s="58"/>
      <c r="GD138" s="21">
        <v>745.84</v>
      </c>
      <c r="GE138" s="144">
        <f t="shared" si="332"/>
        <v>0</v>
      </c>
      <c r="GF138" s="108">
        <v>4</v>
      </c>
      <c r="GG138" s="112">
        <v>313.12</v>
      </c>
      <c r="GH138" s="141">
        <f t="shared" si="333"/>
        <v>1252.48</v>
      </c>
      <c r="GI138" s="59">
        <v>5</v>
      </c>
      <c r="GJ138" s="529">
        <v>223.61</v>
      </c>
      <c r="GK138" s="141">
        <f t="shared" si="334"/>
        <v>1118.0500000000002</v>
      </c>
      <c r="GL138" s="58">
        <v>2</v>
      </c>
      <c r="GM138" s="107">
        <v>105.46</v>
      </c>
      <c r="GN138" s="141">
        <f t="shared" si="335"/>
        <v>210.92</v>
      </c>
      <c r="GO138" s="58"/>
      <c r="GP138" s="107">
        <v>581.36</v>
      </c>
      <c r="GQ138" s="141">
        <f t="shared" si="336"/>
        <v>0</v>
      </c>
      <c r="GR138" s="58"/>
      <c r="GS138" s="107">
        <v>92.94</v>
      </c>
      <c r="GT138" s="141">
        <f t="shared" si="337"/>
        <v>0</v>
      </c>
      <c r="GU138" s="108">
        <v>5</v>
      </c>
      <c r="GV138" s="112">
        <v>47.51</v>
      </c>
      <c r="GW138" s="141">
        <f t="shared" si="338"/>
        <v>237.54999999999998</v>
      </c>
      <c r="GX138" s="58"/>
      <c r="GY138" s="107">
        <v>61.91</v>
      </c>
      <c r="GZ138" s="219">
        <f t="shared" si="339"/>
        <v>0</v>
      </c>
      <c r="HA138" s="413"/>
      <c r="HB138" s="413"/>
      <c r="HC138" s="219">
        <f t="shared" si="341"/>
        <v>0</v>
      </c>
      <c r="HD138" s="58">
        <v>0.3</v>
      </c>
      <c r="HE138" s="107">
        <v>40.75</v>
      </c>
      <c r="HF138" s="232">
        <f t="shared" si="340"/>
        <v>12.225</v>
      </c>
      <c r="HG138" s="105"/>
      <c r="HH138" s="226">
        <f t="shared" si="342"/>
        <v>73922.90595</v>
      </c>
      <c r="HI138" s="335"/>
    </row>
    <row r="139" spans="1:218" ht="15.75" customHeight="1">
      <c r="A139" s="198">
        <v>64</v>
      </c>
      <c r="B139" s="18" t="s">
        <v>96</v>
      </c>
      <c r="C139" s="381">
        <v>91.92</v>
      </c>
      <c r="D139" s="385">
        <v>287.26</v>
      </c>
      <c r="E139" s="19">
        <v>69089.759999999995</v>
      </c>
      <c r="F139" s="42">
        <f t="shared" ref="F139:F141" si="344">HH139</f>
        <v>72849.319999999992</v>
      </c>
      <c r="G139" s="43"/>
      <c r="H139" s="21">
        <v>636.70000000000005</v>
      </c>
      <c r="I139" s="45">
        <f t="shared" ref="I139:I141" si="345">G139*H139</f>
        <v>0</v>
      </c>
      <c r="J139" s="349"/>
      <c r="K139" s="107"/>
      <c r="L139" s="212">
        <f t="shared" ref="L139:L141" si="346">J139*K139</f>
        <v>0</v>
      </c>
      <c r="M139" s="58"/>
      <c r="N139" s="107">
        <v>540</v>
      </c>
      <c r="O139" s="212">
        <f t="shared" ref="O139:O141" si="347">M139*N139</f>
        <v>0</v>
      </c>
      <c r="P139" s="358"/>
      <c r="Q139" s="139">
        <f t="shared" ref="Q139:Q141" si="348">261.81*1.07</f>
        <v>280.13670000000002</v>
      </c>
      <c r="R139" s="212">
        <f t="shared" ref="R139:R141" si="349">P139*Q139</f>
        <v>0</v>
      </c>
      <c r="S139" s="358"/>
      <c r="T139" s="44">
        <f t="shared" ref="T139:T141" si="350">2182.8*1.07</f>
        <v>2335.5960000000005</v>
      </c>
      <c r="U139" s="212">
        <f t="shared" ref="U139:U141" si="351">S139*T139</f>
        <v>0</v>
      </c>
      <c r="V139" s="358"/>
      <c r="W139" s="139">
        <f t="shared" ref="W139:W141" si="352">461.67*1.07</f>
        <v>493.98690000000005</v>
      </c>
      <c r="X139" s="219">
        <f t="shared" ref="X139:X141" si="353">V139*W139</f>
        <v>0</v>
      </c>
      <c r="Y139" s="58"/>
      <c r="Z139" s="44">
        <f t="shared" ref="Z139:Z141" si="354">4048*1.07</f>
        <v>4331.3600000000006</v>
      </c>
      <c r="AA139" s="141">
        <f t="shared" ref="AA139:AA141" si="355">Z139*Y139</f>
        <v>0</v>
      </c>
      <c r="AB139" s="397"/>
      <c r="AC139" s="139">
        <f t="shared" ref="AC139:AC141" si="356">461.67*1.07</f>
        <v>493.98690000000005</v>
      </c>
      <c r="AD139" s="140">
        <f t="shared" ref="AD139:AD141" si="357">AC139*AB139</f>
        <v>0</v>
      </c>
      <c r="AE139" s="358"/>
      <c r="AF139" s="44">
        <f t="shared" ref="AF139:AF141" si="358">21387.88*1.07</f>
        <v>22885.031600000002</v>
      </c>
      <c r="AG139" s="140">
        <f t="shared" ref="AG139:AG141" si="359">AE139*AF139</f>
        <v>0</v>
      </c>
      <c r="AH139" s="46"/>
      <c r="AI139" s="139">
        <f t="shared" ref="AI139:AI141" si="360">739.6*1.07</f>
        <v>791.37200000000007</v>
      </c>
      <c r="AJ139" s="140">
        <f t="shared" ref="AJ139:AJ141" si="361">AH139*AI139</f>
        <v>0</v>
      </c>
      <c r="AK139" s="46"/>
      <c r="AL139" s="107">
        <v>145.19999999999999</v>
      </c>
      <c r="AM139" s="140">
        <f t="shared" ref="AM139:AM141" si="362">AK139*AL139</f>
        <v>0</v>
      </c>
      <c r="AN139" s="46"/>
      <c r="AO139" s="44">
        <f t="shared" ref="AO139:AO141" si="363">3523.22*1.07</f>
        <v>3769.8454000000002</v>
      </c>
      <c r="AP139" s="141">
        <f t="shared" ref="AP139:AP141" si="364">AN139*AO139</f>
        <v>0</v>
      </c>
      <c r="AQ139" s="108"/>
      <c r="AR139" s="109">
        <v>8030</v>
      </c>
      <c r="AS139" s="141">
        <f t="shared" ref="AS139:AS141" si="365">AQ139*AR139</f>
        <v>0</v>
      </c>
      <c r="AT139" s="58"/>
      <c r="AU139" s="21">
        <v>3366.65</v>
      </c>
      <c r="AV139" s="141">
        <f t="shared" ref="AV139:AV141" si="366">AT139*AU139</f>
        <v>0</v>
      </c>
      <c r="AW139" s="58"/>
      <c r="AX139" s="44">
        <f t="shared" ref="AX139:AX141" si="367">75668.18*1.07</f>
        <v>80964.952600000004</v>
      </c>
      <c r="AY139" s="141">
        <f t="shared" ref="AY139:AY141" si="368">AW139*AX139</f>
        <v>0</v>
      </c>
      <c r="AZ139" s="58"/>
      <c r="BA139" s="21">
        <v>93131.5</v>
      </c>
      <c r="BB139" s="141">
        <f t="shared" ref="BB139:BB141" si="369">AZ139*BA139</f>
        <v>0</v>
      </c>
      <c r="BC139" s="58"/>
      <c r="BD139" s="21">
        <v>10643</v>
      </c>
      <c r="BE139" s="140">
        <f t="shared" ref="BE139:BE141" si="370">BC139*BD139</f>
        <v>0</v>
      </c>
      <c r="BF139" s="46"/>
      <c r="BG139" s="58"/>
      <c r="BH139" s="140">
        <f t="shared" ref="BH139:BH141" si="371">BF139*BG139</f>
        <v>0</v>
      </c>
      <c r="BI139" s="348">
        <v>1</v>
      </c>
      <c r="BJ139" s="344" t="s">
        <v>699</v>
      </c>
      <c r="BK139" s="146">
        <v>61361.7</v>
      </c>
      <c r="BL139" s="140">
        <f t="shared" ref="BL139:BL141" si="372">BI139*BK139</f>
        <v>61361.7</v>
      </c>
      <c r="BM139" s="358"/>
      <c r="BN139" s="142"/>
      <c r="BO139" s="141">
        <f t="shared" ref="BO139:BO141" si="373">BM139*BN139</f>
        <v>0</v>
      </c>
      <c r="BP139" s="146"/>
      <c r="BQ139" s="139">
        <f t="shared" ref="BQ139:BQ141" si="374">870*1.07</f>
        <v>930.90000000000009</v>
      </c>
      <c r="BR139" s="141">
        <f t="shared" ref="BR139:BR141" si="375">BP139*BQ139</f>
        <v>0</v>
      </c>
      <c r="BS139" s="350"/>
      <c r="BT139" s="107">
        <v>540</v>
      </c>
      <c r="BU139" s="141">
        <f t="shared" ref="BU139:BU141" si="376">BS139*BT139</f>
        <v>0</v>
      </c>
      <c r="BV139" s="146"/>
      <c r="BW139" s="58"/>
      <c r="BX139" s="141">
        <f t="shared" ref="BX139:BX141" si="377">BV139*BW139</f>
        <v>0</v>
      </c>
      <c r="BY139" s="146"/>
      <c r="BZ139" s="143"/>
      <c r="CA139" s="141">
        <f t="shared" ref="CA139:CA141" si="378">BY139*BZ139</f>
        <v>0</v>
      </c>
      <c r="CB139" s="146">
        <v>2</v>
      </c>
      <c r="CC139" s="107">
        <v>165.4</v>
      </c>
      <c r="CD139" s="141">
        <f t="shared" ref="CD139:CD141" si="379">CB139*CC139</f>
        <v>330.8</v>
      </c>
      <c r="CE139" s="146"/>
      <c r="CF139" s="139">
        <f t="shared" ref="CF139:CF141" si="380">190.95*1.07</f>
        <v>204.31649999999999</v>
      </c>
      <c r="CG139" s="141">
        <f t="shared" ref="CG139:CG141" si="381">CE139*CF139</f>
        <v>0</v>
      </c>
      <c r="CH139" s="146"/>
      <c r="CI139" s="107">
        <v>86.2</v>
      </c>
      <c r="CJ139" s="141">
        <f t="shared" ref="CJ139:CJ141" si="382">CH139*CI139</f>
        <v>0</v>
      </c>
      <c r="CK139" s="146"/>
      <c r="CL139" s="107">
        <v>125</v>
      </c>
      <c r="CM139" s="141">
        <f t="shared" ref="CM139:CM141" si="383">CK139*CL139</f>
        <v>0</v>
      </c>
      <c r="CN139" s="146"/>
      <c r="CO139" s="107">
        <v>140</v>
      </c>
      <c r="CP139" s="141">
        <f t="shared" ref="CP139:CP141" si="384">CN139*CO139</f>
        <v>0</v>
      </c>
      <c r="CQ139" s="146"/>
      <c r="CR139" s="139">
        <f t="shared" ref="CR139:CR141" si="385">242.77*1.07</f>
        <v>259.76390000000004</v>
      </c>
      <c r="CS139" s="141">
        <f t="shared" ref="CS139:CS141" si="386">CQ139*CR139</f>
        <v>0</v>
      </c>
      <c r="CT139" s="146"/>
      <c r="CU139" s="107">
        <v>182.5</v>
      </c>
      <c r="CV139" s="141">
        <f t="shared" ref="CV139:CV141" si="387">CT139*CU139</f>
        <v>0</v>
      </c>
      <c r="CW139" s="350"/>
      <c r="CX139" s="107">
        <v>78</v>
      </c>
      <c r="CY139" s="141">
        <f t="shared" ref="CY139:CY141" si="388">CW139*CX139</f>
        <v>0</v>
      </c>
      <c r="CZ139" s="146"/>
      <c r="DA139" s="107">
        <v>350</v>
      </c>
      <c r="DB139" s="141">
        <f t="shared" ref="DB139:DB141" si="389">CZ139*DA139</f>
        <v>0</v>
      </c>
      <c r="DC139" s="146"/>
      <c r="DD139" s="139">
        <f t="shared" ref="DD139:DD141" si="390">339.5*1.07</f>
        <v>363.26500000000004</v>
      </c>
      <c r="DE139" s="140">
        <f t="shared" ref="DE139:DE141" si="391">DC139*DD139</f>
        <v>0</v>
      </c>
      <c r="DF139" s="349"/>
      <c r="DG139" s="107">
        <v>349.94</v>
      </c>
      <c r="DH139" s="141">
        <f t="shared" ref="DH139:DH141" si="392">DF139*DG139</f>
        <v>0</v>
      </c>
      <c r="DI139" s="349"/>
      <c r="DJ139" s="107">
        <v>407.82</v>
      </c>
      <c r="DK139" s="141">
        <f t="shared" ref="DK139:DK141" si="393">DI139*DJ139</f>
        <v>0</v>
      </c>
      <c r="DL139" s="349"/>
      <c r="DM139" s="107">
        <v>560.66999999999996</v>
      </c>
      <c r="DN139" s="141">
        <f t="shared" ref="DN139:DN141" si="394">DL139*DM139</f>
        <v>0</v>
      </c>
      <c r="DO139" s="349"/>
      <c r="DP139" s="107">
        <v>849.84</v>
      </c>
      <c r="DQ139" s="141">
        <f t="shared" ref="DQ139:DQ141" si="395">DO139*DP139</f>
        <v>0</v>
      </c>
      <c r="DR139" s="349"/>
      <c r="DS139" s="107">
        <v>1070.97</v>
      </c>
      <c r="DT139" s="141">
        <f t="shared" ref="DT139:DT141" si="396">DR139*DS139</f>
        <v>0</v>
      </c>
      <c r="DU139" s="349"/>
      <c r="DV139" s="21">
        <v>1512.05</v>
      </c>
      <c r="DW139" s="141">
        <f t="shared" ref="DW139:DW141" si="397">DU139*DV139</f>
        <v>0</v>
      </c>
      <c r="DX139" s="349"/>
      <c r="DY139" s="21">
        <v>5870.12</v>
      </c>
      <c r="DZ139" s="141">
        <f t="shared" ref="DZ139:DZ141" si="398">DX139*DY139</f>
        <v>0</v>
      </c>
      <c r="EA139" s="349"/>
      <c r="EB139" s="21">
        <v>4379.45</v>
      </c>
      <c r="EC139" s="141">
        <f t="shared" ref="EC139:EC141" si="399">EA139*EB139</f>
        <v>0</v>
      </c>
      <c r="ED139" s="349"/>
      <c r="EE139" s="21">
        <v>4811.45</v>
      </c>
      <c r="EF139" s="141">
        <f t="shared" ref="EF139:EF141" si="400">ED139*EE139</f>
        <v>0</v>
      </c>
      <c r="EG139" s="349">
        <v>1</v>
      </c>
      <c r="EH139" s="21">
        <v>6518.13</v>
      </c>
      <c r="EI139" s="141">
        <f t="shared" ref="EI139:EI141" si="401">EG139*EH139</f>
        <v>6518.13</v>
      </c>
      <c r="EJ139" s="349"/>
      <c r="EK139" s="21">
        <v>7389.31</v>
      </c>
      <c r="EL139" s="141">
        <f t="shared" ref="EL139:EL141" si="402">EJ139*EK139</f>
        <v>0</v>
      </c>
      <c r="EM139" s="349"/>
      <c r="EN139" s="21">
        <v>1539.81</v>
      </c>
      <c r="EO139" s="141">
        <f t="shared" ref="EO139:EO141" si="403">EM139*EN139</f>
        <v>0</v>
      </c>
      <c r="EP139" s="349"/>
      <c r="EQ139" s="21">
        <v>3124.4</v>
      </c>
      <c r="ER139" s="141">
        <f t="shared" ref="ER139:ER141" si="404">EP139*EQ139</f>
        <v>0</v>
      </c>
      <c r="ES139" s="349"/>
      <c r="ET139" s="107">
        <v>118.78</v>
      </c>
      <c r="EU139" s="141">
        <f t="shared" ref="EU139:EU141" si="405">ES139*ET139</f>
        <v>0</v>
      </c>
      <c r="EV139" s="58"/>
      <c r="EW139" s="107">
        <v>479.92</v>
      </c>
      <c r="EX139" s="141">
        <f t="shared" ref="EX139:EX141" si="406">EV139*EW139</f>
        <v>0</v>
      </c>
      <c r="EY139" s="58"/>
      <c r="EZ139" s="107">
        <v>649.4</v>
      </c>
      <c r="FA139" s="141">
        <f t="shared" ref="FA139:FA141" si="407">EY139*EZ139</f>
        <v>0</v>
      </c>
      <c r="FB139" s="349"/>
      <c r="FC139" s="21">
        <v>1301.22</v>
      </c>
      <c r="FD139" s="141">
        <f t="shared" ref="FD139:FD141" si="408">FB139*FC139</f>
        <v>0</v>
      </c>
      <c r="FE139" s="58"/>
      <c r="FF139" s="21">
        <v>2530.2199999999998</v>
      </c>
      <c r="FG139" s="141">
        <f t="shared" ref="FG139:FG141" si="409">FE139*FF139</f>
        <v>0</v>
      </c>
      <c r="FH139" s="58"/>
      <c r="FI139" s="21">
        <v>4182.22</v>
      </c>
      <c r="FJ139" s="141">
        <f t="shared" ref="FJ139:FJ141" si="410">FH139*FI139</f>
        <v>0</v>
      </c>
      <c r="FK139" s="58"/>
      <c r="FL139" s="107">
        <v>253.92</v>
      </c>
      <c r="FM139" s="141">
        <f t="shared" ref="FM139:FM141" si="411">FK139*FL139</f>
        <v>0</v>
      </c>
      <c r="FN139" s="58"/>
      <c r="FO139" s="107">
        <v>290.32</v>
      </c>
      <c r="FP139" s="141">
        <f t="shared" ref="FP139:FP141" si="412">FN139*FO139</f>
        <v>0</v>
      </c>
      <c r="FQ139" s="58"/>
      <c r="FR139" s="107">
        <v>334.06</v>
      </c>
      <c r="FS139" s="141">
        <f t="shared" ref="FS139:FS141" si="413">FQ139*FR139</f>
        <v>0</v>
      </c>
      <c r="FT139" s="58"/>
      <c r="FU139" s="107">
        <v>411.49</v>
      </c>
      <c r="FV139" s="141">
        <f t="shared" ref="FV139:FV141" si="414">FT139*FU139</f>
        <v>0</v>
      </c>
      <c r="FW139" s="58"/>
      <c r="FX139" s="107">
        <v>455.21</v>
      </c>
      <c r="FY139" s="141">
        <f t="shared" ref="FY139:FY141" si="415">FW139*FX139</f>
        <v>0</v>
      </c>
      <c r="FZ139" s="58"/>
      <c r="GA139" s="107">
        <v>536</v>
      </c>
      <c r="GB139" s="141">
        <f t="shared" ref="GB139:GB141" si="416">FZ139*GA139</f>
        <v>0</v>
      </c>
      <c r="GC139" s="58">
        <v>1</v>
      </c>
      <c r="GD139" s="21">
        <v>745.84</v>
      </c>
      <c r="GE139" s="144">
        <f t="shared" ref="GE139:GE141" si="417">GC139*GD139</f>
        <v>745.84</v>
      </c>
      <c r="GF139" s="108">
        <v>4</v>
      </c>
      <c r="GG139" s="112">
        <v>313.12</v>
      </c>
      <c r="GH139" s="141">
        <f t="shared" ref="GH139:GH141" si="418">GF139*GG139</f>
        <v>1252.48</v>
      </c>
      <c r="GI139" s="59">
        <v>5</v>
      </c>
      <c r="GJ139" s="529">
        <v>223.61</v>
      </c>
      <c r="GK139" s="141">
        <f t="shared" ref="GK139:GK141" si="419">GI139*GJ139</f>
        <v>1118.0500000000002</v>
      </c>
      <c r="GL139" s="58">
        <v>2</v>
      </c>
      <c r="GM139" s="107">
        <v>105.46</v>
      </c>
      <c r="GN139" s="141">
        <f t="shared" ref="GN139:GN141" si="420">GL139*GM139</f>
        <v>210.92</v>
      </c>
      <c r="GO139" s="58"/>
      <c r="GP139" s="107">
        <v>581.36</v>
      </c>
      <c r="GQ139" s="141">
        <f t="shared" ref="GQ139:GQ141" si="421">GO139*GP139</f>
        <v>0</v>
      </c>
      <c r="GR139" s="58"/>
      <c r="GS139" s="107">
        <v>92.94</v>
      </c>
      <c r="GT139" s="141">
        <f t="shared" ref="GT139:GT141" si="422">GR139*GS139</f>
        <v>0</v>
      </c>
      <c r="GU139" s="108"/>
      <c r="GV139" s="112">
        <v>47.51</v>
      </c>
      <c r="GW139" s="141">
        <f t="shared" ref="GW139:GW141" si="423">GU139*GV139</f>
        <v>0</v>
      </c>
      <c r="GX139" s="58">
        <v>20</v>
      </c>
      <c r="GY139" s="107">
        <v>61.91</v>
      </c>
      <c r="GZ139" s="219">
        <f t="shared" ref="GZ139:GZ141" si="424">GX139*GY139</f>
        <v>1238.1999999999998</v>
      </c>
      <c r="HA139" s="413"/>
      <c r="HB139" s="413"/>
      <c r="HC139" s="219">
        <f t="shared" si="341"/>
        <v>0</v>
      </c>
      <c r="HD139" s="58"/>
      <c r="HE139" s="107">
        <v>40.75</v>
      </c>
      <c r="HF139" s="232">
        <f t="shared" ref="HF139:HF141" si="425">HD139*HE139</f>
        <v>0</v>
      </c>
      <c r="HG139" s="105">
        <v>73.2</v>
      </c>
      <c r="HH139" s="226">
        <f t="shared" si="342"/>
        <v>72849.319999999992</v>
      </c>
      <c r="HI139" s="335"/>
    </row>
    <row r="140" spans="1:218" ht="15.75" customHeight="1">
      <c r="A140" s="198">
        <v>65</v>
      </c>
      <c r="B140" s="18" t="s">
        <v>97</v>
      </c>
      <c r="C140" s="381">
        <v>25.49</v>
      </c>
      <c r="D140" s="385">
        <v>169.6</v>
      </c>
      <c r="E140" s="19">
        <v>68913.72</v>
      </c>
      <c r="F140" s="42">
        <f t="shared" si="344"/>
        <v>72842.679999999993</v>
      </c>
      <c r="G140" s="43"/>
      <c r="H140" s="21">
        <v>636.70000000000005</v>
      </c>
      <c r="I140" s="45">
        <f t="shared" si="345"/>
        <v>0</v>
      </c>
      <c r="J140" s="349"/>
      <c r="K140" s="107"/>
      <c r="L140" s="212">
        <f t="shared" si="346"/>
        <v>0</v>
      </c>
      <c r="M140" s="58"/>
      <c r="N140" s="107">
        <v>540</v>
      </c>
      <c r="O140" s="212">
        <f t="shared" si="347"/>
        <v>0</v>
      </c>
      <c r="P140" s="358"/>
      <c r="Q140" s="139">
        <f t="shared" si="348"/>
        <v>280.13670000000002</v>
      </c>
      <c r="R140" s="212">
        <f t="shared" si="349"/>
        <v>0</v>
      </c>
      <c r="S140" s="358"/>
      <c r="T140" s="44">
        <f t="shared" si="350"/>
        <v>2335.5960000000005</v>
      </c>
      <c r="U140" s="212">
        <f t="shared" si="351"/>
        <v>0</v>
      </c>
      <c r="V140" s="358"/>
      <c r="W140" s="139">
        <f t="shared" si="352"/>
        <v>493.98690000000005</v>
      </c>
      <c r="X140" s="219">
        <f t="shared" si="353"/>
        <v>0</v>
      </c>
      <c r="Y140" s="58"/>
      <c r="Z140" s="44">
        <f t="shared" si="354"/>
        <v>4331.3600000000006</v>
      </c>
      <c r="AA140" s="141">
        <f t="shared" si="355"/>
        <v>0</v>
      </c>
      <c r="AB140" s="397"/>
      <c r="AC140" s="139">
        <f t="shared" si="356"/>
        <v>493.98690000000005</v>
      </c>
      <c r="AD140" s="140">
        <f t="shared" si="357"/>
        <v>0</v>
      </c>
      <c r="AE140" s="358"/>
      <c r="AF140" s="44">
        <f t="shared" si="358"/>
        <v>22885.031600000002</v>
      </c>
      <c r="AG140" s="140">
        <f t="shared" si="359"/>
        <v>0</v>
      </c>
      <c r="AH140" s="46"/>
      <c r="AI140" s="139">
        <f t="shared" si="360"/>
        <v>791.37200000000007</v>
      </c>
      <c r="AJ140" s="140">
        <f t="shared" si="361"/>
        <v>0</v>
      </c>
      <c r="AK140" s="46">
        <v>47</v>
      </c>
      <c r="AL140" s="107">
        <v>145.19999999999999</v>
      </c>
      <c r="AM140" s="140">
        <f t="shared" si="362"/>
        <v>6824.4</v>
      </c>
      <c r="AN140" s="46"/>
      <c r="AO140" s="44">
        <f t="shared" si="363"/>
        <v>3769.8454000000002</v>
      </c>
      <c r="AP140" s="141">
        <f t="shared" si="364"/>
        <v>0</v>
      </c>
      <c r="AQ140" s="108"/>
      <c r="AR140" s="109">
        <v>8030</v>
      </c>
      <c r="AS140" s="141">
        <f t="shared" si="365"/>
        <v>0</v>
      </c>
      <c r="AT140" s="58"/>
      <c r="AU140" s="21">
        <v>3366.65</v>
      </c>
      <c r="AV140" s="141">
        <f t="shared" si="366"/>
        <v>0</v>
      </c>
      <c r="AW140" s="58"/>
      <c r="AX140" s="44">
        <f t="shared" si="367"/>
        <v>80964.952600000004</v>
      </c>
      <c r="AY140" s="141">
        <f t="shared" si="368"/>
        <v>0</v>
      </c>
      <c r="AZ140" s="58"/>
      <c r="BA140" s="21">
        <v>93131.5</v>
      </c>
      <c r="BB140" s="141">
        <f t="shared" si="369"/>
        <v>0</v>
      </c>
      <c r="BC140" s="58"/>
      <c r="BD140" s="21">
        <v>10643</v>
      </c>
      <c r="BE140" s="140">
        <f t="shared" si="370"/>
        <v>0</v>
      </c>
      <c r="BF140" s="46"/>
      <c r="BG140" s="58"/>
      <c r="BH140" s="140">
        <f t="shared" si="371"/>
        <v>0</v>
      </c>
      <c r="BI140" s="348">
        <v>1</v>
      </c>
      <c r="BJ140" s="344" t="s">
        <v>699</v>
      </c>
      <c r="BK140" s="146">
        <v>61361.7</v>
      </c>
      <c r="BL140" s="140">
        <f t="shared" si="372"/>
        <v>61361.7</v>
      </c>
      <c r="BM140" s="358"/>
      <c r="BN140" s="142"/>
      <c r="BO140" s="141">
        <f t="shared" si="373"/>
        <v>0</v>
      </c>
      <c r="BP140" s="146"/>
      <c r="BQ140" s="139">
        <f t="shared" si="374"/>
        <v>930.90000000000009</v>
      </c>
      <c r="BR140" s="141">
        <f t="shared" si="375"/>
        <v>0</v>
      </c>
      <c r="BS140" s="350"/>
      <c r="BT140" s="107">
        <v>540</v>
      </c>
      <c r="BU140" s="141">
        <f t="shared" si="376"/>
        <v>0</v>
      </c>
      <c r="BV140" s="146"/>
      <c r="BW140" s="58"/>
      <c r="BX140" s="141">
        <f t="shared" si="377"/>
        <v>0</v>
      </c>
      <c r="BY140" s="146"/>
      <c r="BZ140" s="143"/>
      <c r="CA140" s="141">
        <f t="shared" si="378"/>
        <v>0</v>
      </c>
      <c r="CB140" s="146"/>
      <c r="CC140" s="107">
        <v>165.4</v>
      </c>
      <c r="CD140" s="141">
        <f t="shared" si="379"/>
        <v>0</v>
      </c>
      <c r="CE140" s="146"/>
      <c r="CF140" s="139">
        <f t="shared" si="380"/>
        <v>204.31649999999999</v>
      </c>
      <c r="CG140" s="141">
        <f t="shared" si="381"/>
        <v>0</v>
      </c>
      <c r="CH140" s="146"/>
      <c r="CI140" s="107">
        <v>86.2</v>
      </c>
      <c r="CJ140" s="141">
        <f t="shared" si="382"/>
        <v>0</v>
      </c>
      <c r="CK140" s="146">
        <v>5</v>
      </c>
      <c r="CL140" s="107">
        <v>125</v>
      </c>
      <c r="CM140" s="141">
        <f t="shared" si="383"/>
        <v>625</v>
      </c>
      <c r="CN140" s="146"/>
      <c r="CO140" s="107">
        <v>140</v>
      </c>
      <c r="CP140" s="141">
        <f t="shared" si="384"/>
        <v>0</v>
      </c>
      <c r="CQ140" s="146"/>
      <c r="CR140" s="139">
        <f t="shared" si="385"/>
        <v>259.76390000000004</v>
      </c>
      <c r="CS140" s="141">
        <f t="shared" si="386"/>
        <v>0</v>
      </c>
      <c r="CT140" s="146"/>
      <c r="CU140" s="107">
        <v>182.5</v>
      </c>
      <c r="CV140" s="141">
        <f t="shared" si="387"/>
        <v>0</v>
      </c>
      <c r="CW140" s="350"/>
      <c r="CX140" s="107">
        <v>78</v>
      </c>
      <c r="CY140" s="141">
        <f t="shared" si="388"/>
        <v>0</v>
      </c>
      <c r="CZ140" s="146">
        <v>1</v>
      </c>
      <c r="DA140" s="107">
        <v>350</v>
      </c>
      <c r="DB140" s="141">
        <f t="shared" si="389"/>
        <v>350</v>
      </c>
      <c r="DC140" s="146">
        <v>1</v>
      </c>
      <c r="DD140" s="139">
        <f t="shared" si="390"/>
        <v>363.26500000000004</v>
      </c>
      <c r="DE140" s="140">
        <f t="shared" si="391"/>
        <v>363.26500000000004</v>
      </c>
      <c r="DF140" s="349"/>
      <c r="DG140" s="107">
        <v>349.94</v>
      </c>
      <c r="DH140" s="141">
        <f t="shared" si="392"/>
        <v>0</v>
      </c>
      <c r="DI140" s="349">
        <v>1</v>
      </c>
      <c r="DJ140" s="107">
        <v>407.82</v>
      </c>
      <c r="DK140" s="141">
        <f t="shared" si="393"/>
        <v>407.82</v>
      </c>
      <c r="DL140" s="349"/>
      <c r="DM140" s="107">
        <v>560.66999999999996</v>
      </c>
      <c r="DN140" s="141">
        <f t="shared" si="394"/>
        <v>0</v>
      </c>
      <c r="DO140" s="349"/>
      <c r="DP140" s="107">
        <v>849.84</v>
      </c>
      <c r="DQ140" s="141">
        <f t="shared" si="395"/>
        <v>0</v>
      </c>
      <c r="DR140" s="349"/>
      <c r="DS140" s="107">
        <v>1070.97</v>
      </c>
      <c r="DT140" s="141">
        <f t="shared" si="396"/>
        <v>0</v>
      </c>
      <c r="DU140" s="349"/>
      <c r="DV140" s="21">
        <v>1512.05</v>
      </c>
      <c r="DW140" s="141">
        <f t="shared" si="397"/>
        <v>0</v>
      </c>
      <c r="DX140" s="349"/>
      <c r="DY140" s="21">
        <v>5870.12</v>
      </c>
      <c r="DZ140" s="141">
        <f t="shared" si="398"/>
        <v>0</v>
      </c>
      <c r="EA140" s="349"/>
      <c r="EB140" s="21">
        <v>4379.45</v>
      </c>
      <c r="EC140" s="141">
        <f t="shared" si="399"/>
        <v>0</v>
      </c>
      <c r="ED140" s="349"/>
      <c r="EE140" s="21">
        <v>4811.45</v>
      </c>
      <c r="EF140" s="141">
        <f t="shared" si="400"/>
        <v>0</v>
      </c>
      <c r="EG140" s="349"/>
      <c r="EH140" s="21">
        <v>6518.13</v>
      </c>
      <c r="EI140" s="141">
        <f t="shared" si="401"/>
        <v>0</v>
      </c>
      <c r="EJ140" s="349"/>
      <c r="EK140" s="21">
        <v>7389.31</v>
      </c>
      <c r="EL140" s="141">
        <f t="shared" si="402"/>
        <v>0</v>
      </c>
      <c r="EM140" s="349"/>
      <c r="EN140" s="21">
        <v>1539.81</v>
      </c>
      <c r="EO140" s="141">
        <f t="shared" si="403"/>
        <v>0</v>
      </c>
      <c r="EP140" s="349"/>
      <c r="EQ140" s="21">
        <v>3124.4</v>
      </c>
      <c r="ER140" s="141">
        <f t="shared" si="404"/>
        <v>0</v>
      </c>
      <c r="ES140" s="349"/>
      <c r="ET140" s="107">
        <v>118.78</v>
      </c>
      <c r="EU140" s="141">
        <f t="shared" si="405"/>
        <v>0</v>
      </c>
      <c r="EV140" s="58"/>
      <c r="EW140" s="107">
        <v>479.92</v>
      </c>
      <c r="EX140" s="141">
        <f t="shared" si="406"/>
        <v>0</v>
      </c>
      <c r="EY140" s="58"/>
      <c r="EZ140" s="107">
        <v>649.4</v>
      </c>
      <c r="FA140" s="141">
        <f t="shared" si="407"/>
        <v>0</v>
      </c>
      <c r="FB140" s="349"/>
      <c r="FC140" s="21">
        <v>1301.22</v>
      </c>
      <c r="FD140" s="141">
        <f t="shared" si="408"/>
        <v>0</v>
      </c>
      <c r="FE140" s="58"/>
      <c r="FF140" s="21">
        <v>2530.2199999999998</v>
      </c>
      <c r="FG140" s="141">
        <f t="shared" si="409"/>
        <v>0</v>
      </c>
      <c r="FH140" s="58"/>
      <c r="FI140" s="21">
        <v>4182.22</v>
      </c>
      <c r="FJ140" s="141">
        <f t="shared" si="410"/>
        <v>0</v>
      </c>
      <c r="FK140" s="58"/>
      <c r="FL140" s="107">
        <v>253.92</v>
      </c>
      <c r="FM140" s="141">
        <f t="shared" si="411"/>
        <v>0</v>
      </c>
      <c r="FN140" s="58"/>
      <c r="FO140" s="107">
        <v>290.32</v>
      </c>
      <c r="FP140" s="141">
        <f t="shared" si="412"/>
        <v>0</v>
      </c>
      <c r="FQ140" s="58"/>
      <c r="FR140" s="107">
        <v>334.06</v>
      </c>
      <c r="FS140" s="141">
        <f t="shared" si="413"/>
        <v>0</v>
      </c>
      <c r="FT140" s="58"/>
      <c r="FU140" s="107">
        <v>411.49</v>
      </c>
      <c r="FV140" s="141">
        <f t="shared" si="414"/>
        <v>0</v>
      </c>
      <c r="FW140" s="58"/>
      <c r="FX140" s="107">
        <v>455.21</v>
      </c>
      <c r="FY140" s="141">
        <f t="shared" si="415"/>
        <v>0</v>
      </c>
      <c r="FZ140" s="58"/>
      <c r="GA140" s="107">
        <v>536</v>
      </c>
      <c r="GB140" s="141">
        <f t="shared" si="416"/>
        <v>0</v>
      </c>
      <c r="GC140" s="58"/>
      <c r="GD140" s="21">
        <v>745.84</v>
      </c>
      <c r="GE140" s="144">
        <f t="shared" si="417"/>
        <v>0</v>
      </c>
      <c r="GF140" s="108">
        <v>4</v>
      </c>
      <c r="GG140" s="112">
        <v>313.12</v>
      </c>
      <c r="GH140" s="141">
        <f t="shared" si="418"/>
        <v>1252.48</v>
      </c>
      <c r="GI140" s="59">
        <v>5</v>
      </c>
      <c r="GJ140" s="529">
        <v>223.61</v>
      </c>
      <c r="GK140" s="141">
        <f t="shared" si="419"/>
        <v>1118.0500000000002</v>
      </c>
      <c r="GL140" s="58">
        <v>4</v>
      </c>
      <c r="GM140" s="107">
        <v>105.46</v>
      </c>
      <c r="GN140" s="141">
        <f t="shared" si="420"/>
        <v>421.84</v>
      </c>
      <c r="GO140" s="58"/>
      <c r="GP140" s="107">
        <v>581.36</v>
      </c>
      <c r="GQ140" s="141">
        <f t="shared" si="421"/>
        <v>0</v>
      </c>
      <c r="GR140" s="58"/>
      <c r="GS140" s="107">
        <v>92.94</v>
      </c>
      <c r="GT140" s="141">
        <f t="shared" si="422"/>
        <v>0</v>
      </c>
      <c r="GU140" s="108"/>
      <c r="GV140" s="112">
        <v>47.51</v>
      </c>
      <c r="GW140" s="141">
        <f t="shared" si="423"/>
        <v>0</v>
      </c>
      <c r="GX140" s="58"/>
      <c r="GY140" s="107">
        <v>61.91</v>
      </c>
      <c r="GZ140" s="219">
        <f t="shared" si="424"/>
        <v>0</v>
      </c>
      <c r="HA140" s="413"/>
      <c r="HB140" s="413"/>
      <c r="HC140" s="219">
        <f t="shared" ref="HC140:HC141" si="426">HA140*HB140</f>
        <v>0</v>
      </c>
      <c r="HD140" s="58">
        <v>0.3</v>
      </c>
      <c r="HE140" s="107">
        <v>40.75</v>
      </c>
      <c r="HF140" s="232">
        <f t="shared" si="425"/>
        <v>12.225</v>
      </c>
      <c r="HG140" s="105">
        <v>105.9</v>
      </c>
      <c r="HH140" s="226">
        <f t="shared" ref="HH140:HH141" si="427">HC140+HG140+HF140+GZ140+GW140+GT140+GQ140+GN140+GK140+GH140+GE140+GB140+FY140+FV140+FS140+FP140+FM140+FJ140+FG140+FD140+FA140+EX140+EU140+ER140+EO140+EL140+EI140+EF140+EC140+DZ140+DW140+DT140+DQ140+DN140+DK140+DH140+DE140+DB140+CY140+CV140+CS140+CP140+CM140+CJ140+CG140+CD140+CA140+BX140+BU140+BR140+BO140+BL140+BH140+BE140+BB140+AY140+AV140+AS140+AP140+AM140+AJ140+AG140+AA140+X140+U140+R140+L140+I140+AD140+O140</f>
        <v>72842.679999999993</v>
      </c>
      <c r="HI140" s="335"/>
    </row>
    <row r="141" spans="1:218" ht="15.75" customHeight="1" thickBot="1">
      <c r="A141" s="198">
        <v>66</v>
      </c>
      <c r="B141" s="22" t="s">
        <v>98</v>
      </c>
      <c r="C141" s="383">
        <v>56.36</v>
      </c>
      <c r="D141" s="534">
        <v>126.92</v>
      </c>
      <c r="E141" s="23">
        <v>141497.64000000001</v>
      </c>
      <c r="F141" s="305">
        <f t="shared" si="344"/>
        <v>138446.62820000001</v>
      </c>
      <c r="G141" s="47"/>
      <c r="H141" s="24">
        <v>636.70000000000005</v>
      </c>
      <c r="I141" s="49">
        <f t="shared" si="345"/>
        <v>0</v>
      </c>
      <c r="J141" s="355"/>
      <c r="K141" s="115"/>
      <c r="L141" s="213">
        <f t="shared" si="346"/>
        <v>0</v>
      </c>
      <c r="M141" s="147"/>
      <c r="N141" s="115">
        <v>540</v>
      </c>
      <c r="O141" s="213">
        <f t="shared" si="347"/>
        <v>0</v>
      </c>
      <c r="P141" s="360">
        <v>46</v>
      </c>
      <c r="Q141" s="148">
        <f t="shared" si="348"/>
        <v>280.13670000000002</v>
      </c>
      <c r="R141" s="213">
        <f t="shared" si="349"/>
        <v>12886.288200000001</v>
      </c>
      <c r="S141" s="360"/>
      <c r="T141" s="48">
        <f t="shared" si="350"/>
        <v>2335.5960000000005</v>
      </c>
      <c r="U141" s="213">
        <f t="shared" si="351"/>
        <v>0</v>
      </c>
      <c r="V141" s="360"/>
      <c r="W141" s="148">
        <f t="shared" si="352"/>
        <v>493.98690000000005</v>
      </c>
      <c r="X141" s="220">
        <f t="shared" si="353"/>
        <v>0</v>
      </c>
      <c r="Y141" s="147"/>
      <c r="Z141" s="48">
        <f t="shared" si="354"/>
        <v>4331.3600000000006</v>
      </c>
      <c r="AA141" s="151">
        <f t="shared" si="355"/>
        <v>0</v>
      </c>
      <c r="AB141" s="398"/>
      <c r="AC141" s="148">
        <f t="shared" si="356"/>
        <v>493.98690000000005</v>
      </c>
      <c r="AD141" s="149">
        <f t="shared" si="357"/>
        <v>0</v>
      </c>
      <c r="AE141" s="360"/>
      <c r="AF141" s="48">
        <f t="shared" si="358"/>
        <v>22885.031600000002</v>
      </c>
      <c r="AG141" s="149">
        <f t="shared" si="359"/>
        <v>0</v>
      </c>
      <c r="AH141" s="150"/>
      <c r="AI141" s="148">
        <f t="shared" si="360"/>
        <v>791.37200000000007</v>
      </c>
      <c r="AJ141" s="149">
        <f t="shared" si="361"/>
        <v>0</v>
      </c>
      <c r="AK141" s="150"/>
      <c r="AL141" s="115">
        <v>145.19999999999999</v>
      </c>
      <c r="AM141" s="149">
        <f t="shared" si="362"/>
        <v>0</v>
      </c>
      <c r="AN141" s="150"/>
      <c r="AO141" s="48">
        <f t="shared" si="363"/>
        <v>3769.8454000000002</v>
      </c>
      <c r="AP141" s="151">
        <f t="shared" si="364"/>
        <v>0</v>
      </c>
      <c r="AQ141" s="116"/>
      <c r="AR141" s="117">
        <v>8030</v>
      </c>
      <c r="AS141" s="151">
        <f t="shared" si="365"/>
        <v>0</v>
      </c>
      <c r="AT141" s="147"/>
      <c r="AU141" s="24">
        <v>3366.65</v>
      </c>
      <c r="AV141" s="151">
        <f t="shared" si="366"/>
        <v>0</v>
      </c>
      <c r="AW141" s="147"/>
      <c r="AX141" s="48">
        <f t="shared" si="367"/>
        <v>80964.952600000004</v>
      </c>
      <c r="AY141" s="151">
        <f t="shared" si="368"/>
        <v>0</v>
      </c>
      <c r="AZ141" s="147"/>
      <c r="BA141" s="24">
        <v>93131.5</v>
      </c>
      <c r="BB141" s="151">
        <f t="shared" si="369"/>
        <v>0</v>
      </c>
      <c r="BC141" s="147"/>
      <c r="BD141" s="24">
        <v>10643</v>
      </c>
      <c r="BE141" s="149">
        <f t="shared" si="370"/>
        <v>0</v>
      </c>
      <c r="BF141" s="150"/>
      <c r="BG141" s="147"/>
      <c r="BH141" s="149">
        <f t="shared" si="371"/>
        <v>0</v>
      </c>
      <c r="BI141" s="360"/>
      <c r="BJ141" s="152"/>
      <c r="BK141" s="147"/>
      <c r="BL141" s="149">
        <f t="shared" si="372"/>
        <v>0</v>
      </c>
      <c r="BM141" s="360"/>
      <c r="BN141" s="153"/>
      <c r="BO141" s="151">
        <f t="shared" si="373"/>
        <v>0</v>
      </c>
      <c r="BP141" s="147"/>
      <c r="BQ141" s="148">
        <f t="shared" si="374"/>
        <v>930.90000000000009</v>
      </c>
      <c r="BR141" s="151">
        <f t="shared" si="375"/>
        <v>0</v>
      </c>
      <c r="BS141" s="355"/>
      <c r="BT141" s="115">
        <v>540</v>
      </c>
      <c r="BU141" s="151">
        <f t="shared" si="376"/>
        <v>0</v>
      </c>
      <c r="BV141" s="147"/>
      <c r="BW141" s="147"/>
      <c r="BX141" s="151">
        <f t="shared" si="377"/>
        <v>0</v>
      </c>
      <c r="BY141" s="147"/>
      <c r="BZ141" s="154"/>
      <c r="CA141" s="151">
        <f t="shared" si="378"/>
        <v>0</v>
      </c>
      <c r="CB141" s="147">
        <v>2</v>
      </c>
      <c r="CC141" s="115">
        <v>165.4</v>
      </c>
      <c r="CD141" s="151">
        <f t="shared" si="379"/>
        <v>330.8</v>
      </c>
      <c r="CE141" s="147"/>
      <c r="CF141" s="148">
        <f t="shared" si="380"/>
        <v>204.31649999999999</v>
      </c>
      <c r="CG141" s="151">
        <f t="shared" si="381"/>
        <v>0</v>
      </c>
      <c r="CH141" s="147"/>
      <c r="CI141" s="115">
        <v>86.2</v>
      </c>
      <c r="CJ141" s="151">
        <f t="shared" si="382"/>
        <v>0</v>
      </c>
      <c r="CK141" s="147"/>
      <c r="CL141" s="115">
        <v>125</v>
      </c>
      <c r="CM141" s="151">
        <f t="shared" si="383"/>
        <v>0</v>
      </c>
      <c r="CN141" s="147"/>
      <c r="CO141" s="115">
        <v>140</v>
      </c>
      <c r="CP141" s="151">
        <f t="shared" si="384"/>
        <v>0</v>
      </c>
      <c r="CQ141" s="147"/>
      <c r="CR141" s="148">
        <f t="shared" si="385"/>
        <v>259.76390000000004</v>
      </c>
      <c r="CS141" s="151">
        <f t="shared" si="386"/>
        <v>0</v>
      </c>
      <c r="CT141" s="147"/>
      <c r="CU141" s="115">
        <v>182.5</v>
      </c>
      <c r="CV141" s="151">
        <f t="shared" si="387"/>
        <v>0</v>
      </c>
      <c r="CW141" s="355"/>
      <c r="CX141" s="115">
        <v>78</v>
      </c>
      <c r="CY141" s="151">
        <f t="shared" si="388"/>
        <v>0</v>
      </c>
      <c r="CZ141" s="147"/>
      <c r="DA141" s="115">
        <v>350</v>
      </c>
      <c r="DB141" s="151">
        <f t="shared" si="389"/>
        <v>0</v>
      </c>
      <c r="DC141" s="147"/>
      <c r="DD141" s="148">
        <f t="shared" si="390"/>
        <v>363.26500000000004</v>
      </c>
      <c r="DE141" s="149">
        <f t="shared" si="391"/>
        <v>0</v>
      </c>
      <c r="DF141" s="355">
        <v>4</v>
      </c>
      <c r="DG141" s="107">
        <v>349.94</v>
      </c>
      <c r="DH141" s="151">
        <f t="shared" si="392"/>
        <v>1399.76</v>
      </c>
      <c r="DI141" s="349"/>
      <c r="DJ141" s="107">
        <v>407.82</v>
      </c>
      <c r="DK141" s="151">
        <f t="shared" si="393"/>
        <v>0</v>
      </c>
      <c r="DL141" s="355"/>
      <c r="DM141" s="107">
        <v>560.66999999999996</v>
      </c>
      <c r="DN141" s="151">
        <f t="shared" si="394"/>
        <v>0</v>
      </c>
      <c r="DO141" s="355"/>
      <c r="DP141" s="107">
        <v>849.84</v>
      </c>
      <c r="DQ141" s="151">
        <f t="shared" si="395"/>
        <v>0</v>
      </c>
      <c r="DR141" s="355"/>
      <c r="DS141" s="107">
        <v>1070.97</v>
      </c>
      <c r="DT141" s="151">
        <f t="shared" si="396"/>
        <v>0</v>
      </c>
      <c r="DU141" s="355"/>
      <c r="DV141" s="21">
        <v>1512.05</v>
      </c>
      <c r="DW141" s="151">
        <f t="shared" si="397"/>
        <v>0</v>
      </c>
      <c r="DX141" s="355"/>
      <c r="DY141" s="21">
        <v>5870.12</v>
      </c>
      <c r="DZ141" s="151">
        <f t="shared" si="398"/>
        <v>0</v>
      </c>
      <c r="EA141" s="355"/>
      <c r="EB141" s="21">
        <v>4379.45</v>
      </c>
      <c r="EC141" s="151">
        <f t="shared" si="399"/>
        <v>0</v>
      </c>
      <c r="ED141" s="355"/>
      <c r="EE141" s="21">
        <v>4811.45</v>
      </c>
      <c r="EF141" s="151">
        <f t="shared" si="400"/>
        <v>0</v>
      </c>
      <c r="EG141" s="355"/>
      <c r="EH141" s="21">
        <v>6518.13</v>
      </c>
      <c r="EI141" s="151">
        <f t="shared" si="401"/>
        <v>0</v>
      </c>
      <c r="EJ141" s="355"/>
      <c r="EK141" s="21">
        <v>7389.31</v>
      </c>
      <c r="EL141" s="151">
        <f t="shared" si="402"/>
        <v>0</v>
      </c>
      <c r="EM141" s="355"/>
      <c r="EN141" s="21">
        <v>1539.81</v>
      </c>
      <c r="EO141" s="151">
        <f t="shared" si="403"/>
        <v>0</v>
      </c>
      <c r="EP141" s="355"/>
      <c r="EQ141" s="21">
        <v>3124.4</v>
      </c>
      <c r="ER141" s="151">
        <f t="shared" si="404"/>
        <v>0</v>
      </c>
      <c r="ES141" s="355"/>
      <c r="ET141" s="107">
        <v>118.78</v>
      </c>
      <c r="EU141" s="151">
        <f t="shared" si="405"/>
        <v>0</v>
      </c>
      <c r="EV141" s="147"/>
      <c r="EW141" s="107">
        <v>479.92</v>
      </c>
      <c r="EX141" s="151">
        <f t="shared" si="406"/>
        <v>0</v>
      </c>
      <c r="EY141" s="147">
        <v>5</v>
      </c>
      <c r="EZ141" s="107">
        <v>649.4</v>
      </c>
      <c r="FA141" s="151">
        <f t="shared" si="407"/>
        <v>3247</v>
      </c>
      <c r="FB141" s="355">
        <v>90</v>
      </c>
      <c r="FC141" s="21">
        <v>1301.22</v>
      </c>
      <c r="FD141" s="151">
        <f t="shared" si="408"/>
        <v>117109.8</v>
      </c>
      <c r="FE141" s="147"/>
      <c r="FF141" s="21">
        <v>2530.2199999999998</v>
      </c>
      <c r="FG141" s="151">
        <f t="shared" si="409"/>
        <v>0</v>
      </c>
      <c r="FH141" s="147"/>
      <c r="FI141" s="21">
        <v>4182.22</v>
      </c>
      <c r="FJ141" s="151">
        <f t="shared" si="410"/>
        <v>0</v>
      </c>
      <c r="FK141" s="147"/>
      <c r="FL141" s="107">
        <v>253.92</v>
      </c>
      <c r="FM141" s="151">
        <f t="shared" si="411"/>
        <v>0</v>
      </c>
      <c r="FN141" s="147"/>
      <c r="FO141" s="107">
        <v>290.32</v>
      </c>
      <c r="FP141" s="151">
        <f t="shared" si="412"/>
        <v>0</v>
      </c>
      <c r="FQ141" s="147"/>
      <c r="FR141" s="107">
        <v>334.06</v>
      </c>
      <c r="FS141" s="151">
        <f t="shared" si="413"/>
        <v>0</v>
      </c>
      <c r="FT141" s="147"/>
      <c r="FU141" s="107">
        <v>411.49</v>
      </c>
      <c r="FV141" s="151">
        <f t="shared" si="414"/>
        <v>0</v>
      </c>
      <c r="FW141" s="147"/>
      <c r="FX141" s="107">
        <v>455.21</v>
      </c>
      <c r="FY141" s="151">
        <f t="shared" si="415"/>
        <v>0</v>
      </c>
      <c r="FZ141" s="147"/>
      <c r="GA141" s="107">
        <v>536</v>
      </c>
      <c r="GB141" s="151">
        <f t="shared" si="416"/>
        <v>0</v>
      </c>
      <c r="GC141" s="147"/>
      <c r="GD141" s="21">
        <v>745.84</v>
      </c>
      <c r="GE141" s="155">
        <f t="shared" si="417"/>
        <v>0</v>
      </c>
      <c r="GF141" s="116">
        <v>4</v>
      </c>
      <c r="GG141" s="112">
        <v>313.12</v>
      </c>
      <c r="GH141" s="151">
        <f t="shared" si="418"/>
        <v>1252.48</v>
      </c>
      <c r="GI141" s="152">
        <v>5</v>
      </c>
      <c r="GJ141" s="529">
        <v>223.61</v>
      </c>
      <c r="GK141" s="151">
        <f t="shared" si="419"/>
        <v>1118.0500000000002</v>
      </c>
      <c r="GL141" s="147">
        <v>4</v>
      </c>
      <c r="GM141" s="107">
        <v>105.46</v>
      </c>
      <c r="GN141" s="151">
        <f t="shared" si="420"/>
        <v>421.84</v>
      </c>
      <c r="GO141" s="147"/>
      <c r="GP141" s="107">
        <v>581.36</v>
      </c>
      <c r="GQ141" s="151">
        <f t="shared" si="421"/>
        <v>0</v>
      </c>
      <c r="GR141" s="147"/>
      <c r="GS141" s="107">
        <v>92.94</v>
      </c>
      <c r="GT141" s="151">
        <f t="shared" si="422"/>
        <v>0</v>
      </c>
      <c r="GU141" s="116">
        <v>1</v>
      </c>
      <c r="GV141" s="112">
        <v>47.51</v>
      </c>
      <c r="GW141" s="151">
        <f t="shared" si="423"/>
        <v>47.51</v>
      </c>
      <c r="GX141" s="147"/>
      <c r="GY141" s="107">
        <v>61.91</v>
      </c>
      <c r="GZ141" s="220">
        <f t="shared" si="424"/>
        <v>0</v>
      </c>
      <c r="HA141" s="414"/>
      <c r="HB141" s="414"/>
      <c r="HC141" s="219">
        <f t="shared" si="426"/>
        <v>0</v>
      </c>
      <c r="HD141" s="147"/>
      <c r="HE141" s="107">
        <v>40.75</v>
      </c>
      <c r="HF141" s="233">
        <f t="shared" si="425"/>
        <v>0</v>
      </c>
      <c r="HG141" s="297">
        <v>633.1</v>
      </c>
      <c r="HH141" s="226">
        <f t="shared" si="427"/>
        <v>138446.62820000001</v>
      </c>
      <c r="HI141" s="335"/>
    </row>
    <row r="142" spans="1:218" ht="19.5" customHeight="1" thickBot="1">
      <c r="A142" s="470">
        <v>66</v>
      </c>
      <c r="B142" s="156" t="s">
        <v>31</v>
      </c>
      <c r="C142" s="384">
        <f>SUM(C76:C141)</f>
        <v>3018.2700000000013</v>
      </c>
      <c r="D142" s="384">
        <f>SUM(D76:D141)</f>
        <v>8919.3599999999988</v>
      </c>
      <c r="E142" s="50">
        <f>SUM(E76:E141)</f>
        <v>4868295.3599999985</v>
      </c>
      <c r="F142" s="50">
        <f>SUM(F76:F141)</f>
        <v>5151053.2006100006</v>
      </c>
      <c r="G142" s="227">
        <f t="shared" ref="G142:BS142" si="428">SUM(G76:G141)</f>
        <v>152</v>
      </c>
      <c r="H142" s="227"/>
      <c r="I142" s="227">
        <f t="shared" si="428"/>
        <v>96778.4</v>
      </c>
      <c r="J142" s="227">
        <f t="shared" si="428"/>
        <v>1</v>
      </c>
      <c r="K142" s="227"/>
      <c r="L142" s="227">
        <f t="shared" si="428"/>
        <v>433.12</v>
      </c>
      <c r="M142" s="227">
        <f t="shared" si="428"/>
        <v>0</v>
      </c>
      <c r="N142" s="227"/>
      <c r="O142" s="227">
        <f t="shared" si="428"/>
        <v>0</v>
      </c>
      <c r="P142" s="227">
        <f t="shared" si="428"/>
        <v>2174.3000000000002</v>
      </c>
      <c r="Q142" s="227"/>
      <c r="R142" s="227">
        <f t="shared" si="428"/>
        <v>609101.22681000002</v>
      </c>
      <c r="S142" s="227">
        <f t="shared" si="428"/>
        <v>193.3</v>
      </c>
      <c r="T142" s="227"/>
      <c r="U142" s="227">
        <f t="shared" si="428"/>
        <v>451470.70680000016</v>
      </c>
      <c r="V142" s="227">
        <f t="shared" si="428"/>
        <v>18</v>
      </c>
      <c r="W142" s="227"/>
      <c r="X142" s="227">
        <f t="shared" si="428"/>
        <v>8891.7642000000014</v>
      </c>
      <c r="Y142" s="227">
        <f t="shared" si="428"/>
        <v>0</v>
      </c>
      <c r="Z142" s="227"/>
      <c r="AA142" s="227">
        <f t="shared" si="428"/>
        <v>0</v>
      </c>
      <c r="AB142" s="395">
        <f t="shared" si="428"/>
        <v>0</v>
      </c>
      <c r="AC142" s="227"/>
      <c r="AD142" s="227">
        <f t="shared" si="428"/>
        <v>0</v>
      </c>
      <c r="AE142" s="227">
        <f t="shared" si="428"/>
        <v>2</v>
      </c>
      <c r="AF142" s="227"/>
      <c r="AG142" s="227">
        <f t="shared" si="428"/>
        <v>45770.063200000004</v>
      </c>
      <c r="AH142" s="227">
        <f t="shared" si="428"/>
        <v>101.3</v>
      </c>
      <c r="AI142" s="227"/>
      <c r="AJ142" s="227">
        <f t="shared" si="428"/>
        <v>80165.983600000007</v>
      </c>
      <c r="AK142" s="227">
        <f t="shared" si="428"/>
        <v>47</v>
      </c>
      <c r="AL142" s="227"/>
      <c r="AM142" s="227">
        <f t="shared" si="428"/>
        <v>6824.4</v>
      </c>
      <c r="AN142" s="227">
        <f t="shared" si="428"/>
        <v>0</v>
      </c>
      <c r="AO142" s="227"/>
      <c r="AP142" s="227">
        <f t="shared" si="428"/>
        <v>0</v>
      </c>
      <c r="AQ142" s="227">
        <f t="shared" si="428"/>
        <v>0</v>
      </c>
      <c r="AR142" s="227"/>
      <c r="AS142" s="227">
        <f t="shared" si="428"/>
        <v>0</v>
      </c>
      <c r="AT142" s="227">
        <f t="shared" si="428"/>
        <v>0</v>
      </c>
      <c r="AU142" s="227"/>
      <c r="AV142" s="227">
        <f t="shared" si="428"/>
        <v>0</v>
      </c>
      <c r="AW142" s="227">
        <f t="shared" si="428"/>
        <v>0</v>
      </c>
      <c r="AX142" s="227"/>
      <c r="AY142" s="227">
        <f t="shared" si="428"/>
        <v>0</v>
      </c>
      <c r="AZ142" s="227">
        <f t="shared" si="428"/>
        <v>0</v>
      </c>
      <c r="BA142" s="227"/>
      <c r="BB142" s="227">
        <f t="shared" si="428"/>
        <v>0</v>
      </c>
      <c r="BC142" s="227">
        <f t="shared" si="428"/>
        <v>0</v>
      </c>
      <c r="BD142" s="227"/>
      <c r="BE142" s="227">
        <f t="shared" si="428"/>
        <v>0</v>
      </c>
      <c r="BF142" s="227">
        <f t="shared" si="428"/>
        <v>0</v>
      </c>
      <c r="BG142" s="227"/>
      <c r="BH142" s="227">
        <f t="shared" si="428"/>
        <v>0</v>
      </c>
      <c r="BI142" s="227">
        <f t="shared" si="428"/>
        <v>19</v>
      </c>
      <c r="BJ142" s="227"/>
      <c r="BK142" s="227"/>
      <c r="BL142" s="227">
        <f t="shared" si="428"/>
        <v>1168197.46</v>
      </c>
      <c r="BM142" s="227">
        <f t="shared" si="428"/>
        <v>45</v>
      </c>
      <c r="BN142" s="227"/>
      <c r="BO142" s="227">
        <f t="shared" si="428"/>
        <v>44240.4</v>
      </c>
      <c r="BP142" s="227">
        <f t="shared" si="428"/>
        <v>22</v>
      </c>
      <c r="BQ142" s="227"/>
      <c r="BR142" s="227">
        <f t="shared" si="428"/>
        <v>20479.8</v>
      </c>
      <c r="BS142" s="227">
        <f t="shared" si="428"/>
        <v>226</v>
      </c>
      <c r="BT142" s="227"/>
      <c r="BU142" s="227">
        <f t="shared" ref="BU142:CB142" si="429">SUM(BU76:BU141)</f>
        <v>122040</v>
      </c>
      <c r="BV142" s="227">
        <f t="shared" si="429"/>
        <v>0</v>
      </c>
      <c r="BW142" s="227"/>
      <c r="BX142" s="227">
        <f t="shared" si="429"/>
        <v>0</v>
      </c>
      <c r="BY142" s="227">
        <f t="shared" si="429"/>
        <v>0</v>
      </c>
      <c r="BZ142" s="227"/>
      <c r="CA142" s="227">
        <f t="shared" si="429"/>
        <v>0</v>
      </c>
      <c r="CB142" s="227">
        <f t="shared" si="429"/>
        <v>71</v>
      </c>
      <c r="CC142" s="227"/>
      <c r="CD142" s="227">
        <f t="shared" ref="CD142:ED142" si="430">SUM(CD76:CD141)</f>
        <v>11743.399999999998</v>
      </c>
      <c r="CE142" s="227">
        <f t="shared" si="430"/>
        <v>4</v>
      </c>
      <c r="CF142" s="227"/>
      <c r="CG142" s="227">
        <f t="shared" si="430"/>
        <v>817.26599999999996</v>
      </c>
      <c r="CH142" s="227">
        <f t="shared" si="430"/>
        <v>7</v>
      </c>
      <c r="CI142" s="227"/>
      <c r="CJ142" s="227">
        <f t="shared" si="430"/>
        <v>603.40000000000009</v>
      </c>
      <c r="CK142" s="227">
        <f t="shared" si="430"/>
        <v>98</v>
      </c>
      <c r="CL142" s="227"/>
      <c r="CM142" s="227">
        <f t="shared" si="430"/>
        <v>12250</v>
      </c>
      <c r="CN142" s="227">
        <f t="shared" si="430"/>
        <v>22</v>
      </c>
      <c r="CO142" s="227"/>
      <c r="CP142" s="227">
        <f t="shared" si="430"/>
        <v>3080</v>
      </c>
      <c r="CQ142" s="227">
        <f t="shared" si="430"/>
        <v>0</v>
      </c>
      <c r="CR142" s="227"/>
      <c r="CS142" s="227">
        <f t="shared" si="430"/>
        <v>0</v>
      </c>
      <c r="CT142" s="227">
        <f t="shared" si="430"/>
        <v>30</v>
      </c>
      <c r="CU142" s="227"/>
      <c r="CV142" s="227">
        <f t="shared" si="430"/>
        <v>5475</v>
      </c>
      <c r="CW142" s="227">
        <f t="shared" si="430"/>
        <v>52</v>
      </c>
      <c r="CX142" s="227"/>
      <c r="CY142" s="227">
        <f t="shared" si="430"/>
        <v>4056</v>
      </c>
      <c r="CZ142" s="227">
        <f t="shared" si="430"/>
        <v>8</v>
      </c>
      <c r="DA142" s="227"/>
      <c r="DB142" s="227">
        <f t="shared" si="430"/>
        <v>2800</v>
      </c>
      <c r="DC142" s="227">
        <f t="shared" si="430"/>
        <v>6</v>
      </c>
      <c r="DD142" s="227"/>
      <c r="DE142" s="227">
        <f t="shared" si="430"/>
        <v>2179.59</v>
      </c>
      <c r="DF142" s="227">
        <f t="shared" si="430"/>
        <v>950</v>
      </c>
      <c r="DG142" s="107">
        <v>349.94</v>
      </c>
      <c r="DH142" s="227">
        <f t="shared" si="430"/>
        <v>332443.00000000006</v>
      </c>
      <c r="DI142" s="227">
        <f t="shared" si="430"/>
        <v>300</v>
      </c>
      <c r="DJ142" s="107">
        <v>407.82</v>
      </c>
      <c r="DK142" s="227">
        <f t="shared" si="430"/>
        <v>122346</v>
      </c>
      <c r="DL142" s="227">
        <f t="shared" si="430"/>
        <v>219</v>
      </c>
      <c r="DM142" s="107">
        <v>560.66999999999996</v>
      </c>
      <c r="DN142" s="227">
        <f t="shared" si="430"/>
        <v>122786.72999999995</v>
      </c>
      <c r="DO142" s="227">
        <f t="shared" si="430"/>
        <v>52</v>
      </c>
      <c r="DP142" s="107">
        <v>849.84</v>
      </c>
      <c r="DQ142" s="227">
        <f t="shared" si="430"/>
        <v>44191.679999999964</v>
      </c>
      <c r="DR142" s="227">
        <f t="shared" si="430"/>
        <v>47</v>
      </c>
      <c r="DS142" s="107">
        <v>1070.97</v>
      </c>
      <c r="DT142" s="227">
        <f t="shared" si="430"/>
        <v>50335.590000000026</v>
      </c>
      <c r="DU142" s="227">
        <f t="shared" si="430"/>
        <v>44</v>
      </c>
      <c r="DV142" s="21">
        <v>1512.05</v>
      </c>
      <c r="DW142" s="227">
        <f t="shared" si="430"/>
        <v>66530.200000000041</v>
      </c>
      <c r="DX142" s="227">
        <f t="shared" si="430"/>
        <v>16</v>
      </c>
      <c r="DY142" s="21">
        <v>5870.12</v>
      </c>
      <c r="DZ142" s="227">
        <f t="shared" si="430"/>
        <v>93921.919999999998</v>
      </c>
      <c r="EA142" s="227">
        <f t="shared" si="430"/>
        <v>27</v>
      </c>
      <c r="EB142" s="21">
        <v>4379.45</v>
      </c>
      <c r="EC142" s="227">
        <f t="shared" si="430"/>
        <v>118245.14999999995</v>
      </c>
      <c r="ED142" s="227">
        <f t="shared" si="430"/>
        <v>37</v>
      </c>
      <c r="EE142" s="21">
        <v>4811.45</v>
      </c>
      <c r="EF142" s="227">
        <f t="shared" ref="EF142:GQ142" si="431">SUM(EF76:EF141)</f>
        <v>178023.65000000008</v>
      </c>
      <c r="EG142" s="227">
        <f t="shared" si="431"/>
        <v>34</v>
      </c>
      <c r="EH142" s="21">
        <v>6518.13</v>
      </c>
      <c r="EI142" s="227">
        <f t="shared" si="431"/>
        <v>221616.4200000001</v>
      </c>
      <c r="EJ142" s="227">
        <f t="shared" si="431"/>
        <v>16</v>
      </c>
      <c r="EK142" s="21">
        <v>7389.31</v>
      </c>
      <c r="EL142" s="227">
        <f t="shared" si="431"/>
        <v>118228.95999999999</v>
      </c>
      <c r="EM142" s="227">
        <f t="shared" si="431"/>
        <v>32</v>
      </c>
      <c r="EN142" s="21">
        <v>1539.81</v>
      </c>
      <c r="EO142" s="227">
        <f t="shared" si="431"/>
        <v>49273.919999999991</v>
      </c>
      <c r="EP142" s="227">
        <f t="shared" si="431"/>
        <v>30</v>
      </c>
      <c r="EQ142" s="21">
        <v>3124.4</v>
      </c>
      <c r="ER142" s="227">
        <f t="shared" si="431"/>
        <v>93731.999999999985</v>
      </c>
      <c r="ES142" s="227">
        <f t="shared" si="431"/>
        <v>161</v>
      </c>
      <c r="ET142" s="107">
        <v>118.78</v>
      </c>
      <c r="EU142" s="227">
        <f t="shared" si="431"/>
        <v>19123.580000000002</v>
      </c>
      <c r="EV142" s="227">
        <f t="shared" si="431"/>
        <v>0</v>
      </c>
      <c r="EW142" s="107">
        <v>479.92</v>
      </c>
      <c r="EX142" s="227">
        <f t="shared" si="431"/>
        <v>0</v>
      </c>
      <c r="EY142" s="227">
        <f t="shared" si="431"/>
        <v>5</v>
      </c>
      <c r="EZ142" s="107">
        <v>649.4</v>
      </c>
      <c r="FA142" s="227">
        <f t="shared" si="431"/>
        <v>3247</v>
      </c>
      <c r="FB142" s="227">
        <f t="shared" si="431"/>
        <v>378</v>
      </c>
      <c r="FC142" s="21">
        <v>1301.22</v>
      </c>
      <c r="FD142" s="227">
        <f t="shared" si="431"/>
        <v>491861.16</v>
      </c>
      <c r="FE142" s="227">
        <f t="shared" si="431"/>
        <v>0</v>
      </c>
      <c r="FF142" s="21">
        <v>2530.2199999999998</v>
      </c>
      <c r="FG142" s="227">
        <f t="shared" si="431"/>
        <v>0</v>
      </c>
      <c r="FH142" s="227">
        <f t="shared" si="431"/>
        <v>0</v>
      </c>
      <c r="FI142" s="21">
        <v>4182.22</v>
      </c>
      <c r="FJ142" s="227">
        <f t="shared" si="431"/>
        <v>0</v>
      </c>
      <c r="FK142" s="227">
        <f t="shared" si="431"/>
        <v>0</v>
      </c>
      <c r="FL142" s="107">
        <v>253.92</v>
      </c>
      <c r="FM142" s="227">
        <f t="shared" si="431"/>
        <v>0</v>
      </c>
      <c r="FN142" s="227">
        <f t="shared" si="431"/>
        <v>0</v>
      </c>
      <c r="FO142" s="107">
        <v>290.32</v>
      </c>
      <c r="FP142" s="227">
        <f t="shared" si="431"/>
        <v>0</v>
      </c>
      <c r="FQ142" s="227">
        <f t="shared" si="431"/>
        <v>54</v>
      </c>
      <c r="FR142" s="107">
        <v>334.06</v>
      </c>
      <c r="FS142" s="227">
        <f t="shared" si="431"/>
        <v>18039.240000000002</v>
      </c>
      <c r="FT142" s="227">
        <f t="shared" si="431"/>
        <v>0</v>
      </c>
      <c r="FU142" s="107">
        <v>411.49</v>
      </c>
      <c r="FV142" s="227">
        <f t="shared" si="431"/>
        <v>0</v>
      </c>
      <c r="FW142" s="227">
        <f t="shared" si="431"/>
        <v>0</v>
      </c>
      <c r="FX142" s="107">
        <v>455.21</v>
      </c>
      <c r="FY142" s="227">
        <f t="shared" si="431"/>
        <v>0</v>
      </c>
      <c r="FZ142" s="227">
        <f t="shared" si="431"/>
        <v>180</v>
      </c>
      <c r="GA142" s="107">
        <v>536</v>
      </c>
      <c r="GB142" s="227">
        <f t="shared" si="431"/>
        <v>96480</v>
      </c>
      <c r="GC142" s="227">
        <f t="shared" si="431"/>
        <v>1</v>
      </c>
      <c r="GD142" s="21">
        <v>745.84</v>
      </c>
      <c r="GE142" s="227">
        <f t="shared" si="431"/>
        <v>745.84</v>
      </c>
      <c r="GF142" s="227">
        <f t="shared" si="431"/>
        <v>214</v>
      </c>
      <c r="GG142" s="112">
        <v>313.12</v>
      </c>
      <c r="GH142" s="227">
        <f t="shared" si="431"/>
        <v>67007.680000000051</v>
      </c>
      <c r="GI142" s="227">
        <f t="shared" si="431"/>
        <v>312</v>
      </c>
      <c r="GJ142" s="529">
        <v>223.61</v>
      </c>
      <c r="GK142" s="227">
        <f t="shared" si="431"/>
        <v>69766.320000000065</v>
      </c>
      <c r="GL142" s="227">
        <f t="shared" si="431"/>
        <v>141</v>
      </c>
      <c r="GM142" s="107">
        <v>105.46</v>
      </c>
      <c r="GN142" s="227">
        <f t="shared" si="431"/>
        <v>14869.860000000002</v>
      </c>
      <c r="GO142" s="227">
        <f t="shared" si="431"/>
        <v>16</v>
      </c>
      <c r="GP142" s="107">
        <v>581.36</v>
      </c>
      <c r="GQ142" s="227">
        <f t="shared" si="431"/>
        <v>9301.7599999999984</v>
      </c>
      <c r="GR142" s="227">
        <f t="shared" ref="GR142:HD142" si="432">SUM(GR76:GR141)</f>
        <v>39</v>
      </c>
      <c r="GS142" s="107">
        <v>92.94</v>
      </c>
      <c r="GT142" s="227">
        <f t="shared" si="432"/>
        <v>3624.6600000000017</v>
      </c>
      <c r="GU142" s="227">
        <f t="shared" si="432"/>
        <v>95</v>
      </c>
      <c r="GV142" s="112">
        <v>47.51</v>
      </c>
      <c r="GW142" s="227">
        <f t="shared" si="432"/>
        <v>4513.4500000000007</v>
      </c>
      <c r="GX142" s="227">
        <f t="shared" si="432"/>
        <v>675</v>
      </c>
      <c r="GY142" s="107">
        <v>61.91</v>
      </c>
      <c r="GZ142" s="227">
        <f t="shared" si="432"/>
        <v>41789.249999999971</v>
      </c>
      <c r="HA142" s="227"/>
      <c r="HB142" s="227"/>
      <c r="HC142" s="227">
        <f t="shared" si="432"/>
        <v>0</v>
      </c>
      <c r="HD142" s="227">
        <f t="shared" si="432"/>
        <v>6.799999999999998</v>
      </c>
      <c r="HE142" s="107">
        <v>40.75</v>
      </c>
      <c r="HF142" s="227">
        <f>SUM(HF76:HF141)</f>
        <v>277.09999999999997</v>
      </c>
      <c r="HG142" s="227">
        <f>SUM(HG76:HG141)</f>
        <v>1333.1</v>
      </c>
      <c r="HH142" s="227">
        <f>SUM(HH76:HH141)</f>
        <v>5151053.2006100006</v>
      </c>
      <c r="HI142" s="337">
        <f>HC142+HF142+GZ142+GW142+GT142+GQ142+GN142+GK142+GH142+GE142+GB142+FY142+FV142+FS142+FP142+FM142+FJ142+FG142+FD142+FA142+EX142+EU142+ER142+EO142+EL142+EI142+EF142+EC142+DZ142+DW142+DT142+DQ142+DN142+DK142+DH142+DE142+DB142+CY142+CV142+CS142+CP142+CM142+CJ142+CG142+CD142+CA142+BX142+BU142+BR142+BO142+BL142+BH142+BE142+BB142+AY142+AV142+AS142+AP142+AM142+AJ142+AG142+AD142+AA142+X142+U142+R142+O142+L142+I142+HG142</f>
        <v>5151053.2006099997</v>
      </c>
      <c r="HJ142" s="335">
        <f>HF142+HC142+GZ142+GW142+GT142+GQ142+GN142+GK142+GH142</f>
        <v>211150.08000000007</v>
      </c>
    </row>
    <row r="143" spans="1:218" ht="15.75" customHeight="1">
      <c r="A143" s="198"/>
      <c r="B143" s="615" t="s">
        <v>99</v>
      </c>
      <c r="C143" s="616"/>
      <c r="D143" s="616"/>
      <c r="E143" s="617"/>
      <c r="F143" s="51"/>
      <c r="G143" s="52"/>
      <c r="H143" s="26"/>
      <c r="I143" s="41"/>
      <c r="J143" s="131"/>
      <c r="K143" s="98"/>
      <c r="L143" s="211"/>
      <c r="M143" s="131"/>
      <c r="N143" s="98"/>
      <c r="O143" s="211"/>
      <c r="P143" s="56"/>
      <c r="Q143" s="132"/>
      <c r="R143" s="211"/>
      <c r="S143" s="56"/>
      <c r="T143" s="53"/>
      <c r="U143" s="211"/>
      <c r="V143" s="56"/>
      <c r="W143" s="132"/>
      <c r="X143" s="218"/>
      <c r="Y143" s="131"/>
      <c r="Z143" s="53"/>
      <c r="AA143" s="134"/>
      <c r="AB143" s="396"/>
      <c r="AC143" s="132"/>
      <c r="AD143" s="133"/>
      <c r="AE143" s="56"/>
      <c r="AF143" s="53"/>
      <c r="AG143" s="133"/>
      <c r="AH143" s="56"/>
      <c r="AI143" s="132"/>
      <c r="AJ143" s="133"/>
      <c r="AK143" s="56"/>
      <c r="AL143" s="98"/>
      <c r="AM143" s="133"/>
      <c r="AN143" s="56"/>
      <c r="AO143" s="53"/>
      <c r="AP143" s="134"/>
      <c r="AQ143" s="100"/>
      <c r="AR143" s="101"/>
      <c r="AS143" s="134"/>
      <c r="AT143" s="131"/>
      <c r="AU143" s="26"/>
      <c r="AV143" s="134"/>
      <c r="AW143" s="131"/>
      <c r="AX143" s="53"/>
      <c r="AY143" s="134"/>
      <c r="AZ143" s="131"/>
      <c r="BA143" s="26"/>
      <c r="BB143" s="134"/>
      <c r="BC143" s="131"/>
      <c r="BD143" s="26"/>
      <c r="BE143" s="133"/>
      <c r="BF143" s="56"/>
      <c r="BG143" s="131"/>
      <c r="BH143" s="133"/>
      <c r="BI143" s="56"/>
      <c r="BJ143" s="135"/>
      <c r="BK143" s="131"/>
      <c r="BL143" s="133"/>
      <c r="BM143" s="56"/>
      <c r="BN143" s="136"/>
      <c r="BO143" s="134"/>
      <c r="BP143" s="131"/>
      <c r="BQ143" s="132"/>
      <c r="BR143" s="134"/>
      <c r="BS143" s="131"/>
      <c r="BT143" s="98"/>
      <c r="BU143" s="134"/>
      <c r="BV143" s="131"/>
      <c r="BW143" s="131"/>
      <c r="BX143" s="134"/>
      <c r="BY143" s="131"/>
      <c r="BZ143" s="137"/>
      <c r="CA143" s="134"/>
      <c r="CB143" s="131"/>
      <c r="CC143" s="98"/>
      <c r="CD143" s="134"/>
      <c r="CE143" s="131"/>
      <c r="CF143" s="132"/>
      <c r="CG143" s="134"/>
      <c r="CH143" s="131"/>
      <c r="CI143" s="98"/>
      <c r="CJ143" s="134"/>
      <c r="CK143" s="131"/>
      <c r="CL143" s="98"/>
      <c r="CM143" s="134"/>
      <c r="CN143" s="131"/>
      <c r="CO143" s="98"/>
      <c r="CP143" s="134"/>
      <c r="CQ143" s="131"/>
      <c r="CR143" s="132"/>
      <c r="CS143" s="134"/>
      <c r="CT143" s="131"/>
      <c r="CU143" s="98"/>
      <c r="CV143" s="134"/>
      <c r="CW143" s="131"/>
      <c r="CX143" s="98"/>
      <c r="CY143" s="134"/>
      <c r="CZ143" s="131"/>
      <c r="DA143" s="98"/>
      <c r="DB143" s="134"/>
      <c r="DC143" s="131"/>
      <c r="DD143" s="132"/>
      <c r="DE143" s="133"/>
      <c r="DF143" s="131"/>
      <c r="DG143" s="107">
        <v>349.94</v>
      </c>
      <c r="DH143" s="134"/>
      <c r="DI143" s="131"/>
      <c r="DJ143" s="107">
        <v>407.82</v>
      </c>
      <c r="DK143" s="134"/>
      <c r="DL143" s="131"/>
      <c r="DM143" s="107">
        <v>560.66999999999996</v>
      </c>
      <c r="DN143" s="134"/>
      <c r="DO143" s="131"/>
      <c r="DP143" s="107">
        <v>849.84</v>
      </c>
      <c r="DQ143" s="134"/>
      <c r="DR143" s="131"/>
      <c r="DS143" s="107">
        <v>1070.97</v>
      </c>
      <c r="DT143" s="134"/>
      <c r="DU143" s="131"/>
      <c r="DV143" s="21">
        <v>1512.05</v>
      </c>
      <c r="DW143" s="134"/>
      <c r="DX143" s="131"/>
      <c r="DY143" s="21">
        <v>5870.12</v>
      </c>
      <c r="DZ143" s="134"/>
      <c r="EA143" s="131"/>
      <c r="EB143" s="21">
        <v>4379.45</v>
      </c>
      <c r="EC143" s="134"/>
      <c r="ED143" s="131"/>
      <c r="EE143" s="21">
        <v>4811.45</v>
      </c>
      <c r="EF143" s="134"/>
      <c r="EG143" s="131"/>
      <c r="EH143" s="21">
        <v>6518.13</v>
      </c>
      <c r="EI143" s="134"/>
      <c r="EJ143" s="131"/>
      <c r="EK143" s="21">
        <v>7389.31</v>
      </c>
      <c r="EL143" s="134"/>
      <c r="EM143" s="131"/>
      <c r="EN143" s="21">
        <v>1539.81</v>
      </c>
      <c r="EO143" s="134"/>
      <c r="EP143" s="131"/>
      <c r="EQ143" s="21">
        <v>3124.4</v>
      </c>
      <c r="ER143" s="134"/>
      <c r="ES143" s="131"/>
      <c r="ET143" s="107">
        <v>118.78</v>
      </c>
      <c r="EU143" s="134"/>
      <c r="EV143" s="131"/>
      <c r="EW143" s="107">
        <v>479.92</v>
      </c>
      <c r="EX143" s="134"/>
      <c r="EY143" s="131"/>
      <c r="EZ143" s="107">
        <v>649.4</v>
      </c>
      <c r="FA143" s="134"/>
      <c r="FB143" s="131"/>
      <c r="FC143" s="21">
        <v>1301.22</v>
      </c>
      <c r="FD143" s="134"/>
      <c r="FE143" s="131"/>
      <c r="FF143" s="21">
        <v>2530.2199999999998</v>
      </c>
      <c r="FG143" s="134"/>
      <c r="FH143" s="131"/>
      <c r="FI143" s="21">
        <v>4182.22</v>
      </c>
      <c r="FJ143" s="134"/>
      <c r="FK143" s="131"/>
      <c r="FL143" s="107">
        <v>253.92</v>
      </c>
      <c r="FM143" s="134"/>
      <c r="FN143" s="131"/>
      <c r="FO143" s="107">
        <v>290.32</v>
      </c>
      <c r="FP143" s="134"/>
      <c r="FQ143" s="131"/>
      <c r="FR143" s="107">
        <v>334.06</v>
      </c>
      <c r="FS143" s="134"/>
      <c r="FT143" s="131"/>
      <c r="FU143" s="107">
        <v>411.49</v>
      </c>
      <c r="FV143" s="134"/>
      <c r="FW143" s="131"/>
      <c r="FX143" s="107">
        <v>455.21</v>
      </c>
      <c r="FY143" s="134"/>
      <c r="FZ143" s="131"/>
      <c r="GA143" s="107">
        <v>536</v>
      </c>
      <c r="GB143" s="134"/>
      <c r="GC143" s="131"/>
      <c r="GD143" s="21">
        <v>745.84</v>
      </c>
      <c r="GE143" s="138"/>
      <c r="GF143" s="100"/>
      <c r="GG143" s="112">
        <v>313.12</v>
      </c>
      <c r="GH143" s="134"/>
      <c r="GI143" s="135"/>
      <c r="GJ143" s="529">
        <v>223.61</v>
      </c>
      <c r="GK143" s="134"/>
      <c r="GL143" s="131"/>
      <c r="GM143" s="107">
        <v>105.46</v>
      </c>
      <c r="GN143" s="134"/>
      <c r="GO143" s="131"/>
      <c r="GP143" s="107">
        <v>581.36</v>
      </c>
      <c r="GQ143" s="134"/>
      <c r="GR143" s="131"/>
      <c r="GS143" s="107">
        <v>92.94</v>
      </c>
      <c r="GT143" s="134"/>
      <c r="GU143" s="100"/>
      <c r="GV143" s="112">
        <v>47.51</v>
      </c>
      <c r="GW143" s="134"/>
      <c r="GX143" s="131"/>
      <c r="GY143" s="107">
        <v>61.91</v>
      </c>
      <c r="GZ143" s="218"/>
      <c r="HA143" s="412"/>
      <c r="HB143" s="412"/>
      <c r="HC143" s="218"/>
      <c r="HD143" s="131"/>
      <c r="HE143" s="107">
        <v>40.75</v>
      </c>
      <c r="HF143" s="231"/>
      <c r="HG143" s="289"/>
      <c r="HH143" s="290"/>
      <c r="HI143" s="335"/>
    </row>
    <row r="144" spans="1:218" ht="15.75" customHeight="1">
      <c r="A144" s="198">
        <v>1</v>
      </c>
      <c r="B144" s="18" t="s">
        <v>100</v>
      </c>
      <c r="C144" s="381">
        <v>61.71</v>
      </c>
      <c r="D144" s="385">
        <v>248.36</v>
      </c>
      <c r="E144" s="19">
        <v>37591.08</v>
      </c>
      <c r="F144" s="42">
        <f t="shared" ref="F144:F165" si="433">HH144</f>
        <v>34248.540719999997</v>
      </c>
      <c r="G144" s="43"/>
      <c r="H144" s="21">
        <v>636.70000000000005</v>
      </c>
      <c r="I144" s="45">
        <f t="shared" ref="I144:I165" si="434">G144*H144</f>
        <v>0</v>
      </c>
      <c r="J144" s="58"/>
      <c r="K144" s="107"/>
      <c r="L144" s="212">
        <f t="shared" ref="L144:L165" si="435">J144*K144</f>
        <v>0</v>
      </c>
      <c r="M144" s="58"/>
      <c r="N144" s="107">
        <v>540</v>
      </c>
      <c r="O144" s="212">
        <f t="shared" ref="O144:O165" si="436">M144*N144</f>
        <v>0</v>
      </c>
      <c r="P144" s="46">
        <v>27.6</v>
      </c>
      <c r="Q144" s="139">
        <f t="shared" ref="Q144:Q165" si="437">261.81*1.07</f>
        <v>280.13670000000002</v>
      </c>
      <c r="R144" s="212">
        <f t="shared" ref="R144:R165" si="438">P144*Q144</f>
        <v>7731.7729200000012</v>
      </c>
      <c r="S144" s="46"/>
      <c r="T144" s="44">
        <f t="shared" ref="T144:T165" si="439">2182.8*1.07</f>
        <v>2335.5960000000005</v>
      </c>
      <c r="U144" s="212">
        <f t="shared" ref="U144:U165" si="440">S144*T144</f>
        <v>0</v>
      </c>
      <c r="V144" s="46"/>
      <c r="W144" s="139">
        <f t="shared" ref="W144:W165" si="441">461.67*1.07</f>
        <v>493.98690000000005</v>
      </c>
      <c r="X144" s="219">
        <f t="shared" ref="X144:X165" si="442">V144*W144</f>
        <v>0</v>
      </c>
      <c r="Y144" s="58"/>
      <c r="Z144" s="44">
        <f t="shared" ref="Z144:Z165" si="443">4048*1.07</f>
        <v>4331.3600000000006</v>
      </c>
      <c r="AA144" s="141">
        <f t="shared" ref="AA144:AA165" si="444">Z144*Y144</f>
        <v>0</v>
      </c>
      <c r="AB144" s="397"/>
      <c r="AC144" s="139">
        <f t="shared" ref="AC144:AC165" si="445">461.67*1.07</f>
        <v>493.98690000000005</v>
      </c>
      <c r="AD144" s="140">
        <f t="shared" ref="AD144:AD165" si="446">AC144*AB144</f>
        <v>0</v>
      </c>
      <c r="AE144" s="46"/>
      <c r="AF144" s="44">
        <f t="shared" ref="AF144:AF165" si="447">21387.88*1.07</f>
        <v>22885.031600000002</v>
      </c>
      <c r="AG144" s="140">
        <f t="shared" ref="AG144:AG165" si="448">AE144*AF144</f>
        <v>0</v>
      </c>
      <c r="AH144" s="46"/>
      <c r="AI144" s="139">
        <f t="shared" ref="AI144:AI165" si="449">739.6*1.07</f>
        <v>791.37200000000007</v>
      </c>
      <c r="AJ144" s="140">
        <f t="shared" ref="AJ144:AJ165" si="450">AH144*AI144</f>
        <v>0</v>
      </c>
      <c r="AK144" s="46"/>
      <c r="AL144" s="107">
        <v>145.19999999999999</v>
      </c>
      <c r="AM144" s="140">
        <f t="shared" ref="AM144:AM165" si="451">AK144*AL144</f>
        <v>0</v>
      </c>
      <c r="AN144" s="46"/>
      <c r="AO144" s="44">
        <f t="shared" ref="AO144:AO165" si="452">3523.22*1.07</f>
        <v>3769.8454000000002</v>
      </c>
      <c r="AP144" s="141">
        <f t="shared" ref="AP144:AP165" si="453">AN144*AO144</f>
        <v>0</v>
      </c>
      <c r="AQ144" s="108"/>
      <c r="AR144" s="109">
        <v>8030</v>
      </c>
      <c r="AS144" s="141">
        <f t="shared" ref="AS144:AS165" si="454">AQ144*AR144</f>
        <v>0</v>
      </c>
      <c r="AT144" s="58"/>
      <c r="AU144" s="21">
        <v>3366.65</v>
      </c>
      <c r="AV144" s="141">
        <f t="shared" ref="AV144:AV165" si="455">AT144*AU144</f>
        <v>0</v>
      </c>
      <c r="AW144" s="58"/>
      <c r="AX144" s="44">
        <f t="shared" ref="AX144:AX165" si="456">75668.18*1.07</f>
        <v>80964.952600000004</v>
      </c>
      <c r="AY144" s="141">
        <f t="shared" ref="AY144:AY165" si="457">AW144*AX144</f>
        <v>0</v>
      </c>
      <c r="AZ144" s="58"/>
      <c r="BA144" s="21">
        <v>93131.5</v>
      </c>
      <c r="BB144" s="141">
        <f t="shared" ref="BB144:BB165" si="458">AZ144*BA144</f>
        <v>0</v>
      </c>
      <c r="BC144" s="58"/>
      <c r="BD144" s="21">
        <v>10643</v>
      </c>
      <c r="BE144" s="140">
        <f t="shared" ref="BE144:BE165" si="459">BC144*BD144</f>
        <v>0</v>
      </c>
      <c r="BF144" s="46"/>
      <c r="BG144" s="58"/>
      <c r="BH144" s="140">
        <f t="shared" ref="BH144:BH165" si="460">BF144*BG144</f>
        <v>0</v>
      </c>
      <c r="BI144" s="46"/>
      <c r="BJ144" s="59"/>
      <c r="BK144" s="58"/>
      <c r="BL144" s="140">
        <f t="shared" ref="BL144:BL165" si="461">BI144*BK144</f>
        <v>0</v>
      </c>
      <c r="BM144" s="46"/>
      <c r="BN144" s="142"/>
      <c r="BO144" s="141">
        <f t="shared" ref="BO144:BO165" si="462">BM144*BN144</f>
        <v>0</v>
      </c>
      <c r="BP144" s="58"/>
      <c r="BQ144" s="139">
        <f t="shared" ref="BQ144:BQ165" si="463">870*1.07</f>
        <v>930.90000000000009</v>
      </c>
      <c r="BR144" s="141">
        <f t="shared" ref="BR144:BR165" si="464">BP144*BQ144</f>
        <v>0</v>
      </c>
      <c r="BS144" s="58">
        <v>1</v>
      </c>
      <c r="BT144" s="107">
        <v>540</v>
      </c>
      <c r="BU144" s="141">
        <f t="shared" ref="BU144:BU165" si="465">BS144*BT144</f>
        <v>540</v>
      </c>
      <c r="BV144" s="58"/>
      <c r="BW144" s="58"/>
      <c r="BX144" s="141">
        <f t="shared" ref="BX144:BX165" si="466">BV144*BW144</f>
        <v>0</v>
      </c>
      <c r="BY144" s="58"/>
      <c r="BZ144" s="143"/>
      <c r="CA144" s="141">
        <f t="shared" ref="CA144:CA165" si="467">BY144*BZ144</f>
        <v>0</v>
      </c>
      <c r="CB144" s="58">
        <v>2</v>
      </c>
      <c r="CC144" s="107">
        <v>165.4</v>
      </c>
      <c r="CD144" s="141">
        <f t="shared" ref="CD144:CD165" si="468">CB144*CC144</f>
        <v>330.8</v>
      </c>
      <c r="CE144" s="58"/>
      <c r="CF144" s="139">
        <f t="shared" ref="CF144:CF165" si="469">190.95*1.07</f>
        <v>204.31649999999999</v>
      </c>
      <c r="CG144" s="141">
        <f t="shared" ref="CG144:CG165" si="470">CE144*CF144</f>
        <v>0</v>
      </c>
      <c r="CH144" s="58">
        <v>2</v>
      </c>
      <c r="CI144" s="107">
        <v>86.2</v>
      </c>
      <c r="CJ144" s="141">
        <f t="shared" ref="CJ144:CJ165" si="471">CH144*CI144</f>
        <v>172.4</v>
      </c>
      <c r="CK144" s="58"/>
      <c r="CL144" s="107">
        <v>125</v>
      </c>
      <c r="CM144" s="141">
        <f t="shared" ref="CM144:CM165" si="472">CK144*CL144</f>
        <v>0</v>
      </c>
      <c r="CN144" s="58">
        <v>1</v>
      </c>
      <c r="CO144" s="107">
        <v>140</v>
      </c>
      <c r="CP144" s="141">
        <f t="shared" ref="CP144:CP165" si="473">CN144*CO144</f>
        <v>140</v>
      </c>
      <c r="CQ144" s="58">
        <v>2</v>
      </c>
      <c r="CR144" s="139">
        <f t="shared" ref="CR144:CR165" si="474">242.77*1.07</f>
        <v>259.76390000000004</v>
      </c>
      <c r="CS144" s="141">
        <f t="shared" ref="CS144:CS165" si="475">CQ144*CR144</f>
        <v>519.52780000000007</v>
      </c>
      <c r="CT144" s="58"/>
      <c r="CU144" s="107">
        <v>182.5</v>
      </c>
      <c r="CV144" s="141">
        <f t="shared" ref="CV144:CV165" si="476">CT144*CU144</f>
        <v>0</v>
      </c>
      <c r="CW144" s="58"/>
      <c r="CX144" s="107">
        <v>78</v>
      </c>
      <c r="CY144" s="141">
        <f t="shared" ref="CY144:CY165" si="477">CW144*CX144</f>
        <v>0</v>
      </c>
      <c r="CZ144" s="58"/>
      <c r="DA144" s="107">
        <v>350</v>
      </c>
      <c r="DB144" s="141">
        <f t="shared" ref="DB144:DB165" si="478">CZ144*DA144</f>
        <v>0</v>
      </c>
      <c r="DC144" s="58"/>
      <c r="DD144" s="139">
        <f t="shared" ref="DD144:DD165" si="479">339.5*1.07</f>
        <v>363.26500000000004</v>
      </c>
      <c r="DE144" s="140">
        <f t="shared" ref="DE144:DE165" si="480">DC144*DD144</f>
        <v>0</v>
      </c>
      <c r="DF144" s="58">
        <v>12</v>
      </c>
      <c r="DG144" s="107">
        <v>349.94</v>
      </c>
      <c r="DH144" s="141">
        <f t="shared" ref="DH144:DH165" si="481">DF144*DG144</f>
        <v>4199.28</v>
      </c>
      <c r="DI144" s="58">
        <v>4</v>
      </c>
      <c r="DJ144" s="107">
        <v>407.82</v>
      </c>
      <c r="DK144" s="141">
        <f t="shared" ref="DK144:DK165" si="482">DI144*DJ144</f>
        <v>1631.28</v>
      </c>
      <c r="DL144" s="58">
        <v>4</v>
      </c>
      <c r="DM144" s="107">
        <v>560.66999999999996</v>
      </c>
      <c r="DN144" s="141">
        <f t="shared" ref="DN144:DN165" si="483">DL144*DM144</f>
        <v>2242.6799999999998</v>
      </c>
      <c r="DO144" s="58"/>
      <c r="DP144" s="107">
        <v>849.84</v>
      </c>
      <c r="DQ144" s="141">
        <f t="shared" ref="DQ144:DQ165" si="484">DO144*DP144</f>
        <v>0</v>
      </c>
      <c r="DR144" s="58"/>
      <c r="DS144" s="107">
        <v>1070.97</v>
      </c>
      <c r="DT144" s="141">
        <f t="shared" ref="DT144:DT165" si="485">DR144*DS144</f>
        <v>0</v>
      </c>
      <c r="DU144" s="58"/>
      <c r="DV144" s="21">
        <v>1512.05</v>
      </c>
      <c r="DW144" s="141">
        <f t="shared" ref="DW144:DW165" si="486">DU144*DV144</f>
        <v>0</v>
      </c>
      <c r="DX144" s="58"/>
      <c r="DY144" s="21">
        <v>5870.12</v>
      </c>
      <c r="DZ144" s="141">
        <f t="shared" ref="DZ144:DZ165" si="487">DX144*DY144</f>
        <v>0</v>
      </c>
      <c r="EA144" s="58"/>
      <c r="EB144" s="21">
        <v>4379.45</v>
      </c>
      <c r="EC144" s="141">
        <f t="shared" ref="EC144:EC165" si="488">EA144*EB144</f>
        <v>0</v>
      </c>
      <c r="ED144" s="58"/>
      <c r="EE144" s="21">
        <v>4811.45</v>
      </c>
      <c r="EF144" s="141">
        <f t="shared" ref="EF144:EF165" si="489">ED144*EE144</f>
        <v>0</v>
      </c>
      <c r="EG144" s="58">
        <v>2</v>
      </c>
      <c r="EH144" s="21">
        <v>6518.13</v>
      </c>
      <c r="EI144" s="141">
        <f t="shared" ref="EI144:EI165" si="490">EG144*EH144</f>
        <v>13036.26</v>
      </c>
      <c r="EJ144" s="58"/>
      <c r="EK144" s="21">
        <v>7389.31</v>
      </c>
      <c r="EL144" s="141">
        <f t="shared" ref="EL144:EL165" si="491">EJ144*EK144</f>
        <v>0</v>
      </c>
      <c r="EM144" s="58"/>
      <c r="EN144" s="21">
        <v>1539.81</v>
      </c>
      <c r="EO144" s="141">
        <f t="shared" ref="EO144:EO165" si="492">EM144*EN144</f>
        <v>0</v>
      </c>
      <c r="EP144" s="58"/>
      <c r="EQ144" s="21">
        <v>3124.4</v>
      </c>
      <c r="ER144" s="141">
        <f t="shared" ref="ER144:ER165" si="493">EP144*EQ144</f>
        <v>0</v>
      </c>
      <c r="ES144" s="58"/>
      <c r="ET144" s="107">
        <v>118.78</v>
      </c>
      <c r="EU144" s="141">
        <f t="shared" ref="EU144:EU165" si="494">ES144*ET144</f>
        <v>0</v>
      </c>
      <c r="EV144" s="58"/>
      <c r="EW144" s="107">
        <v>479.92</v>
      </c>
      <c r="EX144" s="141">
        <f t="shared" ref="EX144:EX165" si="495">EV144*EW144</f>
        <v>0</v>
      </c>
      <c r="EY144" s="58"/>
      <c r="EZ144" s="107">
        <v>649.4</v>
      </c>
      <c r="FA144" s="141">
        <f t="shared" ref="FA144:FA165" si="496">EY144*EZ144</f>
        <v>0</v>
      </c>
      <c r="FB144" s="58"/>
      <c r="FC144" s="21">
        <v>1301.22</v>
      </c>
      <c r="FD144" s="141">
        <f t="shared" ref="FD144:FD165" si="497">FB144*FC144</f>
        <v>0</v>
      </c>
      <c r="FE144" s="58"/>
      <c r="FF144" s="21">
        <v>2530.2199999999998</v>
      </c>
      <c r="FG144" s="141">
        <f t="shared" ref="FG144:FG165" si="498">FE144*FF144</f>
        <v>0</v>
      </c>
      <c r="FH144" s="58"/>
      <c r="FI144" s="21">
        <v>4182.22</v>
      </c>
      <c r="FJ144" s="141">
        <f t="shared" ref="FJ144:FJ165" si="499">FH144*FI144</f>
        <v>0</v>
      </c>
      <c r="FK144" s="58"/>
      <c r="FL144" s="107">
        <v>253.92</v>
      </c>
      <c r="FM144" s="141">
        <f t="shared" ref="FM144:FM165" si="500">FK144*FL144</f>
        <v>0</v>
      </c>
      <c r="FN144" s="58"/>
      <c r="FO144" s="107">
        <v>290.32</v>
      </c>
      <c r="FP144" s="141">
        <f t="shared" ref="FP144:FP165" si="501">FN144*FO144</f>
        <v>0</v>
      </c>
      <c r="FQ144" s="58"/>
      <c r="FR144" s="107">
        <v>334.06</v>
      </c>
      <c r="FS144" s="141">
        <f t="shared" ref="FS144:FS165" si="502">FQ144*FR144</f>
        <v>0</v>
      </c>
      <c r="FT144" s="58"/>
      <c r="FU144" s="107">
        <v>411.49</v>
      </c>
      <c r="FV144" s="141">
        <f t="shared" ref="FV144:FV165" si="503">FT144*FU144</f>
        <v>0</v>
      </c>
      <c r="FW144" s="58"/>
      <c r="FX144" s="107">
        <v>455.21</v>
      </c>
      <c r="FY144" s="141">
        <f t="shared" ref="FY144:FY165" si="504">FW144*FX144</f>
        <v>0</v>
      </c>
      <c r="FZ144" s="58"/>
      <c r="GA144" s="107">
        <v>536</v>
      </c>
      <c r="GB144" s="141">
        <f t="shared" ref="GB144:GB165" si="505">FZ144*GA144</f>
        <v>0</v>
      </c>
      <c r="GC144" s="58"/>
      <c r="GD144" s="21">
        <v>745.84</v>
      </c>
      <c r="GE144" s="144">
        <f t="shared" ref="GE144:GE165" si="506">GC144*GD144</f>
        <v>0</v>
      </c>
      <c r="GF144" s="108">
        <v>2</v>
      </c>
      <c r="GG144" s="112">
        <v>313.12</v>
      </c>
      <c r="GH144" s="141">
        <f t="shared" ref="GH144:GH165" si="507">GF144*GG144</f>
        <v>626.24</v>
      </c>
      <c r="GI144" s="59">
        <v>6</v>
      </c>
      <c r="GJ144" s="529">
        <v>223.61</v>
      </c>
      <c r="GK144" s="141">
        <f t="shared" ref="GK144:GK165" si="508">GI144*GJ144</f>
        <v>1341.66</v>
      </c>
      <c r="GL144" s="58">
        <v>4</v>
      </c>
      <c r="GM144" s="107">
        <v>105.46</v>
      </c>
      <c r="GN144" s="141">
        <f t="shared" ref="GN144:GN165" si="509">GL144*GM144</f>
        <v>421.84</v>
      </c>
      <c r="GO144" s="58"/>
      <c r="GP144" s="107">
        <v>581.36</v>
      </c>
      <c r="GQ144" s="141">
        <f t="shared" ref="GQ144:GQ165" si="510">GO144*GP144</f>
        <v>0</v>
      </c>
      <c r="GR144" s="58">
        <v>1</v>
      </c>
      <c r="GS144" s="107">
        <v>92.94</v>
      </c>
      <c r="GT144" s="141">
        <f t="shared" ref="GT144:GT165" si="511">GR144*GS144</f>
        <v>92.94</v>
      </c>
      <c r="GU144" s="108">
        <v>6</v>
      </c>
      <c r="GV144" s="112">
        <v>47.51</v>
      </c>
      <c r="GW144" s="141">
        <f t="shared" ref="GW144:GW165" si="512">GU144*GV144</f>
        <v>285.06</v>
      </c>
      <c r="GX144" s="58">
        <v>15</v>
      </c>
      <c r="GY144" s="107">
        <v>61.91</v>
      </c>
      <c r="GZ144" s="219">
        <f t="shared" ref="GZ144:GZ165" si="513">GX144*GY144</f>
        <v>928.65</v>
      </c>
      <c r="HA144" s="413"/>
      <c r="HB144" s="413"/>
      <c r="HC144" s="219">
        <f>HA144*HB144</f>
        <v>0</v>
      </c>
      <c r="HD144" s="58">
        <v>0.2</v>
      </c>
      <c r="HE144" s="107">
        <v>40.75</v>
      </c>
      <c r="HF144" s="232">
        <f t="shared" ref="HF144:HF165" si="514">HD144*HE144</f>
        <v>8.15</v>
      </c>
      <c r="HG144" s="105"/>
      <c r="HH144" s="226">
        <f>HC144+HG144+HF144+GZ144+GW144+GT144+GQ144+GN144+GK144+GH144+GE144+GB144+FY144+FV144+FS144+FP144+FM144+FJ144+FG144+FD144+FA144+EX144+EU144+ER144+EO144+EL144+EI144+EF144+EC144+DZ144+DW144+DT144+DQ144+DN144+DK144+DH144+DE144+DB144+CY144+CV144+CS144+CP144+CM144+CJ144+CG144+CD144+CA144+BX144+BU144+BR144+BO144+BL144+BH144+BE144+BB144+AY144+AV144+AS144+AP144+AM144+AJ144+AG144+AA144+X144+U144+R144+L144+I144+AD144+O144</f>
        <v>34248.540719999997</v>
      </c>
      <c r="HI144" s="335"/>
    </row>
    <row r="145" spans="1:217" ht="15.75" customHeight="1">
      <c r="A145" s="198">
        <v>2</v>
      </c>
      <c r="B145" s="18" t="s">
        <v>101</v>
      </c>
      <c r="C145" s="381">
        <v>430.76</v>
      </c>
      <c r="D145" s="385">
        <v>240.6</v>
      </c>
      <c r="E145" s="19">
        <v>163680.84</v>
      </c>
      <c r="F145" s="42">
        <f t="shared" si="433"/>
        <v>64229.392749999999</v>
      </c>
      <c r="G145" s="43"/>
      <c r="H145" s="21">
        <v>636.70000000000005</v>
      </c>
      <c r="I145" s="45">
        <f t="shared" si="434"/>
        <v>0</v>
      </c>
      <c r="J145" s="58"/>
      <c r="K145" s="107"/>
      <c r="L145" s="212">
        <f t="shared" si="435"/>
        <v>0</v>
      </c>
      <c r="M145" s="58"/>
      <c r="N145" s="107">
        <v>540</v>
      </c>
      <c r="O145" s="212">
        <f t="shared" si="436"/>
        <v>0</v>
      </c>
      <c r="P145" s="46">
        <v>41.5</v>
      </c>
      <c r="Q145" s="139">
        <f t="shared" si="437"/>
        <v>280.13670000000002</v>
      </c>
      <c r="R145" s="212">
        <f t="shared" si="438"/>
        <v>11625.673050000001</v>
      </c>
      <c r="S145" s="46"/>
      <c r="T145" s="44">
        <f t="shared" si="439"/>
        <v>2335.5960000000005</v>
      </c>
      <c r="U145" s="212">
        <f t="shared" si="440"/>
        <v>0</v>
      </c>
      <c r="V145" s="46"/>
      <c r="W145" s="139">
        <f t="shared" si="441"/>
        <v>493.98690000000005</v>
      </c>
      <c r="X145" s="219">
        <f t="shared" si="442"/>
        <v>0</v>
      </c>
      <c r="Y145" s="58"/>
      <c r="Z145" s="44">
        <f t="shared" si="443"/>
        <v>4331.3600000000006</v>
      </c>
      <c r="AA145" s="141">
        <f t="shared" si="444"/>
        <v>0</v>
      </c>
      <c r="AB145" s="397"/>
      <c r="AC145" s="139">
        <f t="shared" si="445"/>
        <v>493.98690000000005</v>
      </c>
      <c r="AD145" s="140">
        <f t="shared" si="446"/>
        <v>0</v>
      </c>
      <c r="AE145" s="46"/>
      <c r="AF145" s="44">
        <f t="shared" si="447"/>
        <v>22885.031600000002</v>
      </c>
      <c r="AG145" s="140">
        <f t="shared" si="448"/>
        <v>0</v>
      </c>
      <c r="AH145" s="46">
        <v>4</v>
      </c>
      <c r="AI145" s="139">
        <f t="shared" si="449"/>
        <v>791.37200000000007</v>
      </c>
      <c r="AJ145" s="140">
        <f t="shared" si="450"/>
        <v>3165.4880000000003</v>
      </c>
      <c r="AK145" s="46"/>
      <c r="AL145" s="107">
        <v>145.19999999999999</v>
      </c>
      <c r="AM145" s="140">
        <f t="shared" si="451"/>
        <v>0</v>
      </c>
      <c r="AN145" s="46"/>
      <c r="AO145" s="44">
        <f t="shared" si="452"/>
        <v>3769.8454000000002</v>
      </c>
      <c r="AP145" s="141">
        <f t="shared" si="453"/>
        <v>0</v>
      </c>
      <c r="AQ145" s="108"/>
      <c r="AR145" s="109">
        <v>8030</v>
      </c>
      <c r="AS145" s="141">
        <f t="shared" si="454"/>
        <v>0</v>
      </c>
      <c r="AT145" s="58"/>
      <c r="AU145" s="21">
        <v>3366.65</v>
      </c>
      <c r="AV145" s="141">
        <f t="shared" si="455"/>
        <v>0</v>
      </c>
      <c r="AW145" s="58"/>
      <c r="AX145" s="44">
        <f t="shared" si="456"/>
        <v>80964.952600000004</v>
      </c>
      <c r="AY145" s="141">
        <f t="shared" si="457"/>
        <v>0</v>
      </c>
      <c r="AZ145" s="58"/>
      <c r="BA145" s="21">
        <v>93131.5</v>
      </c>
      <c r="BB145" s="141">
        <f t="shared" si="458"/>
        <v>0</v>
      </c>
      <c r="BC145" s="58"/>
      <c r="BD145" s="21">
        <v>10643</v>
      </c>
      <c r="BE145" s="140">
        <f t="shared" si="459"/>
        <v>0</v>
      </c>
      <c r="BF145" s="46"/>
      <c r="BG145" s="58"/>
      <c r="BH145" s="140">
        <f t="shared" si="460"/>
        <v>0</v>
      </c>
      <c r="BI145" s="46"/>
      <c r="BJ145" s="59"/>
      <c r="BK145" s="58"/>
      <c r="BL145" s="140">
        <f t="shared" si="461"/>
        <v>0</v>
      </c>
      <c r="BM145" s="46"/>
      <c r="BN145" s="142"/>
      <c r="BO145" s="141">
        <f t="shared" si="462"/>
        <v>0</v>
      </c>
      <c r="BP145" s="58"/>
      <c r="BQ145" s="139">
        <f t="shared" si="463"/>
        <v>930.90000000000009</v>
      </c>
      <c r="BR145" s="141">
        <f t="shared" si="464"/>
        <v>0</v>
      </c>
      <c r="BS145" s="58">
        <v>5</v>
      </c>
      <c r="BT145" s="107">
        <v>540</v>
      </c>
      <c r="BU145" s="141">
        <f t="shared" si="465"/>
        <v>2700</v>
      </c>
      <c r="BV145" s="58"/>
      <c r="BW145" s="58"/>
      <c r="BX145" s="141">
        <f t="shared" si="466"/>
        <v>0</v>
      </c>
      <c r="BY145" s="58"/>
      <c r="BZ145" s="143"/>
      <c r="CA145" s="141">
        <f t="shared" si="467"/>
        <v>0</v>
      </c>
      <c r="CB145" s="58">
        <v>10</v>
      </c>
      <c r="CC145" s="107">
        <v>165.4</v>
      </c>
      <c r="CD145" s="141">
        <f t="shared" si="468"/>
        <v>1654</v>
      </c>
      <c r="CE145" s="58"/>
      <c r="CF145" s="139">
        <f t="shared" si="469"/>
        <v>204.31649999999999</v>
      </c>
      <c r="CG145" s="141">
        <f t="shared" si="470"/>
        <v>0</v>
      </c>
      <c r="CH145" s="58">
        <v>2</v>
      </c>
      <c r="CI145" s="107">
        <v>86.2</v>
      </c>
      <c r="CJ145" s="141">
        <f t="shared" si="471"/>
        <v>172.4</v>
      </c>
      <c r="CK145" s="58"/>
      <c r="CL145" s="107">
        <v>125</v>
      </c>
      <c r="CM145" s="141">
        <f t="shared" si="472"/>
        <v>0</v>
      </c>
      <c r="CN145" s="58">
        <v>4</v>
      </c>
      <c r="CO145" s="107">
        <v>140</v>
      </c>
      <c r="CP145" s="141">
        <f t="shared" si="473"/>
        <v>560</v>
      </c>
      <c r="CQ145" s="58">
        <v>3</v>
      </c>
      <c r="CR145" s="139">
        <f t="shared" si="474"/>
        <v>259.76390000000004</v>
      </c>
      <c r="CS145" s="141">
        <f t="shared" si="475"/>
        <v>779.29170000000011</v>
      </c>
      <c r="CT145" s="58"/>
      <c r="CU145" s="107">
        <v>182.5</v>
      </c>
      <c r="CV145" s="141">
        <f t="shared" si="476"/>
        <v>0</v>
      </c>
      <c r="CW145" s="58"/>
      <c r="CX145" s="107">
        <v>78</v>
      </c>
      <c r="CY145" s="141">
        <f t="shared" si="477"/>
        <v>0</v>
      </c>
      <c r="CZ145" s="58"/>
      <c r="DA145" s="107">
        <v>350</v>
      </c>
      <c r="DB145" s="141">
        <f t="shared" si="478"/>
        <v>0</v>
      </c>
      <c r="DC145" s="58"/>
      <c r="DD145" s="139">
        <f t="shared" si="479"/>
        <v>363.26500000000004</v>
      </c>
      <c r="DE145" s="140">
        <f t="shared" si="480"/>
        <v>0</v>
      </c>
      <c r="DF145" s="58">
        <v>60</v>
      </c>
      <c r="DG145" s="107">
        <v>349.94</v>
      </c>
      <c r="DH145" s="141">
        <f t="shared" si="481"/>
        <v>20996.400000000001</v>
      </c>
      <c r="DI145" s="58">
        <v>20</v>
      </c>
      <c r="DJ145" s="107">
        <v>407.82</v>
      </c>
      <c r="DK145" s="141">
        <f t="shared" si="482"/>
        <v>8156.4</v>
      </c>
      <c r="DL145" s="58">
        <v>18</v>
      </c>
      <c r="DM145" s="107">
        <v>560.66999999999996</v>
      </c>
      <c r="DN145" s="141">
        <f t="shared" si="483"/>
        <v>10092.06</v>
      </c>
      <c r="DO145" s="58"/>
      <c r="DP145" s="107">
        <v>849.84</v>
      </c>
      <c r="DQ145" s="141">
        <f t="shared" si="484"/>
        <v>0</v>
      </c>
      <c r="DR145" s="58"/>
      <c r="DS145" s="107">
        <v>1070.97</v>
      </c>
      <c r="DT145" s="141">
        <f t="shared" si="485"/>
        <v>0</v>
      </c>
      <c r="DU145" s="58"/>
      <c r="DV145" s="21">
        <v>1512.05</v>
      </c>
      <c r="DW145" s="141">
        <f t="shared" si="486"/>
        <v>0</v>
      </c>
      <c r="DX145" s="58"/>
      <c r="DY145" s="21">
        <v>5870.12</v>
      </c>
      <c r="DZ145" s="141">
        <f t="shared" si="487"/>
        <v>0</v>
      </c>
      <c r="EA145" s="58"/>
      <c r="EB145" s="21">
        <v>4379.45</v>
      </c>
      <c r="EC145" s="141">
        <f t="shared" si="488"/>
        <v>0</v>
      </c>
      <c r="ED145" s="58"/>
      <c r="EE145" s="21">
        <v>4811.45</v>
      </c>
      <c r="EF145" s="141">
        <f t="shared" si="489"/>
        <v>0</v>
      </c>
      <c r="EG145" s="58"/>
      <c r="EH145" s="21">
        <v>6518.13</v>
      </c>
      <c r="EI145" s="141">
        <f t="shared" si="490"/>
        <v>0</v>
      </c>
      <c r="EJ145" s="58"/>
      <c r="EK145" s="21">
        <v>7389.31</v>
      </c>
      <c r="EL145" s="141">
        <f t="shared" si="491"/>
        <v>0</v>
      </c>
      <c r="EM145" s="58"/>
      <c r="EN145" s="21">
        <v>1539.81</v>
      </c>
      <c r="EO145" s="141">
        <f t="shared" si="492"/>
        <v>0</v>
      </c>
      <c r="EP145" s="58"/>
      <c r="EQ145" s="21">
        <v>3124.4</v>
      </c>
      <c r="ER145" s="141">
        <f t="shared" si="493"/>
        <v>0</v>
      </c>
      <c r="ES145" s="58"/>
      <c r="ET145" s="107">
        <v>118.78</v>
      </c>
      <c r="EU145" s="141">
        <f t="shared" si="494"/>
        <v>0</v>
      </c>
      <c r="EV145" s="58"/>
      <c r="EW145" s="107">
        <v>479.92</v>
      </c>
      <c r="EX145" s="141">
        <f t="shared" si="495"/>
        <v>0</v>
      </c>
      <c r="EY145" s="58"/>
      <c r="EZ145" s="107">
        <v>649.4</v>
      </c>
      <c r="FA145" s="141">
        <f t="shared" si="496"/>
        <v>0</v>
      </c>
      <c r="FB145" s="58"/>
      <c r="FC145" s="21">
        <v>1301.22</v>
      </c>
      <c r="FD145" s="141">
        <f t="shared" si="497"/>
        <v>0</v>
      </c>
      <c r="FE145" s="58"/>
      <c r="FF145" s="21">
        <v>2530.2199999999998</v>
      </c>
      <c r="FG145" s="141">
        <f t="shared" si="498"/>
        <v>0</v>
      </c>
      <c r="FH145" s="58"/>
      <c r="FI145" s="21">
        <v>4182.22</v>
      </c>
      <c r="FJ145" s="141">
        <f t="shared" si="499"/>
        <v>0</v>
      </c>
      <c r="FK145" s="58"/>
      <c r="FL145" s="107">
        <v>253.92</v>
      </c>
      <c r="FM145" s="141">
        <f t="shared" si="500"/>
        <v>0</v>
      </c>
      <c r="FN145" s="58"/>
      <c r="FO145" s="107">
        <v>290.32</v>
      </c>
      <c r="FP145" s="141">
        <f t="shared" si="501"/>
        <v>0</v>
      </c>
      <c r="FQ145" s="58"/>
      <c r="FR145" s="107">
        <v>334.06</v>
      </c>
      <c r="FS145" s="141">
        <f t="shared" si="502"/>
        <v>0</v>
      </c>
      <c r="FT145" s="58"/>
      <c r="FU145" s="107">
        <v>411.49</v>
      </c>
      <c r="FV145" s="141">
        <f t="shared" si="503"/>
        <v>0</v>
      </c>
      <c r="FW145" s="58"/>
      <c r="FX145" s="107">
        <v>455.21</v>
      </c>
      <c r="FY145" s="141">
        <f t="shared" si="504"/>
        <v>0</v>
      </c>
      <c r="FZ145" s="58"/>
      <c r="GA145" s="107">
        <v>536</v>
      </c>
      <c r="GB145" s="141">
        <f t="shared" si="505"/>
        <v>0</v>
      </c>
      <c r="GC145" s="58"/>
      <c r="GD145" s="21">
        <v>745.84</v>
      </c>
      <c r="GE145" s="144">
        <f t="shared" si="506"/>
        <v>0</v>
      </c>
      <c r="GF145" s="108">
        <v>2</v>
      </c>
      <c r="GG145" s="112">
        <v>313.12</v>
      </c>
      <c r="GH145" s="141">
        <f t="shared" si="507"/>
        <v>626.24</v>
      </c>
      <c r="GI145" s="59">
        <v>7</v>
      </c>
      <c r="GJ145" s="529">
        <v>223.61</v>
      </c>
      <c r="GK145" s="141">
        <f t="shared" si="508"/>
        <v>1565.27</v>
      </c>
      <c r="GL145" s="58">
        <v>2</v>
      </c>
      <c r="GM145" s="107">
        <v>105.46</v>
      </c>
      <c r="GN145" s="141">
        <f t="shared" si="509"/>
        <v>210.92</v>
      </c>
      <c r="GO145" s="58">
        <v>1</v>
      </c>
      <c r="GP145" s="107">
        <v>581.36</v>
      </c>
      <c r="GQ145" s="141">
        <f t="shared" si="510"/>
        <v>581.36</v>
      </c>
      <c r="GR145" s="58">
        <v>2</v>
      </c>
      <c r="GS145" s="107">
        <v>92.94</v>
      </c>
      <c r="GT145" s="141">
        <f t="shared" si="511"/>
        <v>185.88</v>
      </c>
      <c r="GU145" s="108">
        <v>11</v>
      </c>
      <c r="GV145" s="112">
        <v>47.51</v>
      </c>
      <c r="GW145" s="141">
        <f t="shared" si="512"/>
        <v>522.61</v>
      </c>
      <c r="GX145" s="58">
        <v>10</v>
      </c>
      <c r="GY145" s="107">
        <v>61.91</v>
      </c>
      <c r="GZ145" s="219">
        <f t="shared" si="513"/>
        <v>619.09999999999991</v>
      </c>
      <c r="HA145" s="413"/>
      <c r="HB145" s="413"/>
      <c r="HC145" s="219">
        <f t="shared" ref="HC145:HC165" si="515">HA145*HB145</f>
        <v>0</v>
      </c>
      <c r="HD145" s="58">
        <v>0.4</v>
      </c>
      <c r="HE145" s="107">
        <v>40.75</v>
      </c>
      <c r="HF145" s="232">
        <f t="shared" si="514"/>
        <v>16.3</v>
      </c>
      <c r="HG145" s="105"/>
      <c r="HH145" s="226">
        <f t="shared" ref="HH145:HH165" si="516">HC145+HG145+HF145+GZ145+GW145+GT145+GQ145+GN145+GK145+GH145+GE145+GB145+FY145+FV145+FS145+FP145+FM145+FJ145+FG145+FD145+FA145+EX145+EU145+ER145+EO145+EL145+EI145+EF145+EC145+DZ145+DW145+DT145+DQ145+DN145+DK145+DH145+DE145+DB145+CY145+CV145+CS145+CP145+CM145+CJ145+CG145+CD145+CA145+BX145+BU145+BR145+BO145+BL145+BH145+BE145+BB145+AY145+AV145+AS145+AP145+AM145+AJ145+AG145+AA145+X145+U145+R145+L145+I145+AD145+O145</f>
        <v>64229.392749999999</v>
      </c>
      <c r="HI145" s="335"/>
    </row>
    <row r="146" spans="1:217" ht="15.75" customHeight="1">
      <c r="A146" s="198">
        <v>3</v>
      </c>
      <c r="B146" s="18" t="s">
        <v>102</v>
      </c>
      <c r="C146" s="381">
        <v>108.72</v>
      </c>
      <c r="D146" s="385">
        <v>135.24</v>
      </c>
      <c r="E146" s="19">
        <v>93601.56</v>
      </c>
      <c r="F146" s="42">
        <f t="shared" si="433"/>
        <v>103278.14238999999</v>
      </c>
      <c r="G146" s="43"/>
      <c r="H146" s="21">
        <v>636.70000000000005</v>
      </c>
      <c r="I146" s="45">
        <f t="shared" si="434"/>
        <v>0</v>
      </c>
      <c r="J146" s="58"/>
      <c r="K146" s="107"/>
      <c r="L146" s="212">
        <f t="shared" si="435"/>
        <v>0</v>
      </c>
      <c r="M146" s="58"/>
      <c r="N146" s="107">
        <v>540</v>
      </c>
      <c r="O146" s="212">
        <f t="shared" si="436"/>
        <v>0</v>
      </c>
      <c r="P146" s="46">
        <v>84.7</v>
      </c>
      <c r="Q146" s="139">
        <f t="shared" si="437"/>
        <v>280.13670000000002</v>
      </c>
      <c r="R146" s="212">
        <f t="shared" si="438"/>
        <v>23727.578490000004</v>
      </c>
      <c r="S146" s="46"/>
      <c r="T146" s="44">
        <f t="shared" si="439"/>
        <v>2335.5960000000005</v>
      </c>
      <c r="U146" s="212">
        <f t="shared" si="440"/>
        <v>0</v>
      </c>
      <c r="V146" s="46"/>
      <c r="W146" s="139">
        <f t="shared" si="441"/>
        <v>493.98690000000005</v>
      </c>
      <c r="X146" s="219">
        <f t="shared" si="442"/>
        <v>0</v>
      </c>
      <c r="Y146" s="58"/>
      <c r="Z146" s="44">
        <f t="shared" si="443"/>
        <v>4331.3600000000006</v>
      </c>
      <c r="AA146" s="141">
        <f t="shared" si="444"/>
        <v>0</v>
      </c>
      <c r="AB146" s="397"/>
      <c r="AC146" s="139">
        <f t="shared" si="445"/>
        <v>493.98690000000005</v>
      </c>
      <c r="AD146" s="140">
        <f t="shared" si="446"/>
        <v>0</v>
      </c>
      <c r="AE146" s="46"/>
      <c r="AF146" s="44">
        <f t="shared" si="447"/>
        <v>22885.031600000002</v>
      </c>
      <c r="AG146" s="140">
        <f t="shared" si="448"/>
        <v>0</v>
      </c>
      <c r="AH146" s="46"/>
      <c r="AI146" s="139">
        <f t="shared" si="449"/>
        <v>791.37200000000007</v>
      </c>
      <c r="AJ146" s="140">
        <f t="shared" si="450"/>
        <v>0</v>
      </c>
      <c r="AK146" s="46"/>
      <c r="AL146" s="107">
        <v>145.19999999999999</v>
      </c>
      <c r="AM146" s="140">
        <f t="shared" si="451"/>
        <v>0</v>
      </c>
      <c r="AN146" s="46"/>
      <c r="AO146" s="44">
        <f t="shared" si="452"/>
        <v>3769.8454000000002</v>
      </c>
      <c r="AP146" s="141">
        <f t="shared" si="453"/>
        <v>0</v>
      </c>
      <c r="AQ146" s="108"/>
      <c r="AR146" s="109">
        <v>8030</v>
      </c>
      <c r="AS146" s="141">
        <f t="shared" si="454"/>
        <v>0</v>
      </c>
      <c r="AT146" s="58"/>
      <c r="AU146" s="21">
        <v>3366.65</v>
      </c>
      <c r="AV146" s="141">
        <f t="shared" si="455"/>
        <v>0</v>
      </c>
      <c r="AW146" s="58"/>
      <c r="AX146" s="44">
        <f t="shared" si="456"/>
        <v>80964.952600000004</v>
      </c>
      <c r="AY146" s="141">
        <f t="shared" si="457"/>
        <v>0</v>
      </c>
      <c r="AZ146" s="58"/>
      <c r="BA146" s="21">
        <v>93131.5</v>
      </c>
      <c r="BB146" s="141">
        <f t="shared" si="458"/>
        <v>0</v>
      </c>
      <c r="BC146" s="58"/>
      <c r="BD146" s="21">
        <v>10643</v>
      </c>
      <c r="BE146" s="140">
        <f t="shared" si="459"/>
        <v>0</v>
      </c>
      <c r="BF146" s="46"/>
      <c r="BG146" s="58"/>
      <c r="BH146" s="140">
        <f t="shared" si="460"/>
        <v>0</v>
      </c>
      <c r="BI146" s="46"/>
      <c r="BJ146" s="59"/>
      <c r="BK146" s="58"/>
      <c r="BL146" s="140">
        <f t="shared" si="461"/>
        <v>0</v>
      </c>
      <c r="BM146" s="46"/>
      <c r="BN146" s="142"/>
      <c r="BO146" s="141">
        <f t="shared" si="462"/>
        <v>0</v>
      </c>
      <c r="BP146" s="58"/>
      <c r="BQ146" s="139">
        <f t="shared" si="463"/>
        <v>930.90000000000009</v>
      </c>
      <c r="BR146" s="141">
        <f t="shared" si="464"/>
        <v>0</v>
      </c>
      <c r="BS146" s="58">
        <v>2.5</v>
      </c>
      <c r="BT146" s="107">
        <v>540</v>
      </c>
      <c r="BU146" s="141">
        <f t="shared" si="465"/>
        <v>1350</v>
      </c>
      <c r="BV146" s="58"/>
      <c r="BW146" s="58"/>
      <c r="BX146" s="141">
        <f t="shared" si="466"/>
        <v>0</v>
      </c>
      <c r="BY146" s="58"/>
      <c r="BZ146" s="143"/>
      <c r="CA146" s="141">
        <f t="shared" si="467"/>
        <v>0</v>
      </c>
      <c r="CB146" s="58">
        <v>5</v>
      </c>
      <c r="CC146" s="107">
        <v>165.4</v>
      </c>
      <c r="CD146" s="141">
        <f t="shared" si="468"/>
        <v>827</v>
      </c>
      <c r="CE146" s="58"/>
      <c r="CF146" s="139">
        <f t="shared" si="469"/>
        <v>204.31649999999999</v>
      </c>
      <c r="CG146" s="141">
        <f t="shared" si="470"/>
        <v>0</v>
      </c>
      <c r="CH146" s="58">
        <v>2</v>
      </c>
      <c r="CI146" s="107">
        <v>86.2</v>
      </c>
      <c r="CJ146" s="141">
        <f t="shared" si="471"/>
        <v>172.4</v>
      </c>
      <c r="CK146" s="58"/>
      <c r="CL146" s="107">
        <v>125</v>
      </c>
      <c r="CM146" s="141">
        <f t="shared" si="472"/>
        <v>0</v>
      </c>
      <c r="CN146" s="58">
        <v>1</v>
      </c>
      <c r="CO146" s="107">
        <v>140</v>
      </c>
      <c r="CP146" s="141">
        <f t="shared" si="473"/>
        <v>140</v>
      </c>
      <c r="CQ146" s="58">
        <v>1</v>
      </c>
      <c r="CR146" s="139">
        <f t="shared" si="474"/>
        <v>259.76390000000004</v>
      </c>
      <c r="CS146" s="141">
        <f t="shared" si="475"/>
        <v>259.76390000000004</v>
      </c>
      <c r="CT146" s="58"/>
      <c r="CU146" s="107">
        <v>182.5</v>
      </c>
      <c r="CV146" s="141">
        <f t="shared" si="476"/>
        <v>0</v>
      </c>
      <c r="CW146" s="58"/>
      <c r="CX146" s="107">
        <v>78</v>
      </c>
      <c r="CY146" s="141">
        <f t="shared" si="477"/>
        <v>0</v>
      </c>
      <c r="CZ146" s="58"/>
      <c r="DA146" s="107">
        <v>350</v>
      </c>
      <c r="DB146" s="141">
        <f t="shared" si="478"/>
        <v>0</v>
      </c>
      <c r="DC146" s="58"/>
      <c r="DD146" s="139">
        <f t="shared" si="479"/>
        <v>363.26500000000004</v>
      </c>
      <c r="DE146" s="140">
        <f t="shared" si="480"/>
        <v>0</v>
      </c>
      <c r="DF146" s="58">
        <v>35</v>
      </c>
      <c r="DG146" s="107">
        <v>349.94</v>
      </c>
      <c r="DH146" s="141">
        <f t="shared" si="481"/>
        <v>12247.9</v>
      </c>
      <c r="DI146" s="58">
        <v>10</v>
      </c>
      <c r="DJ146" s="107">
        <v>407.82</v>
      </c>
      <c r="DK146" s="141">
        <f t="shared" si="482"/>
        <v>4078.2</v>
      </c>
      <c r="DL146" s="58">
        <v>6</v>
      </c>
      <c r="DM146" s="107">
        <v>560.66999999999996</v>
      </c>
      <c r="DN146" s="141">
        <f t="shared" si="483"/>
        <v>3364.0199999999995</v>
      </c>
      <c r="DO146" s="58"/>
      <c r="DP146" s="107">
        <v>849.84</v>
      </c>
      <c r="DQ146" s="141">
        <f t="shared" si="484"/>
        <v>0</v>
      </c>
      <c r="DR146" s="58"/>
      <c r="DS146" s="107">
        <v>1070.97</v>
      </c>
      <c r="DT146" s="141">
        <f t="shared" si="485"/>
        <v>0</v>
      </c>
      <c r="DU146" s="58"/>
      <c r="DV146" s="21">
        <v>1512.05</v>
      </c>
      <c r="DW146" s="141">
        <f t="shared" si="486"/>
        <v>0</v>
      </c>
      <c r="DX146" s="58"/>
      <c r="DY146" s="21">
        <v>5870.12</v>
      </c>
      <c r="DZ146" s="141">
        <f t="shared" si="487"/>
        <v>0</v>
      </c>
      <c r="EA146" s="58"/>
      <c r="EB146" s="21">
        <v>4379.45</v>
      </c>
      <c r="EC146" s="141">
        <f t="shared" si="488"/>
        <v>0</v>
      </c>
      <c r="ED146" s="58"/>
      <c r="EE146" s="21">
        <v>4811.45</v>
      </c>
      <c r="EF146" s="141">
        <f t="shared" si="489"/>
        <v>0</v>
      </c>
      <c r="EG146" s="58">
        <v>8</v>
      </c>
      <c r="EH146" s="21">
        <v>6518.13</v>
      </c>
      <c r="EI146" s="141">
        <f t="shared" si="490"/>
        <v>52145.04</v>
      </c>
      <c r="EJ146" s="58"/>
      <c r="EK146" s="21">
        <v>7389.31</v>
      </c>
      <c r="EL146" s="141">
        <f t="shared" si="491"/>
        <v>0</v>
      </c>
      <c r="EM146" s="58"/>
      <c r="EN146" s="21">
        <v>1539.81</v>
      </c>
      <c r="EO146" s="141">
        <f t="shared" si="492"/>
        <v>0</v>
      </c>
      <c r="EP146" s="58"/>
      <c r="EQ146" s="21">
        <v>3124.4</v>
      </c>
      <c r="ER146" s="141">
        <f t="shared" si="493"/>
        <v>0</v>
      </c>
      <c r="ES146" s="58"/>
      <c r="ET146" s="107">
        <v>118.78</v>
      </c>
      <c r="EU146" s="141">
        <f t="shared" si="494"/>
        <v>0</v>
      </c>
      <c r="EV146" s="58"/>
      <c r="EW146" s="107">
        <v>479.92</v>
      </c>
      <c r="EX146" s="141">
        <f t="shared" si="495"/>
        <v>0</v>
      </c>
      <c r="EY146" s="58"/>
      <c r="EZ146" s="107">
        <v>649.4</v>
      </c>
      <c r="FA146" s="141">
        <f t="shared" si="496"/>
        <v>0</v>
      </c>
      <c r="FB146" s="58"/>
      <c r="FC146" s="21">
        <v>1301.22</v>
      </c>
      <c r="FD146" s="141">
        <f t="shared" si="497"/>
        <v>0</v>
      </c>
      <c r="FE146" s="58"/>
      <c r="FF146" s="21">
        <v>2530.2199999999998</v>
      </c>
      <c r="FG146" s="141">
        <f t="shared" si="498"/>
        <v>0</v>
      </c>
      <c r="FH146" s="58"/>
      <c r="FI146" s="21">
        <v>4182.22</v>
      </c>
      <c r="FJ146" s="141">
        <f t="shared" si="499"/>
        <v>0</v>
      </c>
      <c r="FK146" s="58"/>
      <c r="FL146" s="107">
        <v>253.92</v>
      </c>
      <c r="FM146" s="141">
        <f t="shared" si="500"/>
        <v>0</v>
      </c>
      <c r="FN146" s="58"/>
      <c r="FO146" s="107">
        <v>290.32</v>
      </c>
      <c r="FP146" s="141">
        <f t="shared" si="501"/>
        <v>0</v>
      </c>
      <c r="FQ146" s="58"/>
      <c r="FR146" s="107">
        <v>334.06</v>
      </c>
      <c r="FS146" s="141">
        <f t="shared" si="502"/>
        <v>0</v>
      </c>
      <c r="FT146" s="58"/>
      <c r="FU146" s="107">
        <v>411.49</v>
      </c>
      <c r="FV146" s="141">
        <f t="shared" si="503"/>
        <v>0</v>
      </c>
      <c r="FW146" s="58"/>
      <c r="FX146" s="107">
        <v>455.21</v>
      </c>
      <c r="FY146" s="141">
        <f t="shared" si="504"/>
        <v>0</v>
      </c>
      <c r="FZ146" s="58"/>
      <c r="GA146" s="107">
        <v>536</v>
      </c>
      <c r="GB146" s="141">
        <f t="shared" si="505"/>
        <v>0</v>
      </c>
      <c r="GC146" s="58"/>
      <c r="GD146" s="21">
        <v>745.84</v>
      </c>
      <c r="GE146" s="144">
        <f t="shared" si="506"/>
        <v>0</v>
      </c>
      <c r="GF146" s="108">
        <v>2</v>
      </c>
      <c r="GG146" s="112">
        <v>313.12</v>
      </c>
      <c r="GH146" s="141">
        <f t="shared" si="507"/>
        <v>626.24</v>
      </c>
      <c r="GI146" s="59">
        <v>6</v>
      </c>
      <c r="GJ146" s="529">
        <v>223.61</v>
      </c>
      <c r="GK146" s="141">
        <f t="shared" si="508"/>
        <v>1341.66</v>
      </c>
      <c r="GL146" s="58">
        <v>3</v>
      </c>
      <c r="GM146" s="107">
        <v>105.46</v>
      </c>
      <c r="GN146" s="141">
        <f t="shared" si="509"/>
        <v>316.38</v>
      </c>
      <c r="GO146" s="58">
        <v>2</v>
      </c>
      <c r="GP146" s="107">
        <v>581.36</v>
      </c>
      <c r="GQ146" s="141">
        <f t="shared" si="510"/>
        <v>1162.72</v>
      </c>
      <c r="GR146" s="58">
        <v>1</v>
      </c>
      <c r="GS146" s="107">
        <v>92.94</v>
      </c>
      <c r="GT146" s="141">
        <f t="shared" si="511"/>
        <v>92.94</v>
      </c>
      <c r="GU146" s="108">
        <v>9</v>
      </c>
      <c r="GV146" s="112">
        <v>47.51</v>
      </c>
      <c r="GW146" s="141">
        <f t="shared" si="512"/>
        <v>427.59</v>
      </c>
      <c r="GX146" s="58">
        <v>16</v>
      </c>
      <c r="GY146" s="107">
        <v>61.91</v>
      </c>
      <c r="GZ146" s="219">
        <f t="shared" si="513"/>
        <v>990.56</v>
      </c>
      <c r="HA146" s="413"/>
      <c r="HB146" s="413"/>
      <c r="HC146" s="219">
        <f t="shared" si="515"/>
        <v>0</v>
      </c>
      <c r="HD146" s="58">
        <v>0.2</v>
      </c>
      <c r="HE146" s="107">
        <v>40.75</v>
      </c>
      <c r="HF146" s="232">
        <f t="shared" si="514"/>
        <v>8.15</v>
      </c>
      <c r="HG146" s="105"/>
      <c r="HH146" s="226">
        <f t="shared" si="516"/>
        <v>103278.14238999999</v>
      </c>
      <c r="HI146" s="335"/>
    </row>
    <row r="147" spans="1:217" ht="15.75" customHeight="1">
      <c r="A147" s="198">
        <v>4</v>
      </c>
      <c r="B147" s="18" t="s">
        <v>103</v>
      </c>
      <c r="C147" s="381">
        <v>18.809999999999999</v>
      </c>
      <c r="D147" s="385">
        <v>13.61</v>
      </c>
      <c r="E147" s="19">
        <v>18793.68</v>
      </c>
      <c r="F147" s="42">
        <f t="shared" si="433"/>
        <v>14094.170040000001</v>
      </c>
      <c r="G147" s="43"/>
      <c r="H147" s="21">
        <v>636.70000000000005</v>
      </c>
      <c r="I147" s="45">
        <f t="shared" si="434"/>
        <v>0</v>
      </c>
      <c r="J147" s="58"/>
      <c r="K147" s="107"/>
      <c r="L147" s="212">
        <f t="shared" si="435"/>
        <v>0</v>
      </c>
      <c r="M147" s="58"/>
      <c r="N147" s="107">
        <v>540</v>
      </c>
      <c r="O147" s="212">
        <f t="shared" si="436"/>
        <v>0</v>
      </c>
      <c r="P147" s="46">
        <v>14.2</v>
      </c>
      <c r="Q147" s="139">
        <f t="shared" si="437"/>
        <v>280.13670000000002</v>
      </c>
      <c r="R147" s="212">
        <f t="shared" si="438"/>
        <v>3977.9411399999999</v>
      </c>
      <c r="S147" s="46"/>
      <c r="T147" s="44">
        <f t="shared" si="439"/>
        <v>2335.5960000000005</v>
      </c>
      <c r="U147" s="212">
        <f t="shared" si="440"/>
        <v>0</v>
      </c>
      <c r="V147" s="46"/>
      <c r="W147" s="139">
        <f t="shared" si="441"/>
        <v>493.98690000000005</v>
      </c>
      <c r="X147" s="219">
        <f t="shared" si="442"/>
        <v>0</v>
      </c>
      <c r="Y147" s="58"/>
      <c r="Z147" s="44">
        <f t="shared" si="443"/>
        <v>4331.3600000000006</v>
      </c>
      <c r="AA147" s="141">
        <f t="shared" si="444"/>
        <v>0</v>
      </c>
      <c r="AB147" s="397"/>
      <c r="AC147" s="139">
        <f t="shared" si="445"/>
        <v>493.98690000000005</v>
      </c>
      <c r="AD147" s="140">
        <f t="shared" si="446"/>
        <v>0</v>
      </c>
      <c r="AE147" s="46"/>
      <c r="AF147" s="44">
        <f t="shared" si="447"/>
        <v>22885.031600000002</v>
      </c>
      <c r="AG147" s="140">
        <f t="shared" si="448"/>
        <v>0</v>
      </c>
      <c r="AH147" s="46"/>
      <c r="AI147" s="139">
        <f t="shared" si="449"/>
        <v>791.37200000000007</v>
      </c>
      <c r="AJ147" s="140">
        <f t="shared" si="450"/>
        <v>0</v>
      </c>
      <c r="AK147" s="46"/>
      <c r="AL147" s="107">
        <v>145.19999999999999</v>
      </c>
      <c r="AM147" s="140">
        <f t="shared" si="451"/>
        <v>0</v>
      </c>
      <c r="AN147" s="46"/>
      <c r="AO147" s="44">
        <f t="shared" si="452"/>
        <v>3769.8454000000002</v>
      </c>
      <c r="AP147" s="141">
        <f t="shared" si="453"/>
        <v>0</v>
      </c>
      <c r="AQ147" s="108"/>
      <c r="AR147" s="109">
        <v>8030</v>
      </c>
      <c r="AS147" s="141">
        <f t="shared" si="454"/>
        <v>0</v>
      </c>
      <c r="AT147" s="58"/>
      <c r="AU147" s="21">
        <v>3366.65</v>
      </c>
      <c r="AV147" s="141">
        <f t="shared" si="455"/>
        <v>0</v>
      </c>
      <c r="AW147" s="58"/>
      <c r="AX147" s="44">
        <f t="shared" si="456"/>
        <v>80964.952600000004</v>
      </c>
      <c r="AY147" s="141">
        <f t="shared" si="457"/>
        <v>0</v>
      </c>
      <c r="AZ147" s="58"/>
      <c r="BA147" s="21">
        <v>93131.5</v>
      </c>
      <c r="BB147" s="141">
        <f t="shared" si="458"/>
        <v>0</v>
      </c>
      <c r="BC147" s="58"/>
      <c r="BD147" s="21">
        <v>10643</v>
      </c>
      <c r="BE147" s="140">
        <f t="shared" si="459"/>
        <v>0</v>
      </c>
      <c r="BF147" s="46"/>
      <c r="BG147" s="58"/>
      <c r="BH147" s="140">
        <f t="shared" si="460"/>
        <v>0</v>
      </c>
      <c r="BI147" s="46"/>
      <c r="BJ147" s="59"/>
      <c r="BK147" s="58"/>
      <c r="BL147" s="140">
        <f t="shared" si="461"/>
        <v>0</v>
      </c>
      <c r="BM147" s="46"/>
      <c r="BN147" s="142"/>
      <c r="BO147" s="141">
        <f t="shared" si="462"/>
        <v>0</v>
      </c>
      <c r="BP147" s="58"/>
      <c r="BQ147" s="139">
        <f t="shared" si="463"/>
        <v>930.90000000000009</v>
      </c>
      <c r="BR147" s="141">
        <f t="shared" si="464"/>
        <v>0</v>
      </c>
      <c r="BS147" s="58">
        <v>0.5</v>
      </c>
      <c r="BT147" s="107">
        <v>540</v>
      </c>
      <c r="BU147" s="141">
        <f t="shared" si="465"/>
        <v>270</v>
      </c>
      <c r="BV147" s="58"/>
      <c r="BW147" s="58"/>
      <c r="BX147" s="141">
        <f t="shared" si="466"/>
        <v>0</v>
      </c>
      <c r="BY147" s="58"/>
      <c r="BZ147" s="143"/>
      <c r="CA147" s="141">
        <f t="shared" si="467"/>
        <v>0</v>
      </c>
      <c r="CB147" s="58">
        <v>1</v>
      </c>
      <c r="CC147" s="107">
        <v>165.4</v>
      </c>
      <c r="CD147" s="141">
        <f t="shared" si="468"/>
        <v>165.4</v>
      </c>
      <c r="CE147" s="58"/>
      <c r="CF147" s="139">
        <f t="shared" si="469"/>
        <v>204.31649999999999</v>
      </c>
      <c r="CG147" s="141">
        <f t="shared" si="470"/>
        <v>0</v>
      </c>
      <c r="CH147" s="58">
        <v>1</v>
      </c>
      <c r="CI147" s="107">
        <v>86.2</v>
      </c>
      <c r="CJ147" s="141">
        <f t="shared" si="471"/>
        <v>86.2</v>
      </c>
      <c r="CK147" s="58"/>
      <c r="CL147" s="107">
        <v>125</v>
      </c>
      <c r="CM147" s="141">
        <f t="shared" si="472"/>
        <v>0</v>
      </c>
      <c r="CN147" s="58"/>
      <c r="CO147" s="107">
        <v>140</v>
      </c>
      <c r="CP147" s="141">
        <f t="shared" si="473"/>
        <v>0</v>
      </c>
      <c r="CQ147" s="58">
        <v>1</v>
      </c>
      <c r="CR147" s="139">
        <f t="shared" si="474"/>
        <v>259.76390000000004</v>
      </c>
      <c r="CS147" s="141">
        <f t="shared" si="475"/>
        <v>259.76390000000004</v>
      </c>
      <c r="CT147" s="58"/>
      <c r="CU147" s="107">
        <v>182.5</v>
      </c>
      <c r="CV147" s="141">
        <f t="shared" si="476"/>
        <v>0</v>
      </c>
      <c r="CW147" s="58"/>
      <c r="CX147" s="107">
        <v>78</v>
      </c>
      <c r="CY147" s="141">
        <f t="shared" si="477"/>
        <v>0</v>
      </c>
      <c r="CZ147" s="58"/>
      <c r="DA147" s="107">
        <v>350</v>
      </c>
      <c r="DB147" s="141">
        <f t="shared" si="478"/>
        <v>0</v>
      </c>
      <c r="DC147" s="58"/>
      <c r="DD147" s="139">
        <f t="shared" si="479"/>
        <v>363.26500000000004</v>
      </c>
      <c r="DE147" s="140">
        <f t="shared" si="480"/>
        <v>0</v>
      </c>
      <c r="DF147" s="58">
        <v>4</v>
      </c>
      <c r="DG147" s="107">
        <v>349.94</v>
      </c>
      <c r="DH147" s="141">
        <f t="shared" si="481"/>
        <v>1399.76</v>
      </c>
      <c r="DI147" s="58"/>
      <c r="DJ147" s="107">
        <v>407.82</v>
      </c>
      <c r="DK147" s="141">
        <f t="shared" si="482"/>
        <v>0</v>
      </c>
      <c r="DL147" s="58"/>
      <c r="DM147" s="107">
        <v>560.66999999999996</v>
      </c>
      <c r="DN147" s="141">
        <f t="shared" si="483"/>
        <v>0</v>
      </c>
      <c r="DO147" s="58"/>
      <c r="DP147" s="107">
        <v>849.84</v>
      </c>
      <c r="DQ147" s="141">
        <f t="shared" si="484"/>
        <v>0</v>
      </c>
      <c r="DR147" s="58"/>
      <c r="DS147" s="107">
        <v>1070.97</v>
      </c>
      <c r="DT147" s="141">
        <f t="shared" si="485"/>
        <v>0</v>
      </c>
      <c r="DU147" s="58"/>
      <c r="DV147" s="21">
        <v>1512.05</v>
      </c>
      <c r="DW147" s="141">
        <f t="shared" si="486"/>
        <v>0</v>
      </c>
      <c r="DX147" s="58"/>
      <c r="DY147" s="21">
        <v>5870.12</v>
      </c>
      <c r="DZ147" s="141">
        <f t="shared" si="487"/>
        <v>0</v>
      </c>
      <c r="EA147" s="58"/>
      <c r="EB147" s="21">
        <v>4379.45</v>
      </c>
      <c r="EC147" s="141">
        <f t="shared" si="488"/>
        <v>0</v>
      </c>
      <c r="ED147" s="58"/>
      <c r="EE147" s="21">
        <v>4811.45</v>
      </c>
      <c r="EF147" s="141">
        <f t="shared" si="489"/>
        <v>0</v>
      </c>
      <c r="EG147" s="58">
        <v>1</v>
      </c>
      <c r="EH147" s="21">
        <v>6518.13</v>
      </c>
      <c r="EI147" s="141">
        <f t="shared" si="490"/>
        <v>6518.13</v>
      </c>
      <c r="EJ147" s="58"/>
      <c r="EK147" s="21">
        <v>7389.31</v>
      </c>
      <c r="EL147" s="141">
        <f t="shared" si="491"/>
        <v>0</v>
      </c>
      <c r="EM147" s="58"/>
      <c r="EN147" s="21">
        <v>1539.81</v>
      </c>
      <c r="EO147" s="141">
        <f t="shared" si="492"/>
        <v>0</v>
      </c>
      <c r="EP147" s="58"/>
      <c r="EQ147" s="21">
        <v>3124.4</v>
      </c>
      <c r="ER147" s="141">
        <f t="shared" si="493"/>
        <v>0</v>
      </c>
      <c r="ES147" s="58"/>
      <c r="ET147" s="107">
        <v>118.78</v>
      </c>
      <c r="EU147" s="141">
        <f t="shared" si="494"/>
        <v>0</v>
      </c>
      <c r="EV147" s="58"/>
      <c r="EW147" s="107">
        <v>479.92</v>
      </c>
      <c r="EX147" s="141">
        <f t="shared" si="495"/>
        <v>0</v>
      </c>
      <c r="EY147" s="58"/>
      <c r="EZ147" s="107">
        <v>649.4</v>
      </c>
      <c r="FA147" s="141">
        <f t="shared" si="496"/>
        <v>0</v>
      </c>
      <c r="FB147" s="58"/>
      <c r="FC147" s="21">
        <v>1301.22</v>
      </c>
      <c r="FD147" s="141">
        <f t="shared" si="497"/>
        <v>0</v>
      </c>
      <c r="FE147" s="58"/>
      <c r="FF147" s="21">
        <v>2530.2199999999998</v>
      </c>
      <c r="FG147" s="141">
        <f t="shared" si="498"/>
        <v>0</v>
      </c>
      <c r="FH147" s="58"/>
      <c r="FI147" s="21">
        <v>4182.22</v>
      </c>
      <c r="FJ147" s="141">
        <f t="shared" si="499"/>
        <v>0</v>
      </c>
      <c r="FK147" s="58"/>
      <c r="FL147" s="107">
        <v>253.92</v>
      </c>
      <c r="FM147" s="141">
        <f t="shared" si="500"/>
        <v>0</v>
      </c>
      <c r="FN147" s="58"/>
      <c r="FO147" s="107">
        <v>290.32</v>
      </c>
      <c r="FP147" s="141">
        <f t="shared" si="501"/>
        <v>0</v>
      </c>
      <c r="FQ147" s="58"/>
      <c r="FR147" s="107">
        <v>334.06</v>
      </c>
      <c r="FS147" s="141">
        <f t="shared" si="502"/>
        <v>0</v>
      </c>
      <c r="FT147" s="58"/>
      <c r="FU147" s="107">
        <v>411.49</v>
      </c>
      <c r="FV147" s="141">
        <f t="shared" si="503"/>
        <v>0</v>
      </c>
      <c r="FW147" s="58"/>
      <c r="FX147" s="107">
        <v>455.21</v>
      </c>
      <c r="FY147" s="141">
        <f t="shared" si="504"/>
        <v>0</v>
      </c>
      <c r="FZ147" s="58"/>
      <c r="GA147" s="107">
        <v>536</v>
      </c>
      <c r="GB147" s="141">
        <f t="shared" si="505"/>
        <v>0</v>
      </c>
      <c r="GC147" s="58"/>
      <c r="GD147" s="21">
        <v>745.84</v>
      </c>
      <c r="GE147" s="144">
        <f t="shared" si="506"/>
        <v>0</v>
      </c>
      <c r="GF147" s="108">
        <v>1</v>
      </c>
      <c r="GG147" s="112">
        <v>313.12</v>
      </c>
      <c r="GH147" s="141">
        <f t="shared" si="507"/>
        <v>313.12</v>
      </c>
      <c r="GI147" s="59">
        <v>2</v>
      </c>
      <c r="GJ147" s="529">
        <v>223.61</v>
      </c>
      <c r="GK147" s="141">
        <f t="shared" si="508"/>
        <v>447.22</v>
      </c>
      <c r="GL147" s="58">
        <v>1</v>
      </c>
      <c r="GM147" s="107">
        <v>105.46</v>
      </c>
      <c r="GN147" s="141">
        <f t="shared" si="509"/>
        <v>105.46</v>
      </c>
      <c r="GO147" s="58"/>
      <c r="GP147" s="107">
        <v>581.36</v>
      </c>
      <c r="GQ147" s="141">
        <f t="shared" si="510"/>
        <v>0</v>
      </c>
      <c r="GR147" s="58"/>
      <c r="GS147" s="107">
        <v>92.94</v>
      </c>
      <c r="GT147" s="141">
        <f t="shared" si="511"/>
        <v>0</v>
      </c>
      <c r="GU147" s="108">
        <v>5</v>
      </c>
      <c r="GV147" s="112">
        <v>47.51</v>
      </c>
      <c r="GW147" s="141">
        <f t="shared" si="512"/>
        <v>237.54999999999998</v>
      </c>
      <c r="GX147" s="58">
        <v>5</v>
      </c>
      <c r="GY147" s="107">
        <v>61.91</v>
      </c>
      <c r="GZ147" s="219">
        <f t="shared" si="513"/>
        <v>309.54999999999995</v>
      </c>
      <c r="HA147" s="413"/>
      <c r="HB147" s="413"/>
      <c r="HC147" s="219">
        <f t="shared" si="515"/>
        <v>0</v>
      </c>
      <c r="HD147" s="58">
        <v>0.1</v>
      </c>
      <c r="HE147" s="107">
        <v>40.75</v>
      </c>
      <c r="HF147" s="232">
        <f t="shared" si="514"/>
        <v>4.0750000000000002</v>
      </c>
      <c r="HG147" s="105"/>
      <c r="HH147" s="226">
        <f t="shared" si="516"/>
        <v>14094.170040000001</v>
      </c>
      <c r="HI147" s="335"/>
    </row>
    <row r="148" spans="1:217" ht="15.75" customHeight="1">
      <c r="A148" s="198">
        <v>5</v>
      </c>
      <c r="B148" s="18" t="s">
        <v>104</v>
      </c>
      <c r="C148" s="381">
        <v>246.62</v>
      </c>
      <c r="D148" s="385">
        <v>32.6</v>
      </c>
      <c r="E148" s="19">
        <v>19599.240000000002</v>
      </c>
      <c r="F148" s="42">
        <f t="shared" si="433"/>
        <v>28192.841819999998</v>
      </c>
      <c r="G148" s="43"/>
      <c r="H148" s="21">
        <v>636.70000000000005</v>
      </c>
      <c r="I148" s="45">
        <f t="shared" si="434"/>
        <v>0</v>
      </c>
      <c r="J148" s="58"/>
      <c r="K148" s="107"/>
      <c r="L148" s="212">
        <f t="shared" si="435"/>
        <v>0</v>
      </c>
      <c r="M148" s="58"/>
      <c r="N148" s="107">
        <v>540</v>
      </c>
      <c r="O148" s="212">
        <f t="shared" si="436"/>
        <v>0</v>
      </c>
      <c r="P148" s="46">
        <v>77.599999999999994</v>
      </c>
      <c r="Q148" s="139">
        <f t="shared" si="437"/>
        <v>280.13670000000002</v>
      </c>
      <c r="R148" s="212">
        <f t="shared" si="438"/>
        <v>21738.607919999999</v>
      </c>
      <c r="S148" s="46"/>
      <c r="T148" s="44">
        <f t="shared" si="439"/>
        <v>2335.5960000000005</v>
      </c>
      <c r="U148" s="212">
        <f t="shared" si="440"/>
        <v>0</v>
      </c>
      <c r="V148" s="46"/>
      <c r="W148" s="139">
        <f t="shared" si="441"/>
        <v>493.98690000000005</v>
      </c>
      <c r="X148" s="219">
        <f t="shared" si="442"/>
        <v>0</v>
      </c>
      <c r="Y148" s="58"/>
      <c r="Z148" s="44">
        <f t="shared" si="443"/>
        <v>4331.3600000000006</v>
      </c>
      <c r="AA148" s="141">
        <f t="shared" si="444"/>
        <v>0</v>
      </c>
      <c r="AB148" s="397"/>
      <c r="AC148" s="139">
        <f t="shared" si="445"/>
        <v>493.98690000000005</v>
      </c>
      <c r="AD148" s="140">
        <f t="shared" si="446"/>
        <v>0</v>
      </c>
      <c r="AE148" s="46"/>
      <c r="AF148" s="44">
        <f t="shared" si="447"/>
        <v>22885.031600000002</v>
      </c>
      <c r="AG148" s="140">
        <f t="shared" si="448"/>
        <v>0</v>
      </c>
      <c r="AH148" s="46"/>
      <c r="AI148" s="139">
        <f t="shared" si="449"/>
        <v>791.37200000000007</v>
      </c>
      <c r="AJ148" s="140">
        <f t="shared" si="450"/>
        <v>0</v>
      </c>
      <c r="AK148" s="46"/>
      <c r="AL148" s="107">
        <v>145.19999999999999</v>
      </c>
      <c r="AM148" s="140">
        <f t="shared" si="451"/>
        <v>0</v>
      </c>
      <c r="AN148" s="46"/>
      <c r="AO148" s="44">
        <f t="shared" si="452"/>
        <v>3769.8454000000002</v>
      </c>
      <c r="AP148" s="141">
        <f t="shared" si="453"/>
        <v>0</v>
      </c>
      <c r="AQ148" s="108"/>
      <c r="AR148" s="109">
        <v>8030</v>
      </c>
      <c r="AS148" s="141">
        <f t="shared" si="454"/>
        <v>0</v>
      </c>
      <c r="AT148" s="58"/>
      <c r="AU148" s="21">
        <v>3366.65</v>
      </c>
      <c r="AV148" s="141">
        <f t="shared" si="455"/>
        <v>0</v>
      </c>
      <c r="AW148" s="58"/>
      <c r="AX148" s="44">
        <f t="shared" si="456"/>
        <v>80964.952600000004</v>
      </c>
      <c r="AY148" s="141">
        <f t="shared" si="457"/>
        <v>0</v>
      </c>
      <c r="AZ148" s="58"/>
      <c r="BA148" s="21">
        <v>93131.5</v>
      </c>
      <c r="BB148" s="141">
        <f t="shared" si="458"/>
        <v>0</v>
      </c>
      <c r="BC148" s="58"/>
      <c r="BD148" s="21">
        <v>10643</v>
      </c>
      <c r="BE148" s="140">
        <f t="shared" si="459"/>
        <v>0</v>
      </c>
      <c r="BF148" s="46"/>
      <c r="BG148" s="58"/>
      <c r="BH148" s="140">
        <f t="shared" si="460"/>
        <v>0</v>
      </c>
      <c r="BI148" s="46"/>
      <c r="BJ148" s="59"/>
      <c r="BK148" s="58"/>
      <c r="BL148" s="140">
        <f t="shared" si="461"/>
        <v>0</v>
      </c>
      <c r="BM148" s="46"/>
      <c r="BN148" s="142"/>
      <c r="BO148" s="141">
        <f t="shared" si="462"/>
        <v>0</v>
      </c>
      <c r="BP148" s="58"/>
      <c r="BQ148" s="139">
        <f t="shared" si="463"/>
        <v>930.90000000000009</v>
      </c>
      <c r="BR148" s="141">
        <f t="shared" si="464"/>
        <v>0</v>
      </c>
      <c r="BS148" s="58">
        <v>0.5</v>
      </c>
      <c r="BT148" s="107">
        <v>540</v>
      </c>
      <c r="BU148" s="141">
        <f t="shared" si="465"/>
        <v>270</v>
      </c>
      <c r="BV148" s="58"/>
      <c r="BW148" s="58"/>
      <c r="BX148" s="141">
        <f t="shared" si="466"/>
        <v>0</v>
      </c>
      <c r="BY148" s="58"/>
      <c r="BZ148" s="143"/>
      <c r="CA148" s="141">
        <f t="shared" si="467"/>
        <v>0</v>
      </c>
      <c r="CB148" s="58">
        <v>1</v>
      </c>
      <c r="CC148" s="107">
        <v>165.4</v>
      </c>
      <c r="CD148" s="141">
        <f t="shared" si="468"/>
        <v>165.4</v>
      </c>
      <c r="CE148" s="58"/>
      <c r="CF148" s="139">
        <f t="shared" si="469"/>
        <v>204.31649999999999</v>
      </c>
      <c r="CG148" s="141">
        <f t="shared" si="470"/>
        <v>0</v>
      </c>
      <c r="CH148" s="58"/>
      <c r="CI148" s="107">
        <v>86.2</v>
      </c>
      <c r="CJ148" s="141">
        <f t="shared" si="471"/>
        <v>0</v>
      </c>
      <c r="CK148" s="58"/>
      <c r="CL148" s="107">
        <v>125</v>
      </c>
      <c r="CM148" s="141">
        <f t="shared" si="472"/>
        <v>0</v>
      </c>
      <c r="CN148" s="58"/>
      <c r="CO148" s="107">
        <v>140</v>
      </c>
      <c r="CP148" s="141">
        <f t="shared" si="473"/>
        <v>0</v>
      </c>
      <c r="CQ148" s="58">
        <v>1</v>
      </c>
      <c r="CR148" s="139">
        <f t="shared" si="474"/>
        <v>259.76390000000004</v>
      </c>
      <c r="CS148" s="141">
        <f t="shared" si="475"/>
        <v>259.76390000000004</v>
      </c>
      <c r="CT148" s="58"/>
      <c r="CU148" s="107">
        <v>182.5</v>
      </c>
      <c r="CV148" s="141">
        <f t="shared" si="476"/>
        <v>0</v>
      </c>
      <c r="CW148" s="58"/>
      <c r="CX148" s="107">
        <v>78</v>
      </c>
      <c r="CY148" s="141">
        <f t="shared" si="477"/>
        <v>0</v>
      </c>
      <c r="CZ148" s="58"/>
      <c r="DA148" s="107">
        <v>350</v>
      </c>
      <c r="DB148" s="141">
        <f t="shared" si="478"/>
        <v>0</v>
      </c>
      <c r="DC148" s="58"/>
      <c r="DD148" s="139">
        <f t="shared" si="479"/>
        <v>363.26500000000004</v>
      </c>
      <c r="DE148" s="140">
        <f t="shared" si="480"/>
        <v>0</v>
      </c>
      <c r="DF148" s="58">
        <v>6</v>
      </c>
      <c r="DG148" s="107">
        <v>349.94</v>
      </c>
      <c r="DH148" s="141">
        <f t="shared" si="481"/>
        <v>2099.64</v>
      </c>
      <c r="DI148" s="58">
        <v>2</v>
      </c>
      <c r="DJ148" s="107">
        <v>407.82</v>
      </c>
      <c r="DK148" s="141">
        <f t="shared" si="482"/>
        <v>815.64</v>
      </c>
      <c r="DL148" s="58">
        <v>2</v>
      </c>
      <c r="DM148" s="107">
        <v>560.66999999999996</v>
      </c>
      <c r="DN148" s="141">
        <f t="shared" si="483"/>
        <v>1121.3399999999999</v>
      </c>
      <c r="DO148" s="58"/>
      <c r="DP148" s="107">
        <v>849.84</v>
      </c>
      <c r="DQ148" s="141">
        <f t="shared" si="484"/>
        <v>0</v>
      </c>
      <c r="DR148" s="58"/>
      <c r="DS148" s="107">
        <v>1070.97</v>
      </c>
      <c r="DT148" s="141">
        <f t="shared" si="485"/>
        <v>0</v>
      </c>
      <c r="DU148" s="58"/>
      <c r="DV148" s="21">
        <v>1512.05</v>
      </c>
      <c r="DW148" s="141">
        <f t="shared" si="486"/>
        <v>0</v>
      </c>
      <c r="DX148" s="58"/>
      <c r="DY148" s="21">
        <v>5870.12</v>
      </c>
      <c r="DZ148" s="141">
        <f t="shared" si="487"/>
        <v>0</v>
      </c>
      <c r="EA148" s="58"/>
      <c r="EB148" s="21">
        <v>4379.45</v>
      </c>
      <c r="EC148" s="141">
        <f t="shared" si="488"/>
        <v>0</v>
      </c>
      <c r="ED148" s="58"/>
      <c r="EE148" s="21">
        <v>4811.45</v>
      </c>
      <c r="EF148" s="141">
        <f t="shared" si="489"/>
        <v>0</v>
      </c>
      <c r="EG148" s="58"/>
      <c r="EH148" s="21">
        <v>6518.13</v>
      </c>
      <c r="EI148" s="141">
        <f t="shared" si="490"/>
        <v>0</v>
      </c>
      <c r="EJ148" s="58"/>
      <c r="EK148" s="21">
        <v>7389.31</v>
      </c>
      <c r="EL148" s="141">
        <f t="shared" si="491"/>
        <v>0</v>
      </c>
      <c r="EM148" s="58"/>
      <c r="EN148" s="21">
        <v>1539.81</v>
      </c>
      <c r="EO148" s="141">
        <f t="shared" si="492"/>
        <v>0</v>
      </c>
      <c r="EP148" s="58"/>
      <c r="EQ148" s="21">
        <v>3124.4</v>
      </c>
      <c r="ER148" s="141">
        <f t="shared" si="493"/>
        <v>0</v>
      </c>
      <c r="ES148" s="58"/>
      <c r="ET148" s="107">
        <v>118.78</v>
      </c>
      <c r="EU148" s="141">
        <f t="shared" si="494"/>
        <v>0</v>
      </c>
      <c r="EV148" s="58"/>
      <c r="EW148" s="107">
        <v>479.92</v>
      </c>
      <c r="EX148" s="141">
        <f t="shared" si="495"/>
        <v>0</v>
      </c>
      <c r="EY148" s="58"/>
      <c r="EZ148" s="107">
        <v>649.4</v>
      </c>
      <c r="FA148" s="141">
        <f t="shared" si="496"/>
        <v>0</v>
      </c>
      <c r="FB148" s="58"/>
      <c r="FC148" s="21">
        <v>1301.22</v>
      </c>
      <c r="FD148" s="141">
        <f t="shared" si="497"/>
        <v>0</v>
      </c>
      <c r="FE148" s="58"/>
      <c r="FF148" s="21">
        <v>2530.2199999999998</v>
      </c>
      <c r="FG148" s="141">
        <f t="shared" si="498"/>
        <v>0</v>
      </c>
      <c r="FH148" s="58"/>
      <c r="FI148" s="21">
        <v>4182.22</v>
      </c>
      <c r="FJ148" s="141">
        <f t="shared" si="499"/>
        <v>0</v>
      </c>
      <c r="FK148" s="58"/>
      <c r="FL148" s="107">
        <v>253.92</v>
      </c>
      <c r="FM148" s="141">
        <f t="shared" si="500"/>
        <v>0</v>
      </c>
      <c r="FN148" s="58"/>
      <c r="FO148" s="107">
        <v>290.32</v>
      </c>
      <c r="FP148" s="141">
        <f t="shared" si="501"/>
        <v>0</v>
      </c>
      <c r="FQ148" s="58"/>
      <c r="FR148" s="107">
        <v>334.06</v>
      </c>
      <c r="FS148" s="141">
        <f t="shared" si="502"/>
        <v>0</v>
      </c>
      <c r="FT148" s="58"/>
      <c r="FU148" s="107">
        <v>411.49</v>
      </c>
      <c r="FV148" s="141">
        <f t="shared" si="503"/>
        <v>0</v>
      </c>
      <c r="FW148" s="58"/>
      <c r="FX148" s="107">
        <v>455.21</v>
      </c>
      <c r="FY148" s="141">
        <f t="shared" si="504"/>
        <v>0</v>
      </c>
      <c r="FZ148" s="58"/>
      <c r="GA148" s="107">
        <v>536</v>
      </c>
      <c r="GB148" s="141">
        <f t="shared" si="505"/>
        <v>0</v>
      </c>
      <c r="GC148" s="58"/>
      <c r="GD148" s="21">
        <v>745.84</v>
      </c>
      <c r="GE148" s="144">
        <f t="shared" si="506"/>
        <v>0</v>
      </c>
      <c r="GF148" s="108">
        <v>1</v>
      </c>
      <c r="GG148" s="112">
        <v>313.12</v>
      </c>
      <c r="GH148" s="141">
        <f t="shared" si="507"/>
        <v>313.12</v>
      </c>
      <c r="GI148" s="59">
        <v>2</v>
      </c>
      <c r="GJ148" s="529">
        <v>223.61</v>
      </c>
      <c r="GK148" s="141">
        <f t="shared" si="508"/>
        <v>447.22</v>
      </c>
      <c r="GL148" s="58">
        <v>1</v>
      </c>
      <c r="GM148" s="107">
        <v>105.46</v>
      </c>
      <c r="GN148" s="141">
        <f t="shared" si="509"/>
        <v>105.46</v>
      </c>
      <c r="GO148" s="58"/>
      <c r="GP148" s="107">
        <v>581.36</v>
      </c>
      <c r="GQ148" s="141">
        <f t="shared" si="510"/>
        <v>0</v>
      </c>
      <c r="GR148" s="58"/>
      <c r="GS148" s="107">
        <v>92.94</v>
      </c>
      <c r="GT148" s="141">
        <f t="shared" si="511"/>
        <v>0</v>
      </c>
      <c r="GU148" s="108">
        <v>5</v>
      </c>
      <c r="GV148" s="112">
        <v>47.51</v>
      </c>
      <c r="GW148" s="141">
        <f t="shared" si="512"/>
        <v>237.54999999999998</v>
      </c>
      <c r="GX148" s="58">
        <v>10</v>
      </c>
      <c r="GY148" s="107">
        <v>61.91</v>
      </c>
      <c r="GZ148" s="219">
        <f t="shared" si="513"/>
        <v>619.09999999999991</v>
      </c>
      <c r="HA148" s="413"/>
      <c r="HB148" s="413"/>
      <c r="HC148" s="219">
        <f t="shared" si="515"/>
        <v>0</v>
      </c>
      <c r="HD148" s="58"/>
      <c r="HE148" s="107">
        <v>40.75</v>
      </c>
      <c r="HF148" s="232">
        <f t="shared" si="514"/>
        <v>0</v>
      </c>
      <c r="HG148" s="105"/>
      <c r="HH148" s="226">
        <f t="shared" si="516"/>
        <v>28192.841819999998</v>
      </c>
      <c r="HI148" s="335"/>
    </row>
    <row r="149" spans="1:217" ht="15.75" customHeight="1">
      <c r="A149" s="198">
        <v>6</v>
      </c>
      <c r="B149" s="18" t="s">
        <v>105</v>
      </c>
      <c r="C149" s="381">
        <v>244.56</v>
      </c>
      <c r="D149" s="385">
        <v>45.99</v>
      </c>
      <c r="E149" s="19">
        <v>19283.16</v>
      </c>
      <c r="F149" s="42">
        <f t="shared" si="433"/>
        <v>166831.90859000001</v>
      </c>
      <c r="G149" s="43">
        <v>220</v>
      </c>
      <c r="H149" s="21">
        <v>636.70000000000005</v>
      </c>
      <c r="I149" s="45">
        <f t="shared" si="434"/>
        <v>140074</v>
      </c>
      <c r="J149" s="58"/>
      <c r="K149" s="107"/>
      <c r="L149" s="212">
        <f t="shared" si="435"/>
        <v>0</v>
      </c>
      <c r="M149" s="58"/>
      <c r="N149" s="107">
        <v>540</v>
      </c>
      <c r="O149" s="212">
        <f t="shared" si="436"/>
        <v>0</v>
      </c>
      <c r="P149" s="46">
        <v>70.7</v>
      </c>
      <c r="Q149" s="139">
        <f t="shared" si="437"/>
        <v>280.13670000000002</v>
      </c>
      <c r="R149" s="212">
        <f t="shared" si="438"/>
        <v>19805.664690000001</v>
      </c>
      <c r="S149" s="46"/>
      <c r="T149" s="44">
        <f t="shared" si="439"/>
        <v>2335.5960000000005</v>
      </c>
      <c r="U149" s="212">
        <f t="shared" si="440"/>
        <v>0</v>
      </c>
      <c r="V149" s="46"/>
      <c r="W149" s="139">
        <f t="shared" si="441"/>
        <v>493.98690000000005</v>
      </c>
      <c r="X149" s="219">
        <f t="shared" si="442"/>
        <v>0</v>
      </c>
      <c r="Y149" s="58"/>
      <c r="Z149" s="44">
        <f t="shared" si="443"/>
        <v>4331.3600000000006</v>
      </c>
      <c r="AA149" s="141">
        <f t="shared" si="444"/>
        <v>0</v>
      </c>
      <c r="AB149" s="397"/>
      <c r="AC149" s="139">
        <f t="shared" si="445"/>
        <v>493.98690000000005</v>
      </c>
      <c r="AD149" s="140">
        <f t="shared" si="446"/>
        <v>0</v>
      </c>
      <c r="AE149" s="46"/>
      <c r="AF149" s="44">
        <f t="shared" si="447"/>
        <v>22885.031600000002</v>
      </c>
      <c r="AG149" s="140">
        <f t="shared" si="448"/>
        <v>0</v>
      </c>
      <c r="AH149" s="46"/>
      <c r="AI149" s="139">
        <f t="shared" si="449"/>
        <v>791.37200000000007</v>
      </c>
      <c r="AJ149" s="140">
        <f t="shared" si="450"/>
        <v>0</v>
      </c>
      <c r="AK149" s="46"/>
      <c r="AL149" s="107">
        <v>145.19999999999999</v>
      </c>
      <c r="AM149" s="140">
        <f t="shared" si="451"/>
        <v>0</v>
      </c>
      <c r="AN149" s="46"/>
      <c r="AO149" s="44">
        <f t="shared" si="452"/>
        <v>3769.8454000000002</v>
      </c>
      <c r="AP149" s="141">
        <f t="shared" si="453"/>
        <v>0</v>
      </c>
      <c r="AQ149" s="108"/>
      <c r="AR149" s="109">
        <v>8030</v>
      </c>
      <c r="AS149" s="141">
        <f t="shared" si="454"/>
        <v>0</v>
      </c>
      <c r="AT149" s="58"/>
      <c r="AU149" s="21">
        <v>3366.65</v>
      </c>
      <c r="AV149" s="141">
        <f t="shared" si="455"/>
        <v>0</v>
      </c>
      <c r="AW149" s="58"/>
      <c r="AX149" s="44">
        <f t="shared" si="456"/>
        <v>80964.952600000004</v>
      </c>
      <c r="AY149" s="141">
        <f t="shared" si="457"/>
        <v>0</v>
      </c>
      <c r="AZ149" s="58"/>
      <c r="BA149" s="21">
        <v>93131.5</v>
      </c>
      <c r="BB149" s="141">
        <f t="shared" si="458"/>
        <v>0</v>
      </c>
      <c r="BC149" s="58"/>
      <c r="BD149" s="21">
        <v>10643</v>
      </c>
      <c r="BE149" s="140">
        <f t="shared" si="459"/>
        <v>0</v>
      </c>
      <c r="BF149" s="46"/>
      <c r="BG149" s="58"/>
      <c r="BH149" s="140">
        <f t="shared" si="460"/>
        <v>0</v>
      </c>
      <c r="BI149" s="46"/>
      <c r="BJ149" s="59"/>
      <c r="BK149" s="58"/>
      <c r="BL149" s="140">
        <f t="shared" si="461"/>
        <v>0</v>
      </c>
      <c r="BM149" s="46"/>
      <c r="BN149" s="142"/>
      <c r="BO149" s="141">
        <f t="shared" si="462"/>
        <v>0</v>
      </c>
      <c r="BP149" s="58"/>
      <c r="BQ149" s="139">
        <f t="shared" si="463"/>
        <v>930.90000000000009</v>
      </c>
      <c r="BR149" s="141">
        <f t="shared" si="464"/>
        <v>0</v>
      </c>
      <c r="BS149" s="58">
        <v>0.5</v>
      </c>
      <c r="BT149" s="107">
        <v>540</v>
      </c>
      <c r="BU149" s="141">
        <f t="shared" si="465"/>
        <v>270</v>
      </c>
      <c r="BV149" s="58"/>
      <c r="BW149" s="58"/>
      <c r="BX149" s="141">
        <f t="shared" si="466"/>
        <v>0</v>
      </c>
      <c r="BY149" s="58"/>
      <c r="BZ149" s="143"/>
      <c r="CA149" s="141">
        <f t="shared" si="467"/>
        <v>0</v>
      </c>
      <c r="CB149" s="58">
        <v>1</v>
      </c>
      <c r="CC149" s="107">
        <v>165.4</v>
      </c>
      <c r="CD149" s="141">
        <f t="shared" si="468"/>
        <v>165.4</v>
      </c>
      <c r="CE149" s="58"/>
      <c r="CF149" s="139">
        <f t="shared" si="469"/>
        <v>204.31649999999999</v>
      </c>
      <c r="CG149" s="141">
        <f t="shared" si="470"/>
        <v>0</v>
      </c>
      <c r="CH149" s="58">
        <v>1</v>
      </c>
      <c r="CI149" s="107">
        <v>86.2</v>
      </c>
      <c r="CJ149" s="141">
        <f t="shared" si="471"/>
        <v>86.2</v>
      </c>
      <c r="CK149" s="58"/>
      <c r="CL149" s="107">
        <v>125</v>
      </c>
      <c r="CM149" s="141">
        <f t="shared" si="472"/>
        <v>0</v>
      </c>
      <c r="CN149" s="58">
        <v>1</v>
      </c>
      <c r="CO149" s="107">
        <v>140</v>
      </c>
      <c r="CP149" s="141">
        <f t="shared" si="473"/>
        <v>140</v>
      </c>
      <c r="CQ149" s="58">
        <v>1</v>
      </c>
      <c r="CR149" s="139">
        <f t="shared" si="474"/>
        <v>259.76390000000004</v>
      </c>
      <c r="CS149" s="141">
        <f t="shared" si="475"/>
        <v>259.76390000000004</v>
      </c>
      <c r="CT149" s="58"/>
      <c r="CU149" s="107">
        <v>182.5</v>
      </c>
      <c r="CV149" s="141">
        <f t="shared" si="476"/>
        <v>0</v>
      </c>
      <c r="CW149" s="58"/>
      <c r="CX149" s="107">
        <v>78</v>
      </c>
      <c r="CY149" s="141">
        <f t="shared" si="477"/>
        <v>0</v>
      </c>
      <c r="CZ149" s="58"/>
      <c r="DA149" s="107">
        <v>350</v>
      </c>
      <c r="DB149" s="141">
        <f t="shared" si="478"/>
        <v>0</v>
      </c>
      <c r="DC149" s="58"/>
      <c r="DD149" s="139">
        <f t="shared" si="479"/>
        <v>363.26500000000004</v>
      </c>
      <c r="DE149" s="140">
        <f t="shared" si="480"/>
        <v>0</v>
      </c>
      <c r="DF149" s="58">
        <v>6</v>
      </c>
      <c r="DG149" s="107">
        <v>349.94</v>
      </c>
      <c r="DH149" s="141">
        <f t="shared" si="481"/>
        <v>2099.64</v>
      </c>
      <c r="DI149" s="58">
        <v>2</v>
      </c>
      <c r="DJ149" s="107">
        <v>407.82</v>
      </c>
      <c r="DK149" s="141">
        <f t="shared" si="482"/>
        <v>815.64</v>
      </c>
      <c r="DL149" s="58">
        <v>2</v>
      </c>
      <c r="DM149" s="107">
        <v>560.66999999999996</v>
      </c>
      <c r="DN149" s="141">
        <f t="shared" si="483"/>
        <v>1121.3399999999999</v>
      </c>
      <c r="DO149" s="58"/>
      <c r="DP149" s="107">
        <v>849.84</v>
      </c>
      <c r="DQ149" s="141">
        <f t="shared" si="484"/>
        <v>0</v>
      </c>
      <c r="DR149" s="58"/>
      <c r="DS149" s="107">
        <v>1070.97</v>
      </c>
      <c r="DT149" s="141">
        <f t="shared" si="485"/>
        <v>0</v>
      </c>
      <c r="DU149" s="58"/>
      <c r="DV149" s="21">
        <v>1512.05</v>
      </c>
      <c r="DW149" s="141">
        <f t="shared" si="486"/>
        <v>0</v>
      </c>
      <c r="DX149" s="58"/>
      <c r="DY149" s="21">
        <v>5870.12</v>
      </c>
      <c r="DZ149" s="141">
        <f t="shared" si="487"/>
        <v>0</v>
      </c>
      <c r="EA149" s="58"/>
      <c r="EB149" s="21">
        <v>4379.45</v>
      </c>
      <c r="EC149" s="141">
        <f t="shared" si="488"/>
        <v>0</v>
      </c>
      <c r="ED149" s="58"/>
      <c r="EE149" s="21">
        <v>4811.45</v>
      </c>
      <c r="EF149" s="141">
        <f t="shared" si="489"/>
        <v>0</v>
      </c>
      <c r="EG149" s="58"/>
      <c r="EH149" s="21">
        <v>6518.13</v>
      </c>
      <c r="EI149" s="141">
        <f t="shared" si="490"/>
        <v>0</v>
      </c>
      <c r="EJ149" s="58"/>
      <c r="EK149" s="21">
        <v>7389.31</v>
      </c>
      <c r="EL149" s="141">
        <f t="shared" si="491"/>
        <v>0</v>
      </c>
      <c r="EM149" s="58"/>
      <c r="EN149" s="21">
        <v>1539.81</v>
      </c>
      <c r="EO149" s="141">
        <f t="shared" si="492"/>
        <v>0</v>
      </c>
      <c r="EP149" s="58"/>
      <c r="EQ149" s="21">
        <v>3124.4</v>
      </c>
      <c r="ER149" s="141">
        <f t="shared" si="493"/>
        <v>0</v>
      </c>
      <c r="ES149" s="58"/>
      <c r="ET149" s="107">
        <v>118.78</v>
      </c>
      <c r="EU149" s="141">
        <f t="shared" si="494"/>
        <v>0</v>
      </c>
      <c r="EV149" s="58"/>
      <c r="EW149" s="107">
        <v>479.92</v>
      </c>
      <c r="EX149" s="141">
        <f t="shared" si="495"/>
        <v>0</v>
      </c>
      <c r="EY149" s="58"/>
      <c r="EZ149" s="107">
        <v>649.4</v>
      </c>
      <c r="FA149" s="141">
        <f t="shared" si="496"/>
        <v>0</v>
      </c>
      <c r="FB149" s="58"/>
      <c r="FC149" s="21">
        <v>1301.22</v>
      </c>
      <c r="FD149" s="141">
        <f t="shared" si="497"/>
        <v>0</v>
      </c>
      <c r="FE149" s="58"/>
      <c r="FF149" s="21">
        <v>2530.2199999999998</v>
      </c>
      <c r="FG149" s="141">
        <f t="shared" si="498"/>
        <v>0</v>
      </c>
      <c r="FH149" s="58"/>
      <c r="FI149" s="21">
        <v>4182.22</v>
      </c>
      <c r="FJ149" s="141">
        <f t="shared" si="499"/>
        <v>0</v>
      </c>
      <c r="FK149" s="58"/>
      <c r="FL149" s="107">
        <v>253.92</v>
      </c>
      <c r="FM149" s="141">
        <f t="shared" si="500"/>
        <v>0</v>
      </c>
      <c r="FN149" s="58"/>
      <c r="FO149" s="107">
        <v>290.32</v>
      </c>
      <c r="FP149" s="141">
        <f t="shared" si="501"/>
        <v>0</v>
      </c>
      <c r="FQ149" s="58"/>
      <c r="FR149" s="107">
        <v>334.06</v>
      </c>
      <c r="FS149" s="141">
        <f t="shared" si="502"/>
        <v>0</v>
      </c>
      <c r="FT149" s="58"/>
      <c r="FU149" s="107">
        <v>411.49</v>
      </c>
      <c r="FV149" s="141">
        <f t="shared" si="503"/>
        <v>0</v>
      </c>
      <c r="FW149" s="58"/>
      <c r="FX149" s="107">
        <v>455.21</v>
      </c>
      <c r="FY149" s="141">
        <f t="shared" si="504"/>
        <v>0</v>
      </c>
      <c r="FZ149" s="58"/>
      <c r="GA149" s="107">
        <v>536</v>
      </c>
      <c r="GB149" s="141">
        <f t="shared" si="505"/>
        <v>0</v>
      </c>
      <c r="GC149" s="58"/>
      <c r="GD149" s="21">
        <v>745.84</v>
      </c>
      <c r="GE149" s="144">
        <f t="shared" si="506"/>
        <v>0</v>
      </c>
      <c r="GF149" s="108">
        <v>1</v>
      </c>
      <c r="GG149" s="112">
        <v>313.12</v>
      </c>
      <c r="GH149" s="141">
        <f t="shared" si="507"/>
        <v>313.12</v>
      </c>
      <c r="GI149" s="59">
        <v>2</v>
      </c>
      <c r="GJ149" s="529">
        <v>223.61</v>
      </c>
      <c r="GK149" s="141">
        <f t="shared" si="508"/>
        <v>447.22</v>
      </c>
      <c r="GL149" s="58">
        <v>1</v>
      </c>
      <c r="GM149" s="107">
        <v>105.46</v>
      </c>
      <c r="GN149" s="141">
        <f t="shared" si="509"/>
        <v>105.46</v>
      </c>
      <c r="GO149" s="58">
        <v>1</v>
      </c>
      <c r="GP149" s="107">
        <v>581.36</v>
      </c>
      <c r="GQ149" s="141">
        <f t="shared" si="510"/>
        <v>581.36</v>
      </c>
      <c r="GR149" s="58"/>
      <c r="GS149" s="107">
        <v>92.94</v>
      </c>
      <c r="GT149" s="141">
        <f t="shared" si="511"/>
        <v>0</v>
      </c>
      <c r="GU149" s="108">
        <v>5</v>
      </c>
      <c r="GV149" s="112">
        <v>47.51</v>
      </c>
      <c r="GW149" s="141">
        <f t="shared" si="512"/>
        <v>237.54999999999998</v>
      </c>
      <c r="GX149" s="58">
        <v>5</v>
      </c>
      <c r="GY149" s="107">
        <v>61.91</v>
      </c>
      <c r="GZ149" s="219">
        <f t="shared" si="513"/>
        <v>309.54999999999995</v>
      </c>
      <c r="HA149" s="413"/>
      <c r="HB149" s="413"/>
      <c r="HC149" s="219">
        <f t="shared" si="515"/>
        <v>0</v>
      </c>
      <c r="HD149" s="58"/>
      <c r="HE149" s="107">
        <v>40.75</v>
      </c>
      <c r="HF149" s="232">
        <f t="shared" si="514"/>
        <v>0</v>
      </c>
      <c r="HG149" s="105"/>
      <c r="HH149" s="226">
        <f t="shared" si="516"/>
        <v>166831.90859000001</v>
      </c>
      <c r="HI149" s="335"/>
    </row>
    <row r="150" spans="1:217" ht="15.75" customHeight="1">
      <c r="A150" s="198">
        <v>7</v>
      </c>
      <c r="B150" s="18" t="s">
        <v>106</v>
      </c>
      <c r="C150" s="381">
        <v>107.78</v>
      </c>
      <c r="D150" s="385">
        <v>24.48</v>
      </c>
      <c r="E150" s="19">
        <v>41391.96</v>
      </c>
      <c r="F150" s="42">
        <f t="shared" si="433"/>
        <v>127222.7778</v>
      </c>
      <c r="G150" s="43"/>
      <c r="H150" s="21">
        <v>636.70000000000005</v>
      </c>
      <c r="I150" s="45">
        <f t="shared" si="434"/>
        <v>0</v>
      </c>
      <c r="J150" s="58"/>
      <c r="K150" s="107"/>
      <c r="L150" s="212">
        <f t="shared" si="435"/>
        <v>0</v>
      </c>
      <c r="M150" s="58"/>
      <c r="N150" s="107">
        <v>540</v>
      </c>
      <c r="O150" s="212">
        <f t="shared" si="436"/>
        <v>0</v>
      </c>
      <c r="P150" s="46"/>
      <c r="Q150" s="139">
        <f t="shared" si="437"/>
        <v>280.13670000000002</v>
      </c>
      <c r="R150" s="212">
        <f t="shared" si="438"/>
        <v>0</v>
      </c>
      <c r="S150" s="46"/>
      <c r="T150" s="44">
        <f t="shared" si="439"/>
        <v>2335.5960000000005</v>
      </c>
      <c r="U150" s="212">
        <f t="shared" si="440"/>
        <v>0</v>
      </c>
      <c r="V150" s="46"/>
      <c r="W150" s="139">
        <f t="shared" si="441"/>
        <v>493.98690000000005</v>
      </c>
      <c r="X150" s="219">
        <f t="shared" si="442"/>
        <v>0</v>
      </c>
      <c r="Y150" s="58"/>
      <c r="Z150" s="44">
        <f t="shared" si="443"/>
        <v>4331.3600000000006</v>
      </c>
      <c r="AA150" s="141">
        <f t="shared" si="444"/>
        <v>0</v>
      </c>
      <c r="AB150" s="397"/>
      <c r="AC150" s="139">
        <f t="shared" si="445"/>
        <v>493.98690000000005</v>
      </c>
      <c r="AD150" s="140">
        <f t="shared" si="446"/>
        <v>0</v>
      </c>
      <c r="AE150" s="46"/>
      <c r="AF150" s="44">
        <f t="shared" si="447"/>
        <v>22885.031600000002</v>
      </c>
      <c r="AG150" s="140">
        <f t="shared" si="448"/>
        <v>0</v>
      </c>
      <c r="AH150" s="46"/>
      <c r="AI150" s="139">
        <f t="shared" si="449"/>
        <v>791.37200000000007</v>
      </c>
      <c r="AJ150" s="140">
        <f t="shared" si="450"/>
        <v>0</v>
      </c>
      <c r="AK150" s="46"/>
      <c r="AL150" s="107">
        <v>145.19999999999999</v>
      </c>
      <c r="AM150" s="140">
        <f t="shared" si="451"/>
        <v>0</v>
      </c>
      <c r="AN150" s="46"/>
      <c r="AO150" s="44">
        <f t="shared" si="452"/>
        <v>3769.8454000000002</v>
      </c>
      <c r="AP150" s="141">
        <f t="shared" si="453"/>
        <v>0</v>
      </c>
      <c r="AQ150" s="108"/>
      <c r="AR150" s="109">
        <v>8030</v>
      </c>
      <c r="AS150" s="141">
        <f t="shared" si="454"/>
        <v>0</v>
      </c>
      <c r="AT150" s="58"/>
      <c r="AU150" s="21">
        <v>3366.65</v>
      </c>
      <c r="AV150" s="141">
        <f t="shared" si="455"/>
        <v>0</v>
      </c>
      <c r="AW150" s="58"/>
      <c r="AX150" s="44">
        <f t="shared" si="456"/>
        <v>80964.952600000004</v>
      </c>
      <c r="AY150" s="141">
        <f t="shared" si="457"/>
        <v>0</v>
      </c>
      <c r="AZ150" s="58"/>
      <c r="BA150" s="21">
        <v>93131.5</v>
      </c>
      <c r="BB150" s="141">
        <f t="shared" si="458"/>
        <v>0</v>
      </c>
      <c r="BC150" s="58"/>
      <c r="BD150" s="21">
        <v>10643</v>
      </c>
      <c r="BE150" s="140">
        <f t="shared" si="459"/>
        <v>0</v>
      </c>
      <c r="BF150" s="46"/>
      <c r="BG150" s="58"/>
      <c r="BH150" s="140">
        <f t="shared" si="460"/>
        <v>0</v>
      </c>
      <c r="BI150" s="46">
        <v>1</v>
      </c>
      <c r="BJ150" s="491">
        <v>3</v>
      </c>
      <c r="BK150" s="58">
        <v>108721</v>
      </c>
      <c r="BL150" s="140">
        <f t="shared" si="461"/>
        <v>108721</v>
      </c>
      <c r="BM150" s="46"/>
      <c r="BN150" s="142"/>
      <c r="BO150" s="141">
        <f t="shared" si="462"/>
        <v>0</v>
      </c>
      <c r="BP150" s="58"/>
      <c r="BQ150" s="139">
        <f t="shared" si="463"/>
        <v>930.90000000000009</v>
      </c>
      <c r="BR150" s="141">
        <f t="shared" si="464"/>
        <v>0</v>
      </c>
      <c r="BS150" s="58">
        <v>1.5</v>
      </c>
      <c r="BT150" s="107">
        <v>540</v>
      </c>
      <c r="BU150" s="141">
        <f t="shared" si="465"/>
        <v>810</v>
      </c>
      <c r="BV150" s="58"/>
      <c r="BW150" s="58"/>
      <c r="BX150" s="141">
        <f t="shared" si="466"/>
        <v>0</v>
      </c>
      <c r="BY150" s="58"/>
      <c r="BZ150" s="143"/>
      <c r="CA150" s="141">
        <f t="shared" si="467"/>
        <v>0</v>
      </c>
      <c r="CB150" s="58">
        <v>3</v>
      </c>
      <c r="CC150" s="107">
        <v>165.4</v>
      </c>
      <c r="CD150" s="141">
        <f t="shared" si="468"/>
        <v>496.20000000000005</v>
      </c>
      <c r="CE150" s="58"/>
      <c r="CF150" s="139">
        <f t="shared" si="469"/>
        <v>204.31649999999999</v>
      </c>
      <c r="CG150" s="141">
        <f t="shared" si="470"/>
        <v>0</v>
      </c>
      <c r="CH150" s="58"/>
      <c r="CI150" s="107">
        <v>86.2</v>
      </c>
      <c r="CJ150" s="141">
        <f t="shared" si="471"/>
        <v>0</v>
      </c>
      <c r="CK150" s="58"/>
      <c r="CL150" s="107">
        <v>125</v>
      </c>
      <c r="CM150" s="141">
        <f t="shared" si="472"/>
        <v>0</v>
      </c>
      <c r="CN150" s="58"/>
      <c r="CO150" s="107">
        <v>140</v>
      </c>
      <c r="CP150" s="141">
        <f t="shared" si="473"/>
        <v>0</v>
      </c>
      <c r="CQ150" s="58">
        <v>2</v>
      </c>
      <c r="CR150" s="139">
        <f t="shared" si="474"/>
        <v>259.76390000000004</v>
      </c>
      <c r="CS150" s="141">
        <f t="shared" si="475"/>
        <v>519.52780000000007</v>
      </c>
      <c r="CT150" s="58"/>
      <c r="CU150" s="107">
        <v>182.5</v>
      </c>
      <c r="CV150" s="141">
        <f t="shared" si="476"/>
        <v>0</v>
      </c>
      <c r="CW150" s="58"/>
      <c r="CX150" s="107">
        <v>78</v>
      </c>
      <c r="CY150" s="141">
        <f t="shared" si="477"/>
        <v>0</v>
      </c>
      <c r="CZ150" s="58"/>
      <c r="DA150" s="107">
        <v>350</v>
      </c>
      <c r="DB150" s="141">
        <f t="shared" si="478"/>
        <v>0</v>
      </c>
      <c r="DC150" s="58"/>
      <c r="DD150" s="139">
        <f t="shared" si="479"/>
        <v>363.26500000000004</v>
      </c>
      <c r="DE150" s="140">
        <f t="shared" si="480"/>
        <v>0</v>
      </c>
      <c r="DF150" s="58">
        <v>16</v>
      </c>
      <c r="DG150" s="107">
        <v>349.94</v>
      </c>
      <c r="DH150" s="141">
        <f t="shared" si="481"/>
        <v>5599.04</v>
      </c>
      <c r="DI150" s="58">
        <v>6</v>
      </c>
      <c r="DJ150" s="107">
        <v>407.82</v>
      </c>
      <c r="DK150" s="141">
        <f t="shared" si="482"/>
        <v>2446.92</v>
      </c>
      <c r="DL150" s="58">
        <v>12</v>
      </c>
      <c r="DM150" s="107">
        <v>560.66999999999996</v>
      </c>
      <c r="DN150" s="141">
        <f t="shared" si="483"/>
        <v>6728.0399999999991</v>
      </c>
      <c r="DO150" s="58"/>
      <c r="DP150" s="107">
        <v>849.84</v>
      </c>
      <c r="DQ150" s="141">
        <f t="shared" si="484"/>
        <v>0</v>
      </c>
      <c r="DR150" s="58"/>
      <c r="DS150" s="107">
        <v>1070.97</v>
      </c>
      <c r="DT150" s="141">
        <f t="shared" si="485"/>
        <v>0</v>
      </c>
      <c r="DU150" s="58"/>
      <c r="DV150" s="21">
        <v>1512.05</v>
      </c>
      <c r="DW150" s="141">
        <f t="shared" si="486"/>
        <v>0</v>
      </c>
      <c r="DX150" s="58"/>
      <c r="DY150" s="21">
        <v>5870.12</v>
      </c>
      <c r="DZ150" s="141">
        <f t="shared" si="487"/>
        <v>0</v>
      </c>
      <c r="EA150" s="58"/>
      <c r="EB150" s="21">
        <v>4379.45</v>
      </c>
      <c r="EC150" s="141">
        <f t="shared" si="488"/>
        <v>0</v>
      </c>
      <c r="ED150" s="58"/>
      <c r="EE150" s="21">
        <v>4811.45</v>
      </c>
      <c r="EF150" s="141">
        <f t="shared" si="489"/>
        <v>0</v>
      </c>
      <c r="EG150" s="58"/>
      <c r="EH150" s="21">
        <v>6518.13</v>
      </c>
      <c r="EI150" s="141">
        <f t="shared" si="490"/>
        <v>0</v>
      </c>
      <c r="EJ150" s="58"/>
      <c r="EK150" s="21">
        <v>7389.31</v>
      </c>
      <c r="EL150" s="141">
        <f t="shared" si="491"/>
        <v>0</v>
      </c>
      <c r="EM150" s="58"/>
      <c r="EN150" s="21">
        <v>1539.81</v>
      </c>
      <c r="EO150" s="141">
        <f t="shared" si="492"/>
        <v>0</v>
      </c>
      <c r="EP150" s="58"/>
      <c r="EQ150" s="21">
        <v>3124.4</v>
      </c>
      <c r="ER150" s="141">
        <f t="shared" si="493"/>
        <v>0</v>
      </c>
      <c r="ES150" s="58"/>
      <c r="ET150" s="107">
        <v>118.78</v>
      </c>
      <c r="EU150" s="141">
        <f t="shared" si="494"/>
        <v>0</v>
      </c>
      <c r="EV150" s="58"/>
      <c r="EW150" s="107">
        <v>479.92</v>
      </c>
      <c r="EX150" s="141">
        <f t="shared" si="495"/>
        <v>0</v>
      </c>
      <c r="EY150" s="58"/>
      <c r="EZ150" s="107">
        <v>649.4</v>
      </c>
      <c r="FA150" s="141">
        <f t="shared" si="496"/>
        <v>0</v>
      </c>
      <c r="FB150" s="58"/>
      <c r="FC150" s="21">
        <v>1301.22</v>
      </c>
      <c r="FD150" s="141">
        <f t="shared" si="497"/>
        <v>0</v>
      </c>
      <c r="FE150" s="58"/>
      <c r="FF150" s="21">
        <v>2530.2199999999998</v>
      </c>
      <c r="FG150" s="141">
        <f t="shared" si="498"/>
        <v>0</v>
      </c>
      <c r="FH150" s="58"/>
      <c r="FI150" s="21">
        <v>4182.22</v>
      </c>
      <c r="FJ150" s="141">
        <f t="shared" si="499"/>
        <v>0</v>
      </c>
      <c r="FK150" s="58"/>
      <c r="FL150" s="107">
        <v>253.92</v>
      </c>
      <c r="FM150" s="141">
        <f t="shared" si="500"/>
        <v>0</v>
      </c>
      <c r="FN150" s="58"/>
      <c r="FO150" s="107">
        <v>290.32</v>
      </c>
      <c r="FP150" s="141">
        <f t="shared" si="501"/>
        <v>0</v>
      </c>
      <c r="FQ150" s="58"/>
      <c r="FR150" s="107">
        <v>334.06</v>
      </c>
      <c r="FS150" s="141">
        <f t="shared" si="502"/>
        <v>0</v>
      </c>
      <c r="FT150" s="58"/>
      <c r="FU150" s="107">
        <v>411.49</v>
      </c>
      <c r="FV150" s="141">
        <f t="shared" si="503"/>
        <v>0</v>
      </c>
      <c r="FW150" s="58"/>
      <c r="FX150" s="107">
        <v>455.21</v>
      </c>
      <c r="FY150" s="141">
        <f t="shared" si="504"/>
        <v>0</v>
      </c>
      <c r="FZ150" s="58"/>
      <c r="GA150" s="107">
        <v>536</v>
      </c>
      <c r="GB150" s="141">
        <f t="shared" si="505"/>
        <v>0</v>
      </c>
      <c r="GC150" s="58"/>
      <c r="GD150" s="21">
        <v>745.84</v>
      </c>
      <c r="GE150" s="144">
        <f t="shared" si="506"/>
        <v>0</v>
      </c>
      <c r="GF150" s="108">
        <v>1</v>
      </c>
      <c r="GG150" s="112">
        <v>313.12</v>
      </c>
      <c r="GH150" s="141">
        <f t="shared" si="507"/>
        <v>313.12</v>
      </c>
      <c r="GI150" s="59">
        <v>2</v>
      </c>
      <c r="GJ150" s="529">
        <v>223.61</v>
      </c>
      <c r="GK150" s="141">
        <f t="shared" si="508"/>
        <v>447.22</v>
      </c>
      <c r="GL150" s="58"/>
      <c r="GM150" s="107">
        <v>105.46</v>
      </c>
      <c r="GN150" s="141">
        <f t="shared" si="509"/>
        <v>0</v>
      </c>
      <c r="GO150" s="58"/>
      <c r="GP150" s="107">
        <v>581.36</v>
      </c>
      <c r="GQ150" s="141">
        <f t="shared" si="510"/>
        <v>0</v>
      </c>
      <c r="GR150" s="58"/>
      <c r="GS150" s="107">
        <v>92.94</v>
      </c>
      <c r="GT150" s="141">
        <f t="shared" si="511"/>
        <v>0</v>
      </c>
      <c r="GU150" s="108">
        <v>11</v>
      </c>
      <c r="GV150" s="112">
        <v>47.51</v>
      </c>
      <c r="GW150" s="141">
        <f t="shared" si="512"/>
        <v>522.61</v>
      </c>
      <c r="GX150" s="58">
        <v>10</v>
      </c>
      <c r="GY150" s="107">
        <v>61.91</v>
      </c>
      <c r="GZ150" s="219">
        <f t="shared" si="513"/>
        <v>619.09999999999991</v>
      </c>
      <c r="HA150" s="413"/>
      <c r="HB150" s="413"/>
      <c r="HC150" s="219">
        <f t="shared" si="515"/>
        <v>0</v>
      </c>
      <c r="HD150" s="58"/>
      <c r="HE150" s="107">
        <v>40.75</v>
      </c>
      <c r="HF150" s="232">
        <f t="shared" si="514"/>
        <v>0</v>
      </c>
      <c r="HG150" s="105"/>
      <c r="HH150" s="226">
        <f t="shared" si="516"/>
        <v>127222.7778</v>
      </c>
      <c r="HI150" s="335"/>
    </row>
    <row r="151" spans="1:217" ht="15.75" customHeight="1">
      <c r="A151" s="198">
        <v>8</v>
      </c>
      <c r="B151" s="18" t="s">
        <v>107</v>
      </c>
      <c r="C151" s="381">
        <v>264.08</v>
      </c>
      <c r="D151" s="385">
        <v>183.95</v>
      </c>
      <c r="E151" s="19">
        <v>132334.79999999999</v>
      </c>
      <c r="F151" s="42">
        <f t="shared" si="433"/>
        <v>202551.70227000001</v>
      </c>
      <c r="G151" s="43"/>
      <c r="H151" s="21">
        <v>636.70000000000005</v>
      </c>
      <c r="I151" s="45">
        <f t="shared" si="434"/>
        <v>0</v>
      </c>
      <c r="J151" s="58"/>
      <c r="K151" s="107"/>
      <c r="L151" s="212">
        <f t="shared" si="435"/>
        <v>0</v>
      </c>
      <c r="M151" s="58"/>
      <c r="N151" s="107">
        <v>540</v>
      </c>
      <c r="O151" s="212">
        <f t="shared" si="436"/>
        <v>0</v>
      </c>
      <c r="P151" s="46">
        <v>145.69999999999999</v>
      </c>
      <c r="Q151" s="139">
        <f t="shared" si="437"/>
        <v>280.13670000000002</v>
      </c>
      <c r="R151" s="212">
        <f t="shared" si="438"/>
        <v>40815.91719</v>
      </c>
      <c r="S151" s="488">
        <v>39.68</v>
      </c>
      <c r="T151" s="44">
        <f t="shared" si="439"/>
        <v>2335.5960000000005</v>
      </c>
      <c r="U151" s="212">
        <f t="shared" si="440"/>
        <v>92676.449280000015</v>
      </c>
      <c r="V151" s="46"/>
      <c r="W151" s="139">
        <f t="shared" si="441"/>
        <v>493.98690000000005</v>
      </c>
      <c r="X151" s="219">
        <f t="shared" si="442"/>
        <v>0</v>
      </c>
      <c r="Y151" s="58"/>
      <c r="Z151" s="44">
        <f t="shared" si="443"/>
        <v>4331.3600000000006</v>
      </c>
      <c r="AA151" s="141">
        <f t="shared" si="444"/>
        <v>0</v>
      </c>
      <c r="AB151" s="397"/>
      <c r="AC151" s="139">
        <f t="shared" si="445"/>
        <v>493.98690000000005</v>
      </c>
      <c r="AD151" s="140">
        <f t="shared" si="446"/>
        <v>0</v>
      </c>
      <c r="AE151" s="46"/>
      <c r="AF151" s="44">
        <f t="shared" si="447"/>
        <v>22885.031600000002</v>
      </c>
      <c r="AG151" s="140">
        <f t="shared" si="448"/>
        <v>0</v>
      </c>
      <c r="AH151" s="46">
        <v>29</v>
      </c>
      <c r="AI151" s="139">
        <f t="shared" si="449"/>
        <v>791.37200000000007</v>
      </c>
      <c r="AJ151" s="140">
        <f t="shared" si="450"/>
        <v>22949.788</v>
      </c>
      <c r="AK151" s="46"/>
      <c r="AL151" s="107">
        <v>145.19999999999999</v>
      </c>
      <c r="AM151" s="140">
        <f t="shared" si="451"/>
        <v>0</v>
      </c>
      <c r="AN151" s="46"/>
      <c r="AO151" s="44">
        <f t="shared" si="452"/>
        <v>3769.8454000000002</v>
      </c>
      <c r="AP151" s="141">
        <f t="shared" si="453"/>
        <v>0</v>
      </c>
      <c r="AQ151" s="108"/>
      <c r="AR151" s="109">
        <v>8030</v>
      </c>
      <c r="AS151" s="141">
        <f t="shared" si="454"/>
        <v>0</v>
      </c>
      <c r="AT151" s="58"/>
      <c r="AU151" s="21">
        <v>3366.65</v>
      </c>
      <c r="AV151" s="141">
        <f t="shared" si="455"/>
        <v>0</v>
      </c>
      <c r="AW151" s="58"/>
      <c r="AX151" s="44">
        <f t="shared" si="456"/>
        <v>80964.952600000004</v>
      </c>
      <c r="AY151" s="141">
        <f t="shared" si="457"/>
        <v>0</v>
      </c>
      <c r="AZ151" s="58"/>
      <c r="BA151" s="21">
        <v>93131.5</v>
      </c>
      <c r="BB151" s="141">
        <f t="shared" si="458"/>
        <v>0</v>
      </c>
      <c r="BC151" s="58"/>
      <c r="BD151" s="21">
        <v>10643</v>
      </c>
      <c r="BE151" s="140">
        <f t="shared" si="459"/>
        <v>0</v>
      </c>
      <c r="BF151" s="46"/>
      <c r="BG151" s="58"/>
      <c r="BH151" s="140">
        <f t="shared" si="460"/>
        <v>0</v>
      </c>
      <c r="BI151" s="46"/>
      <c r="BJ151" s="59"/>
      <c r="BK151" s="58"/>
      <c r="BL151" s="140">
        <f t="shared" si="461"/>
        <v>0</v>
      </c>
      <c r="BM151" s="46"/>
      <c r="BN151" s="142"/>
      <c r="BO151" s="141">
        <f t="shared" si="462"/>
        <v>0</v>
      </c>
      <c r="BP151" s="58"/>
      <c r="BQ151" s="139">
        <f t="shared" si="463"/>
        <v>930.90000000000009</v>
      </c>
      <c r="BR151" s="141">
        <f t="shared" si="464"/>
        <v>0</v>
      </c>
      <c r="BS151" s="58">
        <v>3.5</v>
      </c>
      <c r="BT151" s="107">
        <v>540</v>
      </c>
      <c r="BU151" s="141">
        <f t="shared" si="465"/>
        <v>1890</v>
      </c>
      <c r="BV151" s="58"/>
      <c r="BW151" s="58"/>
      <c r="BX151" s="141">
        <f t="shared" si="466"/>
        <v>0</v>
      </c>
      <c r="BY151" s="58"/>
      <c r="BZ151" s="143"/>
      <c r="CA151" s="141">
        <f t="shared" si="467"/>
        <v>0</v>
      </c>
      <c r="CB151" s="58">
        <v>7</v>
      </c>
      <c r="CC151" s="107">
        <v>165.4</v>
      </c>
      <c r="CD151" s="141">
        <f t="shared" si="468"/>
        <v>1157.8</v>
      </c>
      <c r="CE151" s="58"/>
      <c r="CF151" s="139">
        <f t="shared" si="469"/>
        <v>204.31649999999999</v>
      </c>
      <c r="CG151" s="141">
        <f t="shared" si="470"/>
        <v>0</v>
      </c>
      <c r="CH151" s="58">
        <v>2</v>
      </c>
      <c r="CI151" s="107">
        <v>86.2</v>
      </c>
      <c r="CJ151" s="141">
        <f t="shared" si="471"/>
        <v>172.4</v>
      </c>
      <c r="CK151" s="58"/>
      <c r="CL151" s="107">
        <v>125</v>
      </c>
      <c r="CM151" s="141">
        <f t="shared" si="472"/>
        <v>0</v>
      </c>
      <c r="CN151" s="58">
        <v>2</v>
      </c>
      <c r="CO151" s="107">
        <v>140</v>
      </c>
      <c r="CP151" s="141">
        <f t="shared" si="473"/>
        <v>280</v>
      </c>
      <c r="CQ151" s="58">
        <v>2</v>
      </c>
      <c r="CR151" s="139">
        <f t="shared" si="474"/>
        <v>259.76390000000004</v>
      </c>
      <c r="CS151" s="141">
        <f t="shared" si="475"/>
        <v>519.52780000000007</v>
      </c>
      <c r="CT151" s="58"/>
      <c r="CU151" s="107">
        <v>182.5</v>
      </c>
      <c r="CV151" s="141">
        <f t="shared" si="476"/>
        <v>0</v>
      </c>
      <c r="CW151" s="58"/>
      <c r="CX151" s="107">
        <v>78</v>
      </c>
      <c r="CY151" s="141">
        <f t="shared" si="477"/>
        <v>0</v>
      </c>
      <c r="CZ151" s="58"/>
      <c r="DA151" s="107">
        <v>350</v>
      </c>
      <c r="DB151" s="141">
        <f t="shared" si="478"/>
        <v>0</v>
      </c>
      <c r="DC151" s="58"/>
      <c r="DD151" s="139">
        <f t="shared" si="479"/>
        <v>363.26500000000004</v>
      </c>
      <c r="DE151" s="140">
        <f t="shared" si="480"/>
        <v>0</v>
      </c>
      <c r="DF151" s="58">
        <v>40</v>
      </c>
      <c r="DG151" s="107">
        <v>349.94</v>
      </c>
      <c r="DH151" s="141">
        <f t="shared" si="481"/>
        <v>13997.6</v>
      </c>
      <c r="DI151" s="58">
        <v>14</v>
      </c>
      <c r="DJ151" s="107">
        <v>407.82</v>
      </c>
      <c r="DK151" s="141">
        <f t="shared" si="482"/>
        <v>5709.48</v>
      </c>
      <c r="DL151" s="58">
        <v>8</v>
      </c>
      <c r="DM151" s="107">
        <v>560.66999999999996</v>
      </c>
      <c r="DN151" s="141">
        <f t="shared" si="483"/>
        <v>4485.3599999999997</v>
      </c>
      <c r="DO151" s="58"/>
      <c r="DP151" s="107">
        <v>849.84</v>
      </c>
      <c r="DQ151" s="141">
        <f t="shared" si="484"/>
        <v>0</v>
      </c>
      <c r="DR151" s="58"/>
      <c r="DS151" s="107">
        <v>1070.97</v>
      </c>
      <c r="DT151" s="141">
        <f t="shared" si="485"/>
        <v>0</v>
      </c>
      <c r="DU151" s="58"/>
      <c r="DV151" s="21">
        <v>1512.05</v>
      </c>
      <c r="DW151" s="141">
        <f t="shared" si="486"/>
        <v>0</v>
      </c>
      <c r="DX151" s="58"/>
      <c r="DY151" s="21">
        <v>5870.12</v>
      </c>
      <c r="DZ151" s="141">
        <f t="shared" si="487"/>
        <v>0</v>
      </c>
      <c r="EA151" s="58"/>
      <c r="EB151" s="21">
        <v>4379.45</v>
      </c>
      <c r="EC151" s="141">
        <f t="shared" si="488"/>
        <v>0</v>
      </c>
      <c r="ED151" s="58"/>
      <c r="EE151" s="21">
        <v>4811.45</v>
      </c>
      <c r="EF151" s="141">
        <f t="shared" si="489"/>
        <v>0</v>
      </c>
      <c r="EG151" s="58">
        <v>2</v>
      </c>
      <c r="EH151" s="21">
        <v>6518.13</v>
      </c>
      <c r="EI151" s="141">
        <f t="shared" si="490"/>
        <v>13036.26</v>
      </c>
      <c r="EJ151" s="58"/>
      <c r="EK151" s="21">
        <v>7389.31</v>
      </c>
      <c r="EL151" s="141">
        <f t="shared" si="491"/>
        <v>0</v>
      </c>
      <c r="EM151" s="58"/>
      <c r="EN151" s="21">
        <v>1539.81</v>
      </c>
      <c r="EO151" s="141">
        <f t="shared" si="492"/>
        <v>0</v>
      </c>
      <c r="EP151" s="58"/>
      <c r="EQ151" s="21">
        <v>3124.4</v>
      </c>
      <c r="ER151" s="141">
        <f t="shared" si="493"/>
        <v>0</v>
      </c>
      <c r="ES151" s="58"/>
      <c r="ET151" s="107">
        <v>118.78</v>
      </c>
      <c r="EU151" s="141">
        <f t="shared" si="494"/>
        <v>0</v>
      </c>
      <c r="EV151" s="58"/>
      <c r="EW151" s="107">
        <v>479.92</v>
      </c>
      <c r="EX151" s="141">
        <f t="shared" si="495"/>
        <v>0</v>
      </c>
      <c r="EY151" s="58"/>
      <c r="EZ151" s="107">
        <v>649.4</v>
      </c>
      <c r="FA151" s="141">
        <f t="shared" si="496"/>
        <v>0</v>
      </c>
      <c r="FB151" s="58"/>
      <c r="FC151" s="21">
        <v>1301.22</v>
      </c>
      <c r="FD151" s="141">
        <f t="shared" si="497"/>
        <v>0</v>
      </c>
      <c r="FE151" s="58"/>
      <c r="FF151" s="21">
        <v>2530.2199999999998</v>
      </c>
      <c r="FG151" s="141">
        <f t="shared" si="498"/>
        <v>0</v>
      </c>
      <c r="FH151" s="58"/>
      <c r="FI151" s="21">
        <v>4182.22</v>
      </c>
      <c r="FJ151" s="141">
        <f t="shared" si="499"/>
        <v>0</v>
      </c>
      <c r="FK151" s="58"/>
      <c r="FL151" s="107">
        <v>253.92</v>
      </c>
      <c r="FM151" s="141">
        <f t="shared" si="500"/>
        <v>0</v>
      </c>
      <c r="FN151" s="58"/>
      <c r="FO151" s="107">
        <v>290.32</v>
      </c>
      <c r="FP151" s="141">
        <f t="shared" si="501"/>
        <v>0</v>
      </c>
      <c r="FQ151" s="58"/>
      <c r="FR151" s="107">
        <v>334.06</v>
      </c>
      <c r="FS151" s="141">
        <f t="shared" si="502"/>
        <v>0</v>
      </c>
      <c r="FT151" s="58"/>
      <c r="FU151" s="107">
        <v>411.49</v>
      </c>
      <c r="FV151" s="141">
        <f t="shared" si="503"/>
        <v>0</v>
      </c>
      <c r="FW151" s="58"/>
      <c r="FX151" s="107">
        <v>455.21</v>
      </c>
      <c r="FY151" s="141">
        <f t="shared" si="504"/>
        <v>0</v>
      </c>
      <c r="FZ151" s="58"/>
      <c r="GA151" s="107">
        <v>536</v>
      </c>
      <c r="GB151" s="141">
        <f t="shared" si="505"/>
        <v>0</v>
      </c>
      <c r="GC151" s="58"/>
      <c r="GD151" s="21">
        <v>745.84</v>
      </c>
      <c r="GE151" s="144">
        <f t="shared" si="506"/>
        <v>0</v>
      </c>
      <c r="GF151" s="108">
        <v>3</v>
      </c>
      <c r="GG151" s="112">
        <v>313.12</v>
      </c>
      <c r="GH151" s="141">
        <f t="shared" si="507"/>
        <v>939.36</v>
      </c>
      <c r="GI151" s="59">
        <v>6</v>
      </c>
      <c r="GJ151" s="529">
        <v>223.61</v>
      </c>
      <c r="GK151" s="141">
        <f t="shared" si="508"/>
        <v>1341.66</v>
      </c>
      <c r="GL151" s="58">
        <v>2</v>
      </c>
      <c r="GM151" s="107">
        <v>105.46</v>
      </c>
      <c r="GN151" s="141">
        <f t="shared" si="509"/>
        <v>210.92</v>
      </c>
      <c r="GO151" s="58">
        <v>1</v>
      </c>
      <c r="GP151" s="107">
        <v>581.36</v>
      </c>
      <c r="GQ151" s="141">
        <f t="shared" si="510"/>
        <v>581.36</v>
      </c>
      <c r="GR151" s="58">
        <v>2</v>
      </c>
      <c r="GS151" s="107">
        <v>92.94</v>
      </c>
      <c r="GT151" s="141">
        <f t="shared" si="511"/>
        <v>185.88</v>
      </c>
      <c r="GU151" s="108">
        <v>14</v>
      </c>
      <c r="GV151" s="112">
        <v>47.51</v>
      </c>
      <c r="GW151" s="141">
        <f t="shared" si="512"/>
        <v>665.14</v>
      </c>
      <c r="GX151" s="58">
        <v>15</v>
      </c>
      <c r="GY151" s="107">
        <v>61.91</v>
      </c>
      <c r="GZ151" s="219">
        <f t="shared" si="513"/>
        <v>928.65</v>
      </c>
      <c r="HA151" s="413"/>
      <c r="HB151" s="413"/>
      <c r="HC151" s="219">
        <f t="shared" si="515"/>
        <v>0</v>
      </c>
      <c r="HD151" s="58">
        <v>0.2</v>
      </c>
      <c r="HE151" s="107">
        <v>40.75</v>
      </c>
      <c r="HF151" s="232">
        <f t="shared" si="514"/>
        <v>8.15</v>
      </c>
      <c r="HG151" s="105"/>
      <c r="HH151" s="226">
        <f t="shared" si="516"/>
        <v>202551.70227000001</v>
      </c>
      <c r="HI151" s="335"/>
    </row>
    <row r="152" spans="1:217" ht="15.75" customHeight="1">
      <c r="A152" s="198">
        <v>9</v>
      </c>
      <c r="B152" s="18" t="s">
        <v>108</v>
      </c>
      <c r="C152" s="381">
        <v>269.63</v>
      </c>
      <c r="D152" s="385">
        <v>114.8</v>
      </c>
      <c r="E152" s="19">
        <v>74308.800000000003</v>
      </c>
      <c r="F152" s="42">
        <f t="shared" si="433"/>
        <v>237669.48149999999</v>
      </c>
      <c r="G152" s="43"/>
      <c r="H152" s="21">
        <v>636.70000000000005</v>
      </c>
      <c r="I152" s="45">
        <f t="shared" si="434"/>
        <v>0</v>
      </c>
      <c r="J152" s="58"/>
      <c r="K152" s="107"/>
      <c r="L152" s="212">
        <f t="shared" si="435"/>
        <v>0</v>
      </c>
      <c r="M152" s="58"/>
      <c r="N152" s="107">
        <v>540</v>
      </c>
      <c r="O152" s="212">
        <f t="shared" si="436"/>
        <v>0</v>
      </c>
      <c r="P152" s="46">
        <v>28</v>
      </c>
      <c r="Q152" s="139">
        <f t="shared" si="437"/>
        <v>280.13670000000002</v>
      </c>
      <c r="R152" s="212">
        <f t="shared" si="438"/>
        <v>7843.8276000000005</v>
      </c>
      <c r="S152" s="46"/>
      <c r="T152" s="44">
        <f t="shared" si="439"/>
        <v>2335.5960000000005</v>
      </c>
      <c r="U152" s="212">
        <f t="shared" si="440"/>
        <v>0</v>
      </c>
      <c r="V152" s="46"/>
      <c r="W152" s="139">
        <f t="shared" si="441"/>
        <v>493.98690000000005</v>
      </c>
      <c r="X152" s="219">
        <f t="shared" si="442"/>
        <v>0</v>
      </c>
      <c r="Y152" s="58"/>
      <c r="Z152" s="44">
        <f t="shared" si="443"/>
        <v>4331.3600000000006</v>
      </c>
      <c r="AA152" s="141">
        <f t="shared" si="444"/>
        <v>0</v>
      </c>
      <c r="AB152" s="397"/>
      <c r="AC152" s="139">
        <f t="shared" si="445"/>
        <v>493.98690000000005</v>
      </c>
      <c r="AD152" s="140">
        <f t="shared" si="446"/>
        <v>0</v>
      </c>
      <c r="AE152" s="46"/>
      <c r="AF152" s="44">
        <f t="shared" si="447"/>
        <v>22885.031600000002</v>
      </c>
      <c r="AG152" s="140">
        <f t="shared" si="448"/>
        <v>0</v>
      </c>
      <c r="AH152" s="46"/>
      <c r="AI152" s="139">
        <f t="shared" si="449"/>
        <v>791.37200000000007</v>
      </c>
      <c r="AJ152" s="140">
        <f t="shared" si="450"/>
        <v>0</v>
      </c>
      <c r="AK152" s="46"/>
      <c r="AL152" s="107">
        <v>145.19999999999999</v>
      </c>
      <c r="AM152" s="140">
        <f t="shared" si="451"/>
        <v>0</v>
      </c>
      <c r="AN152" s="46"/>
      <c r="AO152" s="44">
        <f t="shared" si="452"/>
        <v>3769.8454000000002</v>
      </c>
      <c r="AP152" s="141">
        <f t="shared" si="453"/>
        <v>0</v>
      </c>
      <c r="AQ152" s="108"/>
      <c r="AR152" s="109">
        <v>8030</v>
      </c>
      <c r="AS152" s="141">
        <f t="shared" si="454"/>
        <v>0</v>
      </c>
      <c r="AT152" s="58"/>
      <c r="AU152" s="21">
        <v>3366.65</v>
      </c>
      <c r="AV152" s="141">
        <f t="shared" si="455"/>
        <v>0</v>
      </c>
      <c r="AW152" s="58"/>
      <c r="AX152" s="44">
        <f t="shared" si="456"/>
        <v>80964.952600000004</v>
      </c>
      <c r="AY152" s="141">
        <f t="shared" si="457"/>
        <v>0</v>
      </c>
      <c r="AZ152" s="58"/>
      <c r="BA152" s="21">
        <v>93131.5</v>
      </c>
      <c r="BB152" s="141">
        <f t="shared" si="458"/>
        <v>0</v>
      </c>
      <c r="BC152" s="58"/>
      <c r="BD152" s="21">
        <v>10643</v>
      </c>
      <c r="BE152" s="140">
        <f t="shared" si="459"/>
        <v>0</v>
      </c>
      <c r="BF152" s="46"/>
      <c r="BG152" s="58"/>
      <c r="BH152" s="140">
        <f t="shared" si="460"/>
        <v>0</v>
      </c>
      <c r="BI152" s="46">
        <v>1</v>
      </c>
      <c r="BJ152" s="491">
        <v>1</v>
      </c>
      <c r="BK152" s="58">
        <v>198155</v>
      </c>
      <c r="BL152" s="140">
        <f t="shared" si="461"/>
        <v>198155</v>
      </c>
      <c r="BM152" s="46"/>
      <c r="BN152" s="142"/>
      <c r="BO152" s="141">
        <f t="shared" si="462"/>
        <v>0</v>
      </c>
      <c r="BP152" s="58"/>
      <c r="BQ152" s="139">
        <f t="shared" si="463"/>
        <v>930.90000000000009</v>
      </c>
      <c r="BR152" s="141">
        <f t="shared" si="464"/>
        <v>0</v>
      </c>
      <c r="BS152" s="58">
        <v>2</v>
      </c>
      <c r="BT152" s="107">
        <v>540</v>
      </c>
      <c r="BU152" s="141">
        <f t="shared" si="465"/>
        <v>1080</v>
      </c>
      <c r="BV152" s="58"/>
      <c r="BW152" s="58"/>
      <c r="BX152" s="141">
        <f t="shared" si="466"/>
        <v>0</v>
      </c>
      <c r="BY152" s="58"/>
      <c r="BZ152" s="143"/>
      <c r="CA152" s="141">
        <f t="shared" si="467"/>
        <v>0</v>
      </c>
      <c r="CB152" s="58">
        <v>4</v>
      </c>
      <c r="CC152" s="107">
        <v>165.4</v>
      </c>
      <c r="CD152" s="141">
        <f t="shared" si="468"/>
        <v>661.6</v>
      </c>
      <c r="CE152" s="58"/>
      <c r="CF152" s="139">
        <f t="shared" si="469"/>
        <v>204.31649999999999</v>
      </c>
      <c r="CG152" s="141">
        <f t="shared" si="470"/>
        <v>0</v>
      </c>
      <c r="CH152" s="58">
        <v>2</v>
      </c>
      <c r="CI152" s="107">
        <v>86.2</v>
      </c>
      <c r="CJ152" s="141">
        <f t="shared" si="471"/>
        <v>172.4</v>
      </c>
      <c r="CK152" s="58"/>
      <c r="CL152" s="107">
        <v>125</v>
      </c>
      <c r="CM152" s="141">
        <f t="shared" si="472"/>
        <v>0</v>
      </c>
      <c r="CN152" s="58">
        <v>1</v>
      </c>
      <c r="CO152" s="107">
        <v>140</v>
      </c>
      <c r="CP152" s="141">
        <f t="shared" si="473"/>
        <v>140</v>
      </c>
      <c r="CQ152" s="58">
        <v>1</v>
      </c>
      <c r="CR152" s="139">
        <f t="shared" si="474"/>
        <v>259.76390000000004</v>
      </c>
      <c r="CS152" s="141">
        <f t="shared" si="475"/>
        <v>259.76390000000004</v>
      </c>
      <c r="CT152" s="58"/>
      <c r="CU152" s="107">
        <v>182.5</v>
      </c>
      <c r="CV152" s="141">
        <f t="shared" si="476"/>
        <v>0</v>
      </c>
      <c r="CW152" s="58"/>
      <c r="CX152" s="107">
        <v>78</v>
      </c>
      <c r="CY152" s="141">
        <f t="shared" si="477"/>
        <v>0</v>
      </c>
      <c r="CZ152" s="58"/>
      <c r="DA152" s="107">
        <v>350</v>
      </c>
      <c r="DB152" s="141">
        <f t="shared" si="478"/>
        <v>0</v>
      </c>
      <c r="DC152" s="58"/>
      <c r="DD152" s="139">
        <f t="shared" si="479"/>
        <v>363.26500000000004</v>
      </c>
      <c r="DE152" s="140">
        <f t="shared" si="480"/>
        <v>0</v>
      </c>
      <c r="DF152" s="58">
        <v>16</v>
      </c>
      <c r="DG152" s="107">
        <v>349.94</v>
      </c>
      <c r="DH152" s="141">
        <f t="shared" si="481"/>
        <v>5599.04</v>
      </c>
      <c r="DI152" s="58">
        <v>8</v>
      </c>
      <c r="DJ152" s="107">
        <v>407.82</v>
      </c>
      <c r="DK152" s="141">
        <f t="shared" si="482"/>
        <v>3262.56</v>
      </c>
      <c r="DL152" s="58">
        <v>4</v>
      </c>
      <c r="DM152" s="107">
        <v>560.66999999999996</v>
      </c>
      <c r="DN152" s="141">
        <f t="shared" si="483"/>
        <v>2242.6799999999998</v>
      </c>
      <c r="DO152" s="58"/>
      <c r="DP152" s="107">
        <v>849.84</v>
      </c>
      <c r="DQ152" s="141">
        <f t="shared" si="484"/>
        <v>0</v>
      </c>
      <c r="DR152" s="58"/>
      <c r="DS152" s="107">
        <v>1070.97</v>
      </c>
      <c r="DT152" s="141">
        <f t="shared" si="485"/>
        <v>0</v>
      </c>
      <c r="DU152" s="58"/>
      <c r="DV152" s="21">
        <v>1512.05</v>
      </c>
      <c r="DW152" s="141">
        <f t="shared" si="486"/>
        <v>0</v>
      </c>
      <c r="DX152" s="58"/>
      <c r="DY152" s="21">
        <v>5870.12</v>
      </c>
      <c r="DZ152" s="141">
        <f t="shared" si="487"/>
        <v>0</v>
      </c>
      <c r="EA152" s="58"/>
      <c r="EB152" s="21">
        <v>4379.45</v>
      </c>
      <c r="EC152" s="141">
        <f t="shared" si="488"/>
        <v>0</v>
      </c>
      <c r="ED152" s="58"/>
      <c r="EE152" s="21">
        <v>4811.45</v>
      </c>
      <c r="EF152" s="141">
        <f t="shared" si="489"/>
        <v>0</v>
      </c>
      <c r="EG152" s="58"/>
      <c r="EH152" s="21">
        <v>6518.13</v>
      </c>
      <c r="EI152" s="141">
        <f t="shared" si="490"/>
        <v>0</v>
      </c>
      <c r="EJ152" s="58">
        <v>2</v>
      </c>
      <c r="EK152" s="21">
        <v>7389.31</v>
      </c>
      <c r="EL152" s="141">
        <f t="shared" si="491"/>
        <v>14778.62</v>
      </c>
      <c r="EM152" s="58"/>
      <c r="EN152" s="21">
        <v>1539.81</v>
      </c>
      <c r="EO152" s="141">
        <f t="shared" si="492"/>
        <v>0</v>
      </c>
      <c r="EP152" s="58"/>
      <c r="EQ152" s="21">
        <v>3124.4</v>
      </c>
      <c r="ER152" s="141">
        <f t="shared" si="493"/>
        <v>0</v>
      </c>
      <c r="ES152" s="58"/>
      <c r="ET152" s="107">
        <v>118.78</v>
      </c>
      <c r="EU152" s="141">
        <f t="shared" si="494"/>
        <v>0</v>
      </c>
      <c r="EV152" s="58"/>
      <c r="EW152" s="107">
        <v>479.92</v>
      </c>
      <c r="EX152" s="141">
        <f t="shared" si="495"/>
        <v>0</v>
      </c>
      <c r="EY152" s="58"/>
      <c r="EZ152" s="107">
        <v>649.4</v>
      </c>
      <c r="FA152" s="141">
        <f t="shared" si="496"/>
        <v>0</v>
      </c>
      <c r="FB152" s="58"/>
      <c r="FC152" s="21">
        <v>1301.22</v>
      </c>
      <c r="FD152" s="141">
        <f t="shared" si="497"/>
        <v>0</v>
      </c>
      <c r="FE152" s="58"/>
      <c r="FF152" s="21">
        <v>2530.2199999999998</v>
      </c>
      <c r="FG152" s="141">
        <f t="shared" si="498"/>
        <v>0</v>
      </c>
      <c r="FH152" s="58"/>
      <c r="FI152" s="21">
        <v>4182.22</v>
      </c>
      <c r="FJ152" s="141">
        <f t="shared" si="499"/>
        <v>0</v>
      </c>
      <c r="FK152" s="58"/>
      <c r="FL152" s="107">
        <v>253.92</v>
      </c>
      <c r="FM152" s="141">
        <f t="shared" si="500"/>
        <v>0</v>
      </c>
      <c r="FN152" s="58"/>
      <c r="FO152" s="107">
        <v>290.32</v>
      </c>
      <c r="FP152" s="141">
        <f t="shared" si="501"/>
        <v>0</v>
      </c>
      <c r="FQ152" s="58"/>
      <c r="FR152" s="107">
        <v>334.06</v>
      </c>
      <c r="FS152" s="141">
        <f t="shared" si="502"/>
        <v>0</v>
      </c>
      <c r="FT152" s="58"/>
      <c r="FU152" s="107">
        <v>411.49</v>
      </c>
      <c r="FV152" s="141">
        <f t="shared" si="503"/>
        <v>0</v>
      </c>
      <c r="FW152" s="58"/>
      <c r="FX152" s="107">
        <v>455.21</v>
      </c>
      <c r="FY152" s="141">
        <f t="shared" si="504"/>
        <v>0</v>
      </c>
      <c r="FZ152" s="58"/>
      <c r="GA152" s="107">
        <v>536</v>
      </c>
      <c r="GB152" s="141">
        <f t="shared" si="505"/>
        <v>0</v>
      </c>
      <c r="GC152" s="58"/>
      <c r="GD152" s="21">
        <v>745.84</v>
      </c>
      <c r="GE152" s="144">
        <f t="shared" si="506"/>
        <v>0</v>
      </c>
      <c r="GF152" s="108">
        <v>2</v>
      </c>
      <c r="GG152" s="112">
        <v>313.12</v>
      </c>
      <c r="GH152" s="141">
        <f t="shared" si="507"/>
        <v>626.24</v>
      </c>
      <c r="GI152" s="59">
        <v>4</v>
      </c>
      <c r="GJ152" s="529">
        <v>223.61</v>
      </c>
      <c r="GK152" s="141">
        <f t="shared" si="508"/>
        <v>894.44</v>
      </c>
      <c r="GL152" s="58">
        <v>2</v>
      </c>
      <c r="GM152" s="107">
        <v>105.46</v>
      </c>
      <c r="GN152" s="141">
        <f t="shared" si="509"/>
        <v>210.92</v>
      </c>
      <c r="GO152" s="58"/>
      <c r="GP152" s="107">
        <v>581.36</v>
      </c>
      <c r="GQ152" s="141">
        <f t="shared" si="510"/>
        <v>0</v>
      </c>
      <c r="GR152" s="58">
        <v>1</v>
      </c>
      <c r="GS152" s="107">
        <v>92.94</v>
      </c>
      <c r="GT152" s="141">
        <f t="shared" si="511"/>
        <v>92.94</v>
      </c>
      <c r="GU152" s="108">
        <v>15</v>
      </c>
      <c r="GV152" s="112">
        <v>47.51</v>
      </c>
      <c r="GW152" s="141">
        <f t="shared" si="512"/>
        <v>712.65</v>
      </c>
      <c r="GX152" s="58">
        <v>15</v>
      </c>
      <c r="GY152" s="107">
        <v>61.91</v>
      </c>
      <c r="GZ152" s="219">
        <f t="shared" si="513"/>
        <v>928.65</v>
      </c>
      <c r="HA152" s="413"/>
      <c r="HB152" s="413"/>
      <c r="HC152" s="219">
        <f t="shared" si="515"/>
        <v>0</v>
      </c>
      <c r="HD152" s="58">
        <v>0.2</v>
      </c>
      <c r="HE152" s="107">
        <v>40.75</v>
      </c>
      <c r="HF152" s="232">
        <f t="shared" si="514"/>
        <v>8.15</v>
      </c>
      <c r="HG152" s="105"/>
      <c r="HH152" s="226">
        <f t="shared" si="516"/>
        <v>237669.48149999999</v>
      </c>
      <c r="HI152" s="335"/>
    </row>
    <row r="153" spans="1:217" ht="15.75" customHeight="1">
      <c r="A153" s="198">
        <v>10</v>
      </c>
      <c r="B153" s="18" t="s">
        <v>109</v>
      </c>
      <c r="C153" s="381">
        <v>351.14</v>
      </c>
      <c r="D153" s="385">
        <v>194.78</v>
      </c>
      <c r="E153" s="19">
        <v>169454.4</v>
      </c>
      <c r="F153" s="42">
        <f t="shared" si="433"/>
        <v>57029.351770000008</v>
      </c>
      <c r="G153" s="43"/>
      <c r="H153" s="21">
        <v>636.70000000000005</v>
      </c>
      <c r="I153" s="45">
        <f t="shared" si="434"/>
        <v>0</v>
      </c>
      <c r="J153" s="58"/>
      <c r="K153" s="107"/>
      <c r="L153" s="212">
        <f t="shared" si="435"/>
        <v>0</v>
      </c>
      <c r="M153" s="58"/>
      <c r="N153" s="107">
        <v>540</v>
      </c>
      <c r="O153" s="212">
        <f t="shared" si="436"/>
        <v>0</v>
      </c>
      <c r="P153" s="46">
        <v>59.1</v>
      </c>
      <c r="Q153" s="139">
        <f t="shared" si="437"/>
        <v>280.13670000000002</v>
      </c>
      <c r="R153" s="212">
        <f t="shared" si="438"/>
        <v>16556.078970000002</v>
      </c>
      <c r="S153" s="46"/>
      <c r="T153" s="44">
        <f t="shared" si="439"/>
        <v>2335.5960000000005</v>
      </c>
      <c r="U153" s="212">
        <f t="shared" si="440"/>
        <v>0</v>
      </c>
      <c r="V153" s="46"/>
      <c r="W153" s="139">
        <f t="shared" si="441"/>
        <v>493.98690000000005</v>
      </c>
      <c r="X153" s="219">
        <f t="shared" si="442"/>
        <v>0</v>
      </c>
      <c r="Y153" s="58"/>
      <c r="Z153" s="44">
        <f t="shared" si="443"/>
        <v>4331.3600000000006</v>
      </c>
      <c r="AA153" s="141">
        <f t="shared" si="444"/>
        <v>0</v>
      </c>
      <c r="AB153" s="397"/>
      <c r="AC153" s="139">
        <f t="shared" si="445"/>
        <v>493.98690000000005</v>
      </c>
      <c r="AD153" s="140">
        <f t="shared" si="446"/>
        <v>0</v>
      </c>
      <c r="AE153" s="46"/>
      <c r="AF153" s="44">
        <f t="shared" si="447"/>
        <v>22885.031600000002</v>
      </c>
      <c r="AG153" s="140">
        <f t="shared" si="448"/>
        <v>0</v>
      </c>
      <c r="AH153" s="46"/>
      <c r="AI153" s="139">
        <f t="shared" si="449"/>
        <v>791.37200000000007</v>
      </c>
      <c r="AJ153" s="140">
        <f t="shared" si="450"/>
        <v>0</v>
      </c>
      <c r="AK153" s="46"/>
      <c r="AL153" s="107">
        <v>145.19999999999999</v>
      </c>
      <c r="AM153" s="140">
        <f t="shared" si="451"/>
        <v>0</v>
      </c>
      <c r="AN153" s="46"/>
      <c r="AO153" s="44">
        <f t="shared" si="452"/>
        <v>3769.8454000000002</v>
      </c>
      <c r="AP153" s="141">
        <f t="shared" si="453"/>
        <v>0</v>
      </c>
      <c r="AQ153" s="108"/>
      <c r="AR153" s="109">
        <v>8030</v>
      </c>
      <c r="AS153" s="141">
        <f t="shared" si="454"/>
        <v>0</v>
      </c>
      <c r="AT153" s="58"/>
      <c r="AU153" s="21">
        <v>3366.65</v>
      </c>
      <c r="AV153" s="141">
        <f t="shared" si="455"/>
        <v>0</v>
      </c>
      <c r="AW153" s="58"/>
      <c r="AX153" s="44">
        <f t="shared" si="456"/>
        <v>80964.952600000004</v>
      </c>
      <c r="AY153" s="141">
        <f t="shared" si="457"/>
        <v>0</v>
      </c>
      <c r="AZ153" s="58"/>
      <c r="BA153" s="21">
        <v>93131.5</v>
      </c>
      <c r="BB153" s="141">
        <f t="shared" si="458"/>
        <v>0</v>
      </c>
      <c r="BC153" s="58"/>
      <c r="BD153" s="21">
        <v>10643</v>
      </c>
      <c r="BE153" s="140">
        <f t="shared" si="459"/>
        <v>0</v>
      </c>
      <c r="BF153" s="46"/>
      <c r="BG153" s="58"/>
      <c r="BH153" s="140">
        <f t="shared" si="460"/>
        <v>0</v>
      </c>
      <c r="BI153" s="46"/>
      <c r="BJ153" s="59"/>
      <c r="BK153" s="58"/>
      <c r="BL153" s="140">
        <f t="shared" si="461"/>
        <v>0</v>
      </c>
      <c r="BM153" s="46"/>
      <c r="BN153" s="142"/>
      <c r="BO153" s="141">
        <f t="shared" si="462"/>
        <v>0</v>
      </c>
      <c r="BP153" s="58"/>
      <c r="BQ153" s="139">
        <f t="shared" si="463"/>
        <v>930.90000000000009</v>
      </c>
      <c r="BR153" s="141">
        <f t="shared" si="464"/>
        <v>0</v>
      </c>
      <c r="BS153" s="58">
        <v>3.5</v>
      </c>
      <c r="BT153" s="107">
        <v>540</v>
      </c>
      <c r="BU153" s="141">
        <f t="shared" si="465"/>
        <v>1890</v>
      </c>
      <c r="BV153" s="58"/>
      <c r="BW153" s="58"/>
      <c r="BX153" s="141">
        <f t="shared" si="466"/>
        <v>0</v>
      </c>
      <c r="BY153" s="58"/>
      <c r="BZ153" s="143"/>
      <c r="CA153" s="141">
        <f t="shared" si="467"/>
        <v>0</v>
      </c>
      <c r="CB153" s="58">
        <v>7</v>
      </c>
      <c r="CC153" s="107">
        <v>165.4</v>
      </c>
      <c r="CD153" s="141">
        <f t="shared" si="468"/>
        <v>1157.8</v>
      </c>
      <c r="CE153" s="58"/>
      <c r="CF153" s="139">
        <f t="shared" si="469"/>
        <v>204.31649999999999</v>
      </c>
      <c r="CG153" s="141">
        <f t="shared" si="470"/>
        <v>0</v>
      </c>
      <c r="CH153" s="58">
        <v>2</v>
      </c>
      <c r="CI153" s="107">
        <v>86.2</v>
      </c>
      <c r="CJ153" s="141">
        <f t="shared" si="471"/>
        <v>172.4</v>
      </c>
      <c r="CK153" s="58"/>
      <c r="CL153" s="107">
        <v>125</v>
      </c>
      <c r="CM153" s="141">
        <f t="shared" si="472"/>
        <v>0</v>
      </c>
      <c r="CN153" s="58">
        <v>2</v>
      </c>
      <c r="CO153" s="107">
        <v>140</v>
      </c>
      <c r="CP153" s="141">
        <f t="shared" si="473"/>
        <v>280</v>
      </c>
      <c r="CQ153" s="58">
        <v>2</v>
      </c>
      <c r="CR153" s="139">
        <f t="shared" si="474"/>
        <v>259.76390000000004</v>
      </c>
      <c r="CS153" s="141">
        <f t="shared" si="475"/>
        <v>519.52780000000007</v>
      </c>
      <c r="CT153" s="58"/>
      <c r="CU153" s="107">
        <v>182.5</v>
      </c>
      <c r="CV153" s="141">
        <f t="shared" si="476"/>
        <v>0</v>
      </c>
      <c r="CW153" s="58"/>
      <c r="CX153" s="107">
        <v>78</v>
      </c>
      <c r="CY153" s="141">
        <f t="shared" si="477"/>
        <v>0</v>
      </c>
      <c r="CZ153" s="58"/>
      <c r="DA153" s="107">
        <v>350</v>
      </c>
      <c r="DB153" s="141">
        <f t="shared" si="478"/>
        <v>0</v>
      </c>
      <c r="DC153" s="58"/>
      <c r="DD153" s="139">
        <f t="shared" si="479"/>
        <v>363.26500000000004</v>
      </c>
      <c r="DE153" s="140">
        <f t="shared" si="480"/>
        <v>0</v>
      </c>
      <c r="DF153" s="58">
        <v>10</v>
      </c>
      <c r="DG153" s="107">
        <v>349.94</v>
      </c>
      <c r="DH153" s="141">
        <f t="shared" si="481"/>
        <v>3499.4</v>
      </c>
      <c r="DI153" s="58"/>
      <c r="DJ153" s="107">
        <v>407.82</v>
      </c>
      <c r="DK153" s="141">
        <f t="shared" si="482"/>
        <v>0</v>
      </c>
      <c r="DL153" s="58">
        <v>4</v>
      </c>
      <c r="DM153" s="107">
        <v>560.66999999999996</v>
      </c>
      <c r="DN153" s="141">
        <f t="shared" si="483"/>
        <v>2242.6799999999998</v>
      </c>
      <c r="DO153" s="58"/>
      <c r="DP153" s="107">
        <v>849.84</v>
      </c>
      <c r="DQ153" s="141">
        <f t="shared" si="484"/>
        <v>0</v>
      </c>
      <c r="DR153" s="58"/>
      <c r="DS153" s="107">
        <v>1070.97</v>
      </c>
      <c r="DT153" s="141">
        <f t="shared" si="485"/>
        <v>0</v>
      </c>
      <c r="DU153" s="58"/>
      <c r="DV153" s="21">
        <v>1512.05</v>
      </c>
      <c r="DW153" s="141">
        <f t="shared" si="486"/>
        <v>0</v>
      </c>
      <c r="DX153" s="58"/>
      <c r="DY153" s="21">
        <v>5870.12</v>
      </c>
      <c r="DZ153" s="141">
        <f t="shared" si="487"/>
        <v>0</v>
      </c>
      <c r="EA153" s="58"/>
      <c r="EB153" s="21">
        <v>4379.45</v>
      </c>
      <c r="EC153" s="141">
        <f t="shared" si="488"/>
        <v>0</v>
      </c>
      <c r="ED153" s="58"/>
      <c r="EE153" s="21">
        <v>4811.45</v>
      </c>
      <c r="EF153" s="141">
        <f t="shared" si="489"/>
        <v>0</v>
      </c>
      <c r="EG153" s="58">
        <v>4</v>
      </c>
      <c r="EH153" s="21">
        <v>6518.13</v>
      </c>
      <c r="EI153" s="141">
        <f t="shared" si="490"/>
        <v>26072.52</v>
      </c>
      <c r="EJ153" s="58"/>
      <c r="EK153" s="21">
        <v>7389.31</v>
      </c>
      <c r="EL153" s="141">
        <f t="shared" si="491"/>
        <v>0</v>
      </c>
      <c r="EM153" s="58"/>
      <c r="EN153" s="21">
        <v>1539.81</v>
      </c>
      <c r="EO153" s="141">
        <f t="shared" si="492"/>
        <v>0</v>
      </c>
      <c r="EP153" s="58"/>
      <c r="EQ153" s="21">
        <v>3124.4</v>
      </c>
      <c r="ER153" s="141">
        <f t="shared" si="493"/>
        <v>0</v>
      </c>
      <c r="ES153" s="58"/>
      <c r="ET153" s="107">
        <v>118.78</v>
      </c>
      <c r="EU153" s="141">
        <f t="shared" si="494"/>
        <v>0</v>
      </c>
      <c r="EV153" s="58"/>
      <c r="EW153" s="107">
        <v>479.92</v>
      </c>
      <c r="EX153" s="141">
        <f t="shared" si="495"/>
        <v>0</v>
      </c>
      <c r="EY153" s="58"/>
      <c r="EZ153" s="107">
        <v>649.4</v>
      </c>
      <c r="FA153" s="141">
        <f t="shared" si="496"/>
        <v>0</v>
      </c>
      <c r="FB153" s="58"/>
      <c r="FC153" s="21">
        <v>1301.22</v>
      </c>
      <c r="FD153" s="141">
        <f t="shared" si="497"/>
        <v>0</v>
      </c>
      <c r="FE153" s="58"/>
      <c r="FF153" s="21">
        <v>2530.2199999999998</v>
      </c>
      <c r="FG153" s="141">
        <f t="shared" si="498"/>
        <v>0</v>
      </c>
      <c r="FH153" s="58"/>
      <c r="FI153" s="21">
        <v>4182.22</v>
      </c>
      <c r="FJ153" s="141">
        <f t="shared" si="499"/>
        <v>0</v>
      </c>
      <c r="FK153" s="58"/>
      <c r="FL153" s="107">
        <v>253.92</v>
      </c>
      <c r="FM153" s="141">
        <f t="shared" si="500"/>
        <v>0</v>
      </c>
      <c r="FN153" s="58"/>
      <c r="FO153" s="107">
        <v>290.32</v>
      </c>
      <c r="FP153" s="141">
        <f t="shared" si="501"/>
        <v>0</v>
      </c>
      <c r="FQ153" s="58"/>
      <c r="FR153" s="107">
        <v>334.06</v>
      </c>
      <c r="FS153" s="141">
        <f t="shared" si="502"/>
        <v>0</v>
      </c>
      <c r="FT153" s="58"/>
      <c r="FU153" s="107">
        <v>411.49</v>
      </c>
      <c r="FV153" s="141">
        <f t="shared" si="503"/>
        <v>0</v>
      </c>
      <c r="FW153" s="58"/>
      <c r="FX153" s="107">
        <v>455.21</v>
      </c>
      <c r="FY153" s="141">
        <f t="shared" si="504"/>
        <v>0</v>
      </c>
      <c r="FZ153" s="58"/>
      <c r="GA153" s="107">
        <v>536</v>
      </c>
      <c r="GB153" s="141">
        <f t="shared" si="505"/>
        <v>0</v>
      </c>
      <c r="GC153" s="58"/>
      <c r="GD153" s="21">
        <v>745.84</v>
      </c>
      <c r="GE153" s="144">
        <f t="shared" si="506"/>
        <v>0</v>
      </c>
      <c r="GF153" s="108">
        <v>2</v>
      </c>
      <c r="GG153" s="112">
        <v>313.12</v>
      </c>
      <c r="GH153" s="141">
        <f t="shared" si="507"/>
        <v>626.24</v>
      </c>
      <c r="GI153" s="59">
        <v>6</v>
      </c>
      <c r="GJ153" s="529">
        <v>223.61</v>
      </c>
      <c r="GK153" s="141">
        <f t="shared" si="508"/>
        <v>1341.66</v>
      </c>
      <c r="GL153" s="58">
        <v>2</v>
      </c>
      <c r="GM153" s="107">
        <v>105.46</v>
      </c>
      <c r="GN153" s="141">
        <f t="shared" si="509"/>
        <v>210.92</v>
      </c>
      <c r="GO153" s="58">
        <v>1</v>
      </c>
      <c r="GP153" s="107">
        <v>581.36</v>
      </c>
      <c r="GQ153" s="141">
        <f t="shared" si="510"/>
        <v>581.36</v>
      </c>
      <c r="GR153" s="58">
        <v>2</v>
      </c>
      <c r="GS153" s="107">
        <v>92.94</v>
      </c>
      <c r="GT153" s="141">
        <f t="shared" si="511"/>
        <v>185.88</v>
      </c>
      <c r="GU153" s="108">
        <v>16</v>
      </c>
      <c r="GV153" s="112">
        <v>47.51</v>
      </c>
      <c r="GW153" s="141">
        <f t="shared" si="512"/>
        <v>760.16</v>
      </c>
      <c r="GX153" s="58">
        <v>15</v>
      </c>
      <c r="GY153" s="107">
        <v>61.91</v>
      </c>
      <c r="GZ153" s="219">
        <f t="shared" si="513"/>
        <v>928.65</v>
      </c>
      <c r="HA153" s="413"/>
      <c r="HB153" s="413"/>
      <c r="HC153" s="219">
        <f t="shared" si="515"/>
        <v>0</v>
      </c>
      <c r="HD153" s="58">
        <v>0.1</v>
      </c>
      <c r="HE153" s="107">
        <v>40.75</v>
      </c>
      <c r="HF153" s="232">
        <f t="shared" si="514"/>
        <v>4.0750000000000002</v>
      </c>
      <c r="HG153" s="105"/>
      <c r="HH153" s="226">
        <f t="shared" si="516"/>
        <v>57029.351770000008</v>
      </c>
      <c r="HI153" s="335"/>
    </row>
    <row r="154" spans="1:217" ht="15.75" customHeight="1">
      <c r="A154" s="198">
        <v>11</v>
      </c>
      <c r="B154" s="18" t="s">
        <v>110</v>
      </c>
      <c r="C154" s="381">
        <v>8.1999999999999993</v>
      </c>
      <c r="D154" s="385">
        <v>21.94</v>
      </c>
      <c r="E154" s="19">
        <v>16819.560000000001</v>
      </c>
      <c r="F154" s="42">
        <f t="shared" si="433"/>
        <v>10018.0378</v>
      </c>
      <c r="G154" s="43"/>
      <c r="H154" s="21">
        <v>636.70000000000005</v>
      </c>
      <c r="I154" s="45">
        <f t="shared" si="434"/>
        <v>0</v>
      </c>
      <c r="J154" s="58"/>
      <c r="K154" s="107"/>
      <c r="L154" s="212">
        <f t="shared" si="435"/>
        <v>0</v>
      </c>
      <c r="M154" s="58"/>
      <c r="N154" s="107">
        <v>540</v>
      </c>
      <c r="O154" s="212">
        <f t="shared" si="436"/>
        <v>0</v>
      </c>
      <c r="P154" s="46"/>
      <c r="Q154" s="139">
        <f t="shared" si="437"/>
        <v>280.13670000000002</v>
      </c>
      <c r="R154" s="212">
        <f t="shared" si="438"/>
        <v>0</v>
      </c>
      <c r="S154" s="46"/>
      <c r="T154" s="44">
        <f t="shared" si="439"/>
        <v>2335.5960000000005</v>
      </c>
      <c r="U154" s="212">
        <f t="shared" si="440"/>
        <v>0</v>
      </c>
      <c r="V154" s="46"/>
      <c r="W154" s="139">
        <f t="shared" si="441"/>
        <v>493.98690000000005</v>
      </c>
      <c r="X154" s="219">
        <f t="shared" si="442"/>
        <v>0</v>
      </c>
      <c r="Y154" s="58"/>
      <c r="Z154" s="44">
        <f t="shared" si="443"/>
        <v>4331.3600000000006</v>
      </c>
      <c r="AA154" s="141">
        <f t="shared" si="444"/>
        <v>0</v>
      </c>
      <c r="AB154" s="397"/>
      <c r="AC154" s="139">
        <f t="shared" si="445"/>
        <v>493.98690000000005</v>
      </c>
      <c r="AD154" s="140">
        <f t="shared" si="446"/>
        <v>0</v>
      </c>
      <c r="AE154" s="46"/>
      <c r="AF154" s="44">
        <f t="shared" si="447"/>
        <v>22885.031600000002</v>
      </c>
      <c r="AG154" s="140">
        <f t="shared" si="448"/>
        <v>0</v>
      </c>
      <c r="AH154" s="46"/>
      <c r="AI154" s="139">
        <f t="shared" si="449"/>
        <v>791.37200000000007</v>
      </c>
      <c r="AJ154" s="140">
        <f t="shared" si="450"/>
        <v>0</v>
      </c>
      <c r="AK154" s="46"/>
      <c r="AL154" s="107">
        <v>145.19999999999999</v>
      </c>
      <c r="AM154" s="140">
        <f t="shared" si="451"/>
        <v>0</v>
      </c>
      <c r="AN154" s="46"/>
      <c r="AO154" s="44">
        <f t="shared" si="452"/>
        <v>3769.8454000000002</v>
      </c>
      <c r="AP154" s="141">
        <f t="shared" si="453"/>
        <v>0</v>
      </c>
      <c r="AQ154" s="108"/>
      <c r="AR154" s="109">
        <v>8030</v>
      </c>
      <c r="AS154" s="141">
        <f t="shared" si="454"/>
        <v>0</v>
      </c>
      <c r="AT154" s="58"/>
      <c r="AU154" s="21">
        <v>3366.65</v>
      </c>
      <c r="AV154" s="141">
        <f t="shared" si="455"/>
        <v>0</v>
      </c>
      <c r="AW154" s="58"/>
      <c r="AX154" s="44">
        <f t="shared" si="456"/>
        <v>80964.952600000004</v>
      </c>
      <c r="AY154" s="141">
        <f t="shared" si="457"/>
        <v>0</v>
      </c>
      <c r="AZ154" s="58"/>
      <c r="BA154" s="21">
        <v>93131.5</v>
      </c>
      <c r="BB154" s="141">
        <f t="shared" si="458"/>
        <v>0</v>
      </c>
      <c r="BC154" s="58"/>
      <c r="BD154" s="21">
        <v>10643</v>
      </c>
      <c r="BE154" s="140">
        <f t="shared" si="459"/>
        <v>0</v>
      </c>
      <c r="BF154" s="46"/>
      <c r="BG154" s="58"/>
      <c r="BH154" s="140">
        <f t="shared" si="460"/>
        <v>0</v>
      </c>
      <c r="BI154" s="46"/>
      <c r="BJ154" s="59"/>
      <c r="BK154" s="58"/>
      <c r="BL154" s="140">
        <f t="shared" si="461"/>
        <v>0</v>
      </c>
      <c r="BM154" s="46"/>
      <c r="BN154" s="142"/>
      <c r="BO154" s="141">
        <f t="shared" si="462"/>
        <v>0</v>
      </c>
      <c r="BP154" s="58"/>
      <c r="BQ154" s="139">
        <f t="shared" si="463"/>
        <v>930.90000000000009</v>
      </c>
      <c r="BR154" s="141">
        <f t="shared" si="464"/>
        <v>0</v>
      </c>
      <c r="BS154" s="58">
        <v>0.5</v>
      </c>
      <c r="BT154" s="107">
        <v>540</v>
      </c>
      <c r="BU154" s="141">
        <f t="shared" si="465"/>
        <v>270</v>
      </c>
      <c r="BV154" s="58"/>
      <c r="BW154" s="58"/>
      <c r="BX154" s="141">
        <f t="shared" si="466"/>
        <v>0</v>
      </c>
      <c r="BY154" s="58"/>
      <c r="BZ154" s="143"/>
      <c r="CA154" s="141">
        <f t="shared" si="467"/>
        <v>0</v>
      </c>
      <c r="CB154" s="58">
        <v>1</v>
      </c>
      <c r="CC154" s="107">
        <v>165.4</v>
      </c>
      <c r="CD154" s="141">
        <f t="shared" si="468"/>
        <v>165.4</v>
      </c>
      <c r="CE154" s="58"/>
      <c r="CF154" s="139">
        <f t="shared" si="469"/>
        <v>204.31649999999999</v>
      </c>
      <c r="CG154" s="141">
        <f t="shared" si="470"/>
        <v>0</v>
      </c>
      <c r="CH154" s="58">
        <v>1</v>
      </c>
      <c r="CI154" s="107">
        <v>86.2</v>
      </c>
      <c r="CJ154" s="141">
        <f t="shared" si="471"/>
        <v>86.2</v>
      </c>
      <c r="CK154" s="58"/>
      <c r="CL154" s="107">
        <v>125</v>
      </c>
      <c r="CM154" s="141">
        <f t="shared" si="472"/>
        <v>0</v>
      </c>
      <c r="CN154" s="58">
        <v>1</v>
      </c>
      <c r="CO154" s="107">
        <v>140</v>
      </c>
      <c r="CP154" s="141">
        <f t="shared" si="473"/>
        <v>140</v>
      </c>
      <c r="CQ154" s="58">
        <v>2</v>
      </c>
      <c r="CR154" s="139">
        <f t="shared" si="474"/>
        <v>259.76390000000004</v>
      </c>
      <c r="CS154" s="141">
        <f t="shared" si="475"/>
        <v>519.52780000000007</v>
      </c>
      <c r="CT154" s="58"/>
      <c r="CU154" s="107">
        <v>182.5</v>
      </c>
      <c r="CV154" s="141">
        <f t="shared" si="476"/>
        <v>0</v>
      </c>
      <c r="CW154" s="58"/>
      <c r="CX154" s="107">
        <v>78</v>
      </c>
      <c r="CY154" s="141">
        <f t="shared" si="477"/>
        <v>0</v>
      </c>
      <c r="CZ154" s="58"/>
      <c r="DA154" s="107">
        <v>350</v>
      </c>
      <c r="DB154" s="141">
        <f t="shared" si="478"/>
        <v>0</v>
      </c>
      <c r="DC154" s="58"/>
      <c r="DD154" s="139">
        <f t="shared" si="479"/>
        <v>363.26500000000004</v>
      </c>
      <c r="DE154" s="140">
        <f t="shared" si="480"/>
        <v>0</v>
      </c>
      <c r="DF154" s="58">
        <v>6</v>
      </c>
      <c r="DG154" s="107">
        <v>349.94</v>
      </c>
      <c r="DH154" s="141">
        <f t="shared" si="481"/>
        <v>2099.64</v>
      </c>
      <c r="DI154" s="58">
        <v>4</v>
      </c>
      <c r="DJ154" s="107">
        <v>407.82</v>
      </c>
      <c r="DK154" s="141">
        <f t="shared" si="482"/>
        <v>1631.28</v>
      </c>
      <c r="DL154" s="58">
        <v>6</v>
      </c>
      <c r="DM154" s="107">
        <v>560.66999999999996</v>
      </c>
      <c r="DN154" s="141">
        <f t="shared" si="483"/>
        <v>3364.0199999999995</v>
      </c>
      <c r="DO154" s="58"/>
      <c r="DP154" s="107">
        <v>849.84</v>
      </c>
      <c r="DQ154" s="141">
        <f t="shared" si="484"/>
        <v>0</v>
      </c>
      <c r="DR154" s="58"/>
      <c r="DS154" s="107">
        <v>1070.97</v>
      </c>
      <c r="DT154" s="141">
        <f t="shared" si="485"/>
        <v>0</v>
      </c>
      <c r="DU154" s="58"/>
      <c r="DV154" s="21">
        <v>1512.05</v>
      </c>
      <c r="DW154" s="141">
        <f t="shared" si="486"/>
        <v>0</v>
      </c>
      <c r="DX154" s="58"/>
      <c r="DY154" s="21">
        <v>5870.12</v>
      </c>
      <c r="DZ154" s="141">
        <f t="shared" si="487"/>
        <v>0</v>
      </c>
      <c r="EA154" s="58"/>
      <c r="EB154" s="21">
        <v>4379.45</v>
      </c>
      <c r="EC154" s="141">
        <f t="shared" si="488"/>
        <v>0</v>
      </c>
      <c r="ED154" s="58"/>
      <c r="EE154" s="21">
        <v>4811.45</v>
      </c>
      <c r="EF154" s="141">
        <f t="shared" si="489"/>
        <v>0</v>
      </c>
      <c r="EG154" s="58"/>
      <c r="EH154" s="21">
        <v>6518.13</v>
      </c>
      <c r="EI154" s="141">
        <f t="shared" si="490"/>
        <v>0</v>
      </c>
      <c r="EJ154" s="58"/>
      <c r="EK154" s="21">
        <v>7389.31</v>
      </c>
      <c r="EL154" s="141">
        <f t="shared" si="491"/>
        <v>0</v>
      </c>
      <c r="EM154" s="58"/>
      <c r="EN154" s="21">
        <v>1539.81</v>
      </c>
      <c r="EO154" s="141">
        <f t="shared" si="492"/>
        <v>0</v>
      </c>
      <c r="EP154" s="58"/>
      <c r="EQ154" s="21">
        <v>3124.4</v>
      </c>
      <c r="ER154" s="141">
        <f t="shared" si="493"/>
        <v>0</v>
      </c>
      <c r="ES154" s="58"/>
      <c r="ET154" s="107">
        <v>118.78</v>
      </c>
      <c r="EU154" s="141">
        <f t="shared" si="494"/>
        <v>0</v>
      </c>
      <c r="EV154" s="58"/>
      <c r="EW154" s="107">
        <v>479.92</v>
      </c>
      <c r="EX154" s="141">
        <f t="shared" si="495"/>
        <v>0</v>
      </c>
      <c r="EY154" s="58"/>
      <c r="EZ154" s="107">
        <v>649.4</v>
      </c>
      <c r="FA154" s="141">
        <f t="shared" si="496"/>
        <v>0</v>
      </c>
      <c r="FB154" s="58"/>
      <c r="FC154" s="21">
        <v>1301.22</v>
      </c>
      <c r="FD154" s="141">
        <f t="shared" si="497"/>
        <v>0</v>
      </c>
      <c r="FE154" s="58"/>
      <c r="FF154" s="21">
        <v>2530.2199999999998</v>
      </c>
      <c r="FG154" s="141">
        <f t="shared" si="498"/>
        <v>0</v>
      </c>
      <c r="FH154" s="58"/>
      <c r="FI154" s="21">
        <v>4182.22</v>
      </c>
      <c r="FJ154" s="141">
        <f t="shared" si="499"/>
        <v>0</v>
      </c>
      <c r="FK154" s="58"/>
      <c r="FL154" s="107">
        <v>253.92</v>
      </c>
      <c r="FM154" s="141">
        <f t="shared" si="500"/>
        <v>0</v>
      </c>
      <c r="FN154" s="58"/>
      <c r="FO154" s="107">
        <v>290.32</v>
      </c>
      <c r="FP154" s="141">
        <f t="shared" si="501"/>
        <v>0</v>
      </c>
      <c r="FQ154" s="58"/>
      <c r="FR154" s="107">
        <v>334.06</v>
      </c>
      <c r="FS154" s="141">
        <f t="shared" si="502"/>
        <v>0</v>
      </c>
      <c r="FT154" s="58"/>
      <c r="FU154" s="107">
        <v>411.49</v>
      </c>
      <c r="FV154" s="141">
        <f t="shared" si="503"/>
        <v>0</v>
      </c>
      <c r="FW154" s="58"/>
      <c r="FX154" s="107">
        <v>455.21</v>
      </c>
      <c r="FY154" s="141">
        <f t="shared" si="504"/>
        <v>0</v>
      </c>
      <c r="FZ154" s="58"/>
      <c r="GA154" s="107">
        <v>536</v>
      </c>
      <c r="GB154" s="141">
        <f t="shared" si="505"/>
        <v>0</v>
      </c>
      <c r="GC154" s="58"/>
      <c r="GD154" s="21">
        <v>745.84</v>
      </c>
      <c r="GE154" s="144">
        <f t="shared" si="506"/>
        <v>0</v>
      </c>
      <c r="GF154" s="108">
        <v>1</v>
      </c>
      <c r="GG154" s="112">
        <v>313.12</v>
      </c>
      <c r="GH154" s="141">
        <f t="shared" si="507"/>
        <v>313.12</v>
      </c>
      <c r="GI154" s="59">
        <v>3</v>
      </c>
      <c r="GJ154" s="529">
        <v>223.61</v>
      </c>
      <c r="GK154" s="141">
        <f t="shared" si="508"/>
        <v>670.83</v>
      </c>
      <c r="GL154" s="58">
        <v>2</v>
      </c>
      <c r="GM154" s="107">
        <v>105.46</v>
      </c>
      <c r="GN154" s="141">
        <f t="shared" si="509"/>
        <v>210.92</v>
      </c>
      <c r="GO154" s="58"/>
      <c r="GP154" s="107">
        <v>581.36</v>
      </c>
      <c r="GQ154" s="141">
        <f t="shared" si="510"/>
        <v>0</v>
      </c>
      <c r="GR154" s="58"/>
      <c r="GS154" s="107">
        <v>92.94</v>
      </c>
      <c r="GT154" s="141">
        <f t="shared" si="511"/>
        <v>0</v>
      </c>
      <c r="GU154" s="108">
        <v>5</v>
      </c>
      <c r="GV154" s="112">
        <v>47.51</v>
      </c>
      <c r="GW154" s="141">
        <f t="shared" si="512"/>
        <v>237.54999999999998</v>
      </c>
      <c r="GX154" s="58">
        <v>5</v>
      </c>
      <c r="GY154" s="107">
        <v>61.91</v>
      </c>
      <c r="GZ154" s="219">
        <f t="shared" si="513"/>
        <v>309.54999999999995</v>
      </c>
      <c r="HA154" s="413"/>
      <c r="HB154" s="413"/>
      <c r="HC154" s="219">
        <f t="shared" si="515"/>
        <v>0</v>
      </c>
      <c r="HD154" s="58"/>
      <c r="HE154" s="107">
        <v>40.75</v>
      </c>
      <c r="HF154" s="232">
        <f t="shared" si="514"/>
        <v>0</v>
      </c>
      <c r="HG154" s="105"/>
      <c r="HH154" s="226">
        <f t="shared" si="516"/>
        <v>10018.0378</v>
      </c>
      <c r="HI154" s="335"/>
    </row>
    <row r="155" spans="1:217" ht="15.75" customHeight="1">
      <c r="A155" s="198">
        <v>12</v>
      </c>
      <c r="B155" s="18" t="s">
        <v>111</v>
      </c>
      <c r="C155" s="381">
        <v>76.19</v>
      </c>
      <c r="D155" s="385">
        <v>83.71</v>
      </c>
      <c r="E155" s="19">
        <v>68228.759999999995</v>
      </c>
      <c r="F155" s="42">
        <f t="shared" si="433"/>
        <v>35591.97378</v>
      </c>
      <c r="G155" s="43"/>
      <c r="H155" s="21">
        <v>636.70000000000005</v>
      </c>
      <c r="I155" s="45">
        <f t="shared" si="434"/>
        <v>0</v>
      </c>
      <c r="J155" s="58"/>
      <c r="K155" s="107"/>
      <c r="L155" s="212">
        <f t="shared" si="435"/>
        <v>0</v>
      </c>
      <c r="M155" s="58"/>
      <c r="N155" s="107">
        <v>540</v>
      </c>
      <c r="O155" s="212">
        <f t="shared" si="436"/>
        <v>0</v>
      </c>
      <c r="P155" s="46">
        <v>6.4</v>
      </c>
      <c r="Q155" s="139">
        <f t="shared" si="437"/>
        <v>280.13670000000002</v>
      </c>
      <c r="R155" s="212">
        <f t="shared" si="438"/>
        <v>1792.8748800000003</v>
      </c>
      <c r="S155" s="46"/>
      <c r="T155" s="44">
        <f t="shared" si="439"/>
        <v>2335.5960000000005</v>
      </c>
      <c r="U155" s="212">
        <f t="shared" si="440"/>
        <v>0</v>
      </c>
      <c r="V155" s="46"/>
      <c r="W155" s="139">
        <f t="shared" si="441"/>
        <v>493.98690000000005</v>
      </c>
      <c r="X155" s="219">
        <f t="shared" si="442"/>
        <v>0</v>
      </c>
      <c r="Y155" s="58"/>
      <c r="Z155" s="44">
        <f t="shared" si="443"/>
        <v>4331.3600000000006</v>
      </c>
      <c r="AA155" s="141">
        <f t="shared" si="444"/>
        <v>0</v>
      </c>
      <c r="AB155" s="397"/>
      <c r="AC155" s="139">
        <f t="shared" si="445"/>
        <v>493.98690000000005</v>
      </c>
      <c r="AD155" s="140">
        <f t="shared" si="446"/>
        <v>0</v>
      </c>
      <c r="AE155" s="46"/>
      <c r="AF155" s="44">
        <f t="shared" si="447"/>
        <v>22885.031600000002</v>
      </c>
      <c r="AG155" s="140">
        <f t="shared" si="448"/>
        <v>0</v>
      </c>
      <c r="AH155" s="46"/>
      <c r="AI155" s="139">
        <f t="shared" si="449"/>
        <v>791.37200000000007</v>
      </c>
      <c r="AJ155" s="140">
        <f t="shared" si="450"/>
        <v>0</v>
      </c>
      <c r="AK155" s="46"/>
      <c r="AL155" s="107">
        <v>145.19999999999999</v>
      </c>
      <c r="AM155" s="140">
        <f t="shared" si="451"/>
        <v>0</v>
      </c>
      <c r="AN155" s="46"/>
      <c r="AO155" s="44">
        <f t="shared" si="452"/>
        <v>3769.8454000000002</v>
      </c>
      <c r="AP155" s="141">
        <f t="shared" si="453"/>
        <v>0</v>
      </c>
      <c r="AQ155" s="108"/>
      <c r="AR155" s="109">
        <v>8030</v>
      </c>
      <c r="AS155" s="141">
        <f t="shared" si="454"/>
        <v>0</v>
      </c>
      <c r="AT155" s="58"/>
      <c r="AU155" s="21">
        <v>3366.65</v>
      </c>
      <c r="AV155" s="141">
        <f t="shared" si="455"/>
        <v>0</v>
      </c>
      <c r="AW155" s="58"/>
      <c r="AX155" s="44">
        <f t="shared" si="456"/>
        <v>80964.952600000004</v>
      </c>
      <c r="AY155" s="141">
        <f t="shared" si="457"/>
        <v>0</v>
      </c>
      <c r="AZ155" s="58"/>
      <c r="BA155" s="21">
        <v>93131.5</v>
      </c>
      <c r="BB155" s="141">
        <f t="shared" si="458"/>
        <v>0</v>
      </c>
      <c r="BC155" s="58"/>
      <c r="BD155" s="21">
        <v>10643</v>
      </c>
      <c r="BE155" s="140">
        <f t="shared" si="459"/>
        <v>0</v>
      </c>
      <c r="BF155" s="46"/>
      <c r="BG155" s="58"/>
      <c r="BH155" s="140">
        <f t="shared" si="460"/>
        <v>0</v>
      </c>
      <c r="BI155" s="46"/>
      <c r="BJ155" s="59"/>
      <c r="BK155" s="58"/>
      <c r="BL155" s="140">
        <f t="shared" si="461"/>
        <v>0</v>
      </c>
      <c r="BM155" s="46"/>
      <c r="BN155" s="142"/>
      <c r="BO155" s="141">
        <f t="shared" si="462"/>
        <v>0</v>
      </c>
      <c r="BP155" s="58"/>
      <c r="BQ155" s="139">
        <f t="shared" si="463"/>
        <v>930.90000000000009</v>
      </c>
      <c r="BR155" s="141">
        <f t="shared" si="464"/>
        <v>0</v>
      </c>
      <c r="BS155" s="58">
        <v>2</v>
      </c>
      <c r="BT155" s="107">
        <v>540</v>
      </c>
      <c r="BU155" s="141">
        <f t="shared" si="465"/>
        <v>1080</v>
      </c>
      <c r="BV155" s="58"/>
      <c r="BW155" s="58"/>
      <c r="BX155" s="141">
        <f t="shared" si="466"/>
        <v>0</v>
      </c>
      <c r="BY155" s="58"/>
      <c r="BZ155" s="143"/>
      <c r="CA155" s="141">
        <f t="shared" si="467"/>
        <v>0</v>
      </c>
      <c r="CB155" s="58">
        <v>4</v>
      </c>
      <c r="CC155" s="107">
        <v>165.4</v>
      </c>
      <c r="CD155" s="141">
        <f t="shared" si="468"/>
        <v>661.6</v>
      </c>
      <c r="CE155" s="58"/>
      <c r="CF155" s="139">
        <f t="shared" si="469"/>
        <v>204.31649999999999</v>
      </c>
      <c r="CG155" s="141">
        <f t="shared" si="470"/>
        <v>0</v>
      </c>
      <c r="CH155" s="58">
        <v>2</v>
      </c>
      <c r="CI155" s="107">
        <v>86.2</v>
      </c>
      <c r="CJ155" s="141">
        <f t="shared" si="471"/>
        <v>172.4</v>
      </c>
      <c r="CK155" s="58"/>
      <c r="CL155" s="107">
        <v>125</v>
      </c>
      <c r="CM155" s="141">
        <f t="shared" si="472"/>
        <v>0</v>
      </c>
      <c r="CN155" s="58">
        <v>3</v>
      </c>
      <c r="CO155" s="107">
        <v>140</v>
      </c>
      <c r="CP155" s="141">
        <f t="shared" si="473"/>
        <v>420</v>
      </c>
      <c r="CQ155" s="58">
        <v>1</v>
      </c>
      <c r="CR155" s="139">
        <f t="shared" si="474"/>
        <v>259.76390000000004</v>
      </c>
      <c r="CS155" s="141">
        <f t="shared" si="475"/>
        <v>259.76390000000004</v>
      </c>
      <c r="CT155" s="58"/>
      <c r="CU155" s="107">
        <v>182.5</v>
      </c>
      <c r="CV155" s="141">
        <f t="shared" si="476"/>
        <v>0</v>
      </c>
      <c r="CW155" s="58"/>
      <c r="CX155" s="107">
        <v>78</v>
      </c>
      <c r="CY155" s="141">
        <f t="shared" si="477"/>
        <v>0</v>
      </c>
      <c r="CZ155" s="58"/>
      <c r="DA155" s="107">
        <v>350</v>
      </c>
      <c r="DB155" s="141">
        <f t="shared" si="478"/>
        <v>0</v>
      </c>
      <c r="DC155" s="58"/>
      <c r="DD155" s="139">
        <f t="shared" si="479"/>
        <v>363.26500000000004</v>
      </c>
      <c r="DE155" s="140">
        <f t="shared" si="480"/>
        <v>0</v>
      </c>
      <c r="DF155" s="58">
        <v>25</v>
      </c>
      <c r="DG155" s="107">
        <v>349.94</v>
      </c>
      <c r="DH155" s="141">
        <f t="shared" si="481"/>
        <v>8748.5</v>
      </c>
      <c r="DI155" s="58">
        <v>6</v>
      </c>
      <c r="DJ155" s="107">
        <v>407.82</v>
      </c>
      <c r="DK155" s="141">
        <f t="shared" si="482"/>
        <v>2446.92</v>
      </c>
      <c r="DL155" s="58">
        <v>6</v>
      </c>
      <c r="DM155" s="107">
        <v>560.66999999999996</v>
      </c>
      <c r="DN155" s="141">
        <f t="shared" si="483"/>
        <v>3364.0199999999995</v>
      </c>
      <c r="DO155" s="58"/>
      <c r="DP155" s="107">
        <v>849.84</v>
      </c>
      <c r="DQ155" s="141">
        <f t="shared" si="484"/>
        <v>0</v>
      </c>
      <c r="DR155" s="58"/>
      <c r="DS155" s="107">
        <v>1070.97</v>
      </c>
      <c r="DT155" s="141">
        <f t="shared" si="485"/>
        <v>0</v>
      </c>
      <c r="DU155" s="58"/>
      <c r="DV155" s="21">
        <v>1512.05</v>
      </c>
      <c r="DW155" s="141">
        <f t="shared" si="486"/>
        <v>0</v>
      </c>
      <c r="DX155" s="58"/>
      <c r="DY155" s="21">
        <v>5870.12</v>
      </c>
      <c r="DZ155" s="141">
        <f t="shared" si="487"/>
        <v>0</v>
      </c>
      <c r="EA155" s="58"/>
      <c r="EB155" s="21">
        <v>4379.45</v>
      </c>
      <c r="EC155" s="141">
        <f t="shared" si="488"/>
        <v>0</v>
      </c>
      <c r="ED155" s="58"/>
      <c r="EE155" s="21">
        <v>4811.45</v>
      </c>
      <c r="EF155" s="141">
        <f t="shared" si="489"/>
        <v>0</v>
      </c>
      <c r="EG155" s="58">
        <v>2</v>
      </c>
      <c r="EH155" s="21">
        <v>6518.13</v>
      </c>
      <c r="EI155" s="141">
        <f t="shared" si="490"/>
        <v>13036.26</v>
      </c>
      <c r="EJ155" s="58"/>
      <c r="EK155" s="21">
        <v>7389.31</v>
      </c>
      <c r="EL155" s="141">
        <f t="shared" si="491"/>
        <v>0</v>
      </c>
      <c r="EM155" s="58"/>
      <c r="EN155" s="21">
        <v>1539.81</v>
      </c>
      <c r="EO155" s="141">
        <f t="shared" si="492"/>
        <v>0</v>
      </c>
      <c r="EP155" s="58"/>
      <c r="EQ155" s="21">
        <v>3124.4</v>
      </c>
      <c r="ER155" s="141">
        <f t="shared" si="493"/>
        <v>0</v>
      </c>
      <c r="ES155" s="58"/>
      <c r="ET155" s="107">
        <v>118.78</v>
      </c>
      <c r="EU155" s="141">
        <f t="shared" si="494"/>
        <v>0</v>
      </c>
      <c r="EV155" s="58"/>
      <c r="EW155" s="107">
        <v>479.92</v>
      </c>
      <c r="EX155" s="141">
        <f t="shared" si="495"/>
        <v>0</v>
      </c>
      <c r="EY155" s="58"/>
      <c r="EZ155" s="107">
        <v>649.4</v>
      </c>
      <c r="FA155" s="141">
        <f t="shared" si="496"/>
        <v>0</v>
      </c>
      <c r="FB155" s="58"/>
      <c r="FC155" s="21">
        <v>1301.22</v>
      </c>
      <c r="FD155" s="141">
        <f t="shared" si="497"/>
        <v>0</v>
      </c>
      <c r="FE155" s="58"/>
      <c r="FF155" s="21">
        <v>2530.2199999999998</v>
      </c>
      <c r="FG155" s="141">
        <f t="shared" si="498"/>
        <v>0</v>
      </c>
      <c r="FH155" s="58"/>
      <c r="FI155" s="21">
        <v>4182.22</v>
      </c>
      <c r="FJ155" s="141">
        <f t="shared" si="499"/>
        <v>0</v>
      </c>
      <c r="FK155" s="58"/>
      <c r="FL155" s="107">
        <v>253.92</v>
      </c>
      <c r="FM155" s="141">
        <f t="shared" si="500"/>
        <v>0</v>
      </c>
      <c r="FN155" s="58"/>
      <c r="FO155" s="107">
        <v>290.32</v>
      </c>
      <c r="FP155" s="141">
        <f t="shared" si="501"/>
        <v>0</v>
      </c>
      <c r="FQ155" s="58"/>
      <c r="FR155" s="107">
        <v>334.06</v>
      </c>
      <c r="FS155" s="141">
        <f t="shared" si="502"/>
        <v>0</v>
      </c>
      <c r="FT155" s="58"/>
      <c r="FU155" s="107">
        <v>411.49</v>
      </c>
      <c r="FV155" s="141">
        <f t="shared" si="503"/>
        <v>0</v>
      </c>
      <c r="FW155" s="58"/>
      <c r="FX155" s="107">
        <v>455.21</v>
      </c>
      <c r="FY155" s="141">
        <f t="shared" si="504"/>
        <v>0</v>
      </c>
      <c r="FZ155" s="58"/>
      <c r="GA155" s="107">
        <v>536</v>
      </c>
      <c r="GB155" s="141">
        <f t="shared" si="505"/>
        <v>0</v>
      </c>
      <c r="GC155" s="58"/>
      <c r="GD155" s="21">
        <v>745.84</v>
      </c>
      <c r="GE155" s="144">
        <f t="shared" si="506"/>
        <v>0</v>
      </c>
      <c r="GF155" s="108">
        <v>2</v>
      </c>
      <c r="GG155" s="112">
        <v>313.12</v>
      </c>
      <c r="GH155" s="141">
        <f t="shared" si="507"/>
        <v>626.24</v>
      </c>
      <c r="GI155" s="59">
        <v>4</v>
      </c>
      <c r="GJ155" s="529">
        <v>223.61</v>
      </c>
      <c r="GK155" s="141">
        <f t="shared" si="508"/>
        <v>894.44</v>
      </c>
      <c r="GL155" s="58">
        <v>3</v>
      </c>
      <c r="GM155" s="107">
        <v>105.46</v>
      </c>
      <c r="GN155" s="141">
        <f t="shared" si="509"/>
        <v>316.38</v>
      </c>
      <c r="GO155" s="58">
        <v>1</v>
      </c>
      <c r="GP155" s="107">
        <v>581.36</v>
      </c>
      <c r="GQ155" s="141">
        <f t="shared" si="510"/>
        <v>581.36</v>
      </c>
      <c r="GR155" s="58">
        <v>1</v>
      </c>
      <c r="GS155" s="107">
        <v>92.94</v>
      </c>
      <c r="GT155" s="141">
        <f t="shared" si="511"/>
        <v>92.94</v>
      </c>
      <c r="GU155" s="108">
        <v>10</v>
      </c>
      <c r="GV155" s="112">
        <v>47.51</v>
      </c>
      <c r="GW155" s="141">
        <f t="shared" si="512"/>
        <v>475.09999999999997</v>
      </c>
      <c r="GX155" s="58">
        <v>10</v>
      </c>
      <c r="GY155" s="107">
        <v>61.91</v>
      </c>
      <c r="GZ155" s="219">
        <f t="shared" si="513"/>
        <v>619.09999999999991</v>
      </c>
      <c r="HA155" s="413"/>
      <c r="HB155" s="413"/>
      <c r="HC155" s="219">
        <f t="shared" si="515"/>
        <v>0</v>
      </c>
      <c r="HD155" s="58">
        <v>0.1</v>
      </c>
      <c r="HE155" s="107">
        <v>40.75</v>
      </c>
      <c r="HF155" s="232">
        <f t="shared" si="514"/>
        <v>4.0750000000000002</v>
      </c>
      <c r="HG155" s="105"/>
      <c r="HH155" s="226">
        <f t="shared" si="516"/>
        <v>35591.97378</v>
      </c>
      <c r="HI155" s="335"/>
    </row>
    <row r="156" spans="1:217" ht="15.75" customHeight="1">
      <c r="A156" s="198">
        <v>13</v>
      </c>
      <c r="B156" s="18" t="s">
        <v>112</v>
      </c>
      <c r="C156" s="381">
        <v>37.82</v>
      </c>
      <c r="D156" s="385">
        <v>183</v>
      </c>
      <c r="E156" s="19">
        <v>51925.440000000002</v>
      </c>
      <c r="F156" s="42">
        <f t="shared" si="433"/>
        <v>29837.576660000002</v>
      </c>
      <c r="G156" s="43"/>
      <c r="H156" s="21">
        <v>636.70000000000005</v>
      </c>
      <c r="I156" s="45">
        <f t="shared" si="434"/>
        <v>0</v>
      </c>
      <c r="J156" s="58"/>
      <c r="K156" s="107"/>
      <c r="L156" s="212">
        <f t="shared" si="435"/>
        <v>0</v>
      </c>
      <c r="M156" s="58"/>
      <c r="N156" s="107">
        <v>540</v>
      </c>
      <c r="O156" s="212">
        <f t="shared" si="436"/>
        <v>0</v>
      </c>
      <c r="P156" s="46">
        <v>2.8</v>
      </c>
      <c r="Q156" s="139">
        <f t="shared" si="437"/>
        <v>280.13670000000002</v>
      </c>
      <c r="R156" s="212">
        <f t="shared" si="438"/>
        <v>784.38275999999996</v>
      </c>
      <c r="S156" s="46"/>
      <c r="T156" s="44">
        <f t="shared" si="439"/>
        <v>2335.5960000000005</v>
      </c>
      <c r="U156" s="212">
        <f t="shared" si="440"/>
        <v>0</v>
      </c>
      <c r="V156" s="46"/>
      <c r="W156" s="139">
        <f t="shared" si="441"/>
        <v>493.98690000000005</v>
      </c>
      <c r="X156" s="219">
        <f t="shared" si="442"/>
        <v>0</v>
      </c>
      <c r="Y156" s="58"/>
      <c r="Z156" s="44">
        <f t="shared" si="443"/>
        <v>4331.3600000000006</v>
      </c>
      <c r="AA156" s="141">
        <f t="shared" si="444"/>
        <v>0</v>
      </c>
      <c r="AB156" s="397"/>
      <c r="AC156" s="139">
        <f t="shared" si="445"/>
        <v>493.98690000000005</v>
      </c>
      <c r="AD156" s="140">
        <f t="shared" si="446"/>
        <v>0</v>
      </c>
      <c r="AE156" s="46"/>
      <c r="AF156" s="44">
        <f t="shared" si="447"/>
        <v>22885.031600000002</v>
      </c>
      <c r="AG156" s="140">
        <f t="shared" si="448"/>
        <v>0</v>
      </c>
      <c r="AH156" s="46"/>
      <c r="AI156" s="139">
        <f t="shared" si="449"/>
        <v>791.37200000000007</v>
      </c>
      <c r="AJ156" s="140">
        <f t="shared" si="450"/>
        <v>0</v>
      </c>
      <c r="AK156" s="46"/>
      <c r="AL156" s="107">
        <v>145.19999999999999</v>
      </c>
      <c r="AM156" s="140">
        <f t="shared" si="451"/>
        <v>0</v>
      </c>
      <c r="AN156" s="46"/>
      <c r="AO156" s="44">
        <f t="shared" si="452"/>
        <v>3769.8454000000002</v>
      </c>
      <c r="AP156" s="141">
        <f t="shared" si="453"/>
        <v>0</v>
      </c>
      <c r="AQ156" s="108"/>
      <c r="AR156" s="109">
        <v>8030</v>
      </c>
      <c r="AS156" s="141">
        <f t="shared" si="454"/>
        <v>0</v>
      </c>
      <c r="AT156" s="58"/>
      <c r="AU156" s="21">
        <v>3366.65</v>
      </c>
      <c r="AV156" s="141">
        <f t="shared" si="455"/>
        <v>0</v>
      </c>
      <c r="AW156" s="58"/>
      <c r="AX156" s="44">
        <f t="shared" si="456"/>
        <v>80964.952600000004</v>
      </c>
      <c r="AY156" s="141">
        <f t="shared" si="457"/>
        <v>0</v>
      </c>
      <c r="AZ156" s="58"/>
      <c r="BA156" s="21">
        <v>93131.5</v>
      </c>
      <c r="BB156" s="141">
        <f t="shared" si="458"/>
        <v>0</v>
      </c>
      <c r="BC156" s="58"/>
      <c r="BD156" s="21">
        <v>10643</v>
      </c>
      <c r="BE156" s="140">
        <f t="shared" si="459"/>
        <v>0</v>
      </c>
      <c r="BF156" s="46"/>
      <c r="BG156" s="58"/>
      <c r="BH156" s="140">
        <f t="shared" si="460"/>
        <v>0</v>
      </c>
      <c r="BI156" s="46"/>
      <c r="BJ156" s="59"/>
      <c r="BK156" s="58"/>
      <c r="BL156" s="140">
        <f t="shared" si="461"/>
        <v>0</v>
      </c>
      <c r="BM156" s="46"/>
      <c r="BN156" s="142"/>
      <c r="BO156" s="141">
        <f t="shared" si="462"/>
        <v>0</v>
      </c>
      <c r="BP156" s="58"/>
      <c r="BQ156" s="139">
        <f t="shared" si="463"/>
        <v>930.90000000000009</v>
      </c>
      <c r="BR156" s="141">
        <f t="shared" si="464"/>
        <v>0</v>
      </c>
      <c r="BS156" s="58">
        <v>1.5</v>
      </c>
      <c r="BT156" s="107">
        <v>540</v>
      </c>
      <c r="BU156" s="141">
        <f t="shared" si="465"/>
        <v>810</v>
      </c>
      <c r="BV156" s="58"/>
      <c r="BW156" s="58"/>
      <c r="BX156" s="141">
        <f t="shared" si="466"/>
        <v>0</v>
      </c>
      <c r="BY156" s="58"/>
      <c r="BZ156" s="143"/>
      <c r="CA156" s="141">
        <f t="shared" si="467"/>
        <v>0</v>
      </c>
      <c r="CB156" s="58">
        <v>3</v>
      </c>
      <c r="CC156" s="107">
        <v>165.4</v>
      </c>
      <c r="CD156" s="141">
        <f t="shared" si="468"/>
        <v>496.20000000000005</v>
      </c>
      <c r="CE156" s="58"/>
      <c r="CF156" s="139">
        <f t="shared" si="469"/>
        <v>204.31649999999999</v>
      </c>
      <c r="CG156" s="141">
        <f t="shared" si="470"/>
        <v>0</v>
      </c>
      <c r="CH156" s="58">
        <v>1</v>
      </c>
      <c r="CI156" s="107">
        <v>86.2</v>
      </c>
      <c r="CJ156" s="141">
        <f t="shared" si="471"/>
        <v>86.2</v>
      </c>
      <c r="CK156" s="58"/>
      <c r="CL156" s="107">
        <v>125</v>
      </c>
      <c r="CM156" s="141">
        <f t="shared" si="472"/>
        <v>0</v>
      </c>
      <c r="CN156" s="58">
        <v>3</v>
      </c>
      <c r="CO156" s="107">
        <v>140</v>
      </c>
      <c r="CP156" s="141">
        <f t="shared" si="473"/>
        <v>420</v>
      </c>
      <c r="CQ156" s="58">
        <v>1</v>
      </c>
      <c r="CR156" s="139">
        <f t="shared" si="474"/>
        <v>259.76390000000004</v>
      </c>
      <c r="CS156" s="141">
        <f t="shared" si="475"/>
        <v>259.76390000000004</v>
      </c>
      <c r="CT156" s="58"/>
      <c r="CU156" s="107">
        <v>182.5</v>
      </c>
      <c r="CV156" s="141">
        <f t="shared" si="476"/>
        <v>0</v>
      </c>
      <c r="CW156" s="58"/>
      <c r="CX156" s="107">
        <v>78</v>
      </c>
      <c r="CY156" s="141">
        <f t="shared" si="477"/>
        <v>0</v>
      </c>
      <c r="CZ156" s="58"/>
      <c r="DA156" s="107">
        <v>350</v>
      </c>
      <c r="DB156" s="141">
        <f t="shared" si="478"/>
        <v>0</v>
      </c>
      <c r="DC156" s="58"/>
      <c r="DD156" s="139">
        <f t="shared" si="479"/>
        <v>363.26500000000004</v>
      </c>
      <c r="DE156" s="140">
        <f t="shared" si="480"/>
        <v>0</v>
      </c>
      <c r="DF156" s="58">
        <v>18</v>
      </c>
      <c r="DG156" s="107">
        <v>349.94</v>
      </c>
      <c r="DH156" s="141">
        <f t="shared" si="481"/>
        <v>6298.92</v>
      </c>
      <c r="DI156" s="58">
        <v>6</v>
      </c>
      <c r="DJ156" s="107">
        <v>407.82</v>
      </c>
      <c r="DK156" s="141">
        <f t="shared" si="482"/>
        <v>2446.92</v>
      </c>
      <c r="DL156" s="58">
        <v>6</v>
      </c>
      <c r="DM156" s="107">
        <v>560.66999999999996</v>
      </c>
      <c r="DN156" s="141">
        <f t="shared" si="483"/>
        <v>3364.0199999999995</v>
      </c>
      <c r="DO156" s="58"/>
      <c r="DP156" s="107">
        <v>849.84</v>
      </c>
      <c r="DQ156" s="141">
        <f t="shared" si="484"/>
        <v>0</v>
      </c>
      <c r="DR156" s="58"/>
      <c r="DS156" s="107">
        <v>1070.97</v>
      </c>
      <c r="DT156" s="141">
        <f t="shared" si="485"/>
        <v>0</v>
      </c>
      <c r="DU156" s="58"/>
      <c r="DV156" s="21">
        <v>1512.05</v>
      </c>
      <c r="DW156" s="141">
        <f t="shared" si="486"/>
        <v>0</v>
      </c>
      <c r="DX156" s="58"/>
      <c r="DY156" s="21">
        <v>5870.12</v>
      </c>
      <c r="DZ156" s="141">
        <f t="shared" si="487"/>
        <v>0</v>
      </c>
      <c r="EA156" s="58"/>
      <c r="EB156" s="21">
        <v>4379.45</v>
      </c>
      <c r="EC156" s="141">
        <f t="shared" si="488"/>
        <v>0</v>
      </c>
      <c r="ED156" s="58"/>
      <c r="EE156" s="21">
        <v>4811.45</v>
      </c>
      <c r="EF156" s="141">
        <f t="shared" si="489"/>
        <v>0</v>
      </c>
      <c r="EG156" s="58">
        <v>2</v>
      </c>
      <c r="EH156" s="21">
        <v>6518.13</v>
      </c>
      <c r="EI156" s="141">
        <f t="shared" si="490"/>
        <v>13036.26</v>
      </c>
      <c r="EJ156" s="58"/>
      <c r="EK156" s="21">
        <v>7389.31</v>
      </c>
      <c r="EL156" s="141">
        <f t="shared" si="491"/>
        <v>0</v>
      </c>
      <c r="EM156" s="58"/>
      <c r="EN156" s="21">
        <v>1539.81</v>
      </c>
      <c r="EO156" s="141">
        <f t="shared" si="492"/>
        <v>0</v>
      </c>
      <c r="EP156" s="58"/>
      <c r="EQ156" s="21">
        <v>3124.4</v>
      </c>
      <c r="ER156" s="141">
        <f t="shared" si="493"/>
        <v>0</v>
      </c>
      <c r="ES156" s="58"/>
      <c r="ET156" s="107">
        <v>118.78</v>
      </c>
      <c r="EU156" s="141">
        <f t="shared" si="494"/>
        <v>0</v>
      </c>
      <c r="EV156" s="58"/>
      <c r="EW156" s="107">
        <v>479.92</v>
      </c>
      <c r="EX156" s="141">
        <f t="shared" si="495"/>
        <v>0</v>
      </c>
      <c r="EY156" s="58"/>
      <c r="EZ156" s="107">
        <v>649.4</v>
      </c>
      <c r="FA156" s="141">
        <f t="shared" si="496"/>
        <v>0</v>
      </c>
      <c r="FB156" s="58"/>
      <c r="FC156" s="21">
        <v>1301.22</v>
      </c>
      <c r="FD156" s="141">
        <f t="shared" si="497"/>
        <v>0</v>
      </c>
      <c r="FE156" s="58"/>
      <c r="FF156" s="21">
        <v>2530.2199999999998</v>
      </c>
      <c r="FG156" s="141">
        <f t="shared" si="498"/>
        <v>0</v>
      </c>
      <c r="FH156" s="58"/>
      <c r="FI156" s="21">
        <v>4182.22</v>
      </c>
      <c r="FJ156" s="141">
        <f t="shared" si="499"/>
        <v>0</v>
      </c>
      <c r="FK156" s="58"/>
      <c r="FL156" s="107">
        <v>253.92</v>
      </c>
      <c r="FM156" s="141">
        <f t="shared" si="500"/>
        <v>0</v>
      </c>
      <c r="FN156" s="58"/>
      <c r="FO156" s="107">
        <v>290.32</v>
      </c>
      <c r="FP156" s="141">
        <f t="shared" si="501"/>
        <v>0</v>
      </c>
      <c r="FQ156" s="58"/>
      <c r="FR156" s="107">
        <v>334.06</v>
      </c>
      <c r="FS156" s="141">
        <f t="shared" si="502"/>
        <v>0</v>
      </c>
      <c r="FT156" s="58"/>
      <c r="FU156" s="107">
        <v>411.49</v>
      </c>
      <c r="FV156" s="141">
        <f t="shared" si="503"/>
        <v>0</v>
      </c>
      <c r="FW156" s="58"/>
      <c r="FX156" s="107">
        <v>455.21</v>
      </c>
      <c r="FY156" s="141">
        <f t="shared" si="504"/>
        <v>0</v>
      </c>
      <c r="FZ156" s="58"/>
      <c r="GA156" s="107">
        <v>536</v>
      </c>
      <c r="GB156" s="141">
        <f t="shared" si="505"/>
        <v>0</v>
      </c>
      <c r="GC156" s="58"/>
      <c r="GD156" s="21">
        <v>745.84</v>
      </c>
      <c r="GE156" s="144">
        <f t="shared" si="506"/>
        <v>0</v>
      </c>
      <c r="GF156" s="108">
        <v>1</v>
      </c>
      <c r="GG156" s="112">
        <v>313.12</v>
      </c>
      <c r="GH156" s="141">
        <f t="shared" si="507"/>
        <v>313.12</v>
      </c>
      <c r="GI156" s="59">
        <v>3</v>
      </c>
      <c r="GJ156" s="529">
        <v>223.61</v>
      </c>
      <c r="GK156" s="141">
        <f t="shared" si="508"/>
        <v>670.83</v>
      </c>
      <c r="GL156" s="58">
        <v>2</v>
      </c>
      <c r="GM156" s="107">
        <v>105.46</v>
      </c>
      <c r="GN156" s="141">
        <f t="shared" si="509"/>
        <v>210.92</v>
      </c>
      <c r="GO156" s="58"/>
      <c r="GP156" s="107">
        <v>581.36</v>
      </c>
      <c r="GQ156" s="141">
        <f t="shared" si="510"/>
        <v>0</v>
      </c>
      <c r="GR156" s="58">
        <v>1</v>
      </c>
      <c r="GS156" s="107">
        <v>92.94</v>
      </c>
      <c r="GT156" s="141">
        <f t="shared" si="511"/>
        <v>92.94</v>
      </c>
      <c r="GU156" s="108">
        <v>5</v>
      </c>
      <c r="GV156" s="112">
        <v>47.51</v>
      </c>
      <c r="GW156" s="141">
        <f t="shared" si="512"/>
        <v>237.54999999999998</v>
      </c>
      <c r="GX156" s="58">
        <v>5</v>
      </c>
      <c r="GY156" s="107">
        <v>61.91</v>
      </c>
      <c r="GZ156" s="219">
        <f t="shared" si="513"/>
        <v>309.54999999999995</v>
      </c>
      <c r="HA156" s="413"/>
      <c r="HB156" s="413"/>
      <c r="HC156" s="219">
        <f t="shared" si="515"/>
        <v>0</v>
      </c>
      <c r="HD156" s="58"/>
      <c r="HE156" s="107">
        <v>40.75</v>
      </c>
      <c r="HF156" s="232">
        <f t="shared" si="514"/>
        <v>0</v>
      </c>
      <c r="HG156" s="105"/>
      <c r="HH156" s="226">
        <f t="shared" si="516"/>
        <v>29837.576660000002</v>
      </c>
      <c r="HI156" s="335"/>
    </row>
    <row r="157" spans="1:217" ht="15.75" customHeight="1">
      <c r="A157" s="198">
        <v>14</v>
      </c>
      <c r="B157" s="18" t="s">
        <v>113</v>
      </c>
      <c r="C157" s="381">
        <v>269.75</v>
      </c>
      <c r="D157" s="385">
        <v>349.35</v>
      </c>
      <c r="E157" s="19">
        <v>118579.2</v>
      </c>
      <c r="F157" s="42">
        <f t="shared" si="433"/>
        <v>94323.460510000004</v>
      </c>
      <c r="G157" s="43"/>
      <c r="H157" s="21">
        <v>636.70000000000005</v>
      </c>
      <c r="I157" s="45">
        <f t="shared" si="434"/>
        <v>0</v>
      </c>
      <c r="J157" s="58"/>
      <c r="K157" s="107"/>
      <c r="L157" s="212">
        <f t="shared" si="435"/>
        <v>0</v>
      </c>
      <c r="M157" s="58"/>
      <c r="N157" s="107">
        <v>540</v>
      </c>
      <c r="O157" s="212">
        <f t="shared" si="436"/>
        <v>0</v>
      </c>
      <c r="P157" s="46">
        <v>134.30000000000001</v>
      </c>
      <c r="Q157" s="139">
        <f t="shared" si="437"/>
        <v>280.13670000000002</v>
      </c>
      <c r="R157" s="212">
        <f t="shared" si="438"/>
        <v>37622.358810000005</v>
      </c>
      <c r="S157" s="46"/>
      <c r="T157" s="44">
        <f t="shared" si="439"/>
        <v>2335.5960000000005</v>
      </c>
      <c r="U157" s="212">
        <f t="shared" si="440"/>
        <v>0</v>
      </c>
      <c r="V157" s="46"/>
      <c r="W157" s="139">
        <f t="shared" si="441"/>
        <v>493.98690000000005</v>
      </c>
      <c r="X157" s="219">
        <f t="shared" si="442"/>
        <v>0</v>
      </c>
      <c r="Y157" s="58"/>
      <c r="Z157" s="44">
        <f t="shared" si="443"/>
        <v>4331.3600000000006</v>
      </c>
      <c r="AA157" s="141">
        <f t="shared" si="444"/>
        <v>0</v>
      </c>
      <c r="AB157" s="397"/>
      <c r="AC157" s="139">
        <f t="shared" si="445"/>
        <v>493.98690000000005</v>
      </c>
      <c r="AD157" s="140">
        <f t="shared" si="446"/>
        <v>0</v>
      </c>
      <c r="AE157" s="46"/>
      <c r="AF157" s="44">
        <f t="shared" si="447"/>
        <v>22885.031600000002</v>
      </c>
      <c r="AG157" s="140">
        <f t="shared" si="448"/>
        <v>0</v>
      </c>
      <c r="AH157" s="46"/>
      <c r="AI157" s="139">
        <f t="shared" si="449"/>
        <v>791.37200000000007</v>
      </c>
      <c r="AJ157" s="140">
        <f t="shared" si="450"/>
        <v>0</v>
      </c>
      <c r="AK157" s="46"/>
      <c r="AL157" s="107">
        <v>145.19999999999999</v>
      </c>
      <c r="AM157" s="140">
        <f t="shared" si="451"/>
        <v>0</v>
      </c>
      <c r="AN157" s="46"/>
      <c r="AO157" s="44">
        <f t="shared" si="452"/>
        <v>3769.8454000000002</v>
      </c>
      <c r="AP157" s="141">
        <f t="shared" si="453"/>
        <v>0</v>
      </c>
      <c r="AQ157" s="108"/>
      <c r="AR157" s="109">
        <v>8030</v>
      </c>
      <c r="AS157" s="141">
        <f t="shared" si="454"/>
        <v>0</v>
      </c>
      <c r="AT157" s="58"/>
      <c r="AU157" s="21">
        <v>3366.65</v>
      </c>
      <c r="AV157" s="141">
        <f t="shared" si="455"/>
        <v>0</v>
      </c>
      <c r="AW157" s="58"/>
      <c r="AX157" s="44">
        <f t="shared" si="456"/>
        <v>80964.952600000004</v>
      </c>
      <c r="AY157" s="141">
        <f t="shared" si="457"/>
        <v>0</v>
      </c>
      <c r="AZ157" s="58"/>
      <c r="BA157" s="21">
        <v>93131.5</v>
      </c>
      <c r="BB157" s="141">
        <f t="shared" si="458"/>
        <v>0</v>
      </c>
      <c r="BC157" s="58"/>
      <c r="BD157" s="21">
        <v>10643</v>
      </c>
      <c r="BE157" s="140">
        <f t="shared" si="459"/>
        <v>0</v>
      </c>
      <c r="BF157" s="46"/>
      <c r="BG157" s="58"/>
      <c r="BH157" s="140">
        <f t="shared" si="460"/>
        <v>0</v>
      </c>
      <c r="BI157" s="46"/>
      <c r="BJ157" s="59"/>
      <c r="BK157" s="58"/>
      <c r="BL157" s="140">
        <f t="shared" si="461"/>
        <v>0</v>
      </c>
      <c r="BM157" s="46"/>
      <c r="BN157" s="142"/>
      <c r="BO157" s="141">
        <f t="shared" si="462"/>
        <v>0</v>
      </c>
      <c r="BP157" s="58"/>
      <c r="BQ157" s="139">
        <f t="shared" si="463"/>
        <v>930.90000000000009</v>
      </c>
      <c r="BR157" s="141">
        <f t="shared" si="464"/>
        <v>0</v>
      </c>
      <c r="BS157" s="58">
        <v>3.5</v>
      </c>
      <c r="BT157" s="107">
        <v>540</v>
      </c>
      <c r="BU157" s="141">
        <f t="shared" si="465"/>
        <v>1890</v>
      </c>
      <c r="BV157" s="58"/>
      <c r="BW157" s="58"/>
      <c r="BX157" s="141">
        <f t="shared" si="466"/>
        <v>0</v>
      </c>
      <c r="BY157" s="58"/>
      <c r="BZ157" s="143"/>
      <c r="CA157" s="141">
        <f t="shared" si="467"/>
        <v>0</v>
      </c>
      <c r="CB157" s="58">
        <v>7</v>
      </c>
      <c r="CC157" s="107">
        <v>165.4</v>
      </c>
      <c r="CD157" s="141">
        <f t="shared" si="468"/>
        <v>1157.8</v>
      </c>
      <c r="CE157" s="58"/>
      <c r="CF157" s="139">
        <f t="shared" si="469"/>
        <v>204.31649999999999</v>
      </c>
      <c r="CG157" s="141">
        <f t="shared" si="470"/>
        <v>0</v>
      </c>
      <c r="CH157" s="58">
        <v>5</v>
      </c>
      <c r="CI157" s="107">
        <v>86.2</v>
      </c>
      <c r="CJ157" s="141">
        <f t="shared" si="471"/>
        <v>431</v>
      </c>
      <c r="CK157" s="58"/>
      <c r="CL157" s="107">
        <v>125</v>
      </c>
      <c r="CM157" s="141">
        <f t="shared" si="472"/>
        <v>0</v>
      </c>
      <c r="CN157" s="58">
        <v>2</v>
      </c>
      <c r="CO157" s="107">
        <v>140</v>
      </c>
      <c r="CP157" s="141">
        <f t="shared" si="473"/>
        <v>280</v>
      </c>
      <c r="CQ157" s="58">
        <v>3</v>
      </c>
      <c r="CR157" s="139">
        <f t="shared" si="474"/>
        <v>259.76390000000004</v>
      </c>
      <c r="CS157" s="141">
        <f t="shared" si="475"/>
        <v>779.29170000000011</v>
      </c>
      <c r="CT157" s="58"/>
      <c r="CU157" s="107">
        <v>182.5</v>
      </c>
      <c r="CV157" s="141">
        <f t="shared" si="476"/>
        <v>0</v>
      </c>
      <c r="CW157" s="58"/>
      <c r="CX157" s="107">
        <v>78</v>
      </c>
      <c r="CY157" s="141">
        <f t="shared" si="477"/>
        <v>0</v>
      </c>
      <c r="CZ157" s="58"/>
      <c r="DA157" s="107">
        <v>350</v>
      </c>
      <c r="DB157" s="141">
        <f t="shared" si="478"/>
        <v>0</v>
      </c>
      <c r="DC157" s="58"/>
      <c r="DD157" s="139">
        <f t="shared" si="479"/>
        <v>363.26500000000004</v>
      </c>
      <c r="DE157" s="140">
        <f t="shared" si="480"/>
        <v>0</v>
      </c>
      <c r="DF157" s="58">
        <v>56</v>
      </c>
      <c r="DG157" s="107">
        <v>349.94</v>
      </c>
      <c r="DH157" s="141">
        <f t="shared" si="481"/>
        <v>19596.64</v>
      </c>
      <c r="DI157" s="58">
        <v>18</v>
      </c>
      <c r="DJ157" s="107">
        <v>407.82</v>
      </c>
      <c r="DK157" s="141">
        <f t="shared" si="482"/>
        <v>7340.76</v>
      </c>
      <c r="DL157" s="58">
        <v>12</v>
      </c>
      <c r="DM157" s="107">
        <v>560.66999999999996</v>
      </c>
      <c r="DN157" s="141">
        <f t="shared" si="483"/>
        <v>6728.0399999999991</v>
      </c>
      <c r="DO157" s="58"/>
      <c r="DP157" s="107">
        <v>849.84</v>
      </c>
      <c r="DQ157" s="141">
        <f t="shared" si="484"/>
        <v>0</v>
      </c>
      <c r="DR157" s="58"/>
      <c r="DS157" s="107">
        <v>1070.97</v>
      </c>
      <c r="DT157" s="141">
        <f t="shared" si="485"/>
        <v>0</v>
      </c>
      <c r="DU157" s="58"/>
      <c r="DV157" s="21">
        <v>1512.05</v>
      </c>
      <c r="DW157" s="141">
        <f t="shared" si="486"/>
        <v>0</v>
      </c>
      <c r="DX157" s="58"/>
      <c r="DY157" s="21">
        <v>5870.12</v>
      </c>
      <c r="DZ157" s="141">
        <f t="shared" si="487"/>
        <v>0</v>
      </c>
      <c r="EA157" s="58"/>
      <c r="EB157" s="21">
        <v>4379.45</v>
      </c>
      <c r="EC157" s="141">
        <f t="shared" si="488"/>
        <v>0</v>
      </c>
      <c r="ED157" s="58"/>
      <c r="EE157" s="21">
        <v>4811.45</v>
      </c>
      <c r="EF157" s="141">
        <f t="shared" si="489"/>
        <v>0</v>
      </c>
      <c r="EG157" s="58">
        <v>2</v>
      </c>
      <c r="EH157" s="21">
        <v>6518.13</v>
      </c>
      <c r="EI157" s="141">
        <f t="shared" si="490"/>
        <v>13036.26</v>
      </c>
      <c r="EJ157" s="58"/>
      <c r="EK157" s="21">
        <v>7389.31</v>
      </c>
      <c r="EL157" s="141">
        <f t="shared" si="491"/>
        <v>0</v>
      </c>
      <c r="EM157" s="58"/>
      <c r="EN157" s="21">
        <v>1539.81</v>
      </c>
      <c r="EO157" s="141">
        <f t="shared" si="492"/>
        <v>0</v>
      </c>
      <c r="EP157" s="58"/>
      <c r="EQ157" s="21">
        <v>3124.4</v>
      </c>
      <c r="ER157" s="141">
        <f t="shared" si="493"/>
        <v>0</v>
      </c>
      <c r="ES157" s="58"/>
      <c r="ET157" s="107">
        <v>118.78</v>
      </c>
      <c r="EU157" s="141">
        <f t="shared" si="494"/>
        <v>0</v>
      </c>
      <c r="EV157" s="58"/>
      <c r="EW157" s="107">
        <v>479.92</v>
      </c>
      <c r="EX157" s="141">
        <f t="shared" si="495"/>
        <v>0</v>
      </c>
      <c r="EY157" s="58"/>
      <c r="EZ157" s="107">
        <v>649.4</v>
      </c>
      <c r="FA157" s="141">
        <f t="shared" si="496"/>
        <v>0</v>
      </c>
      <c r="FB157" s="58"/>
      <c r="FC157" s="21">
        <v>1301.22</v>
      </c>
      <c r="FD157" s="141">
        <f t="shared" si="497"/>
        <v>0</v>
      </c>
      <c r="FE157" s="58"/>
      <c r="FF157" s="21">
        <v>2530.2199999999998</v>
      </c>
      <c r="FG157" s="141">
        <f t="shared" si="498"/>
        <v>0</v>
      </c>
      <c r="FH157" s="58"/>
      <c r="FI157" s="21">
        <v>4182.22</v>
      </c>
      <c r="FJ157" s="141">
        <f t="shared" si="499"/>
        <v>0</v>
      </c>
      <c r="FK157" s="58"/>
      <c r="FL157" s="107">
        <v>253.92</v>
      </c>
      <c r="FM157" s="141">
        <f t="shared" si="500"/>
        <v>0</v>
      </c>
      <c r="FN157" s="58"/>
      <c r="FO157" s="107">
        <v>290.32</v>
      </c>
      <c r="FP157" s="141">
        <f t="shared" si="501"/>
        <v>0</v>
      </c>
      <c r="FQ157" s="58"/>
      <c r="FR157" s="107">
        <v>334.06</v>
      </c>
      <c r="FS157" s="141">
        <f t="shared" si="502"/>
        <v>0</v>
      </c>
      <c r="FT157" s="58"/>
      <c r="FU157" s="107">
        <v>411.49</v>
      </c>
      <c r="FV157" s="141">
        <f t="shared" si="503"/>
        <v>0</v>
      </c>
      <c r="FW157" s="58"/>
      <c r="FX157" s="107">
        <v>455.21</v>
      </c>
      <c r="FY157" s="141">
        <f t="shared" si="504"/>
        <v>0</v>
      </c>
      <c r="FZ157" s="58"/>
      <c r="GA157" s="107">
        <v>536</v>
      </c>
      <c r="GB157" s="141">
        <f t="shared" si="505"/>
        <v>0</v>
      </c>
      <c r="GC157" s="58"/>
      <c r="GD157" s="21">
        <v>745.84</v>
      </c>
      <c r="GE157" s="144">
        <f t="shared" si="506"/>
        <v>0</v>
      </c>
      <c r="GF157" s="108">
        <v>3</v>
      </c>
      <c r="GG157" s="112">
        <v>313.12</v>
      </c>
      <c r="GH157" s="141">
        <f t="shared" si="507"/>
        <v>939.36</v>
      </c>
      <c r="GI157" s="59">
        <v>8</v>
      </c>
      <c r="GJ157" s="529">
        <v>223.61</v>
      </c>
      <c r="GK157" s="141">
        <f t="shared" si="508"/>
        <v>1788.88</v>
      </c>
      <c r="GL157" s="58">
        <v>3</v>
      </c>
      <c r="GM157" s="107">
        <v>105.46</v>
      </c>
      <c r="GN157" s="141">
        <f t="shared" si="509"/>
        <v>316.38</v>
      </c>
      <c r="GO157" s="58">
        <v>1</v>
      </c>
      <c r="GP157" s="107">
        <v>581.36</v>
      </c>
      <c r="GQ157" s="141">
        <f t="shared" si="510"/>
        <v>581.36</v>
      </c>
      <c r="GR157" s="58">
        <v>2</v>
      </c>
      <c r="GS157" s="107">
        <v>92.94</v>
      </c>
      <c r="GT157" s="141">
        <f t="shared" si="511"/>
        <v>185.88</v>
      </c>
      <c r="GU157" s="108">
        <v>15</v>
      </c>
      <c r="GV157" s="112">
        <v>47.51</v>
      </c>
      <c r="GW157" s="141">
        <f t="shared" si="512"/>
        <v>712.65</v>
      </c>
      <c r="GX157" s="58">
        <v>15</v>
      </c>
      <c r="GY157" s="107">
        <v>61.91</v>
      </c>
      <c r="GZ157" s="219">
        <f t="shared" si="513"/>
        <v>928.65</v>
      </c>
      <c r="HA157" s="413"/>
      <c r="HB157" s="413"/>
      <c r="HC157" s="219">
        <f t="shared" si="515"/>
        <v>0</v>
      </c>
      <c r="HD157" s="58">
        <v>0.2</v>
      </c>
      <c r="HE157" s="107">
        <v>40.75</v>
      </c>
      <c r="HF157" s="232">
        <f t="shared" si="514"/>
        <v>8.15</v>
      </c>
      <c r="HG157" s="105"/>
      <c r="HH157" s="226">
        <f t="shared" si="516"/>
        <v>94323.460510000004</v>
      </c>
      <c r="HI157" s="335"/>
    </row>
    <row r="158" spans="1:217" ht="15.75" customHeight="1">
      <c r="A158" s="198">
        <v>15</v>
      </c>
      <c r="B158" s="18" t="s">
        <v>114</v>
      </c>
      <c r="C158" s="381">
        <v>50.69</v>
      </c>
      <c r="D158" s="385">
        <v>198.97</v>
      </c>
      <c r="E158" s="19">
        <v>34296.239999999998</v>
      </c>
      <c r="F158" s="42">
        <f t="shared" si="433"/>
        <v>18146.587699999996</v>
      </c>
      <c r="G158" s="43"/>
      <c r="H158" s="21">
        <v>636.70000000000005</v>
      </c>
      <c r="I158" s="45">
        <f t="shared" si="434"/>
        <v>0</v>
      </c>
      <c r="J158" s="58"/>
      <c r="K158" s="107"/>
      <c r="L158" s="212">
        <f t="shared" si="435"/>
        <v>0</v>
      </c>
      <c r="M158" s="58"/>
      <c r="N158" s="107">
        <v>540</v>
      </c>
      <c r="O158" s="212">
        <f t="shared" si="436"/>
        <v>0</v>
      </c>
      <c r="P158" s="46">
        <v>14</v>
      </c>
      <c r="Q158" s="139">
        <f t="shared" si="437"/>
        <v>280.13670000000002</v>
      </c>
      <c r="R158" s="212">
        <f t="shared" si="438"/>
        <v>3921.9138000000003</v>
      </c>
      <c r="S158" s="46"/>
      <c r="T158" s="44">
        <f t="shared" si="439"/>
        <v>2335.5960000000005</v>
      </c>
      <c r="U158" s="212">
        <f t="shared" si="440"/>
        <v>0</v>
      </c>
      <c r="V158" s="46"/>
      <c r="W158" s="139">
        <f t="shared" si="441"/>
        <v>493.98690000000005</v>
      </c>
      <c r="X158" s="219">
        <f t="shared" si="442"/>
        <v>0</v>
      </c>
      <c r="Y158" s="58"/>
      <c r="Z158" s="44">
        <f t="shared" si="443"/>
        <v>4331.3600000000006</v>
      </c>
      <c r="AA158" s="141">
        <f t="shared" si="444"/>
        <v>0</v>
      </c>
      <c r="AB158" s="397"/>
      <c r="AC158" s="139">
        <f t="shared" si="445"/>
        <v>493.98690000000005</v>
      </c>
      <c r="AD158" s="140">
        <f t="shared" si="446"/>
        <v>0</v>
      </c>
      <c r="AE158" s="46"/>
      <c r="AF158" s="44">
        <f t="shared" si="447"/>
        <v>22885.031600000002</v>
      </c>
      <c r="AG158" s="140">
        <f t="shared" si="448"/>
        <v>0</v>
      </c>
      <c r="AH158" s="46"/>
      <c r="AI158" s="139">
        <f t="shared" si="449"/>
        <v>791.37200000000007</v>
      </c>
      <c r="AJ158" s="140">
        <f t="shared" si="450"/>
        <v>0</v>
      </c>
      <c r="AK158" s="46"/>
      <c r="AL158" s="107">
        <v>145.19999999999999</v>
      </c>
      <c r="AM158" s="140">
        <f t="shared" si="451"/>
        <v>0</v>
      </c>
      <c r="AN158" s="46"/>
      <c r="AO158" s="44">
        <f t="shared" si="452"/>
        <v>3769.8454000000002</v>
      </c>
      <c r="AP158" s="141">
        <f t="shared" si="453"/>
        <v>0</v>
      </c>
      <c r="AQ158" s="108"/>
      <c r="AR158" s="109">
        <v>8030</v>
      </c>
      <c r="AS158" s="141">
        <f t="shared" si="454"/>
        <v>0</v>
      </c>
      <c r="AT158" s="58"/>
      <c r="AU158" s="21">
        <v>3366.65</v>
      </c>
      <c r="AV158" s="141">
        <f t="shared" si="455"/>
        <v>0</v>
      </c>
      <c r="AW158" s="58"/>
      <c r="AX158" s="44">
        <f t="shared" si="456"/>
        <v>80964.952600000004</v>
      </c>
      <c r="AY158" s="141">
        <f t="shared" si="457"/>
        <v>0</v>
      </c>
      <c r="AZ158" s="58"/>
      <c r="BA158" s="21">
        <v>93131.5</v>
      </c>
      <c r="BB158" s="141">
        <f t="shared" si="458"/>
        <v>0</v>
      </c>
      <c r="BC158" s="58"/>
      <c r="BD158" s="21">
        <v>10643</v>
      </c>
      <c r="BE158" s="140">
        <f t="shared" si="459"/>
        <v>0</v>
      </c>
      <c r="BF158" s="46"/>
      <c r="BG158" s="58"/>
      <c r="BH158" s="140">
        <f t="shared" si="460"/>
        <v>0</v>
      </c>
      <c r="BI158" s="46"/>
      <c r="BJ158" s="59"/>
      <c r="BK158" s="58"/>
      <c r="BL158" s="140">
        <f t="shared" si="461"/>
        <v>0</v>
      </c>
      <c r="BM158" s="46"/>
      <c r="BN158" s="142"/>
      <c r="BO158" s="141">
        <f t="shared" si="462"/>
        <v>0</v>
      </c>
      <c r="BP158" s="58"/>
      <c r="BQ158" s="139">
        <f t="shared" si="463"/>
        <v>930.90000000000009</v>
      </c>
      <c r="BR158" s="141">
        <f t="shared" si="464"/>
        <v>0</v>
      </c>
      <c r="BS158" s="58">
        <v>1</v>
      </c>
      <c r="BT158" s="107">
        <v>540</v>
      </c>
      <c r="BU158" s="141">
        <f t="shared" si="465"/>
        <v>540</v>
      </c>
      <c r="BV158" s="58"/>
      <c r="BW158" s="58"/>
      <c r="BX158" s="141">
        <f t="shared" si="466"/>
        <v>0</v>
      </c>
      <c r="BY158" s="58"/>
      <c r="BZ158" s="143"/>
      <c r="CA158" s="141">
        <f t="shared" si="467"/>
        <v>0</v>
      </c>
      <c r="CB158" s="58">
        <v>2</v>
      </c>
      <c r="CC158" s="107">
        <v>165.4</v>
      </c>
      <c r="CD158" s="141">
        <f t="shared" si="468"/>
        <v>330.8</v>
      </c>
      <c r="CE158" s="58"/>
      <c r="CF158" s="139">
        <f t="shared" si="469"/>
        <v>204.31649999999999</v>
      </c>
      <c r="CG158" s="141">
        <f t="shared" si="470"/>
        <v>0</v>
      </c>
      <c r="CH158" s="58">
        <v>2</v>
      </c>
      <c r="CI158" s="107">
        <v>86.2</v>
      </c>
      <c r="CJ158" s="141">
        <f t="shared" si="471"/>
        <v>172.4</v>
      </c>
      <c r="CK158" s="58"/>
      <c r="CL158" s="107">
        <v>125</v>
      </c>
      <c r="CM158" s="141">
        <f t="shared" si="472"/>
        <v>0</v>
      </c>
      <c r="CN158" s="58">
        <v>1</v>
      </c>
      <c r="CO158" s="107">
        <v>140</v>
      </c>
      <c r="CP158" s="141">
        <f t="shared" si="473"/>
        <v>140</v>
      </c>
      <c r="CQ158" s="58">
        <v>1</v>
      </c>
      <c r="CR158" s="139">
        <f t="shared" si="474"/>
        <v>259.76390000000004</v>
      </c>
      <c r="CS158" s="141">
        <f t="shared" si="475"/>
        <v>259.76390000000004</v>
      </c>
      <c r="CT158" s="58"/>
      <c r="CU158" s="107">
        <v>182.5</v>
      </c>
      <c r="CV158" s="141">
        <f t="shared" si="476"/>
        <v>0</v>
      </c>
      <c r="CW158" s="58"/>
      <c r="CX158" s="107">
        <v>78</v>
      </c>
      <c r="CY158" s="141">
        <f t="shared" si="477"/>
        <v>0</v>
      </c>
      <c r="CZ158" s="58"/>
      <c r="DA158" s="107">
        <v>350</v>
      </c>
      <c r="DB158" s="141">
        <f t="shared" si="478"/>
        <v>0</v>
      </c>
      <c r="DC158" s="58"/>
      <c r="DD158" s="139">
        <f t="shared" si="479"/>
        <v>363.26500000000004</v>
      </c>
      <c r="DE158" s="140">
        <f t="shared" si="480"/>
        <v>0</v>
      </c>
      <c r="DF158" s="58">
        <v>10</v>
      </c>
      <c r="DG158" s="107">
        <v>349.94</v>
      </c>
      <c r="DH158" s="141">
        <f t="shared" si="481"/>
        <v>3499.4</v>
      </c>
      <c r="DI158" s="58">
        <v>5</v>
      </c>
      <c r="DJ158" s="107">
        <v>407.82</v>
      </c>
      <c r="DK158" s="141">
        <f t="shared" si="482"/>
        <v>2039.1</v>
      </c>
      <c r="DL158" s="58">
        <v>10</v>
      </c>
      <c r="DM158" s="107">
        <v>560.66999999999996</v>
      </c>
      <c r="DN158" s="141">
        <f t="shared" si="483"/>
        <v>5606.7</v>
      </c>
      <c r="DO158" s="58"/>
      <c r="DP158" s="107">
        <v>849.84</v>
      </c>
      <c r="DQ158" s="141">
        <f t="shared" si="484"/>
        <v>0</v>
      </c>
      <c r="DR158" s="58"/>
      <c r="DS158" s="107">
        <v>1070.97</v>
      </c>
      <c r="DT158" s="141">
        <f t="shared" si="485"/>
        <v>0</v>
      </c>
      <c r="DU158" s="58"/>
      <c r="DV158" s="21">
        <v>1512.05</v>
      </c>
      <c r="DW158" s="141">
        <f t="shared" si="486"/>
        <v>0</v>
      </c>
      <c r="DX158" s="58"/>
      <c r="DY158" s="21">
        <v>5870.12</v>
      </c>
      <c r="DZ158" s="141">
        <f t="shared" si="487"/>
        <v>0</v>
      </c>
      <c r="EA158" s="58"/>
      <c r="EB158" s="21">
        <v>4379.45</v>
      </c>
      <c r="EC158" s="141">
        <f t="shared" si="488"/>
        <v>0</v>
      </c>
      <c r="ED158" s="58"/>
      <c r="EE158" s="21">
        <v>4811.45</v>
      </c>
      <c r="EF158" s="141">
        <f t="shared" si="489"/>
        <v>0</v>
      </c>
      <c r="EG158" s="58"/>
      <c r="EH158" s="21">
        <v>6518.13</v>
      </c>
      <c r="EI158" s="141">
        <f t="shared" si="490"/>
        <v>0</v>
      </c>
      <c r="EJ158" s="58"/>
      <c r="EK158" s="21">
        <v>7389.31</v>
      </c>
      <c r="EL158" s="141">
        <f t="shared" si="491"/>
        <v>0</v>
      </c>
      <c r="EM158" s="58"/>
      <c r="EN158" s="21">
        <v>1539.81</v>
      </c>
      <c r="EO158" s="141">
        <f t="shared" si="492"/>
        <v>0</v>
      </c>
      <c r="EP158" s="58"/>
      <c r="EQ158" s="21">
        <v>3124.4</v>
      </c>
      <c r="ER158" s="141">
        <f t="shared" si="493"/>
        <v>0</v>
      </c>
      <c r="ES158" s="58"/>
      <c r="ET158" s="107">
        <v>118.78</v>
      </c>
      <c r="EU158" s="141">
        <f t="shared" si="494"/>
        <v>0</v>
      </c>
      <c r="EV158" s="58"/>
      <c r="EW158" s="107">
        <v>479.92</v>
      </c>
      <c r="EX158" s="141">
        <f t="shared" si="495"/>
        <v>0</v>
      </c>
      <c r="EY158" s="58"/>
      <c r="EZ158" s="107">
        <v>649.4</v>
      </c>
      <c r="FA158" s="141">
        <f t="shared" si="496"/>
        <v>0</v>
      </c>
      <c r="FB158" s="58"/>
      <c r="FC158" s="21">
        <v>1301.22</v>
      </c>
      <c r="FD158" s="141">
        <f t="shared" si="497"/>
        <v>0</v>
      </c>
      <c r="FE158" s="58"/>
      <c r="FF158" s="21">
        <v>2530.2199999999998</v>
      </c>
      <c r="FG158" s="141">
        <f t="shared" si="498"/>
        <v>0</v>
      </c>
      <c r="FH158" s="58"/>
      <c r="FI158" s="21">
        <v>4182.22</v>
      </c>
      <c r="FJ158" s="141">
        <f t="shared" si="499"/>
        <v>0</v>
      </c>
      <c r="FK158" s="58"/>
      <c r="FL158" s="107">
        <v>253.92</v>
      </c>
      <c r="FM158" s="141">
        <f t="shared" si="500"/>
        <v>0</v>
      </c>
      <c r="FN158" s="58"/>
      <c r="FO158" s="107">
        <v>290.32</v>
      </c>
      <c r="FP158" s="141">
        <f t="shared" si="501"/>
        <v>0</v>
      </c>
      <c r="FQ158" s="58"/>
      <c r="FR158" s="107">
        <v>334.06</v>
      </c>
      <c r="FS158" s="141">
        <f t="shared" si="502"/>
        <v>0</v>
      </c>
      <c r="FT158" s="58"/>
      <c r="FU158" s="107">
        <v>411.49</v>
      </c>
      <c r="FV158" s="141">
        <f t="shared" si="503"/>
        <v>0</v>
      </c>
      <c r="FW158" s="58"/>
      <c r="FX158" s="107">
        <v>455.21</v>
      </c>
      <c r="FY158" s="141">
        <f t="shared" si="504"/>
        <v>0</v>
      </c>
      <c r="FZ158" s="58"/>
      <c r="GA158" s="107">
        <v>536</v>
      </c>
      <c r="GB158" s="141">
        <f t="shared" si="505"/>
        <v>0</v>
      </c>
      <c r="GC158" s="58"/>
      <c r="GD158" s="21">
        <v>745.84</v>
      </c>
      <c r="GE158" s="144">
        <f t="shared" si="506"/>
        <v>0</v>
      </c>
      <c r="GF158" s="108">
        <v>1</v>
      </c>
      <c r="GG158" s="112">
        <v>313.12</v>
      </c>
      <c r="GH158" s="141">
        <f t="shared" si="507"/>
        <v>313.12</v>
      </c>
      <c r="GI158" s="59">
        <v>3</v>
      </c>
      <c r="GJ158" s="529">
        <v>223.61</v>
      </c>
      <c r="GK158" s="141">
        <f t="shared" si="508"/>
        <v>670.83</v>
      </c>
      <c r="GL158" s="58">
        <v>1</v>
      </c>
      <c r="GM158" s="107">
        <v>105.46</v>
      </c>
      <c r="GN158" s="141">
        <f t="shared" si="509"/>
        <v>105.46</v>
      </c>
      <c r="GO158" s="58"/>
      <c r="GP158" s="107">
        <v>581.36</v>
      </c>
      <c r="GQ158" s="141">
        <f t="shared" si="510"/>
        <v>0</v>
      </c>
      <c r="GR158" s="58"/>
      <c r="GS158" s="107">
        <v>92.94</v>
      </c>
      <c r="GT158" s="141">
        <f t="shared" si="511"/>
        <v>0</v>
      </c>
      <c r="GU158" s="108">
        <v>5</v>
      </c>
      <c r="GV158" s="112">
        <v>47.51</v>
      </c>
      <c r="GW158" s="141">
        <f t="shared" si="512"/>
        <v>237.54999999999998</v>
      </c>
      <c r="GX158" s="58">
        <v>5</v>
      </c>
      <c r="GY158" s="107">
        <v>61.91</v>
      </c>
      <c r="GZ158" s="219">
        <f t="shared" si="513"/>
        <v>309.54999999999995</v>
      </c>
      <c r="HA158" s="413"/>
      <c r="HB158" s="413"/>
      <c r="HC158" s="219">
        <f t="shared" si="515"/>
        <v>0</v>
      </c>
      <c r="HD158" s="58"/>
      <c r="HE158" s="107">
        <v>40.75</v>
      </c>
      <c r="HF158" s="232">
        <f t="shared" si="514"/>
        <v>0</v>
      </c>
      <c r="HG158" s="105"/>
      <c r="HH158" s="226">
        <f t="shared" si="516"/>
        <v>18146.587699999996</v>
      </c>
      <c r="HI158" s="335"/>
    </row>
    <row r="159" spans="1:217" ht="15.75" customHeight="1">
      <c r="A159" s="198">
        <v>16</v>
      </c>
      <c r="B159" s="18" t="s">
        <v>115</v>
      </c>
      <c r="C159" s="381">
        <v>64.150000000000006</v>
      </c>
      <c r="D159" s="385">
        <v>41.51</v>
      </c>
      <c r="E159" s="19">
        <v>42837.120000000003</v>
      </c>
      <c r="F159" s="42">
        <f t="shared" si="433"/>
        <v>46286.562120000002</v>
      </c>
      <c r="G159" s="43"/>
      <c r="H159" s="21">
        <v>636.70000000000005</v>
      </c>
      <c r="I159" s="45">
        <f t="shared" si="434"/>
        <v>0</v>
      </c>
      <c r="J159" s="58"/>
      <c r="K159" s="107"/>
      <c r="L159" s="212">
        <f t="shared" si="435"/>
        <v>0</v>
      </c>
      <c r="M159" s="58"/>
      <c r="N159" s="107">
        <v>540</v>
      </c>
      <c r="O159" s="212">
        <f t="shared" si="436"/>
        <v>0</v>
      </c>
      <c r="P159" s="46"/>
      <c r="Q159" s="139">
        <f t="shared" si="437"/>
        <v>280.13670000000002</v>
      </c>
      <c r="R159" s="212">
        <f t="shared" si="438"/>
        <v>0</v>
      </c>
      <c r="S159" s="488">
        <v>10.82</v>
      </c>
      <c r="T159" s="44">
        <f t="shared" si="439"/>
        <v>2335.5960000000005</v>
      </c>
      <c r="U159" s="212">
        <f t="shared" si="440"/>
        <v>25271.148720000005</v>
      </c>
      <c r="V159" s="46"/>
      <c r="W159" s="139">
        <f t="shared" si="441"/>
        <v>493.98690000000005</v>
      </c>
      <c r="X159" s="219">
        <f t="shared" si="442"/>
        <v>0</v>
      </c>
      <c r="Y159" s="58"/>
      <c r="Z159" s="44">
        <f t="shared" si="443"/>
        <v>4331.3600000000006</v>
      </c>
      <c r="AA159" s="141">
        <f t="shared" si="444"/>
        <v>0</v>
      </c>
      <c r="AB159" s="397"/>
      <c r="AC159" s="139">
        <f t="shared" si="445"/>
        <v>493.98690000000005</v>
      </c>
      <c r="AD159" s="140">
        <f t="shared" si="446"/>
        <v>0</v>
      </c>
      <c r="AE159" s="46"/>
      <c r="AF159" s="44">
        <f t="shared" si="447"/>
        <v>22885.031600000002</v>
      </c>
      <c r="AG159" s="140">
        <f t="shared" si="448"/>
        <v>0</v>
      </c>
      <c r="AH159" s="46"/>
      <c r="AI159" s="139">
        <f t="shared" si="449"/>
        <v>791.37200000000007</v>
      </c>
      <c r="AJ159" s="140">
        <f t="shared" si="450"/>
        <v>0</v>
      </c>
      <c r="AK159" s="46"/>
      <c r="AL159" s="107">
        <v>145.19999999999999</v>
      </c>
      <c r="AM159" s="140">
        <f t="shared" si="451"/>
        <v>0</v>
      </c>
      <c r="AN159" s="46"/>
      <c r="AO159" s="44">
        <f t="shared" si="452"/>
        <v>3769.8454000000002</v>
      </c>
      <c r="AP159" s="141">
        <f t="shared" si="453"/>
        <v>0</v>
      </c>
      <c r="AQ159" s="108"/>
      <c r="AR159" s="109">
        <v>8030</v>
      </c>
      <c r="AS159" s="141">
        <f t="shared" si="454"/>
        <v>0</v>
      </c>
      <c r="AT159" s="58"/>
      <c r="AU159" s="21">
        <v>3366.65</v>
      </c>
      <c r="AV159" s="141">
        <f t="shared" si="455"/>
        <v>0</v>
      </c>
      <c r="AW159" s="58"/>
      <c r="AX159" s="44">
        <f t="shared" si="456"/>
        <v>80964.952600000004</v>
      </c>
      <c r="AY159" s="141">
        <f t="shared" si="457"/>
        <v>0</v>
      </c>
      <c r="AZ159" s="58"/>
      <c r="BA159" s="21">
        <v>93131.5</v>
      </c>
      <c r="BB159" s="141">
        <f t="shared" si="458"/>
        <v>0</v>
      </c>
      <c r="BC159" s="58"/>
      <c r="BD159" s="21">
        <v>10643</v>
      </c>
      <c r="BE159" s="140">
        <f t="shared" si="459"/>
        <v>0</v>
      </c>
      <c r="BF159" s="46"/>
      <c r="BG159" s="58"/>
      <c r="BH159" s="140">
        <f t="shared" si="460"/>
        <v>0</v>
      </c>
      <c r="BI159" s="46"/>
      <c r="BJ159" s="59"/>
      <c r="BK159" s="58"/>
      <c r="BL159" s="140">
        <f t="shared" si="461"/>
        <v>0</v>
      </c>
      <c r="BM159" s="46"/>
      <c r="BN159" s="142"/>
      <c r="BO159" s="141">
        <f t="shared" si="462"/>
        <v>0</v>
      </c>
      <c r="BP159" s="58"/>
      <c r="BQ159" s="139">
        <f t="shared" si="463"/>
        <v>930.90000000000009</v>
      </c>
      <c r="BR159" s="141">
        <f t="shared" si="464"/>
        <v>0</v>
      </c>
      <c r="BS159" s="58">
        <v>1.5</v>
      </c>
      <c r="BT159" s="107">
        <v>540</v>
      </c>
      <c r="BU159" s="141">
        <f t="shared" si="465"/>
        <v>810</v>
      </c>
      <c r="BV159" s="58"/>
      <c r="BW159" s="58"/>
      <c r="BX159" s="141">
        <f t="shared" si="466"/>
        <v>0</v>
      </c>
      <c r="BY159" s="58"/>
      <c r="BZ159" s="143"/>
      <c r="CA159" s="141">
        <f t="shared" si="467"/>
        <v>0</v>
      </c>
      <c r="CB159" s="58">
        <v>5</v>
      </c>
      <c r="CC159" s="107">
        <v>165.4</v>
      </c>
      <c r="CD159" s="141">
        <f t="shared" si="468"/>
        <v>827</v>
      </c>
      <c r="CE159" s="58"/>
      <c r="CF159" s="139">
        <f t="shared" si="469"/>
        <v>204.31649999999999</v>
      </c>
      <c r="CG159" s="141">
        <f t="shared" si="470"/>
        <v>0</v>
      </c>
      <c r="CH159" s="58">
        <v>3</v>
      </c>
      <c r="CI159" s="107">
        <v>86.2</v>
      </c>
      <c r="CJ159" s="141">
        <f t="shared" si="471"/>
        <v>258.60000000000002</v>
      </c>
      <c r="CK159" s="58">
        <v>3</v>
      </c>
      <c r="CL159" s="107">
        <v>125</v>
      </c>
      <c r="CM159" s="141">
        <f t="shared" si="472"/>
        <v>375</v>
      </c>
      <c r="CN159" s="58">
        <v>2</v>
      </c>
      <c r="CO159" s="107">
        <v>140</v>
      </c>
      <c r="CP159" s="141">
        <f t="shared" si="473"/>
        <v>280</v>
      </c>
      <c r="CQ159" s="58">
        <v>6</v>
      </c>
      <c r="CR159" s="139">
        <f t="shared" si="474"/>
        <v>259.76390000000004</v>
      </c>
      <c r="CS159" s="141">
        <f t="shared" si="475"/>
        <v>1558.5834000000002</v>
      </c>
      <c r="CT159" s="58"/>
      <c r="CU159" s="107">
        <v>182.5</v>
      </c>
      <c r="CV159" s="141">
        <f t="shared" si="476"/>
        <v>0</v>
      </c>
      <c r="CW159" s="58">
        <v>4</v>
      </c>
      <c r="CX159" s="107">
        <v>78</v>
      </c>
      <c r="CY159" s="141">
        <f t="shared" si="477"/>
        <v>312</v>
      </c>
      <c r="CZ159" s="58"/>
      <c r="DA159" s="107">
        <v>350</v>
      </c>
      <c r="DB159" s="141">
        <f t="shared" si="478"/>
        <v>0</v>
      </c>
      <c r="DC159" s="58"/>
      <c r="DD159" s="139">
        <f t="shared" si="479"/>
        <v>363.26500000000004</v>
      </c>
      <c r="DE159" s="140">
        <f t="shared" si="480"/>
        <v>0</v>
      </c>
      <c r="DF159" s="58">
        <v>20</v>
      </c>
      <c r="DG159" s="107">
        <v>349.94</v>
      </c>
      <c r="DH159" s="141">
        <f t="shared" si="481"/>
        <v>6998.8</v>
      </c>
      <c r="DI159" s="58">
        <v>5</v>
      </c>
      <c r="DJ159" s="107">
        <v>407.82</v>
      </c>
      <c r="DK159" s="141">
        <f t="shared" si="482"/>
        <v>2039.1</v>
      </c>
      <c r="DL159" s="58">
        <v>10</v>
      </c>
      <c r="DM159" s="107">
        <v>560.66999999999996</v>
      </c>
      <c r="DN159" s="141">
        <f t="shared" si="483"/>
        <v>5606.7</v>
      </c>
      <c r="DO159" s="58"/>
      <c r="DP159" s="107">
        <v>849.84</v>
      </c>
      <c r="DQ159" s="141">
        <f t="shared" si="484"/>
        <v>0</v>
      </c>
      <c r="DR159" s="58"/>
      <c r="DS159" s="107">
        <v>1070.97</v>
      </c>
      <c r="DT159" s="141">
        <f t="shared" si="485"/>
        <v>0</v>
      </c>
      <c r="DU159" s="58"/>
      <c r="DV159" s="21">
        <v>1512.05</v>
      </c>
      <c r="DW159" s="141">
        <f t="shared" si="486"/>
        <v>0</v>
      </c>
      <c r="DX159" s="58"/>
      <c r="DY159" s="21">
        <v>5870.12</v>
      </c>
      <c r="DZ159" s="141">
        <f t="shared" si="487"/>
        <v>0</v>
      </c>
      <c r="EA159" s="58"/>
      <c r="EB159" s="21">
        <v>4379.45</v>
      </c>
      <c r="EC159" s="141">
        <f t="shared" si="488"/>
        <v>0</v>
      </c>
      <c r="ED159" s="58"/>
      <c r="EE159" s="21">
        <v>4811.45</v>
      </c>
      <c r="EF159" s="141">
        <f t="shared" si="489"/>
        <v>0</v>
      </c>
      <c r="EG159" s="58"/>
      <c r="EH159" s="21">
        <v>6518.13</v>
      </c>
      <c r="EI159" s="141">
        <f t="shared" si="490"/>
        <v>0</v>
      </c>
      <c r="EJ159" s="58"/>
      <c r="EK159" s="21">
        <v>7389.31</v>
      </c>
      <c r="EL159" s="141">
        <f t="shared" si="491"/>
        <v>0</v>
      </c>
      <c r="EM159" s="58"/>
      <c r="EN159" s="21">
        <v>1539.81</v>
      </c>
      <c r="EO159" s="141">
        <f t="shared" si="492"/>
        <v>0</v>
      </c>
      <c r="EP159" s="58"/>
      <c r="EQ159" s="21">
        <v>3124.4</v>
      </c>
      <c r="ER159" s="141">
        <f t="shared" si="493"/>
        <v>0</v>
      </c>
      <c r="ES159" s="58"/>
      <c r="ET159" s="107">
        <v>118.78</v>
      </c>
      <c r="EU159" s="141">
        <f t="shared" si="494"/>
        <v>0</v>
      </c>
      <c r="EV159" s="58"/>
      <c r="EW159" s="107">
        <v>479.92</v>
      </c>
      <c r="EX159" s="141">
        <f t="shared" si="495"/>
        <v>0</v>
      </c>
      <c r="EY159" s="58"/>
      <c r="EZ159" s="107">
        <v>649.4</v>
      </c>
      <c r="FA159" s="141">
        <f t="shared" si="496"/>
        <v>0</v>
      </c>
      <c r="FB159" s="58"/>
      <c r="FC159" s="21">
        <v>1301.22</v>
      </c>
      <c r="FD159" s="141">
        <f t="shared" si="497"/>
        <v>0</v>
      </c>
      <c r="FE159" s="58"/>
      <c r="FF159" s="21">
        <v>2530.2199999999998</v>
      </c>
      <c r="FG159" s="141">
        <f t="shared" si="498"/>
        <v>0</v>
      </c>
      <c r="FH159" s="58"/>
      <c r="FI159" s="21">
        <v>4182.22</v>
      </c>
      <c r="FJ159" s="141">
        <f t="shared" si="499"/>
        <v>0</v>
      </c>
      <c r="FK159" s="58"/>
      <c r="FL159" s="107">
        <v>253.92</v>
      </c>
      <c r="FM159" s="141">
        <f t="shared" si="500"/>
        <v>0</v>
      </c>
      <c r="FN159" s="58"/>
      <c r="FO159" s="107">
        <v>290.32</v>
      </c>
      <c r="FP159" s="141">
        <f t="shared" si="501"/>
        <v>0</v>
      </c>
      <c r="FQ159" s="58"/>
      <c r="FR159" s="107">
        <v>334.06</v>
      </c>
      <c r="FS159" s="141">
        <f t="shared" si="502"/>
        <v>0</v>
      </c>
      <c r="FT159" s="58"/>
      <c r="FU159" s="107">
        <v>411.49</v>
      </c>
      <c r="FV159" s="141">
        <f t="shared" si="503"/>
        <v>0</v>
      </c>
      <c r="FW159" s="58"/>
      <c r="FX159" s="107">
        <v>455.21</v>
      </c>
      <c r="FY159" s="141">
        <f t="shared" si="504"/>
        <v>0</v>
      </c>
      <c r="FZ159" s="58"/>
      <c r="GA159" s="107">
        <v>536</v>
      </c>
      <c r="GB159" s="141">
        <f t="shared" si="505"/>
        <v>0</v>
      </c>
      <c r="GC159" s="58"/>
      <c r="GD159" s="21">
        <v>745.84</v>
      </c>
      <c r="GE159" s="144">
        <f t="shared" si="506"/>
        <v>0</v>
      </c>
      <c r="GF159" s="108">
        <v>2</v>
      </c>
      <c r="GG159" s="112">
        <v>313.12</v>
      </c>
      <c r="GH159" s="141">
        <f t="shared" si="507"/>
        <v>626.24</v>
      </c>
      <c r="GI159" s="59">
        <v>3</v>
      </c>
      <c r="GJ159" s="529">
        <v>223.61</v>
      </c>
      <c r="GK159" s="141">
        <f t="shared" si="508"/>
        <v>670.83</v>
      </c>
      <c r="GL159" s="58">
        <v>1</v>
      </c>
      <c r="GM159" s="107">
        <v>105.46</v>
      </c>
      <c r="GN159" s="141">
        <f t="shared" si="509"/>
        <v>105.46</v>
      </c>
      <c r="GO159" s="58"/>
      <c r="GP159" s="107">
        <v>581.36</v>
      </c>
      <c r="GQ159" s="141">
        <f t="shared" si="510"/>
        <v>0</v>
      </c>
      <c r="GR159" s="58"/>
      <c r="GS159" s="107">
        <v>92.94</v>
      </c>
      <c r="GT159" s="141">
        <f t="shared" si="511"/>
        <v>0</v>
      </c>
      <c r="GU159" s="108">
        <v>5</v>
      </c>
      <c r="GV159" s="112">
        <v>47.51</v>
      </c>
      <c r="GW159" s="141">
        <f t="shared" si="512"/>
        <v>237.54999999999998</v>
      </c>
      <c r="GX159" s="58">
        <v>5</v>
      </c>
      <c r="GY159" s="107">
        <v>61.91</v>
      </c>
      <c r="GZ159" s="219">
        <f t="shared" si="513"/>
        <v>309.54999999999995</v>
      </c>
      <c r="HA159" s="413"/>
      <c r="HB159" s="413"/>
      <c r="HC159" s="219">
        <f t="shared" si="515"/>
        <v>0</v>
      </c>
      <c r="HD159" s="58"/>
      <c r="HE159" s="107">
        <v>40.75</v>
      </c>
      <c r="HF159" s="232">
        <f t="shared" si="514"/>
        <v>0</v>
      </c>
      <c r="HG159" s="105"/>
      <c r="HH159" s="226">
        <f t="shared" si="516"/>
        <v>46286.562120000002</v>
      </c>
      <c r="HI159" s="335"/>
    </row>
    <row r="160" spans="1:217" ht="15.75" customHeight="1">
      <c r="A160" s="198">
        <v>17</v>
      </c>
      <c r="B160" s="18" t="s">
        <v>116</v>
      </c>
      <c r="C160" s="381">
        <v>127.77</v>
      </c>
      <c r="D160" s="385">
        <v>233.24</v>
      </c>
      <c r="E160" s="54">
        <v>74986.200000000012</v>
      </c>
      <c r="F160" s="42">
        <f t="shared" si="433"/>
        <v>88889.53906000001</v>
      </c>
      <c r="G160" s="43"/>
      <c r="H160" s="21">
        <v>636.70000000000005</v>
      </c>
      <c r="I160" s="45">
        <f t="shared" si="434"/>
        <v>0</v>
      </c>
      <c r="J160" s="58"/>
      <c r="K160" s="107"/>
      <c r="L160" s="212">
        <f t="shared" si="435"/>
        <v>0</v>
      </c>
      <c r="M160" s="58"/>
      <c r="N160" s="107">
        <v>540</v>
      </c>
      <c r="O160" s="212">
        <f t="shared" si="436"/>
        <v>0</v>
      </c>
      <c r="P160" s="46">
        <v>93.8</v>
      </c>
      <c r="Q160" s="139">
        <f t="shared" si="437"/>
        <v>280.13670000000002</v>
      </c>
      <c r="R160" s="212">
        <f t="shared" si="438"/>
        <v>26276.822459999999</v>
      </c>
      <c r="S160" s="46">
        <v>10.3</v>
      </c>
      <c r="T160" s="44">
        <f t="shared" si="439"/>
        <v>2335.5960000000005</v>
      </c>
      <c r="U160" s="212">
        <f t="shared" si="440"/>
        <v>24056.638800000008</v>
      </c>
      <c r="V160" s="46"/>
      <c r="W160" s="139">
        <f t="shared" si="441"/>
        <v>493.98690000000005</v>
      </c>
      <c r="X160" s="219">
        <f t="shared" si="442"/>
        <v>0</v>
      </c>
      <c r="Y160" s="58"/>
      <c r="Z160" s="44">
        <f t="shared" si="443"/>
        <v>4331.3600000000006</v>
      </c>
      <c r="AA160" s="141">
        <f t="shared" si="444"/>
        <v>0</v>
      </c>
      <c r="AB160" s="397"/>
      <c r="AC160" s="139">
        <f t="shared" si="445"/>
        <v>493.98690000000005</v>
      </c>
      <c r="AD160" s="140">
        <f t="shared" si="446"/>
        <v>0</v>
      </c>
      <c r="AE160" s="46"/>
      <c r="AF160" s="44">
        <f t="shared" si="447"/>
        <v>22885.031600000002</v>
      </c>
      <c r="AG160" s="140">
        <f t="shared" si="448"/>
        <v>0</v>
      </c>
      <c r="AH160" s="46">
        <v>10</v>
      </c>
      <c r="AI160" s="139">
        <f t="shared" si="449"/>
        <v>791.37200000000007</v>
      </c>
      <c r="AJ160" s="140">
        <f t="shared" si="450"/>
        <v>7913.7200000000012</v>
      </c>
      <c r="AK160" s="46"/>
      <c r="AL160" s="107">
        <v>145.19999999999999</v>
      </c>
      <c r="AM160" s="140">
        <f t="shared" si="451"/>
        <v>0</v>
      </c>
      <c r="AN160" s="46"/>
      <c r="AO160" s="44">
        <f t="shared" si="452"/>
        <v>3769.8454000000002</v>
      </c>
      <c r="AP160" s="141">
        <f t="shared" si="453"/>
        <v>0</v>
      </c>
      <c r="AQ160" s="108"/>
      <c r="AR160" s="109">
        <v>8030</v>
      </c>
      <c r="AS160" s="141">
        <f t="shared" si="454"/>
        <v>0</v>
      </c>
      <c r="AT160" s="58"/>
      <c r="AU160" s="21">
        <v>3366.65</v>
      </c>
      <c r="AV160" s="141">
        <f t="shared" si="455"/>
        <v>0</v>
      </c>
      <c r="AW160" s="58"/>
      <c r="AX160" s="44">
        <f t="shared" si="456"/>
        <v>80964.952600000004</v>
      </c>
      <c r="AY160" s="141">
        <f t="shared" si="457"/>
        <v>0</v>
      </c>
      <c r="AZ160" s="58"/>
      <c r="BA160" s="21">
        <v>93131.5</v>
      </c>
      <c r="BB160" s="141">
        <f t="shared" si="458"/>
        <v>0</v>
      </c>
      <c r="BC160" s="58"/>
      <c r="BD160" s="21">
        <v>10643</v>
      </c>
      <c r="BE160" s="140">
        <f t="shared" si="459"/>
        <v>0</v>
      </c>
      <c r="BF160" s="46"/>
      <c r="BG160" s="58"/>
      <c r="BH160" s="140">
        <f t="shared" si="460"/>
        <v>0</v>
      </c>
      <c r="BI160" s="46"/>
      <c r="BJ160" s="59"/>
      <c r="BK160" s="58"/>
      <c r="BL160" s="140">
        <f t="shared" si="461"/>
        <v>0</v>
      </c>
      <c r="BM160" s="46"/>
      <c r="BN160" s="142"/>
      <c r="BO160" s="141">
        <f t="shared" si="462"/>
        <v>0</v>
      </c>
      <c r="BP160" s="58"/>
      <c r="BQ160" s="139">
        <f t="shared" si="463"/>
        <v>930.90000000000009</v>
      </c>
      <c r="BR160" s="141">
        <f t="shared" si="464"/>
        <v>0</v>
      </c>
      <c r="BS160" s="58">
        <v>2.5</v>
      </c>
      <c r="BT160" s="107">
        <v>540</v>
      </c>
      <c r="BU160" s="141">
        <f t="shared" si="465"/>
        <v>1350</v>
      </c>
      <c r="BV160" s="58"/>
      <c r="BW160" s="58"/>
      <c r="BX160" s="141">
        <f t="shared" si="466"/>
        <v>0</v>
      </c>
      <c r="BY160" s="58"/>
      <c r="BZ160" s="143"/>
      <c r="CA160" s="141">
        <f t="shared" si="467"/>
        <v>0</v>
      </c>
      <c r="CB160" s="58">
        <v>5</v>
      </c>
      <c r="CC160" s="107">
        <v>165.4</v>
      </c>
      <c r="CD160" s="141">
        <f t="shared" si="468"/>
        <v>827</v>
      </c>
      <c r="CE160" s="58"/>
      <c r="CF160" s="139">
        <f t="shared" si="469"/>
        <v>204.31649999999999</v>
      </c>
      <c r="CG160" s="141">
        <f t="shared" si="470"/>
        <v>0</v>
      </c>
      <c r="CH160" s="58">
        <v>2</v>
      </c>
      <c r="CI160" s="107">
        <v>86.2</v>
      </c>
      <c r="CJ160" s="141">
        <f t="shared" si="471"/>
        <v>172.4</v>
      </c>
      <c r="CK160" s="58"/>
      <c r="CL160" s="107">
        <v>125</v>
      </c>
      <c r="CM160" s="141">
        <f t="shared" si="472"/>
        <v>0</v>
      </c>
      <c r="CN160" s="58">
        <v>1</v>
      </c>
      <c r="CO160" s="107">
        <v>140</v>
      </c>
      <c r="CP160" s="141">
        <f t="shared" si="473"/>
        <v>140</v>
      </c>
      <c r="CQ160" s="58">
        <v>2</v>
      </c>
      <c r="CR160" s="139">
        <f t="shared" si="474"/>
        <v>259.76390000000004</v>
      </c>
      <c r="CS160" s="141">
        <f t="shared" si="475"/>
        <v>519.52780000000007</v>
      </c>
      <c r="CT160" s="58"/>
      <c r="CU160" s="107">
        <v>182.5</v>
      </c>
      <c r="CV160" s="141">
        <f t="shared" si="476"/>
        <v>0</v>
      </c>
      <c r="CW160" s="58"/>
      <c r="CX160" s="107">
        <v>78</v>
      </c>
      <c r="CY160" s="141">
        <f t="shared" si="477"/>
        <v>0</v>
      </c>
      <c r="CZ160" s="58"/>
      <c r="DA160" s="107">
        <v>350</v>
      </c>
      <c r="DB160" s="141">
        <f t="shared" si="478"/>
        <v>0</v>
      </c>
      <c r="DC160" s="58"/>
      <c r="DD160" s="139">
        <f t="shared" si="479"/>
        <v>363.26500000000004</v>
      </c>
      <c r="DE160" s="140">
        <f t="shared" si="480"/>
        <v>0</v>
      </c>
      <c r="DF160" s="58">
        <v>25</v>
      </c>
      <c r="DG160" s="107">
        <v>349.94</v>
      </c>
      <c r="DH160" s="141">
        <f t="shared" si="481"/>
        <v>8748.5</v>
      </c>
      <c r="DI160" s="58">
        <v>10</v>
      </c>
      <c r="DJ160" s="107">
        <v>407.82</v>
      </c>
      <c r="DK160" s="141">
        <f t="shared" si="482"/>
        <v>4078.2</v>
      </c>
      <c r="DL160" s="58">
        <v>6</v>
      </c>
      <c r="DM160" s="107">
        <v>560.66999999999996</v>
      </c>
      <c r="DN160" s="141">
        <f t="shared" si="483"/>
        <v>3364.0199999999995</v>
      </c>
      <c r="DO160" s="58"/>
      <c r="DP160" s="107">
        <v>849.84</v>
      </c>
      <c r="DQ160" s="141">
        <f t="shared" si="484"/>
        <v>0</v>
      </c>
      <c r="DR160" s="58"/>
      <c r="DS160" s="107">
        <v>1070.97</v>
      </c>
      <c r="DT160" s="141">
        <f t="shared" si="485"/>
        <v>0</v>
      </c>
      <c r="DU160" s="58"/>
      <c r="DV160" s="21">
        <v>1512.05</v>
      </c>
      <c r="DW160" s="141">
        <f t="shared" si="486"/>
        <v>0</v>
      </c>
      <c r="DX160" s="58"/>
      <c r="DY160" s="21">
        <v>5870.12</v>
      </c>
      <c r="DZ160" s="141">
        <f t="shared" si="487"/>
        <v>0</v>
      </c>
      <c r="EA160" s="58"/>
      <c r="EB160" s="21">
        <v>4379.45</v>
      </c>
      <c r="EC160" s="141">
        <f t="shared" si="488"/>
        <v>0</v>
      </c>
      <c r="ED160" s="58"/>
      <c r="EE160" s="21">
        <v>4811.45</v>
      </c>
      <c r="EF160" s="141">
        <f t="shared" si="489"/>
        <v>0</v>
      </c>
      <c r="EG160" s="58">
        <v>1</v>
      </c>
      <c r="EH160" s="21">
        <v>6518.13</v>
      </c>
      <c r="EI160" s="141">
        <f t="shared" si="490"/>
        <v>6518.13</v>
      </c>
      <c r="EJ160" s="58"/>
      <c r="EK160" s="21">
        <v>7389.31</v>
      </c>
      <c r="EL160" s="141">
        <f t="shared" si="491"/>
        <v>0</v>
      </c>
      <c r="EM160" s="58"/>
      <c r="EN160" s="21">
        <v>1539.81</v>
      </c>
      <c r="EO160" s="141">
        <f t="shared" si="492"/>
        <v>0</v>
      </c>
      <c r="EP160" s="58"/>
      <c r="EQ160" s="21">
        <v>3124.4</v>
      </c>
      <c r="ER160" s="141">
        <f t="shared" si="493"/>
        <v>0</v>
      </c>
      <c r="ES160" s="58"/>
      <c r="ET160" s="107">
        <v>118.78</v>
      </c>
      <c r="EU160" s="141">
        <f t="shared" si="494"/>
        <v>0</v>
      </c>
      <c r="EV160" s="58"/>
      <c r="EW160" s="107">
        <v>479.92</v>
      </c>
      <c r="EX160" s="141">
        <f t="shared" si="495"/>
        <v>0</v>
      </c>
      <c r="EY160" s="58"/>
      <c r="EZ160" s="107">
        <v>649.4</v>
      </c>
      <c r="FA160" s="141">
        <f t="shared" si="496"/>
        <v>0</v>
      </c>
      <c r="FB160" s="58"/>
      <c r="FC160" s="21">
        <v>1301.22</v>
      </c>
      <c r="FD160" s="141">
        <f t="shared" si="497"/>
        <v>0</v>
      </c>
      <c r="FE160" s="58"/>
      <c r="FF160" s="21">
        <v>2530.2199999999998</v>
      </c>
      <c r="FG160" s="141">
        <f t="shared" si="498"/>
        <v>0</v>
      </c>
      <c r="FH160" s="58"/>
      <c r="FI160" s="21">
        <v>4182.22</v>
      </c>
      <c r="FJ160" s="141">
        <f t="shared" si="499"/>
        <v>0</v>
      </c>
      <c r="FK160" s="58"/>
      <c r="FL160" s="107">
        <v>253.92</v>
      </c>
      <c r="FM160" s="141">
        <f t="shared" si="500"/>
        <v>0</v>
      </c>
      <c r="FN160" s="58"/>
      <c r="FO160" s="107">
        <v>290.32</v>
      </c>
      <c r="FP160" s="141">
        <f t="shared" si="501"/>
        <v>0</v>
      </c>
      <c r="FQ160" s="58"/>
      <c r="FR160" s="107">
        <v>334.06</v>
      </c>
      <c r="FS160" s="141">
        <f t="shared" si="502"/>
        <v>0</v>
      </c>
      <c r="FT160" s="58"/>
      <c r="FU160" s="107">
        <v>411.49</v>
      </c>
      <c r="FV160" s="141">
        <f t="shared" si="503"/>
        <v>0</v>
      </c>
      <c r="FW160" s="58"/>
      <c r="FX160" s="107">
        <v>455.21</v>
      </c>
      <c r="FY160" s="141">
        <f t="shared" si="504"/>
        <v>0</v>
      </c>
      <c r="FZ160" s="58"/>
      <c r="GA160" s="107">
        <v>536</v>
      </c>
      <c r="GB160" s="141">
        <f t="shared" si="505"/>
        <v>0</v>
      </c>
      <c r="GC160" s="58"/>
      <c r="GD160" s="21">
        <v>745.84</v>
      </c>
      <c r="GE160" s="144">
        <f t="shared" si="506"/>
        <v>0</v>
      </c>
      <c r="GF160" s="108">
        <v>2</v>
      </c>
      <c r="GG160" s="112">
        <v>313.12</v>
      </c>
      <c r="GH160" s="141">
        <f t="shared" si="507"/>
        <v>626.24</v>
      </c>
      <c r="GI160" s="59">
        <v>7</v>
      </c>
      <c r="GJ160" s="529">
        <v>223.61</v>
      </c>
      <c r="GK160" s="141">
        <f t="shared" si="508"/>
        <v>1565.27</v>
      </c>
      <c r="GL160" s="58">
        <v>3</v>
      </c>
      <c r="GM160" s="107">
        <v>105.46</v>
      </c>
      <c r="GN160" s="141">
        <f t="shared" si="509"/>
        <v>316.38</v>
      </c>
      <c r="GO160" s="58">
        <v>1</v>
      </c>
      <c r="GP160" s="107">
        <v>581.36</v>
      </c>
      <c r="GQ160" s="141">
        <f t="shared" si="510"/>
        <v>581.36</v>
      </c>
      <c r="GR160" s="58">
        <v>2</v>
      </c>
      <c r="GS160" s="107">
        <v>92.94</v>
      </c>
      <c r="GT160" s="141">
        <f t="shared" si="511"/>
        <v>185.88</v>
      </c>
      <c r="GU160" s="108">
        <v>15</v>
      </c>
      <c r="GV160" s="112">
        <v>47.51</v>
      </c>
      <c r="GW160" s="141">
        <f t="shared" si="512"/>
        <v>712.65</v>
      </c>
      <c r="GX160" s="58">
        <v>15</v>
      </c>
      <c r="GY160" s="107">
        <v>61.91</v>
      </c>
      <c r="GZ160" s="219">
        <f t="shared" si="513"/>
        <v>928.65</v>
      </c>
      <c r="HA160" s="413"/>
      <c r="HB160" s="413"/>
      <c r="HC160" s="219">
        <f t="shared" si="515"/>
        <v>0</v>
      </c>
      <c r="HD160" s="58">
        <v>0.2</v>
      </c>
      <c r="HE160" s="107">
        <v>40.75</v>
      </c>
      <c r="HF160" s="232">
        <f t="shared" si="514"/>
        <v>8.15</v>
      </c>
      <c r="HG160" s="105"/>
      <c r="HH160" s="226">
        <f t="shared" si="516"/>
        <v>88889.53906000001</v>
      </c>
      <c r="HI160" s="335"/>
    </row>
    <row r="161" spans="1:218" ht="15.75" customHeight="1">
      <c r="A161" s="198">
        <v>18</v>
      </c>
      <c r="B161" s="18" t="s">
        <v>117</v>
      </c>
      <c r="C161" s="381">
        <v>30.28</v>
      </c>
      <c r="D161" s="385">
        <v>241.63</v>
      </c>
      <c r="E161" s="54">
        <v>73269.48</v>
      </c>
      <c r="F161" s="42">
        <f t="shared" si="433"/>
        <v>70134.438750000001</v>
      </c>
      <c r="G161" s="43"/>
      <c r="H161" s="21">
        <v>636.70000000000005</v>
      </c>
      <c r="I161" s="45">
        <f t="shared" si="434"/>
        <v>0</v>
      </c>
      <c r="J161" s="58"/>
      <c r="K161" s="107"/>
      <c r="L161" s="212">
        <f t="shared" si="435"/>
        <v>0</v>
      </c>
      <c r="M161" s="58"/>
      <c r="N161" s="107">
        <v>540</v>
      </c>
      <c r="O161" s="212">
        <f t="shared" si="436"/>
        <v>0</v>
      </c>
      <c r="P161" s="46">
        <v>28.5</v>
      </c>
      <c r="Q161" s="139">
        <f t="shared" si="437"/>
        <v>280.13670000000002</v>
      </c>
      <c r="R161" s="212">
        <f t="shared" si="438"/>
        <v>7983.8959500000001</v>
      </c>
      <c r="S161" s="46"/>
      <c r="T161" s="44">
        <f t="shared" si="439"/>
        <v>2335.5960000000005</v>
      </c>
      <c r="U161" s="212">
        <f t="shared" si="440"/>
        <v>0</v>
      </c>
      <c r="V161" s="46"/>
      <c r="W161" s="139">
        <f t="shared" si="441"/>
        <v>493.98690000000005</v>
      </c>
      <c r="X161" s="219">
        <f t="shared" si="442"/>
        <v>0</v>
      </c>
      <c r="Y161" s="58"/>
      <c r="Z161" s="44">
        <f t="shared" si="443"/>
        <v>4331.3600000000006</v>
      </c>
      <c r="AA161" s="141">
        <f t="shared" si="444"/>
        <v>0</v>
      </c>
      <c r="AB161" s="397"/>
      <c r="AC161" s="139">
        <f t="shared" si="445"/>
        <v>493.98690000000005</v>
      </c>
      <c r="AD161" s="140">
        <f t="shared" si="446"/>
        <v>0</v>
      </c>
      <c r="AE161" s="46"/>
      <c r="AF161" s="44">
        <f t="shared" si="447"/>
        <v>22885.031600000002</v>
      </c>
      <c r="AG161" s="140">
        <f t="shared" si="448"/>
        <v>0</v>
      </c>
      <c r="AH161" s="46"/>
      <c r="AI161" s="139">
        <f t="shared" si="449"/>
        <v>791.37200000000007</v>
      </c>
      <c r="AJ161" s="140">
        <f t="shared" si="450"/>
        <v>0</v>
      </c>
      <c r="AK161" s="46"/>
      <c r="AL161" s="107">
        <v>145.19999999999999</v>
      </c>
      <c r="AM161" s="140">
        <f t="shared" si="451"/>
        <v>0</v>
      </c>
      <c r="AN161" s="46"/>
      <c r="AO161" s="44">
        <f t="shared" si="452"/>
        <v>3769.8454000000002</v>
      </c>
      <c r="AP161" s="141">
        <f t="shared" si="453"/>
        <v>0</v>
      </c>
      <c r="AQ161" s="108"/>
      <c r="AR161" s="109">
        <v>8030</v>
      </c>
      <c r="AS161" s="141">
        <f t="shared" si="454"/>
        <v>0</v>
      </c>
      <c r="AT161" s="58"/>
      <c r="AU161" s="21">
        <v>3366.65</v>
      </c>
      <c r="AV161" s="141">
        <f t="shared" si="455"/>
        <v>0</v>
      </c>
      <c r="AW161" s="58"/>
      <c r="AX161" s="44">
        <f t="shared" si="456"/>
        <v>80964.952600000004</v>
      </c>
      <c r="AY161" s="141">
        <f t="shared" si="457"/>
        <v>0</v>
      </c>
      <c r="AZ161" s="58"/>
      <c r="BA161" s="21">
        <v>93131.5</v>
      </c>
      <c r="BB161" s="141">
        <f t="shared" si="458"/>
        <v>0</v>
      </c>
      <c r="BC161" s="58"/>
      <c r="BD161" s="21">
        <v>10643</v>
      </c>
      <c r="BE161" s="140">
        <f t="shared" si="459"/>
        <v>0</v>
      </c>
      <c r="BF161" s="46"/>
      <c r="BG161" s="58"/>
      <c r="BH161" s="140">
        <f t="shared" si="460"/>
        <v>0</v>
      </c>
      <c r="BI161" s="46"/>
      <c r="BJ161" s="59"/>
      <c r="BK161" s="58"/>
      <c r="BL161" s="140">
        <f t="shared" si="461"/>
        <v>0</v>
      </c>
      <c r="BM161" s="46"/>
      <c r="BN161" s="142"/>
      <c r="BO161" s="141">
        <f t="shared" si="462"/>
        <v>0</v>
      </c>
      <c r="BP161" s="58"/>
      <c r="BQ161" s="139">
        <f t="shared" si="463"/>
        <v>930.90000000000009</v>
      </c>
      <c r="BR161" s="141">
        <f t="shared" si="464"/>
        <v>0</v>
      </c>
      <c r="BS161" s="58">
        <v>2.5</v>
      </c>
      <c r="BT161" s="107">
        <v>540</v>
      </c>
      <c r="BU161" s="141">
        <f t="shared" si="465"/>
        <v>1350</v>
      </c>
      <c r="BV161" s="58"/>
      <c r="BW161" s="58"/>
      <c r="BX161" s="141">
        <f t="shared" si="466"/>
        <v>0</v>
      </c>
      <c r="BY161" s="58"/>
      <c r="BZ161" s="143"/>
      <c r="CA161" s="141">
        <f t="shared" si="467"/>
        <v>0</v>
      </c>
      <c r="CB161" s="58">
        <v>5</v>
      </c>
      <c r="CC161" s="107">
        <v>165.4</v>
      </c>
      <c r="CD161" s="141">
        <f t="shared" si="468"/>
        <v>827</v>
      </c>
      <c r="CE161" s="58"/>
      <c r="CF161" s="139">
        <f t="shared" si="469"/>
        <v>204.31649999999999</v>
      </c>
      <c r="CG161" s="141">
        <f t="shared" si="470"/>
        <v>0</v>
      </c>
      <c r="CH161" s="58">
        <v>1</v>
      </c>
      <c r="CI161" s="107">
        <v>86.2</v>
      </c>
      <c r="CJ161" s="141">
        <f t="shared" si="471"/>
        <v>86.2</v>
      </c>
      <c r="CK161" s="58"/>
      <c r="CL161" s="107">
        <v>125</v>
      </c>
      <c r="CM161" s="141">
        <f t="shared" si="472"/>
        <v>0</v>
      </c>
      <c r="CN161" s="58">
        <v>2</v>
      </c>
      <c r="CO161" s="107">
        <v>140</v>
      </c>
      <c r="CP161" s="141">
        <f t="shared" si="473"/>
        <v>280</v>
      </c>
      <c r="CQ161" s="58">
        <v>2</v>
      </c>
      <c r="CR161" s="139">
        <f t="shared" si="474"/>
        <v>259.76390000000004</v>
      </c>
      <c r="CS161" s="141">
        <f t="shared" si="475"/>
        <v>519.52780000000007</v>
      </c>
      <c r="CT161" s="58"/>
      <c r="CU161" s="107">
        <v>182.5</v>
      </c>
      <c r="CV161" s="141">
        <f t="shared" si="476"/>
        <v>0</v>
      </c>
      <c r="CW161" s="58"/>
      <c r="CX161" s="107">
        <v>78</v>
      </c>
      <c r="CY161" s="141">
        <f t="shared" si="477"/>
        <v>0</v>
      </c>
      <c r="CZ161" s="58"/>
      <c r="DA161" s="107">
        <v>350</v>
      </c>
      <c r="DB161" s="141">
        <f t="shared" si="478"/>
        <v>0</v>
      </c>
      <c r="DC161" s="58"/>
      <c r="DD161" s="139">
        <f t="shared" si="479"/>
        <v>363.26500000000004</v>
      </c>
      <c r="DE161" s="140">
        <f t="shared" si="480"/>
        <v>0</v>
      </c>
      <c r="DF161" s="58">
        <v>25</v>
      </c>
      <c r="DG161" s="107">
        <v>349.94</v>
      </c>
      <c r="DH161" s="141">
        <f t="shared" si="481"/>
        <v>8748.5</v>
      </c>
      <c r="DI161" s="58">
        <v>8</v>
      </c>
      <c r="DJ161" s="107">
        <v>407.82</v>
      </c>
      <c r="DK161" s="141">
        <f t="shared" si="482"/>
        <v>3262.56</v>
      </c>
      <c r="DL161" s="58">
        <v>6</v>
      </c>
      <c r="DM161" s="107">
        <v>560.66999999999996</v>
      </c>
      <c r="DN161" s="141">
        <f t="shared" si="483"/>
        <v>3364.0199999999995</v>
      </c>
      <c r="DO161" s="58"/>
      <c r="DP161" s="107">
        <v>849.84</v>
      </c>
      <c r="DQ161" s="141">
        <f t="shared" si="484"/>
        <v>0</v>
      </c>
      <c r="DR161" s="58"/>
      <c r="DS161" s="107">
        <v>1070.97</v>
      </c>
      <c r="DT161" s="141">
        <f t="shared" si="485"/>
        <v>0</v>
      </c>
      <c r="DU161" s="58"/>
      <c r="DV161" s="21">
        <v>1512.05</v>
      </c>
      <c r="DW161" s="141">
        <f t="shared" si="486"/>
        <v>0</v>
      </c>
      <c r="DX161" s="58"/>
      <c r="DY161" s="21">
        <v>5870.12</v>
      </c>
      <c r="DZ161" s="141">
        <f t="shared" si="487"/>
        <v>0</v>
      </c>
      <c r="EA161" s="58"/>
      <c r="EB161" s="21">
        <v>4379.45</v>
      </c>
      <c r="EC161" s="141">
        <f t="shared" si="488"/>
        <v>0</v>
      </c>
      <c r="ED161" s="58"/>
      <c r="EE161" s="21">
        <v>4811.45</v>
      </c>
      <c r="EF161" s="141">
        <f t="shared" si="489"/>
        <v>0</v>
      </c>
      <c r="EG161" s="58">
        <v>6</v>
      </c>
      <c r="EH161" s="21">
        <v>6518.13</v>
      </c>
      <c r="EI161" s="141">
        <f t="shared" si="490"/>
        <v>39108.78</v>
      </c>
      <c r="EJ161" s="58"/>
      <c r="EK161" s="21">
        <v>7389.31</v>
      </c>
      <c r="EL161" s="141">
        <f t="shared" si="491"/>
        <v>0</v>
      </c>
      <c r="EM161" s="58"/>
      <c r="EN161" s="21">
        <v>1539.81</v>
      </c>
      <c r="EO161" s="141">
        <f t="shared" si="492"/>
        <v>0</v>
      </c>
      <c r="EP161" s="58"/>
      <c r="EQ161" s="21">
        <v>3124.4</v>
      </c>
      <c r="ER161" s="141">
        <f t="shared" si="493"/>
        <v>0</v>
      </c>
      <c r="ES161" s="58"/>
      <c r="ET161" s="107">
        <v>118.78</v>
      </c>
      <c r="EU161" s="141">
        <f t="shared" si="494"/>
        <v>0</v>
      </c>
      <c r="EV161" s="58"/>
      <c r="EW161" s="107">
        <v>479.92</v>
      </c>
      <c r="EX161" s="141">
        <f t="shared" si="495"/>
        <v>0</v>
      </c>
      <c r="EY161" s="58"/>
      <c r="EZ161" s="107">
        <v>649.4</v>
      </c>
      <c r="FA161" s="141">
        <f t="shared" si="496"/>
        <v>0</v>
      </c>
      <c r="FB161" s="58"/>
      <c r="FC161" s="21">
        <v>1301.22</v>
      </c>
      <c r="FD161" s="141">
        <f t="shared" si="497"/>
        <v>0</v>
      </c>
      <c r="FE161" s="58"/>
      <c r="FF161" s="21">
        <v>2530.2199999999998</v>
      </c>
      <c r="FG161" s="141">
        <f t="shared" si="498"/>
        <v>0</v>
      </c>
      <c r="FH161" s="58"/>
      <c r="FI161" s="21">
        <v>4182.22</v>
      </c>
      <c r="FJ161" s="141">
        <f t="shared" si="499"/>
        <v>0</v>
      </c>
      <c r="FK161" s="58"/>
      <c r="FL161" s="107">
        <v>253.92</v>
      </c>
      <c r="FM161" s="141">
        <f t="shared" si="500"/>
        <v>0</v>
      </c>
      <c r="FN161" s="58"/>
      <c r="FO161" s="107">
        <v>290.32</v>
      </c>
      <c r="FP161" s="141">
        <f t="shared" si="501"/>
        <v>0</v>
      </c>
      <c r="FQ161" s="58"/>
      <c r="FR161" s="107">
        <v>334.06</v>
      </c>
      <c r="FS161" s="141">
        <f t="shared" si="502"/>
        <v>0</v>
      </c>
      <c r="FT161" s="58"/>
      <c r="FU161" s="107">
        <v>411.49</v>
      </c>
      <c r="FV161" s="141">
        <f t="shared" si="503"/>
        <v>0</v>
      </c>
      <c r="FW161" s="58"/>
      <c r="FX161" s="107">
        <v>455.21</v>
      </c>
      <c r="FY161" s="141">
        <f t="shared" si="504"/>
        <v>0</v>
      </c>
      <c r="FZ161" s="58"/>
      <c r="GA161" s="107">
        <v>536</v>
      </c>
      <c r="GB161" s="141">
        <f t="shared" si="505"/>
        <v>0</v>
      </c>
      <c r="GC161" s="58"/>
      <c r="GD161" s="21">
        <v>745.84</v>
      </c>
      <c r="GE161" s="144">
        <f t="shared" si="506"/>
        <v>0</v>
      </c>
      <c r="GF161" s="108">
        <v>2</v>
      </c>
      <c r="GG161" s="112">
        <v>313.12</v>
      </c>
      <c r="GH161" s="141">
        <f t="shared" si="507"/>
        <v>626.24</v>
      </c>
      <c r="GI161" s="59">
        <v>6</v>
      </c>
      <c r="GJ161" s="529">
        <v>223.61</v>
      </c>
      <c r="GK161" s="141">
        <f t="shared" si="508"/>
        <v>1341.66</v>
      </c>
      <c r="GL161" s="58">
        <v>3</v>
      </c>
      <c r="GM161" s="107">
        <v>105.46</v>
      </c>
      <c r="GN161" s="141">
        <f t="shared" si="509"/>
        <v>316.38</v>
      </c>
      <c r="GO161" s="58">
        <v>1</v>
      </c>
      <c r="GP161" s="107">
        <v>581.36</v>
      </c>
      <c r="GQ161" s="141">
        <f t="shared" si="510"/>
        <v>581.36</v>
      </c>
      <c r="GR161" s="58">
        <v>1</v>
      </c>
      <c r="GS161" s="107">
        <v>92.94</v>
      </c>
      <c r="GT161" s="141">
        <f t="shared" si="511"/>
        <v>92.94</v>
      </c>
      <c r="GU161" s="108">
        <v>15</v>
      </c>
      <c r="GV161" s="112">
        <v>47.51</v>
      </c>
      <c r="GW161" s="141">
        <f t="shared" si="512"/>
        <v>712.65</v>
      </c>
      <c r="GX161" s="58">
        <v>15</v>
      </c>
      <c r="GY161" s="107">
        <v>61.91</v>
      </c>
      <c r="GZ161" s="219">
        <f t="shared" si="513"/>
        <v>928.65</v>
      </c>
      <c r="HA161" s="413"/>
      <c r="HB161" s="413"/>
      <c r="HC161" s="219">
        <f t="shared" si="515"/>
        <v>0</v>
      </c>
      <c r="HD161" s="58">
        <v>0.1</v>
      </c>
      <c r="HE161" s="107">
        <v>40.75</v>
      </c>
      <c r="HF161" s="232">
        <f t="shared" si="514"/>
        <v>4.0750000000000002</v>
      </c>
      <c r="HG161" s="105"/>
      <c r="HH161" s="226">
        <f t="shared" si="516"/>
        <v>70134.438750000001</v>
      </c>
      <c r="HI161" s="335"/>
    </row>
    <row r="162" spans="1:218" ht="15.75" customHeight="1">
      <c r="A162" s="198">
        <v>19</v>
      </c>
      <c r="B162" s="18" t="s">
        <v>118</v>
      </c>
      <c r="C162" s="381">
        <v>376.58</v>
      </c>
      <c r="D162" s="385">
        <v>584.29</v>
      </c>
      <c r="E162" s="54">
        <v>137534.28</v>
      </c>
      <c r="F162" s="42">
        <f t="shared" si="433"/>
        <v>493807.44901999994</v>
      </c>
      <c r="G162" s="43"/>
      <c r="H162" s="21">
        <v>636.70000000000005</v>
      </c>
      <c r="I162" s="45">
        <f t="shared" si="434"/>
        <v>0</v>
      </c>
      <c r="J162" s="58"/>
      <c r="K162" s="107"/>
      <c r="L162" s="212">
        <f t="shared" si="435"/>
        <v>0</v>
      </c>
      <c r="M162" s="58"/>
      <c r="N162" s="107">
        <v>540</v>
      </c>
      <c r="O162" s="212">
        <f t="shared" si="436"/>
        <v>0</v>
      </c>
      <c r="P162" s="46">
        <v>42.6</v>
      </c>
      <c r="Q162" s="139">
        <f t="shared" si="437"/>
        <v>280.13670000000002</v>
      </c>
      <c r="R162" s="212">
        <f t="shared" si="438"/>
        <v>11933.823420000001</v>
      </c>
      <c r="S162" s="46">
        <v>17.5</v>
      </c>
      <c r="T162" s="44">
        <f t="shared" si="439"/>
        <v>2335.5960000000005</v>
      </c>
      <c r="U162" s="212">
        <f t="shared" si="440"/>
        <v>40872.930000000008</v>
      </c>
      <c r="V162" s="46"/>
      <c r="W162" s="139">
        <f t="shared" si="441"/>
        <v>493.98690000000005</v>
      </c>
      <c r="X162" s="219">
        <f t="shared" si="442"/>
        <v>0</v>
      </c>
      <c r="Y162" s="58"/>
      <c r="Z162" s="44">
        <f t="shared" si="443"/>
        <v>4331.3600000000006</v>
      </c>
      <c r="AA162" s="141">
        <f t="shared" si="444"/>
        <v>0</v>
      </c>
      <c r="AB162" s="397"/>
      <c r="AC162" s="139">
        <f t="shared" si="445"/>
        <v>493.98690000000005</v>
      </c>
      <c r="AD162" s="140">
        <f t="shared" si="446"/>
        <v>0</v>
      </c>
      <c r="AE162" s="46"/>
      <c r="AF162" s="44">
        <f t="shared" si="447"/>
        <v>22885.031600000002</v>
      </c>
      <c r="AG162" s="140">
        <f t="shared" si="448"/>
        <v>0</v>
      </c>
      <c r="AH162" s="46"/>
      <c r="AI162" s="139">
        <f t="shared" si="449"/>
        <v>791.37200000000007</v>
      </c>
      <c r="AJ162" s="140">
        <f t="shared" si="450"/>
        <v>0</v>
      </c>
      <c r="AK162" s="46"/>
      <c r="AL162" s="107">
        <v>145.19999999999999</v>
      </c>
      <c r="AM162" s="140">
        <f t="shared" si="451"/>
        <v>0</v>
      </c>
      <c r="AN162" s="46"/>
      <c r="AO162" s="44">
        <f t="shared" si="452"/>
        <v>3769.8454000000002</v>
      </c>
      <c r="AP162" s="141">
        <f t="shared" si="453"/>
        <v>0</v>
      </c>
      <c r="AQ162" s="108"/>
      <c r="AR162" s="109">
        <v>8030</v>
      </c>
      <c r="AS162" s="141">
        <f t="shared" si="454"/>
        <v>0</v>
      </c>
      <c r="AT162" s="58"/>
      <c r="AU162" s="21">
        <v>3366.65</v>
      </c>
      <c r="AV162" s="141">
        <f t="shared" si="455"/>
        <v>0</v>
      </c>
      <c r="AW162" s="58"/>
      <c r="AX162" s="44">
        <f t="shared" si="456"/>
        <v>80964.952600000004</v>
      </c>
      <c r="AY162" s="141">
        <f t="shared" si="457"/>
        <v>0</v>
      </c>
      <c r="AZ162" s="58"/>
      <c r="BA162" s="21">
        <v>93131.5</v>
      </c>
      <c r="BB162" s="141">
        <f t="shared" si="458"/>
        <v>0</v>
      </c>
      <c r="BC162" s="58"/>
      <c r="BD162" s="21">
        <v>10643</v>
      </c>
      <c r="BE162" s="140">
        <f t="shared" si="459"/>
        <v>0</v>
      </c>
      <c r="BF162" s="46"/>
      <c r="BG162" s="58"/>
      <c r="BH162" s="140">
        <f t="shared" si="460"/>
        <v>0</v>
      </c>
      <c r="BI162" s="145">
        <v>2</v>
      </c>
      <c r="BJ162" s="494" t="s">
        <v>728</v>
      </c>
      <c r="BK162" s="146">
        <v>198155</v>
      </c>
      <c r="BL162" s="140">
        <f t="shared" si="461"/>
        <v>396310</v>
      </c>
      <c r="BM162" s="46"/>
      <c r="BN162" s="142"/>
      <c r="BO162" s="141">
        <f t="shared" si="462"/>
        <v>0</v>
      </c>
      <c r="BP162" s="146"/>
      <c r="BQ162" s="139">
        <f t="shared" si="463"/>
        <v>930.90000000000009</v>
      </c>
      <c r="BR162" s="141">
        <f t="shared" si="464"/>
        <v>0</v>
      </c>
      <c r="BS162" s="146">
        <v>4</v>
      </c>
      <c r="BT162" s="107">
        <v>540</v>
      </c>
      <c r="BU162" s="141">
        <f t="shared" si="465"/>
        <v>2160</v>
      </c>
      <c r="BV162" s="146"/>
      <c r="BW162" s="58"/>
      <c r="BX162" s="141">
        <f t="shared" si="466"/>
        <v>0</v>
      </c>
      <c r="BY162" s="146"/>
      <c r="BZ162" s="143"/>
      <c r="CA162" s="141">
        <f t="shared" si="467"/>
        <v>0</v>
      </c>
      <c r="CB162" s="146">
        <v>8</v>
      </c>
      <c r="CC162" s="107">
        <v>165.4</v>
      </c>
      <c r="CD162" s="141">
        <f t="shared" si="468"/>
        <v>1323.2</v>
      </c>
      <c r="CE162" s="146"/>
      <c r="CF162" s="139">
        <f t="shared" si="469"/>
        <v>204.31649999999999</v>
      </c>
      <c r="CG162" s="141">
        <f t="shared" si="470"/>
        <v>0</v>
      </c>
      <c r="CH162" s="146">
        <v>4</v>
      </c>
      <c r="CI162" s="107">
        <v>86.2</v>
      </c>
      <c r="CJ162" s="141">
        <f t="shared" si="471"/>
        <v>344.8</v>
      </c>
      <c r="CK162" s="146"/>
      <c r="CL162" s="107">
        <v>125</v>
      </c>
      <c r="CM162" s="141">
        <f t="shared" si="472"/>
        <v>0</v>
      </c>
      <c r="CN162" s="146">
        <v>4</v>
      </c>
      <c r="CO162" s="107">
        <v>140</v>
      </c>
      <c r="CP162" s="141">
        <f t="shared" si="473"/>
        <v>560</v>
      </c>
      <c r="CQ162" s="146">
        <v>4</v>
      </c>
      <c r="CR162" s="139">
        <f t="shared" si="474"/>
        <v>259.76390000000004</v>
      </c>
      <c r="CS162" s="141">
        <f t="shared" si="475"/>
        <v>1039.0556000000001</v>
      </c>
      <c r="CT162" s="146"/>
      <c r="CU162" s="107">
        <v>182.5</v>
      </c>
      <c r="CV162" s="141">
        <f t="shared" si="476"/>
        <v>0</v>
      </c>
      <c r="CW162" s="146">
        <v>6</v>
      </c>
      <c r="CX162" s="107">
        <v>78</v>
      </c>
      <c r="CY162" s="141">
        <f t="shared" si="477"/>
        <v>468</v>
      </c>
      <c r="CZ162" s="146"/>
      <c r="DA162" s="107">
        <v>350</v>
      </c>
      <c r="DB162" s="141">
        <f t="shared" si="478"/>
        <v>0</v>
      </c>
      <c r="DC162" s="146"/>
      <c r="DD162" s="139">
        <f t="shared" si="479"/>
        <v>363.26500000000004</v>
      </c>
      <c r="DE162" s="140">
        <f t="shared" si="480"/>
        <v>0</v>
      </c>
      <c r="DF162" s="58">
        <v>20</v>
      </c>
      <c r="DG162" s="107">
        <v>349.94</v>
      </c>
      <c r="DH162" s="141">
        <f t="shared" si="481"/>
        <v>6998.8</v>
      </c>
      <c r="DI162" s="58">
        <v>12</v>
      </c>
      <c r="DJ162" s="107">
        <v>407.82</v>
      </c>
      <c r="DK162" s="141">
        <f t="shared" si="482"/>
        <v>4893.84</v>
      </c>
      <c r="DL162" s="58">
        <v>14</v>
      </c>
      <c r="DM162" s="107">
        <v>560.66999999999996</v>
      </c>
      <c r="DN162" s="141">
        <f t="shared" si="483"/>
        <v>7849.3799999999992</v>
      </c>
      <c r="DO162" s="58"/>
      <c r="DP162" s="107">
        <v>849.84</v>
      </c>
      <c r="DQ162" s="141">
        <f t="shared" si="484"/>
        <v>0</v>
      </c>
      <c r="DR162" s="58"/>
      <c r="DS162" s="107">
        <v>1070.97</v>
      </c>
      <c r="DT162" s="141">
        <f t="shared" si="485"/>
        <v>0</v>
      </c>
      <c r="DU162" s="58"/>
      <c r="DV162" s="21">
        <v>1512.05</v>
      </c>
      <c r="DW162" s="141">
        <f t="shared" si="486"/>
        <v>0</v>
      </c>
      <c r="DX162" s="58"/>
      <c r="DY162" s="21">
        <v>5870.12</v>
      </c>
      <c r="DZ162" s="141">
        <f t="shared" si="487"/>
        <v>0</v>
      </c>
      <c r="EA162" s="58"/>
      <c r="EB162" s="21">
        <v>4379.45</v>
      </c>
      <c r="EC162" s="141">
        <f t="shared" si="488"/>
        <v>0</v>
      </c>
      <c r="ED162" s="58"/>
      <c r="EE162" s="21">
        <v>4811.45</v>
      </c>
      <c r="EF162" s="141">
        <f t="shared" si="489"/>
        <v>0</v>
      </c>
      <c r="EG162" s="58">
        <v>1</v>
      </c>
      <c r="EH162" s="21">
        <v>6518.13</v>
      </c>
      <c r="EI162" s="141">
        <f t="shared" si="490"/>
        <v>6518.13</v>
      </c>
      <c r="EJ162" s="58">
        <v>1</v>
      </c>
      <c r="EK162" s="21">
        <v>7389.31</v>
      </c>
      <c r="EL162" s="141">
        <f t="shared" si="491"/>
        <v>7389.31</v>
      </c>
      <c r="EM162" s="58"/>
      <c r="EN162" s="21">
        <v>1539.81</v>
      </c>
      <c r="EO162" s="141">
        <f t="shared" si="492"/>
        <v>0</v>
      </c>
      <c r="EP162" s="58"/>
      <c r="EQ162" s="21">
        <v>3124.4</v>
      </c>
      <c r="ER162" s="141">
        <f t="shared" si="493"/>
        <v>0</v>
      </c>
      <c r="ES162" s="58"/>
      <c r="ET162" s="107">
        <v>118.78</v>
      </c>
      <c r="EU162" s="141">
        <f t="shared" si="494"/>
        <v>0</v>
      </c>
      <c r="EV162" s="58"/>
      <c r="EW162" s="107">
        <v>479.92</v>
      </c>
      <c r="EX162" s="141">
        <f t="shared" si="495"/>
        <v>0</v>
      </c>
      <c r="EY162" s="58"/>
      <c r="EZ162" s="107">
        <v>649.4</v>
      </c>
      <c r="FA162" s="141">
        <f t="shared" si="496"/>
        <v>0</v>
      </c>
      <c r="FB162" s="58"/>
      <c r="FC162" s="21">
        <v>1301.22</v>
      </c>
      <c r="FD162" s="141">
        <f t="shared" si="497"/>
        <v>0</v>
      </c>
      <c r="FE162" s="58"/>
      <c r="FF162" s="21">
        <v>2530.2199999999998</v>
      </c>
      <c r="FG162" s="141">
        <f t="shared" si="498"/>
        <v>0</v>
      </c>
      <c r="FH162" s="58"/>
      <c r="FI162" s="21">
        <v>4182.22</v>
      </c>
      <c r="FJ162" s="141">
        <f t="shared" si="499"/>
        <v>0</v>
      </c>
      <c r="FK162" s="58"/>
      <c r="FL162" s="107">
        <v>253.92</v>
      </c>
      <c r="FM162" s="141">
        <f t="shared" si="500"/>
        <v>0</v>
      </c>
      <c r="FN162" s="58"/>
      <c r="FO162" s="107">
        <v>290.32</v>
      </c>
      <c r="FP162" s="141">
        <f t="shared" si="501"/>
        <v>0</v>
      </c>
      <c r="FQ162" s="58"/>
      <c r="FR162" s="107">
        <v>334.06</v>
      </c>
      <c r="FS162" s="141">
        <f t="shared" si="502"/>
        <v>0</v>
      </c>
      <c r="FT162" s="58"/>
      <c r="FU162" s="107">
        <v>411.49</v>
      </c>
      <c r="FV162" s="141">
        <f t="shared" si="503"/>
        <v>0</v>
      </c>
      <c r="FW162" s="58"/>
      <c r="FX162" s="107">
        <v>455.21</v>
      </c>
      <c r="FY162" s="141">
        <f t="shared" si="504"/>
        <v>0</v>
      </c>
      <c r="FZ162" s="58"/>
      <c r="GA162" s="107">
        <v>536</v>
      </c>
      <c r="GB162" s="141">
        <f t="shared" si="505"/>
        <v>0</v>
      </c>
      <c r="GC162" s="58"/>
      <c r="GD162" s="21">
        <v>745.84</v>
      </c>
      <c r="GE162" s="144">
        <f t="shared" si="506"/>
        <v>0</v>
      </c>
      <c r="GF162" s="108">
        <v>3</v>
      </c>
      <c r="GG162" s="112">
        <v>313.12</v>
      </c>
      <c r="GH162" s="141">
        <f t="shared" si="507"/>
        <v>939.36</v>
      </c>
      <c r="GI162" s="59">
        <v>6</v>
      </c>
      <c r="GJ162" s="529">
        <v>223.61</v>
      </c>
      <c r="GK162" s="141">
        <f t="shared" si="508"/>
        <v>1341.66</v>
      </c>
      <c r="GL162" s="58">
        <v>2</v>
      </c>
      <c r="GM162" s="107">
        <v>105.46</v>
      </c>
      <c r="GN162" s="141">
        <f t="shared" si="509"/>
        <v>210.92</v>
      </c>
      <c r="GO162" s="58">
        <v>1</v>
      </c>
      <c r="GP162" s="107">
        <v>581.36</v>
      </c>
      <c r="GQ162" s="141">
        <f t="shared" si="510"/>
        <v>581.36</v>
      </c>
      <c r="GR162" s="58">
        <v>2</v>
      </c>
      <c r="GS162" s="107">
        <v>92.94</v>
      </c>
      <c r="GT162" s="141">
        <f t="shared" si="511"/>
        <v>185.88</v>
      </c>
      <c r="GU162" s="108">
        <v>20</v>
      </c>
      <c r="GV162" s="112">
        <v>47.51</v>
      </c>
      <c r="GW162" s="141">
        <f t="shared" si="512"/>
        <v>950.19999999999993</v>
      </c>
      <c r="GX162" s="58">
        <v>15</v>
      </c>
      <c r="GY162" s="107">
        <v>61.91</v>
      </c>
      <c r="GZ162" s="219">
        <f t="shared" si="513"/>
        <v>928.65</v>
      </c>
      <c r="HA162" s="413"/>
      <c r="HB162" s="413"/>
      <c r="HC162" s="219">
        <f t="shared" si="515"/>
        <v>0</v>
      </c>
      <c r="HD162" s="58">
        <v>0.2</v>
      </c>
      <c r="HE162" s="107">
        <v>40.75</v>
      </c>
      <c r="HF162" s="232">
        <f t="shared" si="514"/>
        <v>8.15</v>
      </c>
      <c r="HG162" s="105"/>
      <c r="HH162" s="226">
        <f t="shared" si="516"/>
        <v>493807.44901999994</v>
      </c>
      <c r="HI162" s="335"/>
    </row>
    <row r="163" spans="1:218" ht="15.75" customHeight="1">
      <c r="A163" s="198">
        <v>20</v>
      </c>
      <c r="B163" s="18" t="s">
        <v>119</v>
      </c>
      <c r="C163" s="381">
        <v>42.66</v>
      </c>
      <c r="D163" s="385">
        <v>535.66999999999996</v>
      </c>
      <c r="E163" s="54">
        <v>34479</v>
      </c>
      <c r="F163" s="42">
        <f t="shared" si="433"/>
        <v>25246.274300000001</v>
      </c>
      <c r="G163" s="43"/>
      <c r="H163" s="21">
        <v>636.70000000000005</v>
      </c>
      <c r="I163" s="45">
        <f t="shared" si="434"/>
        <v>0</v>
      </c>
      <c r="J163" s="58"/>
      <c r="K163" s="107"/>
      <c r="L163" s="212">
        <f t="shared" si="435"/>
        <v>0</v>
      </c>
      <c r="M163" s="58"/>
      <c r="N163" s="107">
        <v>540</v>
      </c>
      <c r="O163" s="212">
        <f t="shared" si="436"/>
        <v>0</v>
      </c>
      <c r="P163" s="46">
        <v>12</v>
      </c>
      <c r="Q163" s="139">
        <f t="shared" si="437"/>
        <v>280.13670000000002</v>
      </c>
      <c r="R163" s="212">
        <f t="shared" si="438"/>
        <v>3361.6404000000002</v>
      </c>
      <c r="S163" s="46"/>
      <c r="T163" s="44">
        <f t="shared" si="439"/>
        <v>2335.5960000000005</v>
      </c>
      <c r="U163" s="212">
        <f t="shared" si="440"/>
        <v>0</v>
      </c>
      <c r="V163" s="46"/>
      <c r="W163" s="139">
        <f t="shared" si="441"/>
        <v>493.98690000000005</v>
      </c>
      <c r="X163" s="219">
        <f t="shared" si="442"/>
        <v>0</v>
      </c>
      <c r="Y163" s="58"/>
      <c r="Z163" s="44">
        <f t="shared" si="443"/>
        <v>4331.3600000000006</v>
      </c>
      <c r="AA163" s="141">
        <f t="shared" si="444"/>
        <v>0</v>
      </c>
      <c r="AB163" s="397"/>
      <c r="AC163" s="139">
        <f t="shared" si="445"/>
        <v>493.98690000000005</v>
      </c>
      <c r="AD163" s="140">
        <f t="shared" si="446"/>
        <v>0</v>
      </c>
      <c r="AE163" s="46"/>
      <c r="AF163" s="44">
        <f t="shared" si="447"/>
        <v>22885.031600000002</v>
      </c>
      <c r="AG163" s="140">
        <f t="shared" si="448"/>
        <v>0</v>
      </c>
      <c r="AH163" s="46"/>
      <c r="AI163" s="139">
        <f t="shared" si="449"/>
        <v>791.37200000000007</v>
      </c>
      <c r="AJ163" s="140">
        <f t="shared" si="450"/>
        <v>0</v>
      </c>
      <c r="AK163" s="46"/>
      <c r="AL163" s="107">
        <v>145.19999999999999</v>
      </c>
      <c r="AM163" s="140">
        <f t="shared" si="451"/>
        <v>0</v>
      </c>
      <c r="AN163" s="46"/>
      <c r="AO163" s="44">
        <f t="shared" si="452"/>
        <v>3769.8454000000002</v>
      </c>
      <c r="AP163" s="141">
        <f t="shared" si="453"/>
        <v>0</v>
      </c>
      <c r="AQ163" s="108"/>
      <c r="AR163" s="109">
        <v>8030</v>
      </c>
      <c r="AS163" s="141">
        <f t="shared" si="454"/>
        <v>0</v>
      </c>
      <c r="AT163" s="58"/>
      <c r="AU163" s="21">
        <v>3366.65</v>
      </c>
      <c r="AV163" s="141">
        <f t="shared" si="455"/>
        <v>0</v>
      </c>
      <c r="AW163" s="58"/>
      <c r="AX163" s="44">
        <f t="shared" si="456"/>
        <v>80964.952600000004</v>
      </c>
      <c r="AY163" s="141">
        <f t="shared" si="457"/>
        <v>0</v>
      </c>
      <c r="AZ163" s="58"/>
      <c r="BA163" s="21">
        <v>93131.5</v>
      </c>
      <c r="BB163" s="141">
        <f t="shared" si="458"/>
        <v>0</v>
      </c>
      <c r="BC163" s="58"/>
      <c r="BD163" s="21">
        <v>10643</v>
      </c>
      <c r="BE163" s="140">
        <f t="shared" si="459"/>
        <v>0</v>
      </c>
      <c r="BF163" s="46"/>
      <c r="BG163" s="58"/>
      <c r="BH163" s="140">
        <f t="shared" si="460"/>
        <v>0</v>
      </c>
      <c r="BI163" s="46"/>
      <c r="BJ163" s="59"/>
      <c r="BK163" s="58"/>
      <c r="BL163" s="140">
        <f t="shared" si="461"/>
        <v>0</v>
      </c>
      <c r="BM163" s="46"/>
      <c r="BN163" s="142"/>
      <c r="BO163" s="141">
        <f t="shared" si="462"/>
        <v>0</v>
      </c>
      <c r="BP163" s="58"/>
      <c r="BQ163" s="139">
        <f t="shared" si="463"/>
        <v>930.90000000000009</v>
      </c>
      <c r="BR163" s="141">
        <f t="shared" si="464"/>
        <v>0</v>
      </c>
      <c r="BS163" s="58">
        <v>1</v>
      </c>
      <c r="BT163" s="107">
        <v>540</v>
      </c>
      <c r="BU163" s="141">
        <f t="shared" si="465"/>
        <v>540</v>
      </c>
      <c r="BV163" s="58"/>
      <c r="BW163" s="58"/>
      <c r="BX163" s="141">
        <f t="shared" si="466"/>
        <v>0</v>
      </c>
      <c r="BY163" s="58"/>
      <c r="BZ163" s="143"/>
      <c r="CA163" s="141">
        <f t="shared" si="467"/>
        <v>0</v>
      </c>
      <c r="CB163" s="58">
        <v>2</v>
      </c>
      <c r="CC163" s="107">
        <v>165.4</v>
      </c>
      <c r="CD163" s="141">
        <f t="shared" si="468"/>
        <v>330.8</v>
      </c>
      <c r="CE163" s="58"/>
      <c r="CF163" s="139">
        <f t="shared" si="469"/>
        <v>204.31649999999999</v>
      </c>
      <c r="CG163" s="141">
        <f t="shared" si="470"/>
        <v>0</v>
      </c>
      <c r="CH163" s="58">
        <v>1</v>
      </c>
      <c r="CI163" s="107">
        <v>86.2</v>
      </c>
      <c r="CJ163" s="141">
        <f t="shared" si="471"/>
        <v>86.2</v>
      </c>
      <c r="CK163" s="58"/>
      <c r="CL163" s="107">
        <v>125</v>
      </c>
      <c r="CM163" s="141">
        <f t="shared" si="472"/>
        <v>0</v>
      </c>
      <c r="CN163" s="58">
        <v>3</v>
      </c>
      <c r="CO163" s="107">
        <v>140</v>
      </c>
      <c r="CP163" s="141">
        <f t="shared" si="473"/>
        <v>420</v>
      </c>
      <c r="CQ163" s="58">
        <v>1</v>
      </c>
      <c r="CR163" s="139">
        <f t="shared" si="474"/>
        <v>259.76390000000004</v>
      </c>
      <c r="CS163" s="141">
        <f t="shared" si="475"/>
        <v>259.76390000000004</v>
      </c>
      <c r="CT163" s="58"/>
      <c r="CU163" s="107">
        <v>182.5</v>
      </c>
      <c r="CV163" s="141">
        <f t="shared" si="476"/>
        <v>0</v>
      </c>
      <c r="CW163" s="58"/>
      <c r="CX163" s="107">
        <v>78</v>
      </c>
      <c r="CY163" s="141">
        <f t="shared" si="477"/>
        <v>0</v>
      </c>
      <c r="CZ163" s="58"/>
      <c r="DA163" s="107">
        <v>350</v>
      </c>
      <c r="DB163" s="141">
        <f t="shared" si="478"/>
        <v>0</v>
      </c>
      <c r="DC163" s="58"/>
      <c r="DD163" s="139">
        <f t="shared" si="479"/>
        <v>363.26500000000004</v>
      </c>
      <c r="DE163" s="140">
        <f t="shared" si="480"/>
        <v>0</v>
      </c>
      <c r="DF163" s="58">
        <v>10</v>
      </c>
      <c r="DG163" s="107">
        <v>349.94</v>
      </c>
      <c r="DH163" s="141">
        <f t="shared" si="481"/>
        <v>3499.4</v>
      </c>
      <c r="DI163" s="58">
        <v>5</v>
      </c>
      <c r="DJ163" s="107">
        <v>407.82</v>
      </c>
      <c r="DK163" s="141">
        <f t="shared" si="482"/>
        <v>2039.1</v>
      </c>
      <c r="DL163" s="58">
        <v>6</v>
      </c>
      <c r="DM163" s="107">
        <v>560.66999999999996</v>
      </c>
      <c r="DN163" s="141">
        <f t="shared" si="483"/>
        <v>3364.0199999999995</v>
      </c>
      <c r="DO163" s="58"/>
      <c r="DP163" s="107">
        <v>849.84</v>
      </c>
      <c r="DQ163" s="141">
        <f t="shared" si="484"/>
        <v>0</v>
      </c>
      <c r="DR163" s="58"/>
      <c r="DS163" s="107">
        <v>1070.97</v>
      </c>
      <c r="DT163" s="141">
        <f t="shared" si="485"/>
        <v>0</v>
      </c>
      <c r="DU163" s="58"/>
      <c r="DV163" s="21">
        <v>1512.05</v>
      </c>
      <c r="DW163" s="141">
        <f t="shared" si="486"/>
        <v>0</v>
      </c>
      <c r="DX163" s="58"/>
      <c r="DY163" s="21">
        <v>5870.12</v>
      </c>
      <c r="DZ163" s="141">
        <f t="shared" si="487"/>
        <v>0</v>
      </c>
      <c r="EA163" s="58"/>
      <c r="EB163" s="21">
        <v>4379.45</v>
      </c>
      <c r="EC163" s="141">
        <f t="shared" si="488"/>
        <v>0</v>
      </c>
      <c r="ED163" s="58">
        <v>2</v>
      </c>
      <c r="EE163" s="21">
        <v>4811.45</v>
      </c>
      <c r="EF163" s="141">
        <f t="shared" si="489"/>
        <v>9622.9</v>
      </c>
      <c r="EG163" s="58"/>
      <c r="EH163" s="21">
        <v>6518.13</v>
      </c>
      <c r="EI163" s="141">
        <f t="shared" si="490"/>
        <v>0</v>
      </c>
      <c r="EJ163" s="58"/>
      <c r="EK163" s="21">
        <v>7389.31</v>
      </c>
      <c r="EL163" s="141">
        <f t="shared" si="491"/>
        <v>0</v>
      </c>
      <c r="EM163" s="58"/>
      <c r="EN163" s="21">
        <v>1539.81</v>
      </c>
      <c r="EO163" s="141">
        <f t="shared" si="492"/>
        <v>0</v>
      </c>
      <c r="EP163" s="58"/>
      <c r="EQ163" s="21">
        <v>3124.4</v>
      </c>
      <c r="ER163" s="141">
        <f t="shared" si="493"/>
        <v>0</v>
      </c>
      <c r="ES163" s="58"/>
      <c r="ET163" s="107">
        <v>118.78</v>
      </c>
      <c r="EU163" s="141">
        <f t="shared" si="494"/>
        <v>0</v>
      </c>
      <c r="EV163" s="58"/>
      <c r="EW163" s="107">
        <v>479.92</v>
      </c>
      <c r="EX163" s="141">
        <f t="shared" si="495"/>
        <v>0</v>
      </c>
      <c r="EY163" s="58"/>
      <c r="EZ163" s="107">
        <v>649.4</v>
      </c>
      <c r="FA163" s="141">
        <f t="shared" si="496"/>
        <v>0</v>
      </c>
      <c r="FB163" s="58"/>
      <c r="FC163" s="21">
        <v>1301.22</v>
      </c>
      <c r="FD163" s="141">
        <f t="shared" si="497"/>
        <v>0</v>
      </c>
      <c r="FE163" s="58"/>
      <c r="FF163" s="21">
        <v>2530.2199999999998</v>
      </c>
      <c r="FG163" s="141">
        <f t="shared" si="498"/>
        <v>0</v>
      </c>
      <c r="FH163" s="58"/>
      <c r="FI163" s="21">
        <v>4182.22</v>
      </c>
      <c r="FJ163" s="141">
        <f t="shared" si="499"/>
        <v>0</v>
      </c>
      <c r="FK163" s="58"/>
      <c r="FL163" s="107">
        <v>253.92</v>
      </c>
      <c r="FM163" s="141">
        <f t="shared" si="500"/>
        <v>0</v>
      </c>
      <c r="FN163" s="58"/>
      <c r="FO163" s="107">
        <v>290.32</v>
      </c>
      <c r="FP163" s="141">
        <f t="shared" si="501"/>
        <v>0</v>
      </c>
      <c r="FQ163" s="58"/>
      <c r="FR163" s="107">
        <v>334.06</v>
      </c>
      <c r="FS163" s="141">
        <f t="shared" si="502"/>
        <v>0</v>
      </c>
      <c r="FT163" s="58"/>
      <c r="FU163" s="107">
        <v>411.49</v>
      </c>
      <c r="FV163" s="141">
        <f t="shared" si="503"/>
        <v>0</v>
      </c>
      <c r="FW163" s="58"/>
      <c r="FX163" s="107">
        <v>455.21</v>
      </c>
      <c r="FY163" s="141">
        <f t="shared" si="504"/>
        <v>0</v>
      </c>
      <c r="FZ163" s="58"/>
      <c r="GA163" s="107">
        <v>536</v>
      </c>
      <c r="GB163" s="141">
        <f t="shared" si="505"/>
        <v>0</v>
      </c>
      <c r="GC163" s="58"/>
      <c r="GD163" s="21">
        <v>745.84</v>
      </c>
      <c r="GE163" s="144">
        <f t="shared" si="506"/>
        <v>0</v>
      </c>
      <c r="GF163" s="108">
        <v>1</v>
      </c>
      <c r="GG163" s="112">
        <v>313.12</v>
      </c>
      <c r="GH163" s="141">
        <f t="shared" si="507"/>
        <v>313.12</v>
      </c>
      <c r="GI163" s="59">
        <v>2</v>
      </c>
      <c r="GJ163" s="529">
        <v>223.61</v>
      </c>
      <c r="GK163" s="141">
        <f t="shared" si="508"/>
        <v>447.22</v>
      </c>
      <c r="GL163" s="58">
        <v>1</v>
      </c>
      <c r="GM163" s="107">
        <v>105.46</v>
      </c>
      <c r="GN163" s="141">
        <f t="shared" si="509"/>
        <v>105.46</v>
      </c>
      <c r="GO163" s="58"/>
      <c r="GP163" s="107">
        <v>581.36</v>
      </c>
      <c r="GQ163" s="141">
        <f t="shared" si="510"/>
        <v>0</v>
      </c>
      <c r="GR163" s="58"/>
      <c r="GS163" s="107">
        <v>92.94</v>
      </c>
      <c r="GT163" s="141">
        <f t="shared" si="511"/>
        <v>0</v>
      </c>
      <c r="GU163" s="108">
        <v>5</v>
      </c>
      <c r="GV163" s="112">
        <v>47.51</v>
      </c>
      <c r="GW163" s="141">
        <f t="shared" si="512"/>
        <v>237.54999999999998</v>
      </c>
      <c r="GX163" s="58">
        <v>10</v>
      </c>
      <c r="GY163" s="107">
        <v>61.91</v>
      </c>
      <c r="GZ163" s="219">
        <f t="shared" si="513"/>
        <v>619.09999999999991</v>
      </c>
      <c r="HA163" s="413"/>
      <c r="HB163" s="413"/>
      <c r="HC163" s="219">
        <f t="shared" si="515"/>
        <v>0</v>
      </c>
      <c r="HD163" s="58"/>
      <c r="HE163" s="107">
        <v>40.75</v>
      </c>
      <c r="HF163" s="232">
        <f t="shared" si="514"/>
        <v>0</v>
      </c>
      <c r="HG163" s="105"/>
      <c r="HH163" s="226">
        <f t="shared" si="516"/>
        <v>25246.274300000001</v>
      </c>
      <c r="HI163" s="335"/>
    </row>
    <row r="164" spans="1:218" ht="15.75" customHeight="1">
      <c r="A164" s="198">
        <v>21</v>
      </c>
      <c r="B164" s="18" t="s">
        <v>120</v>
      </c>
      <c r="C164" s="381">
        <v>313.12</v>
      </c>
      <c r="D164" s="385">
        <v>29.3</v>
      </c>
      <c r="E164" s="54">
        <v>17274.12</v>
      </c>
      <c r="F164" s="42">
        <f t="shared" si="433"/>
        <v>15859.47278</v>
      </c>
      <c r="G164" s="43"/>
      <c r="H164" s="21">
        <v>636.70000000000005</v>
      </c>
      <c r="I164" s="45">
        <f t="shared" si="434"/>
        <v>0</v>
      </c>
      <c r="J164" s="58"/>
      <c r="K164" s="107"/>
      <c r="L164" s="212">
        <f t="shared" si="435"/>
        <v>0</v>
      </c>
      <c r="M164" s="58"/>
      <c r="N164" s="107">
        <v>540</v>
      </c>
      <c r="O164" s="212">
        <f t="shared" si="436"/>
        <v>0</v>
      </c>
      <c r="P164" s="46">
        <v>26.4</v>
      </c>
      <c r="Q164" s="139">
        <f t="shared" si="437"/>
        <v>280.13670000000002</v>
      </c>
      <c r="R164" s="212">
        <f t="shared" si="438"/>
        <v>7395.6088799999998</v>
      </c>
      <c r="S164" s="46"/>
      <c r="T164" s="44">
        <f t="shared" si="439"/>
        <v>2335.5960000000005</v>
      </c>
      <c r="U164" s="212">
        <f t="shared" si="440"/>
        <v>0</v>
      </c>
      <c r="V164" s="46"/>
      <c r="W164" s="139">
        <f t="shared" si="441"/>
        <v>493.98690000000005</v>
      </c>
      <c r="X164" s="219">
        <f t="shared" si="442"/>
        <v>0</v>
      </c>
      <c r="Y164" s="58"/>
      <c r="Z164" s="44">
        <f t="shared" si="443"/>
        <v>4331.3600000000006</v>
      </c>
      <c r="AA164" s="141">
        <f t="shared" si="444"/>
        <v>0</v>
      </c>
      <c r="AB164" s="397"/>
      <c r="AC164" s="139">
        <f t="shared" si="445"/>
        <v>493.98690000000005</v>
      </c>
      <c r="AD164" s="140">
        <f t="shared" si="446"/>
        <v>0</v>
      </c>
      <c r="AE164" s="46"/>
      <c r="AF164" s="44">
        <f t="shared" si="447"/>
        <v>22885.031600000002</v>
      </c>
      <c r="AG164" s="140">
        <f t="shared" si="448"/>
        <v>0</v>
      </c>
      <c r="AH164" s="46"/>
      <c r="AI164" s="139">
        <f t="shared" si="449"/>
        <v>791.37200000000007</v>
      </c>
      <c r="AJ164" s="140">
        <f t="shared" si="450"/>
        <v>0</v>
      </c>
      <c r="AK164" s="46"/>
      <c r="AL164" s="107">
        <v>145.19999999999999</v>
      </c>
      <c r="AM164" s="140">
        <f t="shared" si="451"/>
        <v>0</v>
      </c>
      <c r="AN164" s="46"/>
      <c r="AO164" s="44">
        <f t="shared" si="452"/>
        <v>3769.8454000000002</v>
      </c>
      <c r="AP164" s="141">
        <f t="shared" si="453"/>
        <v>0</v>
      </c>
      <c r="AQ164" s="108"/>
      <c r="AR164" s="109">
        <v>8030</v>
      </c>
      <c r="AS164" s="141">
        <f t="shared" si="454"/>
        <v>0</v>
      </c>
      <c r="AT164" s="58"/>
      <c r="AU164" s="21">
        <v>3366.65</v>
      </c>
      <c r="AV164" s="141">
        <f t="shared" si="455"/>
        <v>0</v>
      </c>
      <c r="AW164" s="58"/>
      <c r="AX164" s="44">
        <f t="shared" si="456"/>
        <v>80964.952600000004</v>
      </c>
      <c r="AY164" s="141">
        <f t="shared" si="457"/>
        <v>0</v>
      </c>
      <c r="AZ164" s="58"/>
      <c r="BA164" s="21">
        <v>93131.5</v>
      </c>
      <c r="BB164" s="141">
        <f t="shared" si="458"/>
        <v>0</v>
      </c>
      <c r="BC164" s="58"/>
      <c r="BD164" s="21">
        <v>10643</v>
      </c>
      <c r="BE164" s="140">
        <f t="shared" si="459"/>
        <v>0</v>
      </c>
      <c r="BF164" s="46"/>
      <c r="BG164" s="58"/>
      <c r="BH164" s="140">
        <f t="shared" si="460"/>
        <v>0</v>
      </c>
      <c r="BI164" s="46"/>
      <c r="BJ164" s="59"/>
      <c r="BK164" s="58"/>
      <c r="BL164" s="140">
        <f t="shared" si="461"/>
        <v>0</v>
      </c>
      <c r="BM164" s="46"/>
      <c r="BN164" s="142"/>
      <c r="BO164" s="141">
        <f t="shared" si="462"/>
        <v>0</v>
      </c>
      <c r="BP164" s="58"/>
      <c r="BQ164" s="139">
        <f t="shared" si="463"/>
        <v>930.90000000000009</v>
      </c>
      <c r="BR164" s="141">
        <f t="shared" si="464"/>
        <v>0</v>
      </c>
      <c r="BS164" s="58">
        <v>0.5</v>
      </c>
      <c r="BT164" s="107">
        <v>540</v>
      </c>
      <c r="BU164" s="141">
        <f t="shared" si="465"/>
        <v>270</v>
      </c>
      <c r="BV164" s="58"/>
      <c r="BW164" s="58"/>
      <c r="BX164" s="141">
        <f t="shared" si="466"/>
        <v>0</v>
      </c>
      <c r="BY164" s="58"/>
      <c r="BZ164" s="143"/>
      <c r="CA164" s="141">
        <f t="shared" si="467"/>
        <v>0</v>
      </c>
      <c r="CB164" s="58">
        <v>1</v>
      </c>
      <c r="CC164" s="107">
        <v>165.4</v>
      </c>
      <c r="CD164" s="141">
        <f t="shared" si="468"/>
        <v>165.4</v>
      </c>
      <c r="CE164" s="58"/>
      <c r="CF164" s="139">
        <f t="shared" si="469"/>
        <v>204.31649999999999</v>
      </c>
      <c r="CG164" s="141">
        <f t="shared" si="470"/>
        <v>0</v>
      </c>
      <c r="CH164" s="58">
        <v>1</v>
      </c>
      <c r="CI164" s="107">
        <v>86.2</v>
      </c>
      <c r="CJ164" s="141">
        <f t="shared" si="471"/>
        <v>86.2</v>
      </c>
      <c r="CK164" s="58"/>
      <c r="CL164" s="107">
        <v>125</v>
      </c>
      <c r="CM164" s="141">
        <f t="shared" si="472"/>
        <v>0</v>
      </c>
      <c r="CN164" s="58">
        <v>1</v>
      </c>
      <c r="CO164" s="107">
        <v>140</v>
      </c>
      <c r="CP164" s="141">
        <f t="shared" si="473"/>
        <v>140</v>
      </c>
      <c r="CQ164" s="58">
        <v>1</v>
      </c>
      <c r="CR164" s="139">
        <f t="shared" si="474"/>
        <v>259.76390000000004</v>
      </c>
      <c r="CS164" s="141">
        <f t="shared" si="475"/>
        <v>259.76390000000004</v>
      </c>
      <c r="CT164" s="58"/>
      <c r="CU164" s="107">
        <v>182.5</v>
      </c>
      <c r="CV164" s="141">
        <f t="shared" si="476"/>
        <v>0</v>
      </c>
      <c r="CW164" s="58">
        <v>2</v>
      </c>
      <c r="CX164" s="107">
        <v>78</v>
      </c>
      <c r="CY164" s="141">
        <f t="shared" si="477"/>
        <v>156</v>
      </c>
      <c r="CZ164" s="58"/>
      <c r="DA164" s="107">
        <v>350</v>
      </c>
      <c r="DB164" s="141">
        <f t="shared" si="478"/>
        <v>0</v>
      </c>
      <c r="DC164" s="58"/>
      <c r="DD164" s="139">
        <f t="shared" si="479"/>
        <v>363.26500000000004</v>
      </c>
      <c r="DE164" s="140">
        <f t="shared" si="480"/>
        <v>0</v>
      </c>
      <c r="DF164" s="58">
        <v>6</v>
      </c>
      <c r="DG164" s="107">
        <v>349.94</v>
      </c>
      <c r="DH164" s="141">
        <f t="shared" si="481"/>
        <v>2099.64</v>
      </c>
      <c r="DI164" s="58">
        <v>4</v>
      </c>
      <c r="DJ164" s="107">
        <v>407.82</v>
      </c>
      <c r="DK164" s="141">
        <f t="shared" si="482"/>
        <v>1631.28</v>
      </c>
      <c r="DL164" s="58">
        <v>4</v>
      </c>
      <c r="DM164" s="107">
        <v>560.66999999999996</v>
      </c>
      <c r="DN164" s="141">
        <f t="shared" si="483"/>
        <v>2242.6799999999998</v>
      </c>
      <c r="DO164" s="58"/>
      <c r="DP164" s="107">
        <v>849.84</v>
      </c>
      <c r="DQ164" s="141">
        <f t="shared" si="484"/>
        <v>0</v>
      </c>
      <c r="DR164" s="58"/>
      <c r="DS164" s="107">
        <v>1070.97</v>
      </c>
      <c r="DT164" s="141">
        <f t="shared" si="485"/>
        <v>0</v>
      </c>
      <c r="DU164" s="58"/>
      <c r="DV164" s="21">
        <v>1512.05</v>
      </c>
      <c r="DW164" s="141">
        <f t="shared" si="486"/>
        <v>0</v>
      </c>
      <c r="DX164" s="58"/>
      <c r="DY164" s="21">
        <v>5870.12</v>
      </c>
      <c r="DZ164" s="141">
        <f t="shared" si="487"/>
        <v>0</v>
      </c>
      <c r="EA164" s="58"/>
      <c r="EB164" s="21">
        <v>4379.45</v>
      </c>
      <c r="EC164" s="141">
        <f t="shared" si="488"/>
        <v>0</v>
      </c>
      <c r="ED164" s="58"/>
      <c r="EE164" s="21">
        <v>4811.45</v>
      </c>
      <c r="EF164" s="141">
        <f t="shared" si="489"/>
        <v>0</v>
      </c>
      <c r="EG164" s="58"/>
      <c r="EH164" s="21">
        <v>6518.13</v>
      </c>
      <c r="EI164" s="141">
        <f t="shared" si="490"/>
        <v>0</v>
      </c>
      <c r="EJ164" s="58"/>
      <c r="EK164" s="21">
        <v>7389.31</v>
      </c>
      <c r="EL164" s="141">
        <f t="shared" si="491"/>
        <v>0</v>
      </c>
      <c r="EM164" s="58"/>
      <c r="EN164" s="21">
        <v>1539.81</v>
      </c>
      <c r="EO164" s="141">
        <f t="shared" si="492"/>
        <v>0</v>
      </c>
      <c r="EP164" s="58"/>
      <c r="EQ164" s="21">
        <v>3124.4</v>
      </c>
      <c r="ER164" s="141">
        <f t="shared" si="493"/>
        <v>0</v>
      </c>
      <c r="ES164" s="58"/>
      <c r="ET164" s="107">
        <v>118.78</v>
      </c>
      <c r="EU164" s="141">
        <f t="shared" si="494"/>
        <v>0</v>
      </c>
      <c r="EV164" s="58"/>
      <c r="EW164" s="107">
        <v>479.92</v>
      </c>
      <c r="EX164" s="141">
        <f t="shared" si="495"/>
        <v>0</v>
      </c>
      <c r="EY164" s="58"/>
      <c r="EZ164" s="107">
        <v>649.4</v>
      </c>
      <c r="FA164" s="141">
        <f t="shared" si="496"/>
        <v>0</v>
      </c>
      <c r="FB164" s="58"/>
      <c r="FC164" s="21">
        <v>1301.22</v>
      </c>
      <c r="FD164" s="141">
        <f t="shared" si="497"/>
        <v>0</v>
      </c>
      <c r="FE164" s="58"/>
      <c r="FF164" s="21">
        <v>2530.2199999999998</v>
      </c>
      <c r="FG164" s="141">
        <f t="shared" si="498"/>
        <v>0</v>
      </c>
      <c r="FH164" s="58"/>
      <c r="FI164" s="21">
        <v>4182.22</v>
      </c>
      <c r="FJ164" s="141">
        <f t="shared" si="499"/>
        <v>0</v>
      </c>
      <c r="FK164" s="58"/>
      <c r="FL164" s="107">
        <v>253.92</v>
      </c>
      <c r="FM164" s="141">
        <f t="shared" si="500"/>
        <v>0</v>
      </c>
      <c r="FN164" s="58"/>
      <c r="FO164" s="107">
        <v>290.32</v>
      </c>
      <c r="FP164" s="141">
        <f t="shared" si="501"/>
        <v>0</v>
      </c>
      <c r="FQ164" s="58"/>
      <c r="FR164" s="107">
        <v>334.06</v>
      </c>
      <c r="FS164" s="141">
        <f t="shared" si="502"/>
        <v>0</v>
      </c>
      <c r="FT164" s="58"/>
      <c r="FU164" s="107">
        <v>411.49</v>
      </c>
      <c r="FV164" s="141">
        <f t="shared" si="503"/>
        <v>0</v>
      </c>
      <c r="FW164" s="58"/>
      <c r="FX164" s="107">
        <v>455.21</v>
      </c>
      <c r="FY164" s="141">
        <f t="shared" si="504"/>
        <v>0</v>
      </c>
      <c r="FZ164" s="58"/>
      <c r="GA164" s="107">
        <v>536</v>
      </c>
      <c r="GB164" s="141">
        <f t="shared" si="505"/>
        <v>0</v>
      </c>
      <c r="GC164" s="58"/>
      <c r="GD164" s="21">
        <v>745.84</v>
      </c>
      <c r="GE164" s="144">
        <f t="shared" si="506"/>
        <v>0</v>
      </c>
      <c r="GF164" s="108">
        <v>1</v>
      </c>
      <c r="GG164" s="112">
        <v>313.12</v>
      </c>
      <c r="GH164" s="141">
        <f t="shared" si="507"/>
        <v>313.12</v>
      </c>
      <c r="GI164" s="59">
        <v>2</v>
      </c>
      <c r="GJ164" s="529">
        <v>223.61</v>
      </c>
      <c r="GK164" s="141">
        <f t="shared" si="508"/>
        <v>447.22</v>
      </c>
      <c r="GL164" s="58">
        <v>1</v>
      </c>
      <c r="GM164" s="107">
        <v>105.46</v>
      </c>
      <c r="GN164" s="141">
        <f t="shared" si="509"/>
        <v>105.46</v>
      </c>
      <c r="GO164" s="58"/>
      <c r="GP164" s="107">
        <v>581.36</v>
      </c>
      <c r="GQ164" s="141">
        <f t="shared" si="510"/>
        <v>0</v>
      </c>
      <c r="GR164" s="58"/>
      <c r="GS164" s="107">
        <v>92.94</v>
      </c>
      <c r="GT164" s="141">
        <f t="shared" si="511"/>
        <v>0</v>
      </c>
      <c r="GU164" s="108">
        <v>5</v>
      </c>
      <c r="GV164" s="112">
        <v>47.51</v>
      </c>
      <c r="GW164" s="141">
        <f t="shared" si="512"/>
        <v>237.54999999999998</v>
      </c>
      <c r="GX164" s="58">
        <v>5</v>
      </c>
      <c r="GY164" s="107">
        <v>61.91</v>
      </c>
      <c r="GZ164" s="219">
        <f t="shared" si="513"/>
        <v>309.54999999999995</v>
      </c>
      <c r="HA164" s="413"/>
      <c r="HB164" s="413"/>
      <c r="HC164" s="219">
        <f t="shared" si="515"/>
        <v>0</v>
      </c>
      <c r="HD164" s="58"/>
      <c r="HE164" s="107">
        <v>40.75</v>
      </c>
      <c r="HF164" s="232">
        <f t="shared" si="514"/>
        <v>0</v>
      </c>
      <c r="HG164" s="105"/>
      <c r="HH164" s="226">
        <f t="shared" si="516"/>
        <v>15859.47278</v>
      </c>
      <c r="HI164" s="335"/>
    </row>
    <row r="165" spans="1:218" ht="15.75" customHeight="1" thickBot="1">
      <c r="A165" s="198">
        <v>22</v>
      </c>
      <c r="B165" s="22" t="s">
        <v>121</v>
      </c>
      <c r="C165" s="383">
        <v>112.07</v>
      </c>
      <c r="D165" s="534">
        <v>146.79</v>
      </c>
      <c r="E165" s="55">
        <v>126049.92</v>
      </c>
      <c r="F165" s="305">
        <f t="shared" si="433"/>
        <v>131340.25855000003</v>
      </c>
      <c r="G165" s="47"/>
      <c r="H165" s="24">
        <v>636.70000000000005</v>
      </c>
      <c r="I165" s="49">
        <f t="shared" si="434"/>
        <v>0</v>
      </c>
      <c r="J165" s="147"/>
      <c r="K165" s="115"/>
      <c r="L165" s="213">
        <f t="shared" si="435"/>
        <v>0</v>
      </c>
      <c r="M165" s="147"/>
      <c r="N165" s="115">
        <v>540</v>
      </c>
      <c r="O165" s="213">
        <f t="shared" si="436"/>
        <v>0</v>
      </c>
      <c r="P165" s="150">
        <v>154.1</v>
      </c>
      <c r="Q165" s="148">
        <f t="shared" si="437"/>
        <v>280.13670000000002</v>
      </c>
      <c r="R165" s="213">
        <f t="shared" si="438"/>
        <v>43169.065470000001</v>
      </c>
      <c r="S165" s="150">
        <v>15.68</v>
      </c>
      <c r="T165" s="48">
        <f t="shared" si="439"/>
        <v>2335.5960000000005</v>
      </c>
      <c r="U165" s="213">
        <f t="shared" si="440"/>
        <v>36622.145280000004</v>
      </c>
      <c r="V165" s="150"/>
      <c r="W165" s="148">
        <f t="shared" si="441"/>
        <v>493.98690000000005</v>
      </c>
      <c r="X165" s="220">
        <f t="shared" si="442"/>
        <v>0</v>
      </c>
      <c r="Y165" s="147"/>
      <c r="Z165" s="48">
        <f t="shared" si="443"/>
        <v>4331.3600000000006</v>
      </c>
      <c r="AA165" s="151">
        <f t="shared" si="444"/>
        <v>0</v>
      </c>
      <c r="AB165" s="398"/>
      <c r="AC165" s="148">
        <f t="shared" si="445"/>
        <v>493.98690000000005</v>
      </c>
      <c r="AD165" s="149">
        <f t="shared" si="446"/>
        <v>0</v>
      </c>
      <c r="AE165" s="150"/>
      <c r="AF165" s="48">
        <f t="shared" si="447"/>
        <v>22885.031600000002</v>
      </c>
      <c r="AG165" s="149">
        <f t="shared" si="448"/>
        <v>0</v>
      </c>
      <c r="AH165" s="150"/>
      <c r="AI165" s="148">
        <f t="shared" si="449"/>
        <v>791.37200000000007</v>
      </c>
      <c r="AJ165" s="149">
        <f t="shared" si="450"/>
        <v>0</v>
      </c>
      <c r="AK165" s="150"/>
      <c r="AL165" s="115">
        <v>145.19999999999999</v>
      </c>
      <c r="AM165" s="149">
        <f t="shared" si="451"/>
        <v>0</v>
      </c>
      <c r="AN165" s="150"/>
      <c r="AO165" s="48">
        <f t="shared" si="452"/>
        <v>3769.8454000000002</v>
      </c>
      <c r="AP165" s="151">
        <f t="shared" si="453"/>
        <v>0</v>
      </c>
      <c r="AQ165" s="116"/>
      <c r="AR165" s="117">
        <v>8030</v>
      </c>
      <c r="AS165" s="151">
        <f t="shared" si="454"/>
        <v>0</v>
      </c>
      <c r="AT165" s="147"/>
      <c r="AU165" s="24">
        <v>3366.65</v>
      </c>
      <c r="AV165" s="151">
        <f t="shared" si="455"/>
        <v>0</v>
      </c>
      <c r="AW165" s="147"/>
      <c r="AX165" s="48">
        <f t="shared" si="456"/>
        <v>80964.952600000004</v>
      </c>
      <c r="AY165" s="151">
        <f t="shared" si="457"/>
        <v>0</v>
      </c>
      <c r="AZ165" s="147"/>
      <c r="BA165" s="24">
        <v>93131.5</v>
      </c>
      <c r="BB165" s="151">
        <f t="shared" si="458"/>
        <v>0</v>
      </c>
      <c r="BC165" s="147"/>
      <c r="BD165" s="24">
        <v>10643</v>
      </c>
      <c r="BE165" s="149">
        <f t="shared" si="459"/>
        <v>0</v>
      </c>
      <c r="BF165" s="150"/>
      <c r="BG165" s="147"/>
      <c r="BH165" s="149">
        <f t="shared" si="460"/>
        <v>0</v>
      </c>
      <c r="BI165" s="150"/>
      <c r="BJ165" s="152"/>
      <c r="BK165" s="147"/>
      <c r="BL165" s="149">
        <f t="shared" si="461"/>
        <v>0</v>
      </c>
      <c r="BM165" s="150"/>
      <c r="BN165" s="153"/>
      <c r="BO165" s="151">
        <f t="shared" si="462"/>
        <v>0</v>
      </c>
      <c r="BP165" s="147"/>
      <c r="BQ165" s="148">
        <f t="shared" si="463"/>
        <v>930.90000000000009</v>
      </c>
      <c r="BR165" s="151">
        <f t="shared" si="464"/>
        <v>0</v>
      </c>
      <c r="BS165" s="147">
        <v>3</v>
      </c>
      <c r="BT165" s="115">
        <v>540</v>
      </c>
      <c r="BU165" s="151">
        <f t="shared" si="465"/>
        <v>1620</v>
      </c>
      <c r="BV165" s="147"/>
      <c r="BW165" s="147"/>
      <c r="BX165" s="151">
        <f t="shared" si="466"/>
        <v>0</v>
      </c>
      <c r="BY165" s="147"/>
      <c r="BZ165" s="154"/>
      <c r="CA165" s="151">
        <f t="shared" si="467"/>
        <v>0</v>
      </c>
      <c r="CB165" s="147">
        <v>6</v>
      </c>
      <c r="CC165" s="115">
        <v>165.4</v>
      </c>
      <c r="CD165" s="151">
        <f t="shared" si="468"/>
        <v>992.40000000000009</v>
      </c>
      <c r="CE165" s="147"/>
      <c r="CF165" s="148">
        <f t="shared" si="469"/>
        <v>204.31649999999999</v>
      </c>
      <c r="CG165" s="151">
        <f t="shared" si="470"/>
        <v>0</v>
      </c>
      <c r="CH165" s="147">
        <v>2</v>
      </c>
      <c r="CI165" s="115">
        <v>86.2</v>
      </c>
      <c r="CJ165" s="151">
        <f t="shared" si="471"/>
        <v>172.4</v>
      </c>
      <c r="CK165" s="147"/>
      <c r="CL165" s="115">
        <v>125</v>
      </c>
      <c r="CM165" s="151">
        <f t="shared" si="472"/>
        <v>0</v>
      </c>
      <c r="CN165" s="147">
        <v>2</v>
      </c>
      <c r="CO165" s="115">
        <v>140</v>
      </c>
      <c r="CP165" s="151">
        <f t="shared" si="473"/>
        <v>280</v>
      </c>
      <c r="CQ165" s="147">
        <v>2</v>
      </c>
      <c r="CR165" s="148">
        <f t="shared" si="474"/>
        <v>259.76390000000004</v>
      </c>
      <c r="CS165" s="151">
        <f t="shared" si="475"/>
        <v>519.52780000000007</v>
      </c>
      <c r="CT165" s="147"/>
      <c r="CU165" s="115">
        <v>182.5</v>
      </c>
      <c r="CV165" s="151">
        <f t="shared" si="476"/>
        <v>0</v>
      </c>
      <c r="CW165" s="147">
        <v>6</v>
      </c>
      <c r="CX165" s="115">
        <v>78</v>
      </c>
      <c r="CY165" s="151">
        <f t="shared" si="477"/>
        <v>468</v>
      </c>
      <c r="CZ165" s="147"/>
      <c r="DA165" s="115">
        <v>350</v>
      </c>
      <c r="DB165" s="151">
        <f t="shared" si="478"/>
        <v>0</v>
      </c>
      <c r="DC165" s="147"/>
      <c r="DD165" s="148">
        <f t="shared" si="479"/>
        <v>363.26500000000004</v>
      </c>
      <c r="DE165" s="149">
        <f t="shared" si="480"/>
        <v>0</v>
      </c>
      <c r="DF165" s="147">
        <v>50</v>
      </c>
      <c r="DG165" s="107">
        <v>349.94</v>
      </c>
      <c r="DH165" s="151">
        <f t="shared" si="481"/>
        <v>17497</v>
      </c>
      <c r="DI165" s="147">
        <v>16</v>
      </c>
      <c r="DJ165" s="107">
        <v>407.82</v>
      </c>
      <c r="DK165" s="151">
        <f t="shared" si="482"/>
        <v>6525.12</v>
      </c>
      <c r="DL165" s="147">
        <v>10</v>
      </c>
      <c r="DM165" s="107">
        <v>560.66999999999996</v>
      </c>
      <c r="DN165" s="151">
        <f t="shared" si="483"/>
        <v>5606.7</v>
      </c>
      <c r="DO165" s="147"/>
      <c r="DP165" s="107">
        <v>849.84</v>
      </c>
      <c r="DQ165" s="151">
        <f t="shared" si="484"/>
        <v>0</v>
      </c>
      <c r="DR165" s="147"/>
      <c r="DS165" s="107">
        <v>1070.97</v>
      </c>
      <c r="DT165" s="151">
        <f t="shared" si="485"/>
        <v>0</v>
      </c>
      <c r="DU165" s="147"/>
      <c r="DV165" s="21">
        <v>1512.05</v>
      </c>
      <c r="DW165" s="151">
        <f t="shared" si="486"/>
        <v>0</v>
      </c>
      <c r="DX165" s="147"/>
      <c r="DY165" s="21">
        <v>5870.12</v>
      </c>
      <c r="DZ165" s="151">
        <f t="shared" si="487"/>
        <v>0</v>
      </c>
      <c r="EA165" s="147"/>
      <c r="EB165" s="21">
        <v>4379.45</v>
      </c>
      <c r="EC165" s="151">
        <f t="shared" si="488"/>
        <v>0</v>
      </c>
      <c r="ED165" s="147"/>
      <c r="EE165" s="21">
        <v>4811.45</v>
      </c>
      <c r="EF165" s="151">
        <f t="shared" si="489"/>
        <v>0</v>
      </c>
      <c r="EG165" s="147">
        <v>2</v>
      </c>
      <c r="EH165" s="21">
        <v>6518.13</v>
      </c>
      <c r="EI165" s="151">
        <f t="shared" si="490"/>
        <v>13036.26</v>
      </c>
      <c r="EJ165" s="147"/>
      <c r="EK165" s="21">
        <v>7389.31</v>
      </c>
      <c r="EL165" s="151">
        <f t="shared" si="491"/>
        <v>0</v>
      </c>
      <c r="EM165" s="147"/>
      <c r="EN165" s="21">
        <v>1539.81</v>
      </c>
      <c r="EO165" s="151">
        <f t="shared" si="492"/>
        <v>0</v>
      </c>
      <c r="EP165" s="147"/>
      <c r="EQ165" s="21">
        <v>3124.4</v>
      </c>
      <c r="ER165" s="151">
        <f t="shared" si="493"/>
        <v>0</v>
      </c>
      <c r="ES165" s="147"/>
      <c r="ET165" s="107">
        <v>118.78</v>
      </c>
      <c r="EU165" s="151">
        <f t="shared" si="494"/>
        <v>0</v>
      </c>
      <c r="EV165" s="147"/>
      <c r="EW165" s="107">
        <v>479.92</v>
      </c>
      <c r="EX165" s="151">
        <f t="shared" si="495"/>
        <v>0</v>
      </c>
      <c r="EY165" s="147"/>
      <c r="EZ165" s="107">
        <v>649.4</v>
      </c>
      <c r="FA165" s="151">
        <f t="shared" si="496"/>
        <v>0</v>
      </c>
      <c r="FB165" s="147"/>
      <c r="FC165" s="21">
        <v>1301.22</v>
      </c>
      <c r="FD165" s="151">
        <f t="shared" si="497"/>
        <v>0</v>
      </c>
      <c r="FE165" s="147"/>
      <c r="FF165" s="21">
        <v>2530.2199999999998</v>
      </c>
      <c r="FG165" s="151">
        <f t="shared" si="498"/>
        <v>0</v>
      </c>
      <c r="FH165" s="147"/>
      <c r="FI165" s="21">
        <v>4182.22</v>
      </c>
      <c r="FJ165" s="151">
        <f t="shared" si="499"/>
        <v>0</v>
      </c>
      <c r="FK165" s="147"/>
      <c r="FL165" s="107">
        <v>253.92</v>
      </c>
      <c r="FM165" s="151">
        <f t="shared" si="500"/>
        <v>0</v>
      </c>
      <c r="FN165" s="147"/>
      <c r="FO165" s="107">
        <v>290.32</v>
      </c>
      <c r="FP165" s="151">
        <f t="shared" si="501"/>
        <v>0</v>
      </c>
      <c r="FQ165" s="147"/>
      <c r="FR165" s="107">
        <v>334.06</v>
      </c>
      <c r="FS165" s="151">
        <f t="shared" si="502"/>
        <v>0</v>
      </c>
      <c r="FT165" s="147"/>
      <c r="FU165" s="107">
        <v>411.49</v>
      </c>
      <c r="FV165" s="151">
        <f t="shared" si="503"/>
        <v>0</v>
      </c>
      <c r="FW165" s="147"/>
      <c r="FX165" s="107">
        <v>455.21</v>
      </c>
      <c r="FY165" s="151">
        <f t="shared" si="504"/>
        <v>0</v>
      </c>
      <c r="FZ165" s="147"/>
      <c r="GA165" s="107">
        <v>536</v>
      </c>
      <c r="GB165" s="151">
        <f t="shared" si="505"/>
        <v>0</v>
      </c>
      <c r="GC165" s="147"/>
      <c r="GD165" s="21">
        <v>745.84</v>
      </c>
      <c r="GE165" s="155">
        <f t="shared" si="506"/>
        <v>0</v>
      </c>
      <c r="GF165" s="116">
        <v>2</v>
      </c>
      <c r="GG165" s="112">
        <v>313.12</v>
      </c>
      <c r="GH165" s="151">
        <f t="shared" si="507"/>
        <v>626.24</v>
      </c>
      <c r="GI165" s="152">
        <v>7</v>
      </c>
      <c r="GJ165" s="529">
        <v>223.61</v>
      </c>
      <c r="GK165" s="151">
        <f t="shared" si="508"/>
        <v>1565.27</v>
      </c>
      <c r="GL165" s="147">
        <v>3</v>
      </c>
      <c r="GM165" s="107">
        <v>105.46</v>
      </c>
      <c r="GN165" s="151">
        <f t="shared" si="509"/>
        <v>316.38</v>
      </c>
      <c r="GO165" s="147">
        <v>1</v>
      </c>
      <c r="GP165" s="107">
        <v>581.36</v>
      </c>
      <c r="GQ165" s="151">
        <f t="shared" si="510"/>
        <v>581.36</v>
      </c>
      <c r="GR165" s="147">
        <v>1</v>
      </c>
      <c r="GS165" s="107">
        <v>92.94</v>
      </c>
      <c r="GT165" s="151">
        <f t="shared" si="511"/>
        <v>92.94</v>
      </c>
      <c r="GU165" s="116">
        <v>15</v>
      </c>
      <c r="GV165" s="112">
        <v>47.51</v>
      </c>
      <c r="GW165" s="151">
        <f t="shared" si="512"/>
        <v>712.65</v>
      </c>
      <c r="GX165" s="147">
        <v>15</v>
      </c>
      <c r="GY165" s="107">
        <v>61.91</v>
      </c>
      <c r="GZ165" s="220">
        <f t="shared" si="513"/>
        <v>928.65</v>
      </c>
      <c r="HA165" s="414"/>
      <c r="HB165" s="414"/>
      <c r="HC165" s="219">
        <f t="shared" si="515"/>
        <v>0</v>
      </c>
      <c r="HD165" s="147">
        <v>0.2</v>
      </c>
      <c r="HE165" s="107">
        <v>40.75</v>
      </c>
      <c r="HF165" s="233">
        <f t="shared" si="514"/>
        <v>8.15</v>
      </c>
      <c r="HG165" s="297"/>
      <c r="HH165" s="226">
        <f t="shared" si="516"/>
        <v>131340.25855000003</v>
      </c>
      <c r="HI165" s="335"/>
    </row>
    <row r="166" spans="1:218" s="123" customFormat="1" ht="15.75" customHeight="1" thickBot="1">
      <c r="A166" s="470">
        <v>22</v>
      </c>
      <c r="B166" s="156" t="s">
        <v>31</v>
      </c>
      <c r="C166" s="384">
        <f>SUM(C144:C165)</f>
        <v>3613.0899999999997</v>
      </c>
      <c r="D166" s="384">
        <f>SUM(D144:D165)</f>
        <v>3883.8100000000004</v>
      </c>
      <c r="E166" s="50">
        <f>SUM(E144:E165)</f>
        <v>1566318.84</v>
      </c>
      <c r="F166" s="50">
        <f>SUM(F144:F165)</f>
        <v>2094829.9406799995</v>
      </c>
      <c r="G166" s="227">
        <f t="shared" ref="G166:BS166" si="517">SUM(G144:G165)</f>
        <v>220</v>
      </c>
      <c r="H166" s="227"/>
      <c r="I166" s="227">
        <f t="shared" si="517"/>
        <v>140074</v>
      </c>
      <c r="J166" s="227">
        <f t="shared" si="517"/>
        <v>0</v>
      </c>
      <c r="K166" s="227"/>
      <c r="L166" s="227">
        <f t="shared" si="517"/>
        <v>0</v>
      </c>
      <c r="M166" s="227">
        <f t="shared" si="517"/>
        <v>0</v>
      </c>
      <c r="N166" s="227"/>
      <c r="O166" s="227">
        <f t="shared" si="517"/>
        <v>0</v>
      </c>
      <c r="P166" s="227">
        <f t="shared" si="517"/>
        <v>1063.9999999999998</v>
      </c>
      <c r="Q166" s="227"/>
      <c r="R166" s="227">
        <f t="shared" si="517"/>
        <v>298065.44880000001</v>
      </c>
      <c r="S166" s="227">
        <f t="shared" si="517"/>
        <v>93.97999999999999</v>
      </c>
      <c r="T166" s="227"/>
      <c r="U166" s="227">
        <f t="shared" si="517"/>
        <v>219499.31208000006</v>
      </c>
      <c r="V166" s="227">
        <f t="shared" si="517"/>
        <v>0</v>
      </c>
      <c r="W166" s="227"/>
      <c r="X166" s="227">
        <f t="shared" si="517"/>
        <v>0</v>
      </c>
      <c r="Y166" s="227">
        <f t="shared" si="517"/>
        <v>0</v>
      </c>
      <c r="Z166" s="227"/>
      <c r="AA166" s="227">
        <f t="shared" si="517"/>
        <v>0</v>
      </c>
      <c r="AB166" s="395">
        <f t="shared" si="517"/>
        <v>0</v>
      </c>
      <c r="AC166" s="227"/>
      <c r="AD166" s="227">
        <f t="shared" si="517"/>
        <v>0</v>
      </c>
      <c r="AE166" s="227">
        <f t="shared" si="517"/>
        <v>0</v>
      </c>
      <c r="AF166" s="227"/>
      <c r="AG166" s="227">
        <f t="shared" si="517"/>
        <v>0</v>
      </c>
      <c r="AH166" s="227">
        <f t="shared" si="517"/>
        <v>43</v>
      </c>
      <c r="AI166" s="227"/>
      <c r="AJ166" s="227">
        <f t="shared" si="517"/>
        <v>34028.995999999999</v>
      </c>
      <c r="AK166" s="227">
        <f t="shared" si="517"/>
        <v>0</v>
      </c>
      <c r="AL166" s="227"/>
      <c r="AM166" s="227">
        <f t="shared" si="517"/>
        <v>0</v>
      </c>
      <c r="AN166" s="227">
        <f t="shared" si="517"/>
        <v>0</v>
      </c>
      <c r="AO166" s="227"/>
      <c r="AP166" s="227">
        <f t="shared" si="517"/>
        <v>0</v>
      </c>
      <c r="AQ166" s="227">
        <f t="shared" si="517"/>
        <v>0</v>
      </c>
      <c r="AR166" s="227"/>
      <c r="AS166" s="227">
        <f t="shared" si="517"/>
        <v>0</v>
      </c>
      <c r="AT166" s="227">
        <f t="shared" si="517"/>
        <v>0</v>
      </c>
      <c r="AU166" s="227"/>
      <c r="AV166" s="227">
        <f t="shared" si="517"/>
        <v>0</v>
      </c>
      <c r="AW166" s="227">
        <f t="shared" si="517"/>
        <v>0</v>
      </c>
      <c r="AX166" s="227"/>
      <c r="AY166" s="227">
        <f t="shared" si="517"/>
        <v>0</v>
      </c>
      <c r="AZ166" s="227">
        <f t="shared" si="517"/>
        <v>0</v>
      </c>
      <c r="BA166" s="227"/>
      <c r="BB166" s="227">
        <f t="shared" si="517"/>
        <v>0</v>
      </c>
      <c r="BC166" s="227">
        <f t="shared" si="517"/>
        <v>0</v>
      </c>
      <c r="BD166" s="227"/>
      <c r="BE166" s="227">
        <f t="shared" si="517"/>
        <v>0</v>
      </c>
      <c r="BF166" s="227">
        <f t="shared" si="517"/>
        <v>0</v>
      </c>
      <c r="BG166" s="227"/>
      <c r="BH166" s="227">
        <f t="shared" si="517"/>
        <v>0</v>
      </c>
      <c r="BI166" s="227">
        <f t="shared" si="517"/>
        <v>4</v>
      </c>
      <c r="BJ166" s="227"/>
      <c r="BK166" s="227"/>
      <c r="BL166" s="227">
        <f t="shared" si="517"/>
        <v>703186</v>
      </c>
      <c r="BM166" s="227">
        <f t="shared" si="517"/>
        <v>0</v>
      </c>
      <c r="BN166" s="227"/>
      <c r="BO166" s="227">
        <f t="shared" si="517"/>
        <v>0</v>
      </c>
      <c r="BP166" s="227">
        <f t="shared" si="517"/>
        <v>0</v>
      </c>
      <c r="BQ166" s="227"/>
      <c r="BR166" s="227">
        <f t="shared" si="517"/>
        <v>0</v>
      </c>
      <c r="BS166" s="227">
        <f t="shared" si="517"/>
        <v>44</v>
      </c>
      <c r="BT166" s="227"/>
      <c r="BU166" s="227">
        <f t="shared" ref="BU166:CB166" si="518">SUM(BU144:BU165)</f>
        <v>23760</v>
      </c>
      <c r="BV166" s="227">
        <f t="shared" si="518"/>
        <v>0</v>
      </c>
      <c r="BW166" s="227"/>
      <c r="BX166" s="227">
        <f t="shared" si="518"/>
        <v>0</v>
      </c>
      <c r="BY166" s="227">
        <f t="shared" si="518"/>
        <v>0</v>
      </c>
      <c r="BZ166" s="227"/>
      <c r="CA166" s="227">
        <f t="shared" si="518"/>
        <v>0</v>
      </c>
      <c r="CB166" s="227">
        <f t="shared" si="518"/>
        <v>90</v>
      </c>
      <c r="CC166" s="227"/>
      <c r="CD166" s="227">
        <f t="shared" ref="CD166:ED166" si="519">SUM(CD144:CD165)</f>
        <v>14886</v>
      </c>
      <c r="CE166" s="227">
        <f t="shared" si="519"/>
        <v>0</v>
      </c>
      <c r="CF166" s="227"/>
      <c r="CG166" s="227">
        <f t="shared" si="519"/>
        <v>0</v>
      </c>
      <c r="CH166" s="227">
        <f t="shared" si="519"/>
        <v>39</v>
      </c>
      <c r="CI166" s="227"/>
      <c r="CJ166" s="227">
        <f t="shared" si="519"/>
        <v>3361.8</v>
      </c>
      <c r="CK166" s="227">
        <f t="shared" si="519"/>
        <v>3</v>
      </c>
      <c r="CL166" s="227"/>
      <c r="CM166" s="227">
        <f t="shared" si="519"/>
        <v>375</v>
      </c>
      <c r="CN166" s="227">
        <f t="shared" si="519"/>
        <v>37</v>
      </c>
      <c r="CO166" s="227"/>
      <c r="CP166" s="227">
        <f t="shared" si="519"/>
        <v>5180</v>
      </c>
      <c r="CQ166" s="227">
        <f t="shared" si="519"/>
        <v>42</v>
      </c>
      <c r="CR166" s="227"/>
      <c r="CS166" s="227">
        <f t="shared" si="519"/>
        <v>10910.083799999999</v>
      </c>
      <c r="CT166" s="227">
        <f t="shared" si="519"/>
        <v>0</v>
      </c>
      <c r="CU166" s="227"/>
      <c r="CV166" s="227">
        <f t="shared" si="519"/>
        <v>0</v>
      </c>
      <c r="CW166" s="227">
        <f t="shared" si="519"/>
        <v>18</v>
      </c>
      <c r="CX166" s="227"/>
      <c r="CY166" s="227">
        <f t="shared" si="519"/>
        <v>1404</v>
      </c>
      <c r="CZ166" s="227">
        <f t="shared" si="519"/>
        <v>0</v>
      </c>
      <c r="DA166" s="227"/>
      <c r="DB166" s="227">
        <f t="shared" si="519"/>
        <v>0</v>
      </c>
      <c r="DC166" s="227">
        <f t="shared" si="519"/>
        <v>0</v>
      </c>
      <c r="DD166" s="227"/>
      <c r="DE166" s="227">
        <f t="shared" si="519"/>
        <v>0</v>
      </c>
      <c r="DF166" s="227">
        <f t="shared" si="519"/>
        <v>476</v>
      </c>
      <c r="DG166" s="107">
        <v>349.94</v>
      </c>
      <c r="DH166" s="227">
        <f t="shared" si="519"/>
        <v>166571.43999999997</v>
      </c>
      <c r="DI166" s="227">
        <f t="shared" si="519"/>
        <v>165</v>
      </c>
      <c r="DJ166" s="107">
        <v>407.82</v>
      </c>
      <c r="DK166" s="227">
        <f t="shared" si="519"/>
        <v>67290.299999999988</v>
      </c>
      <c r="DL166" s="227">
        <f t="shared" si="519"/>
        <v>156</v>
      </c>
      <c r="DM166" s="107">
        <v>560.66999999999996</v>
      </c>
      <c r="DN166" s="227">
        <f t="shared" si="519"/>
        <v>87464.519999999975</v>
      </c>
      <c r="DO166" s="227">
        <f t="shared" si="519"/>
        <v>0</v>
      </c>
      <c r="DP166" s="107">
        <v>849.84</v>
      </c>
      <c r="DQ166" s="227">
        <f t="shared" si="519"/>
        <v>0</v>
      </c>
      <c r="DR166" s="227">
        <f t="shared" si="519"/>
        <v>0</v>
      </c>
      <c r="DS166" s="107">
        <v>1070.97</v>
      </c>
      <c r="DT166" s="227">
        <f t="shared" si="519"/>
        <v>0</v>
      </c>
      <c r="DU166" s="227">
        <f t="shared" si="519"/>
        <v>0</v>
      </c>
      <c r="DV166" s="21">
        <v>1512.05</v>
      </c>
      <c r="DW166" s="227">
        <f t="shared" si="519"/>
        <v>0</v>
      </c>
      <c r="DX166" s="227">
        <f t="shared" si="519"/>
        <v>0</v>
      </c>
      <c r="DY166" s="21">
        <v>5870.12</v>
      </c>
      <c r="DZ166" s="227">
        <f t="shared" si="519"/>
        <v>0</v>
      </c>
      <c r="EA166" s="227">
        <f t="shared" si="519"/>
        <v>0</v>
      </c>
      <c r="EB166" s="21">
        <v>4379.45</v>
      </c>
      <c r="EC166" s="227">
        <f t="shared" si="519"/>
        <v>0</v>
      </c>
      <c r="ED166" s="227">
        <f t="shared" si="519"/>
        <v>2</v>
      </c>
      <c r="EE166" s="21">
        <v>4811.45</v>
      </c>
      <c r="EF166" s="227">
        <f t="shared" ref="EF166:GQ166" si="520">SUM(EF144:EF165)</f>
        <v>9622.9</v>
      </c>
      <c r="EG166" s="227">
        <f t="shared" si="520"/>
        <v>33</v>
      </c>
      <c r="EH166" s="21">
        <v>6518.13</v>
      </c>
      <c r="EI166" s="227">
        <f t="shared" si="520"/>
        <v>215098.29000000004</v>
      </c>
      <c r="EJ166" s="227">
        <f t="shared" si="520"/>
        <v>3</v>
      </c>
      <c r="EK166" s="21">
        <v>7389.31</v>
      </c>
      <c r="EL166" s="227">
        <f t="shared" si="520"/>
        <v>22167.93</v>
      </c>
      <c r="EM166" s="227">
        <f t="shared" si="520"/>
        <v>0</v>
      </c>
      <c r="EN166" s="21">
        <v>1539.81</v>
      </c>
      <c r="EO166" s="227">
        <f t="shared" si="520"/>
        <v>0</v>
      </c>
      <c r="EP166" s="227">
        <f t="shared" si="520"/>
        <v>0</v>
      </c>
      <c r="EQ166" s="21">
        <v>3124.4</v>
      </c>
      <c r="ER166" s="227">
        <f t="shared" si="520"/>
        <v>0</v>
      </c>
      <c r="ES166" s="227">
        <f t="shared" si="520"/>
        <v>0</v>
      </c>
      <c r="ET166" s="107">
        <v>118.78</v>
      </c>
      <c r="EU166" s="227">
        <f t="shared" si="520"/>
        <v>0</v>
      </c>
      <c r="EV166" s="227">
        <f t="shared" si="520"/>
        <v>0</v>
      </c>
      <c r="EW166" s="107">
        <v>479.92</v>
      </c>
      <c r="EX166" s="227">
        <f t="shared" si="520"/>
        <v>0</v>
      </c>
      <c r="EY166" s="227">
        <f t="shared" si="520"/>
        <v>0</v>
      </c>
      <c r="EZ166" s="107">
        <v>649.4</v>
      </c>
      <c r="FA166" s="227">
        <f t="shared" si="520"/>
        <v>0</v>
      </c>
      <c r="FB166" s="227">
        <f t="shared" si="520"/>
        <v>0</v>
      </c>
      <c r="FC166" s="21">
        <v>1301.22</v>
      </c>
      <c r="FD166" s="227">
        <f t="shared" si="520"/>
        <v>0</v>
      </c>
      <c r="FE166" s="227">
        <f t="shared" si="520"/>
        <v>0</v>
      </c>
      <c r="FF166" s="21">
        <v>2530.2199999999998</v>
      </c>
      <c r="FG166" s="227">
        <f t="shared" si="520"/>
        <v>0</v>
      </c>
      <c r="FH166" s="227">
        <f t="shared" si="520"/>
        <v>0</v>
      </c>
      <c r="FI166" s="21">
        <v>4182.22</v>
      </c>
      <c r="FJ166" s="227">
        <f t="shared" si="520"/>
        <v>0</v>
      </c>
      <c r="FK166" s="227">
        <f t="shared" si="520"/>
        <v>0</v>
      </c>
      <c r="FL166" s="107">
        <v>253.92</v>
      </c>
      <c r="FM166" s="227">
        <f t="shared" si="520"/>
        <v>0</v>
      </c>
      <c r="FN166" s="227">
        <f t="shared" si="520"/>
        <v>0</v>
      </c>
      <c r="FO166" s="107">
        <v>290.32</v>
      </c>
      <c r="FP166" s="227">
        <f t="shared" si="520"/>
        <v>0</v>
      </c>
      <c r="FQ166" s="227">
        <f t="shared" si="520"/>
        <v>0</v>
      </c>
      <c r="FR166" s="107">
        <v>334.06</v>
      </c>
      <c r="FS166" s="227">
        <f t="shared" si="520"/>
        <v>0</v>
      </c>
      <c r="FT166" s="227">
        <f t="shared" si="520"/>
        <v>0</v>
      </c>
      <c r="FU166" s="107">
        <v>411.49</v>
      </c>
      <c r="FV166" s="227">
        <f t="shared" si="520"/>
        <v>0</v>
      </c>
      <c r="FW166" s="227">
        <f t="shared" si="520"/>
        <v>0</v>
      </c>
      <c r="FX166" s="107">
        <v>455.21</v>
      </c>
      <c r="FY166" s="227">
        <f t="shared" si="520"/>
        <v>0</v>
      </c>
      <c r="FZ166" s="227">
        <f t="shared" si="520"/>
        <v>0</v>
      </c>
      <c r="GA166" s="107">
        <v>536</v>
      </c>
      <c r="GB166" s="227">
        <f t="shared" si="520"/>
        <v>0</v>
      </c>
      <c r="GC166" s="227">
        <f t="shared" si="520"/>
        <v>0</v>
      </c>
      <c r="GD166" s="21">
        <v>745.84</v>
      </c>
      <c r="GE166" s="227">
        <f t="shared" si="520"/>
        <v>0</v>
      </c>
      <c r="GF166" s="227">
        <f t="shared" si="520"/>
        <v>38</v>
      </c>
      <c r="GG166" s="112">
        <v>313.12</v>
      </c>
      <c r="GH166" s="227">
        <f t="shared" si="520"/>
        <v>11898.560000000001</v>
      </c>
      <c r="GI166" s="227">
        <f t="shared" si="520"/>
        <v>97</v>
      </c>
      <c r="GJ166" s="529">
        <v>223.61</v>
      </c>
      <c r="GK166" s="227">
        <f t="shared" si="520"/>
        <v>21690.170000000006</v>
      </c>
      <c r="GL166" s="227">
        <f t="shared" si="520"/>
        <v>43</v>
      </c>
      <c r="GM166" s="107">
        <v>105.46</v>
      </c>
      <c r="GN166" s="227">
        <f t="shared" si="520"/>
        <v>4534.7800000000007</v>
      </c>
      <c r="GO166" s="227">
        <f t="shared" si="520"/>
        <v>12</v>
      </c>
      <c r="GP166" s="107">
        <v>581.36</v>
      </c>
      <c r="GQ166" s="227">
        <f t="shared" si="520"/>
        <v>6976.3199999999988</v>
      </c>
      <c r="GR166" s="227">
        <f t="shared" ref="GR166:HD166" si="521">SUM(GR144:GR165)</f>
        <v>19</v>
      </c>
      <c r="GS166" s="107">
        <v>92.94</v>
      </c>
      <c r="GT166" s="227">
        <f t="shared" si="521"/>
        <v>1765.8600000000001</v>
      </c>
      <c r="GU166" s="227">
        <f t="shared" si="521"/>
        <v>217</v>
      </c>
      <c r="GV166" s="112">
        <v>47.51</v>
      </c>
      <c r="GW166" s="227">
        <f t="shared" si="521"/>
        <v>10309.669999999998</v>
      </c>
      <c r="GX166" s="227">
        <f t="shared" si="521"/>
        <v>236</v>
      </c>
      <c r="GY166" s="107">
        <v>61.91</v>
      </c>
      <c r="GZ166" s="227">
        <f>SUM(GZ144:GZ165)</f>
        <v>14610.759999999993</v>
      </c>
      <c r="HA166" s="227">
        <f t="shared" si="521"/>
        <v>0</v>
      </c>
      <c r="HB166" s="227"/>
      <c r="HC166" s="227">
        <f t="shared" si="521"/>
        <v>0</v>
      </c>
      <c r="HD166" s="227">
        <f t="shared" si="521"/>
        <v>2.4000000000000004</v>
      </c>
      <c r="HE166" s="107">
        <v>40.75</v>
      </c>
      <c r="HF166" s="227">
        <f>SUM(HF144:HF165)</f>
        <v>97.800000000000026</v>
      </c>
      <c r="HG166" s="227">
        <f>SUM(HG144:HG165)</f>
        <v>0</v>
      </c>
      <c r="HH166" s="227">
        <f>SUM(HH144:HH165)</f>
        <v>2094829.9406799995</v>
      </c>
      <c r="HI166" s="335">
        <f>HC166+HF166+GZ166+GW166+GT166+GQ166+GN166+GK166+GH166+GE166+GB166+FY166+FV166+FS166+FP166+FM166+FJ166+FG166+FD166+FA166+EX166+EU166+ER166+EO166+EL166+EI166+EF166+EC166+DZ166+DW166+DT166+DQ166+DN166+DK166+DH166+DE166+DB166+CY166+CV166+CS166+CP166+CM166+CJ166+CG166+CD166+CA166+BX166+BU166+BR166+BO166+BL166+BH166+BE166+BB166+AY166+AV166+AS166+AP166+AM166+AJ166+AG166+AD166+AA166+X166+U166+R166+O166+L166+I166+HG166</f>
        <v>2094829.94068</v>
      </c>
      <c r="HJ166" s="335">
        <f>HF166+HC166+GZ166+GW166+GT166+GQ166+GN166+GK166+GH166</f>
        <v>71883.92</v>
      </c>
    </row>
    <row r="167" spans="1:218" ht="15.75" customHeight="1">
      <c r="A167" s="468"/>
      <c r="B167" s="627" t="s">
        <v>553</v>
      </c>
      <c r="C167" s="628"/>
      <c r="D167" s="628"/>
      <c r="E167" s="629"/>
      <c r="F167" s="25"/>
      <c r="G167" s="7"/>
      <c r="H167" s="26"/>
      <c r="I167" s="41"/>
      <c r="J167" s="97"/>
      <c r="K167" s="98"/>
      <c r="L167" s="211"/>
      <c r="M167" s="97"/>
      <c r="N167" s="98"/>
      <c r="O167" s="211"/>
      <c r="P167" s="12"/>
      <c r="Q167" s="98"/>
      <c r="R167" s="211"/>
      <c r="S167" s="12"/>
      <c r="T167" s="26"/>
      <c r="U167" s="211"/>
      <c r="V167" s="12"/>
      <c r="W167" s="98"/>
      <c r="X167" s="218"/>
      <c r="Y167" s="97"/>
      <c r="Z167" s="26"/>
      <c r="AA167" s="134"/>
      <c r="AB167" s="391"/>
      <c r="AC167" s="98"/>
      <c r="AD167" s="133"/>
      <c r="AE167" s="12"/>
      <c r="AF167" s="26"/>
      <c r="AG167" s="133"/>
      <c r="AH167" s="12"/>
      <c r="AI167" s="98"/>
      <c r="AJ167" s="133"/>
      <c r="AK167" s="12"/>
      <c r="AL167" s="98"/>
      <c r="AM167" s="133"/>
      <c r="AN167" s="12"/>
      <c r="AO167" s="26"/>
      <c r="AP167" s="134"/>
      <c r="AQ167" s="100"/>
      <c r="AR167" s="101"/>
      <c r="AS167" s="134"/>
      <c r="AT167" s="97"/>
      <c r="AU167" s="26"/>
      <c r="AV167" s="134"/>
      <c r="AW167" s="97"/>
      <c r="AX167" s="26"/>
      <c r="AY167" s="134"/>
      <c r="AZ167" s="97"/>
      <c r="BA167" s="26"/>
      <c r="BB167" s="134"/>
      <c r="BC167" s="97"/>
      <c r="BD167" s="26"/>
      <c r="BE167" s="133"/>
      <c r="BF167" s="12"/>
      <c r="BG167" s="97"/>
      <c r="BH167" s="133"/>
      <c r="BI167" s="12"/>
      <c r="BJ167" s="99"/>
      <c r="BK167" s="97"/>
      <c r="BL167" s="133"/>
      <c r="BM167" s="12"/>
      <c r="BN167" s="102"/>
      <c r="BO167" s="134"/>
      <c r="BP167" s="97"/>
      <c r="BQ167" s="98"/>
      <c r="BR167" s="134"/>
      <c r="BS167" s="97"/>
      <c r="BT167" s="98"/>
      <c r="BU167" s="134"/>
      <c r="BV167" s="97"/>
      <c r="BW167" s="97"/>
      <c r="BX167" s="134"/>
      <c r="BY167" s="97"/>
      <c r="BZ167" s="103"/>
      <c r="CA167" s="134"/>
      <c r="CB167" s="97"/>
      <c r="CC167" s="98"/>
      <c r="CD167" s="134"/>
      <c r="CE167" s="97"/>
      <c r="CF167" s="98"/>
      <c r="CG167" s="134"/>
      <c r="CH167" s="97"/>
      <c r="CI167" s="98"/>
      <c r="CJ167" s="134"/>
      <c r="CK167" s="97"/>
      <c r="CL167" s="98"/>
      <c r="CM167" s="134"/>
      <c r="CN167" s="97"/>
      <c r="CO167" s="98"/>
      <c r="CP167" s="134"/>
      <c r="CQ167" s="97"/>
      <c r="CR167" s="98"/>
      <c r="CS167" s="134"/>
      <c r="CT167" s="97"/>
      <c r="CU167" s="98"/>
      <c r="CV167" s="134"/>
      <c r="CW167" s="97"/>
      <c r="CX167" s="98"/>
      <c r="CY167" s="134"/>
      <c r="CZ167" s="97"/>
      <c r="DA167" s="98"/>
      <c r="DB167" s="134"/>
      <c r="DC167" s="97"/>
      <c r="DD167" s="98"/>
      <c r="DE167" s="133"/>
      <c r="DF167" s="97"/>
      <c r="DG167" s="107">
        <v>349.94</v>
      </c>
      <c r="DH167" s="134"/>
      <c r="DI167" s="97"/>
      <c r="DJ167" s="107">
        <v>407.82</v>
      </c>
      <c r="DK167" s="134"/>
      <c r="DL167" s="97"/>
      <c r="DM167" s="107">
        <v>560.66999999999996</v>
      </c>
      <c r="DN167" s="134"/>
      <c r="DO167" s="97"/>
      <c r="DP167" s="107">
        <v>849.84</v>
      </c>
      <c r="DQ167" s="134"/>
      <c r="DR167" s="97"/>
      <c r="DS167" s="107">
        <v>1070.97</v>
      </c>
      <c r="DT167" s="134"/>
      <c r="DU167" s="97"/>
      <c r="DV167" s="21">
        <v>1512.05</v>
      </c>
      <c r="DW167" s="134"/>
      <c r="DX167" s="97"/>
      <c r="DY167" s="21">
        <v>5870.12</v>
      </c>
      <c r="DZ167" s="134"/>
      <c r="EA167" s="97"/>
      <c r="EB167" s="21">
        <v>4379.45</v>
      </c>
      <c r="EC167" s="134"/>
      <c r="ED167" s="97"/>
      <c r="EE167" s="21">
        <v>4811.45</v>
      </c>
      <c r="EF167" s="134"/>
      <c r="EG167" s="97"/>
      <c r="EH167" s="21">
        <v>6518.13</v>
      </c>
      <c r="EI167" s="134"/>
      <c r="EJ167" s="97"/>
      <c r="EK167" s="21">
        <v>7389.31</v>
      </c>
      <c r="EL167" s="134"/>
      <c r="EM167" s="97"/>
      <c r="EN167" s="21">
        <v>1539.81</v>
      </c>
      <c r="EO167" s="134"/>
      <c r="EP167" s="97"/>
      <c r="EQ167" s="21">
        <v>3124.4</v>
      </c>
      <c r="ER167" s="134"/>
      <c r="ES167" s="97"/>
      <c r="ET167" s="107">
        <v>118.78</v>
      </c>
      <c r="EU167" s="134"/>
      <c r="EV167" s="97"/>
      <c r="EW167" s="107">
        <v>479.92</v>
      </c>
      <c r="EX167" s="134"/>
      <c r="EY167" s="97"/>
      <c r="EZ167" s="107">
        <v>649.4</v>
      </c>
      <c r="FA167" s="134"/>
      <c r="FB167" s="97"/>
      <c r="FC167" s="21">
        <v>1301.22</v>
      </c>
      <c r="FD167" s="134"/>
      <c r="FE167" s="97"/>
      <c r="FF167" s="21">
        <v>2530.2199999999998</v>
      </c>
      <c r="FG167" s="134"/>
      <c r="FH167" s="97"/>
      <c r="FI167" s="21">
        <v>4182.22</v>
      </c>
      <c r="FJ167" s="134"/>
      <c r="FK167" s="97"/>
      <c r="FL167" s="107">
        <v>253.92</v>
      </c>
      <c r="FM167" s="134"/>
      <c r="FN167" s="97"/>
      <c r="FO167" s="107">
        <v>290.32</v>
      </c>
      <c r="FP167" s="134"/>
      <c r="FQ167" s="97"/>
      <c r="FR167" s="107">
        <v>334.06</v>
      </c>
      <c r="FS167" s="134"/>
      <c r="FT167" s="97"/>
      <c r="FU167" s="107">
        <v>411.49</v>
      </c>
      <c r="FV167" s="134"/>
      <c r="FW167" s="97"/>
      <c r="FX167" s="107">
        <v>455.21</v>
      </c>
      <c r="FY167" s="134"/>
      <c r="FZ167" s="97"/>
      <c r="GA167" s="107">
        <v>536</v>
      </c>
      <c r="GB167" s="134"/>
      <c r="GC167" s="97"/>
      <c r="GD167" s="21">
        <v>745.84</v>
      </c>
      <c r="GE167" s="138"/>
      <c r="GF167" s="100"/>
      <c r="GG167" s="112">
        <v>313.12</v>
      </c>
      <c r="GH167" s="134"/>
      <c r="GI167" s="99"/>
      <c r="GJ167" s="529">
        <v>223.61</v>
      </c>
      <c r="GK167" s="134"/>
      <c r="GL167" s="97"/>
      <c r="GM167" s="107">
        <v>105.46</v>
      </c>
      <c r="GN167" s="134"/>
      <c r="GO167" s="97"/>
      <c r="GP167" s="107">
        <v>581.36</v>
      </c>
      <c r="GQ167" s="134"/>
      <c r="GR167" s="97"/>
      <c r="GS167" s="107">
        <v>92.94</v>
      </c>
      <c r="GT167" s="134"/>
      <c r="GU167" s="100"/>
      <c r="GV167" s="112">
        <v>47.51</v>
      </c>
      <c r="GW167" s="134"/>
      <c r="GX167" s="97"/>
      <c r="GY167" s="107">
        <v>61.91</v>
      </c>
      <c r="GZ167" s="218"/>
      <c r="HA167" s="412"/>
      <c r="HB167" s="412"/>
      <c r="HC167" s="218"/>
      <c r="HD167" s="97"/>
      <c r="HE167" s="107">
        <v>40.75</v>
      </c>
      <c r="HF167" s="231"/>
      <c r="HG167" s="289"/>
      <c r="HH167" s="290"/>
      <c r="HI167" s="335"/>
    </row>
    <row r="168" spans="1:218" ht="15.75" customHeight="1">
      <c r="A168" s="468">
        <v>1</v>
      </c>
      <c r="B168" s="27" t="s">
        <v>554</v>
      </c>
      <c r="C168" s="382">
        <v>28.45</v>
      </c>
      <c r="D168" s="530">
        <v>127.43</v>
      </c>
      <c r="E168" s="21">
        <v>85455.360000000001</v>
      </c>
      <c r="F168" s="20">
        <f t="shared" ref="F168:F197" si="522">HH168</f>
        <v>29981.354999999996</v>
      </c>
      <c r="G168" s="1"/>
      <c r="H168" s="21">
        <v>636.70000000000005</v>
      </c>
      <c r="I168" s="45">
        <f t="shared" ref="I168:I197" si="523">G168*H168</f>
        <v>0</v>
      </c>
      <c r="J168" s="4"/>
      <c r="K168" s="107"/>
      <c r="L168" s="212">
        <f t="shared" ref="L168:L197" si="524">J168*K168</f>
        <v>0</v>
      </c>
      <c r="M168" s="4"/>
      <c r="N168" s="107">
        <v>540</v>
      </c>
      <c r="O168" s="212">
        <f t="shared" ref="O168:O197" si="525">M168*N168</f>
        <v>0</v>
      </c>
      <c r="P168" s="2"/>
      <c r="Q168" s="107">
        <f t="shared" ref="Q168:Q197" si="526">261.81*1.07</f>
        <v>280.13670000000002</v>
      </c>
      <c r="R168" s="212">
        <f t="shared" ref="R168:R197" si="527">P168*Q168</f>
        <v>0</v>
      </c>
      <c r="S168" s="2"/>
      <c r="T168" s="21">
        <f t="shared" ref="T168:T197" si="528">2182.8*1.07</f>
        <v>2335.5960000000005</v>
      </c>
      <c r="U168" s="212">
        <f t="shared" ref="U168:U197" si="529">S168*T168</f>
        <v>0</v>
      </c>
      <c r="V168" s="2"/>
      <c r="W168" s="107">
        <f t="shared" ref="W168:W197" si="530">461.67*1.07</f>
        <v>493.98690000000005</v>
      </c>
      <c r="X168" s="219">
        <f t="shared" ref="X168:X197" si="531">V168*W168</f>
        <v>0</v>
      </c>
      <c r="Y168" s="4"/>
      <c r="Z168" s="21">
        <f t="shared" ref="Z168:Z197" si="532">4048*1.07</f>
        <v>4331.3600000000006</v>
      </c>
      <c r="AA168" s="141">
        <f t="shared" ref="AA168:AA197" si="533">Z168*Y168</f>
        <v>0</v>
      </c>
      <c r="AB168" s="393"/>
      <c r="AC168" s="107">
        <f t="shared" ref="AC168:AC197" si="534">461.67*1.07</f>
        <v>493.98690000000005</v>
      </c>
      <c r="AD168" s="140">
        <f t="shared" ref="AD168:AD197" si="535">AC168*AB168</f>
        <v>0</v>
      </c>
      <c r="AE168" s="2"/>
      <c r="AF168" s="21">
        <f t="shared" ref="AF168:AF197" si="536">21387.88*1.07</f>
        <v>22885.031600000002</v>
      </c>
      <c r="AG168" s="140">
        <f t="shared" ref="AG168:AG197" si="537">AE168*AF168</f>
        <v>0</v>
      </c>
      <c r="AH168" s="2"/>
      <c r="AI168" s="107">
        <f t="shared" ref="AI168:AI197" si="538">739.6*1.07</f>
        <v>791.37200000000007</v>
      </c>
      <c r="AJ168" s="140">
        <f t="shared" ref="AJ168:AJ197" si="539">AH168*AI168</f>
        <v>0</v>
      </c>
      <c r="AK168" s="2"/>
      <c r="AL168" s="107">
        <v>145.19999999999999</v>
      </c>
      <c r="AM168" s="140">
        <f t="shared" ref="AM168:AM197" si="540">AK168*AL168</f>
        <v>0</v>
      </c>
      <c r="AN168" s="2"/>
      <c r="AO168" s="21">
        <f t="shared" ref="AO168:AO197" si="541">3523.22*1.07</f>
        <v>3769.8454000000002</v>
      </c>
      <c r="AP168" s="141">
        <f t="shared" ref="AP168:AP197" si="542">AN168*AO168</f>
        <v>0</v>
      </c>
      <c r="AQ168" s="108"/>
      <c r="AR168" s="109">
        <v>8030</v>
      </c>
      <c r="AS168" s="141">
        <f t="shared" ref="AS168:AS197" si="543">AQ168*AR168</f>
        <v>0</v>
      </c>
      <c r="AT168" s="4"/>
      <c r="AU168" s="21">
        <v>3366.65</v>
      </c>
      <c r="AV168" s="141">
        <f t="shared" ref="AV168:AV197" si="544">AT168*AU168</f>
        <v>0</v>
      </c>
      <c r="AW168" s="4"/>
      <c r="AX168" s="21">
        <f t="shared" ref="AX168:AX197" si="545">75668.18*1.07</f>
        <v>80964.952600000004</v>
      </c>
      <c r="AY168" s="141">
        <f t="shared" ref="AY168:AY197" si="546">AW168*AX168</f>
        <v>0</v>
      </c>
      <c r="AZ168" s="4"/>
      <c r="BA168" s="21">
        <v>93131.5</v>
      </c>
      <c r="BB168" s="141">
        <f t="shared" ref="BB168:BB197" si="547">AZ168*BA168</f>
        <v>0</v>
      </c>
      <c r="BC168" s="4"/>
      <c r="BD168" s="21">
        <v>10643</v>
      </c>
      <c r="BE168" s="140">
        <f t="shared" ref="BE168:BE197" si="548">BC168*BD168</f>
        <v>0</v>
      </c>
      <c r="BF168" s="2"/>
      <c r="BG168" s="4"/>
      <c r="BH168" s="140">
        <f t="shared" ref="BH168:BH197" si="549">BF168*BG168</f>
        <v>0</v>
      </c>
      <c r="BI168" s="2"/>
      <c r="BJ168" s="13"/>
      <c r="BK168" s="4"/>
      <c r="BL168" s="140">
        <f t="shared" ref="BL168:BL197" si="550">BI168*BK168</f>
        <v>0</v>
      </c>
      <c r="BM168" s="2"/>
      <c r="BN168" s="110"/>
      <c r="BO168" s="141">
        <f t="shared" ref="BO168:BO197" si="551">BM168*BN168</f>
        <v>0</v>
      </c>
      <c r="BP168" s="4"/>
      <c r="BQ168" s="107">
        <f t="shared" ref="BQ168:BQ197" si="552">870*1.07</f>
        <v>930.90000000000009</v>
      </c>
      <c r="BR168" s="141">
        <f t="shared" ref="BR168:BR197" si="553">BP168*BQ168</f>
        <v>0</v>
      </c>
      <c r="BS168" s="4"/>
      <c r="BT168" s="107">
        <v>540</v>
      </c>
      <c r="BU168" s="141">
        <f t="shared" ref="BU168:BU197" si="554">BS168*BT168</f>
        <v>0</v>
      </c>
      <c r="BV168" s="4"/>
      <c r="BW168" s="4"/>
      <c r="BX168" s="141">
        <f t="shared" ref="BX168:BX197" si="555">BV168*BW168</f>
        <v>0</v>
      </c>
      <c r="BY168" s="4"/>
      <c r="BZ168" s="111"/>
      <c r="CA168" s="141">
        <f t="shared" ref="CA168:CA197" si="556">BY168*BZ168</f>
        <v>0</v>
      </c>
      <c r="CB168" s="4"/>
      <c r="CC168" s="107">
        <v>165.4</v>
      </c>
      <c r="CD168" s="141">
        <f t="shared" ref="CD168:CD197" si="557">CB168*CC168</f>
        <v>0</v>
      </c>
      <c r="CE168" s="4"/>
      <c r="CF168" s="107">
        <f t="shared" ref="CF168:CF197" si="558">190.95*1.07</f>
        <v>204.31649999999999</v>
      </c>
      <c r="CG168" s="141">
        <f t="shared" ref="CG168:CG197" si="559">CE168*CF168</f>
        <v>0</v>
      </c>
      <c r="CH168" s="4"/>
      <c r="CI168" s="107">
        <v>86.2</v>
      </c>
      <c r="CJ168" s="141">
        <f t="shared" ref="CJ168:CJ197" si="560">CH168*CI168</f>
        <v>0</v>
      </c>
      <c r="CK168" s="4"/>
      <c r="CL168" s="107">
        <v>125</v>
      </c>
      <c r="CM168" s="141">
        <f t="shared" ref="CM168:CM197" si="561">CK168*CL168</f>
        <v>0</v>
      </c>
      <c r="CN168" s="4"/>
      <c r="CO168" s="107">
        <v>140</v>
      </c>
      <c r="CP168" s="141">
        <f t="shared" ref="CP168:CP197" si="562">CN168*CO168</f>
        <v>0</v>
      </c>
      <c r="CQ168" s="4"/>
      <c r="CR168" s="107">
        <f t="shared" ref="CR168:CR197" si="563">242.77*1.07</f>
        <v>259.76390000000004</v>
      </c>
      <c r="CS168" s="141">
        <f t="shared" ref="CS168:CS197" si="564">CQ168*CR168</f>
        <v>0</v>
      </c>
      <c r="CT168" s="4"/>
      <c r="CU168" s="107">
        <v>182.5</v>
      </c>
      <c r="CV168" s="141">
        <f t="shared" ref="CV168:CV197" si="565">CT168*CU168</f>
        <v>0</v>
      </c>
      <c r="CW168" s="4"/>
      <c r="CX168" s="107">
        <v>78</v>
      </c>
      <c r="CY168" s="141">
        <f t="shared" ref="CY168:CY197" si="566">CW168*CX168</f>
        <v>0</v>
      </c>
      <c r="CZ168" s="4"/>
      <c r="DA168" s="107">
        <v>350</v>
      </c>
      <c r="DB168" s="141">
        <f t="shared" ref="DB168:DB197" si="567">CZ168*DA168</f>
        <v>0</v>
      </c>
      <c r="DC168" s="4">
        <v>5</v>
      </c>
      <c r="DD168" s="107">
        <f t="shared" ref="DD168:DD197" si="568">339.5*1.07</f>
        <v>363.26500000000004</v>
      </c>
      <c r="DE168" s="140">
        <f t="shared" ref="DE168:DE197" si="569">DC168*DD168</f>
        <v>1816.3250000000003</v>
      </c>
      <c r="DF168" s="4">
        <v>20</v>
      </c>
      <c r="DG168" s="107">
        <v>349.94</v>
      </c>
      <c r="DH168" s="141">
        <f t="shared" ref="DH168:DH197" si="570">DF168*DG168</f>
        <v>6998.8</v>
      </c>
      <c r="DI168" s="4"/>
      <c r="DJ168" s="107">
        <v>407.82</v>
      </c>
      <c r="DK168" s="141">
        <f t="shared" ref="DK168:DK197" si="571">DI168*DJ168</f>
        <v>0</v>
      </c>
      <c r="DL168" s="4"/>
      <c r="DM168" s="107">
        <v>560.66999999999996</v>
      </c>
      <c r="DN168" s="141">
        <f t="shared" ref="DN168:DN197" si="572">DL168*DM168</f>
        <v>0</v>
      </c>
      <c r="DO168" s="4"/>
      <c r="DP168" s="107">
        <v>849.84</v>
      </c>
      <c r="DQ168" s="141">
        <f t="shared" ref="DQ168:DQ197" si="573">DO168*DP168</f>
        <v>0</v>
      </c>
      <c r="DR168" s="4"/>
      <c r="DS168" s="107">
        <v>1070.97</v>
      </c>
      <c r="DT168" s="141">
        <f t="shared" ref="DT168:DT197" si="574">DR168*DS168</f>
        <v>0</v>
      </c>
      <c r="DU168" s="4">
        <v>2</v>
      </c>
      <c r="DV168" s="21">
        <v>1512.05</v>
      </c>
      <c r="DW168" s="141">
        <f t="shared" ref="DW168:DW197" si="575">DU168*DV168</f>
        <v>3024.1</v>
      </c>
      <c r="DX168" s="4">
        <v>2</v>
      </c>
      <c r="DY168" s="21">
        <v>5870.12</v>
      </c>
      <c r="DZ168" s="141">
        <f t="shared" ref="DZ168:DZ197" si="576">DX168*DY168</f>
        <v>11740.24</v>
      </c>
      <c r="EA168" s="4"/>
      <c r="EB168" s="21">
        <v>4379.45</v>
      </c>
      <c r="EC168" s="141">
        <f t="shared" ref="EC168:EC197" si="577">EA168*EB168</f>
        <v>0</v>
      </c>
      <c r="ED168" s="4"/>
      <c r="EE168" s="21">
        <v>4811.45</v>
      </c>
      <c r="EF168" s="141">
        <f t="shared" ref="EF168:EF197" si="578">ED168*EE168</f>
        <v>0</v>
      </c>
      <c r="EG168" s="4"/>
      <c r="EH168" s="21">
        <v>6518.13</v>
      </c>
      <c r="EI168" s="141">
        <f t="shared" ref="EI168:EI197" si="579">EG168*EH168</f>
        <v>0</v>
      </c>
      <c r="EJ168" s="4"/>
      <c r="EK168" s="21">
        <v>7389.31</v>
      </c>
      <c r="EL168" s="141">
        <f t="shared" ref="EL168:EL197" si="580">EJ168*EK168</f>
        <v>0</v>
      </c>
      <c r="EM168" s="4"/>
      <c r="EN168" s="21">
        <v>1539.81</v>
      </c>
      <c r="EO168" s="141">
        <f t="shared" ref="EO168:EO197" si="581">EM168*EN168</f>
        <v>0</v>
      </c>
      <c r="EP168" s="4"/>
      <c r="EQ168" s="21">
        <v>3124.4</v>
      </c>
      <c r="ER168" s="141">
        <f t="shared" ref="ER168:ER197" si="582">EP168*EQ168</f>
        <v>0</v>
      </c>
      <c r="ES168" s="4">
        <v>30</v>
      </c>
      <c r="ET168" s="107">
        <v>118.78</v>
      </c>
      <c r="EU168" s="141">
        <f t="shared" ref="EU168:EU197" si="583">ES168*ET168</f>
        <v>3563.4</v>
      </c>
      <c r="EV168" s="4"/>
      <c r="EW168" s="107">
        <v>479.92</v>
      </c>
      <c r="EX168" s="141">
        <f t="shared" ref="EX168:EX197" si="584">EV168*EW168</f>
        <v>0</v>
      </c>
      <c r="EY168" s="4"/>
      <c r="EZ168" s="107">
        <v>649.4</v>
      </c>
      <c r="FA168" s="141">
        <f t="shared" ref="FA168:FA197" si="585">EY168*EZ168</f>
        <v>0</v>
      </c>
      <c r="FB168" s="4"/>
      <c r="FC168" s="21">
        <v>1301.22</v>
      </c>
      <c r="FD168" s="141">
        <f t="shared" ref="FD168:FD197" si="586">FB168*FC168</f>
        <v>0</v>
      </c>
      <c r="FE168" s="4"/>
      <c r="FF168" s="21">
        <v>2530.2199999999998</v>
      </c>
      <c r="FG168" s="141">
        <f t="shared" ref="FG168:FG197" si="587">FE168*FF168</f>
        <v>0</v>
      </c>
      <c r="FH168" s="4"/>
      <c r="FI168" s="21">
        <v>4182.22</v>
      </c>
      <c r="FJ168" s="141">
        <f t="shared" ref="FJ168:FJ197" si="588">FH168*FI168</f>
        <v>0</v>
      </c>
      <c r="FK168" s="4"/>
      <c r="FL168" s="107">
        <v>253.92</v>
      </c>
      <c r="FM168" s="141">
        <f t="shared" ref="FM168:FM197" si="589">FK168*FL168</f>
        <v>0</v>
      </c>
      <c r="FN168" s="4"/>
      <c r="FO168" s="107">
        <v>290.32</v>
      </c>
      <c r="FP168" s="141">
        <f t="shared" ref="FP168:FP197" si="590">FN168*FO168</f>
        <v>0</v>
      </c>
      <c r="FQ168" s="4"/>
      <c r="FR168" s="107">
        <v>334.06</v>
      </c>
      <c r="FS168" s="141">
        <f t="shared" ref="FS168:FS197" si="591">FQ168*FR168</f>
        <v>0</v>
      </c>
      <c r="FT168" s="4"/>
      <c r="FU168" s="107">
        <v>411.49</v>
      </c>
      <c r="FV168" s="141">
        <f t="shared" ref="FV168:FV197" si="592">FT168*FU168</f>
        <v>0</v>
      </c>
      <c r="FW168" s="4"/>
      <c r="FX168" s="107">
        <v>455.21</v>
      </c>
      <c r="FY168" s="141">
        <f t="shared" ref="FY168:FY197" si="593">FW168*FX168</f>
        <v>0</v>
      </c>
      <c r="FZ168" s="4"/>
      <c r="GA168" s="107">
        <v>536</v>
      </c>
      <c r="GB168" s="141">
        <f t="shared" ref="GB168:GB197" si="594">FZ168*GA168</f>
        <v>0</v>
      </c>
      <c r="GC168" s="4"/>
      <c r="GD168" s="21">
        <v>745.84</v>
      </c>
      <c r="GE168" s="144">
        <f t="shared" ref="GE168:GE197" si="595">GC168*GD168</f>
        <v>0</v>
      </c>
      <c r="GF168" s="108">
        <v>2</v>
      </c>
      <c r="GG168" s="112">
        <v>313.12</v>
      </c>
      <c r="GH168" s="141">
        <f t="shared" ref="GH168:GH197" si="596">GF168*GG168</f>
        <v>626.24</v>
      </c>
      <c r="GI168" s="13">
        <v>5</v>
      </c>
      <c r="GJ168" s="529">
        <v>223.61</v>
      </c>
      <c r="GK168" s="141">
        <f t="shared" ref="GK168:GK197" si="597">GI168*GJ168</f>
        <v>1118.0500000000002</v>
      </c>
      <c r="GL168" s="4"/>
      <c r="GM168" s="107">
        <v>105.46</v>
      </c>
      <c r="GN168" s="141">
        <f t="shared" ref="GN168:GN197" si="598">GL168*GM168</f>
        <v>0</v>
      </c>
      <c r="GO168" s="4"/>
      <c r="GP168" s="107">
        <v>581.36</v>
      </c>
      <c r="GQ168" s="141">
        <f t="shared" ref="GQ168:GQ197" si="599">GO168*GP168</f>
        <v>0</v>
      </c>
      <c r="GR168" s="4"/>
      <c r="GS168" s="107">
        <v>92.94</v>
      </c>
      <c r="GT168" s="141">
        <f t="shared" ref="GT168:GT197" si="600">GR168*GS168</f>
        <v>0</v>
      </c>
      <c r="GU168" s="108">
        <v>10</v>
      </c>
      <c r="GV168" s="112">
        <v>47.51</v>
      </c>
      <c r="GW168" s="141">
        <f t="shared" ref="GW168:GW197" si="601">GU168*GV168</f>
        <v>475.09999999999997</v>
      </c>
      <c r="GX168" s="4">
        <v>10</v>
      </c>
      <c r="GY168" s="107">
        <v>61.91</v>
      </c>
      <c r="GZ168" s="219">
        <f t="shared" ref="GZ168:GZ197" si="602">GX168*GY168</f>
        <v>619.09999999999991</v>
      </c>
      <c r="HA168" s="413"/>
      <c r="HB168" s="413"/>
      <c r="HC168" s="219">
        <f>HA168*HB168</f>
        <v>0</v>
      </c>
      <c r="HD168" s="4"/>
      <c r="HE168" s="107">
        <v>40.75</v>
      </c>
      <c r="HF168" s="232">
        <f t="shared" ref="HF168:HF197" si="603">HD168*HE168</f>
        <v>0</v>
      </c>
      <c r="HG168" s="105"/>
      <c r="HH168" s="226">
        <f>HC168+HG168+HF168+GZ168+GW168+GT168+GQ168+GN168+GK168+GH168+GE168+GB168+FY168+FV168+FS168+FP168+FM168+FJ168+FG168+FD168+FA168+EX168+EU168+ER168+EO168+EL168+EI168+EF168+EC168+DZ168+DW168+DT168+DQ168+DN168+DK168+DH168+DE168+DB168+CY168+CV168+CS168+CP168+CM168+CJ168+CG168+CD168+CA168+BX168+BU168+BR168+BO168+BL168+BH168+BE168+BB168+AY168+AV168+AS168+AP168+AM168+AJ168+AG168+AA168+X168+U168+R168+L168+I168+AD168</f>
        <v>29981.354999999996</v>
      </c>
      <c r="HI168" s="335"/>
    </row>
    <row r="169" spans="1:218" ht="15.75" customHeight="1">
      <c r="A169" s="468">
        <v>2</v>
      </c>
      <c r="B169" s="33" t="s">
        <v>555</v>
      </c>
      <c r="C169" s="386">
        <v>41</v>
      </c>
      <c r="D169" s="535">
        <v>59.69</v>
      </c>
      <c r="E169" s="34">
        <v>28397.760000000002</v>
      </c>
      <c r="F169" s="20">
        <f t="shared" si="522"/>
        <v>44124.960016000005</v>
      </c>
      <c r="G169" s="1"/>
      <c r="H169" s="21">
        <v>636.70000000000005</v>
      </c>
      <c r="I169" s="45">
        <f t="shared" si="523"/>
        <v>0</v>
      </c>
      <c r="J169" s="4"/>
      <c r="K169" s="107"/>
      <c r="L169" s="212">
        <f t="shared" si="524"/>
        <v>0</v>
      </c>
      <c r="M169" s="4"/>
      <c r="N169" s="107">
        <v>540</v>
      </c>
      <c r="O169" s="212">
        <f t="shared" si="525"/>
        <v>0</v>
      </c>
      <c r="P169" s="2">
        <v>92.4</v>
      </c>
      <c r="Q169" s="107">
        <f t="shared" si="526"/>
        <v>280.13670000000002</v>
      </c>
      <c r="R169" s="212">
        <f t="shared" si="527"/>
        <v>25884.631080000003</v>
      </c>
      <c r="S169" s="2"/>
      <c r="T169" s="21">
        <f t="shared" si="528"/>
        <v>2335.5960000000005</v>
      </c>
      <c r="U169" s="212">
        <f t="shared" si="529"/>
        <v>0</v>
      </c>
      <c r="V169" s="2"/>
      <c r="W169" s="107">
        <f t="shared" si="530"/>
        <v>493.98690000000005</v>
      </c>
      <c r="X169" s="219">
        <f t="shared" si="531"/>
        <v>0</v>
      </c>
      <c r="Y169" s="4"/>
      <c r="Z169" s="21">
        <f t="shared" si="532"/>
        <v>4331.3600000000006</v>
      </c>
      <c r="AA169" s="141">
        <f t="shared" si="533"/>
        <v>0</v>
      </c>
      <c r="AB169" s="393">
        <v>13.44</v>
      </c>
      <c r="AC169" s="107">
        <f t="shared" si="534"/>
        <v>493.98690000000005</v>
      </c>
      <c r="AD169" s="140">
        <f t="shared" si="535"/>
        <v>6639.1839360000004</v>
      </c>
      <c r="AE169" s="2"/>
      <c r="AF169" s="21">
        <f t="shared" si="536"/>
        <v>22885.031600000002</v>
      </c>
      <c r="AG169" s="140">
        <f t="shared" si="537"/>
        <v>0</v>
      </c>
      <c r="AH169" s="2"/>
      <c r="AI169" s="107">
        <f t="shared" si="538"/>
        <v>791.37200000000007</v>
      </c>
      <c r="AJ169" s="140">
        <f t="shared" si="539"/>
        <v>0</v>
      </c>
      <c r="AK169" s="2"/>
      <c r="AL169" s="107">
        <v>145.19999999999999</v>
      </c>
      <c r="AM169" s="140">
        <f t="shared" si="540"/>
        <v>0</v>
      </c>
      <c r="AN169" s="2"/>
      <c r="AO169" s="21">
        <f t="shared" si="541"/>
        <v>3769.8454000000002</v>
      </c>
      <c r="AP169" s="141">
        <f t="shared" si="542"/>
        <v>0</v>
      </c>
      <c r="AQ169" s="108"/>
      <c r="AR169" s="109">
        <v>8030</v>
      </c>
      <c r="AS169" s="141">
        <f t="shared" si="543"/>
        <v>0</v>
      </c>
      <c r="AT169" s="4"/>
      <c r="AU169" s="21">
        <v>3366.65</v>
      </c>
      <c r="AV169" s="141">
        <f t="shared" si="544"/>
        <v>0</v>
      </c>
      <c r="AW169" s="4"/>
      <c r="AX169" s="21">
        <f t="shared" si="545"/>
        <v>80964.952600000004</v>
      </c>
      <c r="AY169" s="141">
        <f t="shared" si="546"/>
        <v>0</v>
      </c>
      <c r="AZ169" s="4"/>
      <c r="BA169" s="21">
        <v>93131.5</v>
      </c>
      <c r="BB169" s="141">
        <f t="shared" si="547"/>
        <v>0</v>
      </c>
      <c r="BC169" s="4"/>
      <c r="BD169" s="21">
        <v>10643</v>
      </c>
      <c r="BE169" s="140">
        <f t="shared" si="548"/>
        <v>0</v>
      </c>
      <c r="BF169" s="2"/>
      <c r="BG169" s="4"/>
      <c r="BH169" s="140">
        <f t="shared" si="549"/>
        <v>0</v>
      </c>
      <c r="BI169" s="2"/>
      <c r="BJ169" s="13"/>
      <c r="BK169" s="4"/>
      <c r="BL169" s="140">
        <f t="shared" si="550"/>
        <v>0</v>
      </c>
      <c r="BM169" s="2"/>
      <c r="BN169" s="110"/>
      <c r="BO169" s="141">
        <f t="shared" si="551"/>
        <v>0</v>
      </c>
      <c r="BP169" s="4"/>
      <c r="BQ169" s="107">
        <f t="shared" si="552"/>
        <v>930.90000000000009</v>
      </c>
      <c r="BR169" s="141">
        <f t="shared" si="553"/>
        <v>0</v>
      </c>
      <c r="BS169" s="4"/>
      <c r="BT169" s="107">
        <v>540</v>
      </c>
      <c r="BU169" s="141">
        <f t="shared" si="554"/>
        <v>0</v>
      </c>
      <c r="BV169" s="4"/>
      <c r="BW169" s="4"/>
      <c r="BX169" s="141">
        <f t="shared" si="555"/>
        <v>0</v>
      </c>
      <c r="BY169" s="4"/>
      <c r="BZ169" s="111"/>
      <c r="CA169" s="141">
        <f t="shared" si="556"/>
        <v>0</v>
      </c>
      <c r="CB169" s="4"/>
      <c r="CC169" s="107">
        <v>165.4</v>
      </c>
      <c r="CD169" s="141">
        <f t="shared" si="557"/>
        <v>0</v>
      </c>
      <c r="CE169" s="4"/>
      <c r="CF169" s="107">
        <f t="shared" si="558"/>
        <v>204.31649999999999</v>
      </c>
      <c r="CG169" s="141">
        <f t="shared" si="559"/>
        <v>0</v>
      </c>
      <c r="CH169" s="4"/>
      <c r="CI169" s="107">
        <v>86.2</v>
      </c>
      <c r="CJ169" s="141">
        <f t="shared" si="560"/>
        <v>0</v>
      </c>
      <c r="CK169" s="4"/>
      <c r="CL169" s="107">
        <v>125</v>
      </c>
      <c r="CM169" s="141">
        <f t="shared" si="561"/>
        <v>0</v>
      </c>
      <c r="CN169" s="4"/>
      <c r="CO169" s="107">
        <v>140</v>
      </c>
      <c r="CP169" s="141">
        <f t="shared" si="562"/>
        <v>0</v>
      </c>
      <c r="CQ169" s="4"/>
      <c r="CR169" s="107">
        <f t="shared" si="563"/>
        <v>259.76390000000004</v>
      </c>
      <c r="CS169" s="141">
        <f t="shared" si="564"/>
        <v>0</v>
      </c>
      <c r="CT169" s="4"/>
      <c r="CU169" s="107">
        <v>182.5</v>
      </c>
      <c r="CV169" s="141">
        <f t="shared" si="565"/>
        <v>0</v>
      </c>
      <c r="CW169" s="4"/>
      <c r="CX169" s="107">
        <v>78</v>
      </c>
      <c r="CY169" s="141">
        <f t="shared" si="566"/>
        <v>0</v>
      </c>
      <c r="CZ169" s="4"/>
      <c r="DA169" s="107">
        <v>350</v>
      </c>
      <c r="DB169" s="141">
        <f t="shared" si="567"/>
        <v>0</v>
      </c>
      <c r="DC169" s="4"/>
      <c r="DD169" s="107">
        <f t="shared" si="568"/>
        <v>363.26500000000004</v>
      </c>
      <c r="DE169" s="140">
        <f t="shared" si="569"/>
        <v>0</v>
      </c>
      <c r="DF169" s="4"/>
      <c r="DG169" s="107">
        <v>349.94</v>
      </c>
      <c r="DH169" s="141">
        <f t="shared" si="570"/>
        <v>0</v>
      </c>
      <c r="DI169" s="4"/>
      <c r="DJ169" s="107">
        <v>407.82</v>
      </c>
      <c r="DK169" s="141">
        <f t="shared" si="571"/>
        <v>0</v>
      </c>
      <c r="DL169" s="4"/>
      <c r="DM169" s="107">
        <v>560.66999999999996</v>
      </c>
      <c r="DN169" s="141">
        <f t="shared" si="572"/>
        <v>0</v>
      </c>
      <c r="DO169" s="4"/>
      <c r="DP169" s="107">
        <v>849.84</v>
      </c>
      <c r="DQ169" s="141">
        <f t="shared" si="573"/>
        <v>0</v>
      </c>
      <c r="DR169" s="4"/>
      <c r="DS169" s="107">
        <v>1070.97</v>
      </c>
      <c r="DT169" s="141">
        <f t="shared" si="574"/>
        <v>0</v>
      </c>
      <c r="DU169" s="4"/>
      <c r="DV169" s="21">
        <v>1512.05</v>
      </c>
      <c r="DW169" s="141">
        <f t="shared" si="575"/>
        <v>0</v>
      </c>
      <c r="DX169" s="4">
        <v>1</v>
      </c>
      <c r="DY169" s="21">
        <v>5870.12</v>
      </c>
      <c r="DZ169" s="141">
        <f t="shared" si="576"/>
        <v>5870.12</v>
      </c>
      <c r="EA169" s="4"/>
      <c r="EB169" s="21">
        <v>4379.45</v>
      </c>
      <c r="EC169" s="141">
        <f t="shared" si="577"/>
        <v>0</v>
      </c>
      <c r="ED169" s="4"/>
      <c r="EE169" s="21">
        <v>4811.45</v>
      </c>
      <c r="EF169" s="141">
        <f t="shared" si="578"/>
        <v>0</v>
      </c>
      <c r="EG169" s="4"/>
      <c r="EH169" s="21">
        <v>6518.13</v>
      </c>
      <c r="EI169" s="141">
        <f t="shared" si="579"/>
        <v>0</v>
      </c>
      <c r="EJ169" s="4"/>
      <c r="EK169" s="21">
        <v>7389.31</v>
      </c>
      <c r="EL169" s="141">
        <f t="shared" si="580"/>
        <v>0</v>
      </c>
      <c r="EM169" s="4"/>
      <c r="EN169" s="21">
        <v>1539.81</v>
      </c>
      <c r="EO169" s="141">
        <f t="shared" si="581"/>
        <v>0</v>
      </c>
      <c r="EP169" s="4"/>
      <c r="EQ169" s="21">
        <v>3124.4</v>
      </c>
      <c r="ER169" s="141">
        <f t="shared" si="582"/>
        <v>0</v>
      </c>
      <c r="ES169" s="4">
        <v>10</v>
      </c>
      <c r="ET169" s="107">
        <v>118.78</v>
      </c>
      <c r="EU169" s="141">
        <f t="shared" si="583"/>
        <v>1187.8</v>
      </c>
      <c r="EV169" s="4"/>
      <c r="EW169" s="107">
        <v>479.92</v>
      </c>
      <c r="EX169" s="141">
        <f t="shared" si="584"/>
        <v>0</v>
      </c>
      <c r="EY169" s="4"/>
      <c r="EZ169" s="107">
        <v>649.4</v>
      </c>
      <c r="FA169" s="141">
        <f t="shared" si="585"/>
        <v>0</v>
      </c>
      <c r="FB169" s="4"/>
      <c r="FC169" s="21">
        <v>1301.22</v>
      </c>
      <c r="FD169" s="141">
        <f t="shared" si="586"/>
        <v>0</v>
      </c>
      <c r="FE169" s="4"/>
      <c r="FF169" s="21">
        <v>2530.2199999999998</v>
      </c>
      <c r="FG169" s="141">
        <f t="shared" si="587"/>
        <v>0</v>
      </c>
      <c r="FH169" s="4"/>
      <c r="FI169" s="21">
        <v>4182.22</v>
      </c>
      <c r="FJ169" s="141">
        <f t="shared" si="588"/>
        <v>0</v>
      </c>
      <c r="FK169" s="4"/>
      <c r="FL169" s="107">
        <v>253.92</v>
      </c>
      <c r="FM169" s="141">
        <f t="shared" si="589"/>
        <v>0</v>
      </c>
      <c r="FN169" s="4"/>
      <c r="FO169" s="107">
        <v>290.32</v>
      </c>
      <c r="FP169" s="141">
        <f t="shared" si="590"/>
        <v>0</v>
      </c>
      <c r="FQ169" s="4"/>
      <c r="FR169" s="107">
        <v>334.06</v>
      </c>
      <c r="FS169" s="141">
        <f t="shared" si="591"/>
        <v>0</v>
      </c>
      <c r="FT169" s="4"/>
      <c r="FU169" s="107">
        <v>411.49</v>
      </c>
      <c r="FV169" s="141">
        <f t="shared" si="592"/>
        <v>0</v>
      </c>
      <c r="FW169" s="4"/>
      <c r="FX169" s="107">
        <v>455.21</v>
      </c>
      <c r="FY169" s="141">
        <f t="shared" si="593"/>
        <v>0</v>
      </c>
      <c r="FZ169" s="4"/>
      <c r="GA169" s="107">
        <v>536</v>
      </c>
      <c r="GB169" s="141">
        <f t="shared" si="594"/>
        <v>0</v>
      </c>
      <c r="GC169" s="4"/>
      <c r="GD169" s="21">
        <v>745.84</v>
      </c>
      <c r="GE169" s="144">
        <f t="shared" si="595"/>
        <v>0</v>
      </c>
      <c r="GF169" s="108">
        <v>2</v>
      </c>
      <c r="GG169" s="112">
        <v>313.12</v>
      </c>
      <c r="GH169" s="141">
        <f t="shared" si="596"/>
        <v>626.24</v>
      </c>
      <c r="GI169" s="13">
        <v>8</v>
      </c>
      <c r="GJ169" s="529">
        <v>223.61</v>
      </c>
      <c r="GK169" s="141">
        <f t="shared" si="597"/>
        <v>1788.88</v>
      </c>
      <c r="GL169" s="4">
        <v>2</v>
      </c>
      <c r="GM169" s="107">
        <v>105.46</v>
      </c>
      <c r="GN169" s="141">
        <f t="shared" si="598"/>
        <v>210.92</v>
      </c>
      <c r="GO169" s="4">
        <v>1</v>
      </c>
      <c r="GP169" s="107">
        <v>581.36</v>
      </c>
      <c r="GQ169" s="141">
        <f t="shared" si="599"/>
        <v>581.36</v>
      </c>
      <c r="GR169" s="4"/>
      <c r="GS169" s="107">
        <v>92.94</v>
      </c>
      <c r="GT169" s="141">
        <f t="shared" si="600"/>
        <v>0</v>
      </c>
      <c r="GU169" s="108">
        <v>15</v>
      </c>
      <c r="GV169" s="112">
        <v>47.51</v>
      </c>
      <c r="GW169" s="141">
        <f t="shared" si="601"/>
        <v>712.65</v>
      </c>
      <c r="GX169" s="4">
        <v>10</v>
      </c>
      <c r="GY169" s="107">
        <v>61.91</v>
      </c>
      <c r="GZ169" s="219">
        <f t="shared" si="602"/>
        <v>619.09999999999991</v>
      </c>
      <c r="HA169" s="413"/>
      <c r="HB169" s="413"/>
      <c r="HC169" s="219">
        <f t="shared" ref="HC169:HC197" si="604">HA169*HB169</f>
        <v>0</v>
      </c>
      <c r="HD169" s="4">
        <v>0.1</v>
      </c>
      <c r="HE169" s="107">
        <v>40.75</v>
      </c>
      <c r="HF169" s="232">
        <f t="shared" si="603"/>
        <v>4.0750000000000002</v>
      </c>
      <c r="HG169" s="105"/>
      <c r="HH169" s="226">
        <f t="shared" ref="HH169:HH197" si="605">HC169+HG169+HF169+GZ169+GW169+GT169+GQ169+GN169+GK169+GH169+GE169+GB169+FY169+FV169+FS169+FP169+FM169+FJ169+FG169+FD169+FA169+EX169+EU169+ER169+EO169+EL169+EI169+EF169+EC169+DZ169+DW169+DT169+DQ169+DN169+DK169+DH169+DE169+DB169+CY169+CV169+CS169+CP169+CM169+CJ169+CG169+CD169+CA169+BX169+BU169+BR169+BO169+BL169+BH169+BE169+BB169+AY169+AV169+AS169+AP169+AM169+AJ169+AG169+AA169+X169+U169+R169+L169+I169+AD169</f>
        <v>44124.960016000005</v>
      </c>
      <c r="HI169" s="335"/>
    </row>
    <row r="170" spans="1:218" ht="15.75" customHeight="1">
      <c r="A170" s="468">
        <v>3</v>
      </c>
      <c r="B170" s="18" t="s">
        <v>556</v>
      </c>
      <c r="C170" s="381">
        <v>61.17</v>
      </c>
      <c r="D170" s="385">
        <v>65.319999999999993</v>
      </c>
      <c r="E170" s="19">
        <v>67356.600000000006</v>
      </c>
      <c r="F170" s="20">
        <f t="shared" si="522"/>
        <v>26635.291799999999</v>
      </c>
      <c r="G170" s="1"/>
      <c r="H170" s="21">
        <v>636.70000000000005</v>
      </c>
      <c r="I170" s="45">
        <f t="shared" si="523"/>
        <v>0</v>
      </c>
      <c r="J170" s="4"/>
      <c r="K170" s="107"/>
      <c r="L170" s="212">
        <f t="shared" si="524"/>
        <v>0</v>
      </c>
      <c r="M170" s="4"/>
      <c r="N170" s="107">
        <v>540</v>
      </c>
      <c r="O170" s="212">
        <f t="shared" si="525"/>
        <v>0</v>
      </c>
      <c r="P170" s="2">
        <v>4</v>
      </c>
      <c r="Q170" s="107">
        <f t="shared" si="526"/>
        <v>280.13670000000002</v>
      </c>
      <c r="R170" s="212">
        <f t="shared" si="527"/>
        <v>1120.5468000000001</v>
      </c>
      <c r="S170" s="2"/>
      <c r="T170" s="21">
        <f t="shared" si="528"/>
        <v>2335.5960000000005</v>
      </c>
      <c r="U170" s="212">
        <f t="shared" si="529"/>
        <v>0</v>
      </c>
      <c r="V170" s="2"/>
      <c r="W170" s="107">
        <f t="shared" si="530"/>
        <v>493.98690000000005</v>
      </c>
      <c r="X170" s="219">
        <f t="shared" si="531"/>
        <v>0</v>
      </c>
      <c r="Y170" s="4"/>
      <c r="Z170" s="21">
        <f t="shared" si="532"/>
        <v>4331.3600000000006</v>
      </c>
      <c r="AA170" s="141">
        <f t="shared" si="533"/>
        <v>0</v>
      </c>
      <c r="AB170" s="393"/>
      <c r="AC170" s="107">
        <f t="shared" si="534"/>
        <v>493.98690000000005</v>
      </c>
      <c r="AD170" s="140">
        <f t="shared" si="535"/>
        <v>0</v>
      </c>
      <c r="AE170" s="2"/>
      <c r="AF170" s="21">
        <f t="shared" si="536"/>
        <v>22885.031600000002</v>
      </c>
      <c r="AG170" s="140">
        <f t="shared" si="537"/>
        <v>0</v>
      </c>
      <c r="AH170" s="2"/>
      <c r="AI170" s="107">
        <f t="shared" si="538"/>
        <v>791.37200000000007</v>
      </c>
      <c r="AJ170" s="140">
        <f t="shared" si="539"/>
        <v>0</v>
      </c>
      <c r="AK170" s="2"/>
      <c r="AL170" s="107">
        <v>145.19999999999999</v>
      </c>
      <c r="AM170" s="140">
        <f t="shared" si="540"/>
        <v>0</v>
      </c>
      <c r="AN170" s="2"/>
      <c r="AO170" s="21">
        <f t="shared" si="541"/>
        <v>3769.8454000000002</v>
      </c>
      <c r="AP170" s="141">
        <f t="shared" si="542"/>
        <v>0</v>
      </c>
      <c r="AQ170" s="108"/>
      <c r="AR170" s="109">
        <v>8030</v>
      </c>
      <c r="AS170" s="141">
        <f t="shared" si="543"/>
        <v>0</v>
      </c>
      <c r="AT170" s="4"/>
      <c r="AU170" s="21">
        <v>3366.65</v>
      </c>
      <c r="AV170" s="141">
        <f t="shared" si="544"/>
        <v>0</v>
      </c>
      <c r="AW170" s="4"/>
      <c r="AX170" s="21">
        <f t="shared" si="545"/>
        <v>80964.952600000004</v>
      </c>
      <c r="AY170" s="141">
        <f t="shared" si="546"/>
        <v>0</v>
      </c>
      <c r="AZ170" s="4"/>
      <c r="BA170" s="21">
        <v>93131.5</v>
      </c>
      <c r="BB170" s="141">
        <f t="shared" si="547"/>
        <v>0</v>
      </c>
      <c r="BC170" s="4"/>
      <c r="BD170" s="21">
        <v>10643</v>
      </c>
      <c r="BE170" s="140">
        <f t="shared" si="548"/>
        <v>0</v>
      </c>
      <c r="BF170" s="2"/>
      <c r="BG170" s="4"/>
      <c r="BH170" s="140">
        <f t="shared" si="549"/>
        <v>0</v>
      </c>
      <c r="BI170" s="2"/>
      <c r="BJ170" s="13"/>
      <c r="BK170" s="4"/>
      <c r="BL170" s="140">
        <f t="shared" si="550"/>
        <v>0</v>
      </c>
      <c r="BM170" s="2"/>
      <c r="BN170" s="110"/>
      <c r="BO170" s="141">
        <f t="shared" si="551"/>
        <v>0</v>
      </c>
      <c r="BP170" s="4"/>
      <c r="BQ170" s="107">
        <f t="shared" si="552"/>
        <v>930.90000000000009</v>
      </c>
      <c r="BR170" s="141">
        <f t="shared" si="553"/>
        <v>0</v>
      </c>
      <c r="BS170" s="4"/>
      <c r="BT170" s="107">
        <v>540</v>
      </c>
      <c r="BU170" s="141">
        <f t="shared" si="554"/>
        <v>0</v>
      </c>
      <c r="BV170" s="4"/>
      <c r="BW170" s="4"/>
      <c r="BX170" s="141">
        <f t="shared" si="555"/>
        <v>0</v>
      </c>
      <c r="BY170" s="4"/>
      <c r="BZ170" s="111"/>
      <c r="CA170" s="141">
        <f t="shared" si="556"/>
        <v>0</v>
      </c>
      <c r="CB170" s="4"/>
      <c r="CC170" s="107">
        <v>165.4</v>
      </c>
      <c r="CD170" s="141">
        <f t="shared" si="557"/>
        <v>0</v>
      </c>
      <c r="CE170" s="4"/>
      <c r="CF170" s="107">
        <f t="shared" si="558"/>
        <v>204.31649999999999</v>
      </c>
      <c r="CG170" s="141">
        <f t="shared" si="559"/>
        <v>0</v>
      </c>
      <c r="CH170" s="4"/>
      <c r="CI170" s="107">
        <v>86.2</v>
      </c>
      <c r="CJ170" s="141">
        <f t="shared" si="560"/>
        <v>0</v>
      </c>
      <c r="CK170" s="4"/>
      <c r="CL170" s="107">
        <v>125</v>
      </c>
      <c r="CM170" s="141">
        <f t="shared" si="561"/>
        <v>0</v>
      </c>
      <c r="CN170" s="4"/>
      <c r="CO170" s="107">
        <v>140</v>
      </c>
      <c r="CP170" s="141">
        <f t="shared" si="562"/>
        <v>0</v>
      </c>
      <c r="CQ170" s="4"/>
      <c r="CR170" s="107">
        <f t="shared" si="563"/>
        <v>259.76390000000004</v>
      </c>
      <c r="CS170" s="141">
        <f t="shared" si="564"/>
        <v>0</v>
      </c>
      <c r="CT170" s="4"/>
      <c r="CU170" s="107">
        <v>182.5</v>
      </c>
      <c r="CV170" s="141">
        <f t="shared" si="565"/>
        <v>0</v>
      </c>
      <c r="CW170" s="4"/>
      <c r="CX170" s="107">
        <v>78</v>
      </c>
      <c r="CY170" s="141">
        <f t="shared" si="566"/>
        <v>0</v>
      </c>
      <c r="CZ170" s="4"/>
      <c r="DA170" s="107">
        <v>350</v>
      </c>
      <c r="DB170" s="141">
        <f t="shared" si="567"/>
        <v>0</v>
      </c>
      <c r="DC170" s="4"/>
      <c r="DD170" s="107">
        <f t="shared" si="568"/>
        <v>363.26500000000004</v>
      </c>
      <c r="DE170" s="140">
        <f t="shared" si="569"/>
        <v>0</v>
      </c>
      <c r="DF170" s="4">
        <v>20</v>
      </c>
      <c r="DG170" s="107">
        <v>349.94</v>
      </c>
      <c r="DH170" s="141">
        <f t="shared" si="570"/>
        <v>6998.8</v>
      </c>
      <c r="DI170" s="4"/>
      <c r="DJ170" s="107">
        <v>407.82</v>
      </c>
      <c r="DK170" s="141">
        <f t="shared" si="571"/>
        <v>0</v>
      </c>
      <c r="DL170" s="4"/>
      <c r="DM170" s="107">
        <v>560.66999999999996</v>
      </c>
      <c r="DN170" s="141">
        <f t="shared" si="572"/>
        <v>0</v>
      </c>
      <c r="DO170" s="4"/>
      <c r="DP170" s="107">
        <v>849.84</v>
      </c>
      <c r="DQ170" s="141">
        <f t="shared" si="573"/>
        <v>0</v>
      </c>
      <c r="DR170" s="4"/>
      <c r="DS170" s="107">
        <v>1070.97</v>
      </c>
      <c r="DT170" s="141">
        <f t="shared" si="574"/>
        <v>0</v>
      </c>
      <c r="DU170" s="4"/>
      <c r="DV170" s="21">
        <v>1512.05</v>
      </c>
      <c r="DW170" s="141">
        <f t="shared" si="575"/>
        <v>0</v>
      </c>
      <c r="DX170" s="4">
        <v>2</v>
      </c>
      <c r="DY170" s="21">
        <v>5870.12</v>
      </c>
      <c r="DZ170" s="141">
        <f t="shared" si="576"/>
        <v>11740.24</v>
      </c>
      <c r="EA170" s="4"/>
      <c r="EB170" s="21">
        <v>4379.45</v>
      </c>
      <c r="EC170" s="141">
        <f t="shared" si="577"/>
        <v>0</v>
      </c>
      <c r="ED170" s="4"/>
      <c r="EE170" s="21">
        <v>4811.45</v>
      </c>
      <c r="EF170" s="141">
        <f t="shared" si="578"/>
        <v>0</v>
      </c>
      <c r="EG170" s="4"/>
      <c r="EH170" s="21">
        <v>6518.13</v>
      </c>
      <c r="EI170" s="141">
        <f t="shared" si="579"/>
        <v>0</v>
      </c>
      <c r="EJ170" s="4"/>
      <c r="EK170" s="21">
        <v>7389.31</v>
      </c>
      <c r="EL170" s="141">
        <f t="shared" si="580"/>
        <v>0</v>
      </c>
      <c r="EM170" s="4"/>
      <c r="EN170" s="21">
        <v>1539.81</v>
      </c>
      <c r="EO170" s="141">
        <f t="shared" si="581"/>
        <v>0</v>
      </c>
      <c r="EP170" s="4"/>
      <c r="EQ170" s="21">
        <v>3124.4</v>
      </c>
      <c r="ER170" s="141">
        <f t="shared" si="582"/>
        <v>0</v>
      </c>
      <c r="ES170" s="4">
        <v>10</v>
      </c>
      <c r="ET170" s="107">
        <v>118.78</v>
      </c>
      <c r="EU170" s="141">
        <f t="shared" si="583"/>
        <v>1187.8</v>
      </c>
      <c r="EV170" s="4"/>
      <c r="EW170" s="107">
        <v>479.92</v>
      </c>
      <c r="EX170" s="141">
        <f t="shared" si="584"/>
        <v>0</v>
      </c>
      <c r="EY170" s="4"/>
      <c r="EZ170" s="107">
        <v>649.4</v>
      </c>
      <c r="FA170" s="141">
        <f t="shared" si="585"/>
        <v>0</v>
      </c>
      <c r="FB170" s="4"/>
      <c r="FC170" s="21">
        <v>1301.22</v>
      </c>
      <c r="FD170" s="141">
        <f t="shared" si="586"/>
        <v>0</v>
      </c>
      <c r="FE170" s="4"/>
      <c r="FF170" s="21">
        <v>2530.2199999999998</v>
      </c>
      <c r="FG170" s="141">
        <f t="shared" si="587"/>
        <v>0</v>
      </c>
      <c r="FH170" s="4"/>
      <c r="FI170" s="21">
        <v>4182.22</v>
      </c>
      <c r="FJ170" s="141">
        <f t="shared" si="588"/>
        <v>0</v>
      </c>
      <c r="FK170" s="4"/>
      <c r="FL170" s="107">
        <v>253.92</v>
      </c>
      <c r="FM170" s="141">
        <f t="shared" si="589"/>
        <v>0</v>
      </c>
      <c r="FN170" s="4"/>
      <c r="FO170" s="107">
        <v>290.32</v>
      </c>
      <c r="FP170" s="141">
        <f t="shared" si="590"/>
        <v>0</v>
      </c>
      <c r="FQ170" s="4"/>
      <c r="FR170" s="107">
        <v>334.06</v>
      </c>
      <c r="FS170" s="141">
        <f t="shared" si="591"/>
        <v>0</v>
      </c>
      <c r="FT170" s="4"/>
      <c r="FU170" s="107">
        <v>411.49</v>
      </c>
      <c r="FV170" s="141">
        <f t="shared" si="592"/>
        <v>0</v>
      </c>
      <c r="FW170" s="4"/>
      <c r="FX170" s="107">
        <v>455.21</v>
      </c>
      <c r="FY170" s="141">
        <f t="shared" si="593"/>
        <v>0</v>
      </c>
      <c r="FZ170" s="4"/>
      <c r="GA170" s="107">
        <v>536</v>
      </c>
      <c r="GB170" s="141">
        <f t="shared" si="594"/>
        <v>0</v>
      </c>
      <c r="GC170" s="4"/>
      <c r="GD170" s="21">
        <v>745.84</v>
      </c>
      <c r="GE170" s="144">
        <f t="shared" si="595"/>
        <v>0</v>
      </c>
      <c r="GF170" s="108">
        <v>3</v>
      </c>
      <c r="GG170" s="112">
        <v>313.12</v>
      </c>
      <c r="GH170" s="141">
        <f t="shared" si="596"/>
        <v>939.36</v>
      </c>
      <c r="GI170" s="13">
        <v>9</v>
      </c>
      <c r="GJ170" s="529">
        <v>223.61</v>
      </c>
      <c r="GK170" s="141">
        <f t="shared" si="597"/>
        <v>2012.4900000000002</v>
      </c>
      <c r="GL170" s="4">
        <v>3</v>
      </c>
      <c r="GM170" s="107">
        <v>105.46</v>
      </c>
      <c r="GN170" s="141">
        <f t="shared" si="598"/>
        <v>316.38</v>
      </c>
      <c r="GO170" s="4">
        <v>1</v>
      </c>
      <c r="GP170" s="107">
        <v>581.36</v>
      </c>
      <c r="GQ170" s="141">
        <f t="shared" si="599"/>
        <v>581.36</v>
      </c>
      <c r="GR170" s="4">
        <v>1</v>
      </c>
      <c r="GS170" s="107">
        <v>92.94</v>
      </c>
      <c r="GT170" s="141">
        <f t="shared" si="600"/>
        <v>92.94</v>
      </c>
      <c r="GU170" s="108">
        <v>15</v>
      </c>
      <c r="GV170" s="112">
        <v>47.51</v>
      </c>
      <c r="GW170" s="141">
        <f t="shared" si="601"/>
        <v>712.65</v>
      </c>
      <c r="GX170" s="4">
        <v>15</v>
      </c>
      <c r="GY170" s="107">
        <v>61.91</v>
      </c>
      <c r="GZ170" s="219">
        <f t="shared" si="602"/>
        <v>928.65</v>
      </c>
      <c r="HA170" s="413"/>
      <c r="HB170" s="413"/>
      <c r="HC170" s="219">
        <f t="shared" si="604"/>
        <v>0</v>
      </c>
      <c r="HD170" s="4">
        <v>0.1</v>
      </c>
      <c r="HE170" s="107">
        <v>40.75</v>
      </c>
      <c r="HF170" s="232">
        <f t="shared" si="603"/>
        <v>4.0750000000000002</v>
      </c>
      <c r="HG170" s="105"/>
      <c r="HH170" s="226">
        <f t="shared" si="605"/>
        <v>26635.291799999999</v>
      </c>
      <c r="HI170" s="335"/>
    </row>
    <row r="171" spans="1:218" ht="15.75" customHeight="1">
      <c r="A171" s="468">
        <v>4</v>
      </c>
      <c r="B171" s="18" t="s">
        <v>557</v>
      </c>
      <c r="C171" s="381">
        <v>606.59</v>
      </c>
      <c r="D171" s="385">
        <v>66.95</v>
      </c>
      <c r="E171" s="19">
        <v>82978.92</v>
      </c>
      <c r="F171" s="20">
        <f t="shared" si="522"/>
        <v>217589.21299999999</v>
      </c>
      <c r="G171" s="1"/>
      <c r="H171" s="21">
        <v>636.70000000000005</v>
      </c>
      <c r="I171" s="45">
        <f t="shared" si="523"/>
        <v>0</v>
      </c>
      <c r="J171" s="4"/>
      <c r="K171" s="107"/>
      <c r="L171" s="212">
        <f t="shared" si="524"/>
        <v>0</v>
      </c>
      <c r="M171" s="4"/>
      <c r="N171" s="107">
        <v>540</v>
      </c>
      <c r="O171" s="212">
        <f t="shared" si="525"/>
        <v>0</v>
      </c>
      <c r="P171" s="2"/>
      <c r="Q171" s="107">
        <f t="shared" si="526"/>
        <v>280.13670000000002</v>
      </c>
      <c r="R171" s="212">
        <f t="shared" si="527"/>
        <v>0</v>
      </c>
      <c r="S171" s="2"/>
      <c r="T171" s="21">
        <f t="shared" si="528"/>
        <v>2335.5960000000005</v>
      </c>
      <c r="U171" s="212">
        <f t="shared" si="529"/>
        <v>0</v>
      </c>
      <c r="V171" s="2"/>
      <c r="W171" s="107">
        <f t="shared" si="530"/>
        <v>493.98690000000005</v>
      </c>
      <c r="X171" s="219">
        <f t="shared" si="531"/>
        <v>0</v>
      </c>
      <c r="Y171" s="4"/>
      <c r="Z171" s="21">
        <f t="shared" si="532"/>
        <v>4331.3600000000006</v>
      </c>
      <c r="AA171" s="141">
        <f t="shared" si="533"/>
        <v>0</v>
      </c>
      <c r="AB171" s="393"/>
      <c r="AC171" s="107">
        <f t="shared" si="534"/>
        <v>493.98690000000005</v>
      </c>
      <c r="AD171" s="140">
        <f t="shared" si="535"/>
        <v>0</v>
      </c>
      <c r="AE171" s="2"/>
      <c r="AF171" s="21">
        <f t="shared" si="536"/>
        <v>22885.031600000002</v>
      </c>
      <c r="AG171" s="140">
        <f t="shared" si="537"/>
        <v>0</v>
      </c>
      <c r="AH171" s="2">
        <v>10</v>
      </c>
      <c r="AI171" s="107">
        <f t="shared" si="538"/>
        <v>791.37200000000007</v>
      </c>
      <c r="AJ171" s="140">
        <f t="shared" si="539"/>
        <v>7913.7200000000012</v>
      </c>
      <c r="AK171" s="2"/>
      <c r="AL171" s="107">
        <v>145.19999999999999</v>
      </c>
      <c r="AM171" s="140">
        <f t="shared" si="540"/>
        <v>0</v>
      </c>
      <c r="AN171" s="2"/>
      <c r="AO171" s="21">
        <f t="shared" si="541"/>
        <v>3769.8454000000002</v>
      </c>
      <c r="AP171" s="141">
        <f t="shared" si="542"/>
        <v>0</v>
      </c>
      <c r="AQ171" s="108"/>
      <c r="AR171" s="109">
        <v>8030</v>
      </c>
      <c r="AS171" s="141">
        <f t="shared" si="543"/>
        <v>0</v>
      </c>
      <c r="AT171" s="4"/>
      <c r="AU171" s="21">
        <v>3366.65</v>
      </c>
      <c r="AV171" s="141">
        <f t="shared" si="544"/>
        <v>0</v>
      </c>
      <c r="AW171" s="4"/>
      <c r="AX171" s="21">
        <f t="shared" si="545"/>
        <v>80964.952600000004</v>
      </c>
      <c r="AY171" s="141">
        <f t="shared" si="546"/>
        <v>0</v>
      </c>
      <c r="AZ171" s="4"/>
      <c r="BA171" s="21">
        <v>93131.5</v>
      </c>
      <c r="BB171" s="141">
        <f t="shared" si="547"/>
        <v>0</v>
      </c>
      <c r="BC171" s="4"/>
      <c r="BD171" s="21">
        <v>10643</v>
      </c>
      <c r="BE171" s="140">
        <f t="shared" si="548"/>
        <v>0</v>
      </c>
      <c r="BF171" s="2"/>
      <c r="BG171" s="4"/>
      <c r="BH171" s="140">
        <f t="shared" si="549"/>
        <v>0</v>
      </c>
      <c r="BI171" s="2">
        <v>1</v>
      </c>
      <c r="BJ171" s="491" t="s">
        <v>699</v>
      </c>
      <c r="BK171" s="4">
        <v>198155</v>
      </c>
      <c r="BL171" s="140">
        <f t="shared" si="550"/>
        <v>198155</v>
      </c>
      <c r="BM171" s="2"/>
      <c r="BN171" s="110"/>
      <c r="BO171" s="141">
        <f t="shared" si="551"/>
        <v>0</v>
      </c>
      <c r="BP171" s="4"/>
      <c r="BQ171" s="107">
        <f t="shared" si="552"/>
        <v>930.90000000000009</v>
      </c>
      <c r="BR171" s="141">
        <f t="shared" si="553"/>
        <v>0</v>
      </c>
      <c r="BS171" s="4"/>
      <c r="BT171" s="107">
        <v>540</v>
      </c>
      <c r="BU171" s="141">
        <f t="shared" si="554"/>
        <v>0</v>
      </c>
      <c r="BV171" s="4"/>
      <c r="BW171" s="4"/>
      <c r="BX171" s="141">
        <f t="shared" si="555"/>
        <v>0</v>
      </c>
      <c r="BY171" s="4"/>
      <c r="BZ171" s="111"/>
      <c r="CA171" s="141">
        <f t="shared" si="556"/>
        <v>0</v>
      </c>
      <c r="CB171" s="4"/>
      <c r="CC171" s="107">
        <v>165.4</v>
      </c>
      <c r="CD171" s="141">
        <f t="shared" si="557"/>
        <v>0</v>
      </c>
      <c r="CE171" s="4">
        <v>2</v>
      </c>
      <c r="CF171" s="107">
        <f t="shared" si="558"/>
        <v>204.31649999999999</v>
      </c>
      <c r="CG171" s="141">
        <f t="shared" si="559"/>
        <v>408.63299999999998</v>
      </c>
      <c r="CH171" s="4">
        <v>1</v>
      </c>
      <c r="CI171" s="107">
        <v>86.2</v>
      </c>
      <c r="CJ171" s="141">
        <f t="shared" si="560"/>
        <v>86.2</v>
      </c>
      <c r="CK171" s="4"/>
      <c r="CL171" s="107">
        <v>125</v>
      </c>
      <c r="CM171" s="141">
        <f t="shared" si="561"/>
        <v>0</v>
      </c>
      <c r="CN171" s="4">
        <v>4</v>
      </c>
      <c r="CO171" s="107">
        <v>140</v>
      </c>
      <c r="CP171" s="141">
        <f t="shared" si="562"/>
        <v>560</v>
      </c>
      <c r="CQ171" s="4"/>
      <c r="CR171" s="107">
        <f t="shared" si="563"/>
        <v>259.76390000000004</v>
      </c>
      <c r="CS171" s="141">
        <f t="shared" si="564"/>
        <v>0</v>
      </c>
      <c r="CT171" s="4">
        <v>4</v>
      </c>
      <c r="CU171" s="107">
        <v>182.5</v>
      </c>
      <c r="CV171" s="141">
        <f t="shared" si="565"/>
        <v>730</v>
      </c>
      <c r="CW171" s="4">
        <v>6</v>
      </c>
      <c r="CX171" s="107">
        <v>78</v>
      </c>
      <c r="CY171" s="141">
        <f t="shared" si="566"/>
        <v>468</v>
      </c>
      <c r="CZ171" s="4"/>
      <c r="DA171" s="107">
        <v>350</v>
      </c>
      <c r="DB171" s="141">
        <f t="shared" si="567"/>
        <v>0</v>
      </c>
      <c r="DC171" s="4"/>
      <c r="DD171" s="107">
        <f t="shared" si="568"/>
        <v>363.26500000000004</v>
      </c>
      <c r="DE171" s="140">
        <f t="shared" si="569"/>
        <v>0</v>
      </c>
      <c r="DF171" s="4">
        <v>10</v>
      </c>
      <c r="DG171" s="107">
        <v>349.94</v>
      </c>
      <c r="DH171" s="141">
        <f t="shared" si="570"/>
        <v>3499.4</v>
      </c>
      <c r="DI171" s="4"/>
      <c r="DJ171" s="107">
        <v>407.82</v>
      </c>
      <c r="DK171" s="141">
        <f t="shared" si="571"/>
        <v>0</v>
      </c>
      <c r="DL171" s="4"/>
      <c r="DM171" s="107">
        <v>560.66999999999996</v>
      </c>
      <c r="DN171" s="141">
        <f t="shared" si="572"/>
        <v>0</v>
      </c>
      <c r="DO171" s="4"/>
      <c r="DP171" s="107">
        <v>849.84</v>
      </c>
      <c r="DQ171" s="141">
        <f t="shared" si="573"/>
        <v>0</v>
      </c>
      <c r="DR171" s="4"/>
      <c r="DS171" s="107">
        <v>1070.97</v>
      </c>
      <c r="DT171" s="141">
        <f t="shared" si="574"/>
        <v>0</v>
      </c>
      <c r="DU171" s="4"/>
      <c r="DV171" s="21">
        <v>1512.05</v>
      </c>
      <c r="DW171" s="141">
        <f t="shared" si="575"/>
        <v>0</v>
      </c>
      <c r="DX171" s="4"/>
      <c r="DY171" s="21">
        <v>5870.12</v>
      </c>
      <c r="DZ171" s="141">
        <f t="shared" si="576"/>
        <v>0</v>
      </c>
      <c r="EA171" s="4"/>
      <c r="EB171" s="21">
        <v>4379.45</v>
      </c>
      <c r="EC171" s="141">
        <f t="shared" si="577"/>
        <v>0</v>
      </c>
      <c r="ED171" s="4"/>
      <c r="EE171" s="21">
        <v>4811.45</v>
      </c>
      <c r="EF171" s="141">
        <f t="shared" si="578"/>
        <v>0</v>
      </c>
      <c r="EG171" s="4"/>
      <c r="EH171" s="21">
        <v>6518.13</v>
      </c>
      <c r="EI171" s="141">
        <f t="shared" si="579"/>
        <v>0</v>
      </c>
      <c r="EJ171" s="4"/>
      <c r="EK171" s="21">
        <v>7389.31</v>
      </c>
      <c r="EL171" s="141">
        <f t="shared" si="580"/>
        <v>0</v>
      </c>
      <c r="EM171" s="4"/>
      <c r="EN171" s="21">
        <v>1539.81</v>
      </c>
      <c r="EO171" s="141">
        <f t="shared" si="581"/>
        <v>0</v>
      </c>
      <c r="EP171" s="4"/>
      <c r="EQ171" s="21">
        <v>3124.4</v>
      </c>
      <c r="ER171" s="141">
        <f t="shared" si="582"/>
        <v>0</v>
      </c>
      <c r="ES171" s="4">
        <v>10</v>
      </c>
      <c r="ET171" s="107">
        <v>118.78</v>
      </c>
      <c r="EU171" s="141">
        <f t="shared" si="583"/>
        <v>1187.8</v>
      </c>
      <c r="EV171" s="4"/>
      <c r="EW171" s="107">
        <v>479.92</v>
      </c>
      <c r="EX171" s="141">
        <f t="shared" si="584"/>
        <v>0</v>
      </c>
      <c r="EY171" s="4"/>
      <c r="EZ171" s="107">
        <v>649.4</v>
      </c>
      <c r="FA171" s="141">
        <f t="shared" si="585"/>
        <v>0</v>
      </c>
      <c r="FB171" s="4"/>
      <c r="FC171" s="21">
        <v>1301.22</v>
      </c>
      <c r="FD171" s="141">
        <f t="shared" si="586"/>
        <v>0</v>
      </c>
      <c r="FE171" s="4"/>
      <c r="FF171" s="21">
        <v>2530.2199999999998</v>
      </c>
      <c r="FG171" s="141">
        <f t="shared" si="587"/>
        <v>0</v>
      </c>
      <c r="FH171" s="4"/>
      <c r="FI171" s="21">
        <v>4182.22</v>
      </c>
      <c r="FJ171" s="141">
        <f t="shared" si="588"/>
        <v>0</v>
      </c>
      <c r="FK171" s="4"/>
      <c r="FL171" s="107">
        <v>253.92</v>
      </c>
      <c r="FM171" s="141">
        <f t="shared" si="589"/>
        <v>0</v>
      </c>
      <c r="FN171" s="4"/>
      <c r="FO171" s="107">
        <v>290.32</v>
      </c>
      <c r="FP171" s="141">
        <f t="shared" si="590"/>
        <v>0</v>
      </c>
      <c r="FQ171" s="4"/>
      <c r="FR171" s="107">
        <v>334.06</v>
      </c>
      <c r="FS171" s="141">
        <f t="shared" si="591"/>
        <v>0</v>
      </c>
      <c r="FT171" s="4"/>
      <c r="FU171" s="107">
        <v>411.49</v>
      </c>
      <c r="FV171" s="141">
        <f t="shared" si="592"/>
        <v>0</v>
      </c>
      <c r="FW171" s="4"/>
      <c r="FX171" s="107">
        <v>455.21</v>
      </c>
      <c r="FY171" s="141">
        <f t="shared" si="593"/>
        <v>0</v>
      </c>
      <c r="FZ171" s="4"/>
      <c r="GA171" s="107">
        <v>536</v>
      </c>
      <c r="GB171" s="141">
        <f t="shared" si="594"/>
        <v>0</v>
      </c>
      <c r="GC171" s="4"/>
      <c r="GD171" s="21">
        <v>745.84</v>
      </c>
      <c r="GE171" s="144">
        <f t="shared" si="595"/>
        <v>0</v>
      </c>
      <c r="GF171" s="108">
        <v>3</v>
      </c>
      <c r="GG171" s="112">
        <v>313.12</v>
      </c>
      <c r="GH171" s="141">
        <f t="shared" si="596"/>
        <v>939.36</v>
      </c>
      <c r="GI171" s="13">
        <v>8</v>
      </c>
      <c r="GJ171" s="529">
        <v>223.61</v>
      </c>
      <c r="GK171" s="141">
        <f t="shared" si="597"/>
        <v>1788.88</v>
      </c>
      <c r="GL171" s="4">
        <v>2</v>
      </c>
      <c r="GM171" s="107">
        <v>105.46</v>
      </c>
      <c r="GN171" s="141">
        <f t="shared" si="598"/>
        <v>210.92</v>
      </c>
      <c r="GO171" s="4"/>
      <c r="GP171" s="107">
        <v>581.36</v>
      </c>
      <c r="GQ171" s="141">
        <f t="shared" si="599"/>
        <v>0</v>
      </c>
      <c r="GR171" s="4"/>
      <c r="GS171" s="107">
        <v>92.94</v>
      </c>
      <c r="GT171" s="141">
        <f t="shared" si="600"/>
        <v>0</v>
      </c>
      <c r="GU171" s="108">
        <v>15</v>
      </c>
      <c r="GV171" s="112">
        <v>47.51</v>
      </c>
      <c r="GW171" s="141">
        <f t="shared" si="601"/>
        <v>712.65</v>
      </c>
      <c r="GX171" s="4">
        <v>15</v>
      </c>
      <c r="GY171" s="107">
        <v>61.91</v>
      </c>
      <c r="GZ171" s="219">
        <f t="shared" si="602"/>
        <v>928.65</v>
      </c>
      <c r="HA171" s="413"/>
      <c r="HB171" s="413"/>
      <c r="HC171" s="219">
        <f t="shared" si="604"/>
        <v>0</v>
      </c>
      <c r="HD171" s="4"/>
      <c r="HE171" s="107">
        <v>40.75</v>
      </c>
      <c r="HF171" s="232">
        <f t="shared" si="603"/>
        <v>0</v>
      </c>
      <c r="HG171" s="105"/>
      <c r="HH171" s="226">
        <f t="shared" si="605"/>
        <v>217589.21299999999</v>
      </c>
      <c r="HI171" s="335"/>
    </row>
    <row r="172" spans="1:218" ht="15.75" customHeight="1">
      <c r="A172" s="468">
        <v>5</v>
      </c>
      <c r="B172" s="18" t="s">
        <v>558</v>
      </c>
      <c r="C172" s="381">
        <v>153.69999999999999</v>
      </c>
      <c r="D172" s="385">
        <v>66.33</v>
      </c>
      <c r="E172" s="19">
        <v>53500.92</v>
      </c>
      <c r="F172" s="20">
        <f t="shared" si="522"/>
        <v>411656.92786000005</v>
      </c>
      <c r="G172" s="1"/>
      <c r="H172" s="21">
        <v>636.70000000000005</v>
      </c>
      <c r="I172" s="45">
        <f t="shared" si="523"/>
        <v>0</v>
      </c>
      <c r="J172" s="4"/>
      <c r="K172" s="107"/>
      <c r="L172" s="212">
        <f t="shared" si="524"/>
        <v>0</v>
      </c>
      <c r="M172" s="4"/>
      <c r="N172" s="107">
        <v>540</v>
      </c>
      <c r="O172" s="212">
        <f t="shared" si="525"/>
        <v>0</v>
      </c>
      <c r="P172" s="2"/>
      <c r="Q172" s="107">
        <f t="shared" si="526"/>
        <v>280.13670000000002</v>
      </c>
      <c r="R172" s="212">
        <f t="shared" si="527"/>
        <v>0</v>
      </c>
      <c r="S172" s="2"/>
      <c r="T172" s="21">
        <f t="shared" si="528"/>
        <v>2335.5960000000005</v>
      </c>
      <c r="U172" s="212">
        <f t="shared" si="529"/>
        <v>0</v>
      </c>
      <c r="V172" s="2"/>
      <c r="W172" s="107">
        <f t="shared" si="530"/>
        <v>493.98690000000005</v>
      </c>
      <c r="X172" s="219">
        <f t="shared" si="531"/>
        <v>0</v>
      </c>
      <c r="Y172" s="4"/>
      <c r="Z172" s="21">
        <f t="shared" si="532"/>
        <v>4331.3600000000006</v>
      </c>
      <c r="AA172" s="141">
        <f t="shared" si="533"/>
        <v>0</v>
      </c>
      <c r="AB172" s="393">
        <v>14.4</v>
      </c>
      <c r="AC172" s="107">
        <f t="shared" si="534"/>
        <v>493.98690000000005</v>
      </c>
      <c r="AD172" s="140">
        <f t="shared" si="535"/>
        <v>7113.411360000001</v>
      </c>
      <c r="AE172" s="2"/>
      <c r="AF172" s="21">
        <f t="shared" si="536"/>
        <v>22885.031600000002</v>
      </c>
      <c r="AG172" s="140">
        <f t="shared" si="537"/>
        <v>0</v>
      </c>
      <c r="AH172" s="2"/>
      <c r="AI172" s="107">
        <f t="shared" si="538"/>
        <v>791.37200000000007</v>
      </c>
      <c r="AJ172" s="140">
        <f t="shared" si="539"/>
        <v>0</v>
      </c>
      <c r="AK172" s="2"/>
      <c r="AL172" s="107">
        <v>145.19999999999999</v>
      </c>
      <c r="AM172" s="140">
        <f t="shared" si="540"/>
        <v>0</v>
      </c>
      <c r="AN172" s="2"/>
      <c r="AO172" s="21">
        <f t="shared" si="541"/>
        <v>3769.8454000000002</v>
      </c>
      <c r="AP172" s="141">
        <f t="shared" si="542"/>
        <v>0</v>
      </c>
      <c r="AQ172" s="108"/>
      <c r="AR172" s="109">
        <v>8030</v>
      </c>
      <c r="AS172" s="141">
        <f t="shared" si="543"/>
        <v>0</v>
      </c>
      <c r="AT172" s="4"/>
      <c r="AU172" s="21">
        <v>3366.65</v>
      </c>
      <c r="AV172" s="141">
        <f t="shared" si="544"/>
        <v>0</v>
      </c>
      <c r="AW172" s="4"/>
      <c r="AX172" s="21">
        <f t="shared" si="545"/>
        <v>80964.952600000004</v>
      </c>
      <c r="AY172" s="141">
        <f t="shared" si="546"/>
        <v>0</v>
      </c>
      <c r="AZ172" s="4"/>
      <c r="BA172" s="21">
        <v>93131.5</v>
      </c>
      <c r="BB172" s="141">
        <f t="shared" si="547"/>
        <v>0</v>
      </c>
      <c r="BC172" s="4"/>
      <c r="BD172" s="21">
        <v>10643</v>
      </c>
      <c r="BE172" s="140">
        <f t="shared" si="548"/>
        <v>0</v>
      </c>
      <c r="BF172" s="2"/>
      <c r="BG172" s="4"/>
      <c r="BH172" s="140">
        <f t="shared" si="549"/>
        <v>0</v>
      </c>
      <c r="BI172" s="2">
        <v>2</v>
      </c>
      <c r="BJ172" s="491" t="s">
        <v>729</v>
      </c>
      <c r="BK172" s="4">
        <v>198155</v>
      </c>
      <c r="BL172" s="140">
        <f t="shared" si="550"/>
        <v>396310</v>
      </c>
      <c r="BM172" s="2"/>
      <c r="BN172" s="110"/>
      <c r="BO172" s="141">
        <f t="shared" si="551"/>
        <v>0</v>
      </c>
      <c r="BP172" s="4"/>
      <c r="BQ172" s="107">
        <f t="shared" si="552"/>
        <v>930.90000000000009</v>
      </c>
      <c r="BR172" s="141">
        <f t="shared" si="553"/>
        <v>0</v>
      </c>
      <c r="BS172" s="4"/>
      <c r="BT172" s="107">
        <v>540</v>
      </c>
      <c r="BU172" s="141">
        <f t="shared" si="554"/>
        <v>0</v>
      </c>
      <c r="BV172" s="4"/>
      <c r="BW172" s="4"/>
      <c r="BX172" s="141">
        <f t="shared" si="555"/>
        <v>0</v>
      </c>
      <c r="BY172" s="4"/>
      <c r="BZ172" s="111"/>
      <c r="CA172" s="141">
        <f t="shared" si="556"/>
        <v>0</v>
      </c>
      <c r="CB172" s="4"/>
      <c r="CC172" s="107">
        <v>165.4</v>
      </c>
      <c r="CD172" s="141">
        <f t="shared" si="557"/>
        <v>0</v>
      </c>
      <c r="CE172" s="4">
        <v>1</v>
      </c>
      <c r="CF172" s="107">
        <f t="shared" si="558"/>
        <v>204.31649999999999</v>
      </c>
      <c r="CG172" s="141">
        <f t="shared" si="559"/>
        <v>204.31649999999999</v>
      </c>
      <c r="CH172" s="4">
        <v>2</v>
      </c>
      <c r="CI172" s="107">
        <v>86.2</v>
      </c>
      <c r="CJ172" s="141">
        <f t="shared" si="560"/>
        <v>172.4</v>
      </c>
      <c r="CK172" s="4"/>
      <c r="CL172" s="107">
        <v>125</v>
      </c>
      <c r="CM172" s="141">
        <f t="shared" si="561"/>
        <v>0</v>
      </c>
      <c r="CN172" s="4">
        <v>4</v>
      </c>
      <c r="CO172" s="107">
        <v>140</v>
      </c>
      <c r="CP172" s="141">
        <f t="shared" si="562"/>
        <v>560</v>
      </c>
      <c r="CQ172" s="4"/>
      <c r="CR172" s="107">
        <f t="shared" si="563"/>
        <v>259.76390000000004</v>
      </c>
      <c r="CS172" s="141">
        <f t="shared" si="564"/>
        <v>0</v>
      </c>
      <c r="CT172" s="4"/>
      <c r="CU172" s="107">
        <v>182.5</v>
      </c>
      <c r="CV172" s="141">
        <f t="shared" si="565"/>
        <v>0</v>
      </c>
      <c r="CW172" s="4">
        <v>4</v>
      </c>
      <c r="CX172" s="107">
        <v>78</v>
      </c>
      <c r="CY172" s="141">
        <f t="shared" si="566"/>
        <v>312</v>
      </c>
      <c r="CZ172" s="4"/>
      <c r="DA172" s="107">
        <v>350</v>
      </c>
      <c r="DB172" s="141">
        <f t="shared" si="567"/>
        <v>0</v>
      </c>
      <c r="DC172" s="4"/>
      <c r="DD172" s="107">
        <f t="shared" si="568"/>
        <v>363.26500000000004</v>
      </c>
      <c r="DE172" s="140">
        <f t="shared" si="569"/>
        <v>0</v>
      </c>
      <c r="DF172" s="4">
        <v>5</v>
      </c>
      <c r="DG172" s="107">
        <v>349.94</v>
      </c>
      <c r="DH172" s="141">
        <f t="shared" si="570"/>
        <v>1749.7</v>
      </c>
      <c r="DI172" s="4"/>
      <c r="DJ172" s="107">
        <v>407.82</v>
      </c>
      <c r="DK172" s="141">
        <f t="shared" si="571"/>
        <v>0</v>
      </c>
      <c r="DL172" s="4"/>
      <c r="DM172" s="107">
        <v>560.66999999999996</v>
      </c>
      <c r="DN172" s="141">
        <f t="shared" si="572"/>
        <v>0</v>
      </c>
      <c r="DO172" s="4"/>
      <c r="DP172" s="107">
        <v>849.84</v>
      </c>
      <c r="DQ172" s="141">
        <f t="shared" si="573"/>
        <v>0</v>
      </c>
      <c r="DR172" s="4"/>
      <c r="DS172" s="107">
        <v>1070.97</v>
      </c>
      <c r="DT172" s="141">
        <f t="shared" si="574"/>
        <v>0</v>
      </c>
      <c r="DU172" s="4"/>
      <c r="DV172" s="21">
        <v>1512.05</v>
      </c>
      <c r="DW172" s="141">
        <f t="shared" si="575"/>
        <v>0</v>
      </c>
      <c r="DX172" s="4"/>
      <c r="DY172" s="21">
        <v>5870.12</v>
      </c>
      <c r="DZ172" s="141">
        <f t="shared" si="576"/>
        <v>0</v>
      </c>
      <c r="EA172" s="4"/>
      <c r="EB172" s="21">
        <v>4379.45</v>
      </c>
      <c r="EC172" s="141">
        <f t="shared" si="577"/>
        <v>0</v>
      </c>
      <c r="ED172" s="4"/>
      <c r="EE172" s="21">
        <v>4811.45</v>
      </c>
      <c r="EF172" s="141">
        <f t="shared" si="578"/>
        <v>0</v>
      </c>
      <c r="EG172" s="4"/>
      <c r="EH172" s="21">
        <v>6518.13</v>
      </c>
      <c r="EI172" s="141">
        <f t="shared" si="579"/>
        <v>0</v>
      </c>
      <c r="EJ172" s="4"/>
      <c r="EK172" s="21">
        <v>7389.31</v>
      </c>
      <c r="EL172" s="141">
        <f t="shared" si="580"/>
        <v>0</v>
      </c>
      <c r="EM172" s="4"/>
      <c r="EN172" s="21">
        <v>1539.81</v>
      </c>
      <c r="EO172" s="141">
        <f t="shared" si="581"/>
        <v>0</v>
      </c>
      <c r="EP172" s="4"/>
      <c r="EQ172" s="21">
        <v>3124.4</v>
      </c>
      <c r="ER172" s="141">
        <f t="shared" si="582"/>
        <v>0</v>
      </c>
      <c r="ES172" s="4">
        <v>10</v>
      </c>
      <c r="ET172" s="107">
        <v>118.78</v>
      </c>
      <c r="EU172" s="141">
        <f t="shared" si="583"/>
        <v>1187.8</v>
      </c>
      <c r="EV172" s="4"/>
      <c r="EW172" s="107">
        <v>479.92</v>
      </c>
      <c r="EX172" s="141">
        <f t="shared" si="584"/>
        <v>0</v>
      </c>
      <c r="EY172" s="4"/>
      <c r="EZ172" s="107">
        <v>649.4</v>
      </c>
      <c r="FA172" s="141">
        <f t="shared" si="585"/>
        <v>0</v>
      </c>
      <c r="FB172" s="4"/>
      <c r="FC172" s="21">
        <v>1301.22</v>
      </c>
      <c r="FD172" s="141">
        <f t="shared" si="586"/>
        <v>0</v>
      </c>
      <c r="FE172" s="4"/>
      <c r="FF172" s="21">
        <v>2530.2199999999998</v>
      </c>
      <c r="FG172" s="141">
        <f t="shared" si="587"/>
        <v>0</v>
      </c>
      <c r="FH172" s="4"/>
      <c r="FI172" s="21">
        <v>4182.22</v>
      </c>
      <c r="FJ172" s="141">
        <f t="shared" si="588"/>
        <v>0</v>
      </c>
      <c r="FK172" s="4"/>
      <c r="FL172" s="107">
        <v>253.92</v>
      </c>
      <c r="FM172" s="141">
        <f t="shared" si="589"/>
        <v>0</v>
      </c>
      <c r="FN172" s="4"/>
      <c r="FO172" s="107">
        <v>290.32</v>
      </c>
      <c r="FP172" s="141">
        <f t="shared" si="590"/>
        <v>0</v>
      </c>
      <c r="FQ172" s="4"/>
      <c r="FR172" s="107">
        <v>334.06</v>
      </c>
      <c r="FS172" s="141">
        <f t="shared" si="591"/>
        <v>0</v>
      </c>
      <c r="FT172" s="4"/>
      <c r="FU172" s="107">
        <v>411.49</v>
      </c>
      <c r="FV172" s="141">
        <f t="shared" si="592"/>
        <v>0</v>
      </c>
      <c r="FW172" s="4"/>
      <c r="FX172" s="107">
        <v>455.21</v>
      </c>
      <c r="FY172" s="141">
        <f t="shared" si="593"/>
        <v>0</v>
      </c>
      <c r="FZ172" s="4"/>
      <c r="GA172" s="107">
        <v>536</v>
      </c>
      <c r="GB172" s="141">
        <f t="shared" si="594"/>
        <v>0</v>
      </c>
      <c r="GC172" s="4"/>
      <c r="GD172" s="21">
        <v>745.84</v>
      </c>
      <c r="GE172" s="144">
        <f t="shared" si="595"/>
        <v>0</v>
      </c>
      <c r="GF172" s="108">
        <v>3</v>
      </c>
      <c r="GG172" s="112">
        <v>313.12</v>
      </c>
      <c r="GH172" s="141">
        <f t="shared" si="596"/>
        <v>939.36</v>
      </c>
      <c r="GI172" s="13">
        <v>7</v>
      </c>
      <c r="GJ172" s="529">
        <v>223.61</v>
      </c>
      <c r="GK172" s="141">
        <f t="shared" si="597"/>
        <v>1565.27</v>
      </c>
      <c r="GL172" s="4">
        <v>2</v>
      </c>
      <c r="GM172" s="107">
        <v>105.46</v>
      </c>
      <c r="GN172" s="141">
        <f t="shared" si="598"/>
        <v>210.92</v>
      </c>
      <c r="GO172" s="4"/>
      <c r="GP172" s="107">
        <v>581.36</v>
      </c>
      <c r="GQ172" s="141">
        <f t="shared" si="599"/>
        <v>0</v>
      </c>
      <c r="GR172" s="4"/>
      <c r="GS172" s="107">
        <v>92.94</v>
      </c>
      <c r="GT172" s="141">
        <f t="shared" si="600"/>
        <v>0</v>
      </c>
      <c r="GU172" s="108">
        <v>15</v>
      </c>
      <c r="GV172" s="112">
        <v>47.51</v>
      </c>
      <c r="GW172" s="141">
        <f t="shared" si="601"/>
        <v>712.65</v>
      </c>
      <c r="GX172" s="4">
        <v>10</v>
      </c>
      <c r="GY172" s="107">
        <v>61.91</v>
      </c>
      <c r="GZ172" s="219">
        <f t="shared" si="602"/>
        <v>619.09999999999991</v>
      </c>
      <c r="HA172" s="413"/>
      <c r="HB172" s="413"/>
      <c r="HC172" s="219">
        <f t="shared" si="604"/>
        <v>0</v>
      </c>
      <c r="HD172" s="4"/>
      <c r="HE172" s="107">
        <v>40.75</v>
      </c>
      <c r="HF172" s="232">
        <f t="shared" si="603"/>
        <v>0</v>
      </c>
      <c r="HG172" s="105"/>
      <c r="HH172" s="226">
        <f t="shared" si="605"/>
        <v>411656.92786000005</v>
      </c>
      <c r="HI172" s="335"/>
    </row>
    <row r="173" spans="1:218" ht="15.75" customHeight="1">
      <c r="A173" s="468">
        <v>6</v>
      </c>
      <c r="B173" s="18" t="s">
        <v>559</v>
      </c>
      <c r="C173" s="381">
        <v>173.18</v>
      </c>
      <c r="D173" s="385">
        <v>50.13</v>
      </c>
      <c r="E173" s="19">
        <v>31733.879999999997</v>
      </c>
      <c r="F173" s="20">
        <f t="shared" si="522"/>
        <v>21756.443176999997</v>
      </c>
      <c r="G173" s="1"/>
      <c r="H173" s="21">
        <v>636.70000000000005</v>
      </c>
      <c r="I173" s="45">
        <f t="shared" si="523"/>
        <v>0</v>
      </c>
      <c r="J173" s="4"/>
      <c r="K173" s="107"/>
      <c r="L173" s="212">
        <f t="shared" si="524"/>
        <v>0</v>
      </c>
      <c r="M173" s="4"/>
      <c r="N173" s="107">
        <v>540</v>
      </c>
      <c r="O173" s="212">
        <f t="shared" si="525"/>
        <v>0</v>
      </c>
      <c r="P173" s="2">
        <v>38.799999999999997</v>
      </c>
      <c r="Q173" s="107">
        <f t="shared" si="526"/>
        <v>280.13670000000002</v>
      </c>
      <c r="R173" s="212">
        <f t="shared" si="527"/>
        <v>10869.303959999999</v>
      </c>
      <c r="S173" s="2"/>
      <c r="T173" s="21">
        <f t="shared" si="528"/>
        <v>2335.5960000000005</v>
      </c>
      <c r="U173" s="212">
        <f t="shared" si="529"/>
        <v>0</v>
      </c>
      <c r="V173" s="2"/>
      <c r="W173" s="107">
        <f t="shared" si="530"/>
        <v>493.98690000000005</v>
      </c>
      <c r="X173" s="219">
        <f t="shared" si="531"/>
        <v>0</v>
      </c>
      <c r="Y173" s="4"/>
      <c r="Z173" s="21">
        <f t="shared" si="532"/>
        <v>4331.3600000000006</v>
      </c>
      <c r="AA173" s="141">
        <f t="shared" si="533"/>
        <v>0</v>
      </c>
      <c r="AB173" s="393">
        <v>6.93</v>
      </c>
      <c r="AC173" s="107">
        <f t="shared" si="534"/>
        <v>493.98690000000005</v>
      </c>
      <c r="AD173" s="140">
        <f t="shared" si="535"/>
        <v>3423.329217</v>
      </c>
      <c r="AE173" s="2"/>
      <c r="AF173" s="21">
        <f t="shared" si="536"/>
        <v>22885.031600000002</v>
      </c>
      <c r="AG173" s="140">
        <f t="shared" si="537"/>
        <v>0</v>
      </c>
      <c r="AH173" s="2"/>
      <c r="AI173" s="107">
        <f t="shared" si="538"/>
        <v>791.37200000000007</v>
      </c>
      <c r="AJ173" s="140">
        <f t="shared" si="539"/>
        <v>0</v>
      </c>
      <c r="AK173" s="2"/>
      <c r="AL173" s="107">
        <v>145.19999999999999</v>
      </c>
      <c r="AM173" s="140">
        <f t="shared" si="540"/>
        <v>0</v>
      </c>
      <c r="AN173" s="2"/>
      <c r="AO173" s="21">
        <f t="shared" si="541"/>
        <v>3769.8454000000002</v>
      </c>
      <c r="AP173" s="141">
        <f t="shared" si="542"/>
        <v>0</v>
      </c>
      <c r="AQ173" s="108"/>
      <c r="AR173" s="109">
        <v>8030</v>
      </c>
      <c r="AS173" s="141">
        <f t="shared" si="543"/>
        <v>0</v>
      </c>
      <c r="AT173" s="4"/>
      <c r="AU173" s="21">
        <v>3366.65</v>
      </c>
      <c r="AV173" s="141">
        <f t="shared" si="544"/>
        <v>0</v>
      </c>
      <c r="AW173" s="4"/>
      <c r="AX173" s="21">
        <f t="shared" si="545"/>
        <v>80964.952600000004</v>
      </c>
      <c r="AY173" s="141">
        <f t="shared" si="546"/>
        <v>0</v>
      </c>
      <c r="AZ173" s="4"/>
      <c r="BA173" s="21">
        <v>93131.5</v>
      </c>
      <c r="BB173" s="141">
        <f t="shared" si="547"/>
        <v>0</v>
      </c>
      <c r="BC173" s="4"/>
      <c r="BD173" s="21">
        <v>10643</v>
      </c>
      <c r="BE173" s="140">
        <f t="shared" si="548"/>
        <v>0</v>
      </c>
      <c r="BF173" s="2"/>
      <c r="BG173" s="4"/>
      <c r="BH173" s="140">
        <f t="shared" si="549"/>
        <v>0</v>
      </c>
      <c r="BI173" s="2"/>
      <c r="BJ173" s="13"/>
      <c r="BK173" s="4"/>
      <c r="BL173" s="140">
        <f t="shared" si="550"/>
        <v>0</v>
      </c>
      <c r="BM173" s="2"/>
      <c r="BN173" s="110"/>
      <c r="BO173" s="141">
        <f t="shared" si="551"/>
        <v>0</v>
      </c>
      <c r="BP173" s="4"/>
      <c r="BQ173" s="107">
        <f t="shared" si="552"/>
        <v>930.90000000000009</v>
      </c>
      <c r="BR173" s="141">
        <f t="shared" si="553"/>
        <v>0</v>
      </c>
      <c r="BS173" s="4"/>
      <c r="BT173" s="107">
        <v>540</v>
      </c>
      <c r="BU173" s="141">
        <f t="shared" si="554"/>
        <v>0</v>
      </c>
      <c r="BV173" s="4"/>
      <c r="BW173" s="4"/>
      <c r="BX173" s="141">
        <f t="shared" si="555"/>
        <v>0</v>
      </c>
      <c r="BY173" s="4"/>
      <c r="BZ173" s="111"/>
      <c r="CA173" s="141">
        <f t="shared" si="556"/>
        <v>0</v>
      </c>
      <c r="CB173" s="4"/>
      <c r="CC173" s="107">
        <v>165.4</v>
      </c>
      <c r="CD173" s="141">
        <f t="shared" si="557"/>
        <v>0</v>
      </c>
      <c r="CE173" s="4"/>
      <c r="CF173" s="107">
        <f t="shared" si="558"/>
        <v>204.31649999999999</v>
      </c>
      <c r="CG173" s="141">
        <f t="shared" si="559"/>
        <v>0</v>
      </c>
      <c r="CH173" s="4"/>
      <c r="CI173" s="107">
        <v>86.2</v>
      </c>
      <c r="CJ173" s="141">
        <f t="shared" si="560"/>
        <v>0</v>
      </c>
      <c r="CK173" s="4"/>
      <c r="CL173" s="107">
        <v>125</v>
      </c>
      <c r="CM173" s="141">
        <f t="shared" si="561"/>
        <v>0</v>
      </c>
      <c r="CN173" s="4"/>
      <c r="CO173" s="107">
        <v>140</v>
      </c>
      <c r="CP173" s="141">
        <f t="shared" si="562"/>
        <v>0</v>
      </c>
      <c r="CQ173" s="4"/>
      <c r="CR173" s="107">
        <f t="shared" si="563"/>
        <v>259.76390000000004</v>
      </c>
      <c r="CS173" s="141">
        <f t="shared" si="564"/>
        <v>0</v>
      </c>
      <c r="CT173" s="4"/>
      <c r="CU173" s="107">
        <v>182.5</v>
      </c>
      <c r="CV173" s="141">
        <f t="shared" si="565"/>
        <v>0</v>
      </c>
      <c r="CW173" s="4"/>
      <c r="CX173" s="107">
        <v>78</v>
      </c>
      <c r="CY173" s="141">
        <f t="shared" si="566"/>
        <v>0</v>
      </c>
      <c r="CZ173" s="4"/>
      <c r="DA173" s="107">
        <v>350</v>
      </c>
      <c r="DB173" s="141">
        <f t="shared" si="567"/>
        <v>0</v>
      </c>
      <c r="DC173" s="4"/>
      <c r="DD173" s="107">
        <f t="shared" si="568"/>
        <v>363.26500000000004</v>
      </c>
      <c r="DE173" s="140">
        <f t="shared" si="569"/>
        <v>0</v>
      </c>
      <c r="DF173" s="4"/>
      <c r="DG173" s="107">
        <v>349.94</v>
      </c>
      <c r="DH173" s="141">
        <f t="shared" si="570"/>
        <v>0</v>
      </c>
      <c r="DI173" s="4"/>
      <c r="DJ173" s="107">
        <v>407.82</v>
      </c>
      <c r="DK173" s="141">
        <f t="shared" si="571"/>
        <v>0</v>
      </c>
      <c r="DL173" s="4"/>
      <c r="DM173" s="107">
        <v>560.66999999999996</v>
      </c>
      <c r="DN173" s="141">
        <f t="shared" si="572"/>
        <v>0</v>
      </c>
      <c r="DO173" s="4"/>
      <c r="DP173" s="107">
        <v>849.84</v>
      </c>
      <c r="DQ173" s="141">
        <f t="shared" si="573"/>
        <v>0</v>
      </c>
      <c r="DR173" s="4"/>
      <c r="DS173" s="107">
        <v>1070.97</v>
      </c>
      <c r="DT173" s="141">
        <f t="shared" si="574"/>
        <v>0</v>
      </c>
      <c r="DU173" s="4"/>
      <c r="DV173" s="21">
        <v>1512.05</v>
      </c>
      <c r="DW173" s="141">
        <f t="shared" si="575"/>
        <v>0</v>
      </c>
      <c r="DX173" s="4"/>
      <c r="DY173" s="21">
        <v>5870.12</v>
      </c>
      <c r="DZ173" s="141">
        <f t="shared" si="576"/>
        <v>0</v>
      </c>
      <c r="EA173" s="4"/>
      <c r="EB173" s="21">
        <v>4379.45</v>
      </c>
      <c r="EC173" s="141">
        <f t="shared" si="577"/>
        <v>0</v>
      </c>
      <c r="ED173" s="4"/>
      <c r="EE173" s="21">
        <v>4811.45</v>
      </c>
      <c r="EF173" s="141">
        <f t="shared" si="578"/>
        <v>0</v>
      </c>
      <c r="EG173" s="4"/>
      <c r="EH173" s="21">
        <v>6518.13</v>
      </c>
      <c r="EI173" s="141">
        <f t="shared" si="579"/>
        <v>0</v>
      </c>
      <c r="EJ173" s="4"/>
      <c r="EK173" s="21">
        <v>7389.31</v>
      </c>
      <c r="EL173" s="141">
        <f t="shared" si="580"/>
        <v>0</v>
      </c>
      <c r="EM173" s="4"/>
      <c r="EN173" s="21">
        <v>1539.81</v>
      </c>
      <c r="EO173" s="141">
        <f t="shared" si="581"/>
        <v>0</v>
      </c>
      <c r="EP173" s="4">
        <v>1</v>
      </c>
      <c r="EQ173" s="21">
        <v>3124.4</v>
      </c>
      <c r="ER173" s="141">
        <f t="shared" si="582"/>
        <v>3124.4</v>
      </c>
      <c r="ES173" s="4">
        <v>10</v>
      </c>
      <c r="ET173" s="107">
        <v>118.78</v>
      </c>
      <c r="EU173" s="141">
        <f t="shared" si="583"/>
        <v>1187.8</v>
      </c>
      <c r="EV173" s="4"/>
      <c r="EW173" s="107">
        <v>479.92</v>
      </c>
      <c r="EX173" s="141">
        <f t="shared" si="584"/>
        <v>0</v>
      </c>
      <c r="EY173" s="4"/>
      <c r="EZ173" s="107">
        <v>649.4</v>
      </c>
      <c r="FA173" s="141">
        <f t="shared" si="585"/>
        <v>0</v>
      </c>
      <c r="FB173" s="4"/>
      <c r="FC173" s="21">
        <v>1301.22</v>
      </c>
      <c r="FD173" s="141">
        <f t="shared" si="586"/>
        <v>0</v>
      </c>
      <c r="FE173" s="4"/>
      <c r="FF173" s="21">
        <v>2530.2199999999998</v>
      </c>
      <c r="FG173" s="141">
        <f t="shared" si="587"/>
        <v>0</v>
      </c>
      <c r="FH173" s="4"/>
      <c r="FI173" s="21">
        <v>4182.22</v>
      </c>
      <c r="FJ173" s="141">
        <f t="shared" si="588"/>
        <v>0</v>
      </c>
      <c r="FK173" s="4"/>
      <c r="FL173" s="107">
        <v>253.92</v>
      </c>
      <c r="FM173" s="141">
        <f t="shared" si="589"/>
        <v>0</v>
      </c>
      <c r="FN173" s="4"/>
      <c r="FO173" s="107">
        <v>290.32</v>
      </c>
      <c r="FP173" s="141">
        <f t="shared" si="590"/>
        <v>0</v>
      </c>
      <c r="FQ173" s="4"/>
      <c r="FR173" s="107">
        <v>334.06</v>
      </c>
      <c r="FS173" s="141">
        <f t="shared" si="591"/>
        <v>0</v>
      </c>
      <c r="FT173" s="4"/>
      <c r="FU173" s="107">
        <v>411.49</v>
      </c>
      <c r="FV173" s="141">
        <f t="shared" si="592"/>
        <v>0</v>
      </c>
      <c r="FW173" s="4"/>
      <c r="FX173" s="107">
        <v>455.21</v>
      </c>
      <c r="FY173" s="141">
        <f t="shared" si="593"/>
        <v>0</v>
      </c>
      <c r="FZ173" s="4"/>
      <c r="GA173" s="107">
        <v>536</v>
      </c>
      <c r="GB173" s="141">
        <f t="shared" si="594"/>
        <v>0</v>
      </c>
      <c r="GC173" s="4"/>
      <c r="GD173" s="21">
        <v>745.84</v>
      </c>
      <c r="GE173" s="144">
        <f t="shared" si="595"/>
        <v>0</v>
      </c>
      <c r="GF173" s="108">
        <v>3</v>
      </c>
      <c r="GG173" s="112">
        <v>313.12</v>
      </c>
      <c r="GH173" s="141">
        <f t="shared" si="596"/>
        <v>939.36</v>
      </c>
      <c r="GI173" s="13">
        <v>5</v>
      </c>
      <c r="GJ173" s="529">
        <v>223.61</v>
      </c>
      <c r="GK173" s="141">
        <f t="shared" si="597"/>
        <v>1118.0500000000002</v>
      </c>
      <c r="GL173" s="4"/>
      <c r="GM173" s="107">
        <v>105.46</v>
      </c>
      <c r="GN173" s="141">
        <f t="shared" si="598"/>
        <v>0</v>
      </c>
      <c r="GO173" s="4"/>
      <c r="GP173" s="107">
        <v>581.36</v>
      </c>
      <c r="GQ173" s="141">
        <f t="shared" si="599"/>
        <v>0</v>
      </c>
      <c r="GR173" s="4"/>
      <c r="GS173" s="107">
        <v>92.94</v>
      </c>
      <c r="GT173" s="141">
        <f t="shared" si="600"/>
        <v>0</v>
      </c>
      <c r="GU173" s="108">
        <v>10</v>
      </c>
      <c r="GV173" s="112">
        <v>47.51</v>
      </c>
      <c r="GW173" s="141">
        <f t="shared" si="601"/>
        <v>475.09999999999997</v>
      </c>
      <c r="GX173" s="4">
        <v>10</v>
      </c>
      <c r="GY173" s="107">
        <v>61.91</v>
      </c>
      <c r="GZ173" s="219">
        <f t="shared" si="602"/>
        <v>619.09999999999991</v>
      </c>
      <c r="HA173" s="413"/>
      <c r="HB173" s="413"/>
      <c r="HC173" s="219">
        <f t="shared" si="604"/>
        <v>0</v>
      </c>
      <c r="HD173" s="4"/>
      <c r="HE173" s="107">
        <v>40.75</v>
      </c>
      <c r="HF173" s="232">
        <f t="shared" si="603"/>
        <v>0</v>
      </c>
      <c r="HG173" s="105"/>
      <c r="HH173" s="226">
        <f t="shared" si="605"/>
        <v>21756.443176999997</v>
      </c>
      <c r="HI173" s="335"/>
    </row>
    <row r="174" spans="1:218" ht="15.75" customHeight="1">
      <c r="A174" s="468">
        <v>7</v>
      </c>
      <c r="B174" s="18" t="s">
        <v>560</v>
      </c>
      <c r="C174" s="381">
        <v>46.84</v>
      </c>
      <c r="D174" s="385">
        <v>17.41</v>
      </c>
      <c r="E174" s="19">
        <v>16476.84</v>
      </c>
      <c r="F174" s="20">
        <f t="shared" si="522"/>
        <v>4342.84</v>
      </c>
      <c r="G174" s="1"/>
      <c r="H174" s="21">
        <v>636.70000000000005</v>
      </c>
      <c r="I174" s="45">
        <f t="shared" si="523"/>
        <v>0</v>
      </c>
      <c r="J174" s="4"/>
      <c r="K174" s="107"/>
      <c r="L174" s="212">
        <f t="shared" si="524"/>
        <v>0</v>
      </c>
      <c r="M174" s="4"/>
      <c r="N174" s="107">
        <v>540</v>
      </c>
      <c r="O174" s="212">
        <f t="shared" si="525"/>
        <v>0</v>
      </c>
      <c r="P174" s="2"/>
      <c r="Q174" s="107">
        <f t="shared" si="526"/>
        <v>280.13670000000002</v>
      </c>
      <c r="R174" s="212">
        <f t="shared" si="527"/>
        <v>0</v>
      </c>
      <c r="S174" s="2"/>
      <c r="T174" s="21">
        <f t="shared" si="528"/>
        <v>2335.5960000000005</v>
      </c>
      <c r="U174" s="212">
        <f t="shared" si="529"/>
        <v>0</v>
      </c>
      <c r="V174" s="2"/>
      <c r="W174" s="107">
        <f t="shared" si="530"/>
        <v>493.98690000000005</v>
      </c>
      <c r="X174" s="219">
        <f t="shared" si="531"/>
        <v>0</v>
      </c>
      <c r="Y174" s="4"/>
      <c r="Z174" s="21">
        <f t="shared" si="532"/>
        <v>4331.3600000000006</v>
      </c>
      <c r="AA174" s="141">
        <f t="shared" si="533"/>
        <v>0</v>
      </c>
      <c r="AB174" s="393"/>
      <c r="AC174" s="107">
        <f t="shared" si="534"/>
        <v>493.98690000000005</v>
      </c>
      <c r="AD174" s="140">
        <f t="shared" si="535"/>
        <v>0</v>
      </c>
      <c r="AE174" s="2"/>
      <c r="AF174" s="21">
        <f t="shared" si="536"/>
        <v>22885.031600000002</v>
      </c>
      <c r="AG174" s="140">
        <f t="shared" si="537"/>
        <v>0</v>
      </c>
      <c r="AH174" s="2"/>
      <c r="AI174" s="107">
        <f t="shared" si="538"/>
        <v>791.37200000000007</v>
      </c>
      <c r="AJ174" s="140">
        <f t="shared" si="539"/>
        <v>0</v>
      </c>
      <c r="AK174" s="2"/>
      <c r="AL174" s="107">
        <v>145.19999999999999</v>
      </c>
      <c r="AM174" s="140">
        <f t="shared" si="540"/>
        <v>0</v>
      </c>
      <c r="AN174" s="2"/>
      <c r="AO174" s="21">
        <f t="shared" si="541"/>
        <v>3769.8454000000002</v>
      </c>
      <c r="AP174" s="141">
        <f t="shared" si="542"/>
        <v>0</v>
      </c>
      <c r="AQ174" s="108"/>
      <c r="AR174" s="109">
        <v>8030</v>
      </c>
      <c r="AS174" s="141">
        <f t="shared" si="543"/>
        <v>0</v>
      </c>
      <c r="AT174" s="4"/>
      <c r="AU174" s="21">
        <v>3366.65</v>
      </c>
      <c r="AV174" s="141">
        <f t="shared" si="544"/>
        <v>0</v>
      </c>
      <c r="AW174" s="4"/>
      <c r="AX174" s="21">
        <f t="shared" si="545"/>
        <v>80964.952600000004</v>
      </c>
      <c r="AY174" s="141">
        <f t="shared" si="546"/>
        <v>0</v>
      </c>
      <c r="AZ174" s="4"/>
      <c r="BA174" s="21">
        <v>93131.5</v>
      </c>
      <c r="BB174" s="141">
        <f t="shared" si="547"/>
        <v>0</v>
      </c>
      <c r="BC174" s="4"/>
      <c r="BD174" s="21">
        <v>10643</v>
      </c>
      <c r="BE174" s="140">
        <f t="shared" si="548"/>
        <v>0</v>
      </c>
      <c r="BF174" s="2"/>
      <c r="BG174" s="4"/>
      <c r="BH174" s="140">
        <f t="shared" si="549"/>
        <v>0</v>
      </c>
      <c r="BI174" s="2"/>
      <c r="BJ174" s="13"/>
      <c r="BK174" s="4"/>
      <c r="BL174" s="140">
        <f t="shared" si="550"/>
        <v>0</v>
      </c>
      <c r="BM174" s="2"/>
      <c r="BN174" s="110"/>
      <c r="BO174" s="141">
        <f t="shared" si="551"/>
        <v>0</v>
      </c>
      <c r="BP174" s="4"/>
      <c r="BQ174" s="107">
        <f t="shared" si="552"/>
        <v>930.90000000000009</v>
      </c>
      <c r="BR174" s="141">
        <f t="shared" si="553"/>
        <v>0</v>
      </c>
      <c r="BS174" s="4"/>
      <c r="BT174" s="107">
        <v>540</v>
      </c>
      <c r="BU174" s="141">
        <f t="shared" si="554"/>
        <v>0</v>
      </c>
      <c r="BV174" s="4"/>
      <c r="BW174" s="4"/>
      <c r="BX174" s="141">
        <f t="shared" si="555"/>
        <v>0</v>
      </c>
      <c r="BY174" s="4"/>
      <c r="BZ174" s="111"/>
      <c r="CA174" s="141">
        <f t="shared" si="556"/>
        <v>0</v>
      </c>
      <c r="CB174" s="4"/>
      <c r="CC174" s="107">
        <v>165.4</v>
      </c>
      <c r="CD174" s="141">
        <f t="shared" si="557"/>
        <v>0</v>
      </c>
      <c r="CE174" s="4"/>
      <c r="CF174" s="107">
        <f t="shared" si="558"/>
        <v>204.31649999999999</v>
      </c>
      <c r="CG174" s="141">
        <f t="shared" si="559"/>
        <v>0</v>
      </c>
      <c r="CH174" s="4"/>
      <c r="CI174" s="107">
        <v>86.2</v>
      </c>
      <c r="CJ174" s="141">
        <f t="shared" si="560"/>
        <v>0</v>
      </c>
      <c r="CK174" s="4"/>
      <c r="CL174" s="107">
        <v>125</v>
      </c>
      <c r="CM174" s="141">
        <f t="shared" si="561"/>
        <v>0</v>
      </c>
      <c r="CN174" s="4"/>
      <c r="CO174" s="107">
        <v>140</v>
      </c>
      <c r="CP174" s="141">
        <f t="shared" si="562"/>
        <v>0</v>
      </c>
      <c r="CQ174" s="4"/>
      <c r="CR174" s="107">
        <f t="shared" si="563"/>
        <v>259.76390000000004</v>
      </c>
      <c r="CS174" s="141">
        <f t="shared" si="564"/>
        <v>0</v>
      </c>
      <c r="CT174" s="4"/>
      <c r="CU174" s="107">
        <v>182.5</v>
      </c>
      <c r="CV174" s="141">
        <f t="shared" si="565"/>
        <v>0</v>
      </c>
      <c r="CW174" s="4"/>
      <c r="CX174" s="107">
        <v>78</v>
      </c>
      <c r="CY174" s="141">
        <f t="shared" si="566"/>
        <v>0</v>
      </c>
      <c r="CZ174" s="4"/>
      <c r="DA174" s="107">
        <v>350</v>
      </c>
      <c r="DB174" s="141">
        <f t="shared" si="567"/>
        <v>0</v>
      </c>
      <c r="DC174" s="4"/>
      <c r="DD174" s="107">
        <f t="shared" si="568"/>
        <v>363.26500000000004</v>
      </c>
      <c r="DE174" s="140">
        <f t="shared" si="569"/>
        <v>0</v>
      </c>
      <c r="DF174" s="4"/>
      <c r="DG174" s="107">
        <v>349.94</v>
      </c>
      <c r="DH174" s="141">
        <f t="shared" si="570"/>
        <v>0</v>
      </c>
      <c r="DI174" s="4"/>
      <c r="DJ174" s="107">
        <v>407.82</v>
      </c>
      <c r="DK174" s="141">
        <f t="shared" si="571"/>
        <v>0</v>
      </c>
      <c r="DL174" s="4"/>
      <c r="DM174" s="107">
        <v>560.66999999999996</v>
      </c>
      <c r="DN174" s="141">
        <f t="shared" si="572"/>
        <v>0</v>
      </c>
      <c r="DO174" s="4"/>
      <c r="DP174" s="107">
        <v>849.84</v>
      </c>
      <c r="DQ174" s="141">
        <f t="shared" si="573"/>
        <v>0</v>
      </c>
      <c r="DR174" s="4"/>
      <c r="DS174" s="107">
        <v>1070.97</v>
      </c>
      <c r="DT174" s="141">
        <f t="shared" si="574"/>
        <v>0</v>
      </c>
      <c r="DU174" s="4"/>
      <c r="DV174" s="21">
        <v>1512.05</v>
      </c>
      <c r="DW174" s="141">
        <f t="shared" si="575"/>
        <v>0</v>
      </c>
      <c r="DX174" s="4"/>
      <c r="DY174" s="21">
        <v>5870.12</v>
      </c>
      <c r="DZ174" s="141">
        <f t="shared" si="576"/>
        <v>0</v>
      </c>
      <c r="EA174" s="4"/>
      <c r="EB174" s="21">
        <v>4379.45</v>
      </c>
      <c r="EC174" s="141">
        <f t="shared" si="577"/>
        <v>0</v>
      </c>
      <c r="ED174" s="4"/>
      <c r="EE174" s="21">
        <v>4811.45</v>
      </c>
      <c r="EF174" s="141">
        <f t="shared" si="578"/>
        <v>0</v>
      </c>
      <c r="EG174" s="4"/>
      <c r="EH174" s="21">
        <v>6518.13</v>
      </c>
      <c r="EI174" s="141">
        <f t="shared" si="579"/>
        <v>0</v>
      </c>
      <c r="EJ174" s="4"/>
      <c r="EK174" s="21">
        <v>7389.31</v>
      </c>
      <c r="EL174" s="141">
        <f t="shared" si="580"/>
        <v>0</v>
      </c>
      <c r="EM174" s="4"/>
      <c r="EN174" s="21">
        <v>1539.81</v>
      </c>
      <c r="EO174" s="141">
        <f t="shared" si="581"/>
        <v>0</v>
      </c>
      <c r="EP174" s="4"/>
      <c r="EQ174" s="21">
        <v>3124.4</v>
      </c>
      <c r="ER174" s="141">
        <f t="shared" si="582"/>
        <v>0</v>
      </c>
      <c r="ES174" s="4">
        <v>10</v>
      </c>
      <c r="ET174" s="107">
        <v>118.78</v>
      </c>
      <c r="EU174" s="141">
        <f t="shared" si="583"/>
        <v>1187.8</v>
      </c>
      <c r="EV174" s="4"/>
      <c r="EW174" s="107">
        <v>479.92</v>
      </c>
      <c r="EX174" s="141">
        <f t="shared" si="584"/>
        <v>0</v>
      </c>
      <c r="EY174" s="4"/>
      <c r="EZ174" s="107">
        <v>649.4</v>
      </c>
      <c r="FA174" s="141">
        <f t="shared" si="585"/>
        <v>0</v>
      </c>
      <c r="FB174" s="4"/>
      <c r="FC174" s="21">
        <v>1301.22</v>
      </c>
      <c r="FD174" s="141">
        <f t="shared" si="586"/>
        <v>0</v>
      </c>
      <c r="FE174" s="4"/>
      <c r="FF174" s="21">
        <v>2530.2199999999998</v>
      </c>
      <c r="FG174" s="141">
        <f t="shared" si="587"/>
        <v>0</v>
      </c>
      <c r="FH174" s="4"/>
      <c r="FI174" s="21">
        <v>4182.22</v>
      </c>
      <c r="FJ174" s="141">
        <f t="shared" si="588"/>
        <v>0</v>
      </c>
      <c r="FK174" s="4"/>
      <c r="FL174" s="107">
        <v>253.92</v>
      </c>
      <c r="FM174" s="141">
        <f t="shared" si="589"/>
        <v>0</v>
      </c>
      <c r="FN174" s="4"/>
      <c r="FO174" s="107">
        <v>290.32</v>
      </c>
      <c r="FP174" s="141">
        <f t="shared" si="590"/>
        <v>0</v>
      </c>
      <c r="FQ174" s="4"/>
      <c r="FR174" s="107">
        <v>334.06</v>
      </c>
      <c r="FS174" s="141">
        <f t="shared" si="591"/>
        <v>0</v>
      </c>
      <c r="FT174" s="4"/>
      <c r="FU174" s="107">
        <v>411.49</v>
      </c>
      <c r="FV174" s="141">
        <f t="shared" si="592"/>
        <v>0</v>
      </c>
      <c r="FW174" s="4"/>
      <c r="FX174" s="107">
        <v>455.21</v>
      </c>
      <c r="FY174" s="141">
        <f t="shared" si="593"/>
        <v>0</v>
      </c>
      <c r="FZ174" s="4"/>
      <c r="GA174" s="107">
        <v>536</v>
      </c>
      <c r="GB174" s="141">
        <f t="shared" si="594"/>
        <v>0</v>
      </c>
      <c r="GC174" s="4"/>
      <c r="GD174" s="21">
        <v>745.84</v>
      </c>
      <c r="GE174" s="144">
        <f t="shared" si="595"/>
        <v>0</v>
      </c>
      <c r="GF174" s="108">
        <v>2</v>
      </c>
      <c r="GG174" s="112">
        <v>313.12</v>
      </c>
      <c r="GH174" s="141">
        <f t="shared" si="596"/>
        <v>626.24</v>
      </c>
      <c r="GI174" s="13">
        <v>6</v>
      </c>
      <c r="GJ174" s="529">
        <v>223.61</v>
      </c>
      <c r="GK174" s="141">
        <f t="shared" si="597"/>
        <v>1341.66</v>
      </c>
      <c r="GL174" s="4"/>
      <c r="GM174" s="107">
        <v>105.46</v>
      </c>
      <c r="GN174" s="141">
        <f t="shared" si="598"/>
        <v>0</v>
      </c>
      <c r="GO174" s="4"/>
      <c r="GP174" s="107">
        <v>581.36</v>
      </c>
      <c r="GQ174" s="141">
        <f t="shared" si="599"/>
        <v>0</v>
      </c>
      <c r="GR174" s="4">
        <v>1</v>
      </c>
      <c r="GS174" s="107">
        <v>92.94</v>
      </c>
      <c r="GT174" s="141">
        <f t="shared" si="600"/>
        <v>92.94</v>
      </c>
      <c r="GU174" s="108">
        <v>10</v>
      </c>
      <c r="GV174" s="112">
        <v>47.51</v>
      </c>
      <c r="GW174" s="141">
        <f t="shared" si="601"/>
        <v>475.09999999999997</v>
      </c>
      <c r="GX174" s="4">
        <v>10</v>
      </c>
      <c r="GY174" s="107">
        <v>61.91</v>
      </c>
      <c r="GZ174" s="219">
        <f t="shared" si="602"/>
        <v>619.09999999999991</v>
      </c>
      <c r="HA174" s="413"/>
      <c r="HB174" s="413"/>
      <c r="HC174" s="219">
        <f t="shared" si="604"/>
        <v>0</v>
      </c>
      <c r="HD174" s="4"/>
      <c r="HE174" s="107">
        <v>40.75</v>
      </c>
      <c r="HF174" s="232">
        <f t="shared" si="603"/>
        <v>0</v>
      </c>
      <c r="HG174" s="105"/>
      <c r="HH174" s="226">
        <f t="shared" si="605"/>
        <v>4342.84</v>
      </c>
      <c r="HI174" s="335"/>
    </row>
    <row r="175" spans="1:218" ht="15.75" customHeight="1">
      <c r="A175" s="468">
        <v>8</v>
      </c>
      <c r="B175" s="18" t="s">
        <v>561</v>
      </c>
      <c r="C175" s="381">
        <v>58.79</v>
      </c>
      <c r="D175" s="385">
        <v>27.63</v>
      </c>
      <c r="E175" s="19">
        <v>16848.48</v>
      </c>
      <c r="F175" s="20">
        <f t="shared" si="522"/>
        <v>3658.0699999999997</v>
      </c>
      <c r="G175" s="1"/>
      <c r="H175" s="21">
        <v>636.70000000000005</v>
      </c>
      <c r="I175" s="45">
        <f t="shared" si="523"/>
        <v>0</v>
      </c>
      <c r="J175" s="4"/>
      <c r="K175" s="107"/>
      <c r="L175" s="212">
        <f t="shared" si="524"/>
        <v>0</v>
      </c>
      <c r="M175" s="4"/>
      <c r="N175" s="107">
        <v>540</v>
      </c>
      <c r="O175" s="212">
        <f t="shared" si="525"/>
        <v>0</v>
      </c>
      <c r="P175" s="2"/>
      <c r="Q175" s="107">
        <f t="shared" si="526"/>
        <v>280.13670000000002</v>
      </c>
      <c r="R175" s="212">
        <f t="shared" si="527"/>
        <v>0</v>
      </c>
      <c r="S175" s="2"/>
      <c r="T175" s="21">
        <f t="shared" si="528"/>
        <v>2335.5960000000005</v>
      </c>
      <c r="U175" s="212">
        <f t="shared" si="529"/>
        <v>0</v>
      </c>
      <c r="V175" s="2"/>
      <c r="W175" s="107">
        <f t="shared" si="530"/>
        <v>493.98690000000005</v>
      </c>
      <c r="X175" s="219">
        <f t="shared" si="531"/>
        <v>0</v>
      </c>
      <c r="Y175" s="4"/>
      <c r="Z175" s="21">
        <f t="shared" si="532"/>
        <v>4331.3600000000006</v>
      </c>
      <c r="AA175" s="141">
        <f t="shared" si="533"/>
        <v>0</v>
      </c>
      <c r="AB175" s="393"/>
      <c r="AC175" s="107">
        <f t="shared" si="534"/>
        <v>493.98690000000005</v>
      </c>
      <c r="AD175" s="140">
        <f t="shared" si="535"/>
        <v>0</v>
      </c>
      <c r="AE175" s="2"/>
      <c r="AF175" s="21">
        <f t="shared" si="536"/>
        <v>22885.031600000002</v>
      </c>
      <c r="AG175" s="140">
        <f t="shared" si="537"/>
        <v>0</v>
      </c>
      <c r="AH175" s="2"/>
      <c r="AI175" s="107">
        <f t="shared" si="538"/>
        <v>791.37200000000007</v>
      </c>
      <c r="AJ175" s="140">
        <f t="shared" si="539"/>
        <v>0</v>
      </c>
      <c r="AK175" s="2"/>
      <c r="AL175" s="107">
        <v>145.19999999999999</v>
      </c>
      <c r="AM175" s="140">
        <f t="shared" si="540"/>
        <v>0</v>
      </c>
      <c r="AN175" s="2"/>
      <c r="AO175" s="21">
        <f t="shared" si="541"/>
        <v>3769.8454000000002</v>
      </c>
      <c r="AP175" s="141">
        <f t="shared" si="542"/>
        <v>0</v>
      </c>
      <c r="AQ175" s="108"/>
      <c r="AR175" s="109">
        <v>8030</v>
      </c>
      <c r="AS175" s="141">
        <f t="shared" si="543"/>
        <v>0</v>
      </c>
      <c r="AT175" s="4"/>
      <c r="AU175" s="21">
        <v>3366.65</v>
      </c>
      <c r="AV175" s="141">
        <f t="shared" si="544"/>
        <v>0</v>
      </c>
      <c r="AW175" s="4"/>
      <c r="AX175" s="21">
        <f t="shared" si="545"/>
        <v>80964.952600000004</v>
      </c>
      <c r="AY175" s="141">
        <f t="shared" si="546"/>
        <v>0</v>
      </c>
      <c r="AZ175" s="4"/>
      <c r="BA175" s="21">
        <v>93131.5</v>
      </c>
      <c r="BB175" s="141">
        <f t="shared" si="547"/>
        <v>0</v>
      </c>
      <c r="BC175" s="4"/>
      <c r="BD175" s="21">
        <v>10643</v>
      </c>
      <c r="BE175" s="140">
        <f t="shared" si="548"/>
        <v>0</v>
      </c>
      <c r="BF175" s="2"/>
      <c r="BG175" s="4"/>
      <c r="BH175" s="140">
        <f t="shared" si="549"/>
        <v>0</v>
      </c>
      <c r="BI175" s="2"/>
      <c r="BJ175" s="13"/>
      <c r="BK175" s="4"/>
      <c r="BL175" s="140">
        <f t="shared" si="550"/>
        <v>0</v>
      </c>
      <c r="BM175" s="2"/>
      <c r="BN175" s="110"/>
      <c r="BO175" s="141">
        <f t="shared" si="551"/>
        <v>0</v>
      </c>
      <c r="BP175" s="4"/>
      <c r="BQ175" s="107">
        <f t="shared" si="552"/>
        <v>930.90000000000009</v>
      </c>
      <c r="BR175" s="141">
        <f t="shared" si="553"/>
        <v>0</v>
      </c>
      <c r="BS175" s="4"/>
      <c r="BT175" s="107">
        <v>540</v>
      </c>
      <c r="BU175" s="141">
        <f t="shared" si="554"/>
        <v>0</v>
      </c>
      <c r="BV175" s="4"/>
      <c r="BW175" s="4"/>
      <c r="BX175" s="141">
        <f t="shared" si="555"/>
        <v>0</v>
      </c>
      <c r="BY175" s="4"/>
      <c r="BZ175" s="111"/>
      <c r="CA175" s="141">
        <f t="shared" si="556"/>
        <v>0</v>
      </c>
      <c r="CB175" s="4"/>
      <c r="CC175" s="107">
        <v>165.4</v>
      </c>
      <c r="CD175" s="141">
        <f t="shared" si="557"/>
        <v>0</v>
      </c>
      <c r="CE175" s="4"/>
      <c r="CF175" s="107">
        <f t="shared" si="558"/>
        <v>204.31649999999999</v>
      </c>
      <c r="CG175" s="141">
        <f t="shared" si="559"/>
        <v>0</v>
      </c>
      <c r="CH175" s="4"/>
      <c r="CI175" s="107">
        <v>86.2</v>
      </c>
      <c r="CJ175" s="141">
        <f t="shared" si="560"/>
        <v>0</v>
      </c>
      <c r="CK175" s="4"/>
      <c r="CL175" s="107">
        <v>125</v>
      </c>
      <c r="CM175" s="141">
        <f t="shared" si="561"/>
        <v>0</v>
      </c>
      <c r="CN175" s="4"/>
      <c r="CO175" s="107">
        <v>140</v>
      </c>
      <c r="CP175" s="141">
        <f t="shared" si="562"/>
        <v>0</v>
      </c>
      <c r="CQ175" s="4"/>
      <c r="CR175" s="107">
        <f t="shared" si="563"/>
        <v>259.76390000000004</v>
      </c>
      <c r="CS175" s="141">
        <f t="shared" si="564"/>
        <v>0</v>
      </c>
      <c r="CT175" s="4"/>
      <c r="CU175" s="107">
        <v>182.5</v>
      </c>
      <c r="CV175" s="141">
        <f t="shared" si="565"/>
        <v>0</v>
      </c>
      <c r="CW175" s="4"/>
      <c r="CX175" s="107">
        <v>78</v>
      </c>
      <c r="CY175" s="141">
        <f t="shared" si="566"/>
        <v>0</v>
      </c>
      <c r="CZ175" s="4"/>
      <c r="DA175" s="107">
        <v>350</v>
      </c>
      <c r="DB175" s="141">
        <f t="shared" si="567"/>
        <v>0</v>
      </c>
      <c r="DC175" s="4"/>
      <c r="DD175" s="107">
        <f t="shared" si="568"/>
        <v>363.26500000000004</v>
      </c>
      <c r="DE175" s="140">
        <f t="shared" si="569"/>
        <v>0</v>
      </c>
      <c r="DF175" s="4"/>
      <c r="DG175" s="107">
        <v>349.94</v>
      </c>
      <c r="DH175" s="141">
        <f t="shared" si="570"/>
        <v>0</v>
      </c>
      <c r="DI175" s="4"/>
      <c r="DJ175" s="107">
        <v>407.82</v>
      </c>
      <c r="DK175" s="141">
        <f t="shared" si="571"/>
        <v>0</v>
      </c>
      <c r="DL175" s="4"/>
      <c r="DM175" s="107">
        <v>560.66999999999996</v>
      </c>
      <c r="DN175" s="141">
        <f t="shared" si="572"/>
        <v>0</v>
      </c>
      <c r="DO175" s="4"/>
      <c r="DP175" s="107">
        <v>849.84</v>
      </c>
      <c r="DQ175" s="141">
        <f t="shared" si="573"/>
        <v>0</v>
      </c>
      <c r="DR175" s="4"/>
      <c r="DS175" s="107">
        <v>1070.97</v>
      </c>
      <c r="DT175" s="141">
        <f t="shared" si="574"/>
        <v>0</v>
      </c>
      <c r="DU175" s="4"/>
      <c r="DV175" s="21">
        <v>1512.05</v>
      </c>
      <c r="DW175" s="141">
        <f t="shared" si="575"/>
        <v>0</v>
      </c>
      <c r="DX175" s="4"/>
      <c r="DY175" s="21">
        <v>5870.12</v>
      </c>
      <c r="DZ175" s="141">
        <f t="shared" si="576"/>
        <v>0</v>
      </c>
      <c r="EA175" s="4"/>
      <c r="EB175" s="21">
        <v>4379.45</v>
      </c>
      <c r="EC175" s="141">
        <f t="shared" si="577"/>
        <v>0</v>
      </c>
      <c r="ED175" s="4"/>
      <c r="EE175" s="21">
        <v>4811.45</v>
      </c>
      <c r="EF175" s="141">
        <f t="shared" si="578"/>
        <v>0</v>
      </c>
      <c r="EG175" s="4"/>
      <c r="EH175" s="21">
        <v>6518.13</v>
      </c>
      <c r="EI175" s="141">
        <f t="shared" si="579"/>
        <v>0</v>
      </c>
      <c r="EJ175" s="4"/>
      <c r="EK175" s="21">
        <v>7389.31</v>
      </c>
      <c r="EL175" s="141">
        <f t="shared" si="580"/>
        <v>0</v>
      </c>
      <c r="EM175" s="4"/>
      <c r="EN175" s="21">
        <v>1539.81</v>
      </c>
      <c r="EO175" s="141">
        <f t="shared" si="581"/>
        <v>0</v>
      </c>
      <c r="EP175" s="4"/>
      <c r="EQ175" s="21">
        <v>3124.4</v>
      </c>
      <c r="ER175" s="141">
        <f t="shared" si="582"/>
        <v>0</v>
      </c>
      <c r="ES175" s="4">
        <v>10</v>
      </c>
      <c r="ET175" s="107">
        <v>118.78</v>
      </c>
      <c r="EU175" s="141">
        <f t="shared" si="583"/>
        <v>1187.8</v>
      </c>
      <c r="EV175" s="4"/>
      <c r="EW175" s="107">
        <v>479.92</v>
      </c>
      <c r="EX175" s="141">
        <f t="shared" si="584"/>
        <v>0</v>
      </c>
      <c r="EY175" s="4"/>
      <c r="EZ175" s="107">
        <v>649.4</v>
      </c>
      <c r="FA175" s="141">
        <f t="shared" si="585"/>
        <v>0</v>
      </c>
      <c r="FB175" s="4"/>
      <c r="FC175" s="21">
        <v>1301.22</v>
      </c>
      <c r="FD175" s="141">
        <f t="shared" si="586"/>
        <v>0</v>
      </c>
      <c r="FE175" s="4"/>
      <c r="FF175" s="21">
        <v>2530.2199999999998</v>
      </c>
      <c r="FG175" s="141">
        <f t="shared" si="587"/>
        <v>0</v>
      </c>
      <c r="FH175" s="4"/>
      <c r="FI175" s="21">
        <v>4182.22</v>
      </c>
      <c r="FJ175" s="141">
        <f t="shared" si="588"/>
        <v>0</v>
      </c>
      <c r="FK175" s="4"/>
      <c r="FL175" s="107">
        <v>253.92</v>
      </c>
      <c r="FM175" s="141">
        <f t="shared" si="589"/>
        <v>0</v>
      </c>
      <c r="FN175" s="4"/>
      <c r="FO175" s="107">
        <v>290.32</v>
      </c>
      <c r="FP175" s="141">
        <f t="shared" si="590"/>
        <v>0</v>
      </c>
      <c r="FQ175" s="4"/>
      <c r="FR175" s="107">
        <v>334.06</v>
      </c>
      <c r="FS175" s="141">
        <f t="shared" si="591"/>
        <v>0</v>
      </c>
      <c r="FT175" s="4"/>
      <c r="FU175" s="107">
        <v>411.49</v>
      </c>
      <c r="FV175" s="141">
        <f t="shared" si="592"/>
        <v>0</v>
      </c>
      <c r="FW175" s="4"/>
      <c r="FX175" s="107">
        <v>455.21</v>
      </c>
      <c r="FY175" s="141">
        <f t="shared" si="593"/>
        <v>0</v>
      </c>
      <c r="FZ175" s="4"/>
      <c r="GA175" s="107">
        <v>536</v>
      </c>
      <c r="GB175" s="141">
        <f t="shared" si="594"/>
        <v>0</v>
      </c>
      <c r="GC175" s="4"/>
      <c r="GD175" s="21">
        <v>745.84</v>
      </c>
      <c r="GE175" s="144">
        <f t="shared" si="595"/>
        <v>0</v>
      </c>
      <c r="GF175" s="108">
        <v>2</v>
      </c>
      <c r="GG175" s="112">
        <v>313.12</v>
      </c>
      <c r="GH175" s="141">
        <f t="shared" si="596"/>
        <v>626.24</v>
      </c>
      <c r="GI175" s="13">
        <v>4</v>
      </c>
      <c r="GJ175" s="529">
        <v>223.61</v>
      </c>
      <c r="GK175" s="141">
        <f t="shared" si="597"/>
        <v>894.44</v>
      </c>
      <c r="GL175" s="4"/>
      <c r="GM175" s="107">
        <v>105.46</v>
      </c>
      <c r="GN175" s="141">
        <f t="shared" si="598"/>
        <v>0</v>
      </c>
      <c r="GO175" s="4"/>
      <c r="GP175" s="107">
        <v>581.36</v>
      </c>
      <c r="GQ175" s="141">
        <f t="shared" si="599"/>
        <v>0</v>
      </c>
      <c r="GR175" s="4">
        <v>1</v>
      </c>
      <c r="GS175" s="107">
        <v>92.94</v>
      </c>
      <c r="GT175" s="141">
        <f t="shared" si="600"/>
        <v>92.94</v>
      </c>
      <c r="GU175" s="108">
        <v>5</v>
      </c>
      <c r="GV175" s="112">
        <v>47.51</v>
      </c>
      <c r="GW175" s="141">
        <f t="shared" si="601"/>
        <v>237.54999999999998</v>
      </c>
      <c r="GX175" s="4">
        <v>10</v>
      </c>
      <c r="GY175" s="107">
        <v>61.91</v>
      </c>
      <c r="GZ175" s="219">
        <f t="shared" si="602"/>
        <v>619.09999999999991</v>
      </c>
      <c r="HA175" s="413"/>
      <c r="HB175" s="413"/>
      <c r="HC175" s="219">
        <f t="shared" si="604"/>
        <v>0</v>
      </c>
      <c r="HD175" s="4"/>
      <c r="HE175" s="107">
        <v>40.75</v>
      </c>
      <c r="HF175" s="232">
        <f t="shared" si="603"/>
        <v>0</v>
      </c>
      <c r="HG175" s="105"/>
      <c r="HH175" s="226">
        <f t="shared" si="605"/>
        <v>3658.0699999999997</v>
      </c>
      <c r="HI175" s="335"/>
    </row>
    <row r="176" spans="1:218" ht="15.75" customHeight="1">
      <c r="A176" s="468">
        <v>9</v>
      </c>
      <c r="B176" s="18" t="s">
        <v>562</v>
      </c>
      <c r="C176" s="381">
        <v>39.89</v>
      </c>
      <c r="D176" s="385">
        <v>23.4</v>
      </c>
      <c r="E176" s="19">
        <v>17070.84</v>
      </c>
      <c r="F176" s="20">
        <f t="shared" si="522"/>
        <v>3999.66</v>
      </c>
      <c r="G176" s="1"/>
      <c r="H176" s="21">
        <v>636.70000000000005</v>
      </c>
      <c r="I176" s="45">
        <f t="shared" si="523"/>
        <v>0</v>
      </c>
      <c r="J176" s="4"/>
      <c r="K176" s="107"/>
      <c r="L176" s="212">
        <f t="shared" si="524"/>
        <v>0</v>
      </c>
      <c r="M176" s="4"/>
      <c r="N176" s="107">
        <v>540</v>
      </c>
      <c r="O176" s="212">
        <f t="shared" si="525"/>
        <v>0</v>
      </c>
      <c r="P176" s="2"/>
      <c r="Q176" s="107">
        <f t="shared" si="526"/>
        <v>280.13670000000002</v>
      </c>
      <c r="R176" s="212">
        <f t="shared" si="527"/>
        <v>0</v>
      </c>
      <c r="S176" s="2"/>
      <c r="T176" s="21">
        <f t="shared" si="528"/>
        <v>2335.5960000000005</v>
      </c>
      <c r="U176" s="212">
        <f t="shared" si="529"/>
        <v>0</v>
      </c>
      <c r="V176" s="2"/>
      <c r="W176" s="107">
        <f t="shared" si="530"/>
        <v>493.98690000000005</v>
      </c>
      <c r="X176" s="219">
        <f t="shared" si="531"/>
        <v>0</v>
      </c>
      <c r="Y176" s="4"/>
      <c r="Z176" s="21">
        <f t="shared" si="532"/>
        <v>4331.3600000000006</v>
      </c>
      <c r="AA176" s="141">
        <f t="shared" si="533"/>
        <v>0</v>
      </c>
      <c r="AB176" s="393"/>
      <c r="AC176" s="107">
        <f t="shared" si="534"/>
        <v>493.98690000000005</v>
      </c>
      <c r="AD176" s="140">
        <f t="shared" si="535"/>
        <v>0</v>
      </c>
      <c r="AE176" s="2"/>
      <c r="AF176" s="21">
        <f t="shared" si="536"/>
        <v>22885.031600000002</v>
      </c>
      <c r="AG176" s="140">
        <f t="shared" si="537"/>
        <v>0</v>
      </c>
      <c r="AH176" s="2"/>
      <c r="AI176" s="107">
        <f t="shared" si="538"/>
        <v>791.37200000000007</v>
      </c>
      <c r="AJ176" s="140">
        <f t="shared" si="539"/>
        <v>0</v>
      </c>
      <c r="AK176" s="2"/>
      <c r="AL176" s="107">
        <v>145.19999999999999</v>
      </c>
      <c r="AM176" s="140">
        <f t="shared" si="540"/>
        <v>0</v>
      </c>
      <c r="AN176" s="2"/>
      <c r="AO176" s="21">
        <f t="shared" si="541"/>
        <v>3769.8454000000002</v>
      </c>
      <c r="AP176" s="141">
        <f t="shared" si="542"/>
        <v>0</v>
      </c>
      <c r="AQ176" s="108"/>
      <c r="AR176" s="109">
        <v>8030</v>
      </c>
      <c r="AS176" s="141">
        <f t="shared" si="543"/>
        <v>0</v>
      </c>
      <c r="AT176" s="4"/>
      <c r="AU176" s="21">
        <v>3366.65</v>
      </c>
      <c r="AV176" s="141">
        <f t="shared" si="544"/>
        <v>0</v>
      </c>
      <c r="AW176" s="4"/>
      <c r="AX176" s="21">
        <f t="shared" si="545"/>
        <v>80964.952600000004</v>
      </c>
      <c r="AY176" s="141">
        <f t="shared" si="546"/>
        <v>0</v>
      </c>
      <c r="AZ176" s="4"/>
      <c r="BA176" s="21">
        <v>93131.5</v>
      </c>
      <c r="BB176" s="141">
        <f t="shared" si="547"/>
        <v>0</v>
      </c>
      <c r="BC176" s="4"/>
      <c r="BD176" s="21">
        <v>10643</v>
      </c>
      <c r="BE176" s="140">
        <f t="shared" si="548"/>
        <v>0</v>
      </c>
      <c r="BF176" s="2"/>
      <c r="BG176" s="4"/>
      <c r="BH176" s="140">
        <f t="shared" si="549"/>
        <v>0</v>
      </c>
      <c r="BI176" s="2"/>
      <c r="BJ176" s="13"/>
      <c r="BK176" s="4"/>
      <c r="BL176" s="140">
        <f t="shared" si="550"/>
        <v>0</v>
      </c>
      <c r="BM176" s="2"/>
      <c r="BN176" s="110"/>
      <c r="BO176" s="141">
        <f t="shared" si="551"/>
        <v>0</v>
      </c>
      <c r="BP176" s="4"/>
      <c r="BQ176" s="107">
        <f t="shared" si="552"/>
        <v>930.90000000000009</v>
      </c>
      <c r="BR176" s="141">
        <f t="shared" si="553"/>
        <v>0</v>
      </c>
      <c r="BS176" s="4"/>
      <c r="BT176" s="107">
        <v>540</v>
      </c>
      <c r="BU176" s="141">
        <f t="shared" si="554"/>
        <v>0</v>
      </c>
      <c r="BV176" s="4"/>
      <c r="BW176" s="4"/>
      <c r="BX176" s="141">
        <f t="shared" si="555"/>
        <v>0</v>
      </c>
      <c r="BY176" s="4"/>
      <c r="BZ176" s="111"/>
      <c r="CA176" s="141">
        <f t="shared" si="556"/>
        <v>0</v>
      </c>
      <c r="CB176" s="4"/>
      <c r="CC176" s="107">
        <v>165.4</v>
      </c>
      <c r="CD176" s="141">
        <f t="shared" si="557"/>
        <v>0</v>
      </c>
      <c r="CE176" s="4"/>
      <c r="CF176" s="107">
        <f t="shared" si="558"/>
        <v>204.31649999999999</v>
      </c>
      <c r="CG176" s="141">
        <f t="shared" si="559"/>
        <v>0</v>
      </c>
      <c r="CH176" s="4"/>
      <c r="CI176" s="107">
        <v>86.2</v>
      </c>
      <c r="CJ176" s="141">
        <f t="shared" si="560"/>
        <v>0</v>
      </c>
      <c r="CK176" s="4"/>
      <c r="CL176" s="107">
        <v>125</v>
      </c>
      <c r="CM176" s="141">
        <f t="shared" si="561"/>
        <v>0</v>
      </c>
      <c r="CN176" s="4"/>
      <c r="CO176" s="107">
        <v>140</v>
      </c>
      <c r="CP176" s="141">
        <f t="shared" si="562"/>
        <v>0</v>
      </c>
      <c r="CQ176" s="4"/>
      <c r="CR176" s="107">
        <f t="shared" si="563"/>
        <v>259.76390000000004</v>
      </c>
      <c r="CS176" s="141">
        <f t="shared" si="564"/>
        <v>0</v>
      </c>
      <c r="CT176" s="4"/>
      <c r="CU176" s="107">
        <v>182.5</v>
      </c>
      <c r="CV176" s="141">
        <f t="shared" si="565"/>
        <v>0</v>
      </c>
      <c r="CW176" s="4"/>
      <c r="CX176" s="107">
        <v>78</v>
      </c>
      <c r="CY176" s="141">
        <f t="shared" si="566"/>
        <v>0</v>
      </c>
      <c r="CZ176" s="4"/>
      <c r="DA176" s="107">
        <v>350</v>
      </c>
      <c r="DB176" s="141">
        <f t="shared" si="567"/>
        <v>0</v>
      </c>
      <c r="DC176" s="4"/>
      <c r="DD176" s="107">
        <f t="shared" si="568"/>
        <v>363.26500000000004</v>
      </c>
      <c r="DE176" s="140">
        <f t="shared" si="569"/>
        <v>0</v>
      </c>
      <c r="DF176" s="4"/>
      <c r="DG176" s="107">
        <v>349.94</v>
      </c>
      <c r="DH176" s="141">
        <f t="shared" si="570"/>
        <v>0</v>
      </c>
      <c r="DI176" s="4"/>
      <c r="DJ176" s="107">
        <v>407.82</v>
      </c>
      <c r="DK176" s="141">
        <f t="shared" si="571"/>
        <v>0</v>
      </c>
      <c r="DL176" s="4"/>
      <c r="DM176" s="107">
        <v>560.66999999999996</v>
      </c>
      <c r="DN176" s="141">
        <f t="shared" si="572"/>
        <v>0</v>
      </c>
      <c r="DO176" s="4"/>
      <c r="DP176" s="107">
        <v>849.84</v>
      </c>
      <c r="DQ176" s="141">
        <f t="shared" si="573"/>
        <v>0</v>
      </c>
      <c r="DR176" s="4"/>
      <c r="DS176" s="107">
        <v>1070.97</v>
      </c>
      <c r="DT176" s="141">
        <f t="shared" si="574"/>
        <v>0</v>
      </c>
      <c r="DU176" s="4"/>
      <c r="DV176" s="21">
        <v>1512.05</v>
      </c>
      <c r="DW176" s="141">
        <f t="shared" si="575"/>
        <v>0</v>
      </c>
      <c r="DX176" s="4"/>
      <c r="DY176" s="21">
        <v>5870.12</v>
      </c>
      <c r="DZ176" s="141">
        <f t="shared" si="576"/>
        <v>0</v>
      </c>
      <c r="EA176" s="4"/>
      <c r="EB176" s="21">
        <v>4379.45</v>
      </c>
      <c r="EC176" s="141">
        <f t="shared" si="577"/>
        <v>0</v>
      </c>
      <c r="ED176" s="4"/>
      <c r="EE176" s="21">
        <v>4811.45</v>
      </c>
      <c r="EF176" s="141">
        <f t="shared" si="578"/>
        <v>0</v>
      </c>
      <c r="EG176" s="4"/>
      <c r="EH176" s="21">
        <v>6518.13</v>
      </c>
      <c r="EI176" s="141">
        <f t="shared" si="579"/>
        <v>0</v>
      </c>
      <c r="EJ176" s="4"/>
      <c r="EK176" s="21">
        <v>7389.31</v>
      </c>
      <c r="EL176" s="141">
        <f t="shared" si="580"/>
        <v>0</v>
      </c>
      <c r="EM176" s="4"/>
      <c r="EN176" s="21">
        <v>1539.81</v>
      </c>
      <c r="EO176" s="141">
        <f t="shared" si="581"/>
        <v>0</v>
      </c>
      <c r="EP176" s="4"/>
      <c r="EQ176" s="21">
        <v>3124.4</v>
      </c>
      <c r="ER176" s="141">
        <f t="shared" si="582"/>
        <v>0</v>
      </c>
      <c r="ES176" s="4">
        <v>10</v>
      </c>
      <c r="ET176" s="107">
        <v>118.78</v>
      </c>
      <c r="EU176" s="141">
        <f t="shared" si="583"/>
        <v>1187.8</v>
      </c>
      <c r="EV176" s="4"/>
      <c r="EW176" s="107">
        <v>479.92</v>
      </c>
      <c r="EX176" s="141">
        <f t="shared" si="584"/>
        <v>0</v>
      </c>
      <c r="EY176" s="4"/>
      <c r="EZ176" s="107">
        <v>649.4</v>
      </c>
      <c r="FA176" s="141">
        <f t="shared" si="585"/>
        <v>0</v>
      </c>
      <c r="FB176" s="4"/>
      <c r="FC176" s="21">
        <v>1301.22</v>
      </c>
      <c r="FD176" s="141">
        <f t="shared" si="586"/>
        <v>0</v>
      </c>
      <c r="FE176" s="4"/>
      <c r="FF176" s="21">
        <v>2530.2199999999998</v>
      </c>
      <c r="FG176" s="141">
        <f t="shared" si="587"/>
        <v>0</v>
      </c>
      <c r="FH176" s="4"/>
      <c r="FI176" s="21">
        <v>4182.22</v>
      </c>
      <c r="FJ176" s="141">
        <f t="shared" si="588"/>
        <v>0</v>
      </c>
      <c r="FK176" s="4"/>
      <c r="FL176" s="107">
        <v>253.92</v>
      </c>
      <c r="FM176" s="141">
        <f t="shared" si="589"/>
        <v>0</v>
      </c>
      <c r="FN176" s="4"/>
      <c r="FO176" s="107">
        <v>290.32</v>
      </c>
      <c r="FP176" s="141">
        <f t="shared" si="590"/>
        <v>0</v>
      </c>
      <c r="FQ176" s="4"/>
      <c r="FR176" s="107">
        <v>334.06</v>
      </c>
      <c r="FS176" s="141">
        <f t="shared" si="591"/>
        <v>0</v>
      </c>
      <c r="FT176" s="4"/>
      <c r="FU176" s="107">
        <v>411.49</v>
      </c>
      <c r="FV176" s="141">
        <f t="shared" si="592"/>
        <v>0</v>
      </c>
      <c r="FW176" s="4"/>
      <c r="FX176" s="107">
        <v>455.21</v>
      </c>
      <c r="FY176" s="141">
        <f t="shared" si="593"/>
        <v>0</v>
      </c>
      <c r="FZ176" s="4"/>
      <c r="GA176" s="107">
        <v>536</v>
      </c>
      <c r="GB176" s="141">
        <f t="shared" si="594"/>
        <v>0</v>
      </c>
      <c r="GC176" s="4"/>
      <c r="GD176" s="21">
        <v>745.84</v>
      </c>
      <c r="GE176" s="144">
        <f t="shared" si="595"/>
        <v>0</v>
      </c>
      <c r="GF176" s="108">
        <v>2</v>
      </c>
      <c r="GG176" s="112">
        <v>313.12</v>
      </c>
      <c r="GH176" s="141">
        <f t="shared" si="596"/>
        <v>626.24</v>
      </c>
      <c r="GI176" s="13">
        <v>5</v>
      </c>
      <c r="GJ176" s="529">
        <v>223.61</v>
      </c>
      <c r="GK176" s="141">
        <f t="shared" si="597"/>
        <v>1118.0500000000002</v>
      </c>
      <c r="GL176" s="4">
        <v>2</v>
      </c>
      <c r="GM176" s="107">
        <v>105.46</v>
      </c>
      <c r="GN176" s="141">
        <f t="shared" si="598"/>
        <v>210.92</v>
      </c>
      <c r="GO176" s="4"/>
      <c r="GP176" s="107">
        <v>581.36</v>
      </c>
      <c r="GQ176" s="141">
        <f t="shared" si="599"/>
        <v>0</v>
      </c>
      <c r="GR176" s="4"/>
      <c r="GS176" s="107">
        <v>92.94</v>
      </c>
      <c r="GT176" s="141">
        <f t="shared" si="600"/>
        <v>0</v>
      </c>
      <c r="GU176" s="108">
        <v>5</v>
      </c>
      <c r="GV176" s="112">
        <v>47.51</v>
      </c>
      <c r="GW176" s="141">
        <f t="shared" si="601"/>
        <v>237.54999999999998</v>
      </c>
      <c r="GX176" s="4">
        <v>10</v>
      </c>
      <c r="GY176" s="107">
        <v>61.91</v>
      </c>
      <c r="GZ176" s="219">
        <f t="shared" si="602"/>
        <v>619.09999999999991</v>
      </c>
      <c r="HA176" s="413"/>
      <c r="HB176" s="413"/>
      <c r="HC176" s="219">
        <f t="shared" si="604"/>
        <v>0</v>
      </c>
      <c r="HD176" s="4"/>
      <c r="HE176" s="107">
        <v>40.75</v>
      </c>
      <c r="HF176" s="232">
        <f t="shared" si="603"/>
        <v>0</v>
      </c>
      <c r="HG176" s="105"/>
      <c r="HH176" s="226">
        <f t="shared" si="605"/>
        <v>3999.66</v>
      </c>
      <c r="HI176" s="335"/>
    </row>
    <row r="177" spans="1:217" ht="15.75" customHeight="1">
      <c r="A177" s="468">
        <v>10</v>
      </c>
      <c r="B177" s="18" t="s">
        <v>563</v>
      </c>
      <c r="C177" s="381">
        <v>351.33</v>
      </c>
      <c r="D177" s="385">
        <v>31.41</v>
      </c>
      <c r="E177" s="19">
        <v>46165.8</v>
      </c>
      <c r="F177" s="20">
        <f t="shared" si="522"/>
        <v>216470.89893599998</v>
      </c>
      <c r="G177" s="1"/>
      <c r="H177" s="21">
        <v>636.70000000000005</v>
      </c>
      <c r="I177" s="45">
        <f t="shared" si="523"/>
        <v>0</v>
      </c>
      <c r="J177" s="4"/>
      <c r="K177" s="107"/>
      <c r="L177" s="212">
        <f t="shared" si="524"/>
        <v>0</v>
      </c>
      <c r="M177" s="4"/>
      <c r="N177" s="107">
        <v>540</v>
      </c>
      <c r="O177" s="212">
        <f t="shared" si="525"/>
        <v>0</v>
      </c>
      <c r="P177" s="2"/>
      <c r="Q177" s="107">
        <f t="shared" si="526"/>
        <v>280.13670000000002</v>
      </c>
      <c r="R177" s="212">
        <f t="shared" si="527"/>
        <v>0</v>
      </c>
      <c r="S177" s="2"/>
      <c r="T177" s="21">
        <f t="shared" si="528"/>
        <v>2335.5960000000005</v>
      </c>
      <c r="U177" s="212">
        <f t="shared" si="529"/>
        <v>0</v>
      </c>
      <c r="V177" s="2"/>
      <c r="W177" s="107">
        <f t="shared" si="530"/>
        <v>493.98690000000005</v>
      </c>
      <c r="X177" s="219">
        <f t="shared" si="531"/>
        <v>0</v>
      </c>
      <c r="Y177" s="4"/>
      <c r="Z177" s="21">
        <f t="shared" si="532"/>
        <v>4331.3600000000006</v>
      </c>
      <c r="AA177" s="141">
        <f t="shared" si="533"/>
        <v>0</v>
      </c>
      <c r="AB177" s="393">
        <v>13.44</v>
      </c>
      <c r="AC177" s="107">
        <f t="shared" si="534"/>
        <v>493.98690000000005</v>
      </c>
      <c r="AD177" s="140">
        <f t="shared" si="535"/>
        <v>6639.1839360000004</v>
      </c>
      <c r="AE177" s="2"/>
      <c r="AF177" s="21">
        <f t="shared" si="536"/>
        <v>22885.031600000002</v>
      </c>
      <c r="AG177" s="140">
        <f t="shared" si="537"/>
        <v>0</v>
      </c>
      <c r="AH177" s="2"/>
      <c r="AI177" s="107">
        <f t="shared" si="538"/>
        <v>791.37200000000007</v>
      </c>
      <c r="AJ177" s="140">
        <f t="shared" si="539"/>
        <v>0</v>
      </c>
      <c r="AK177" s="2"/>
      <c r="AL177" s="107">
        <v>145.19999999999999</v>
      </c>
      <c r="AM177" s="140">
        <f t="shared" si="540"/>
        <v>0</v>
      </c>
      <c r="AN177" s="2"/>
      <c r="AO177" s="21">
        <f t="shared" si="541"/>
        <v>3769.8454000000002</v>
      </c>
      <c r="AP177" s="141">
        <f t="shared" si="542"/>
        <v>0</v>
      </c>
      <c r="AQ177" s="108"/>
      <c r="AR177" s="109">
        <v>8030</v>
      </c>
      <c r="AS177" s="141">
        <f t="shared" si="543"/>
        <v>0</v>
      </c>
      <c r="AT177" s="4"/>
      <c r="AU177" s="21">
        <v>3366.65</v>
      </c>
      <c r="AV177" s="141">
        <f t="shared" si="544"/>
        <v>0</v>
      </c>
      <c r="AW177" s="4"/>
      <c r="AX177" s="21">
        <f t="shared" si="545"/>
        <v>80964.952600000004</v>
      </c>
      <c r="AY177" s="141">
        <f t="shared" si="546"/>
        <v>0</v>
      </c>
      <c r="AZ177" s="4"/>
      <c r="BA177" s="21">
        <v>93131.5</v>
      </c>
      <c r="BB177" s="141">
        <f t="shared" si="547"/>
        <v>0</v>
      </c>
      <c r="BC177" s="4"/>
      <c r="BD177" s="21">
        <v>10643</v>
      </c>
      <c r="BE177" s="140">
        <f t="shared" si="548"/>
        <v>0</v>
      </c>
      <c r="BF177" s="2"/>
      <c r="BG177" s="4"/>
      <c r="BH177" s="140">
        <f t="shared" si="549"/>
        <v>0</v>
      </c>
      <c r="BI177" s="2">
        <v>1</v>
      </c>
      <c r="BJ177" s="491">
        <v>1</v>
      </c>
      <c r="BK177" s="4">
        <v>198155</v>
      </c>
      <c r="BL177" s="140">
        <f t="shared" si="550"/>
        <v>198155</v>
      </c>
      <c r="BM177" s="2"/>
      <c r="BN177" s="110"/>
      <c r="BO177" s="141">
        <f t="shared" si="551"/>
        <v>0</v>
      </c>
      <c r="BP177" s="4"/>
      <c r="BQ177" s="107">
        <f t="shared" si="552"/>
        <v>930.90000000000009</v>
      </c>
      <c r="BR177" s="141">
        <f t="shared" si="553"/>
        <v>0</v>
      </c>
      <c r="BS177" s="4"/>
      <c r="BT177" s="107">
        <v>540</v>
      </c>
      <c r="BU177" s="141">
        <f t="shared" si="554"/>
        <v>0</v>
      </c>
      <c r="BV177" s="4"/>
      <c r="BW177" s="4"/>
      <c r="BX177" s="141">
        <f t="shared" si="555"/>
        <v>0</v>
      </c>
      <c r="BY177" s="4"/>
      <c r="BZ177" s="111"/>
      <c r="CA177" s="141">
        <f t="shared" si="556"/>
        <v>0</v>
      </c>
      <c r="CB177" s="4"/>
      <c r="CC177" s="107">
        <v>165.4</v>
      </c>
      <c r="CD177" s="141">
        <f t="shared" si="557"/>
        <v>0</v>
      </c>
      <c r="CE177" s="4"/>
      <c r="CF177" s="107">
        <f t="shared" si="558"/>
        <v>204.31649999999999</v>
      </c>
      <c r="CG177" s="141">
        <f t="shared" si="559"/>
        <v>0</v>
      </c>
      <c r="CH177" s="4"/>
      <c r="CI177" s="107">
        <v>86.2</v>
      </c>
      <c r="CJ177" s="141">
        <f t="shared" si="560"/>
        <v>0</v>
      </c>
      <c r="CK177" s="4"/>
      <c r="CL177" s="107">
        <v>125</v>
      </c>
      <c r="CM177" s="141">
        <f t="shared" si="561"/>
        <v>0</v>
      </c>
      <c r="CN177" s="4"/>
      <c r="CO177" s="107">
        <v>140</v>
      </c>
      <c r="CP177" s="141">
        <f t="shared" si="562"/>
        <v>0</v>
      </c>
      <c r="CQ177" s="4"/>
      <c r="CR177" s="107">
        <f t="shared" si="563"/>
        <v>259.76390000000004</v>
      </c>
      <c r="CS177" s="141">
        <f t="shared" si="564"/>
        <v>0</v>
      </c>
      <c r="CT177" s="4"/>
      <c r="CU177" s="107">
        <v>182.5</v>
      </c>
      <c r="CV177" s="141">
        <f t="shared" si="565"/>
        <v>0</v>
      </c>
      <c r="CW177" s="4"/>
      <c r="CX177" s="107">
        <v>78</v>
      </c>
      <c r="CY177" s="141">
        <f t="shared" si="566"/>
        <v>0</v>
      </c>
      <c r="CZ177" s="4"/>
      <c r="DA177" s="107">
        <v>350</v>
      </c>
      <c r="DB177" s="141">
        <f t="shared" si="567"/>
        <v>0</v>
      </c>
      <c r="DC177" s="4"/>
      <c r="DD177" s="107">
        <f t="shared" si="568"/>
        <v>363.26500000000004</v>
      </c>
      <c r="DE177" s="140">
        <f t="shared" si="569"/>
        <v>0</v>
      </c>
      <c r="DF177" s="4"/>
      <c r="DG177" s="107">
        <v>349.94</v>
      </c>
      <c r="DH177" s="141">
        <f t="shared" si="570"/>
        <v>0</v>
      </c>
      <c r="DI177" s="4"/>
      <c r="DJ177" s="107">
        <v>407.82</v>
      </c>
      <c r="DK177" s="141">
        <f t="shared" si="571"/>
        <v>0</v>
      </c>
      <c r="DL177" s="4"/>
      <c r="DM177" s="107">
        <v>560.66999999999996</v>
      </c>
      <c r="DN177" s="141">
        <f t="shared" si="572"/>
        <v>0</v>
      </c>
      <c r="DO177" s="4"/>
      <c r="DP177" s="107">
        <v>849.84</v>
      </c>
      <c r="DQ177" s="141">
        <f t="shared" si="573"/>
        <v>0</v>
      </c>
      <c r="DR177" s="4"/>
      <c r="DS177" s="107">
        <v>1070.97</v>
      </c>
      <c r="DT177" s="141">
        <f t="shared" si="574"/>
        <v>0</v>
      </c>
      <c r="DU177" s="4"/>
      <c r="DV177" s="21">
        <v>1512.05</v>
      </c>
      <c r="DW177" s="141">
        <f t="shared" si="575"/>
        <v>0</v>
      </c>
      <c r="DX177" s="4">
        <v>1</v>
      </c>
      <c r="DY177" s="21">
        <v>5870.12</v>
      </c>
      <c r="DZ177" s="141">
        <f t="shared" si="576"/>
        <v>5870.12</v>
      </c>
      <c r="EA177" s="4"/>
      <c r="EB177" s="21">
        <v>4379.45</v>
      </c>
      <c r="EC177" s="141">
        <f t="shared" si="577"/>
        <v>0</v>
      </c>
      <c r="ED177" s="4"/>
      <c r="EE177" s="21">
        <v>4811.45</v>
      </c>
      <c r="EF177" s="141">
        <f t="shared" si="578"/>
        <v>0</v>
      </c>
      <c r="EG177" s="4"/>
      <c r="EH177" s="21">
        <v>6518.13</v>
      </c>
      <c r="EI177" s="141">
        <f t="shared" si="579"/>
        <v>0</v>
      </c>
      <c r="EJ177" s="4"/>
      <c r="EK177" s="21">
        <v>7389.31</v>
      </c>
      <c r="EL177" s="141">
        <f t="shared" si="580"/>
        <v>0</v>
      </c>
      <c r="EM177" s="4"/>
      <c r="EN177" s="21">
        <v>1539.81</v>
      </c>
      <c r="EO177" s="141">
        <f t="shared" si="581"/>
        <v>0</v>
      </c>
      <c r="EP177" s="4"/>
      <c r="EQ177" s="21">
        <v>3124.4</v>
      </c>
      <c r="ER177" s="141">
        <f t="shared" si="582"/>
        <v>0</v>
      </c>
      <c r="ES177" s="4">
        <v>10</v>
      </c>
      <c r="ET177" s="107">
        <v>118.78</v>
      </c>
      <c r="EU177" s="141">
        <f t="shared" si="583"/>
        <v>1187.8</v>
      </c>
      <c r="EV177" s="4"/>
      <c r="EW177" s="107">
        <v>479.92</v>
      </c>
      <c r="EX177" s="141">
        <f t="shared" si="584"/>
        <v>0</v>
      </c>
      <c r="EY177" s="4"/>
      <c r="EZ177" s="107">
        <v>649.4</v>
      </c>
      <c r="FA177" s="141">
        <f t="shared" si="585"/>
        <v>0</v>
      </c>
      <c r="FB177" s="4"/>
      <c r="FC177" s="21">
        <v>1301.22</v>
      </c>
      <c r="FD177" s="141">
        <f t="shared" si="586"/>
        <v>0</v>
      </c>
      <c r="FE177" s="4"/>
      <c r="FF177" s="21">
        <v>2530.2199999999998</v>
      </c>
      <c r="FG177" s="141">
        <f t="shared" si="587"/>
        <v>0</v>
      </c>
      <c r="FH177" s="4"/>
      <c r="FI177" s="21">
        <v>4182.22</v>
      </c>
      <c r="FJ177" s="141">
        <f t="shared" si="588"/>
        <v>0</v>
      </c>
      <c r="FK177" s="4"/>
      <c r="FL177" s="107">
        <v>253.92</v>
      </c>
      <c r="FM177" s="141">
        <f t="shared" si="589"/>
        <v>0</v>
      </c>
      <c r="FN177" s="4"/>
      <c r="FO177" s="107">
        <v>290.32</v>
      </c>
      <c r="FP177" s="141">
        <f t="shared" si="590"/>
        <v>0</v>
      </c>
      <c r="FQ177" s="4"/>
      <c r="FR177" s="107">
        <v>334.06</v>
      </c>
      <c r="FS177" s="141">
        <f t="shared" si="591"/>
        <v>0</v>
      </c>
      <c r="FT177" s="4"/>
      <c r="FU177" s="107">
        <v>411.49</v>
      </c>
      <c r="FV177" s="141">
        <f t="shared" si="592"/>
        <v>0</v>
      </c>
      <c r="FW177" s="4"/>
      <c r="FX177" s="107">
        <v>455.21</v>
      </c>
      <c r="FY177" s="141">
        <f t="shared" si="593"/>
        <v>0</v>
      </c>
      <c r="FZ177" s="4"/>
      <c r="GA177" s="107">
        <v>536</v>
      </c>
      <c r="GB177" s="141">
        <f t="shared" si="594"/>
        <v>0</v>
      </c>
      <c r="GC177" s="4"/>
      <c r="GD177" s="21">
        <v>745.84</v>
      </c>
      <c r="GE177" s="144">
        <f t="shared" si="595"/>
        <v>0</v>
      </c>
      <c r="GF177" s="108">
        <v>3</v>
      </c>
      <c r="GG177" s="112">
        <v>313.12</v>
      </c>
      <c r="GH177" s="141">
        <f t="shared" si="596"/>
        <v>939.36</v>
      </c>
      <c r="GI177" s="13">
        <v>8</v>
      </c>
      <c r="GJ177" s="529">
        <v>223.61</v>
      </c>
      <c r="GK177" s="141">
        <f t="shared" si="597"/>
        <v>1788.88</v>
      </c>
      <c r="GL177" s="4">
        <v>2</v>
      </c>
      <c r="GM177" s="107">
        <v>105.46</v>
      </c>
      <c r="GN177" s="141">
        <f t="shared" si="598"/>
        <v>210.92</v>
      </c>
      <c r="GO177" s="4">
        <v>1</v>
      </c>
      <c r="GP177" s="107">
        <v>581.36</v>
      </c>
      <c r="GQ177" s="141">
        <f t="shared" si="599"/>
        <v>581.36</v>
      </c>
      <c r="GR177" s="4"/>
      <c r="GS177" s="107">
        <v>92.94</v>
      </c>
      <c r="GT177" s="141">
        <f t="shared" si="600"/>
        <v>0</v>
      </c>
      <c r="GU177" s="108">
        <v>10</v>
      </c>
      <c r="GV177" s="112">
        <v>47.51</v>
      </c>
      <c r="GW177" s="141">
        <f t="shared" si="601"/>
        <v>475.09999999999997</v>
      </c>
      <c r="GX177" s="4">
        <v>10</v>
      </c>
      <c r="GY177" s="107">
        <v>61.91</v>
      </c>
      <c r="GZ177" s="219">
        <f t="shared" si="602"/>
        <v>619.09999999999991</v>
      </c>
      <c r="HA177" s="413"/>
      <c r="HB177" s="413"/>
      <c r="HC177" s="219">
        <f t="shared" si="604"/>
        <v>0</v>
      </c>
      <c r="HD177" s="4">
        <v>0.1</v>
      </c>
      <c r="HE177" s="107">
        <v>40.75</v>
      </c>
      <c r="HF177" s="232">
        <f t="shared" si="603"/>
        <v>4.0750000000000002</v>
      </c>
      <c r="HG177" s="105"/>
      <c r="HH177" s="226">
        <f t="shared" si="605"/>
        <v>216470.89893599998</v>
      </c>
      <c r="HI177" s="335"/>
    </row>
    <row r="178" spans="1:217" ht="15.75" customHeight="1">
      <c r="A178" s="468">
        <v>11</v>
      </c>
      <c r="B178" s="18" t="s">
        <v>564</v>
      </c>
      <c r="C178" s="381">
        <v>211.58</v>
      </c>
      <c r="D178" s="385">
        <v>99.72</v>
      </c>
      <c r="E178" s="19">
        <v>60447.12</v>
      </c>
      <c r="F178" s="20">
        <f t="shared" si="522"/>
        <v>37162.338430000003</v>
      </c>
      <c r="G178" s="1"/>
      <c r="H178" s="21">
        <v>636.70000000000005</v>
      </c>
      <c r="I178" s="45">
        <f t="shared" si="523"/>
        <v>0</v>
      </c>
      <c r="J178" s="4"/>
      <c r="K178" s="107"/>
      <c r="L178" s="212">
        <f t="shared" si="524"/>
        <v>0</v>
      </c>
      <c r="M178" s="4"/>
      <c r="N178" s="107">
        <v>540</v>
      </c>
      <c r="O178" s="212">
        <f t="shared" si="525"/>
        <v>0</v>
      </c>
      <c r="P178" s="2">
        <v>38</v>
      </c>
      <c r="Q178" s="107">
        <f t="shared" si="526"/>
        <v>280.13670000000002</v>
      </c>
      <c r="R178" s="212">
        <f t="shared" si="527"/>
        <v>10645.194600000001</v>
      </c>
      <c r="S178" s="2"/>
      <c r="T178" s="21">
        <f t="shared" si="528"/>
        <v>2335.5960000000005</v>
      </c>
      <c r="U178" s="212">
        <f t="shared" si="529"/>
        <v>0</v>
      </c>
      <c r="V178" s="2">
        <v>12.6</v>
      </c>
      <c r="W178" s="107">
        <f t="shared" si="530"/>
        <v>493.98690000000005</v>
      </c>
      <c r="X178" s="219">
        <f t="shared" si="531"/>
        <v>6224.2349400000003</v>
      </c>
      <c r="Y178" s="4"/>
      <c r="Z178" s="21">
        <f t="shared" si="532"/>
        <v>4331.3600000000006</v>
      </c>
      <c r="AA178" s="141">
        <f t="shared" si="533"/>
        <v>0</v>
      </c>
      <c r="AB178" s="393">
        <v>8.1</v>
      </c>
      <c r="AC178" s="107">
        <f t="shared" si="534"/>
        <v>493.98690000000005</v>
      </c>
      <c r="AD178" s="140">
        <f t="shared" si="535"/>
        <v>4001.2938900000004</v>
      </c>
      <c r="AE178" s="2"/>
      <c r="AF178" s="21">
        <f t="shared" si="536"/>
        <v>22885.031600000002</v>
      </c>
      <c r="AG178" s="140">
        <f t="shared" si="537"/>
        <v>0</v>
      </c>
      <c r="AH178" s="2"/>
      <c r="AI178" s="107">
        <f t="shared" si="538"/>
        <v>791.37200000000007</v>
      </c>
      <c r="AJ178" s="140">
        <f t="shared" si="539"/>
        <v>0</v>
      </c>
      <c r="AK178" s="2"/>
      <c r="AL178" s="107">
        <v>145.19999999999999</v>
      </c>
      <c r="AM178" s="140">
        <f t="shared" si="540"/>
        <v>0</v>
      </c>
      <c r="AN178" s="2"/>
      <c r="AO178" s="21">
        <f t="shared" si="541"/>
        <v>3769.8454000000002</v>
      </c>
      <c r="AP178" s="141">
        <f t="shared" si="542"/>
        <v>0</v>
      </c>
      <c r="AQ178" s="108"/>
      <c r="AR178" s="109">
        <v>8030</v>
      </c>
      <c r="AS178" s="141">
        <f t="shared" si="543"/>
        <v>0</v>
      </c>
      <c r="AT178" s="4"/>
      <c r="AU178" s="21">
        <v>3366.65</v>
      </c>
      <c r="AV178" s="141">
        <f t="shared" si="544"/>
        <v>0</v>
      </c>
      <c r="AW178" s="4"/>
      <c r="AX178" s="21">
        <f t="shared" si="545"/>
        <v>80964.952600000004</v>
      </c>
      <c r="AY178" s="141">
        <f t="shared" si="546"/>
        <v>0</v>
      </c>
      <c r="AZ178" s="4"/>
      <c r="BA178" s="21">
        <v>93131.5</v>
      </c>
      <c r="BB178" s="141">
        <f t="shared" si="547"/>
        <v>0</v>
      </c>
      <c r="BC178" s="4"/>
      <c r="BD178" s="21">
        <v>10643</v>
      </c>
      <c r="BE178" s="140">
        <f t="shared" si="548"/>
        <v>0</v>
      </c>
      <c r="BF178" s="2"/>
      <c r="BG178" s="4"/>
      <c r="BH178" s="140">
        <f t="shared" si="549"/>
        <v>0</v>
      </c>
      <c r="BI178" s="2"/>
      <c r="BJ178" s="13"/>
      <c r="BK178" s="4"/>
      <c r="BL178" s="140">
        <f t="shared" si="550"/>
        <v>0</v>
      </c>
      <c r="BM178" s="2"/>
      <c r="BN178" s="110"/>
      <c r="BO178" s="141">
        <f t="shared" si="551"/>
        <v>0</v>
      </c>
      <c r="BP178" s="4"/>
      <c r="BQ178" s="107">
        <f t="shared" si="552"/>
        <v>930.90000000000009</v>
      </c>
      <c r="BR178" s="141">
        <f t="shared" si="553"/>
        <v>0</v>
      </c>
      <c r="BS178" s="4"/>
      <c r="BT178" s="107">
        <v>540</v>
      </c>
      <c r="BU178" s="141">
        <f t="shared" si="554"/>
        <v>0</v>
      </c>
      <c r="BV178" s="4"/>
      <c r="BW178" s="4"/>
      <c r="BX178" s="141">
        <f t="shared" si="555"/>
        <v>0</v>
      </c>
      <c r="BY178" s="4"/>
      <c r="BZ178" s="111"/>
      <c r="CA178" s="141">
        <f t="shared" si="556"/>
        <v>0</v>
      </c>
      <c r="CB178" s="4"/>
      <c r="CC178" s="107">
        <v>165.4</v>
      </c>
      <c r="CD178" s="141">
        <f t="shared" si="557"/>
        <v>0</v>
      </c>
      <c r="CE178" s="4"/>
      <c r="CF178" s="107">
        <f t="shared" si="558"/>
        <v>204.31649999999999</v>
      </c>
      <c r="CG178" s="141">
        <f t="shared" si="559"/>
        <v>0</v>
      </c>
      <c r="CH178" s="4"/>
      <c r="CI178" s="107">
        <v>86.2</v>
      </c>
      <c r="CJ178" s="141">
        <f t="shared" si="560"/>
        <v>0</v>
      </c>
      <c r="CK178" s="4"/>
      <c r="CL178" s="107">
        <v>125</v>
      </c>
      <c r="CM178" s="141">
        <f t="shared" si="561"/>
        <v>0</v>
      </c>
      <c r="CN178" s="4"/>
      <c r="CO178" s="107">
        <v>140</v>
      </c>
      <c r="CP178" s="141">
        <f t="shared" si="562"/>
        <v>0</v>
      </c>
      <c r="CQ178" s="4"/>
      <c r="CR178" s="107">
        <f t="shared" si="563"/>
        <v>259.76390000000004</v>
      </c>
      <c r="CS178" s="141">
        <f t="shared" si="564"/>
        <v>0</v>
      </c>
      <c r="CT178" s="4"/>
      <c r="CU178" s="107">
        <v>182.5</v>
      </c>
      <c r="CV178" s="141">
        <f t="shared" si="565"/>
        <v>0</v>
      </c>
      <c r="CW178" s="4"/>
      <c r="CX178" s="107">
        <v>78</v>
      </c>
      <c r="CY178" s="141">
        <f t="shared" si="566"/>
        <v>0</v>
      </c>
      <c r="CZ178" s="4"/>
      <c r="DA178" s="107">
        <v>350</v>
      </c>
      <c r="DB178" s="141">
        <f t="shared" si="567"/>
        <v>0</v>
      </c>
      <c r="DC178" s="4"/>
      <c r="DD178" s="107">
        <f t="shared" si="568"/>
        <v>363.26500000000004</v>
      </c>
      <c r="DE178" s="140">
        <f t="shared" si="569"/>
        <v>0</v>
      </c>
      <c r="DF178" s="4">
        <v>20</v>
      </c>
      <c r="DG178" s="107">
        <v>349.94</v>
      </c>
      <c r="DH178" s="141">
        <f t="shared" si="570"/>
        <v>6998.8</v>
      </c>
      <c r="DI178" s="4">
        <v>5</v>
      </c>
      <c r="DJ178" s="107">
        <v>407.82</v>
      </c>
      <c r="DK178" s="141">
        <f t="shared" si="571"/>
        <v>2039.1</v>
      </c>
      <c r="DL178" s="4"/>
      <c r="DM178" s="107">
        <v>560.66999999999996</v>
      </c>
      <c r="DN178" s="141">
        <f t="shared" si="572"/>
        <v>0</v>
      </c>
      <c r="DO178" s="4"/>
      <c r="DP178" s="107">
        <v>849.84</v>
      </c>
      <c r="DQ178" s="141">
        <f t="shared" si="573"/>
        <v>0</v>
      </c>
      <c r="DR178" s="4"/>
      <c r="DS178" s="107">
        <v>1070.97</v>
      </c>
      <c r="DT178" s="141">
        <f t="shared" si="574"/>
        <v>0</v>
      </c>
      <c r="DU178" s="4"/>
      <c r="DV178" s="21">
        <v>1512.05</v>
      </c>
      <c r="DW178" s="141">
        <f t="shared" si="575"/>
        <v>0</v>
      </c>
      <c r="DX178" s="4"/>
      <c r="DY178" s="21">
        <v>5870.12</v>
      </c>
      <c r="DZ178" s="141">
        <f t="shared" si="576"/>
        <v>0</v>
      </c>
      <c r="EA178" s="4"/>
      <c r="EB178" s="21">
        <v>4379.45</v>
      </c>
      <c r="EC178" s="141">
        <f t="shared" si="577"/>
        <v>0</v>
      </c>
      <c r="ED178" s="4"/>
      <c r="EE178" s="21">
        <v>4811.45</v>
      </c>
      <c r="EF178" s="141">
        <f t="shared" si="578"/>
        <v>0</v>
      </c>
      <c r="EG178" s="4"/>
      <c r="EH178" s="21">
        <v>6518.13</v>
      </c>
      <c r="EI178" s="141">
        <f t="shared" si="579"/>
        <v>0</v>
      </c>
      <c r="EJ178" s="4"/>
      <c r="EK178" s="21">
        <v>7389.31</v>
      </c>
      <c r="EL178" s="141">
        <f t="shared" si="580"/>
        <v>0</v>
      </c>
      <c r="EM178" s="4"/>
      <c r="EN178" s="21">
        <v>1539.81</v>
      </c>
      <c r="EO178" s="141">
        <f t="shared" si="581"/>
        <v>0</v>
      </c>
      <c r="EP178" s="4"/>
      <c r="EQ178" s="21">
        <v>3124.4</v>
      </c>
      <c r="ER178" s="141">
        <f t="shared" si="582"/>
        <v>0</v>
      </c>
      <c r="ES178" s="4">
        <v>10</v>
      </c>
      <c r="ET178" s="107">
        <v>118.78</v>
      </c>
      <c r="EU178" s="141">
        <f t="shared" si="583"/>
        <v>1187.8</v>
      </c>
      <c r="EV178" s="4"/>
      <c r="EW178" s="107">
        <v>479.92</v>
      </c>
      <c r="EX178" s="141">
        <f t="shared" si="584"/>
        <v>0</v>
      </c>
      <c r="EY178" s="4"/>
      <c r="EZ178" s="107">
        <v>649.4</v>
      </c>
      <c r="FA178" s="141">
        <f t="shared" si="585"/>
        <v>0</v>
      </c>
      <c r="FB178" s="4"/>
      <c r="FC178" s="21">
        <v>1301.22</v>
      </c>
      <c r="FD178" s="141">
        <f t="shared" si="586"/>
        <v>0</v>
      </c>
      <c r="FE178" s="4"/>
      <c r="FF178" s="21">
        <v>2530.2199999999998</v>
      </c>
      <c r="FG178" s="141">
        <f t="shared" si="587"/>
        <v>0</v>
      </c>
      <c r="FH178" s="4"/>
      <c r="FI178" s="21">
        <v>4182.22</v>
      </c>
      <c r="FJ178" s="141">
        <f t="shared" si="588"/>
        <v>0</v>
      </c>
      <c r="FK178" s="4"/>
      <c r="FL178" s="107">
        <v>253.92</v>
      </c>
      <c r="FM178" s="141">
        <f t="shared" si="589"/>
        <v>0</v>
      </c>
      <c r="FN178" s="4"/>
      <c r="FO178" s="107">
        <v>290.32</v>
      </c>
      <c r="FP178" s="141">
        <f t="shared" si="590"/>
        <v>0</v>
      </c>
      <c r="FQ178" s="4"/>
      <c r="FR178" s="107">
        <v>334.06</v>
      </c>
      <c r="FS178" s="141">
        <f t="shared" si="591"/>
        <v>0</v>
      </c>
      <c r="FT178" s="4"/>
      <c r="FU178" s="107">
        <v>411.49</v>
      </c>
      <c r="FV178" s="141">
        <f t="shared" si="592"/>
        <v>0</v>
      </c>
      <c r="FW178" s="4"/>
      <c r="FX178" s="107">
        <v>455.21</v>
      </c>
      <c r="FY178" s="141">
        <f t="shared" si="593"/>
        <v>0</v>
      </c>
      <c r="FZ178" s="4"/>
      <c r="GA178" s="107">
        <v>536</v>
      </c>
      <c r="GB178" s="141">
        <f t="shared" si="594"/>
        <v>0</v>
      </c>
      <c r="GC178" s="4"/>
      <c r="GD178" s="21">
        <v>745.84</v>
      </c>
      <c r="GE178" s="144">
        <f t="shared" si="595"/>
        <v>0</v>
      </c>
      <c r="GF178" s="108">
        <v>3</v>
      </c>
      <c r="GG178" s="112">
        <v>313.12</v>
      </c>
      <c r="GH178" s="141">
        <f t="shared" si="596"/>
        <v>939.36</v>
      </c>
      <c r="GI178" s="13">
        <v>14</v>
      </c>
      <c r="GJ178" s="529">
        <v>223.61</v>
      </c>
      <c r="GK178" s="141">
        <f t="shared" si="597"/>
        <v>3130.54</v>
      </c>
      <c r="GL178" s="4">
        <v>3</v>
      </c>
      <c r="GM178" s="107">
        <v>105.46</v>
      </c>
      <c r="GN178" s="141">
        <f t="shared" si="598"/>
        <v>316.38</v>
      </c>
      <c r="GO178" s="4">
        <v>1</v>
      </c>
      <c r="GP178" s="107">
        <v>581.36</v>
      </c>
      <c r="GQ178" s="141">
        <f t="shared" si="599"/>
        <v>581.36</v>
      </c>
      <c r="GR178" s="4"/>
      <c r="GS178" s="107">
        <v>92.94</v>
      </c>
      <c r="GT178" s="141">
        <f t="shared" si="600"/>
        <v>0</v>
      </c>
      <c r="GU178" s="108">
        <v>10</v>
      </c>
      <c r="GV178" s="112">
        <v>47.51</v>
      </c>
      <c r="GW178" s="141">
        <f t="shared" si="601"/>
        <v>475.09999999999997</v>
      </c>
      <c r="GX178" s="4">
        <v>10</v>
      </c>
      <c r="GY178" s="107">
        <v>61.91</v>
      </c>
      <c r="GZ178" s="219">
        <f t="shared" si="602"/>
        <v>619.09999999999991</v>
      </c>
      <c r="HA178" s="413"/>
      <c r="HB178" s="413"/>
      <c r="HC178" s="219">
        <f t="shared" si="604"/>
        <v>0</v>
      </c>
      <c r="HD178" s="4">
        <v>0.1</v>
      </c>
      <c r="HE178" s="107">
        <v>40.75</v>
      </c>
      <c r="HF178" s="232">
        <f t="shared" si="603"/>
        <v>4.0750000000000002</v>
      </c>
      <c r="HG178" s="105"/>
      <c r="HH178" s="226">
        <f t="shared" si="605"/>
        <v>37162.338430000003</v>
      </c>
      <c r="HI178" s="335"/>
    </row>
    <row r="179" spans="1:217" ht="15.75" customHeight="1">
      <c r="A179" s="468">
        <v>12</v>
      </c>
      <c r="B179" s="18" t="s">
        <v>565</v>
      </c>
      <c r="C179" s="381">
        <v>36.72</v>
      </c>
      <c r="D179" s="385">
        <v>92.14</v>
      </c>
      <c r="E179" s="19">
        <v>82289.040000000008</v>
      </c>
      <c r="F179" s="20">
        <f t="shared" si="522"/>
        <v>80772.275860000009</v>
      </c>
      <c r="G179" s="1"/>
      <c r="H179" s="21">
        <v>636.70000000000005</v>
      </c>
      <c r="I179" s="45">
        <f t="shared" si="523"/>
        <v>0</v>
      </c>
      <c r="J179" s="4"/>
      <c r="K179" s="107"/>
      <c r="L179" s="212">
        <f t="shared" si="524"/>
        <v>0</v>
      </c>
      <c r="M179" s="4"/>
      <c r="N179" s="107">
        <v>540</v>
      </c>
      <c r="O179" s="212">
        <f t="shared" si="525"/>
        <v>0</v>
      </c>
      <c r="P179" s="2">
        <v>73</v>
      </c>
      <c r="Q179" s="107">
        <f t="shared" si="526"/>
        <v>280.13670000000002</v>
      </c>
      <c r="R179" s="212">
        <f t="shared" si="527"/>
        <v>20449.9791</v>
      </c>
      <c r="S179" s="2"/>
      <c r="T179" s="21">
        <f t="shared" si="528"/>
        <v>2335.5960000000005</v>
      </c>
      <c r="U179" s="212">
        <f t="shared" si="529"/>
        <v>0</v>
      </c>
      <c r="V179" s="2">
        <v>5.2</v>
      </c>
      <c r="W179" s="107">
        <f t="shared" si="530"/>
        <v>493.98690000000005</v>
      </c>
      <c r="X179" s="219">
        <f t="shared" si="531"/>
        <v>2568.7318800000003</v>
      </c>
      <c r="Y179" s="4"/>
      <c r="Z179" s="21">
        <f t="shared" si="532"/>
        <v>4331.3600000000006</v>
      </c>
      <c r="AA179" s="141">
        <f t="shared" si="533"/>
        <v>0</v>
      </c>
      <c r="AB179" s="393">
        <v>55.2</v>
      </c>
      <c r="AC179" s="107">
        <f t="shared" si="534"/>
        <v>493.98690000000005</v>
      </c>
      <c r="AD179" s="140">
        <f t="shared" si="535"/>
        <v>27268.076880000004</v>
      </c>
      <c r="AE179" s="2"/>
      <c r="AF179" s="21">
        <f t="shared" si="536"/>
        <v>22885.031600000002</v>
      </c>
      <c r="AG179" s="140">
        <f t="shared" si="537"/>
        <v>0</v>
      </c>
      <c r="AH179" s="2"/>
      <c r="AI179" s="107">
        <f t="shared" si="538"/>
        <v>791.37200000000007</v>
      </c>
      <c r="AJ179" s="140">
        <f t="shared" si="539"/>
        <v>0</v>
      </c>
      <c r="AK179" s="2"/>
      <c r="AL179" s="107">
        <v>145.19999999999999</v>
      </c>
      <c r="AM179" s="140">
        <f t="shared" si="540"/>
        <v>0</v>
      </c>
      <c r="AN179" s="2"/>
      <c r="AO179" s="21">
        <f t="shared" si="541"/>
        <v>3769.8454000000002</v>
      </c>
      <c r="AP179" s="141">
        <f t="shared" si="542"/>
        <v>0</v>
      </c>
      <c r="AQ179" s="108"/>
      <c r="AR179" s="109">
        <v>8030</v>
      </c>
      <c r="AS179" s="141">
        <f t="shared" si="543"/>
        <v>0</v>
      </c>
      <c r="AT179" s="4"/>
      <c r="AU179" s="21">
        <v>3366.65</v>
      </c>
      <c r="AV179" s="141">
        <f t="shared" si="544"/>
        <v>0</v>
      </c>
      <c r="AW179" s="4"/>
      <c r="AX179" s="21">
        <f t="shared" si="545"/>
        <v>80964.952600000004</v>
      </c>
      <c r="AY179" s="141">
        <f t="shared" si="546"/>
        <v>0</v>
      </c>
      <c r="AZ179" s="4"/>
      <c r="BA179" s="21">
        <v>93131.5</v>
      </c>
      <c r="BB179" s="141">
        <f t="shared" si="547"/>
        <v>0</v>
      </c>
      <c r="BC179" s="4"/>
      <c r="BD179" s="21">
        <v>10643</v>
      </c>
      <c r="BE179" s="140">
        <f t="shared" si="548"/>
        <v>0</v>
      </c>
      <c r="BF179" s="2"/>
      <c r="BG179" s="4"/>
      <c r="BH179" s="140">
        <f t="shared" si="549"/>
        <v>0</v>
      </c>
      <c r="BI179" s="2"/>
      <c r="BJ179" s="13"/>
      <c r="BK179" s="4"/>
      <c r="BL179" s="140">
        <f t="shared" si="550"/>
        <v>0</v>
      </c>
      <c r="BM179" s="2"/>
      <c r="BN179" s="110"/>
      <c r="BO179" s="141">
        <f t="shared" si="551"/>
        <v>0</v>
      </c>
      <c r="BP179" s="4"/>
      <c r="BQ179" s="107">
        <f t="shared" si="552"/>
        <v>930.90000000000009</v>
      </c>
      <c r="BR179" s="141">
        <f t="shared" si="553"/>
        <v>0</v>
      </c>
      <c r="BS179" s="4"/>
      <c r="BT179" s="107">
        <v>540</v>
      </c>
      <c r="BU179" s="141">
        <f t="shared" si="554"/>
        <v>0</v>
      </c>
      <c r="BV179" s="4"/>
      <c r="BW179" s="4"/>
      <c r="BX179" s="141">
        <f t="shared" si="555"/>
        <v>0</v>
      </c>
      <c r="BY179" s="4"/>
      <c r="BZ179" s="111"/>
      <c r="CA179" s="141">
        <f t="shared" si="556"/>
        <v>0</v>
      </c>
      <c r="CB179" s="4"/>
      <c r="CC179" s="107">
        <v>165.4</v>
      </c>
      <c r="CD179" s="141">
        <f t="shared" si="557"/>
        <v>0</v>
      </c>
      <c r="CE179" s="4">
        <v>2</v>
      </c>
      <c r="CF179" s="107">
        <f t="shared" si="558"/>
        <v>204.31649999999999</v>
      </c>
      <c r="CG179" s="141">
        <f t="shared" si="559"/>
        <v>408.63299999999998</v>
      </c>
      <c r="CH179" s="4"/>
      <c r="CI179" s="107">
        <v>86.2</v>
      </c>
      <c r="CJ179" s="141">
        <f t="shared" si="560"/>
        <v>0</v>
      </c>
      <c r="CK179" s="4"/>
      <c r="CL179" s="107">
        <v>125</v>
      </c>
      <c r="CM179" s="141">
        <f t="shared" si="561"/>
        <v>0</v>
      </c>
      <c r="CN179" s="4">
        <v>2</v>
      </c>
      <c r="CO179" s="107">
        <v>140</v>
      </c>
      <c r="CP179" s="141">
        <f t="shared" si="562"/>
        <v>280</v>
      </c>
      <c r="CQ179" s="4"/>
      <c r="CR179" s="107">
        <f t="shared" si="563"/>
        <v>259.76390000000004</v>
      </c>
      <c r="CS179" s="141">
        <f t="shared" si="564"/>
        <v>0</v>
      </c>
      <c r="CT179" s="4">
        <v>1</v>
      </c>
      <c r="CU179" s="107">
        <v>182.5</v>
      </c>
      <c r="CV179" s="141">
        <f t="shared" si="565"/>
        <v>182.5</v>
      </c>
      <c r="CW179" s="4">
        <v>4</v>
      </c>
      <c r="CX179" s="107">
        <v>78</v>
      </c>
      <c r="CY179" s="141">
        <f t="shared" si="566"/>
        <v>312</v>
      </c>
      <c r="CZ179" s="4"/>
      <c r="DA179" s="107">
        <v>350</v>
      </c>
      <c r="DB179" s="141">
        <f t="shared" si="567"/>
        <v>0</v>
      </c>
      <c r="DC179" s="4"/>
      <c r="DD179" s="107">
        <f t="shared" si="568"/>
        <v>363.26500000000004</v>
      </c>
      <c r="DE179" s="140">
        <f t="shared" si="569"/>
        <v>0</v>
      </c>
      <c r="DF179" s="4">
        <v>20</v>
      </c>
      <c r="DG179" s="107">
        <v>349.94</v>
      </c>
      <c r="DH179" s="141">
        <f t="shared" si="570"/>
        <v>6998.8</v>
      </c>
      <c r="DI179" s="4">
        <v>5</v>
      </c>
      <c r="DJ179" s="107">
        <v>407.82</v>
      </c>
      <c r="DK179" s="141">
        <f t="shared" si="571"/>
        <v>2039.1</v>
      </c>
      <c r="DL179" s="4">
        <v>5</v>
      </c>
      <c r="DM179" s="107">
        <v>560.66999999999996</v>
      </c>
      <c r="DN179" s="141">
        <f t="shared" si="572"/>
        <v>2803.35</v>
      </c>
      <c r="DO179" s="4"/>
      <c r="DP179" s="107">
        <v>849.84</v>
      </c>
      <c r="DQ179" s="141">
        <f t="shared" si="573"/>
        <v>0</v>
      </c>
      <c r="DR179" s="4"/>
      <c r="DS179" s="107">
        <v>1070.97</v>
      </c>
      <c r="DT179" s="141">
        <f t="shared" si="574"/>
        <v>0</v>
      </c>
      <c r="DU179" s="4">
        <v>1</v>
      </c>
      <c r="DV179" s="21">
        <v>1512.05</v>
      </c>
      <c r="DW179" s="141">
        <f t="shared" si="575"/>
        <v>1512.05</v>
      </c>
      <c r="DX179" s="4">
        <v>1</v>
      </c>
      <c r="DY179" s="21">
        <v>5870.12</v>
      </c>
      <c r="DZ179" s="141">
        <f t="shared" si="576"/>
        <v>5870.12</v>
      </c>
      <c r="EA179" s="4"/>
      <c r="EB179" s="21">
        <v>4379.45</v>
      </c>
      <c r="EC179" s="141">
        <f t="shared" si="577"/>
        <v>0</v>
      </c>
      <c r="ED179" s="4"/>
      <c r="EE179" s="21">
        <v>4811.45</v>
      </c>
      <c r="EF179" s="141">
        <f t="shared" si="578"/>
        <v>0</v>
      </c>
      <c r="EG179" s="4"/>
      <c r="EH179" s="21">
        <v>6518.13</v>
      </c>
      <c r="EI179" s="141">
        <f t="shared" si="579"/>
        <v>0</v>
      </c>
      <c r="EJ179" s="4"/>
      <c r="EK179" s="21">
        <v>7389.31</v>
      </c>
      <c r="EL179" s="141">
        <f t="shared" si="580"/>
        <v>0</v>
      </c>
      <c r="EM179" s="4"/>
      <c r="EN179" s="21">
        <v>1539.81</v>
      </c>
      <c r="EO179" s="141">
        <f t="shared" si="581"/>
        <v>0</v>
      </c>
      <c r="EP179" s="4">
        <v>1</v>
      </c>
      <c r="EQ179" s="21">
        <v>3124.4</v>
      </c>
      <c r="ER179" s="141">
        <f t="shared" si="582"/>
        <v>3124.4</v>
      </c>
      <c r="ES179" s="4">
        <v>10</v>
      </c>
      <c r="ET179" s="107">
        <v>118.78</v>
      </c>
      <c r="EU179" s="141">
        <f t="shared" si="583"/>
        <v>1187.8</v>
      </c>
      <c r="EV179" s="4"/>
      <c r="EW179" s="107">
        <v>479.92</v>
      </c>
      <c r="EX179" s="141">
        <f t="shared" si="584"/>
        <v>0</v>
      </c>
      <c r="EY179" s="4"/>
      <c r="EZ179" s="107">
        <v>649.4</v>
      </c>
      <c r="FA179" s="141">
        <f t="shared" si="585"/>
        <v>0</v>
      </c>
      <c r="FB179" s="4"/>
      <c r="FC179" s="21">
        <v>1301.22</v>
      </c>
      <c r="FD179" s="141">
        <f t="shared" si="586"/>
        <v>0</v>
      </c>
      <c r="FE179" s="4"/>
      <c r="FF179" s="21">
        <v>2530.2199999999998</v>
      </c>
      <c r="FG179" s="141">
        <f t="shared" si="587"/>
        <v>0</v>
      </c>
      <c r="FH179" s="4"/>
      <c r="FI179" s="21">
        <v>4182.22</v>
      </c>
      <c r="FJ179" s="141">
        <f t="shared" si="588"/>
        <v>0</v>
      </c>
      <c r="FK179" s="4"/>
      <c r="FL179" s="107">
        <v>253.92</v>
      </c>
      <c r="FM179" s="141">
        <f t="shared" si="589"/>
        <v>0</v>
      </c>
      <c r="FN179" s="4"/>
      <c r="FO179" s="107">
        <v>290.32</v>
      </c>
      <c r="FP179" s="141">
        <f t="shared" si="590"/>
        <v>0</v>
      </c>
      <c r="FQ179" s="4"/>
      <c r="FR179" s="107">
        <v>334.06</v>
      </c>
      <c r="FS179" s="141">
        <f t="shared" si="591"/>
        <v>0</v>
      </c>
      <c r="FT179" s="4"/>
      <c r="FU179" s="107">
        <v>411.49</v>
      </c>
      <c r="FV179" s="141">
        <f t="shared" si="592"/>
        <v>0</v>
      </c>
      <c r="FW179" s="4"/>
      <c r="FX179" s="107">
        <v>455.21</v>
      </c>
      <c r="FY179" s="141">
        <f t="shared" si="593"/>
        <v>0</v>
      </c>
      <c r="FZ179" s="4"/>
      <c r="GA179" s="107">
        <v>536</v>
      </c>
      <c r="GB179" s="141">
        <f t="shared" si="594"/>
        <v>0</v>
      </c>
      <c r="GC179" s="4"/>
      <c r="GD179" s="21">
        <v>745.84</v>
      </c>
      <c r="GE179" s="144">
        <f t="shared" si="595"/>
        <v>0</v>
      </c>
      <c r="GF179" s="108">
        <v>2</v>
      </c>
      <c r="GG179" s="112">
        <v>313.12</v>
      </c>
      <c r="GH179" s="141">
        <f t="shared" si="596"/>
        <v>626.24</v>
      </c>
      <c r="GI179" s="13">
        <v>13</v>
      </c>
      <c r="GJ179" s="529">
        <v>223.61</v>
      </c>
      <c r="GK179" s="141">
        <f t="shared" si="597"/>
        <v>2906.9300000000003</v>
      </c>
      <c r="GL179" s="4">
        <v>3</v>
      </c>
      <c r="GM179" s="107">
        <v>105.46</v>
      </c>
      <c r="GN179" s="141">
        <f t="shared" si="598"/>
        <v>316.38</v>
      </c>
      <c r="GO179" s="4">
        <v>1</v>
      </c>
      <c r="GP179" s="107">
        <v>581.36</v>
      </c>
      <c r="GQ179" s="141">
        <f t="shared" si="599"/>
        <v>581.36</v>
      </c>
      <c r="GR179" s="4"/>
      <c r="GS179" s="107">
        <v>92.94</v>
      </c>
      <c r="GT179" s="141">
        <f t="shared" si="600"/>
        <v>0</v>
      </c>
      <c r="GU179" s="108">
        <v>15</v>
      </c>
      <c r="GV179" s="112">
        <v>47.51</v>
      </c>
      <c r="GW179" s="141">
        <f t="shared" si="601"/>
        <v>712.65</v>
      </c>
      <c r="GX179" s="4">
        <v>10</v>
      </c>
      <c r="GY179" s="107">
        <v>61.91</v>
      </c>
      <c r="GZ179" s="219">
        <f t="shared" si="602"/>
        <v>619.09999999999991</v>
      </c>
      <c r="HA179" s="413"/>
      <c r="HB179" s="413"/>
      <c r="HC179" s="219">
        <f t="shared" si="604"/>
        <v>0</v>
      </c>
      <c r="HD179" s="4">
        <v>0.1</v>
      </c>
      <c r="HE179" s="107">
        <v>40.75</v>
      </c>
      <c r="HF179" s="232">
        <f t="shared" si="603"/>
        <v>4.0750000000000002</v>
      </c>
      <c r="HG179" s="105"/>
      <c r="HH179" s="226">
        <f t="shared" si="605"/>
        <v>80772.275860000009</v>
      </c>
      <c r="HI179" s="335"/>
    </row>
    <row r="180" spans="1:217" ht="15.75" customHeight="1">
      <c r="A180" s="468">
        <v>13</v>
      </c>
      <c r="B180" s="18" t="s">
        <v>566</v>
      </c>
      <c r="C180" s="381">
        <v>255.5</v>
      </c>
      <c r="D180" s="385">
        <v>307.02</v>
      </c>
      <c r="E180" s="19">
        <v>114566.51999999999</v>
      </c>
      <c r="F180" s="20">
        <f t="shared" si="522"/>
        <v>40821.699780000003</v>
      </c>
      <c r="G180" s="1"/>
      <c r="H180" s="21">
        <v>636.70000000000005</v>
      </c>
      <c r="I180" s="45">
        <f t="shared" si="523"/>
        <v>0</v>
      </c>
      <c r="J180" s="4"/>
      <c r="K180" s="107"/>
      <c r="L180" s="212">
        <f t="shared" si="524"/>
        <v>0</v>
      </c>
      <c r="M180" s="4"/>
      <c r="N180" s="107">
        <v>540</v>
      </c>
      <c r="O180" s="212">
        <f t="shared" si="525"/>
        <v>0</v>
      </c>
      <c r="P180" s="2">
        <v>8.4</v>
      </c>
      <c r="Q180" s="107">
        <f t="shared" si="526"/>
        <v>280.13670000000002</v>
      </c>
      <c r="R180" s="212">
        <f t="shared" si="527"/>
        <v>2353.1482800000003</v>
      </c>
      <c r="S180" s="2"/>
      <c r="T180" s="21">
        <f t="shared" si="528"/>
        <v>2335.5960000000005</v>
      </c>
      <c r="U180" s="212">
        <f t="shared" si="529"/>
        <v>0</v>
      </c>
      <c r="V180" s="2"/>
      <c r="W180" s="107">
        <f t="shared" si="530"/>
        <v>493.98690000000005</v>
      </c>
      <c r="X180" s="219">
        <f t="shared" si="531"/>
        <v>0</v>
      </c>
      <c r="Y180" s="4"/>
      <c r="Z180" s="21">
        <f t="shared" si="532"/>
        <v>4331.3600000000006</v>
      </c>
      <c r="AA180" s="141">
        <f t="shared" si="533"/>
        <v>0</v>
      </c>
      <c r="AB180" s="393"/>
      <c r="AC180" s="107">
        <f t="shared" si="534"/>
        <v>493.98690000000005</v>
      </c>
      <c r="AD180" s="140">
        <f t="shared" si="535"/>
        <v>0</v>
      </c>
      <c r="AE180" s="2"/>
      <c r="AF180" s="21">
        <f t="shared" si="536"/>
        <v>22885.031600000002</v>
      </c>
      <c r="AG180" s="140">
        <f t="shared" si="537"/>
        <v>0</v>
      </c>
      <c r="AH180" s="2"/>
      <c r="AI180" s="107">
        <f t="shared" si="538"/>
        <v>791.37200000000007</v>
      </c>
      <c r="AJ180" s="140">
        <f t="shared" si="539"/>
        <v>0</v>
      </c>
      <c r="AK180" s="2"/>
      <c r="AL180" s="107">
        <v>145.19999999999999</v>
      </c>
      <c r="AM180" s="140">
        <f t="shared" si="540"/>
        <v>0</v>
      </c>
      <c r="AN180" s="2"/>
      <c r="AO180" s="21">
        <f t="shared" si="541"/>
        <v>3769.8454000000002</v>
      </c>
      <c r="AP180" s="141">
        <f t="shared" si="542"/>
        <v>0</v>
      </c>
      <c r="AQ180" s="108"/>
      <c r="AR180" s="109">
        <v>8030</v>
      </c>
      <c r="AS180" s="141">
        <f t="shared" si="543"/>
        <v>0</v>
      </c>
      <c r="AT180" s="4"/>
      <c r="AU180" s="21">
        <v>3366.65</v>
      </c>
      <c r="AV180" s="141">
        <f t="shared" si="544"/>
        <v>0</v>
      </c>
      <c r="AW180" s="4"/>
      <c r="AX180" s="21">
        <f t="shared" si="545"/>
        <v>80964.952600000004</v>
      </c>
      <c r="AY180" s="141">
        <f t="shared" si="546"/>
        <v>0</v>
      </c>
      <c r="AZ180" s="4"/>
      <c r="BA180" s="21">
        <v>93131.5</v>
      </c>
      <c r="BB180" s="141">
        <f t="shared" si="547"/>
        <v>0</v>
      </c>
      <c r="BC180" s="4"/>
      <c r="BD180" s="21">
        <v>10643</v>
      </c>
      <c r="BE180" s="140">
        <f t="shared" si="548"/>
        <v>0</v>
      </c>
      <c r="BF180" s="2"/>
      <c r="BG180" s="4"/>
      <c r="BH180" s="140">
        <f t="shared" si="549"/>
        <v>0</v>
      </c>
      <c r="BI180" s="2"/>
      <c r="BJ180" s="13"/>
      <c r="BK180" s="4"/>
      <c r="BL180" s="140">
        <f t="shared" si="550"/>
        <v>0</v>
      </c>
      <c r="BM180" s="2"/>
      <c r="BN180" s="110"/>
      <c r="BO180" s="141">
        <f t="shared" si="551"/>
        <v>0</v>
      </c>
      <c r="BP180" s="4"/>
      <c r="BQ180" s="107">
        <f t="shared" si="552"/>
        <v>930.90000000000009</v>
      </c>
      <c r="BR180" s="141">
        <f t="shared" si="553"/>
        <v>0</v>
      </c>
      <c r="BS180" s="4"/>
      <c r="BT180" s="107">
        <v>540</v>
      </c>
      <c r="BU180" s="141">
        <f t="shared" si="554"/>
        <v>0</v>
      </c>
      <c r="BV180" s="4"/>
      <c r="BW180" s="4"/>
      <c r="BX180" s="141">
        <f t="shared" si="555"/>
        <v>0</v>
      </c>
      <c r="BY180" s="4"/>
      <c r="BZ180" s="111"/>
      <c r="CA180" s="141">
        <f t="shared" si="556"/>
        <v>0</v>
      </c>
      <c r="CB180" s="4"/>
      <c r="CC180" s="107">
        <v>165.4</v>
      </c>
      <c r="CD180" s="141">
        <f t="shared" si="557"/>
        <v>0</v>
      </c>
      <c r="CE180" s="4">
        <v>1</v>
      </c>
      <c r="CF180" s="107">
        <f t="shared" si="558"/>
        <v>204.31649999999999</v>
      </c>
      <c r="CG180" s="141">
        <f t="shared" si="559"/>
        <v>204.31649999999999</v>
      </c>
      <c r="CH180" s="4"/>
      <c r="CI180" s="107">
        <v>86.2</v>
      </c>
      <c r="CJ180" s="141">
        <f t="shared" si="560"/>
        <v>0</v>
      </c>
      <c r="CK180" s="4"/>
      <c r="CL180" s="107">
        <v>125</v>
      </c>
      <c r="CM180" s="141">
        <f t="shared" si="561"/>
        <v>0</v>
      </c>
      <c r="CN180" s="4"/>
      <c r="CO180" s="107">
        <v>140</v>
      </c>
      <c r="CP180" s="141">
        <f t="shared" si="562"/>
        <v>0</v>
      </c>
      <c r="CQ180" s="4"/>
      <c r="CR180" s="107">
        <f t="shared" si="563"/>
        <v>259.76390000000004</v>
      </c>
      <c r="CS180" s="141">
        <f t="shared" si="564"/>
        <v>0</v>
      </c>
      <c r="CT180" s="4">
        <v>6.4</v>
      </c>
      <c r="CU180" s="107">
        <v>182.5</v>
      </c>
      <c r="CV180" s="141">
        <f t="shared" si="565"/>
        <v>1168</v>
      </c>
      <c r="CW180" s="4">
        <v>4</v>
      </c>
      <c r="CX180" s="107">
        <v>78</v>
      </c>
      <c r="CY180" s="141">
        <f t="shared" si="566"/>
        <v>312</v>
      </c>
      <c r="CZ180" s="4"/>
      <c r="DA180" s="107">
        <v>350</v>
      </c>
      <c r="DB180" s="141">
        <f t="shared" si="567"/>
        <v>0</v>
      </c>
      <c r="DC180" s="4"/>
      <c r="DD180" s="107">
        <f t="shared" si="568"/>
        <v>363.26500000000004</v>
      </c>
      <c r="DE180" s="140">
        <f t="shared" si="569"/>
        <v>0</v>
      </c>
      <c r="DF180" s="4">
        <v>20</v>
      </c>
      <c r="DG180" s="107">
        <v>349.94</v>
      </c>
      <c r="DH180" s="141">
        <f t="shared" si="570"/>
        <v>6998.8</v>
      </c>
      <c r="DI180" s="4">
        <v>5</v>
      </c>
      <c r="DJ180" s="107">
        <v>407.82</v>
      </c>
      <c r="DK180" s="141">
        <f t="shared" si="571"/>
        <v>2039.1</v>
      </c>
      <c r="DL180" s="4">
        <v>10</v>
      </c>
      <c r="DM180" s="107">
        <v>560.66999999999996</v>
      </c>
      <c r="DN180" s="141">
        <f t="shared" si="572"/>
        <v>5606.7</v>
      </c>
      <c r="DO180" s="4"/>
      <c r="DP180" s="107">
        <v>849.84</v>
      </c>
      <c r="DQ180" s="141">
        <f t="shared" si="573"/>
        <v>0</v>
      </c>
      <c r="DR180" s="4"/>
      <c r="DS180" s="107">
        <v>1070.97</v>
      </c>
      <c r="DT180" s="141">
        <f t="shared" si="574"/>
        <v>0</v>
      </c>
      <c r="DU180" s="4">
        <v>2</v>
      </c>
      <c r="DV180" s="21">
        <v>1512.05</v>
      </c>
      <c r="DW180" s="141">
        <f t="shared" si="575"/>
        <v>3024.1</v>
      </c>
      <c r="DX180" s="4">
        <v>2</v>
      </c>
      <c r="DY180" s="21">
        <v>5870.12</v>
      </c>
      <c r="DZ180" s="141">
        <f t="shared" si="576"/>
        <v>11740.24</v>
      </c>
      <c r="EA180" s="4"/>
      <c r="EB180" s="21">
        <v>4379.45</v>
      </c>
      <c r="EC180" s="141">
        <f t="shared" si="577"/>
        <v>0</v>
      </c>
      <c r="ED180" s="4"/>
      <c r="EE180" s="21">
        <v>4811.45</v>
      </c>
      <c r="EF180" s="141">
        <f t="shared" si="578"/>
        <v>0</v>
      </c>
      <c r="EG180" s="4"/>
      <c r="EH180" s="21">
        <v>6518.13</v>
      </c>
      <c r="EI180" s="141">
        <f t="shared" si="579"/>
        <v>0</v>
      </c>
      <c r="EJ180" s="4"/>
      <c r="EK180" s="21">
        <v>7389.31</v>
      </c>
      <c r="EL180" s="141">
        <f t="shared" si="580"/>
        <v>0</v>
      </c>
      <c r="EM180" s="4"/>
      <c r="EN180" s="21">
        <v>1539.81</v>
      </c>
      <c r="EO180" s="141">
        <f t="shared" si="581"/>
        <v>0</v>
      </c>
      <c r="EP180" s="4"/>
      <c r="EQ180" s="21">
        <v>3124.4</v>
      </c>
      <c r="ER180" s="141">
        <f t="shared" si="582"/>
        <v>0</v>
      </c>
      <c r="ES180" s="4">
        <v>10</v>
      </c>
      <c r="ET180" s="107">
        <v>118.78</v>
      </c>
      <c r="EU180" s="141">
        <f t="shared" si="583"/>
        <v>1187.8</v>
      </c>
      <c r="EV180" s="4"/>
      <c r="EW180" s="107">
        <v>479.92</v>
      </c>
      <c r="EX180" s="141">
        <f t="shared" si="584"/>
        <v>0</v>
      </c>
      <c r="EY180" s="4"/>
      <c r="EZ180" s="107">
        <v>649.4</v>
      </c>
      <c r="FA180" s="141">
        <f t="shared" si="585"/>
        <v>0</v>
      </c>
      <c r="FB180" s="4"/>
      <c r="FC180" s="21">
        <v>1301.22</v>
      </c>
      <c r="FD180" s="141">
        <f t="shared" si="586"/>
        <v>0</v>
      </c>
      <c r="FE180" s="4"/>
      <c r="FF180" s="21">
        <v>2530.2199999999998</v>
      </c>
      <c r="FG180" s="141">
        <f t="shared" si="587"/>
        <v>0</v>
      </c>
      <c r="FH180" s="4"/>
      <c r="FI180" s="21">
        <v>4182.22</v>
      </c>
      <c r="FJ180" s="141">
        <f t="shared" si="588"/>
        <v>0</v>
      </c>
      <c r="FK180" s="4"/>
      <c r="FL180" s="107">
        <v>253.92</v>
      </c>
      <c r="FM180" s="141">
        <f t="shared" si="589"/>
        <v>0</v>
      </c>
      <c r="FN180" s="4"/>
      <c r="FO180" s="107">
        <v>290.32</v>
      </c>
      <c r="FP180" s="141">
        <f t="shared" si="590"/>
        <v>0</v>
      </c>
      <c r="FQ180" s="4"/>
      <c r="FR180" s="107">
        <v>334.06</v>
      </c>
      <c r="FS180" s="141">
        <f t="shared" si="591"/>
        <v>0</v>
      </c>
      <c r="FT180" s="4"/>
      <c r="FU180" s="107">
        <v>411.49</v>
      </c>
      <c r="FV180" s="141">
        <f t="shared" si="592"/>
        <v>0</v>
      </c>
      <c r="FW180" s="4"/>
      <c r="FX180" s="107">
        <v>455.21</v>
      </c>
      <c r="FY180" s="141">
        <f t="shared" si="593"/>
        <v>0</v>
      </c>
      <c r="FZ180" s="4"/>
      <c r="GA180" s="107">
        <v>536</v>
      </c>
      <c r="GB180" s="141">
        <f t="shared" si="594"/>
        <v>0</v>
      </c>
      <c r="GC180" s="4"/>
      <c r="GD180" s="21">
        <v>745.84</v>
      </c>
      <c r="GE180" s="144">
        <f t="shared" si="595"/>
        <v>0</v>
      </c>
      <c r="GF180" s="108">
        <v>2</v>
      </c>
      <c r="GG180" s="112">
        <v>313.12</v>
      </c>
      <c r="GH180" s="141">
        <f t="shared" si="596"/>
        <v>626.24</v>
      </c>
      <c r="GI180" s="13">
        <v>16</v>
      </c>
      <c r="GJ180" s="529">
        <v>223.61</v>
      </c>
      <c r="GK180" s="141">
        <f t="shared" si="597"/>
        <v>3577.76</v>
      </c>
      <c r="GL180" s="4">
        <v>2</v>
      </c>
      <c r="GM180" s="107">
        <v>105.46</v>
      </c>
      <c r="GN180" s="141">
        <f t="shared" si="598"/>
        <v>210.92</v>
      </c>
      <c r="GO180" s="4">
        <v>1</v>
      </c>
      <c r="GP180" s="107">
        <v>581.36</v>
      </c>
      <c r="GQ180" s="141">
        <f t="shared" si="599"/>
        <v>581.36</v>
      </c>
      <c r="GR180" s="4">
        <v>1</v>
      </c>
      <c r="GS180" s="107">
        <v>92.94</v>
      </c>
      <c r="GT180" s="141">
        <f t="shared" si="600"/>
        <v>92.94</v>
      </c>
      <c r="GU180" s="108">
        <v>10</v>
      </c>
      <c r="GV180" s="112">
        <v>47.51</v>
      </c>
      <c r="GW180" s="141">
        <f t="shared" si="601"/>
        <v>475.09999999999997</v>
      </c>
      <c r="GX180" s="4">
        <v>10</v>
      </c>
      <c r="GY180" s="107">
        <v>61.91</v>
      </c>
      <c r="GZ180" s="219">
        <f t="shared" si="602"/>
        <v>619.09999999999991</v>
      </c>
      <c r="HA180" s="413"/>
      <c r="HB180" s="413"/>
      <c r="HC180" s="219">
        <f t="shared" si="604"/>
        <v>0</v>
      </c>
      <c r="HD180" s="4">
        <v>0.1</v>
      </c>
      <c r="HE180" s="107">
        <v>40.75</v>
      </c>
      <c r="HF180" s="232">
        <f t="shared" si="603"/>
        <v>4.0750000000000002</v>
      </c>
      <c r="HG180" s="105"/>
      <c r="HH180" s="226">
        <f t="shared" si="605"/>
        <v>40821.699780000003</v>
      </c>
      <c r="HI180" s="335"/>
    </row>
    <row r="181" spans="1:217" ht="15.75" customHeight="1">
      <c r="A181" s="468">
        <v>14</v>
      </c>
      <c r="B181" s="18" t="s">
        <v>567</v>
      </c>
      <c r="C181" s="381">
        <v>88</v>
      </c>
      <c r="D181" s="385">
        <v>54.25</v>
      </c>
      <c r="E181" s="19">
        <v>34064.639999999999</v>
      </c>
      <c r="F181" s="20">
        <f t="shared" si="522"/>
        <v>18841.376260000001</v>
      </c>
      <c r="G181" s="1"/>
      <c r="H181" s="21">
        <v>636.70000000000005</v>
      </c>
      <c r="I181" s="45">
        <f t="shared" si="523"/>
        <v>0</v>
      </c>
      <c r="J181" s="4"/>
      <c r="K181" s="107"/>
      <c r="L181" s="212">
        <f t="shared" si="524"/>
        <v>0</v>
      </c>
      <c r="M181" s="4"/>
      <c r="N181" s="107">
        <v>540</v>
      </c>
      <c r="O181" s="212">
        <f t="shared" si="525"/>
        <v>0</v>
      </c>
      <c r="P181" s="2">
        <v>12.8</v>
      </c>
      <c r="Q181" s="107">
        <f t="shared" si="526"/>
        <v>280.13670000000002</v>
      </c>
      <c r="R181" s="212">
        <f t="shared" si="527"/>
        <v>3585.7497600000006</v>
      </c>
      <c r="S181" s="2"/>
      <c r="T181" s="21">
        <f t="shared" si="528"/>
        <v>2335.5960000000005</v>
      </c>
      <c r="U181" s="212">
        <f t="shared" si="529"/>
        <v>0</v>
      </c>
      <c r="V181" s="2"/>
      <c r="W181" s="107">
        <f t="shared" si="530"/>
        <v>493.98690000000005</v>
      </c>
      <c r="X181" s="219">
        <f t="shared" si="531"/>
        <v>0</v>
      </c>
      <c r="Y181" s="4"/>
      <c r="Z181" s="21">
        <f t="shared" si="532"/>
        <v>4331.3600000000006</v>
      </c>
      <c r="AA181" s="141">
        <f t="shared" si="533"/>
        <v>0</v>
      </c>
      <c r="AB181" s="393"/>
      <c r="AC181" s="107">
        <f t="shared" si="534"/>
        <v>493.98690000000005</v>
      </c>
      <c r="AD181" s="140">
        <f t="shared" si="535"/>
        <v>0</v>
      </c>
      <c r="AE181" s="2"/>
      <c r="AF181" s="21">
        <f t="shared" si="536"/>
        <v>22885.031600000002</v>
      </c>
      <c r="AG181" s="140">
        <f t="shared" si="537"/>
        <v>0</v>
      </c>
      <c r="AH181" s="2"/>
      <c r="AI181" s="107">
        <f t="shared" si="538"/>
        <v>791.37200000000007</v>
      </c>
      <c r="AJ181" s="140">
        <f t="shared" si="539"/>
        <v>0</v>
      </c>
      <c r="AK181" s="2"/>
      <c r="AL181" s="107">
        <v>145.19999999999999</v>
      </c>
      <c r="AM181" s="140">
        <f t="shared" si="540"/>
        <v>0</v>
      </c>
      <c r="AN181" s="2"/>
      <c r="AO181" s="21">
        <f t="shared" si="541"/>
        <v>3769.8454000000002</v>
      </c>
      <c r="AP181" s="141">
        <f t="shared" si="542"/>
        <v>0</v>
      </c>
      <c r="AQ181" s="108"/>
      <c r="AR181" s="109">
        <v>8030</v>
      </c>
      <c r="AS181" s="141">
        <f t="shared" si="543"/>
        <v>0</v>
      </c>
      <c r="AT181" s="4"/>
      <c r="AU181" s="21">
        <v>3366.65</v>
      </c>
      <c r="AV181" s="141">
        <f t="shared" si="544"/>
        <v>0</v>
      </c>
      <c r="AW181" s="4"/>
      <c r="AX181" s="21">
        <f t="shared" si="545"/>
        <v>80964.952600000004</v>
      </c>
      <c r="AY181" s="141">
        <f t="shared" si="546"/>
        <v>0</v>
      </c>
      <c r="AZ181" s="4"/>
      <c r="BA181" s="21">
        <v>93131.5</v>
      </c>
      <c r="BB181" s="141">
        <f t="shared" si="547"/>
        <v>0</v>
      </c>
      <c r="BC181" s="4"/>
      <c r="BD181" s="21">
        <v>10643</v>
      </c>
      <c r="BE181" s="140">
        <f t="shared" si="548"/>
        <v>0</v>
      </c>
      <c r="BF181" s="2"/>
      <c r="BG181" s="4"/>
      <c r="BH181" s="140">
        <f t="shared" si="549"/>
        <v>0</v>
      </c>
      <c r="BI181" s="2"/>
      <c r="BJ181" s="13"/>
      <c r="BK181" s="4"/>
      <c r="BL181" s="140">
        <f t="shared" si="550"/>
        <v>0</v>
      </c>
      <c r="BM181" s="2"/>
      <c r="BN181" s="110"/>
      <c r="BO181" s="141">
        <f t="shared" si="551"/>
        <v>0</v>
      </c>
      <c r="BP181" s="4"/>
      <c r="BQ181" s="107">
        <f t="shared" si="552"/>
        <v>930.90000000000009</v>
      </c>
      <c r="BR181" s="141">
        <f t="shared" si="553"/>
        <v>0</v>
      </c>
      <c r="BS181" s="4"/>
      <c r="BT181" s="107">
        <v>540</v>
      </c>
      <c r="BU181" s="141">
        <f t="shared" si="554"/>
        <v>0</v>
      </c>
      <c r="BV181" s="4"/>
      <c r="BW181" s="4"/>
      <c r="BX181" s="141">
        <f t="shared" si="555"/>
        <v>0</v>
      </c>
      <c r="BY181" s="4"/>
      <c r="BZ181" s="111"/>
      <c r="CA181" s="141">
        <f t="shared" si="556"/>
        <v>0</v>
      </c>
      <c r="CB181" s="4"/>
      <c r="CC181" s="107">
        <v>165.4</v>
      </c>
      <c r="CD181" s="141">
        <f t="shared" si="557"/>
        <v>0</v>
      </c>
      <c r="CE181" s="4">
        <v>1</v>
      </c>
      <c r="CF181" s="107">
        <f t="shared" si="558"/>
        <v>204.31649999999999</v>
      </c>
      <c r="CG181" s="141">
        <f t="shared" si="559"/>
        <v>204.31649999999999</v>
      </c>
      <c r="CH181" s="4"/>
      <c r="CI181" s="107">
        <v>86.2</v>
      </c>
      <c r="CJ181" s="141">
        <f t="shared" si="560"/>
        <v>0</v>
      </c>
      <c r="CK181" s="4"/>
      <c r="CL181" s="107">
        <v>125</v>
      </c>
      <c r="CM181" s="141">
        <f t="shared" si="561"/>
        <v>0</v>
      </c>
      <c r="CN181" s="4">
        <v>2</v>
      </c>
      <c r="CO181" s="107">
        <v>140</v>
      </c>
      <c r="CP181" s="141">
        <f t="shared" si="562"/>
        <v>280</v>
      </c>
      <c r="CQ181" s="4"/>
      <c r="CR181" s="107">
        <f t="shared" si="563"/>
        <v>259.76390000000004</v>
      </c>
      <c r="CS181" s="141">
        <f t="shared" si="564"/>
        <v>0</v>
      </c>
      <c r="CT181" s="4">
        <v>1</v>
      </c>
      <c r="CU181" s="107">
        <v>182.5</v>
      </c>
      <c r="CV181" s="141">
        <f t="shared" si="565"/>
        <v>182.5</v>
      </c>
      <c r="CW181" s="4">
        <v>4</v>
      </c>
      <c r="CX181" s="107">
        <v>78</v>
      </c>
      <c r="CY181" s="141">
        <f t="shared" si="566"/>
        <v>312</v>
      </c>
      <c r="CZ181" s="4"/>
      <c r="DA181" s="107">
        <v>350</v>
      </c>
      <c r="DB181" s="141">
        <f t="shared" si="567"/>
        <v>0</v>
      </c>
      <c r="DC181" s="4"/>
      <c r="DD181" s="107">
        <f t="shared" si="568"/>
        <v>363.26500000000004</v>
      </c>
      <c r="DE181" s="140">
        <f t="shared" si="569"/>
        <v>0</v>
      </c>
      <c r="DF181" s="4">
        <v>10</v>
      </c>
      <c r="DG181" s="107">
        <v>349.94</v>
      </c>
      <c r="DH181" s="141">
        <f t="shared" si="570"/>
        <v>3499.4</v>
      </c>
      <c r="DI181" s="4">
        <v>5</v>
      </c>
      <c r="DJ181" s="107">
        <v>407.82</v>
      </c>
      <c r="DK181" s="141">
        <f t="shared" si="571"/>
        <v>2039.1</v>
      </c>
      <c r="DL181" s="4"/>
      <c r="DM181" s="107">
        <v>560.66999999999996</v>
      </c>
      <c r="DN181" s="141">
        <f t="shared" si="572"/>
        <v>0</v>
      </c>
      <c r="DO181" s="4"/>
      <c r="DP181" s="107">
        <v>849.84</v>
      </c>
      <c r="DQ181" s="141">
        <f t="shared" si="573"/>
        <v>0</v>
      </c>
      <c r="DR181" s="4"/>
      <c r="DS181" s="107">
        <v>1070.97</v>
      </c>
      <c r="DT181" s="141">
        <f t="shared" si="574"/>
        <v>0</v>
      </c>
      <c r="DU181" s="4">
        <v>1</v>
      </c>
      <c r="DV181" s="21">
        <v>1512.05</v>
      </c>
      <c r="DW181" s="141">
        <f t="shared" si="575"/>
        <v>1512.05</v>
      </c>
      <c r="DX181" s="4"/>
      <c r="DY181" s="21">
        <v>5870.12</v>
      </c>
      <c r="DZ181" s="141">
        <f t="shared" si="576"/>
        <v>0</v>
      </c>
      <c r="EA181" s="4"/>
      <c r="EB181" s="21">
        <v>4379.45</v>
      </c>
      <c r="EC181" s="141">
        <f t="shared" si="577"/>
        <v>0</v>
      </c>
      <c r="ED181" s="4"/>
      <c r="EE181" s="21">
        <v>4811.45</v>
      </c>
      <c r="EF181" s="141">
        <f t="shared" si="578"/>
        <v>0</v>
      </c>
      <c r="EG181" s="4"/>
      <c r="EH181" s="21">
        <v>6518.13</v>
      </c>
      <c r="EI181" s="141">
        <f t="shared" si="579"/>
        <v>0</v>
      </c>
      <c r="EJ181" s="4"/>
      <c r="EK181" s="21">
        <v>7389.31</v>
      </c>
      <c r="EL181" s="141">
        <f t="shared" si="580"/>
        <v>0</v>
      </c>
      <c r="EM181" s="4"/>
      <c r="EN181" s="21">
        <v>1539.81</v>
      </c>
      <c r="EO181" s="141">
        <f t="shared" si="581"/>
        <v>0</v>
      </c>
      <c r="EP181" s="4">
        <v>1</v>
      </c>
      <c r="EQ181" s="21">
        <v>3124.4</v>
      </c>
      <c r="ER181" s="141">
        <f t="shared" si="582"/>
        <v>3124.4</v>
      </c>
      <c r="ES181" s="4">
        <v>10</v>
      </c>
      <c r="ET181" s="107">
        <v>118.78</v>
      </c>
      <c r="EU181" s="141">
        <f t="shared" si="583"/>
        <v>1187.8</v>
      </c>
      <c r="EV181" s="4"/>
      <c r="EW181" s="107">
        <v>479.92</v>
      </c>
      <c r="EX181" s="141">
        <f t="shared" si="584"/>
        <v>0</v>
      </c>
      <c r="EY181" s="4"/>
      <c r="EZ181" s="107">
        <v>649.4</v>
      </c>
      <c r="FA181" s="141">
        <f t="shared" si="585"/>
        <v>0</v>
      </c>
      <c r="FB181" s="4"/>
      <c r="FC181" s="21">
        <v>1301.22</v>
      </c>
      <c r="FD181" s="141">
        <f t="shared" si="586"/>
        <v>0</v>
      </c>
      <c r="FE181" s="4"/>
      <c r="FF181" s="21">
        <v>2530.2199999999998</v>
      </c>
      <c r="FG181" s="141">
        <f t="shared" si="587"/>
        <v>0</v>
      </c>
      <c r="FH181" s="4"/>
      <c r="FI181" s="21">
        <v>4182.22</v>
      </c>
      <c r="FJ181" s="141">
        <f t="shared" si="588"/>
        <v>0</v>
      </c>
      <c r="FK181" s="4"/>
      <c r="FL181" s="107">
        <v>253.92</v>
      </c>
      <c r="FM181" s="141">
        <f t="shared" si="589"/>
        <v>0</v>
      </c>
      <c r="FN181" s="4"/>
      <c r="FO181" s="107">
        <v>290.32</v>
      </c>
      <c r="FP181" s="141">
        <f t="shared" si="590"/>
        <v>0</v>
      </c>
      <c r="FQ181" s="4"/>
      <c r="FR181" s="107">
        <v>334.06</v>
      </c>
      <c r="FS181" s="141">
        <f t="shared" si="591"/>
        <v>0</v>
      </c>
      <c r="FT181" s="4"/>
      <c r="FU181" s="107">
        <v>411.49</v>
      </c>
      <c r="FV181" s="141">
        <f t="shared" si="592"/>
        <v>0</v>
      </c>
      <c r="FW181" s="4"/>
      <c r="FX181" s="107">
        <v>455.21</v>
      </c>
      <c r="FY181" s="141">
        <f t="shared" si="593"/>
        <v>0</v>
      </c>
      <c r="FZ181" s="4"/>
      <c r="GA181" s="107">
        <v>536</v>
      </c>
      <c r="GB181" s="141">
        <f t="shared" si="594"/>
        <v>0</v>
      </c>
      <c r="GC181" s="4"/>
      <c r="GD181" s="21">
        <v>745.84</v>
      </c>
      <c r="GE181" s="144">
        <f t="shared" si="595"/>
        <v>0</v>
      </c>
      <c r="GF181" s="108">
        <v>3</v>
      </c>
      <c r="GG181" s="112">
        <v>313.12</v>
      </c>
      <c r="GH181" s="141">
        <f t="shared" si="596"/>
        <v>939.36</v>
      </c>
      <c r="GI181" s="13">
        <v>5</v>
      </c>
      <c r="GJ181" s="529">
        <v>223.61</v>
      </c>
      <c r="GK181" s="141">
        <f t="shared" si="597"/>
        <v>1118.0500000000002</v>
      </c>
      <c r="GL181" s="4"/>
      <c r="GM181" s="107">
        <v>105.46</v>
      </c>
      <c r="GN181" s="141">
        <f t="shared" si="598"/>
        <v>0</v>
      </c>
      <c r="GO181" s="4"/>
      <c r="GP181" s="107">
        <v>581.36</v>
      </c>
      <c r="GQ181" s="141">
        <f t="shared" si="599"/>
        <v>0</v>
      </c>
      <c r="GR181" s="4"/>
      <c r="GS181" s="107">
        <v>92.94</v>
      </c>
      <c r="GT181" s="141">
        <f t="shared" si="600"/>
        <v>0</v>
      </c>
      <c r="GU181" s="108">
        <v>5</v>
      </c>
      <c r="GV181" s="112">
        <v>47.51</v>
      </c>
      <c r="GW181" s="141">
        <f t="shared" si="601"/>
        <v>237.54999999999998</v>
      </c>
      <c r="GX181" s="4">
        <v>10</v>
      </c>
      <c r="GY181" s="107">
        <v>61.91</v>
      </c>
      <c r="GZ181" s="219">
        <f t="shared" si="602"/>
        <v>619.09999999999991</v>
      </c>
      <c r="HA181" s="413"/>
      <c r="HB181" s="413"/>
      <c r="HC181" s="219">
        <f t="shared" si="604"/>
        <v>0</v>
      </c>
      <c r="HD181" s="4"/>
      <c r="HE181" s="107">
        <v>40.75</v>
      </c>
      <c r="HF181" s="232">
        <f t="shared" si="603"/>
        <v>0</v>
      </c>
      <c r="HG181" s="105"/>
      <c r="HH181" s="226">
        <f t="shared" si="605"/>
        <v>18841.376260000001</v>
      </c>
      <c r="HI181" s="335"/>
    </row>
    <row r="182" spans="1:217" ht="15.75" customHeight="1">
      <c r="A182" s="468">
        <v>15</v>
      </c>
      <c r="B182" s="18" t="s">
        <v>568</v>
      </c>
      <c r="C182" s="381">
        <v>102.62</v>
      </c>
      <c r="D182" s="385">
        <v>140.49</v>
      </c>
      <c r="E182" s="19">
        <v>91027.680000000008</v>
      </c>
      <c r="F182" s="20">
        <f t="shared" si="522"/>
        <v>263033.30830999999</v>
      </c>
      <c r="G182" s="1"/>
      <c r="H182" s="21">
        <v>636.70000000000005</v>
      </c>
      <c r="I182" s="45">
        <f t="shared" si="523"/>
        <v>0</v>
      </c>
      <c r="J182" s="4"/>
      <c r="K182" s="107"/>
      <c r="L182" s="212">
        <f t="shared" si="524"/>
        <v>0</v>
      </c>
      <c r="M182" s="4"/>
      <c r="N182" s="107">
        <v>540</v>
      </c>
      <c r="O182" s="212">
        <f t="shared" si="525"/>
        <v>0</v>
      </c>
      <c r="P182" s="2">
        <v>91.1</v>
      </c>
      <c r="Q182" s="107">
        <f t="shared" si="526"/>
        <v>280.13670000000002</v>
      </c>
      <c r="R182" s="212">
        <f t="shared" si="527"/>
        <v>25520.453369999999</v>
      </c>
      <c r="S182" s="2"/>
      <c r="T182" s="21">
        <f t="shared" si="528"/>
        <v>2335.5960000000005</v>
      </c>
      <c r="U182" s="212">
        <f t="shared" si="529"/>
        <v>0</v>
      </c>
      <c r="V182" s="2">
        <v>12.6</v>
      </c>
      <c r="W182" s="107">
        <f t="shared" si="530"/>
        <v>493.98690000000005</v>
      </c>
      <c r="X182" s="219">
        <f t="shared" si="531"/>
        <v>6224.2349400000003</v>
      </c>
      <c r="Y182" s="4"/>
      <c r="Z182" s="21">
        <f t="shared" si="532"/>
        <v>4331.3600000000006</v>
      </c>
      <c r="AA182" s="141">
        <f t="shared" si="533"/>
        <v>0</v>
      </c>
      <c r="AB182" s="393"/>
      <c r="AC182" s="107">
        <f t="shared" si="534"/>
        <v>493.98690000000005</v>
      </c>
      <c r="AD182" s="140">
        <f t="shared" si="535"/>
        <v>0</v>
      </c>
      <c r="AE182" s="2"/>
      <c r="AF182" s="21">
        <f t="shared" si="536"/>
        <v>22885.031600000002</v>
      </c>
      <c r="AG182" s="140">
        <f t="shared" si="537"/>
        <v>0</v>
      </c>
      <c r="AH182" s="2"/>
      <c r="AI182" s="107">
        <f t="shared" si="538"/>
        <v>791.37200000000007</v>
      </c>
      <c r="AJ182" s="140">
        <f t="shared" si="539"/>
        <v>0</v>
      </c>
      <c r="AK182" s="2"/>
      <c r="AL182" s="107">
        <v>145.19999999999999</v>
      </c>
      <c r="AM182" s="140">
        <f t="shared" si="540"/>
        <v>0</v>
      </c>
      <c r="AN182" s="2"/>
      <c r="AO182" s="21">
        <f t="shared" si="541"/>
        <v>3769.8454000000002</v>
      </c>
      <c r="AP182" s="141">
        <f t="shared" si="542"/>
        <v>0</v>
      </c>
      <c r="AQ182" s="108"/>
      <c r="AR182" s="109">
        <v>8030</v>
      </c>
      <c r="AS182" s="141">
        <f t="shared" si="543"/>
        <v>0</v>
      </c>
      <c r="AT182" s="4"/>
      <c r="AU182" s="21">
        <v>3366.65</v>
      </c>
      <c r="AV182" s="141">
        <f t="shared" si="544"/>
        <v>0</v>
      </c>
      <c r="AW182" s="4"/>
      <c r="AX182" s="21">
        <f t="shared" si="545"/>
        <v>80964.952600000004</v>
      </c>
      <c r="AY182" s="141">
        <f t="shared" si="546"/>
        <v>0</v>
      </c>
      <c r="AZ182" s="4"/>
      <c r="BA182" s="21">
        <v>93131.5</v>
      </c>
      <c r="BB182" s="141">
        <f t="shared" si="547"/>
        <v>0</v>
      </c>
      <c r="BC182" s="4"/>
      <c r="BD182" s="21">
        <v>10643</v>
      </c>
      <c r="BE182" s="140">
        <f t="shared" si="548"/>
        <v>0</v>
      </c>
      <c r="BF182" s="2"/>
      <c r="BG182" s="4"/>
      <c r="BH182" s="140">
        <f t="shared" si="549"/>
        <v>0</v>
      </c>
      <c r="BI182" s="2">
        <v>1</v>
      </c>
      <c r="BJ182" s="491" t="s">
        <v>699</v>
      </c>
      <c r="BK182" s="4">
        <v>198155</v>
      </c>
      <c r="BL182" s="140">
        <f t="shared" si="550"/>
        <v>198155</v>
      </c>
      <c r="BM182" s="2"/>
      <c r="BN182" s="110"/>
      <c r="BO182" s="141">
        <f t="shared" si="551"/>
        <v>0</v>
      </c>
      <c r="BP182" s="4"/>
      <c r="BQ182" s="107">
        <f t="shared" si="552"/>
        <v>930.90000000000009</v>
      </c>
      <c r="BR182" s="141">
        <f t="shared" si="553"/>
        <v>0</v>
      </c>
      <c r="BS182" s="4"/>
      <c r="BT182" s="107">
        <v>540</v>
      </c>
      <c r="BU182" s="141">
        <f t="shared" si="554"/>
        <v>0</v>
      </c>
      <c r="BV182" s="4"/>
      <c r="BW182" s="4"/>
      <c r="BX182" s="141">
        <f t="shared" si="555"/>
        <v>0</v>
      </c>
      <c r="BY182" s="4"/>
      <c r="BZ182" s="111"/>
      <c r="CA182" s="141">
        <f t="shared" si="556"/>
        <v>0</v>
      </c>
      <c r="CB182" s="4"/>
      <c r="CC182" s="107">
        <v>165.4</v>
      </c>
      <c r="CD182" s="141">
        <f t="shared" si="557"/>
        <v>0</v>
      </c>
      <c r="CE182" s="4"/>
      <c r="CF182" s="107">
        <f t="shared" si="558"/>
        <v>204.31649999999999</v>
      </c>
      <c r="CG182" s="141">
        <f t="shared" si="559"/>
        <v>0</v>
      </c>
      <c r="CH182" s="4"/>
      <c r="CI182" s="107">
        <v>86.2</v>
      </c>
      <c r="CJ182" s="141">
        <f t="shared" si="560"/>
        <v>0</v>
      </c>
      <c r="CK182" s="4"/>
      <c r="CL182" s="107">
        <v>125</v>
      </c>
      <c r="CM182" s="141">
        <f t="shared" si="561"/>
        <v>0</v>
      </c>
      <c r="CN182" s="4"/>
      <c r="CO182" s="107">
        <v>140</v>
      </c>
      <c r="CP182" s="141">
        <f t="shared" si="562"/>
        <v>0</v>
      </c>
      <c r="CQ182" s="4"/>
      <c r="CR182" s="107">
        <f t="shared" si="563"/>
        <v>259.76390000000004</v>
      </c>
      <c r="CS182" s="141">
        <f t="shared" si="564"/>
        <v>0</v>
      </c>
      <c r="CT182" s="4">
        <v>3.2</v>
      </c>
      <c r="CU182" s="107">
        <v>182.5</v>
      </c>
      <c r="CV182" s="141">
        <f t="shared" si="565"/>
        <v>584</v>
      </c>
      <c r="CW182" s="4">
        <v>4</v>
      </c>
      <c r="CX182" s="107">
        <v>78</v>
      </c>
      <c r="CY182" s="141">
        <f t="shared" si="566"/>
        <v>312</v>
      </c>
      <c r="CZ182" s="4"/>
      <c r="DA182" s="107">
        <v>350</v>
      </c>
      <c r="DB182" s="141">
        <f t="shared" si="567"/>
        <v>0</v>
      </c>
      <c r="DC182" s="4"/>
      <c r="DD182" s="107">
        <f t="shared" si="568"/>
        <v>363.26500000000004</v>
      </c>
      <c r="DE182" s="140">
        <f t="shared" si="569"/>
        <v>0</v>
      </c>
      <c r="DF182" s="4">
        <v>15</v>
      </c>
      <c r="DG182" s="107">
        <v>349.94</v>
      </c>
      <c r="DH182" s="141">
        <f t="shared" si="570"/>
        <v>5249.1</v>
      </c>
      <c r="DI182" s="4">
        <v>5</v>
      </c>
      <c r="DJ182" s="107">
        <v>407.82</v>
      </c>
      <c r="DK182" s="141">
        <f t="shared" si="571"/>
        <v>2039.1</v>
      </c>
      <c r="DL182" s="4">
        <v>5</v>
      </c>
      <c r="DM182" s="107">
        <v>560.66999999999996</v>
      </c>
      <c r="DN182" s="141">
        <f t="shared" si="572"/>
        <v>2803.35</v>
      </c>
      <c r="DO182" s="4"/>
      <c r="DP182" s="107">
        <v>849.84</v>
      </c>
      <c r="DQ182" s="141">
        <f t="shared" si="573"/>
        <v>0</v>
      </c>
      <c r="DR182" s="4"/>
      <c r="DS182" s="107">
        <v>1070.97</v>
      </c>
      <c r="DT182" s="141">
        <f t="shared" si="574"/>
        <v>0</v>
      </c>
      <c r="DU182" s="4">
        <v>2</v>
      </c>
      <c r="DV182" s="21">
        <v>1512.05</v>
      </c>
      <c r="DW182" s="141">
        <f t="shared" si="575"/>
        <v>3024.1</v>
      </c>
      <c r="DX182" s="4">
        <v>2</v>
      </c>
      <c r="DY182" s="21">
        <v>5870.12</v>
      </c>
      <c r="DZ182" s="141">
        <f t="shared" si="576"/>
        <v>11740.24</v>
      </c>
      <c r="EA182" s="4"/>
      <c r="EB182" s="21">
        <v>4379.45</v>
      </c>
      <c r="EC182" s="141">
        <f t="shared" si="577"/>
        <v>0</v>
      </c>
      <c r="ED182" s="4"/>
      <c r="EE182" s="21">
        <v>4811.45</v>
      </c>
      <c r="EF182" s="141">
        <f t="shared" si="578"/>
        <v>0</v>
      </c>
      <c r="EG182" s="4"/>
      <c r="EH182" s="21">
        <v>6518.13</v>
      </c>
      <c r="EI182" s="141">
        <f t="shared" si="579"/>
        <v>0</v>
      </c>
      <c r="EJ182" s="4"/>
      <c r="EK182" s="21">
        <v>7389.31</v>
      </c>
      <c r="EL182" s="141">
        <f t="shared" si="580"/>
        <v>0</v>
      </c>
      <c r="EM182" s="4"/>
      <c r="EN182" s="21">
        <v>1539.81</v>
      </c>
      <c r="EO182" s="141">
        <f t="shared" si="581"/>
        <v>0</v>
      </c>
      <c r="EP182" s="4"/>
      <c r="EQ182" s="21">
        <v>3124.4</v>
      </c>
      <c r="ER182" s="141">
        <f t="shared" si="582"/>
        <v>0</v>
      </c>
      <c r="ES182" s="4">
        <v>10</v>
      </c>
      <c r="ET182" s="107">
        <v>118.78</v>
      </c>
      <c r="EU182" s="141">
        <f t="shared" si="583"/>
        <v>1187.8</v>
      </c>
      <c r="EV182" s="4"/>
      <c r="EW182" s="107">
        <v>479.92</v>
      </c>
      <c r="EX182" s="141">
        <f t="shared" si="584"/>
        <v>0</v>
      </c>
      <c r="EY182" s="4"/>
      <c r="EZ182" s="107">
        <v>649.4</v>
      </c>
      <c r="FA182" s="141">
        <f t="shared" si="585"/>
        <v>0</v>
      </c>
      <c r="FB182" s="4"/>
      <c r="FC182" s="21">
        <v>1301.22</v>
      </c>
      <c r="FD182" s="141">
        <f t="shared" si="586"/>
        <v>0</v>
      </c>
      <c r="FE182" s="4"/>
      <c r="FF182" s="21">
        <v>2530.2199999999998</v>
      </c>
      <c r="FG182" s="141">
        <f t="shared" si="587"/>
        <v>0</v>
      </c>
      <c r="FH182" s="4"/>
      <c r="FI182" s="21">
        <v>4182.22</v>
      </c>
      <c r="FJ182" s="141">
        <f t="shared" si="588"/>
        <v>0</v>
      </c>
      <c r="FK182" s="4"/>
      <c r="FL182" s="107">
        <v>253.92</v>
      </c>
      <c r="FM182" s="141">
        <f t="shared" si="589"/>
        <v>0</v>
      </c>
      <c r="FN182" s="4"/>
      <c r="FO182" s="107">
        <v>290.32</v>
      </c>
      <c r="FP182" s="141">
        <f t="shared" si="590"/>
        <v>0</v>
      </c>
      <c r="FQ182" s="4"/>
      <c r="FR182" s="107">
        <v>334.06</v>
      </c>
      <c r="FS182" s="141">
        <f t="shared" si="591"/>
        <v>0</v>
      </c>
      <c r="FT182" s="4"/>
      <c r="FU182" s="107">
        <v>411.49</v>
      </c>
      <c r="FV182" s="141">
        <f t="shared" si="592"/>
        <v>0</v>
      </c>
      <c r="FW182" s="4"/>
      <c r="FX182" s="107">
        <v>455.21</v>
      </c>
      <c r="FY182" s="141">
        <f t="shared" si="593"/>
        <v>0</v>
      </c>
      <c r="FZ182" s="4"/>
      <c r="GA182" s="107">
        <v>536</v>
      </c>
      <c r="GB182" s="141">
        <f t="shared" si="594"/>
        <v>0</v>
      </c>
      <c r="GC182" s="4"/>
      <c r="GD182" s="21">
        <v>745.84</v>
      </c>
      <c r="GE182" s="144">
        <f t="shared" si="595"/>
        <v>0</v>
      </c>
      <c r="GF182" s="108">
        <v>3</v>
      </c>
      <c r="GG182" s="112">
        <v>313.12</v>
      </c>
      <c r="GH182" s="141">
        <f t="shared" si="596"/>
        <v>939.36</v>
      </c>
      <c r="GI182" s="13">
        <v>14</v>
      </c>
      <c r="GJ182" s="529">
        <v>223.61</v>
      </c>
      <c r="GK182" s="141">
        <f t="shared" si="597"/>
        <v>3130.54</v>
      </c>
      <c r="GL182" s="4">
        <v>2</v>
      </c>
      <c r="GM182" s="107">
        <v>105.46</v>
      </c>
      <c r="GN182" s="141">
        <f t="shared" si="598"/>
        <v>210.92</v>
      </c>
      <c r="GO182" s="4">
        <v>1</v>
      </c>
      <c r="GP182" s="107">
        <v>581.36</v>
      </c>
      <c r="GQ182" s="141">
        <f t="shared" si="599"/>
        <v>581.36</v>
      </c>
      <c r="GR182" s="4"/>
      <c r="GS182" s="107">
        <v>92.94</v>
      </c>
      <c r="GT182" s="141">
        <f t="shared" si="600"/>
        <v>0</v>
      </c>
      <c r="GU182" s="108">
        <v>15</v>
      </c>
      <c r="GV182" s="112">
        <v>47.51</v>
      </c>
      <c r="GW182" s="141">
        <f t="shared" si="601"/>
        <v>712.65</v>
      </c>
      <c r="GX182" s="4">
        <v>10</v>
      </c>
      <c r="GY182" s="107">
        <v>61.91</v>
      </c>
      <c r="GZ182" s="219">
        <f t="shared" si="602"/>
        <v>619.09999999999991</v>
      </c>
      <c r="HA182" s="413"/>
      <c r="HB182" s="413"/>
      <c r="HC182" s="219">
        <f t="shared" si="604"/>
        <v>0</v>
      </c>
      <c r="HD182" s="4"/>
      <c r="HE182" s="107">
        <v>40.75</v>
      </c>
      <c r="HF182" s="232">
        <f t="shared" si="603"/>
        <v>0</v>
      </c>
      <c r="HG182" s="105"/>
      <c r="HH182" s="226">
        <f t="shared" si="605"/>
        <v>263033.30830999999</v>
      </c>
      <c r="HI182" s="335"/>
    </row>
    <row r="183" spans="1:217" ht="15.75" customHeight="1">
      <c r="A183" s="468">
        <v>16</v>
      </c>
      <c r="B183" s="18" t="s">
        <v>569</v>
      </c>
      <c r="C183" s="381">
        <v>102.02</v>
      </c>
      <c r="D183" s="385">
        <v>31.66</v>
      </c>
      <c r="E183" s="19">
        <v>44835.12</v>
      </c>
      <c r="F183" s="20">
        <f t="shared" si="522"/>
        <v>21605.463800000001</v>
      </c>
      <c r="G183" s="1"/>
      <c r="H183" s="21">
        <v>636.70000000000005</v>
      </c>
      <c r="I183" s="45">
        <f t="shared" si="523"/>
        <v>0</v>
      </c>
      <c r="J183" s="4"/>
      <c r="K183" s="107"/>
      <c r="L183" s="212">
        <f t="shared" si="524"/>
        <v>0</v>
      </c>
      <c r="M183" s="4"/>
      <c r="N183" s="107">
        <v>540</v>
      </c>
      <c r="O183" s="212">
        <f t="shared" si="525"/>
        <v>0</v>
      </c>
      <c r="P183" s="2">
        <v>19</v>
      </c>
      <c r="Q183" s="107">
        <f t="shared" si="526"/>
        <v>280.13670000000002</v>
      </c>
      <c r="R183" s="212">
        <f t="shared" si="527"/>
        <v>5322.5973000000004</v>
      </c>
      <c r="S183" s="2"/>
      <c r="T183" s="21">
        <f t="shared" si="528"/>
        <v>2335.5960000000005</v>
      </c>
      <c r="U183" s="212">
        <f t="shared" si="529"/>
        <v>0</v>
      </c>
      <c r="V183" s="2"/>
      <c r="W183" s="107">
        <f t="shared" si="530"/>
        <v>493.98690000000005</v>
      </c>
      <c r="X183" s="219">
        <f t="shared" si="531"/>
        <v>0</v>
      </c>
      <c r="Y183" s="4"/>
      <c r="Z183" s="21">
        <f t="shared" si="532"/>
        <v>4331.3600000000006</v>
      </c>
      <c r="AA183" s="141">
        <f t="shared" si="533"/>
        <v>0</v>
      </c>
      <c r="AB183" s="393"/>
      <c r="AC183" s="107">
        <f t="shared" si="534"/>
        <v>493.98690000000005</v>
      </c>
      <c r="AD183" s="140">
        <f t="shared" si="535"/>
        <v>0</v>
      </c>
      <c r="AE183" s="2"/>
      <c r="AF183" s="21">
        <f t="shared" si="536"/>
        <v>22885.031600000002</v>
      </c>
      <c r="AG183" s="140">
        <f t="shared" si="537"/>
        <v>0</v>
      </c>
      <c r="AH183" s="2"/>
      <c r="AI183" s="107">
        <f t="shared" si="538"/>
        <v>791.37200000000007</v>
      </c>
      <c r="AJ183" s="140">
        <f t="shared" si="539"/>
        <v>0</v>
      </c>
      <c r="AK183" s="2"/>
      <c r="AL183" s="107">
        <v>145.19999999999999</v>
      </c>
      <c r="AM183" s="140">
        <f t="shared" si="540"/>
        <v>0</v>
      </c>
      <c r="AN183" s="2"/>
      <c r="AO183" s="21">
        <f t="shared" si="541"/>
        <v>3769.8454000000002</v>
      </c>
      <c r="AP183" s="141">
        <f t="shared" si="542"/>
        <v>0</v>
      </c>
      <c r="AQ183" s="108"/>
      <c r="AR183" s="109">
        <v>8030</v>
      </c>
      <c r="AS183" s="141">
        <f t="shared" si="543"/>
        <v>0</v>
      </c>
      <c r="AT183" s="4"/>
      <c r="AU183" s="21">
        <v>3366.65</v>
      </c>
      <c r="AV183" s="141">
        <f t="shared" si="544"/>
        <v>0</v>
      </c>
      <c r="AW183" s="4"/>
      <c r="AX183" s="21">
        <f t="shared" si="545"/>
        <v>80964.952600000004</v>
      </c>
      <c r="AY183" s="141">
        <f t="shared" si="546"/>
        <v>0</v>
      </c>
      <c r="AZ183" s="4"/>
      <c r="BA183" s="21">
        <v>93131.5</v>
      </c>
      <c r="BB183" s="141">
        <f t="shared" si="547"/>
        <v>0</v>
      </c>
      <c r="BC183" s="4"/>
      <c r="BD183" s="21">
        <v>10643</v>
      </c>
      <c r="BE183" s="140">
        <f t="shared" si="548"/>
        <v>0</v>
      </c>
      <c r="BF183" s="2"/>
      <c r="BG183" s="4"/>
      <c r="BH183" s="140">
        <f t="shared" si="549"/>
        <v>0</v>
      </c>
      <c r="BI183" s="2"/>
      <c r="BJ183" s="13"/>
      <c r="BK183" s="4"/>
      <c r="BL183" s="140">
        <f t="shared" si="550"/>
        <v>0</v>
      </c>
      <c r="BM183" s="2"/>
      <c r="BN183" s="110"/>
      <c r="BO183" s="141">
        <f t="shared" si="551"/>
        <v>0</v>
      </c>
      <c r="BP183" s="4"/>
      <c r="BQ183" s="107">
        <f t="shared" si="552"/>
        <v>930.90000000000009</v>
      </c>
      <c r="BR183" s="141">
        <f t="shared" si="553"/>
        <v>0</v>
      </c>
      <c r="BS183" s="4"/>
      <c r="BT183" s="107">
        <v>540</v>
      </c>
      <c r="BU183" s="141">
        <f t="shared" si="554"/>
        <v>0</v>
      </c>
      <c r="BV183" s="4"/>
      <c r="BW183" s="4"/>
      <c r="BX183" s="141">
        <f t="shared" si="555"/>
        <v>0</v>
      </c>
      <c r="BY183" s="4"/>
      <c r="BZ183" s="111"/>
      <c r="CA183" s="141">
        <f t="shared" si="556"/>
        <v>0</v>
      </c>
      <c r="CB183" s="4"/>
      <c r="CC183" s="107">
        <v>165.4</v>
      </c>
      <c r="CD183" s="141">
        <f t="shared" si="557"/>
        <v>0</v>
      </c>
      <c r="CE183" s="4">
        <v>1</v>
      </c>
      <c r="CF183" s="107">
        <f t="shared" si="558"/>
        <v>204.31649999999999</v>
      </c>
      <c r="CG183" s="141">
        <f t="shared" si="559"/>
        <v>204.31649999999999</v>
      </c>
      <c r="CH183" s="4"/>
      <c r="CI183" s="107">
        <v>86.2</v>
      </c>
      <c r="CJ183" s="141">
        <f t="shared" si="560"/>
        <v>0</v>
      </c>
      <c r="CK183" s="4"/>
      <c r="CL183" s="107">
        <v>125</v>
      </c>
      <c r="CM183" s="141">
        <f t="shared" si="561"/>
        <v>0</v>
      </c>
      <c r="CN183" s="4"/>
      <c r="CO183" s="107">
        <v>140</v>
      </c>
      <c r="CP183" s="141">
        <f t="shared" si="562"/>
        <v>0</v>
      </c>
      <c r="CQ183" s="4"/>
      <c r="CR183" s="107">
        <f t="shared" si="563"/>
        <v>259.76390000000004</v>
      </c>
      <c r="CS183" s="141">
        <f t="shared" si="564"/>
        <v>0</v>
      </c>
      <c r="CT183" s="4">
        <v>20</v>
      </c>
      <c r="CU183" s="107">
        <v>182.5</v>
      </c>
      <c r="CV183" s="141">
        <f t="shared" si="565"/>
        <v>3650</v>
      </c>
      <c r="CW183" s="4">
        <v>4</v>
      </c>
      <c r="CX183" s="107">
        <v>78</v>
      </c>
      <c r="CY183" s="141">
        <f t="shared" si="566"/>
        <v>312</v>
      </c>
      <c r="CZ183" s="4"/>
      <c r="DA183" s="107">
        <v>350</v>
      </c>
      <c r="DB183" s="141">
        <f t="shared" si="567"/>
        <v>0</v>
      </c>
      <c r="DC183" s="4"/>
      <c r="DD183" s="107">
        <f t="shared" si="568"/>
        <v>363.26500000000004</v>
      </c>
      <c r="DE183" s="140">
        <f t="shared" si="569"/>
        <v>0</v>
      </c>
      <c r="DF183" s="4">
        <v>5</v>
      </c>
      <c r="DG183" s="107">
        <v>349.94</v>
      </c>
      <c r="DH183" s="141">
        <f t="shared" si="570"/>
        <v>1749.7</v>
      </c>
      <c r="DI183" s="4">
        <v>5</v>
      </c>
      <c r="DJ183" s="107">
        <v>407.82</v>
      </c>
      <c r="DK183" s="141">
        <f t="shared" si="571"/>
        <v>2039.1</v>
      </c>
      <c r="DL183" s="4">
        <v>5</v>
      </c>
      <c r="DM183" s="107">
        <v>560.66999999999996</v>
      </c>
      <c r="DN183" s="141">
        <f t="shared" si="572"/>
        <v>2803.35</v>
      </c>
      <c r="DO183" s="4"/>
      <c r="DP183" s="107">
        <v>849.84</v>
      </c>
      <c r="DQ183" s="141">
        <f t="shared" si="573"/>
        <v>0</v>
      </c>
      <c r="DR183" s="4"/>
      <c r="DS183" s="107">
        <v>1070.97</v>
      </c>
      <c r="DT183" s="141">
        <f t="shared" si="574"/>
        <v>0</v>
      </c>
      <c r="DU183" s="4">
        <v>1</v>
      </c>
      <c r="DV183" s="21">
        <v>1512.05</v>
      </c>
      <c r="DW183" s="141">
        <f t="shared" si="575"/>
        <v>1512.05</v>
      </c>
      <c r="DX183" s="4"/>
      <c r="DY183" s="21">
        <v>5870.12</v>
      </c>
      <c r="DZ183" s="141">
        <f t="shared" si="576"/>
        <v>0</v>
      </c>
      <c r="EA183" s="4"/>
      <c r="EB183" s="21">
        <v>4379.45</v>
      </c>
      <c r="EC183" s="141">
        <f t="shared" si="577"/>
        <v>0</v>
      </c>
      <c r="ED183" s="4"/>
      <c r="EE183" s="21">
        <v>4811.45</v>
      </c>
      <c r="EF183" s="141">
        <f t="shared" si="578"/>
        <v>0</v>
      </c>
      <c r="EG183" s="4"/>
      <c r="EH183" s="21">
        <v>6518.13</v>
      </c>
      <c r="EI183" s="141">
        <f t="shared" si="579"/>
        <v>0</v>
      </c>
      <c r="EJ183" s="4"/>
      <c r="EK183" s="21">
        <v>7389.31</v>
      </c>
      <c r="EL183" s="141">
        <f t="shared" si="580"/>
        <v>0</v>
      </c>
      <c r="EM183" s="4"/>
      <c r="EN183" s="21">
        <v>1539.81</v>
      </c>
      <c r="EO183" s="141">
        <f t="shared" si="581"/>
        <v>0</v>
      </c>
      <c r="EP183" s="4"/>
      <c r="EQ183" s="21">
        <v>3124.4</v>
      </c>
      <c r="ER183" s="141">
        <f t="shared" si="582"/>
        <v>0</v>
      </c>
      <c r="ES183" s="4">
        <v>10</v>
      </c>
      <c r="ET183" s="107">
        <v>118.78</v>
      </c>
      <c r="EU183" s="141">
        <f t="shared" si="583"/>
        <v>1187.8</v>
      </c>
      <c r="EV183" s="4"/>
      <c r="EW183" s="107">
        <v>479.92</v>
      </c>
      <c r="EX183" s="141">
        <f t="shared" si="584"/>
        <v>0</v>
      </c>
      <c r="EY183" s="4"/>
      <c r="EZ183" s="107">
        <v>649.4</v>
      </c>
      <c r="FA183" s="141">
        <f t="shared" si="585"/>
        <v>0</v>
      </c>
      <c r="FB183" s="4"/>
      <c r="FC183" s="21">
        <v>1301.22</v>
      </c>
      <c r="FD183" s="141">
        <f t="shared" si="586"/>
        <v>0</v>
      </c>
      <c r="FE183" s="4"/>
      <c r="FF183" s="21">
        <v>2530.2199999999998</v>
      </c>
      <c r="FG183" s="141">
        <f t="shared" si="587"/>
        <v>0</v>
      </c>
      <c r="FH183" s="4"/>
      <c r="FI183" s="21">
        <v>4182.22</v>
      </c>
      <c r="FJ183" s="141">
        <f t="shared" si="588"/>
        <v>0</v>
      </c>
      <c r="FK183" s="4"/>
      <c r="FL183" s="107">
        <v>253.92</v>
      </c>
      <c r="FM183" s="141">
        <f t="shared" si="589"/>
        <v>0</v>
      </c>
      <c r="FN183" s="4"/>
      <c r="FO183" s="107">
        <v>290.32</v>
      </c>
      <c r="FP183" s="141">
        <f t="shared" si="590"/>
        <v>0</v>
      </c>
      <c r="FQ183" s="4"/>
      <c r="FR183" s="107">
        <v>334.06</v>
      </c>
      <c r="FS183" s="141">
        <f t="shared" si="591"/>
        <v>0</v>
      </c>
      <c r="FT183" s="4"/>
      <c r="FU183" s="107">
        <v>411.49</v>
      </c>
      <c r="FV183" s="141">
        <f t="shared" si="592"/>
        <v>0</v>
      </c>
      <c r="FW183" s="4"/>
      <c r="FX183" s="107">
        <v>455.21</v>
      </c>
      <c r="FY183" s="141">
        <f t="shared" si="593"/>
        <v>0</v>
      </c>
      <c r="FZ183" s="4"/>
      <c r="GA183" s="107">
        <v>536</v>
      </c>
      <c r="GB183" s="141">
        <f t="shared" si="594"/>
        <v>0</v>
      </c>
      <c r="GC183" s="4"/>
      <c r="GD183" s="21">
        <v>745.84</v>
      </c>
      <c r="GE183" s="144">
        <f t="shared" si="595"/>
        <v>0</v>
      </c>
      <c r="GF183" s="108">
        <v>2</v>
      </c>
      <c r="GG183" s="112">
        <v>313.12</v>
      </c>
      <c r="GH183" s="141">
        <f t="shared" si="596"/>
        <v>626.24</v>
      </c>
      <c r="GI183" s="13">
        <v>6</v>
      </c>
      <c r="GJ183" s="529">
        <v>223.61</v>
      </c>
      <c r="GK183" s="141">
        <f t="shared" si="597"/>
        <v>1341.66</v>
      </c>
      <c r="GL183" s="4"/>
      <c r="GM183" s="107">
        <v>105.46</v>
      </c>
      <c r="GN183" s="141">
        <f t="shared" si="598"/>
        <v>0</v>
      </c>
      <c r="GO183" s="4"/>
      <c r="GP183" s="107">
        <v>581.36</v>
      </c>
      <c r="GQ183" s="141">
        <f t="shared" si="599"/>
        <v>0</v>
      </c>
      <c r="GR183" s="4"/>
      <c r="GS183" s="107">
        <v>92.94</v>
      </c>
      <c r="GT183" s="141">
        <f t="shared" si="600"/>
        <v>0</v>
      </c>
      <c r="GU183" s="108">
        <v>5</v>
      </c>
      <c r="GV183" s="112">
        <v>47.51</v>
      </c>
      <c r="GW183" s="141">
        <f t="shared" si="601"/>
        <v>237.54999999999998</v>
      </c>
      <c r="GX183" s="4">
        <v>10</v>
      </c>
      <c r="GY183" s="107">
        <v>61.91</v>
      </c>
      <c r="GZ183" s="219">
        <f t="shared" si="602"/>
        <v>619.09999999999991</v>
      </c>
      <c r="HA183" s="413"/>
      <c r="HB183" s="413"/>
      <c r="HC183" s="219">
        <f t="shared" si="604"/>
        <v>0</v>
      </c>
      <c r="HD183" s="4"/>
      <c r="HE183" s="107">
        <v>40.75</v>
      </c>
      <c r="HF183" s="232">
        <f t="shared" si="603"/>
        <v>0</v>
      </c>
      <c r="HG183" s="105"/>
      <c r="HH183" s="226">
        <f t="shared" si="605"/>
        <v>21605.463800000001</v>
      </c>
      <c r="HI183" s="335"/>
    </row>
    <row r="184" spans="1:217" ht="15.75" customHeight="1">
      <c r="A184" s="468">
        <v>17</v>
      </c>
      <c r="B184" s="18" t="s">
        <v>570</v>
      </c>
      <c r="C184" s="381">
        <v>107.74</v>
      </c>
      <c r="D184" s="385">
        <v>103.25</v>
      </c>
      <c r="E184" s="19">
        <v>51396.959999999999</v>
      </c>
      <c r="F184" s="20">
        <f t="shared" si="522"/>
        <v>43958.921500000004</v>
      </c>
      <c r="G184" s="1"/>
      <c r="H184" s="21">
        <v>636.70000000000005</v>
      </c>
      <c r="I184" s="45">
        <f t="shared" si="523"/>
        <v>0</v>
      </c>
      <c r="J184" s="4"/>
      <c r="K184" s="107"/>
      <c r="L184" s="212">
        <f t="shared" si="524"/>
        <v>0</v>
      </c>
      <c r="M184" s="4"/>
      <c r="N184" s="107">
        <v>540</v>
      </c>
      <c r="O184" s="212">
        <f t="shared" si="525"/>
        <v>0</v>
      </c>
      <c r="P184" s="2"/>
      <c r="Q184" s="107">
        <f t="shared" si="526"/>
        <v>280.13670000000002</v>
      </c>
      <c r="R184" s="212">
        <f t="shared" si="527"/>
        <v>0</v>
      </c>
      <c r="S184" s="2"/>
      <c r="T184" s="21">
        <f t="shared" si="528"/>
        <v>2335.5960000000005</v>
      </c>
      <c r="U184" s="212">
        <f t="shared" si="529"/>
        <v>0</v>
      </c>
      <c r="V184" s="2"/>
      <c r="W184" s="107">
        <f t="shared" si="530"/>
        <v>493.98690000000005</v>
      </c>
      <c r="X184" s="219">
        <f t="shared" si="531"/>
        <v>0</v>
      </c>
      <c r="Y184" s="4"/>
      <c r="Z184" s="21">
        <f t="shared" si="532"/>
        <v>4331.3600000000006</v>
      </c>
      <c r="AA184" s="141">
        <f t="shared" si="533"/>
        <v>0</v>
      </c>
      <c r="AB184" s="393"/>
      <c r="AC184" s="107">
        <f t="shared" si="534"/>
        <v>493.98690000000005</v>
      </c>
      <c r="AD184" s="140">
        <f t="shared" si="535"/>
        <v>0</v>
      </c>
      <c r="AE184" s="2"/>
      <c r="AF184" s="21">
        <f t="shared" si="536"/>
        <v>22885.031600000002</v>
      </c>
      <c r="AG184" s="140">
        <f t="shared" si="537"/>
        <v>0</v>
      </c>
      <c r="AH184" s="2"/>
      <c r="AI184" s="107">
        <f t="shared" si="538"/>
        <v>791.37200000000007</v>
      </c>
      <c r="AJ184" s="140">
        <f t="shared" si="539"/>
        <v>0</v>
      </c>
      <c r="AK184" s="2"/>
      <c r="AL184" s="107">
        <v>145.19999999999999</v>
      </c>
      <c r="AM184" s="140">
        <f t="shared" si="540"/>
        <v>0</v>
      </c>
      <c r="AN184" s="2"/>
      <c r="AO184" s="21">
        <f t="shared" si="541"/>
        <v>3769.8454000000002</v>
      </c>
      <c r="AP184" s="141">
        <f t="shared" si="542"/>
        <v>0</v>
      </c>
      <c r="AQ184" s="108"/>
      <c r="AR184" s="109">
        <v>8030</v>
      </c>
      <c r="AS184" s="141">
        <f t="shared" si="543"/>
        <v>0</v>
      </c>
      <c r="AT184" s="4"/>
      <c r="AU184" s="21">
        <v>3366.65</v>
      </c>
      <c r="AV184" s="141">
        <f t="shared" si="544"/>
        <v>0</v>
      </c>
      <c r="AW184" s="4"/>
      <c r="AX184" s="21">
        <f t="shared" si="545"/>
        <v>80964.952600000004</v>
      </c>
      <c r="AY184" s="141">
        <f t="shared" si="546"/>
        <v>0</v>
      </c>
      <c r="AZ184" s="4"/>
      <c r="BA184" s="21">
        <v>93131.5</v>
      </c>
      <c r="BB184" s="141">
        <f t="shared" si="547"/>
        <v>0</v>
      </c>
      <c r="BC184" s="4"/>
      <c r="BD184" s="21">
        <v>10643</v>
      </c>
      <c r="BE184" s="140">
        <f t="shared" si="548"/>
        <v>0</v>
      </c>
      <c r="BF184" s="2"/>
      <c r="BG184" s="4"/>
      <c r="BH184" s="140">
        <f t="shared" si="549"/>
        <v>0</v>
      </c>
      <c r="BI184" s="2"/>
      <c r="BJ184" s="13"/>
      <c r="BK184" s="4"/>
      <c r="BL184" s="140">
        <f t="shared" si="550"/>
        <v>0</v>
      </c>
      <c r="BM184" s="2"/>
      <c r="BN184" s="110"/>
      <c r="BO184" s="141">
        <f t="shared" si="551"/>
        <v>0</v>
      </c>
      <c r="BP184" s="4"/>
      <c r="BQ184" s="107">
        <f t="shared" si="552"/>
        <v>930.90000000000009</v>
      </c>
      <c r="BR184" s="141">
        <f t="shared" si="553"/>
        <v>0</v>
      </c>
      <c r="BS184" s="4"/>
      <c r="BT184" s="107">
        <v>540</v>
      </c>
      <c r="BU184" s="141">
        <f t="shared" si="554"/>
        <v>0</v>
      </c>
      <c r="BV184" s="4"/>
      <c r="BW184" s="4"/>
      <c r="BX184" s="141">
        <f t="shared" si="555"/>
        <v>0</v>
      </c>
      <c r="BY184" s="4"/>
      <c r="BZ184" s="111"/>
      <c r="CA184" s="141">
        <f t="shared" si="556"/>
        <v>0</v>
      </c>
      <c r="CB184" s="4"/>
      <c r="CC184" s="107">
        <v>165.4</v>
      </c>
      <c r="CD184" s="141">
        <f t="shared" si="557"/>
        <v>0</v>
      </c>
      <c r="CE184" s="4">
        <v>1</v>
      </c>
      <c r="CF184" s="107">
        <f t="shared" si="558"/>
        <v>204.31649999999999</v>
      </c>
      <c r="CG184" s="141">
        <f t="shared" si="559"/>
        <v>204.31649999999999</v>
      </c>
      <c r="CH184" s="4"/>
      <c r="CI184" s="107">
        <v>86.2</v>
      </c>
      <c r="CJ184" s="141">
        <f t="shared" si="560"/>
        <v>0</v>
      </c>
      <c r="CK184" s="4"/>
      <c r="CL184" s="107">
        <v>125</v>
      </c>
      <c r="CM184" s="141">
        <f t="shared" si="561"/>
        <v>0</v>
      </c>
      <c r="CN184" s="4"/>
      <c r="CO184" s="107">
        <v>140</v>
      </c>
      <c r="CP184" s="141">
        <f t="shared" si="562"/>
        <v>0</v>
      </c>
      <c r="CQ184" s="4"/>
      <c r="CR184" s="107">
        <f t="shared" si="563"/>
        <v>259.76390000000004</v>
      </c>
      <c r="CS184" s="141">
        <f t="shared" si="564"/>
        <v>0</v>
      </c>
      <c r="CT184" s="4">
        <v>2</v>
      </c>
      <c r="CU184" s="107">
        <v>182.5</v>
      </c>
      <c r="CV184" s="141">
        <f t="shared" si="565"/>
        <v>365</v>
      </c>
      <c r="CW184" s="4"/>
      <c r="CX184" s="107">
        <v>78</v>
      </c>
      <c r="CY184" s="141">
        <f t="shared" si="566"/>
        <v>0</v>
      </c>
      <c r="CZ184" s="4"/>
      <c r="DA184" s="107">
        <v>350</v>
      </c>
      <c r="DB184" s="141">
        <f t="shared" si="567"/>
        <v>0</v>
      </c>
      <c r="DC184" s="4"/>
      <c r="DD184" s="107">
        <f t="shared" si="568"/>
        <v>363.26500000000004</v>
      </c>
      <c r="DE184" s="140">
        <f t="shared" si="569"/>
        <v>0</v>
      </c>
      <c r="DF184" s="4">
        <v>25</v>
      </c>
      <c r="DG184" s="107">
        <v>349.94</v>
      </c>
      <c r="DH184" s="141">
        <f t="shared" si="570"/>
        <v>8748.5</v>
      </c>
      <c r="DI184" s="4">
        <v>15</v>
      </c>
      <c r="DJ184" s="107">
        <v>407.82</v>
      </c>
      <c r="DK184" s="141">
        <f t="shared" si="571"/>
        <v>6117.3</v>
      </c>
      <c r="DL184" s="4">
        <v>5</v>
      </c>
      <c r="DM184" s="107">
        <v>560.66999999999996</v>
      </c>
      <c r="DN184" s="141">
        <f t="shared" si="572"/>
        <v>2803.35</v>
      </c>
      <c r="DO184" s="4"/>
      <c r="DP184" s="107">
        <v>849.84</v>
      </c>
      <c r="DQ184" s="141">
        <f t="shared" si="573"/>
        <v>0</v>
      </c>
      <c r="DR184" s="4"/>
      <c r="DS184" s="107">
        <v>1070.97</v>
      </c>
      <c r="DT184" s="141">
        <f t="shared" si="574"/>
        <v>0</v>
      </c>
      <c r="DU184" s="4">
        <v>1</v>
      </c>
      <c r="DV184" s="21">
        <v>1512.05</v>
      </c>
      <c r="DW184" s="141">
        <f t="shared" si="575"/>
        <v>1512.05</v>
      </c>
      <c r="DX184" s="4"/>
      <c r="DY184" s="21">
        <v>5870.12</v>
      </c>
      <c r="DZ184" s="141">
        <f t="shared" si="576"/>
        <v>0</v>
      </c>
      <c r="EA184" s="4"/>
      <c r="EB184" s="21">
        <v>4379.45</v>
      </c>
      <c r="EC184" s="141">
        <f t="shared" si="577"/>
        <v>0</v>
      </c>
      <c r="ED184" s="4">
        <v>1</v>
      </c>
      <c r="EE184" s="21">
        <v>4811.45</v>
      </c>
      <c r="EF184" s="141">
        <f t="shared" si="578"/>
        <v>4811.45</v>
      </c>
      <c r="EG184" s="4">
        <v>2</v>
      </c>
      <c r="EH184" s="21">
        <v>6518.13</v>
      </c>
      <c r="EI184" s="141">
        <f t="shared" si="579"/>
        <v>13036.26</v>
      </c>
      <c r="EJ184" s="4"/>
      <c r="EK184" s="21">
        <v>7389.31</v>
      </c>
      <c r="EL184" s="141">
        <f t="shared" si="580"/>
        <v>0</v>
      </c>
      <c r="EM184" s="4"/>
      <c r="EN184" s="21">
        <v>1539.81</v>
      </c>
      <c r="EO184" s="141">
        <f t="shared" si="581"/>
        <v>0</v>
      </c>
      <c r="EP184" s="4"/>
      <c r="EQ184" s="21">
        <v>3124.4</v>
      </c>
      <c r="ER184" s="141">
        <f t="shared" si="582"/>
        <v>0</v>
      </c>
      <c r="ES184" s="4">
        <v>10</v>
      </c>
      <c r="ET184" s="107">
        <v>118.78</v>
      </c>
      <c r="EU184" s="141">
        <f t="shared" si="583"/>
        <v>1187.8</v>
      </c>
      <c r="EV184" s="4"/>
      <c r="EW184" s="107">
        <v>479.92</v>
      </c>
      <c r="EX184" s="141">
        <f t="shared" si="584"/>
        <v>0</v>
      </c>
      <c r="EY184" s="4"/>
      <c r="EZ184" s="107">
        <v>649.4</v>
      </c>
      <c r="FA184" s="141">
        <f t="shared" si="585"/>
        <v>0</v>
      </c>
      <c r="FB184" s="4"/>
      <c r="FC184" s="21">
        <v>1301.22</v>
      </c>
      <c r="FD184" s="141">
        <f t="shared" si="586"/>
        <v>0</v>
      </c>
      <c r="FE184" s="4"/>
      <c r="FF184" s="21">
        <v>2530.2199999999998</v>
      </c>
      <c r="FG184" s="141">
        <f t="shared" si="587"/>
        <v>0</v>
      </c>
      <c r="FH184" s="4"/>
      <c r="FI184" s="21">
        <v>4182.22</v>
      </c>
      <c r="FJ184" s="141">
        <f t="shared" si="588"/>
        <v>0</v>
      </c>
      <c r="FK184" s="4"/>
      <c r="FL184" s="107">
        <v>253.92</v>
      </c>
      <c r="FM184" s="141">
        <f t="shared" si="589"/>
        <v>0</v>
      </c>
      <c r="FN184" s="4"/>
      <c r="FO184" s="107">
        <v>290.32</v>
      </c>
      <c r="FP184" s="141">
        <f t="shared" si="590"/>
        <v>0</v>
      </c>
      <c r="FQ184" s="4"/>
      <c r="FR184" s="107">
        <v>334.06</v>
      </c>
      <c r="FS184" s="141">
        <f t="shared" si="591"/>
        <v>0</v>
      </c>
      <c r="FT184" s="4"/>
      <c r="FU184" s="107">
        <v>411.49</v>
      </c>
      <c r="FV184" s="141">
        <f t="shared" si="592"/>
        <v>0</v>
      </c>
      <c r="FW184" s="4"/>
      <c r="FX184" s="107">
        <v>455.21</v>
      </c>
      <c r="FY184" s="141">
        <f t="shared" si="593"/>
        <v>0</v>
      </c>
      <c r="FZ184" s="4"/>
      <c r="GA184" s="107">
        <v>536</v>
      </c>
      <c r="GB184" s="141">
        <f t="shared" si="594"/>
        <v>0</v>
      </c>
      <c r="GC184" s="4"/>
      <c r="GD184" s="21">
        <v>745.84</v>
      </c>
      <c r="GE184" s="144">
        <f t="shared" si="595"/>
        <v>0</v>
      </c>
      <c r="GF184" s="108">
        <v>3</v>
      </c>
      <c r="GG184" s="112">
        <v>313.12</v>
      </c>
      <c r="GH184" s="141">
        <f t="shared" si="596"/>
        <v>939.36</v>
      </c>
      <c r="GI184" s="13">
        <v>9</v>
      </c>
      <c r="GJ184" s="529">
        <v>223.61</v>
      </c>
      <c r="GK184" s="141">
        <f t="shared" si="597"/>
        <v>2012.4900000000002</v>
      </c>
      <c r="GL184" s="4">
        <v>2</v>
      </c>
      <c r="GM184" s="107">
        <v>105.46</v>
      </c>
      <c r="GN184" s="141">
        <f t="shared" si="598"/>
        <v>210.92</v>
      </c>
      <c r="GO184" s="4">
        <v>1</v>
      </c>
      <c r="GP184" s="107">
        <v>581.36</v>
      </c>
      <c r="GQ184" s="141">
        <f t="shared" si="599"/>
        <v>581.36</v>
      </c>
      <c r="GR184" s="4">
        <v>1</v>
      </c>
      <c r="GS184" s="107">
        <v>92.94</v>
      </c>
      <c r="GT184" s="141">
        <f t="shared" si="600"/>
        <v>92.94</v>
      </c>
      <c r="GU184" s="108">
        <v>15</v>
      </c>
      <c r="GV184" s="112">
        <v>47.51</v>
      </c>
      <c r="GW184" s="141">
        <f t="shared" si="601"/>
        <v>712.65</v>
      </c>
      <c r="GX184" s="4">
        <v>10</v>
      </c>
      <c r="GY184" s="107">
        <v>61.91</v>
      </c>
      <c r="GZ184" s="219">
        <f t="shared" si="602"/>
        <v>619.09999999999991</v>
      </c>
      <c r="HA184" s="413"/>
      <c r="HB184" s="413"/>
      <c r="HC184" s="219">
        <f t="shared" si="604"/>
        <v>0</v>
      </c>
      <c r="HD184" s="4">
        <v>0.1</v>
      </c>
      <c r="HE184" s="107">
        <v>40.75</v>
      </c>
      <c r="HF184" s="232">
        <f t="shared" si="603"/>
        <v>4.0750000000000002</v>
      </c>
      <c r="HG184" s="105"/>
      <c r="HH184" s="226">
        <f t="shared" si="605"/>
        <v>43958.921500000004</v>
      </c>
      <c r="HI184" s="335"/>
    </row>
    <row r="185" spans="1:217" ht="15.75" customHeight="1">
      <c r="A185" s="468">
        <v>18</v>
      </c>
      <c r="B185" s="18" t="s">
        <v>571</v>
      </c>
      <c r="C185" s="381">
        <v>770.2</v>
      </c>
      <c r="D185" s="385">
        <v>79.02</v>
      </c>
      <c r="E185" s="19">
        <v>109122.84</v>
      </c>
      <c r="F185" s="20">
        <f t="shared" si="522"/>
        <v>63954.519450000007</v>
      </c>
      <c r="G185" s="1"/>
      <c r="H185" s="21">
        <v>636.70000000000005</v>
      </c>
      <c r="I185" s="45">
        <f t="shared" si="523"/>
        <v>0</v>
      </c>
      <c r="J185" s="4"/>
      <c r="K185" s="107"/>
      <c r="L185" s="212">
        <f t="shared" si="524"/>
        <v>0</v>
      </c>
      <c r="M185" s="4"/>
      <c r="N185" s="107">
        <v>540</v>
      </c>
      <c r="O185" s="212">
        <f t="shared" si="525"/>
        <v>0</v>
      </c>
      <c r="P185" s="2">
        <v>57</v>
      </c>
      <c r="Q185" s="107">
        <f t="shared" si="526"/>
        <v>280.13670000000002</v>
      </c>
      <c r="R185" s="212">
        <f t="shared" si="527"/>
        <v>15967.7919</v>
      </c>
      <c r="S185" s="2"/>
      <c r="T185" s="21">
        <f t="shared" si="528"/>
        <v>2335.5960000000005</v>
      </c>
      <c r="U185" s="212">
        <f t="shared" si="529"/>
        <v>0</v>
      </c>
      <c r="V185" s="2">
        <v>4.5</v>
      </c>
      <c r="W185" s="107">
        <f t="shared" si="530"/>
        <v>493.98690000000005</v>
      </c>
      <c r="X185" s="219">
        <f t="shared" si="531"/>
        <v>2222.9410500000004</v>
      </c>
      <c r="Y185" s="4"/>
      <c r="Z185" s="21">
        <f t="shared" si="532"/>
        <v>4331.3600000000006</v>
      </c>
      <c r="AA185" s="141">
        <f t="shared" si="533"/>
        <v>0</v>
      </c>
      <c r="AB185" s="393"/>
      <c r="AC185" s="107">
        <f t="shared" si="534"/>
        <v>493.98690000000005</v>
      </c>
      <c r="AD185" s="140">
        <f t="shared" si="535"/>
        <v>0</v>
      </c>
      <c r="AE185" s="2"/>
      <c r="AF185" s="21">
        <f t="shared" si="536"/>
        <v>22885.031600000002</v>
      </c>
      <c r="AG185" s="140">
        <f t="shared" si="537"/>
        <v>0</v>
      </c>
      <c r="AH185" s="2"/>
      <c r="AI185" s="107">
        <f t="shared" si="538"/>
        <v>791.37200000000007</v>
      </c>
      <c r="AJ185" s="140">
        <f t="shared" si="539"/>
        <v>0</v>
      </c>
      <c r="AK185" s="2"/>
      <c r="AL185" s="107">
        <v>145.19999999999999</v>
      </c>
      <c r="AM185" s="140">
        <f t="shared" si="540"/>
        <v>0</v>
      </c>
      <c r="AN185" s="2"/>
      <c r="AO185" s="21">
        <f t="shared" si="541"/>
        <v>3769.8454000000002</v>
      </c>
      <c r="AP185" s="141">
        <f t="shared" si="542"/>
        <v>0</v>
      </c>
      <c r="AQ185" s="108"/>
      <c r="AR185" s="109">
        <v>8030</v>
      </c>
      <c r="AS185" s="141">
        <f t="shared" si="543"/>
        <v>0</v>
      </c>
      <c r="AT185" s="4"/>
      <c r="AU185" s="21">
        <v>3366.65</v>
      </c>
      <c r="AV185" s="141">
        <f t="shared" si="544"/>
        <v>0</v>
      </c>
      <c r="AW185" s="4"/>
      <c r="AX185" s="21">
        <f t="shared" si="545"/>
        <v>80964.952600000004</v>
      </c>
      <c r="AY185" s="141">
        <f t="shared" si="546"/>
        <v>0</v>
      </c>
      <c r="AZ185" s="4"/>
      <c r="BA185" s="21">
        <v>93131.5</v>
      </c>
      <c r="BB185" s="141">
        <f t="shared" si="547"/>
        <v>0</v>
      </c>
      <c r="BC185" s="4"/>
      <c r="BD185" s="21">
        <v>10643</v>
      </c>
      <c r="BE185" s="140">
        <f t="shared" si="548"/>
        <v>0</v>
      </c>
      <c r="BF185" s="2"/>
      <c r="BG185" s="4"/>
      <c r="BH185" s="140">
        <f t="shared" si="549"/>
        <v>0</v>
      </c>
      <c r="BI185" s="2"/>
      <c r="BJ185" s="13"/>
      <c r="BK185" s="4"/>
      <c r="BL185" s="140">
        <f t="shared" si="550"/>
        <v>0</v>
      </c>
      <c r="BM185" s="2"/>
      <c r="BN185" s="110"/>
      <c r="BO185" s="141">
        <f t="shared" si="551"/>
        <v>0</v>
      </c>
      <c r="BP185" s="4"/>
      <c r="BQ185" s="107">
        <f t="shared" si="552"/>
        <v>930.90000000000009</v>
      </c>
      <c r="BR185" s="141">
        <f t="shared" si="553"/>
        <v>0</v>
      </c>
      <c r="BS185" s="4"/>
      <c r="BT185" s="107">
        <v>540</v>
      </c>
      <c r="BU185" s="141">
        <f t="shared" si="554"/>
        <v>0</v>
      </c>
      <c r="BV185" s="4"/>
      <c r="BW185" s="4"/>
      <c r="BX185" s="141">
        <f t="shared" si="555"/>
        <v>0</v>
      </c>
      <c r="BY185" s="4"/>
      <c r="BZ185" s="111"/>
      <c r="CA185" s="141">
        <f t="shared" si="556"/>
        <v>0</v>
      </c>
      <c r="CB185" s="4"/>
      <c r="CC185" s="107">
        <v>165.4</v>
      </c>
      <c r="CD185" s="141">
        <f t="shared" si="557"/>
        <v>0</v>
      </c>
      <c r="CE185" s="4">
        <v>1</v>
      </c>
      <c r="CF185" s="107">
        <f t="shared" si="558"/>
        <v>204.31649999999999</v>
      </c>
      <c r="CG185" s="141">
        <f t="shared" si="559"/>
        <v>204.31649999999999</v>
      </c>
      <c r="CH185" s="4"/>
      <c r="CI185" s="107">
        <v>86.2</v>
      </c>
      <c r="CJ185" s="141">
        <f t="shared" si="560"/>
        <v>0</v>
      </c>
      <c r="CK185" s="4"/>
      <c r="CL185" s="107">
        <v>125</v>
      </c>
      <c r="CM185" s="141">
        <f t="shared" si="561"/>
        <v>0</v>
      </c>
      <c r="CN185" s="4"/>
      <c r="CO185" s="107">
        <v>140</v>
      </c>
      <c r="CP185" s="141">
        <f t="shared" si="562"/>
        <v>0</v>
      </c>
      <c r="CQ185" s="4"/>
      <c r="CR185" s="107">
        <f t="shared" si="563"/>
        <v>259.76390000000004</v>
      </c>
      <c r="CS185" s="141">
        <f t="shared" si="564"/>
        <v>0</v>
      </c>
      <c r="CT185" s="4"/>
      <c r="CU185" s="107">
        <v>182.5</v>
      </c>
      <c r="CV185" s="141">
        <f t="shared" si="565"/>
        <v>0</v>
      </c>
      <c r="CW185" s="4"/>
      <c r="CX185" s="107">
        <v>78</v>
      </c>
      <c r="CY185" s="141">
        <f t="shared" si="566"/>
        <v>0</v>
      </c>
      <c r="CZ185" s="4"/>
      <c r="DA185" s="107">
        <v>350</v>
      </c>
      <c r="DB185" s="141">
        <f t="shared" si="567"/>
        <v>0</v>
      </c>
      <c r="DC185" s="4"/>
      <c r="DD185" s="107">
        <f t="shared" si="568"/>
        <v>363.26500000000004</v>
      </c>
      <c r="DE185" s="140">
        <f t="shared" si="569"/>
        <v>0</v>
      </c>
      <c r="DF185" s="4">
        <v>23</v>
      </c>
      <c r="DG185" s="107">
        <v>349.94</v>
      </c>
      <c r="DH185" s="141">
        <f t="shared" si="570"/>
        <v>8048.62</v>
      </c>
      <c r="DI185" s="4">
        <v>15</v>
      </c>
      <c r="DJ185" s="107">
        <v>407.82</v>
      </c>
      <c r="DK185" s="141">
        <f t="shared" si="571"/>
        <v>6117.3</v>
      </c>
      <c r="DL185" s="4">
        <v>5</v>
      </c>
      <c r="DM185" s="107">
        <v>560.66999999999996</v>
      </c>
      <c r="DN185" s="141">
        <f t="shared" si="572"/>
        <v>2803.35</v>
      </c>
      <c r="DO185" s="4"/>
      <c r="DP185" s="107">
        <v>849.84</v>
      </c>
      <c r="DQ185" s="141">
        <f t="shared" si="573"/>
        <v>0</v>
      </c>
      <c r="DR185" s="4"/>
      <c r="DS185" s="107">
        <v>1070.97</v>
      </c>
      <c r="DT185" s="141">
        <f t="shared" si="574"/>
        <v>0</v>
      </c>
      <c r="DU185" s="4"/>
      <c r="DV185" s="21">
        <v>1512.05</v>
      </c>
      <c r="DW185" s="141">
        <f t="shared" si="575"/>
        <v>0</v>
      </c>
      <c r="DX185" s="4"/>
      <c r="DY185" s="21">
        <v>5870.12</v>
      </c>
      <c r="DZ185" s="141">
        <f t="shared" si="576"/>
        <v>0</v>
      </c>
      <c r="EA185" s="4"/>
      <c r="EB185" s="21">
        <v>4379.45</v>
      </c>
      <c r="EC185" s="141">
        <f t="shared" si="577"/>
        <v>0</v>
      </c>
      <c r="ED185" s="4">
        <v>2</v>
      </c>
      <c r="EE185" s="21">
        <v>4811.45</v>
      </c>
      <c r="EF185" s="141">
        <f t="shared" si="578"/>
        <v>9622.9</v>
      </c>
      <c r="EG185" s="4">
        <v>2</v>
      </c>
      <c r="EH185" s="21">
        <v>6518.13</v>
      </c>
      <c r="EI185" s="141">
        <f t="shared" si="579"/>
        <v>13036.26</v>
      </c>
      <c r="EJ185" s="4"/>
      <c r="EK185" s="21">
        <v>7389.31</v>
      </c>
      <c r="EL185" s="141">
        <f t="shared" si="580"/>
        <v>0</v>
      </c>
      <c r="EM185" s="4"/>
      <c r="EN185" s="21">
        <v>1539.81</v>
      </c>
      <c r="EO185" s="141">
        <f t="shared" si="581"/>
        <v>0</v>
      </c>
      <c r="EP185" s="4"/>
      <c r="EQ185" s="21">
        <v>3124.4</v>
      </c>
      <c r="ER185" s="141">
        <f t="shared" si="582"/>
        <v>0</v>
      </c>
      <c r="ES185" s="4">
        <v>10</v>
      </c>
      <c r="ET185" s="107">
        <v>118.78</v>
      </c>
      <c r="EU185" s="141">
        <f t="shared" si="583"/>
        <v>1187.8</v>
      </c>
      <c r="EV185" s="4"/>
      <c r="EW185" s="107">
        <v>479.92</v>
      </c>
      <c r="EX185" s="141">
        <f t="shared" si="584"/>
        <v>0</v>
      </c>
      <c r="EY185" s="4"/>
      <c r="EZ185" s="107">
        <v>649.4</v>
      </c>
      <c r="FA185" s="141">
        <f t="shared" si="585"/>
        <v>0</v>
      </c>
      <c r="FB185" s="4"/>
      <c r="FC185" s="21">
        <v>1301.22</v>
      </c>
      <c r="FD185" s="141">
        <f t="shared" si="586"/>
        <v>0</v>
      </c>
      <c r="FE185" s="4"/>
      <c r="FF185" s="21">
        <v>2530.2199999999998</v>
      </c>
      <c r="FG185" s="141">
        <f t="shared" si="587"/>
        <v>0</v>
      </c>
      <c r="FH185" s="4"/>
      <c r="FI185" s="21">
        <v>4182.22</v>
      </c>
      <c r="FJ185" s="141">
        <f t="shared" si="588"/>
        <v>0</v>
      </c>
      <c r="FK185" s="4"/>
      <c r="FL185" s="107">
        <v>253.92</v>
      </c>
      <c r="FM185" s="141">
        <f t="shared" si="589"/>
        <v>0</v>
      </c>
      <c r="FN185" s="4"/>
      <c r="FO185" s="107">
        <v>290.32</v>
      </c>
      <c r="FP185" s="141">
        <f t="shared" si="590"/>
        <v>0</v>
      </c>
      <c r="FQ185" s="4"/>
      <c r="FR185" s="107">
        <v>334.06</v>
      </c>
      <c r="FS185" s="141">
        <f t="shared" si="591"/>
        <v>0</v>
      </c>
      <c r="FT185" s="4"/>
      <c r="FU185" s="107">
        <v>411.49</v>
      </c>
      <c r="FV185" s="141">
        <f t="shared" si="592"/>
        <v>0</v>
      </c>
      <c r="FW185" s="4"/>
      <c r="FX185" s="107">
        <v>455.21</v>
      </c>
      <c r="FY185" s="141">
        <f t="shared" si="593"/>
        <v>0</v>
      </c>
      <c r="FZ185" s="4"/>
      <c r="GA185" s="107">
        <v>536</v>
      </c>
      <c r="GB185" s="141">
        <f t="shared" si="594"/>
        <v>0</v>
      </c>
      <c r="GC185" s="4"/>
      <c r="GD185" s="21">
        <v>745.84</v>
      </c>
      <c r="GE185" s="144">
        <f t="shared" si="595"/>
        <v>0</v>
      </c>
      <c r="GF185" s="108">
        <v>2</v>
      </c>
      <c r="GG185" s="112">
        <v>313.12</v>
      </c>
      <c r="GH185" s="141">
        <f t="shared" si="596"/>
        <v>626.24</v>
      </c>
      <c r="GI185" s="13">
        <v>8</v>
      </c>
      <c r="GJ185" s="529">
        <v>223.61</v>
      </c>
      <c r="GK185" s="141">
        <f t="shared" si="597"/>
        <v>1788.88</v>
      </c>
      <c r="GL185" s="4">
        <v>1</v>
      </c>
      <c r="GM185" s="107">
        <v>105.46</v>
      </c>
      <c r="GN185" s="141">
        <f t="shared" si="598"/>
        <v>105.46</v>
      </c>
      <c r="GO185" s="4">
        <v>1</v>
      </c>
      <c r="GP185" s="107">
        <v>581.36</v>
      </c>
      <c r="GQ185" s="141">
        <f t="shared" si="599"/>
        <v>581.36</v>
      </c>
      <c r="GR185" s="4"/>
      <c r="GS185" s="107">
        <v>92.94</v>
      </c>
      <c r="GT185" s="141">
        <f t="shared" si="600"/>
        <v>0</v>
      </c>
      <c r="GU185" s="108">
        <v>15</v>
      </c>
      <c r="GV185" s="112">
        <v>47.51</v>
      </c>
      <c r="GW185" s="141">
        <f t="shared" si="601"/>
        <v>712.65</v>
      </c>
      <c r="GX185" s="4">
        <v>15</v>
      </c>
      <c r="GY185" s="107">
        <v>61.91</v>
      </c>
      <c r="GZ185" s="219">
        <f t="shared" si="602"/>
        <v>928.65</v>
      </c>
      <c r="HA185" s="413"/>
      <c r="HB185" s="413"/>
      <c r="HC185" s="219">
        <f t="shared" si="604"/>
        <v>0</v>
      </c>
      <c r="HD185" s="4"/>
      <c r="HE185" s="107">
        <v>40.75</v>
      </c>
      <c r="HF185" s="232">
        <f t="shared" si="603"/>
        <v>0</v>
      </c>
      <c r="HG185" s="105"/>
      <c r="HH185" s="226">
        <f t="shared" si="605"/>
        <v>63954.519450000007</v>
      </c>
      <c r="HI185" s="335"/>
    </row>
    <row r="186" spans="1:217" ht="15.75" customHeight="1">
      <c r="A186" s="468">
        <v>19</v>
      </c>
      <c r="B186" s="18" t="s">
        <v>572</v>
      </c>
      <c r="C186" s="381">
        <v>98.31</v>
      </c>
      <c r="D186" s="385">
        <v>388.13</v>
      </c>
      <c r="E186" s="19">
        <v>86956.92</v>
      </c>
      <c r="F186" s="20">
        <f t="shared" si="522"/>
        <v>38368.019383999999</v>
      </c>
      <c r="G186" s="1"/>
      <c r="H186" s="21">
        <v>636.70000000000005</v>
      </c>
      <c r="I186" s="45">
        <f t="shared" si="523"/>
        <v>0</v>
      </c>
      <c r="J186" s="4"/>
      <c r="K186" s="107"/>
      <c r="L186" s="212">
        <f t="shared" si="524"/>
        <v>0</v>
      </c>
      <c r="M186" s="4"/>
      <c r="N186" s="107">
        <v>540</v>
      </c>
      <c r="O186" s="212">
        <f t="shared" si="525"/>
        <v>0</v>
      </c>
      <c r="P186" s="2">
        <v>18.8</v>
      </c>
      <c r="Q186" s="107">
        <f t="shared" si="526"/>
        <v>280.13670000000002</v>
      </c>
      <c r="R186" s="212">
        <f t="shared" si="527"/>
        <v>5266.5699600000007</v>
      </c>
      <c r="S186" s="2"/>
      <c r="T186" s="21">
        <f t="shared" si="528"/>
        <v>2335.5960000000005</v>
      </c>
      <c r="U186" s="212">
        <f t="shared" si="529"/>
        <v>0</v>
      </c>
      <c r="V186" s="2"/>
      <c r="W186" s="107">
        <f t="shared" si="530"/>
        <v>493.98690000000005</v>
      </c>
      <c r="X186" s="219">
        <f t="shared" si="531"/>
        <v>0</v>
      </c>
      <c r="Y186" s="4"/>
      <c r="Z186" s="21">
        <f t="shared" si="532"/>
        <v>4331.3600000000006</v>
      </c>
      <c r="AA186" s="141">
        <f t="shared" si="533"/>
        <v>0</v>
      </c>
      <c r="AB186" s="393">
        <v>0.96</v>
      </c>
      <c r="AC186" s="107">
        <f t="shared" si="534"/>
        <v>493.98690000000005</v>
      </c>
      <c r="AD186" s="140">
        <f t="shared" si="535"/>
        <v>474.22742400000004</v>
      </c>
      <c r="AE186" s="2"/>
      <c r="AF186" s="21">
        <f t="shared" si="536"/>
        <v>22885.031600000002</v>
      </c>
      <c r="AG186" s="140">
        <f t="shared" si="537"/>
        <v>0</v>
      </c>
      <c r="AH186" s="2">
        <v>11</v>
      </c>
      <c r="AI186" s="107">
        <f t="shared" si="538"/>
        <v>791.37200000000007</v>
      </c>
      <c r="AJ186" s="140">
        <f t="shared" si="539"/>
        <v>8705.0920000000006</v>
      </c>
      <c r="AK186" s="2">
        <v>4.7</v>
      </c>
      <c r="AL186" s="107">
        <v>145.19999999999999</v>
      </c>
      <c r="AM186" s="140">
        <f t="shared" si="540"/>
        <v>682.43999999999994</v>
      </c>
      <c r="AN186" s="2"/>
      <c r="AO186" s="21">
        <f t="shared" si="541"/>
        <v>3769.8454000000002</v>
      </c>
      <c r="AP186" s="141">
        <f t="shared" si="542"/>
        <v>0</v>
      </c>
      <c r="AQ186" s="108"/>
      <c r="AR186" s="109">
        <v>8030</v>
      </c>
      <c r="AS186" s="141">
        <f t="shared" si="543"/>
        <v>0</v>
      </c>
      <c r="AT186" s="4"/>
      <c r="AU186" s="21">
        <v>3366.65</v>
      </c>
      <c r="AV186" s="141">
        <f t="shared" si="544"/>
        <v>0</v>
      </c>
      <c r="AW186" s="4"/>
      <c r="AX186" s="21">
        <f t="shared" si="545"/>
        <v>80964.952600000004</v>
      </c>
      <c r="AY186" s="141">
        <f t="shared" si="546"/>
        <v>0</v>
      </c>
      <c r="AZ186" s="4"/>
      <c r="BA186" s="21">
        <v>93131.5</v>
      </c>
      <c r="BB186" s="141">
        <f t="shared" si="547"/>
        <v>0</v>
      </c>
      <c r="BC186" s="4"/>
      <c r="BD186" s="21">
        <v>10643</v>
      </c>
      <c r="BE186" s="140">
        <f t="shared" si="548"/>
        <v>0</v>
      </c>
      <c r="BF186" s="2"/>
      <c r="BG186" s="4"/>
      <c r="BH186" s="140">
        <f t="shared" si="549"/>
        <v>0</v>
      </c>
      <c r="BI186" s="2"/>
      <c r="BJ186" s="13"/>
      <c r="BK186" s="4"/>
      <c r="BL186" s="140">
        <f t="shared" si="550"/>
        <v>0</v>
      </c>
      <c r="BM186" s="2"/>
      <c r="BN186" s="110"/>
      <c r="BO186" s="141">
        <f t="shared" si="551"/>
        <v>0</v>
      </c>
      <c r="BP186" s="4"/>
      <c r="BQ186" s="107">
        <f t="shared" si="552"/>
        <v>930.90000000000009</v>
      </c>
      <c r="BR186" s="141">
        <f t="shared" si="553"/>
        <v>0</v>
      </c>
      <c r="BS186" s="4"/>
      <c r="BT186" s="107">
        <v>540</v>
      </c>
      <c r="BU186" s="141">
        <f t="shared" si="554"/>
        <v>0</v>
      </c>
      <c r="BV186" s="4"/>
      <c r="BW186" s="4"/>
      <c r="BX186" s="141">
        <f t="shared" si="555"/>
        <v>0</v>
      </c>
      <c r="BY186" s="4"/>
      <c r="BZ186" s="111"/>
      <c r="CA186" s="141">
        <f t="shared" si="556"/>
        <v>0</v>
      </c>
      <c r="CB186" s="4"/>
      <c r="CC186" s="107">
        <v>165.4</v>
      </c>
      <c r="CD186" s="141">
        <f t="shared" si="557"/>
        <v>0</v>
      </c>
      <c r="CE186" s="4"/>
      <c r="CF186" s="107">
        <f t="shared" si="558"/>
        <v>204.31649999999999</v>
      </c>
      <c r="CG186" s="141">
        <f t="shared" si="559"/>
        <v>0</v>
      </c>
      <c r="CH186" s="4"/>
      <c r="CI186" s="107">
        <v>86.2</v>
      </c>
      <c r="CJ186" s="141">
        <f t="shared" si="560"/>
        <v>0</v>
      </c>
      <c r="CK186" s="4"/>
      <c r="CL186" s="107">
        <v>125</v>
      </c>
      <c r="CM186" s="141">
        <f t="shared" si="561"/>
        <v>0</v>
      </c>
      <c r="CN186" s="4"/>
      <c r="CO186" s="107">
        <v>140</v>
      </c>
      <c r="CP186" s="141">
        <f t="shared" si="562"/>
        <v>0</v>
      </c>
      <c r="CQ186" s="4"/>
      <c r="CR186" s="107">
        <f t="shared" si="563"/>
        <v>259.76390000000004</v>
      </c>
      <c r="CS186" s="141">
        <f t="shared" si="564"/>
        <v>0</v>
      </c>
      <c r="CT186" s="4">
        <v>2</v>
      </c>
      <c r="CU186" s="107">
        <v>182.5</v>
      </c>
      <c r="CV186" s="141">
        <f t="shared" si="565"/>
        <v>365</v>
      </c>
      <c r="CW186" s="4">
        <v>6</v>
      </c>
      <c r="CX186" s="107">
        <v>78</v>
      </c>
      <c r="CY186" s="141">
        <f t="shared" si="566"/>
        <v>468</v>
      </c>
      <c r="CZ186" s="4"/>
      <c r="DA186" s="107">
        <v>350</v>
      </c>
      <c r="DB186" s="141">
        <f t="shared" si="567"/>
        <v>0</v>
      </c>
      <c r="DC186" s="4"/>
      <c r="DD186" s="107">
        <f t="shared" si="568"/>
        <v>363.26500000000004</v>
      </c>
      <c r="DE186" s="140">
        <f t="shared" si="569"/>
        <v>0</v>
      </c>
      <c r="DF186" s="4">
        <v>20</v>
      </c>
      <c r="DG186" s="107">
        <v>349.94</v>
      </c>
      <c r="DH186" s="141">
        <f t="shared" si="570"/>
        <v>6998.8</v>
      </c>
      <c r="DI186" s="4">
        <v>5</v>
      </c>
      <c r="DJ186" s="107">
        <v>407.82</v>
      </c>
      <c r="DK186" s="141">
        <f t="shared" si="571"/>
        <v>2039.1</v>
      </c>
      <c r="DL186" s="4">
        <v>5</v>
      </c>
      <c r="DM186" s="107">
        <v>560.66999999999996</v>
      </c>
      <c r="DN186" s="141">
        <f t="shared" si="572"/>
        <v>2803.35</v>
      </c>
      <c r="DO186" s="4"/>
      <c r="DP186" s="107">
        <v>849.84</v>
      </c>
      <c r="DQ186" s="141">
        <f t="shared" si="573"/>
        <v>0</v>
      </c>
      <c r="DR186" s="4"/>
      <c r="DS186" s="107">
        <v>1070.97</v>
      </c>
      <c r="DT186" s="141">
        <f t="shared" si="574"/>
        <v>0</v>
      </c>
      <c r="DU186" s="4">
        <v>1</v>
      </c>
      <c r="DV186" s="21">
        <v>1512.05</v>
      </c>
      <c r="DW186" s="141">
        <f t="shared" si="575"/>
        <v>1512.05</v>
      </c>
      <c r="DX186" s="4"/>
      <c r="DY186" s="21">
        <v>5870.12</v>
      </c>
      <c r="DZ186" s="141">
        <f t="shared" si="576"/>
        <v>0</v>
      </c>
      <c r="EA186" s="4"/>
      <c r="EB186" s="21">
        <v>4379.45</v>
      </c>
      <c r="EC186" s="141">
        <f t="shared" si="577"/>
        <v>0</v>
      </c>
      <c r="ED186" s="4"/>
      <c r="EE186" s="21">
        <v>4811.45</v>
      </c>
      <c r="EF186" s="141">
        <f t="shared" si="578"/>
        <v>0</v>
      </c>
      <c r="EG186" s="4"/>
      <c r="EH186" s="21">
        <v>6518.13</v>
      </c>
      <c r="EI186" s="141">
        <f t="shared" si="579"/>
        <v>0</v>
      </c>
      <c r="EJ186" s="4"/>
      <c r="EK186" s="21">
        <v>7389.31</v>
      </c>
      <c r="EL186" s="141">
        <f t="shared" si="580"/>
        <v>0</v>
      </c>
      <c r="EM186" s="4"/>
      <c r="EN186" s="21">
        <v>1539.81</v>
      </c>
      <c r="EO186" s="141">
        <f t="shared" si="581"/>
        <v>0</v>
      </c>
      <c r="EP186" s="4">
        <v>1</v>
      </c>
      <c r="EQ186" s="21">
        <v>3124.4</v>
      </c>
      <c r="ER186" s="141">
        <f t="shared" si="582"/>
        <v>3124.4</v>
      </c>
      <c r="ES186" s="4">
        <v>10</v>
      </c>
      <c r="ET186" s="107">
        <v>118.78</v>
      </c>
      <c r="EU186" s="141">
        <f t="shared" si="583"/>
        <v>1187.8</v>
      </c>
      <c r="EV186" s="4"/>
      <c r="EW186" s="107">
        <v>479.92</v>
      </c>
      <c r="EX186" s="141">
        <f t="shared" si="584"/>
        <v>0</v>
      </c>
      <c r="EY186" s="4"/>
      <c r="EZ186" s="107">
        <v>649.4</v>
      </c>
      <c r="FA186" s="141">
        <f t="shared" si="585"/>
        <v>0</v>
      </c>
      <c r="FB186" s="4"/>
      <c r="FC186" s="21">
        <v>1301.22</v>
      </c>
      <c r="FD186" s="141">
        <f t="shared" si="586"/>
        <v>0</v>
      </c>
      <c r="FE186" s="4"/>
      <c r="FF186" s="21">
        <v>2530.2199999999998</v>
      </c>
      <c r="FG186" s="141">
        <f t="shared" si="587"/>
        <v>0</v>
      </c>
      <c r="FH186" s="4"/>
      <c r="FI186" s="21">
        <v>4182.22</v>
      </c>
      <c r="FJ186" s="141">
        <f t="shared" si="588"/>
        <v>0</v>
      </c>
      <c r="FK186" s="4"/>
      <c r="FL186" s="107">
        <v>253.92</v>
      </c>
      <c r="FM186" s="141">
        <f t="shared" si="589"/>
        <v>0</v>
      </c>
      <c r="FN186" s="4"/>
      <c r="FO186" s="107">
        <v>290.32</v>
      </c>
      <c r="FP186" s="141">
        <f t="shared" si="590"/>
        <v>0</v>
      </c>
      <c r="FQ186" s="4"/>
      <c r="FR186" s="107">
        <v>334.06</v>
      </c>
      <c r="FS186" s="141">
        <f t="shared" si="591"/>
        <v>0</v>
      </c>
      <c r="FT186" s="4"/>
      <c r="FU186" s="107">
        <v>411.49</v>
      </c>
      <c r="FV186" s="141">
        <f t="shared" si="592"/>
        <v>0</v>
      </c>
      <c r="FW186" s="4"/>
      <c r="FX186" s="107">
        <v>455.21</v>
      </c>
      <c r="FY186" s="141">
        <f t="shared" si="593"/>
        <v>0</v>
      </c>
      <c r="FZ186" s="4"/>
      <c r="GA186" s="107">
        <v>536</v>
      </c>
      <c r="GB186" s="141">
        <f t="shared" si="594"/>
        <v>0</v>
      </c>
      <c r="GC186" s="4"/>
      <c r="GD186" s="21">
        <v>745.84</v>
      </c>
      <c r="GE186" s="144">
        <f t="shared" si="595"/>
        <v>0</v>
      </c>
      <c r="GF186" s="108">
        <v>2</v>
      </c>
      <c r="GG186" s="112">
        <v>313.12</v>
      </c>
      <c r="GH186" s="141">
        <f t="shared" si="596"/>
        <v>626.24</v>
      </c>
      <c r="GI186" s="13">
        <v>10</v>
      </c>
      <c r="GJ186" s="529">
        <v>223.61</v>
      </c>
      <c r="GK186" s="141">
        <f t="shared" si="597"/>
        <v>2236.1000000000004</v>
      </c>
      <c r="GL186" s="4"/>
      <c r="GM186" s="107">
        <v>105.46</v>
      </c>
      <c r="GN186" s="141">
        <f t="shared" si="598"/>
        <v>0</v>
      </c>
      <c r="GO186" s="4"/>
      <c r="GP186" s="107">
        <v>581.36</v>
      </c>
      <c r="GQ186" s="141">
        <f t="shared" si="599"/>
        <v>0</v>
      </c>
      <c r="GR186" s="4"/>
      <c r="GS186" s="107">
        <v>92.94</v>
      </c>
      <c r="GT186" s="141">
        <f t="shared" si="600"/>
        <v>0</v>
      </c>
      <c r="GU186" s="108">
        <v>20</v>
      </c>
      <c r="GV186" s="112">
        <v>47.51</v>
      </c>
      <c r="GW186" s="141">
        <f t="shared" si="601"/>
        <v>950.19999999999993</v>
      </c>
      <c r="GX186" s="4">
        <v>15</v>
      </c>
      <c r="GY186" s="107">
        <v>61.91</v>
      </c>
      <c r="GZ186" s="219">
        <f t="shared" si="602"/>
        <v>928.65</v>
      </c>
      <c r="HA186" s="413"/>
      <c r="HB186" s="413"/>
      <c r="HC186" s="219">
        <f t="shared" si="604"/>
        <v>0</v>
      </c>
      <c r="HD186" s="4"/>
      <c r="HE186" s="107">
        <v>40.75</v>
      </c>
      <c r="HF186" s="232">
        <f t="shared" si="603"/>
        <v>0</v>
      </c>
      <c r="HG186" s="105"/>
      <c r="HH186" s="226">
        <f t="shared" si="605"/>
        <v>38368.019383999999</v>
      </c>
      <c r="HI186" s="335"/>
    </row>
    <row r="187" spans="1:217" ht="15.75" customHeight="1">
      <c r="A187" s="468">
        <v>20</v>
      </c>
      <c r="B187" s="18" t="s">
        <v>573</v>
      </c>
      <c r="C187" s="381">
        <v>88.74</v>
      </c>
      <c r="D187" s="385">
        <v>81.93</v>
      </c>
      <c r="E187" s="19">
        <v>17109.72</v>
      </c>
      <c r="F187" s="20">
        <f t="shared" si="522"/>
        <v>12116.550000000001</v>
      </c>
      <c r="G187" s="1"/>
      <c r="H187" s="21">
        <v>636.70000000000005</v>
      </c>
      <c r="I187" s="45">
        <f t="shared" si="523"/>
        <v>0</v>
      </c>
      <c r="J187" s="4"/>
      <c r="K187" s="107"/>
      <c r="L187" s="212">
        <f t="shared" si="524"/>
        <v>0</v>
      </c>
      <c r="M187" s="4"/>
      <c r="N187" s="107">
        <v>540</v>
      </c>
      <c r="O187" s="212">
        <f t="shared" si="525"/>
        <v>0</v>
      </c>
      <c r="P187" s="2"/>
      <c r="Q187" s="107">
        <f t="shared" si="526"/>
        <v>280.13670000000002</v>
      </c>
      <c r="R187" s="212">
        <f t="shared" si="527"/>
        <v>0</v>
      </c>
      <c r="S187" s="2"/>
      <c r="T187" s="21">
        <f t="shared" si="528"/>
        <v>2335.5960000000005</v>
      </c>
      <c r="U187" s="212">
        <f t="shared" si="529"/>
        <v>0</v>
      </c>
      <c r="V187" s="2"/>
      <c r="W187" s="107">
        <f t="shared" si="530"/>
        <v>493.98690000000005</v>
      </c>
      <c r="X187" s="219">
        <f t="shared" si="531"/>
        <v>0</v>
      </c>
      <c r="Y187" s="4"/>
      <c r="Z187" s="21">
        <f t="shared" si="532"/>
        <v>4331.3600000000006</v>
      </c>
      <c r="AA187" s="141">
        <f t="shared" si="533"/>
        <v>0</v>
      </c>
      <c r="AB187" s="393"/>
      <c r="AC187" s="107">
        <f t="shared" si="534"/>
        <v>493.98690000000005</v>
      </c>
      <c r="AD187" s="140">
        <f t="shared" si="535"/>
        <v>0</v>
      </c>
      <c r="AE187" s="2"/>
      <c r="AF187" s="21">
        <f t="shared" si="536"/>
        <v>22885.031600000002</v>
      </c>
      <c r="AG187" s="140">
        <f t="shared" si="537"/>
        <v>0</v>
      </c>
      <c r="AH187" s="2"/>
      <c r="AI187" s="107">
        <f t="shared" si="538"/>
        <v>791.37200000000007</v>
      </c>
      <c r="AJ187" s="140">
        <f t="shared" si="539"/>
        <v>0</v>
      </c>
      <c r="AK187" s="2"/>
      <c r="AL187" s="107">
        <v>145.19999999999999</v>
      </c>
      <c r="AM187" s="140">
        <f t="shared" si="540"/>
        <v>0</v>
      </c>
      <c r="AN187" s="2"/>
      <c r="AO187" s="21">
        <f t="shared" si="541"/>
        <v>3769.8454000000002</v>
      </c>
      <c r="AP187" s="141">
        <f t="shared" si="542"/>
        <v>0</v>
      </c>
      <c r="AQ187" s="108"/>
      <c r="AR187" s="109">
        <v>8030</v>
      </c>
      <c r="AS187" s="141">
        <f t="shared" si="543"/>
        <v>0</v>
      </c>
      <c r="AT187" s="4"/>
      <c r="AU187" s="21">
        <v>3366.65</v>
      </c>
      <c r="AV187" s="141">
        <f t="shared" si="544"/>
        <v>0</v>
      </c>
      <c r="AW187" s="4"/>
      <c r="AX187" s="21">
        <f t="shared" si="545"/>
        <v>80964.952600000004</v>
      </c>
      <c r="AY187" s="141">
        <f t="shared" si="546"/>
        <v>0</v>
      </c>
      <c r="AZ187" s="4"/>
      <c r="BA187" s="21">
        <v>93131.5</v>
      </c>
      <c r="BB187" s="141">
        <f t="shared" si="547"/>
        <v>0</v>
      </c>
      <c r="BC187" s="4"/>
      <c r="BD187" s="21">
        <v>10643</v>
      </c>
      <c r="BE187" s="140">
        <f t="shared" si="548"/>
        <v>0</v>
      </c>
      <c r="BF187" s="2"/>
      <c r="BG187" s="4"/>
      <c r="BH187" s="140">
        <f t="shared" si="549"/>
        <v>0</v>
      </c>
      <c r="BI187" s="2"/>
      <c r="BJ187" s="13"/>
      <c r="BK187" s="4"/>
      <c r="BL187" s="140">
        <f t="shared" si="550"/>
        <v>0</v>
      </c>
      <c r="BM187" s="2"/>
      <c r="BN187" s="110"/>
      <c r="BO187" s="141">
        <f t="shared" si="551"/>
        <v>0</v>
      </c>
      <c r="BP187" s="4"/>
      <c r="BQ187" s="107">
        <f t="shared" si="552"/>
        <v>930.90000000000009</v>
      </c>
      <c r="BR187" s="141">
        <f t="shared" si="553"/>
        <v>0</v>
      </c>
      <c r="BS187" s="4"/>
      <c r="BT187" s="107">
        <v>540</v>
      </c>
      <c r="BU187" s="141">
        <f t="shared" si="554"/>
        <v>0</v>
      </c>
      <c r="BV187" s="4"/>
      <c r="BW187" s="4"/>
      <c r="BX187" s="141">
        <f t="shared" si="555"/>
        <v>0</v>
      </c>
      <c r="BY187" s="4"/>
      <c r="BZ187" s="111"/>
      <c r="CA187" s="141">
        <f t="shared" si="556"/>
        <v>0</v>
      </c>
      <c r="CB187" s="4"/>
      <c r="CC187" s="107">
        <v>165.4</v>
      </c>
      <c r="CD187" s="141">
        <f t="shared" si="557"/>
        <v>0</v>
      </c>
      <c r="CE187" s="4"/>
      <c r="CF187" s="107">
        <f t="shared" si="558"/>
        <v>204.31649999999999</v>
      </c>
      <c r="CG187" s="141">
        <f t="shared" si="559"/>
        <v>0</v>
      </c>
      <c r="CH187" s="4"/>
      <c r="CI187" s="107">
        <v>86.2</v>
      </c>
      <c r="CJ187" s="141">
        <f t="shared" si="560"/>
        <v>0</v>
      </c>
      <c r="CK187" s="4"/>
      <c r="CL187" s="107">
        <v>125</v>
      </c>
      <c r="CM187" s="141">
        <f t="shared" si="561"/>
        <v>0</v>
      </c>
      <c r="CN187" s="4"/>
      <c r="CO187" s="107">
        <v>140</v>
      </c>
      <c r="CP187" s="141">
        <f t="shared" si="562"/>
        <v>0</v>
      </c>
      <c r="CQ187" s="4"/>
      <c r="CR187" s="107">
        <f t="shared" si="563"/>
        <v>259.76390000000004</v>
      </c>
      <c r="CS187" s="141">
        <f t="shared" si="564"/>
        <v>0</v>
      </c>
      <c r="CT187" s="4"/>
      <c r="CU187" s="107">
        <v>182.5</v>
      </c>
      <c r="CV187" s="141">
        <f t="shared" si="565"/>
        <v>0</v>
      </c>
      <c r="CW187" s="4"/>
      <c r="CX187" s="107">
        <v>78</v>
      </c>
      <c r="CY187" s="141">
        <f t="shared" si="566"/>
        <v>0</v>
      </c>
      <c r="CZ187" s="4"/>
      <c r="DA187" s="107">
        <v>350</v>
      </c>
      <c r="DB187" s="141">
        <f t="shared" si="567"/>
        <v>0</v>
      </c>
      <c r="DC187" s="4"/>
      <c r="DD187" s="107">
        <f t="shared" si="568"/>
        <v>363.26500000000004</v>
      </c>
      <c r="DE187" s="140">
        <f t="shared" si="569"/>
        <v>0</v>
      </c>
      <c r="DF187" s="4">
        <v>5</v>
      </c>
      <c r="DG187" s="107">
        <v>349.94</v>
      </c>
      <c r="DH187" s="141">
        <f t="shared" si="570"/>
        <v>1749.7</v>
      </c>
      <c r="DI187" s="4">
        <v>5</v>
      </c>
      <c r="DJ187" s="107">
        <v>407.82</v>
      </c>
      <c r="DK187" s="141">
        <f t="shared" si="571"/>
        <v>2039.1</v>
      </c>
      <c r="DL187" s="4">
        <v>5</v>
      </c>
      <c r="DM187" s="107">
        <v>560.66999999999996</v>
      </c>
      <c r="DN187" s="141">
        <f t="shared" si="572"/>
        <v>2803.35</v>
      </c>
      <c r="DO187" s="4"/>
      <c r="DP187" s="107">
        <v>849.84</v>
      </c>
      <c r="DQ187" s="141">
        <f t="shared" si="573"/>
        <v>0</v>
      </c>
      <c r="DR187" s="4"/>
      <c r="DS187" s="107">
        <v>1070.97</v>
      </c>
      <c r="DT187" s="141">
        <f t="shared" si="574"/>
        <v>0</v>
      </c>
      <c r="DU187" s="4">
        <v>1</v>
      </c>
      <c r="DV187" s="21">
        <v>1512.05</v>
      </c>
      <c r="DW187" s="141">
        <f t="shared" si="575"/>
        <v>1512.05</v>
      </c>
      <c r="DX187" s="4"/>
      <c r="DY187" s="21">
        <v>5870.12</v>
      </c>
      <c r="DZ187" s="141">
        <f t="shared" si="576"/>
        <v>0</v>
      </c>
      <c r="EA187" s="4"/>
      <c r="EB187" s="21">
        <v>4379.45</v>
      </c>
      <c r="EC187" s="141">
        <f t="shared" si="577"/>
        <v>0</v>
      </c>
      <c r="ED187" s="4"/>
      <c r="EE187" s="21">
        <v>4811.45</v>
      </c>
      <c r="EF187" s="141">
        <f t="shared" si="578"/>
        <v>0</v>
      </c>
      <c r="EG187" s="4"/>
      <c r="EH187" s="21">
        <v>6518.13</v>
      </c>
      <c r="EI187" s="141">
        <f t="shared" si="579"/>
        <v>0</v>
      </c>
      <c r="EJ187" s="4"/>
      <c r="EK187" s="21">
        <v>7389.31</v>
      </c>
      <c r="EL187" s="141">
        <f t="shared" si="580"/>
        <v>0</v>
      </c>
      <c r="EM187" s="4"/>
      <c r="EN187" s="21">
        <v>1539.81</v>
      </c>
      <c r="EO187" s="141">
        <f t="shared" si="581"/>
        <v>0</v>
      </c>
      <c r="EP187" s="4"/>
      <c r="EQ187" s="21">
        <v>3124.4</v>
      </c>
      <c r="ER187" s="141">
        <f t="shared" si="582"/>
        <v>0</v>
      </c>
      <c r="ES187" s="4">
        <v>10</v>
      </c>
      <c r="ET187" s="107">
        <v>118.78</v>
      </c>
      <c r="EU187" s="141">
        <f t="shared" si="583"/>
        <v>1187.8</v>
      </c>
      <c r="EV187" s="4"/>
      <c r="EW187" s="107">
        <v>479.92</v>
      </c>
      <c r="EX187" s="141">
        <f t="shared" si="584"/>
        <v>0</v>
      </c>
      <c r="EY187" s="4"/>
      <c r="EZ187" s="107">
        <v>649.4</v>
      </c>
      <c r="FA187" s="141">
        <f t="shared" si="585"/>
        <v>0</v>
      </c>
      <c r="FB187" s="4"/>
      <c r="FC187" s="21">
        <v>1301.22</v>
      </c>
      <c r="FD187" s="141">
        <f t="shared" si="586"/>
        <v>0</v>
      </c>
      <c r="FE187" s="4"/>
      <c r="FF187" s="21">
        <v>2530.2199999999998</v>
      </c>
      <c r="FG187" s="141">
        <f t="shared" si="587"/>
        <v>0</v>
      </c>
      <c r="FH187" s="4"/>
      <c r="FI187" s="21">
        <v>4182.22</v>
      </c>
      <c r="FJ187" s="141">
        <f t="shared" si="588"/>
        <v>0</v>
      </c>
      <c r="FK187" s="4"/>
      <c r="FL187" s="107">
        <v>253.92</v>
      </c>
      <c r="FM187" s="141">
        <f t="shared" si="589"/>
        <v>0</v>
      </c>
      <c r="FN187" s="4"/>
      <c r="FO187" s="107">
        <v>290.32</v>
      </c>
      <c r="FP187" s="141">
        <f t="shared" si="590"/>
        <v>0</v>
      </c>
      <c r="FQ187" s="4"/>
      <c r="FR187" s="107">
        <v>334.06</v>
      </c>
      <c r="FS187" s="141">
        <f t="shared" si="591"/>
        <v>0</v>
      </c>
      <c r="FT187" s="4"/>
      <c r="FU187" s="107">
        <v>411.49</v>
      </c>
      <c r="FV187" s="141">
        <f t="shared" si="592"/>
        <v>0</v>
      </c>
      <c r="FW187" s="4"/>
      <c r="FX187" s="107">
        <v>455.21</v>
      </c>
      <c r="FY187" s="141">
        <f t="shared" si="593"/>
        <v>0</v>
      </c>
      <c r="FZ187" s="4"/>
      <c r="GA187" s="107">
        <v>536</v>
      </c>
      <c r="GB187" s="141">
        <f t="shared" si="594"/>
        <v>0</v>
      </c>
      <c r="GC187" s="4"/>
      <c r="GD187" s="21">
        <v>745.84</v>
      </c>
      <c r="GE187" s="144">
        <f t="shared" si="595"/>
        <v>0</v>
      </c>
      <c r="GF187" s="108">
        <v>2</v>
      </c>
      <c r="GG187" s="112">
        <v>313.12</v>
      </c>
      <c r="GH187" s="141">
        <f t="shared" si="596"/>
        <v>626.24</v>
      </c>
      <c r="GI187" s="13">
        <v>6</v>
      </c>
      <c r="GJ187" s="529">
        <v>223.61</v>
      </c>
      <c r="GK187" s="141">
        <f t="shared" si="597"/>
        <v>1341.66</v>
      </c>
      <c r="GL187" s="4"/>
      <c r="GM187" s="107">
        <v>105.46</v>
      </c>
      <c r="GN187" s="141">
        <f t="shared" si="598"/>
        <v>0</v>
      </c>
      <c r="GO187" s="4"/>
      <c r="GP187" s="107">
        <v>581.36</v>
      </c>
      <c r="GQ187" s="141">
        <f t="shared" si="599"/>
        <v>0</v>
      </c>
      <c r="GR187" s="4"/>
      <c r="GS187" s="107">
        <v>92.94</v>
      </c>
      <c r="GT187" s="141">
        <f t="shared" si="600"/>
        <v>0</v>
      </c>
      <c r="GU187" s="108">
        <v>5</v>
      </c>
      <c r="GV187" s="112">
        <v>47.51</v>
      </c>
      <c r="GW187" s="141">
        <f t="shared" si="601"/>
        <v>237.54999999999998</v>
      </c>
      <c r="GX187" s="4">
        <v>10</v>
      </c>
      <c r="GY187" s="107">
        <v>61.91</v>
      </c>
      <c r="GZ187" s="219">
        <f t="shared" si="602"/>
        <v>619.09999999999991</v>
      </c>
      <c r="HA187" s="413"/>
      <c r="HB187" s="413"/>
      <c r="HC187" s="219">
        <f t="shared" si="604"/>
        <v>0</v>
      </c>
      <c r="HD187" s="4"/>
      <c r="HE187" s="107">
        <v>40.75</v>
      </c>
      <c r="HF187" s="232">
        <f t="shared" si="603"/>
        <v>0</v>
      </c>
      <c r="HG187" s="105"/>
      <c r="HH187" s="226">
        <f t="shared" si="605"/>
        <v>12116.550000000001</v>
      </c>
      <c r="HI187" s="335"/>
    </row>
    <row r="188" spans="1:217" ht="15.75" customHeight="1">
      <c r="A188" s="468">
        <v>21</v>
      </c>
      <c r="B188" s="18" t="s">
        <v>574</v>
      </c>
      <c r="C188" s="381">
        <v>49.21</v>
      </c>
      <c r="D188" s="385">
        <v>45.15</v>
      </c>
      <c r="E188" s="19">
        <v>77413.319999999992</v>
      </c>
      <c r="F188" s="20">
        <f t="shared" si="522"/>
        <v>48737.133190000008</v>
      </c>
      <c r="G188" s="1"/>
      <c r="H188" s="21">
        <v>636.70000000000005</v>
      </c>
      <c r="I188" s="45">
        <f t="shared" si="523"/>
        <v>0</v>
      </c>
      <c r="J188" s="4"/>
      <c r="K188" s="107"/>
      <c r="L188" s="212">
        <f t="shared" si="524"/>
        <v>0</v>
      </c>
      <c r="M188" s="4"/>
      <c r="N188" s="107">
        <v>540</v>
      </c>
      <c r="O188" s="212">
        <f t="shared" si="525"/>
        <v>0</v>
      </c>
      <c r="P188" s="2"/>
      <c r="Q188" s="107">
        <f t="shared" si="526"/>
        <v>280.13670000000002</v>
      </c>
      <c r="R188" s="212">
        <f t="shared" si="527"/>
        <v>0</v>
      </c>
      <c r="S188" s="2"/>
      <c r="T188" s="21">
        <f t="shared" si="528"/>
        <v>2335.5960000000005</v>
      </c>
      <c r="U188" s="212">
        <f t="shared" si="529"/>
        <v>0</v>
      </c>
      <c r="V188" s="2">
        <v>3.7</v>
      </c>
      <c r="W188" s="107">
        <f t="shared" si="530"/>
        <v>493.98690000000005</v>
      </c>
      <c r="X188" s="219">
        <f t="shared" si="531"/>
        <v>1827.7515300000002</v>
      </c>
      <c r="Y188" s="4"/>
      <c r="Z188" s="21">
        <f t="shared" si="532"/>
        <v>4331.3600000000006</v>
      </c>
      <c r="AA188" s="141">
        <f t="shared" si="533"/>
        <v>0</v>
      </c>
      <c r="AB188" s="393">
        <v>1.4</v>
      </c>
      <c r="AC188" s="107">
        <f t="shared" si="534"/>
        <v>493.98690000000005</v>
      </c>
      <c r="AD188" s="140">
        <f t="shared" si="535"/>
        <v>691.58166000000006</v>
      </c>
      <c r="AE188" s="2"/>
      <c r="AF188" s="21">
        <f t="shared" si="536"/>
        <v>22885.031600000002</v>
      </c>
      <c r="AG188" s="140">
        <f t="shared" si="537"/>
        <v>0</v>
      </c>
      <c r="AH188" s="2"/>
      <c r="AI188" s="107">
        <f t="shared" si="538"/>
        <v>791.37200000000007</v>
      </c>
      <c r="AJ188" s="140">
        <f t="shared" si="539"/>
        <v>0</v>
      </c>
      <c r="AK188" s="2"/>
      <c r="AL188" s="107">
        <v>145.19999999999999</v>
      </c>
      <c r="AM188" s="140">
        <f t="shared" si="540"/>
        <v>0</v>
      </c>
      <c r="AN188" s="2"/>
      <c r="AO188" s="21">
        <f t="shared" si="541"/>
        <v>3769.8454000000002</v>
      </c>
      <c r="AP188" s="141">
        <f t="shared" si="542"/>
        <v>0</v>
      </c>
      <c r="AQ188" s="108"/>
      <c r="AR188" s="109">
        <v>8030</v>
      </c>
      <c r="AS188" s="141">
        <f t="shared" si="543"/>
        <v>0</v>
      </c>
      <c r="AT188" s="4"/>
      <c r="AU188" s="21">
        <v>3366.65</v>
      </c>
      <c r="AV188" s="141">
        <f t="shared" si="544"/>
        <v>0</v>
      </c>
      <c r="AW188" s="4"/>
      <c r="AX188" s="21">
        <f t="shared" si="545"/>
        <v>80964.952600000004</v>
      </c>
      <c r="AY188" s="141">
        <f t="shared" si="546"/>
        <v>0</v>
      </c>
      <c r="AZ188" s="4"/>
      <c r="BA188" s="21">
        <v>93131.5</v>
      </c>
      <c r="BB188" s="141">
        <f t="shared" si="547"/>
        <v>0</v>
      </c>
      <c r="BC188" s="4"/>
      <c r="BD188" s="21">
        <v>10643</v>
      </c>
      <c r="BE188" s="140">
        <f t="shared" si="548"/>
        <v>0</v>
      </c>
      <c r="BF188" s="2"/>
      <c r="BG188" s="4"/>
      <c r="BH188" s="140">
        <f t="shared" si="549"/>
        <v>0</v>
      </c>
      <c r="BI188" s="2"/>
      <c r="BJ188" s="13"/>
      <c r="BK188" s="4"/>
      <c r="BL188" s="140">
        <f t="shared" si="550"/>
        <v>0</v>
      </c>
      <c r="BM188" s="2"/>
      <c r="BN188" s="110"/>
      <c r="BO188" s="141">
        <f t="shared" si="551"/>
        <v>0</v>
      </c>
      <c r="BP188" s="4"/>
      <c r="BQ188" s="107">
        <f t="shared" si="552"/>
        <v>930.90000000000009</v>
      </c>
      <c r="BR188" s="141">
        <f t="shared" si="553"/>
        <v>0</v>
      </c>
      <c r="BS188" s="4"/>
      <c r="BT188" s="107">
        <v>540</v>
      </c>
      <c r="BU188" s="141">
        <f t="shared" si="554"/>
        <v>0</v>
      </c>
      <c r="BV188" s="4"/>
      <c r="BW188" s="4"/>
      <c r="BX188" s="141">
        <f t="shared" si="555"/>
        <v>0</v>
      </c>
      <c r="BY188" s="4"/>
      <c r="BZ188" s="111"/>
      <c r="CA188" s="141">
        <f t="shared" si="556"/>
        <v>0</v>
      </c>
      <c r="CB188" s="4"/>
      <c r="CC188" s="107">
        <v>165.4</v>
      </c>
      <c r="CD188" s="141">
        <f t="shared" si="557"/>
        <v>0</v>
      </c>
      <c r="CE188" s="4"/>
      <c r="CF188" s="107">
        <f t="shared" si="558"/>
        <v>204.31649999999999</v>
      </c>
      <c r="CG188" s="141">
        <f t="shared" si="559"/>
        <v>0</v>
      </c>
      <c r="CH188" s="4"/>
      <c r="CI188" s="107">
        <v>86.2</v>
      </c>
      <c r="CJ188" s="141">
        <f t="shared" si="560"/>
        <v>0</v>
      </c>
      <c r="CK188" s="4"/>
      <c r="CL188" s="107">
        <v>125</v>
      </c>
      <c r="CM188" s="141">
        <f t="shared" si="561"/>
        <v>0</v>
      </c>
      <c r="CN188" s="4"/>
      <c r="CO188" s="107">
        <v>140</v>
      </c>
      <c r="CP188" s="141">
        <f t="shared" si="562"/>
        <v>0</v>
      </c>
      <c r="CQ188" s="4"/>
      <c r="CR188" s="107">
        <f t="shared" si="563"/>
        <v>259.76390000000004</v>
      </c>
      <c r="CS188" s="141">
        <f t="shared" si="564"/>
        <v>0</v>
      </c>
      <c r="CT188" s="4"/>
      <c r="CU188" s="107">
        <v>182.5</v>
      </c>
      <c r="CV188" s="141">
        <f t="shared" si="565"/>
        <v>0</v>
      </c>
      <c r="CW188" s="4"/>
      <c r="CX188" s="107">
        <v>78</v>
      </c>
      <c r="CY188" s="141">
        <f t="shared" si="566"/>
        <v>0</v>
      </c>
      <c r="CZ188" s="4"/>
      <c r="DA188" s="107">
        <v>350</v>
      </c>
      <c r="DB188" s="141">
        <f t="shared" si="567"/>
        <v>0</v>
      </c>
      <c r="DC188" s="4"/>
      <c r="DD188" s="107">
        <f t="shared" si="568"/>
        <v>363.26500000000004</v>
      </c>
      <c r="DE188" s="140">
        <f t="shared" si="569"/>
        <v>0</v>
      </c>
      <c r="DF188" s="4">
        <v>25</v>
      </c>
      <c r="DG188" s="107">
        <v>349.94</v>
      </c>
      <c r="DH188" s="141">
        <f t="shared" si="570"/>
        <v>8748.5</v>
      </c>
      <c r="DI188" s="4">
        <v>5</v>
      </c>
      <c r="DJ188" s="107">
        <v>407.82</v>
      </c>
      <c r="DK188" s="141">
        <f t="shared" si="571"/>
        <v>2039.1</v>
      </c>
      <c r="DL188" s="4">
        <v>10</v>
      </c>
      <c r="DM188" s="107">
        <v>560.66999999999996</v>
      </c>
      <c r="DN188" s="141">
        <f t="shared" si="572"/>
        <v>5606.7</v>
      </c>
      <c r="DO188" s="4"/>
      <c r="DP188" s="107">
        <v>849.84</v>
      </c>
      <c r="DQ188" s="141">
        <f t="shared" si="573"/>
        <v>0</v>
      </c>
      <c r="DR188" s="4"/>
      <c r="DS188" s="107">
        <v>1070.97</v>
      </c>
      <c r="DT188" s="141">
        <f t="shared" si="574"/>
        <v>0</v>
      </c>
      <c r="DU188" s="4">
        <v>1</v>
      </c>
      <c r="DV188" s="21">
        <v>1512.05</v>
      </c>
      <c r="DW188" s="141">
        <f t="shared" si="575"/>
        <v>1512.05</v>
      </c>
      <c r="DX188" s="4"/>
      <c r="DY188" s="21">
        <v>5870.12</v>
      </c>
      <c r="DZ188" s="141">
        <f t="shared" si="576"/>
        <v>0</v>
      </c>
      <c r="EA188" s="4"/>
      <c r="EB188" s="21">
        <v>4379.45</v>
      </c>
      <c r="EC188" s="141">
        <f t="shared" si="577"/>
        <v>0</v>
      </c>
      <c r="ED188" s="4">
        <v>2</v>
      </c>
      <c r="EE188" s="21">
        <v>4811.45</v>
      </c>
      <c r="EF188" s="141">
        <f t="shared" si="578"/>
        <v>9622.9</v>
      </c>
      <c r="EG188" s="4">
        <v>2</v>
      </c>
      <c r="EH188" s="21">
        <v>6518.13</v>
      </c>
      <c r="EI188" s="141">
        <f t="shared" si="579"/>
        <v>13036.26</v>
      </c>
      <c r="EJ188" s="4"/>
      <c r="EK188" s="21">
        <v>7389.31</v>
      </c>
      <c r="EL188" s="141">
        <f t="shared" si="580"/>
        <v>0</v>
      </c>
      <c r="EM188" s="4"/>
      <c r="EN188" s="21">
        <v>1539.81</v>
      </c>
      <c r="EO188" s="141">
        <f t="shared" si="581"/>
        <v>0</v>
      </c>
      <c r="EP188" s="4"/>
      <c r="EQ188" s="21">
        <v>3124.4</v>
      </c>
      <c r="ER188" s="141">
        <f t="shared" si="582"/>
        <v>0</v>
      </c>
      <c r="ES188" s="4">
        <v>10</v>
      </c>
      <c r="ET188" s="107">
        <v>118.78</v>
      </c>
      <c r="EU188" s="141">
        <f t="shared" si="583"/>
        <v>1187.8</v>
      </c>
      <c r="EV188" s="4"/>
      <c r="EW188" s="107">
        <v>479.92</v>
      </c>
      <c r="EX188" s="141">
        <f t="shared" si="584"/>
        <v>0</v>
      </c>
      <c r="EY188" s="4"/>
      <c r="EZ188" s="107">
        <v>649.4</v>
      </c>
      <c r="FA188" s="141">
        <f t="shared" si="585"/>
        <v>0</v>
      </c>
      <c r="FB188" s="4"/>
      <c r="FC188" s="21">
        <v>1301.22</v>
      </c>
      <c r="FD188" s="141">
        <f t="shared" si="586"/>
        <v>0</v>
      </c>
      <c r="FE188" s="4"/>
      <c r="FF188" s="21">
        <v>2530.2199999999998</v>
      </c>
      <c r="FG188" s="141">
        <f t="shared" si="587"/>
        <v>0</v>
      </c>
      <c r="FH188" s="4"/>
      <c r="FI188" s="21">
        <v>4182.22</v>
      </c>
      <c r="FJ188" s="141">
        <f t="shared" si="588"/>
        <v>0</v>
      </c>
      <c r="FK188" s="4"/>
      <c r="FL188" s="107">
        <v>253.92</v>
      </c>
      <c r="FM188" s="141">
        <f t="shared" si="589"/>
        <v>0</v>
      </c>
      <c r="FN188" s="4"/>
      <c r="FO188" s="107">
        <v>290.32</v>
      </c>
      <c r="FP188" s="141">
        <f t="shared" si="590"/>
        <v>0</v>
      </c>
      <c r="FQ188" s="4"/>
      <c r="FR188" s="107">
        <v>334.06</v>
      </c>
      <c r="FS188" s="141">
        <f t="shared" si="591"/>
        <v>0</v>
      </c>
      <c r="FT188" s="4"/>
      <c r="FU188" s="107">
        <v>411.49</v>
      </c>
      <c r="FV188" s="141">
        <f t="shared" si="592"/>
        <v>0</v>
      </c>
      <c r="FW188" s="4"/>
      <c r="FX188" s="107">
        <v>455.21</v>
      </c>
      <c r="FY188" s="141">
        <f t="shared" si="593"/>
        <v>0</v>
      </c>
      <c r="FZ188" s="4"/>
      <c r="GA188" s="107">
        <v>536</v>
      </c>
      <c r="GB188" s="141">
        <f t="shared" si="594"/>
        <v>0</v>
      </c>
      <c r="GC188" s="4"/>
      <c r="GD188" s="21">
        <v>745.84</v>
      </c>
      <c r="GE188" s="144">
        <f t="shared" si="595"/>
        <v>0</v>
      </c>
      <c r="GF188" s="108">
        <v>2</v>
      </c>
      <c r="GG188" s="112">
        <v>313.12</v>
      </c>
      <c r="GH188" s="141">
        <f t="shared" si="596"/>
        <v>626.24</v>
      </c>
      <c r="GI188" s="13">
        <v>10</v>
      </c>
      <c r="GJ188" s="529">
        <v>223.61</v>
      </c>
      <c r="GK188" s="141">
        <f t="shared" si="597"/>
        <v>2236.1000000000004</v>
      </c>
      <c r="GL188" s="4">
        <v>1</v>
      </c>
      <c r="GM188" s="107">
        <v>105.46</v>
      </c>
      <c r="GN188" s="141">
        <f t="shared" si="598"/>
        <v>105.46</v>
      </c>
      <c r="GO188" s="4"/>
      <c r="GP188" s="107">
        <v>581.36</v>
      </c>
      <c r="GQ188" s="141">
        <f t="shared" si="599"/>
        <v>0</v>
      </c>
      <c r="GR188" s="4">
        <v>1</v>
      </c>
      <c r="GS188" s="107">
        <v>92.94</v>
      </c>
      <c r="GT188" s="141">
        <f t="shared" si="600"/>
        <v>92.94</v>
      </c>
      <c r="GU188" s="108">
        <v>10</v>
      </c>
      <c r="GV188" s="112">
        <v>47.51</v>
      </c>
      <c r="GW188" s="141">
        <f t="shared" si="601"/>
        <v>475.09999999999997</v>
      </c>
      <c r="GX188" s="4">
        <v>15</v>
      </c>
      <c r="GY188" s="107">
        <v>61.91</v>
      </c>
      <c r="GZ188" s="219">
        <f t="shared" si="602"/>
        <v>928.65</v>
      </c>
      <c r="HA188" s="413"/>
      <c r="HB188" s="413"/>
      <c r="HC188" s="219">
        <f t="shared" si="604"/>
        <v>0</v>
      </c>
      <c r="HD188" s="4"/>
      <c r="HE188" s="107">
        <v>40.75</v>
      </c>
      <c r="HF188" s="232">
        <f t="shared" si="603"/>
        <v>0</v>
      </c>
      <c r="HG188" s="105"/>
      <c r="HH188" s="226">
        <f t="shared" si="605"/>
        <v>48737.133190000008</v>
      </c>
      <c r="HI188" s="335"/>
    </row>
    <row r="189" spans="1:217" ht="15.75" customHeight="1">
      <c r="A189" s="468">
        <v>22</v>
      </c>
      <c r="B189" s="18" t="s">
        <v>575</v>
      </c>
      <c r="C189" s="381">
        <v>60.45</v>
      </c>
      <c r="D189" s="385">
        <v>60.17</v>
      </c>
      <c r="E189" s="19">
        <v>85545.36</v>
      </c>
      <c r="F189" s="20">
        <f t="shared" si="522"/>
        <v>54991.105440000007</v>
      </c>
      <c r="G189" s="1"/>
      <c r="H189" s="21">
        <v>636.70000000000005</v>
      </c>
      <c r="I189" s="45">
        <f t="shared" si="523"/>
        <v>0</v>
      </c>
      <c r="J189" s="4"/>
      <c r="K189" s="107"/>
      <c r="L189" s="212">
        <f t="shared" si="524"/>
        <v>0</v>
      </c>
      <c r="M189" s="4"/>
      <c r="N189" s="107">
        <v>540</v>
      </c>
      <c r="O189" s="212">
        <f t="shared" si="525"/>
        <v>0</v>
      </c>
      <c r="P189" s="2">
        <v>21.7</v>
      </c>
      <c r="Q189" s="107">
        <f t="shared" si="526"/>
        <v>280.13670000000002</v>
      </c>
      <c r="R189" s="212">
        <f t="shared" si="527"/>
        <v>6078.9663900000005</v>
      </c>
      <c r="S189" s="2"/>
      <c r="T189" s="21">
        <f t="shared" si="528"/>
        <v>2335.5960000000005</v>
      </c>
      <c r="U189" s="212">
        <f t="shared" si="529"/>
        <v>0</v>
      </c>
      <c r="V189" s="2">
        <v>4.5</v>
      </c>
      <c r="W189" s="107">
        <f t="shared" si="530"/>
        <v>493.98690000000005</v>
      </c>
      <c r="X189" s="219">
        <f t="shared" si="531"/>
        <v>2222.9410500000004</v>
      </c>
      <c r="Y189" s="4"/>
      <c r="Z189" s="21">
        <f t="shared" si="532"/>
        <v>4331.3600000000006</v>
      </c>
      <c r="AA189" s="141">
        <f t="shared" si="533"/>
        <v>0</v>
      </c>
      <c r="AB189" s="393"/>
      <c r="AC189" s="107">
        <f t="shared" si="534"/>
        <v>493.98690000000005</v>
      </c>
      <c r="AD189" s="140">
        <f t="shared" si="535"/>
        <v>0</v>
      </c>
      <c r="AE189" s="2"/>
      <c r="AF189" s="21">
        <f t="shared" si="536"/>
        <v>22885.031600000002</v>
      </c>
      <c r="AG189" s="140">
        <f t="shared" si="537"/>
        <v>0</v>
      </c>
      <c r="AH189" s="2"/>
      <c r="AI189" s="107">
        <f t="shared" si="538"/>
        <v>791.37200000000007</v>
      </c>
      <c r="AJ189" s="140">
        <f t="shared" si="539"/>
        <v>0</v>
      </c>
      <c r="AK189" s="2"/>
      <c r="AL189" s="107">
        <v>145.19999999999999</v>
      </c>
      <c r="AM189" s="140">
        <f t="shared" si="540"/>
        <v>0</v>
      </c>
      <c r="AN189" s="2"/>
      <c r="AO189" s="21">
        <f t="shared" si="541"/>
        <v>3769.8454000000002</v>
      </c>
      <c r="AP189" s="141">
        <f t="shared" si="542"/>
        <v>0</v>
      </c>
      <c r="AQ189" s="108"/>
      <c r="AR189" s="109">
        <v>8030</v>
      </c>
      <c r="AS189" s="141">
        <f t="shared" si="543"/>
        <v>0</v>
      </c>
      <c r="AT189" s="4"/>
      <c r="AU189" s="21">
        <v>3366.65</v>
      </c>
      <c r="AV189" s="141">
        <f t="shared" si="544"/>
        <v>0</v>
      </c>
      <c r="AW189" s="4"/>
      <c r="AX189" s="21">
        <f t="shared" si="545"/>
        <v>80964.952600000004</v>
      </c>
      <c r="AY189" s="141">
        <f t="shared" si="546"/>
        <v>0</v>
      </c>
      <c r="AZ189" s="4"/>
      <c r="BA189" s="21">
        <v>93131.5</v>
      </c>
      <c r="BB189" s="141">
        <f t="shared" si="547"/>
        <v>0</v>
      </c>
      <c r="BC189" s="4"/>
      <c r="BD189" s="21">
        <v>10643</v>
      </c>
      <c r="BE189" s="140">
        <f t="shared" si="548"/>
        <v>0</v>
      </c>
      <c r="BF189" s="2"/>
      <c r="BG189" s="4"/>
      <c r="BH189" s="140">
        <f t="shared" si="549"/>
        <v>0</v>
      </c>
      <c r="BI189" s="2"/>
      <c r="BJ189" s="13"/>
      <c r="BK189" s="4"/>
      <c r="BL189" s="140">
        <f t="shared" si="550"/>
        <v>0</v>
      </c>
      <c r="BM189" s="2"/>
      <c r="BN189" s="110"/>
      <c r="BO189" s="141">
        <f t="shared" si="551"/>
        <v>0</v>
      </c>
      <c r="BP189" s="4"/>
      <c r="BQ189" s="107">
        <f t="shared" si="552"/>
        <v>930.90000000000009</v>
      </c>
      <c r="BR189" s="141">
        <f t="shared" si="553"/>
        <v>0</v>
      </c>
      <c r="BS189" s="4"/>
      <c r="BT189" s="107">
        <v>540</v>
      </c>
      <c r="BU189" s="141">
        <f t="shared" si="554"/>
        <v>0</v>
      </c>
      <c r="BV189" s="4"/>
      <c r="BW189" s="4"/>
      <c r="BX189" s="141">
        <f t="shared" si="555"/>
        <v>0</v>
      </c>
      <c r="BY189" s="4"/>
      <c r="BZ189" s="111"/>
      <c r="CA189" s="141">
        <f t="shared" si="556"/>
        <v>0</v>
      </c>
      <c r="CB189" s="4"/>
      <c r="CC189" s="107">
        <v>165.4</v>
      </c>
      <c r="CD189" s="141">
        <f t="shared" si="557"/>
        <v>0</v>
      </c>
      <c r="CE189" s="4">
        <v>2</v>
      </c>
      <c r="CF189" s="107">
        <f t="shared" si="558"/>
        <v>204.31649999999999</v>
      </c>
      <c r="CG189" s="141">
        <f t="shared" si="559"/>
        <v>408.63299999999998</v>
      </c>
      <c r="CH189" s="4"/>
      <c r="CI189" s="107">
        <v>86.2</v>
      </c>
      <c r="CJ189" s="141">
        <f t="shared" si="560"/>
        <v>0</v>
      </c>
      <c r="CK189" s="4"/>
      <c r="CL189" s="107">
        <v>125</v>
      </c>
      <c r="CM189" s="141">
        <f t="shared" si="561"/>
        <v>0</v>
      </c>
      <c r="CN189" s="4">
        <v>2</v>
      </c>
      <c r="CO189" s="107">
        <v>140</v>
      </c>
      <c r="CP189" s="141">
        <f t="shared" si="562"/>
        <v>280</v>
      </c>
      <c r="CQ189" s="4"/>
      <c r="CR189" s="107">
        <f t="shared" si="563"/>
        <v>259.76390000000004</v>
      </c>
      <c r="CS189" s="141">
        <f t="shared" si="564"/>
        <v>0</v>
      </c>
      <c r="CT189" s="4"/>
      <c r="CU189" s="107">
        <v>182.5</v>
      </c>
      <c r="CV189" s="141">
        <f t="shared" si="565"/>
        <v>0</v>
      </c>
      <c r="CW189" s="4">
        <v>4</v>
      </c>
      <c r="CX189" s="107">
        <v>78</v>
      </c>
      <c r="CY189" s="141">
        <f t="shared" si="566"/>
        <v>312</v>
      </c>
      <c r="CZ189" s="4"/>
      <c r="DA189" s="107">
        <v>350</v>
      </c>
      <c r="DB189" s="141">
        <f t="shared" si="567"/>
        <v>0</v>
      </c>
      <c r="DC189" s="4"/>
      <c r="DD189" s="107">
        <f t="shared" si="568"/>
        <v>363.26500000000004</v>
      </c>
      <c r="DE189" s="140">
        <f t="shared" si="569"/>
        <v>0</v>
      </c>
      <c r="DF189" s="4">
        <v>30</v>
      </c>
      <c r="DG189" s="107">
        <v>349.94</v>
      </c>
      <c r="DH189" s="141">
        <f t="shared" si="570"/>
        <v>10498.2</v>
      </c>
      <c r="DI189" s="4">
        <v>10</v>
      </c>
      <c r="DJ189" s="107">
        <v>407.82</v>
      </c>
      <c r="DK189" s="141">
        <f t="shared" si="571"/>
        <v>4078.2</v>
      </c>
      <c r="DL189" s="4">
        <v>20</v>
      </c>
      <c r="DM189" s="107">
        <v>560.66999999999996</v>
      </c>
      <c r="DN189" s="141">
        <f t="shared" si="572"/>
        <v>11213.4</v>
      </c>
      <c r="DO189" s="4"/>
      <c r="DP189" s="107">
        <v>849.84</v>
      </c>
      <c r="DQ189" s="141">
        <f t="shared" si="573"/>
        <v>0</v>
      </c>
      <c r="DR189" s="4"/>
      <c r="DS189" s="107">
        <v>1070.97</v>
      </c>
      <c r="DT189" s="141">
        <f t="shared" si="574"/>
        <v>0</v>
      </c>
      <c r="DU189" s="4">
        <v>2</v>
      </c>
      <c r="DV189" s="21">
        <v>1512.05</v>
      </c>
      <c r="DW189" s="141">
        <f t="shared" si="575"/>
        <v>3024.1</v>
      </c>
      <c r="DX189" s="4">
        <v>1</v>
      </c>
      <c r="DY189" s="21">
        <v>5870.12</v>
      </c>
      <c r="DZ189" s="141">
        <f t="shared" si="576"/>
        <v>5870.12</v>
      </c>
      <c r="EA189" s="4"/>
      <c r="EB189" s="21">
        <v>4379.45</v>
      </c>
      <c r="EC189" s="141">
        <f t="shared" si="577"/>
        <v>0</v>
      </c>
      <c r="ED189" s="4">
        <v>1</v>
      </c>
      <c r="EE189" s="21">
        <v>4811.45</v>
      </c>
      <c r="EF189" s="141">
        <f t="shared" si="578"/>
        <v>4811.45</v>
      </c>
      <c r="EG189" s="4"/>
      <c r="EH189" s="21">
        <v>6518.13</v>
      </c>
      <c r="EI189" s="141">
        <f t="shared" si="579"/>
        <v>0</v>
      </c>
      <c r="EJ189" s="4"/>
      <c r="EK189" s="21">
        <v>7389.31</v>
      </c>
      <c r="EL189" s="141">
        <f t="shared" si="580"/>
        <v>0</v>
      </c>
      <c r="EM189" s="4"/>
      <c r="EN189" s="21">
        <v>1539.81</v>
      </c>
      <c r="EO189" s="141">
        <f t="shared" si="581"/>
        <v>0</v>
      </c>
      <c r="EP189" s="4"/>
      <c r="EQ189" s="21">
        <v>3124.4</v>
      </c>
      <c r="ER189" s="141">
        <f t="shared" si="582"/>
        <v>0</v>
      </c>
      <c r="ES189" s="4">
        <v>10</v>
      </c>
      <c r="ET189" s="107">
        <v>118.78</v>
      </c>
      <c r="EU189" s="141">
        <f t="shared" si="583"/>
        <v>1187.8</v>
      </c>
      <c r="EV189" s="4"/>
      <c r="EW189" s="107">
        <v>479.92</v>
      </c>
      <c r="EX189" s="141">
        <f t="shared" si="584"/>
        <v>0</v>
      </c>
      <c r="EY189" s="4"/>
      <c r="EZ189" s="107">
        <v>649.4</v>
      </c>
      <c r="FA189" s="141">
        <f t="shared" si="585"/>
        <v>0</v>
      </c>
      <c r="FB189" s="4"/>
      <c r="FC189" s="21">
        <v>1301.22</v>
      </c>
      <c r="FD189" s="141">
        <f t="shared" si="586"/>
        <v>0</v>
      </c>
      <c r="FE189" s="4"/>
      <c r="FF189" s="21">
        <v>2530.2199999999998</v>
      </c>
      <c r="FG189" s="141">
        <f t="shared" si="587"/>
        <v>0</v>
      </c>
      <c r="FH189" s="4"/>
      <c r="FI189" s="21">
        <v>4182.22</v>
      </c>
      <c r="FJ189" s="141">
        <f t="shared" si="588"/>
        <v>0</v>
      </c>
      <c r="FK189" s="4"/>
      <c r="FL189" s="107">
        <v>253.92</v>
      </c>
      <c r="FM189" s="141">
        <f t="shared" si="589"/>
        <v>0</v>
      </c>
      <c r="FN189" s="4"/>
      <c r="FO189" s="107">
        <v>290.32</v>
      </c>
      <c r="FP189" s="141">
        <f t="shared" si="590"/>
        <v>0</v>
      </c>
      <c r="FQ189" s="4"/>
      <c r="FR189" s="107">
        <v>334.06</v>
      </c>
      <c r="FS189" s="141">
        <f t="shared" si="591"/>
        <v>0</v>
      </c>
      <c r="FT189" s="4"/>
      <c r="FU189" s="107">
        <v>411.49</v>
      </c>
      <c r="FV189" s="141">
        <f t="shared" si="592"/>
        <v>0</v>
      </c>
      <c r="FW189" s="4"/>
      <c r="FX189" s="107">
        <v>455.21</v>
      </c>
      <c r="FY189" s="141">
        <f t="shared" si="593"/>
        <v>0</v>
      </c>
      <c r="FZ189" s="4"/>
      <c r="GA189" s="107">
        <v>536</v>
      </c>
      <c r="GB189" s="141">
        <f t="shared" si="594"/>
        <v>0</v>
      </c>
      <c r="GC189" s="4"/>
      <c r="GD189" s="21">
        <v>745.84</v>
      </c>
      <c r="GE189" s="144">
        <f t="shared" si="595"/>
        <v>0</v>
      </c>
      <c r="GF189" s="108">
        <v>3</v>
      </c>
      <c r="GG189" s="112">
        <v>313.12</v>
      </c>
      <c r="GH189" s="141">
        <f t="shared" si="596"/>
        <v>939.36</v>
      </c>
      <c r="GI189" s="13">
        <v>11</v>
      </c>
      <c r="GJ189" s="529">
        <v>223.61</v>
      </c>
      <c r="GK189" s="141">
        <f t="shared" si="597"/>
        <v>2459.71</v>
      </c>
      <c r="GL189" s="4">
        <v>1</v>
      </c>
      <c r="GM189" s="107">
        <v>105.46</v>
      </c>
      <c r="GN189" s="141">
        <f t="shared" si="598"/>
        <v>105.46</v>
      </c>
      <c r="GO189" s="4"/>
      <c r="GP189" s="107">
        <v>581.36</v>
      </c>
      <c r="GQ189" s="141">
        <f t="shared" si="599"/>
        <v>0</v>
      </c>
      <c r="GR189" s="4">
        <v>1</v>
      </c>
      <c r="GS189" s="107">
        <v>92.94</v>
      </c>
      <c r="GT189" s="141">
        <f t="shared" si="600"/>
        <v>92.94</v>
      </c>
      <c r="GU189" s="108">
        <v>10</v>
      </c>
      <c r="GV189" s="112">
        <v>47.51</v>
      </c>
      <c r="GW189" s="141">
        <f t="shared" si="601"/>
        <v>475.09999999999997</v>
      </c>
      <c r="GX189" s="4">
        <v>15</v>
      </c>
      <c r="GY189" s="107">
        <v>61.91</v>
      </c>
      <c r="GZ189" s="219">
        <f t="shared" si="602"/>
        <v>928.65</v>
      </c>
      <c r="HA189" s="413"/>
      <c r="HB189" s="413"/>
      <c r="HC189" s="219">
        <f t="shared" si="604"/>
        <v>0</v>
      </c>
      <c r="HD189" s="4">
        <v>0.1</v>
      </c>
      <c r="HE189" s="107">
        <v>40.75</v>
      </c>
      <c r="HF189" s="232">
        <f t="shared" si="603"/>
        <v>4.0750000000000002</v>
      </c>
      <c r="HG189" s="105"/>
      <c r="HH189" s="226">
        <f t="shared" si="605"/>
        <v>54991.105440000007</v>
      </c>
      <c r="HI189" s="335"/>
    </row>
    <row r="190" spans="1:217" ht="15.75" customHeight="1">
      <c r="A190" s="468">
        <v>23</v>
      </c>
      <c r="B190" s="18" t="s">
        <v>576</v>
      </c>
      <c r="C190" s="381">
        <v>222.95</v>
      </c>
      <c r="D190" s="385">
        <v>34.56</v>
      </c>
      <c r="E190" s="19">
        <v>71258.52</v>
      </c>
      <c r="F190" s="20">
        <f t="shared" si="522"/>
        <v>46974.917999999998</v>
      </c>
      <c r="G190" s="1">
        <v>20</v>
      </c>
      <c r="H190" s="21">
        <v>636.70000000000005</v>
      </c>
      <c r="I190" s="45">
        <f t="shared" si="523"/>
        <v>12734</v>
      </c>
      <c r="J190" s="4"/>
      <c r="K190" s="107"/>
      <c r="L190" s="212">
        <f t="shared" si="524"/>
        <v>0</v>
      </c>
      <c r="M190" s="4"/>
      <c r="N190" s="107">
        <v>540</v>
      </c>
      <c r="O190" s="212">
        <f t="shared" si="525"/>
        <v>0</v>
      </c>
      <c r="P190" s="2"/>
      <c r="Q190" s="107">
        <f t="shared" si="526"/>
        <v>280.13670000000002</v>
      </c>
      <c r="R190" s="212">
        <f t="shared" si="527"/>
        <v>0</v>
      </c>
      <c r="S190" s="2"/>
      <c r="T190" s="21">
        <f t="shared" si="528"/>
        <v>2335.5960000000005</v>
      </c>
      <c r="U190" s="212">
        <f t="shared" si="529"/>
        <v>0</v>
      </c>
      <c r="V190" s="2"/>
      <c r="W190" s="107">
        <f t="shared" si="530"/>
        <v>493.98690000000005</v>
      </c>
      <c r="X190" s="219">
        <f t="shared" si="531"/>
        <v>0</v>
      </c>
      <c r="Y190" s="4"/>
      <c r="Z190" s="21">
        <f t="shared" si="532"/>
        <v>4331.3600000000006</v>
      </c>
      <c r="AA190" s="141">
        <f t="shared" si="533"/>
        <v>0</v>
      </c>
      <c r="AB190" s="393"/>
      <c r="AC190" s="107">
        <f t="shared" si="534"/>
        <v>493.98690000000005</v>
      </c>
      <c r="AD190" s="140">
        <f t="shared" si="535"/>
        <v>0</v>
      </c>
      <c r="AE190" s="2"/>
      <c r="AF190" s="21">
        <f t="shared" si="536"/>
        <v>22885.031600000002</v>
      </c>
      <c r="AG190" s="140">
        <f t="shared" si="537"/>
        <v>0</v>
      </c>
      <c r="AH190" s="2"/>
      <c r="AI190" s="107">
        <f t="shared" si="538"/>
        <v>791.37200000000007</v>
      </c>
      <c r="AJ190" s="140">
        <f t="shared" si="539"/>
        <v>0</v>
      </c>
      <c r="AK190" s="2"/>
      <c r="AL190" s="107">
        <v>145.19999999999999</v>
      </c>
      <c r="AM190" s="140">
        <f t="shared" si="540"/>
        <v>0</v>
      </c>
      <c r="AN190" s="2"/>
      <c r="AO190" s="21">
        <f t="shared" si="541"/>
        <v>3769.8454000000002</v>
      </c>
      <c r="AP190" s="141">
        <f t="shared" si="542"/>
        <v>0</v>
      </c>
      <c r="AQ190" s="108"/>
      <c r="AR190" s="109">
        <v>8030</v>
      </c>
      <c r="AS190" s="141">
        <f t="shared" si="543"/>
        <v>0</v>
      </c>
      <c r="AT190" s="4"/>
      <c r="AU190" s="21">
        <v>3366.65</v>
      </c>
      <c r="AV190" s="141">
        <f t="shared" si="544"/>
        <v>0</v>
      </c>
      <c r="AW190" s="4"/>
      <c r="AX190" s="21">
        <f t="shared" si="545"/>
        <v>80964.952600000004</v>
      </c>
      <c r="AY190" s="141">
        <f t="shared" si="546"/>
        <v>0</v>
      </c>
      <c r="AZ190" s="4"/>
      <c r="BA190" s="21">
        <v>93131.5</v>
      </c>
      <c r="BB190" s="141">
        <f t="shared" si="547"/>
        <v>0</v>
      </c>
      <c r="BC190" s="4"/>
      <c r="BD190" s="21">
        <v>10643</v>
      </c>
      <c r="BE190" s="140">
        <f t="shared" si="548"/>
        <v>0</v>
      </c>
      <c r="BF190" s="2"/>
      <c r="BG190" s="4"/>
      <c r="BH190" s="140">
        <f t="shared" si="549"/>
        <v>0</v>
      </c>
      <c r="BI190" s="2"/>
      <c r="BJ190" s="13"/>
      <c r="BK190" s="4"/>
      <c r="BL190" s="140">
        <f t="shared" si="550"/>
        <v>0</v>
      </c>
      <c r="BM190" s="2"/>
      <c r="BN190" s="110"/>
      <c r="BO190" s="141">
        <f t="shared" si="551"/>
        <v>0</v>
      </c>
      <c r="BP190" s="4"/>
      <c r="BQ190" s="107">
        <f t="shared" si="552"/>
        <v>930.90000000000009</v>
      </c>
      <c r="BR190" s="141">
        <f t="shared" si="553"/>
        <v>0</v>
      </c>
      <c r="BS190" s="4"/>
      <c r="BT190" s="107">
        <v>540</v>
      </c>
      <c r="BU190" s="141">
        <f t="shared" si="554"/>
        <v>0</v>
      </c>
      <c r="BV190" s="4"/>
      <c r="BW190" s="4"/>
      <c r="BX190" s="141">
        <f t="shared" si="555"/>
        <v>0</v>
      </c>
      <c r="BY190" s="4"/>
      <c r="BZ190" s="111"/>
      <c r="CA190" s="141">
        <f t="shared" si="556"/>
        <v>0</v>
      </c>
      <c r="CB190" s="4"/>
      <c r="CC190" s="107">
        <v>165.4</v>
      </c>
      <c r="CD190" s="141">
        <f t="shared" si="557"/>
        <v>0</v>
      </c>
      <c r="CE190" s="4">
        <v>2</v>
      </c>
      <c r="CF190" s="107">
        <f t="shared" si="558"/>
        <v>204.31649999999999</v>
      </c>
      <c r="CG190" s="141">
        <f t="shared" si="559"/>
        <v>408.63299999999998</v>
      </c>
      <c r="CH190" s="4"/>
      <c r="CI190" s="107">
        <v>86.2</v>
      </c>
      <c r="CJ190" s="141">
        <f t="shared" si="560"/>
        <v>0</v>
      </c>
      <c r="CK190" s="4"/>
      <c r="CL190" s="107">
        <v>125</v>
      </c>
      <c r="CM190" s="141">
        <f t="shared" si="561"/>
        <v>0</v>
      </c>
      <c r="CN190" s="4">
        <v>2</v>
      </c>
      <c r="CO190" s="107">
        <v>140</v>
      </c>
      <c r="CP190" s="141">
        <f t="shared" si="562"/>
        <v>280</v>
      </c>
      <c r="CQ190" s="4"/>
      <c r="CR190" s="107">
        <f t="shared" si="563"/>
        <v>259.76390000000004</v>
      </c>
      <c r="CS190" s="141">
        <f t="shared" si="564"/>
        <v>0</v>
      </c>
      <c r="CT190" s="4"/>
      <c r="CU190" s="107">
        <v>182.5</v>
      </c>
      <c r="CV190" s="141">
        <f t="shared" si="565"/>
        <v>0</v>
      </c>
      <c r="CW190" s="4">
        <v>4</v>
      </c>
      <c r="CX190" s="107">
        <v>78</v>
      </c>
      <c r="CY190" s="141">
        <f t="shared" si="566"/>
        <v>312</v>
      </c>
      <c r="CZ190" s="4"/>
      <c r="DA190" s="107">
        <v>350</v>
      </c>
      <c r="DB190" s="141">
        <f t="shared" si="567"/>
        <v>0</v>
      </c>
      <c r="DC190" s="4"/>
      <c r="DD190" s="107">
        <f t="shared" si="568"/>
        <v>363.26500000000004</v>
      </c>
      <c r="DE190" s="140">
        <f t="shared" si="569"/>
        <v>0</v>
      </c>
      <c r="DF190" s="4">
        <v>25</v>
      </c>
      <c r="DG190" s="107">
        <v>349.94</v>
      </c>
      <c r="DH190" s="141">
        <f t="shared" si="570"/>
        <v>8748.5</v>
      </c>
      <c r="DI190" s="4">
        <v>5</v>
      </c>
      <c r="DJ190" s="107">
        <v>407.82</v>
      </c>
      <c r="DK190" s="141">
        <f t="shared" si="571"/>
        <v>2039.1</v>
      </c>
      <c r="DL190" s="4">
        <v>15</v>
      </c>
      <c r="DM190" s="107">
        <v>560.66999999999996</v>
      </c>
      <c r="DN190" s="141">
        <f t="shared" si="572"/>
        <v>8410.0499999999993</v>
      </c>
      <c r="DO190" s="4"/>
      <c r="DP190" s="107">
        <v>849.84</v>
      </c>
      <c r="DQ190" s="141">
        <f t="shared" si="573"/>
        <v>0</v>
      </c>
      <c r="DR190" s="4"/>
      <c r="DS190" s="107">
        <v>1070.97</v>
      </c>
      <c r="DT190" s="141">
        <f t="shared" si="574"/>
        <v>0</v>
      </c>
      <c r="DU190" s="4">
        <v>2</v>
      </c>
      <c r="DV190" s="21">
        <v>1512.05</v>
      </c>
      <c r="DW190" s="141">
        <f t="shared" si="575"/>
        <v>3024.1</v>
      </c>
      <c r="DX190" s="4">
        <v>1</v>
      </c>
      <c r="DY190" s="21">
        <v>5870.12</v>
      </c>
      <c r="DZ190" s="141">
        <f t="shared" si="576"/>
        <v>5870.12</v>
      </c>
      <c r="EA190" s="4"/>
      <c r="EB190" s="21">
        <v>4379.45</v>
      </c>
      <c r="EC190" s="141">
        <f t="shared" si="577"/>
        <v>0</v>
      </c>
      <c r="ED190" s="4"/>
      <c r="EE190" s="21">
        <v>4811.45</v>
      </c>
      <c r="EF190" s="141">
        <f t="shared" si="578"/>
        <v>0</v>
      </c>
      <c r="EG190" s="4"/>
      <c r="EH190" s="21">
        <v>6518.13</v>
      </c>
      <c r="EI190" s="141">
        <f t="shared" si="579"/>
        <v>0</v>
      </c>
      <c r="EJ190" s="4"/>
      <c r="EK190" s="21">
        <v>7389.31</v>
      </c>
      <c r="EL190" s="141">
        <f t="shared" si="580"/>
        <v>0</v>
      </c>
      <c r="EM190" s="4"/>
      <c r="EN190" s="21">
        <v>1539.81</v>
      </c>
      <c r="EO190" s="141">
        <f t="shared" si="581"/>
        <v>0</v>
      </c>
      <c r="EP190" s="4"/>
      <c r="EQ190" s="21">
        <v>3124.4</v>
      </c>
      <c r="ER190" s="141">
        <f t="shared" si="582"/>
        <v>0</v>
      </c>
      <c r="ES190" s="4">
        <v>10</v>
      </c>
      <c r="ET190" s="107">
        <v>118.78</v>
      </c>
      <c r="EU190" s="141">
        <f t="shared" si="583"/>
        <v>1187.8</v>
      </c>
      <c r="EV190" s="4"/>
      <c r="EW190" s="107">
        <v>479.92</v>
      </c>
      <c r="EX190" s="141">
        <f t="shared" si="584"/>
        <v>0</v>
      </c>
      <c r="EY190" s="4"/>
      <c r="EZ190" s="107">
        <v>649.4</v>
      </c>
      <c r="FA190" s="141">
        <f t="shared" si="585"/>
        <v>0</v>
      </c>
      <c r="FB190" s="4"/>
      <c r="FC190" s="21">
        <v>1301.22</v>
      </c>
      <c r="FD190" s="141">
        <f t="shared" si="586"/>
        <v>0</v>
      </c>
      <c r="FE190" s="4"/>
      <c r="FF190" s="21">
        <v>2530.2199999999998</v>
      </c>
      <c r="FG190" s="141">
        <f t="shared" si="587"/>
        <v>0</v>
      </c>
      <c r="FH190" s="4"/>
      <c r="FI190" s="21">
        <v>4182.22</v>
      </c>
      <c r="FJ190" s="141">
        <f t="shared" si="588"/>
        <v>0</v>
      </c>
      <c r="FK190" s="4"/>
      <c r="FL190" s="107">
        <v>253.92</v>
      </c>
      <c r="FM190" s="141">
        <f t="shared" si="589"/>
        <v>0</v>
      </c>
      <c r="FN190" s="4"/>
      <c r="FO190" s="107">
        <v>290.32</v>
      </c>
      <c r="FP190" s="141">
        <f t="shared" si="590"/>
        <v>0</v>
      </c>
      <c r="FQ190" s="4"/>
      <c r="FR190" s="107">
        <v>334.06</v>
      </c>
      <c r="FS190" s="141">
        <f t="shared" si="591"/>
        <v>0</v>
      </c>
      <c r="FT190" s="4"/>
      <c r="FU190" s="107">
        <v>411.49</v>
      </c>
      <c r="FV190" s="141">
        <f t="shared" si="592"/>
        <v>0</v>
      </c>
      <c r="FW190" s="4"/>
      <c r="FX190" s="107">
        <v>455.21</v>
      </c>
      <c r="FY190" s="141">
        <f t="shared" si="593"/>
        <v>0</v>
      </c>
      <c r="FZ190" s="4"/>
      <c r="GA190" s="107">
        <v>536</v>
      </c>
      <c r="GB190" s="141">
        <f t="shared" si="594"/>
        <v>0</v>
      </c>
      <c r="GC190" s="4"/>
      <c r="GD190" s="21">
        <v>745.84</v>
      </c>
      <c r="GE190" s="144">
        <f t="shared" si="595"/>
        <v>0</v>
      </c>
      <c r="GF190" s="108">
        <v>2</v>
      </c>
      <c r="GG190" s="112">
        <v>313.12</v>
      </c>
      <c r="GH190" s="141">
        <f t="shared" si="596"/>
        <v>626.24</v>
      </c>
      <c r="GI190" s="13">
        <v>10</v>
      </c>
      <c r="GJ190" s="529">
        <v>223.61</v>
      </c>
      <c r="GK190" s="141">
        <f t="shared" si="597"/>
        <v>2236.1000000000004</v>
      </c>
      <c r="GL190" s="4"/>
      <c r="GM190" s="107">
        <v>105.46</v>
      </c>
      <c r="GN190" s="141">
        <f t="shared" si="598"/>
        <v>0</v>
      </c>
      <c r="GO190" s="4"/>
      <c r="GP190" s="107">
        <v>581.36</v>
      </c>
      <c r="GQ190" s="141">
        <f t="shared" si="599"/>
        <v>0</v>
      </c>
      <c r="GR190" s="4"/>
      <c r="GS190" s="107">
        <v>92.94</v>
      </c>
      <c r="GT190" s="141">
        <f t="shared" si="600"/>
        <v>0</v>
      </c>
      <c r="GU190" s="108">
        <v>10</v>
      </c>
      <c r="GV190" s="112">
        <v>47.51</v>
      </c>
      <c r="GW190" s="141">
        <f t="shared" si="601"/>
        <v>475.09999999999997</v>
      </c>
      <c r="GX190" s="4">
        <v>10</v>
      </c>
      <c r="GY190" s="107">
        <v>61.91</v>
      </c>
      <c r="GZ190" s="219">
        <f t="shared" si="602"/>
        <v>619.09999999999991</v>
      </c>
      <c r="HA190" s="413"/>
      <c r="HB190" s="413"/>
      <c r="HC190" s="219">
        <f t="shared" si="604"/>
        <v>0</v>
      </c>
      <c r="HD190" s="4">
        <v>0.1</v>
      </c>
      <c r="HE190" s="107">
        <v>40.75</v>
      </c>
      <c r="HF190" s="232">
        <f t="shared" si="603"/>
        <v>4.0750000000000002</v>
      </c>
      <c r="HG190" s="105"/>
      <c r="HH190" s="226">
        <f t="shared" si="605"/>
        <v>46974.917999999998</v>
      </c>
      <c r="HI190" s="335"/>
    </row>
    <row r="191" spans="1:217" ht="15.75" customHeight="1">
      <c r="A191" s="468">
        <v>24</v>
      </c>
      <c r="B191" s="18" t="s">
        <v>577</v>
      </c>
      <c r="C191" s="381">
        <v>70.040000000000006</v>
      </c>
      <c r="D191" s="385">
        <v>52.88</v>
      </c>
      <c r="E191" s="19">
        <v>79422.959999999992</v>
      </c>
      <c r="F191" s="20">
        <f t="shared" si="522"/>
        <v>56876.890840000007</v>
      </c>
      <c r="G191" s="1"/>
      <c r="H191" s="21">
        <v>636.70000000000005</v>
      </c>
      <c r="I191" s="45">
        <f t="shared" si="523"/>
        <v>0</v>
      </c>
      <c r="J191" s="4"/>
      <c r="K191" s="107"/>
      <c r="L191" s="212">
        <f t="shared" si="524"/>
        <v>0</v>
      </c>
      <c r="M191" s="4"/>
      <c r="N191" s="107">
        <v>540</v>
      </c>
      <c r="O191" s="212">
        <f t="shared" si="525"/>
        <v>0</v>
      </c>
      <c r="P191" s="2"/>
      <c r="Q191" s="107">
        <f t="shared" si="526"/>
        <v>280.13670000000002</v>
      </c>
      <c r="R191" s="212">
        <f t="shared" si="527"/>
        <v>0</v>
      </c>
      <c r="S191" s="489">
        <v>17.04</v>
      </c>
      <c r="T191" s="21">
        <f t="shared" si="528"/>
        <v>2335.5960000000005</v>
      </c>
      <c r="U191" s="212">
        <f t="shared" si="529"/>
        <v>39798.555840000008</v>
      </c>
      <c r="V191" s="2"/>
      <c r="W191" s="107">
        <f t="shared" si="530"/>
        <v>493.98690000000005</v>
      </c>
      <c r="X191" s="219">
        <f t="shared" si="531"/>
        <v>0</v>
      </c>
      <c r="Y191" s="4"/>
      <c r="Z191" s="21">
        <f t="shared" si="532"/>
        <v>4331.3600000000006</v>
      </c>
      <c r="AA191" s="141">
        <f t="shared" si="533"/>
        <v>0</v>
      </c>
      <c r="AB191" s="393"/>
      <c r="AC191" s="107">
        <f t="shared" si="534"/>
        <v>493.98690000000005</v>
      </c>
      <c r="AD191" s="140">
        <f t="shared" si="535"/>
        <v>0</v>
      </c>
      <c r="AE191" s="2"/>
      <c r="AF191" s="21">
        <f t="shared" si="536"/>
        <v>22885.031600000002</v>
      </c>
      <c r="AG191" s="140">
        <f t="shared" si="537"/>
        <v>0</v>
      </c>
      <c r="AH191" s="2"/>
      <c r="AI191" s="107">
        <f t="shared" si="538"/>
        <v>791.37200000000007</v>
      </c>
      <c r="AJ191" s="140">
        <f t="shared" si="539"/>
        <v>0</v>
      </c>
      <c r="AK191" s="2"/>
      <c r="AL191" s="107">
        <v>145.19999999999999</v>
      </c>
      <c r="AM191" s="140">
        <f t="shared" si="540"/>
        <v>0</v>
      </c>
      <c r="AN191" s="2"/>
      <c r="AO191" s="21">
        <f t="shared" si="541"/>
        <v>3769.8454000000002</v>
      </c>
      <c r="AP191" s="141">
        <f t="shared" si="542"/>
        <v>0</v>
      </c>
      <c r="AQ191" s="108"/>
      <c r="AR191" s="109">
        <v>8030</v>
      </c>
      <c r="AS191" s="141">
        <f t="shared" si="543"/>
        <v>0</v>
      </c>
      <c r="AT191" s="4"/>
      <c r="AU191" s="21">
        <v>3366.65</v>
      </c>
      <c r="AV191" s="141">
        <f t="shared" si="544"/>
        <v>0</v>
      </c>
      <c r="AW191" s="4"/>
      <c r="AX191" s="21">
        <f t="shared" si="545"/>
        <v>80964.952600000004</v>
      </c>
      <c r="AY191" s="141">
        <f t="shared" si="546"/>
        <v>0</v>
      </c>
      <c r="AZ191" s="4"/>
      <c r="BA191" s="21">
        <v>93131.5</v>
      </c>
      <c r="BB191" s="141">
        <f t="shared" si="547"/>
        <v>0</v>
      </c>
      <c r="BC191" s="4"/>
      <c r="BD191" s="21">
        <v>10643</v>
      </c>
      <c r="BE191" s="140">
        <f t="shared" si="548"/>
        <v>0</v>
      </c>
      <c r="BF191" s="2"/>
      <c r="BG191" s="4"/>
      <c r="BH191" s="140">
        <f t="shared" si="549"/>
        <v>0</v>
      </c>
      <c r="BI191" s="2"/>
      <c r="BJ191" s="13"/>
      <c r="BK191" s="4"/>
      <c r="BL191" s="140">
        <f t="shared" si="550"/>
        <v>0</v>
      </c>
      <c r="BM191" s="2"/>
      <c r="BN191" s="110"/>
      <c r="BO191" s="141">
        <f t="shared" si="551"/>
        <v>0</v>
      </c>
      <c r="BP191" s="4"/>
      <c r="BQ191" s="107">
        <f t="shared" si="552"/>
        <v>930.90000000000009</v>
      </c>
      <c r="BR191" s="141">
        <f t="shared" si="553"/>
        <v>0</v>
      </c>
      <c r="BS191" s="4"/>
      <c r="BT191" s="107">
        <v>540</v>
      </c>
      <c r="BU191" s="141">
        <f t="shared" si="554"/>
        <v>0</v>
      </c>
      <c r="BV191" s="4"/>
      <c r="BW191" s="4"/>
      <c r="BX191" s="141">
        <f t="shared" si="555"/>
        <v>0</v>
      </c>
      <c r="BY191" s="4"/>
      <c r="BZ191" s="111"/>
      <c r="CA191" s="141">
        <f t="shared" si="556"/>
        <v>0</v>
      </c>
      <c r="CB191" s="4"/>
      <c r="CC191" s="107">
        <v>165.4</v>
      </c>
      <c r="CD191" s="141">
        <f t="shared" si="557"/>
        <v>0</v>
      </c>
      <c r="CE191" s="4"/>
      <c r="CF191" s="107">
        <f t="shared" si="558"/>
        <v>204.31649999999999</v>
      </c>
      <c r="CG191" s="141">
        <f t="shared" si="559"/>
        <v>0</v>
      </c>
      <c r="CH191" s="4"/>
      <c r="CI191" s="107">
        <v>86.2</v>
      </c>
      <c r="CJ191" s="141">
        <f t="shared" si="560"/>
        <v>0</v>
      </c>
      <c r="CK191" s="4"/>
      <c r="CL191" s="107">
        <v>125</v>
      </c>
      <c r="CM191" s="141">
        <f t="shared" si="561"/>
        <v>0</v>
      </c>
      <c r="CN191" s="4"/>
      <c r="CO191" s="107">
        <v>140</v>
      </c>
      <c r="CP191" s="141">
        <f t="shared" si="562"/>
        <v>0</v>
      </c>
      <c r="CQ191" s="4"/>
      <c r="CR191" s="107">
        <f t="shared" si="563"/>
        <v>259.76390000000004</v>
      </c>
      <c r="CS191" s="141">
        <f t="shared" si="564"/>
        <v>0</v>
      </c>
      <c r="CT191" s="4"/>
      <c r="CU191" s="107">
        <v>182.5</v>
      </c>
      <c r="CV191" s="141">
        <f t="shared" si="565"/>
        <v>0</v>
      </c>
      <c r="CW191" s="4"/>
      <c r="CX191" s="107">
        <v>78</v>
      </c>
      <c r="CY191" s="141">
        <f t="shared" si="566"/>
        <v>0</v>
      </c>
      <c r="CZ191" s="4"/>
      <c r="DA191" s="107">
        <v>350</v>
      </c>
      <c r="DB191" s="141">
        <f t="shared" si="567"/>
        <v>0</v>
      </c>
      <c r="DC191" s="4"/>
      <c r="DD191" s="107">
        <f t="shared" si="568"/>
        <v>363.26500000000004</v>
      </c>
      <c r="DE191" s="140">
        <f t="shared" si="569"/>
        <v>0</v>
      </c>
      <c r="DF191" s="4">
        <v>5</v>
      </c>
      <c r="DG191" s="107">
        <v>349.94</v>
      </c>
      <c r="DH191" s="141">
        <f t="shared" si="570"/>
        <v>1749.7</v>
      </c>
      <c r="DI191" s="4">
        <v>5</v>
      </c>
      <c r="DJ191" s="107">
        <v>407.82</v>
      </c>
      <c r="DK191" s="141">
        <f t="shared" si="571"/>
        <v>2039.1</v>
      </c>
      <c r="DL191" s="4">
        <v>10</v>
      </c>
      <c r="DM191" s="107">
        <v>560.66999999999996</v>
      </c>
      <c r="DN191" s="141">
        <f t="shared" si="572"/>
        <v>5606.7</v>
      </c>
      <c r="DO191" s="4"/>
      <c r="DP191" s="107">
        <v>849.84</v>
      </c>
      <c r="DQ191" s="141">
        <f t="shared" si="573"/>
        <v>0</v>
      </c>
      <c r="DR191" s="4"/>
      <c r="DS191" s="107">
        <v>1070.97</v>
      </c>
      <c r="DT191" s="141">
        <f t="shared" si="574"/>
        <v>0</v>
      </c>
      <c r="DU191" s="4"/>
      <c r="DV191" s="21">
        <v>1512.05</v>
      </c>
      <c r="DW191" s="141">
        <f t="shared" si="575"/>
        <v>0</v>
      </c>
      <c r="DX191" s="4"/>
      <c r="DY191" s="21">
        <v>5870.12</v>
      </c>
      <c r="DZ191" s="141">
        <f t="shared" si="576"/>
        <v>0</v>
      </c>
      <c r="EA191" s="4"/>
      <c r="EB191" s="21">
        <v>4379.45</v>
      </c>
      <c r="EC191" s="141">
        <f t="shared" si="577"/>
        <v>0</v>
      </c>
      <c r="ED191" s="4"/>
      <c r="EE191" s="21">
        <v>4811.45</v>
      </c>
      <c r="EF191" s="141">
        <f t="shared" si="578"/>
        <v>0</v>
      </c>
      <c r="EG191" s="4"/>
      <c r="EH191" s="21">
        <v>6518.13</v>
      </c>
      <c r="EI191" s="141">
        <f t="shared" si="579"/>
        <v>0</v>
      </c>
      <c r="EJ191" s="4"/>
      <c r="EK191" s="21">
        <v>7389.31</v>
      </c>
      <c r="EL191" s="141">
        <f t="shared" si="580"/>
        <v>0</v>
      </c>
      <c r="EM191" s="4"/>
      <c r="EN191" s="21">
        <v>1539.81</v>
      </c>
      <c r="EO191" s="141">
        <f t="shared" si="581"/>
        <v>0</v>
      </c>
      <c r="EP191" s="4"/>
      <c r="EQ191" s="21">
        <v>3124.4</v>
      </c>
      <c r="ER191" s="141">
        <f t="shared" si="582"/>
        <v>0</v>
      </c>
      <c r="ES191" s="4">
        <v>10</v>
      </c>
      <c r="ET191" s="107">
        <v>118.78</v>
      </c>
      <c r="EU191" s="141">
        <f t="shared" si="583"/>
        <v>1187.8</v>
      </c>
      <c r="EV191" s="4"/>
      <c r="EW191" s="107">
        <v>479.92</v>
      </c>
      <c r="EX191" s="141">
        <f t="shared" si="584"/>
        <v>0</v>
      </c>
      <c r="EY191" s="4"/>
      <c r="EZ191" s="107">
        <v>649.4</v>
      </c>
      <c r="FA191" s="141">
        <f t="shared" si="585"/>
        <v>0</v>
      </c>
      <c r="FB191" s="4"/>
      <c r="FC191" s="21">
        <v>1301.22</v>
      </c>
      <c r="FD191" s="141">
        <f t="shared" si="586"/>
        <v>0</v>
      </c>
      <c r="FE191" s="4"/>
      <c r="FF191" s="21">
        <v>2530.2199999999998</v>
      </c>
      <c r="FG191" s="141">
        <f t="shared" si="587"/>
        <v>0</v>
      </c>
      <c r="FH191" s="4"/>
      <c r="FI191" s="21">
        <v>4182.22</v>
      </c>
      <c r="FJ191" s="141">
        <f t="shared" si="588"/>
        <v>0</v>
      </c>
      <c r="FK191" s="4"/>
      <c r="FL191" s="107">
        <v>253.92</v>
      </c>
      <c r="FM191" s="141">
        <f t="shared" si="589"/>
        <v>0</v>
      </c>
      <c r="FN191" s="4"/>
      <c r="FO191" s="107">
        <v>290.32</v>
      </c>
      <c r="FP191" s="141">
        <f t="shared" si="590"/>
        <v>0</v>
      </c>
      <c r="FQ191" s="4"/>
      <c r="FR191" s="107">
        <v>334.06</v>
      </c>
      <c r="FS191" s="141">
        <f t="shared" si="591"/>
        <v>0</v>
      </c>
      <c r="FT191" s="4"/>
      <c r="FU191" s="107">
        <v>411.49</v>
      </c>
      <c r="FV191" s="141">
        <f t="shared" si="592"/>
        <v>0</v>
      </c>
      <c r="FW191" s="4"/>
      <c r="FX191" s="107">
        <v>455.21</v>
      </c>
      <c r="FY191" s="141">
        <f t="shared" si="593"/>
        <v>0</v>
      </c>
      <c r="FZ191" s="4"/>
      <c r="GA191" s="107">
        <v>536</v>
      </c>
      <c r="GB191" s="141">
        <f t="shared" si="594"/>
        <v>0</v>
      </c>
      <c r="GC191" s="4"/>
      <c r="GD191" s="21">
        <v>745.84</v>
      </c>
      <c r="GE191" s="144">
        <f t="shared" si="595"/>
        <v>0</v>
      </c>
      <c r="GF191" s="108">
        <v>3</v>
      </c>
      <c r="GG191" s="112">
        <v>313.12</v>
      </c>
      <c r="GH191" s="141">
        <f t="shared" si="596"/>
        <v>939.36</v>
      </c>
      <c r="GI191" s="13">
        <v>14</v>
      </c>
      <c r="GJ191" s="529">
        <v>223.61</v>
      </c>
      <c r="GK191" s="141">
        <f t="shared" si="597"/>
        <v>3130.54</v>
      </c>
      <c r="GL191" s="4">
        <v>1</v>
      </c>
      <c r="GM191" s="107">
        <v>105.46</v>
      </c>
      <c r="GN191" s="141">
        <f t="shared" si="598"/>
        <v>105.46</v>
      </c>
      <c r="GO191" s="4">
        <v>1</v>
      </c>
      <c r="GP191" s="107">
        <v>581.36</v>
      </c>
      <c r="GQ191" s="141">
        <f t="shared" si="599"/>
        <v>581.36</v>
      </c>
      <c r="GR191" s="4">
        <v>1</v>
      </c>
      <c r="GS191" s="107">
        <v>92.94</v>
      </c>
      <c r="GT191" s="141">
        <f t="shared" si="600"/>
        <v>92.94</v>
      </c>
      <c r="GU191" s="108">
        <v>15</v>
      </c>
      <c r="GV191" s="112">
        <v>47.51</v>
      </c>
      <c r="GW191" s="141">
        <f t="shared" si="601"/>
        <v>712.65</v>
      </c>
      <c r="GX191" s="4">
        <v>15</v>
      </c>
      <c r="GY191" s="107">
        <v>61.91</v>
      </c>
      <c r="GZ191" s="219">
        <f t="shared" si="602"/>
        <v>928.65</v>
      </c>
      <c r="HA191" s="413"/>
      <c r="HB191" s="413"/>
      <c r="HC191" s="219">
        <f t="shared" si="604"/>
        <v>0</v>
      </c>
      <c r="HD191" s="4">
        <v>0.1</v>
      </c>
      <c r="HE191" s="107">
        <v>40.75</v>
      </c>
      <c r="HF191" s="232">
        <f t="shared" si="603"/>
        <v>4.0750000000000002</v>
      </c>
      <c r="HG191" s="105"/>
      <c r="HH191" s="226">
        <f t="shared" si="605"/>
        <v>56876.890840000007</v>
      </c>
      <c r="HI191" s="335"/>
    </row>
    <row r="192" spans="1:217" ht="15.75" customHeight="1">
      <c r="A192" s="468">
        <v>25</v>
      </c>
      <c r="B192" s="18" t="s">
        <v>578</v>
      </c>
      <c r="C192" s="381">
        <v>24.44</v>
      </c>
      <c r="D192" s="385">
        <v>82.84</v>
      </c>
      <c r="E192" s="19">
        <v>54590.759999999995</v>
      </c>
      <c r="F192" s="20">
        <f t="shared" si="522"/>
        <v>29915.305</v>
      </c>
      <c r="G192" s="1"/>
      <c r="H192" s="21">
        <v>636.70000000000005</v>
      </c>
      <c r="I192" s="45">
        <f t="shared" si="523"/>
        <v>0</v>
      </c>
      <c r="J192" s="4"/>
      <c r="K192" s="107"/>
      <c r="L192" s="212">
        <f t="shared" si="524"/>
        <v>0</v>
      </c>
      <c r="M192" s="4"/>
      <c r="N192" s="107">
        <v>540</v>
      </c>
      <c r="O192" s="212">
        <f t="shared" si="525"/>
        <v>0</v>
      </c>
      <c r="P192" s="2"/>
      <c r="Q192" s="107">
        <f t="shared" si="526"/>
        <v>280.13670000000002</v>
      </c>
      <c r="R192" s="212">
        <f t="shared" si="527"/>
        <v>0</v>
      </c>
      <c r="S192" s="2"/>
      <c r="T192" s="21">
        <f t="shared" si="528"/>
        <v>2335.5960000000005</v>
      </c>
      <c r="U192" s="212">
        <f t="shared" si="529"/>
        <v>0</v>
      </c>
      <c r="V192" s="2"/>
      <c r="W192" s="107">
        <f t="shared" si="530"/>
        <v>493.98690000000005</v>
      </c>
      <c r="X192" s="219">
        <f t="shared" si="531"/>
        <v>0</v>
      </c>
      <c r="Y192" s="4"/>
      <c r="Z192" s="21">
        <f t="shared" si="532"/>
        <v>4331.3600000000006</v>
      </c>
      <c r="AA192" s="141">
        <f t="shared" si="533"/>
        <v>0</v>
      </c>
      <c r="AB192" s="393"/>
      <c r="AC192" s="107">
        <f t="shared" si="534"/>
        <v>493.98690000000005</v>
      </c>
      <c r="AD192" s="140">
        <f t="shared" si="535"/>
        <v>0</v>
      </c>
      <c r="AE192" s="2"/>
      <c r="AF192" s="21">
        <f t="shared" si="536"/>
        <v>22885.031600000002</v>
      </c>
      <c r="AG192" s="140">
        <f t="shared" si="537"/>
        <v>0</v>
      </c>
      <c r="AH192" s="2"/>
      <c r="AI192" s="107">
        <f t="shared" si="538"/>
        <v>791.37200000000007</v>
      </c>
      <c r="AJ192" s="140">
        <f t="shared" si="539"/>
        <v>0</v>
      </c>
      <c r="AK192" s="2"/>
      <c r="AL192" s="107">
        <v>145.19999999999999</v>
      </c>
      <c r="AM192" s="140">
        <f t="shared" si="540"/>
        <v>0</v>
      </c>
      <c r="AN192" s="2"/>
      <c r="AO192" s="21">
        <f t="shared" si="541"/>
        <v>3769.8454000000002</v>
      </c>
      <c r="AP192" s="141">
        <f t="shared" si="542"/>
        <v>0</v>
      </c>
      <c r="AQ192" s="108"/>
      <c r="AR192" s="109">
        <v>8030</v>
      </c>
      <c r="AS192" s="141">
        <f t="shared" si="543"/>
        <v>0</v>
      </c>
      <c r="AT192" s="4"/>
      <c r="AU192" s="21">
        <v>3366.65</v>
      </c>
      <c r="AV192" s="141">
        <f t="shared" si="544"/>
        <v>0</v>
      </c>
      <c r="AW192" s="4"/>
      <c r="AX192" s="21">
        <f t="shared" si="545"/>
        <v>80964.952600000004</v>
      </c>
      <c r="AY192" s="141">
        <f t="shared" si="546"/>
        <v>0</v>
      </c>
      <c r="AZ192" s="4"/>
      <c r="BA192" s="21">
        <v>93131.5</v>
      </c>
      <c r="BB192" s="141">
        <f t="shared" si="547"/>
        <v>0</v>
      </c>
      <c r="BC192" s="4"/>
      <c r="BD192" s="21">
        <v>10643</v>
      </c>
      <c r="BE192" s="140">
        <f t="shared" si="548"/>
        <v>0</v>
      </c>
      <c r="BF192" s="2"/>
      <c r="BG192" s="4"/>
      <c r="BH192" s="140">
        <f t="shared" si="549"/>
        <v>0</v>
      </c>
      <c r="BI192" s="2"/>
      <c r="BJ192" s="13"/>
      <c r="BK192" s="4"/>
      <c r="BL192" s="140">
        <f t="shared" si="550"/>
        <v>0</v>
      </c>
      <c r="BM192" s="2"/>
      <c r="BN192" s="110"/>
      <c r="BO192" s="141">
        <f t="shared" si="551"/>
        <v>0</v>
      </c>
      <c r="BP192" s="4"/>
      <c r="BQ192" s="107">
        <f t="shared" si="552"/>
        <v>930.90000000000009</v>
      </c>
      <c r="BR192" s="141">
        <f t="shared" si="553"/>
        <v>0</v>
      </c>
      <c r="BS192" s="4"/>
      <c r="BT192" s="107">
        <v>540</v>
      </c>
      <c r="BU192" s="141">
        <f t="shared" si="554"/>
        <v>0</v>
      </c>
      <c r="BV192" s="4"/>
      <c r="BW192" s="4"/>
      <c r="BX192" s="141">
        <f t="shared" si="555"/>
        <v>0</v>
      </c>
      <c r="BY192" s="4"/>
      <c r="BZ192" s="111"/>
      <c r="CA192" s="141">
        <f t="shared" si="556"/>
        <v>0</v>
      </c>
      <c r="CB192" s="4"/>
      <c r="CC192" s="107">
        <v>165.4</v>
      </c>
      <c r="CD192" s="141">
        <f t="shared" si="557"/>
        <v>0</v>
      </c>
      <c r="CE192" s="4"/>
      <c r="CF192" s="107">
        <f t="shared" si="558"/>
        <v>204.31649999999999</v>
      </c>
      <c r="CG192" s="141">
        <f t="shared" si="559"/>
        <v>0</v>
      </c>
      <c r="CH192" s="4"/>
      <c r="CI192" s="107">
        <v>86.2</v>
      </c>
      <c r="CJ192" s="141">
        <f t="shared" si="560"/>
        <v>0</v>
      </c>
      <c r="CK192" s="4"/>
      <c r="CL192" s="107">
        <v>125</v>
      </c>
      <c r="CM192" s="141">
        <f t="shared" si="561"/>
        <v>0</v>
      </c>
      <c r="CN192" s="4"/>
      <c r="CO192" s="107">
        <v>140</v>
      </c>
      <c r="CP192" s="141">
        <f t="shared" si="562"/>
        <v>0</v>
      </c>
      <c r="CQ192" s="4"/>
      <c r="CR192" s="107">
        <f t="shared" si="563"/>
        <v>259.76390000000004</v>
      </c>
      <c r="CS192" s="141">
        <f t="shared" si="564"/>
        <v>0</v>
      </c>
      <c r="CT192" s="4"/>
      <c r="CU192" s="107">
        <v>182.5</v>
      </c>
      <c r="CV192" s="141">
        <f t="shared" si="565"/>
        <v>0</v>
      </c>
      <c r="CW192" s="4"/>
      <c r="CX192" s="107">
        <v>78</v>
      </c>
      <c r="CY192" s="141">
        <f t="shared" si="566"/>
        <v>0</v>
      </c>
      <c r="CZ192" s="4"/>
      <c r="DA192" s="107">
        <v>350</v>
      </c>
      <c r="DB192" s="141">
        <f t="shared" si="567"/>
        <v>0</v>
      </c>
      <c r="DC192" s="4"/>
      <c r="DD192" s="107">
        <f t="shared" si="568"/>
        <v>363.26500000000004</v>
      </c>
      <c r="DE192" s="140">
        <f t="shared" si="569"/>
        <v>0</v>
      </c>
      <c r="DF192" s="4">
        <v>10</v>
      </c>
      <c r="DG192" s="107">
        <v>349.94</v>
      </c>
      <c r="DH192" s="141">
        <f t="shared" si="570"/>
        <v>3499.4</v>
      </c>
      <c r="DI192" s="4">
        <v>10</v>
      </c>
      <c r="DJ192" s="107">
        <v>407.82</v>
      </c>
      <c r="DK192" s="141">
        <f t="shared" si="571"/>
        <v>4078.2</v>
      </c>
      <c r="DL192" s="4">
        <v>5</v>
      </c>
      <c r="DM192" s="107">
        <v>560.66999999999996</v>
      </c>
      <c r="DN192" s="141">
        <f t="shared" si="572"/>
        <v>2803.35</v>
      </c>
      <c r="DO192" s="4"/>
      <c r="DP192" s="107">
        <v>849.84</v>
      </c>
      <c r="DQ192" s="141">
        <f t="shared" si="573"/>
        <v>0</v>
      </c>
      <c r="DR192" s="4"/>
      <c r="DS192" s="107">
        <v>1070.97</v>
      </c>
      <c r="DT192" s="141">
        <f t="shared" si="574"/>
        <v>0</v>
      </c>
      <c r="DU192" s="4"/>
      <c r="DV192" s="21">
        <v>1512.05</v>
      </c>
      <c r="DW192" s="141">
        <f t="shared" si="575"/>
        <v>0</v>
      </c>
      <c r="DX192" s="4">
        <v>1</v>
      </c>
      <c r="DY192" s="21">
        <v>5870.12</v>
      </c>
      <c r="DZ192" s="141">
        <f t="shared" si="576"/>
        <v>5870.12</v>
      </c>
      <c r="EA192" s="4"/>
      <c r="EB192" s="21">
        <v>4379.45</v>
      </c>
      <c r="EC192" s="141">
        <f t="shared" si="577"/>
        <v>0</v>
      </c>
      <c r="ED192" s="4"/>
      <c r="EE192" s="21">
        <v>4811.45</v>
      </c>
      <c r="EF192" s="141">
        <f t="shared" si="578"/>
        <v>0</v>
      </c>
      <c r="EG192" s="4">
        <v>1</v>
      </c>
      <c r="EH192" s="21">
        <v>6518.13</v>
      </c>
      <c r="EI192" s="141">
        <f t="shared" si="579"/>
        <v>6518.13</v>
      </c>
      <c r="EJ192" s="4"/>
      <c r="EK192" s="21">
        <v>7389.31</v>
      </c>
      <c r="EL192" s="141">
        <f t="shared" si="580"/>
        <v>0</v>
      </c>
      <c r="EM192" s="4"/>
      <c r="EN192" s="21">
        <v>1539.81</v>
      </c>
      <c r="EO192" s="141">
        <f t="shared" si="581"/>
        <v>0</v>
      </c>
      <c r="EP192" s="4"/>
      <c r="EQ192" s="21">
        <v>3124.4</v>
      </c>
      <c r="ER192" s="141">
        <f t="shared" si="582"/>
        <v>0</v>
      </c>
      <c r="ES192" s="4">
        <v>10</v>
      </c>
      <c r="ET192" s="107">
        <v>118.78</v>
      </c>
      <c r="EU192" s="141">
        <f t="shared" si="583"/>
        <v>1187.8</v>
      </c>
      <c r="EV192" s="4"/>
      <c r="EW192" s="107">
        <v>479.92</v>
      </c>
      <c r="EX192" s="141">
        <f t="shared" si="584"/>
        <v>0</v>
      </c>
      <c r="EY192" s="4"/>
      <c r="EZ192" s="107">
        <v>649.4</v>
      </c>
      <c r="FA192" s="141">
        <f t="shared" si="585"/>
        <v>0</v>
      </c>
      <c r="FB192" s="4"/>
      <c r="FC192" s="21">
        <v>1301.22</v>
      </c>
      <c r="FD192" s="141">
        <f t="shared" si="586"/>
        <v>0</v>
      </c>
      <c r="FE192" s="4"/>
      <c r="FF192" s="21">
        <v>2530.2199999999998</v>
      </c>
      <c r="FG192" s="141">
        <f t="shared" si="587"/>
        <v>0</v>
      </c>
      <c r="FH192" s="4"/>
      <c r="FI192" s="21">
        <v>4182.22</v>
      </c>
      <c r="FJ192" s="141">
        <f t="shared" si="588"/>
        <v>0</v>
      </c>
      <c r="FK192" s="4"/>
      <c r="FL192" s="107">
        <v>253.92</v>
      </c>
      <c r="FM192" s="141">
        <f t="shared" si="589"/>
        <v>0</v>
      </c>
      <c r="FN192" s="4"/>
      <c r="FO192" s="107">
        <v>290.32</v>
      </c>
      <c r="FP192" s="141">
        <f t="shared" si="590"/>
        <v>0</v>
      </c>
      <c r="FQ192" s="4"/>
      <c r="FR192" s="107">
        <v>334.06</v>
      </c>
      <c r="FS192" s="141">
        <f t="shared" si="591"/>
        <v>0</v>
      </c>
      <c r="FT192" s="4"/>
      <c r="FU192" s="107">
        <v>411.49</v>
      </c>
      <c r="FV192" s="141">
        <f t="shared" si="592"/>
        <v>0</v>
      </c>
      <c r="FW192" s="4"/>
      <c r="FX192" s="107">
        <v>455.21</v>
      </c>
      <c r="FY192" s="141">
        <f t="shared" si="593"/>
        <v>0</v>
      </c>
      <c r="FZ192" s="4"/>
      <c r="GA192" s="107">
        <v>536</v>
      </c>
      <c r="GB192" s="141">
        <f t="shared" si="594"/>
        <v>0</v>
      </c>
      <c r="GC192" s="4"/>
      <c r="GD192" s="21">
        <v>745.84</v>
      </c>
      <c r="GE192" s="144">
        <f t="shared" si="595"/>
        <v>0</v>
      </c>
      <c r="GF192" s="108">
        <v>2</v>
      </c>
      <c r="GG192" s="112">
        <v>313.12</v>
      </c>
      <c r="GH192" s="141">
        <f t="shared" si="596"/>
        <v>626.24</v>
      </c>
      <c r="GI192" s="13">
        <v>13</v>
      </c>
      <c r="GJ192" s="529">
        <v>223.61</v>
      </c>
      <c r="GK192" s="141">
        <f t="shared" si="597"/>
        <v>2906.9300000000003</v>
      </c>
      <c r="GL192" s="4">
        <v>1</v>
      </c>
      <c r="GM192" s="107">
        <v>105.46</v>
      </c>
      <c r="GN192" s="141">
        <f t="shared" si="598"/>
        <v>105.46</v>
      </c>
      <c r="GO192" s="4">
        <v>1</v>
      </c>
      <c r="GP192" s="107">
        <v>581.36</v>
      </c>
      <c r="GQ192" s="141">
        <f t="shared" si="599"/>
        <v>581.36</v>
      </c>
      <c r="GR192" s="4">
        <v>1</v>
      </c>
      <c r="GS192" s="107">
        <v>92.94</v>
      </c>
      <c r="GT192" s="141">
        <f t="shared" si="600"/>
        <v>92.94</v>
      </c>
      <c r="GU192" s="108">
        <v>15</v>
      </c>
      <c r="GV192" s="112">
        <v>47.51</v>
      </c>
      <c r="GW192" s="141">
        <f t="shared" si="601"/>
        <v>712.65</v>
      </c>
      <c r="GX192" s="4">
        <v>15</v>
      </c>
      <c r="GY192" s="107">
        <v>61.91</v>
      </c>
      <c r="GZ192" s="219">
        <f t="shared" si="602"/>
        <v>928.65</v>
      </c>
      <c r="HA192" s="413"/>
      <c r="HB192" s="413"/>
      <c r="HC192" s="219">
        <f t="shared" si="604"/>
        <v>0</v>
      </c>
      <c r="HD192" s="4">
        <v>0.1</v>
      </c>
      <c r="HE192" s="107">
        <v>40.75</v>
      </c>
      <c r="HF192" s="232">
        <f t="shared" si="603"/>
        <v>4.0750000000000002</v>
      </c>
      <c r="HG192" s="105"/>
      <c r="HH192" s="226">
        <f t="shared" si="605"/>
        <v>29915.305</v>
      </c>
      <c r="HI192" s="335"/>
    </row>
    <row r="193" spans="1:218" ht="15.75" customHeight="1">
      <c r="A193" s="468">
        <v>26</v>
      </c>
      <c r="B193" s="18" t="s">
        <v>579</v>
      </c>
      <c r="C193" s="381">
        <v>26.61</v>
      </c>
      <c r="D193" s="385">
        <v>68.55</v>
      </c>
      <c r="E193" s="19">
        <v>68169.119999999995</v>
      </c>
      <c r="F193" s="20">
        <f t="shared" si="522"/>
        <v>34286.556560000005</v>
      </c>
      <c r="G193" s="1"/>
      <c r="H193" s="21">
        <v>636.70000000000005</v>
      </c>
      <c r="I193" s="45">
        <f t="shared" si="523"/>
        <v>0</v>
      </c>
      <c r="J193" s="4"/>
      <c r="K193" s="107"/>
      <c r="L193" s="212">
        <f t="shared" si="524"/>
        <v>0</v>
      </c>
      <c r="M193" s="4"/>
      <c r="N193" s="107">
        <v>540</v>
      </c>
      <c r="O193" s="212">
        <f t="shared" si="525"/>
        <v>0</v>
      </c>
      <c r="P193" s="2">
        <v>26.8</v>
      </c>
      <c r="Q193" s="107">
        <f t="shared" si="526"/>
        <v>280.13670000000002</v>
      </c>
      <c r="R193" s="212">
        <f t="shared" si="527"/>
        <v>7507.6635600000009</v>
      </c>
      <c r="S193" s="2"/>
      <c r="T193" s="21">
        <f t="shared" si="528"/>
        <v>2335.5960000000005</v>
      </c>
      <c r="U193" s="212">
        <f t="shared" si="529"/>
        <v>0</v>
      </c>
      <c r="V193" s="2"/>
      <c r="W193" s="107">
        <f t="shared" si="530"/>
        <v>493.98690000000005</v>
      </c>
      <c r="X193" s="219">
        <f t="shared" si="531"/>
        <v>0</v>
      </c>
      <c r="Y193" s="4"/>
      <c r="Z193" s="21">
        <f t="shared" si="532"/>
        <v>4331.3600000000006</v>
      </c>
      <c r="AA193" s="141">
        <f t="shared" si="533"/>
        <v>0</v>
      </c>
      <c r="AB193" s="393"/>
      <c r="AC193" s="107">
        <f t="shared" si="534"/>
        <v>493.98690000000005</v>
      </c>
      <c r="AD193" s="140">
        <f t="shared" si="535"/>
        <v>0</v>
      </c>
      <c r="AE193" s="2"/>
      <c r="AF193" s="21">
        <f t="shared" si="536"/>
        <v>22885.031600000002</v>
      </c>
      <c r="AG193" s="140">
        <f t="shared" si="537"/>
        <v>0</v>
      </c>
      <c r="AH193" s="2"/>
      <c r="AI193" s="107">
        <f t="shared" si="538"/>
        <v>791.37200000000007</v>
      </c>
      <c r="AJ193" s="140">
        <f t="shared" si="539"/>
        <v>0</v>
      </c>
      <c r="AK193" s="2"/>
      <c r="AL193" s="107">
        <v>145.19999999999999</v>
      </c>
      <c r="AM193" s="140">
        <f t="shared" si="540"/>
        <v>0</v>
      </c>
      <c r="AN193" s="2"/>
      <c r="AO193" s="21">
        <f t="shared" si="541"/>
        <v>3769.8454000000002</v>
      </c>
      <c r="AP193" s="141">
        <f t="shared" si="542"/>
        <v>0</v>
      </c>
      <c r="AQ193" s="108"/>
      <c r="AR193" s="109">
        <v>8030</v>
      </c>
      <c r="AS193" s="141">
        <f t="shared" si="543"/>
        <v>0</v>
      </c>
      <c r="AT193" s="4"/>
      <c r="AU193" s="21">
        <v>3366.65</v>
      </c>
      <c r="AV193" s="141">
        <f t="shared" si="544"/>
        <v>0</v>
      </c>
      <c r="AW193" s="4"/>
      <c r="AX193" s="21">
        <f t="shared" si="545"/>
        <v>80964.952600000004</v>
      </c>
      <c r="AY193" s="141">
        <f t="shared" si="546"/>
        <v>0</v>
      </c>
      <c r="AZ193" s="4"/>
      <c r="BA193" s="21">
        <v>93131.5</v>
      </c>
      <c r="BB193" s="141">
        <f t="shared" si="547"/>
        <v>0</v>
      </c>
      <c r="BC193" s="4"/>
      <c r="BD193" s="21">
        <v>10643</v>
      </c>
      <c r="BE193" s="140">
        <f t="shared" si="548"/>
        <v>0</v>
      </c>
      <c r="BF193" s="2"/>
      <c r="BG193" s="4"/>
      <c r="BH193" s="140">
        <f t="shared" si="549"/>
        <v>0</v>
      </c>
      <c r="BI193" s="2"/>
      <c r="BJ193" s="13"/>
      <c r="BK193" s="4"/>
      <c r="BL193" s="140">
        <f t="shared" si="550"/>
        <v>0</v>
      </c>
      <c r="BM193" s="2"/>
      <c r="BN193" s="110"/>
      <c r="BO193" s="141">
        <f t="shared" si="551"/>
        <v>0</v>
      </c>
      <c r="BP193" s="4"/>
      <c r="BQ193" s="107">
        <f t="shared" si="552"/>
        <v>930.90000000000009</v>
      </c>
      <c r="BR193" s="141">
        <f t="shared" si="553"/>
        <v>0</v>
      </c>
      <c r="BS193" s="4"/>
      <c r="BT193" s="107">
        <v>540</v>
      </c>
      <c r="BU193" s="141">
        <f t="shared" si="554"/>
        <v>0</v>
      </c>
      <c r="BV193" s="4"/>
      <c r="BW193" s="4"/>
      <c r="BX193" s="141">
        <f t="shared" si="555"/>
        <v>0</v>
      </c>
      <c r="BY193" s="4"/>
      <c r="BZ193" s="111"/>
      <c r="CA193" s="141">
        <f t="shared" si="556"/>
        <v>0</v>
      </c>
      <c r="CB193" s="4"/>
      <c r="CC193" s="107">
        <v>165.4</v>
      </c>
      <c r="CD193" s="141">
        <f t="shared" si="557"/>
        <v>0</v>
      </c>
      <c r="CE193" s="4">
        <v>2</v>
      </c>
      <c r="CF193" s="107">
        <f t="shared" si="558"/>
        <v>204.31649999999999</v>
      </c>
      <c r="CG193" s="141">
        <f t="shared" si="559"/>
        <v>408.63299999999998</v>
      </c>
      <c r="CH193" s="4"/>
      <c r="CI193" s="107">
        <v>86.2</v>
      </c>
      <c r="CJ193" s="141">
        <f t="shared" si="560"/>
        <v>0</v>
      </c>
      <c r="CK193" s="4"/>
      <c r="CL193" s="107">
        <v>125</v>
      </c>
      <c r="CM193" s="141">
        <f t="shared" si="561"/>
        <v>0</v>
      </c>
      <c r="CN193" s="4"/>
      <c r="CO193" s="107">
        <v>140</v>
      </c>
      <c r="CP193" s="141">
        <f t="shared" si="562"/>
        <v>0</v>
      </c>
      <c r="CQ193" s="4"/>
      <c r="CR193" s="107">
        <f t="shared" si="563"/>
        <v>259.76390000000004</v>
      </c>
      <c r="CS193" s="141">
        <f t="shared" si="564"/>
        <v>0</v>
      </c>
      <c r="CT193" s="4">
        <v>3.2</v>
      </c>
      <c r="CU193" s="107">
        <v>182.5</v>
      </c>
      <c r="CV193" s="141">
        <f t="shared" si="565"/>
        <v>584</v>
      </c>
      <c r="CW193" s="4">
        <v>4</v>
      </c>
      <c r="CX193" s="107">
        <v>78</v>
      </c>
      <c r="CY193" s="141">
        <f t="shared" si="566"/>
        <v>312</v>
      </c>
      <c r="CZ193" s="4"/>
      <c r="DA193" s="107">
        <v>350</v>
      </c>
      <c r="DB193" s="141">
        <f t="shared" si="567"/>
        <v>0</v>
      </c>
      <c r="DC193" s="4"/>
      <c r="DD193" s="107">
        <f t="shared" si="568"/>
        <v>363.26500000000004</v>
      </c>
      <c r="DE193" s="140">
        <f t="shared" si="569"/>
        <v>0</v>
      </c>
      <c r="DF193" s="4">
        <v>15</v>
      </c>
      <c r="DG193" s="107">
        <v>349.94</v>
      </c>
      <c r="DH193" s="141">
        <f t="shared" si="570"/>
        <v>5249.1</v>
      </c>
      <c r="DI193" s="4">
        <v>10</v>
      </c>
      <c r="DJ193" s="107">
        <v>407.82</v>
      </c>
      <c r="DK193" s="141">
        <f t="shared" si="571"/>
        <v>4078.2</v>
      </c>
      <c r="DL193" s="4">
        <v>5</v>
      </c>
      <c r="DM193" s="107">
        <v>560.66999999999996</v>
      </c>
      <c r="DN193" s="141">
        <f t="shared" si="572"/>
        <v>2803.35</v>
      </c>
      <c r="DO193" s="4"/>
      <c r="DP193" s="107">
        <v>849.84</v>
      </c>
      <c r="DQ193" s="141">
        <f t="shared" si="573"/>
        <v>0</v>
      </c>
      <c r="DR193" s="4"/>
      <c r="DS193" s="107">
        <v>1070.97</v>
      </c>
      <c r="DT193" s="141">
        <f t="shared" si="574"/>
        <v>0</v>
      </c>
      <c r="DU193" s="4"/>
      <c r="DV193" s="21">
        <v>1512.05</v>
      </c>
      <c r="DW193" s="141">
        <f t="shared" si="575"/>
        <v>0</v>
      </c>
      <c r="DX193" s="4"/>
      <c r="DY193" s="21">
        <v>5870.12</v>
      </c>
      <c r="DZ193" s="141">
        <f t="shared" si="576"/>
        <v>0</v>
      </c>
      <c r="EA193" s="4"/>
      <c r="EB193" s="21">
        <v>4379.45</v>
      </c>
      <c r="EC193" s="141">
        <f t="shared" si="577"/>
        <v>0</v>
      </c>
      <c r="ED193" s="4"/>
      <c r="EE193" s="21">
        <v>4811.45</v>
      </c>
      <c r="EF193" s="141">
        <f t="shared" si="578"/>
        <v>0</v>
      </c>
      <c r="EG193" s="4">
        <v>1</v>
      </c>
      <c r="EH193" s="21">
        <v>6518.13</v>
      </c>
      <c r="EI193" s="141">
        <f t="shared" si="579"/>
        <v>6518.13</v>
      </c>
      <c r="EJ193" s="4"/>
      <c r="EK193" s="21">
        <v>7389.31</v>
      </c>
      <c r="EL193" s="141">
        <f t="shared" si="580"/>
        <v>0</v>
      </c>
      <c r="EM193" s="4"/>
      <c r="EN193" s="21">
        <v>1539.81</v>
      </c>
      <c r="EO193" s="141">
        <f t="shared" si="581"/>
        <v>0</v>
      </c>
      <c r="EP193" s="4"/>
      <c r="EQ193" s="21">
        <v>3124.4</v>
      </c>
      <c r="ER193" s="141">
        <f t="shared" si="582"/>
        <v>0</v>
      </c>
      <c r="ES193" s="4">
        <v>10</v>
      </c>
      <c r="ET193" s="107">
        <v>118.78</v>
      </c>
      <c r="EU193" s="141">
        <f t="shared" si="583"/>
        <v>1187.8</v>
      </c>
      <c r="EV193" s="4"/>
      <c r="EW193" s="107">
        <v>479.92</v>
      </c>
      <c r="EX193" s="141">
        <f t="shared" si="584"/>
        <v>0</v>
      </c>
      <c r="EY193" s="4"/>
      <c r="EZ193" s="107">
        <v>649.4</v>
      </c>
      <c r="FA193" s="141">
        <f t="shared" si="585"/>
        <v>0</v>
      </c>
      <c r="FB193" s="4"/>
      <c r="FC193" s="21">
        <v>1301.22</v>
      </c>
      <c r="FD193" s="141">
        <f t="shared" si="586"/>
        <v>0</v>
      </c>
      <c r="FE193" s="4"/>
      <c r="FF193" s="21">
        <v>2530.2199999999998</v>
      </c>
      <c r="FG193" s="141">
        <f t="shared" si="587"/>
        <v>0</v>
      </c>
      <c r="FH193" s="4"/>
      <c r="FI193" s="21">
        <v>4182.22</v>
      </c>
      <c r="FJ193" s="141">
        <f t="shared" si="588"/>
        <v>0</v>
      </c>
      <c r="FK193" s="4"/>
      <c r="FL193" s="107">
        <v>253.92</v>
      </c>
      <c r="FM193" s="141">
        <f t="shared" si="589"/>
        <v>0</v>
      </c>
      <c r="FN193" s="4"/>
      <c r="FO193" s="107">
        <v>290.32</v>
      </c>
      <c r="FP193" s="141">
        <f t="shared" si="590"/>
        <v>0</v>
      </c>
      <c r="FQ193" s="4"/>
      <c r="FR193" s="107">
        <v>334.06</v>
      </c>
      <c r="FS193" s="141">
        <f t="shared" si="591"/>
        <v>0</v>
      </c>
      <c r="FT193" s="4"/>
      <c r="FU193" s="107">
        <v>411.49</v>
      </c>
      <c r="FV193" s="141">
        <f t="shared" si="592"/>
        <v>0</v>
      </c>
      <c r="FW193" s="4"/>
      <c r="FX193" s="107">
        <v>455.21</v>
      </c>
      <c r="FY193" s="141">
        <f t="shared" si="593"/>
        <v>0</v>
      </c>
      <c r="FZ193" s="4"/>
      <c r="GA193" s="107">
        <v>536</v>
      </c>
      <c r="GB193" s="141">
        <f t="shared" si="594"/>
        <v>0</v>
      </c>
      <c r="GC193" s="4"/>
      <c r="GD193" s="21">
        <v>745.84</v>
      </c>
      <c r="GE193" s="144">
        <f t="shared" si="595"/>
        <v>0</v>
      </c>
      <c r="GF193" s="108">
        <v>2</v>
      </c>
      <c r="GG193" s="112">
        <v>313.12</v>
      </c>
      <c r="GH193" s="141">
        <f t="shared" si="596"/>
        <v>626.24</v>
      </c>
      <c r="GI193" s="13">
        <v>12</v>
      </c>
      <c r="GJ193" s="529">
        <v>223.61</v>
      </c>
      <c r="GK193" s="141">
        <f t="shared" si="597"/>
        <v>2683.32</v>
      </c>
      <c r="GL193" s="4">
        <v>1</v>
      </c>
      <c r="GM193" s="107">
        <v>105.46</v>
      </c>
      <c r="GN193" s="141">
        <f t="shared" si="598"/>
        <v>105.46</v>
      </c>
      <c r="GO193" s="4">
        <v>1</v>
      </c>
      <c r="GP193" s="107">
        <v>581.36</v>
      </c>
      <c r="GQ193" s="141">
        <f t="shared" si="599"/>
        <v>581.36</v>
      </c>
      <c r="GR193" s="4"/>
      <c r="GS193" s="107">
        <v>92.94</v>
      </c>
      <c r="GT193" s="141">
        <f t="shared" si="600"/>
        <v>0</v>
      </c>
      <c r="GU193" s="108">
        <v>15</v>
      </c>
      <c r="GV193" s="112">
        <v>47.51</v>
      </c>
      <c r="GW193" s="141">
        <f t="shared" si="601"/>
        <v>712.65</v>
      </c>
      <c r="GX193" s="4">
        <v>15</v>
      </c>
      <c r="GY193" s="107">
        <v>61.91</v>
      </c>
      <c r="GZ193" s="219">
        <f t="shared" si="602"/>
        <v>928.65</v>
      </c>
      <c r="HA193" s="413"/>
      <c r="HB193" s="413"/>
      <c r="HC193" s="219">
        <f t="shared" si="604"/>
        <v>0</v>
      </c>
      <c r="HD193" s="4"/>
      <c r="HE193" s="107">
        <v>40.75</v>
      </c>
      <c r="HF193" s="232">
        <f t="shared" si="603"/>
        <v>0</v>
      </c>
      <c r="HG193" s="105"/>
      <c r="HH193" s="226">
        <f t="shared" si="605"/>
        <v>34286.556560000005</v>
      </c>
      <c r="HI193" s="335"/>
    </row>
    <row r="194" spans="1:218" ht="15.75" customHeight="1">
      <c r="A194" s="468">
        <v>27</v>
      </c>
      <c r="B194" s="18" t="s">
        <v>580</v>
      </c>
      <c r="C194" s="381">
        <v>171.76</v>
      </c>
      <c r="D194" s="385">
        <v>49.9</v>
      </c>
      <c r="E194" s="19">
        <v>64550.28</v>
      </c>
      <c r="F194" s="20">
        <f t="shared" si="522"/>
        <v>393022.19344</v>
      </c>
      <c r="G194" s="1"/>
      <c r="H194" s="21">
        <v>636.70000000000005</v>
      </c>
      <c r="I194" s="45">
        <f t="shared" si="523"/>
        <v>0</v>
      </c>
      <c r="J194" s="4"/>
      <c r="K194" s="107"/>
      <c r="L194" s="212">
        <f t="shared" si="524"/>
        <v>0</v>
      </c>
      <c r="M194" s="4"/>
      <c r="N194" s="107">
        <v>540</v>
      </c>
      <c r="O194" s="212">
        <f t="shared" si="525"/>
        <v>0</v>
      </c>
      <c r="P194" s="2"/>
      <c r="Q194" s="107">
        <f t="shared" si="526"/>
        <v>280.13670000000002</v>
      </c>
      <c r="R194" s="212">
        <f t="shared" si="527"/>
        <v>0</v>
      </c>
      <c r="S194" s="2"/>
      <c r="T194" s="21">
        <f t="shared" si="528"/>
        <v>2335.5960000000005</v>
      </c>
      <c r="U194" s="212">
        <f t="shared" si="529"/>
        <v>0</v>
      </c>
      <c r="V194" s="2"/>
      <c r="W194" s="107">
        <f t="shared" si="530"/>
        <v>493.98690000000005</v>
      </c>
      <c r="X194" s="219">
        <f t="shared" si="531"/>
        <v>0</v>
      </c>
      <c r="Y194" s="4"/>
      <c r="Z194" s="21">
        <f t="shared" si="532"/>
        <v>4331.3600000000006</v>
      </c>
      <c r="AA194" s="141">
        <f t="shared" si="533"/>
        <v>0</v>
      </c>
      <c r="AB194" s="393">
        <v>57.6</v>
      </c>
      <c r="AC194" s="107">
        <f t="shared" si="534"/>
        <v>493.98690000000005</v>
      </c>
      <c r="AD194" s="140">
        <f t="shared" si="535"/>
        <v>28453.645440000004</v>
      </c>
      <c r="AE194" s="2"/>
      <c r="AF194" s="21">
        <f t="shared" si="536"/>
        <v>22885.031600000002</v>
      </c>
      <c r="AG194" s="140">
        <f t="shared" si="537"/>
        <v>0</v>
      </c>
      <c r="AH194" s="2"/>
      <c r="AI194" s="107">
        <f t="shared" si="538"/>
        <v>791.37200000000007</v>
      </c>
      <c r="AJ194" s="140">
        <f t="shared" si="539"/>
        <v>0</v>
      </c>
      <c r="AK194" s="2"/>
      <c r="AL194" s="107">
        <v>145.19999999999999</v>
      </c>
      <c r="AM194" s="140">
        <f t="shared" si="540"/>
        <v>0</v>
      </c>
      <c r="AN194" s="2"/>
      <c r="AO194" s="21">
        <f t="shared" si="541"/>
        <v>3769.8454000000002</v>
      </c>
      <c r="AP194" s="141">
        <f t="shared" si="542"/>
        <v>0</v>
      </c>
      <c r="AQ194" s="108"/>
      <c r="AR194" s="109">
        <v>8030</v>
      </c>
      <c r="AS194" s="141">
        <f t="shared" si="543"/>
        <v>0</v>
      </c>
      <c r="AT194" s="4"/>
      <c r="AU194" s="21">
        <v>3366.65</v>
      </c>
      <c r="AV194" s="141">
        <f t="shared" si="544"/>
        <v>0</v>
      </c>
      <c r="AW194" s="4"/>
      <c r="AX194" s="21">
        <f t="shared" si="545"/>
        <v>80964.952600000004</v>
      </c>
      <c r="AY194" s="141">
        <f t="shared" si="546"/>
        <v>0</v>
      </c>
      <c r="AZ194" s="4"/>
      <c r="BA194" s="21">
        <v>93131.5</v>
      </c>
      <c r="BB194" s="141">
        <f t="shared" si="547"/>
        <v>0</v>
      </c>
      <c r="BC194" s="4"/>
      <c r="BD194" s="21">
        <v>10643</v>
      </c>
      <c r="BE194" s="140">
        <f t="shared" si="548"/>
        <v>0</v>
      </c>
      <c r="BF194" s="2"/>
      <c r="BG194" s="4"/>
      <c r="BH194" s="140">
        <f t="shared" si="549"/>
        <v>0</v>
      </c>
      <c r="BI194" s="2">
        <v>2</v>
      </c>
      <c r="BJ194" s="491">
        <v>4.5</v>
      </c>
      <c r="BK194" s="4">
        <v>173941</v>
      </c>
      <c r="BL194" s="140">
        <f t="shared" si="550"/>
        <v>347882</v>
      </c>
      <c r="BM194" s="2"/>
      <c r="BN194" s="110"/>
      <c r="BO194" s="141">
        <f t="shared" si="551"/>
        <v>0</v>
      </c>
      <c r="BP194" s="4"/>
      <c r="BQ194" s="107">
        <f t="shared" si="552"/>
        <v>930.90000000000009</v>
      </c>
      <c r="BR194" s="141">
        <f t="shared" si="553"/>
        <v>0</v>
      </c>
      <c r="BS194" s="4"/>
      <c r="BT194" s="107">
        <v>540</v>
      </c>
      <c r="BU194" s="141">
        <f t="shared" si="554"/>
        <v>0</v>
      </c>
      <c r="BV194" s="4"/>
      <c r="BW194" s="4"/>
      <c r="BX194" s="141">
        <f t="shared" si="555"/>
        <v>0</v>
      </c>
      <c r="BY194" s="4"/>
      <c r="BZ194" s="111"/>
      <c r="CA194" s="141">
        <f t="shared" si="556"/>
        <v>0</v>
      </c>
      <c r="CB194" s="4"/>
      <c r="CC194" s="107">
        <v>165.4</v>
      </c>
      <c r="CD194" s="141">
        <f t="shared" si="557"/>
        <v>0</v>
      </c>
      <c r="CE194" s="4">
        <v>2</v>
      </c>
      <c r="CF194" s="107">
        <f t="shared" si="558"/>
        <v>204.31649999999999</v>
      </c>
      <c r="CG194" s="141">
        <f t="shared" si="559"/>
        <v>408.63299999999998</v>
      </c>
      <c r="CH194" s="4"/>
      <c r="CI194" s="107">
        <v>86.2</v>
      </c>
      <c r="CJ194" s="141">
        <f t="shared" si="560"/>
        <v>0</v>
      </c>
      <c r="CK194" s="4"/>
      <c r="CL194" s="107">
        <v>125</v>
      </c>
      <c r="CM194" s="141">
        <f t="shared" si="561"/>
        <v>0</v>
      </c>
      <c r="CN194" s="4"/>
      <c r="CO194" s="107">
        <v>140</v>
      </c>
      <c r="CP194" s="141">
        <f t="shared" si="562"/>
        <v>0</v>
      </c>
      <c r="CQ194" s="4"/>
      <c r="CR194" s="107">
        <f t="shared" si="563"/>
        <v>259.76390000000004</v>
      </c>
      <c r="CS194" s="141">
        <f t="shared" si="564"/>
        <v>0</v>
      </c>
      <c r="CT194" s="4">
        <v>6.4</v>
      </c>
      <c r="CU194" s="107">
        <v>182.5</v>
      </c>
      <c r="CV194" s="141">
        <f t="shared" si="565"/>
        <v>1168</v>
      </c>
      <c r="CW194" s="4">
        <v>6</v>
      </c>
      <c r="CX194" s="107">
        <v>78</v>
      </c>
      <c r="CY194" s="141">
        <f t="shared" si="566"/>
        <v>468</v>
      </c>
      <c r="CZ194" s="4"/>
      <c r="DA194" s="107">
        <v>350</v>
      </c>
      <c r="DB194" s="141">
        <f t="shared" si="567"/>
        <v>0</v>
      </c>
      <c r="DC194" s="4"/>
      <c r="DD194" s="107">
        <f t="shared" si="568"/>
        <v>363.26500000000004</v>
      </c>
      <c r="DE194" s="140">
        <f t="shared" si="569"/>
        <v>0</v>
      </c>
      <c r="DF194" s="4">
        <v>5</v>
      </c>
      <c r="DG194" s="107">
        <v>349.94</v>
      </c>
      <c r="DH194" s="141">
        <f t="shared" si="570"/>
        <v>1749.7</v>
      </c>
      <c r="DI194" s="4"/>
      <c r="DJ194" s="107">
        <v>407.82</v>
      </c>
      <c r="DK194" s="141">
        <f t="shared" si="571"/>
        <v>0</v>
      </c>
      <c r="DL194" s="4">
        <v>9</v>
      </c>
      <c r="DM194" s="107">
        <v>560.66999999999996</v>
      </c>
      <c r="DN194" s="141">
        <f t="shared" si="572"/>
        <v>5046.03</v>
      </c>
      <c r="DO194" s="4"/>
      <c r="DP194" s="107">
        <v>849.84</v>
      </c>
      <c r="DQ194" s="141">
        <f t="shared" si="573"/>
        <v>0</v>
      </c>
      <c r="DR194" s="4"/>
      <c r="DS194" s="107">
        <v>1070.97</v>
      </c>
      <c r="DT194" s="141">
        <f t="shared" si="574"/>
        <v>0</v>
      </c>
      <c r="DU194" s="4">
        <v>1</v>
      </c>
      <c r="DV194" s="21">
        <v>1512.05</v>
      </c>
      <c r="DW194" s="141">
        <f t="shared" si="575"/>
        <v>1512.05</v>
      </c>
      <c r="DX194" s="4"/>
      <c r="DY194" s="21">
        <v>5870.12</v>
      </c>
      <c r="DZ194" s="141">
        <f t="shared" si="576"/>
        <v>0</v>
      </c>
      <c r="EA194" s="4"/>
      <c r="EB194" s="21">
        <v>4379.45</v>
      </c>
      <c r="EC194" s="141">
        <f t="shared" si="577"/>
        <v>0</v>
      </c>
      <c r="ED194" s="4"/>
      <c r="EE194" s="21">
        <v>4811.45</v>
      </c>
      <c r="EF194" s="141">
        <f t="shared" si="578"/>
        <v>0</v>
      </c>
      <c r="EG194" s="4"/>
      <c r="EH194" s="21">
        <v>6518.13</v>
      </c>
      <c r="EI194" s="141">
        <f t="shared" si="579"/>
        <v>0</v>
      </c>
      <c r="EJ194" s="4"/>
      <c r="EK194" s="21">
        <v>7389.31</v>
      </c>
      <c r="EL194" s="141">
        <f t="shared" si="580"/>
        <v>0</v>
      </c>
      <c r="EM194" s="4"/>
      <c r="EN194" s="21">
        <v>1539.81</v>
      </c>
      <c r="EO194" s="141">
        <f t="shared" si="581"/>
        <v>0</v>
      </c>
      <c r="EP194" s="4"/>
      <c r="EQ194" s="21">
        <v>3124.4</v>
      </c>
      <c r="ER194" s="141">
        <f t="shared" si="582"/>
        <v>0</v>
      </c>
      <c r="ES194" s="4">
        <v>10</v>
      </c>
      <c r="ET194" s="107">
        <v>118.78</v>
      </c>
      <c r="EU194" s="141">
        <f t="shared" si="583"/>
        <v>1187.8</v>
      </c>
      <c r="EV194" s="4"/>
      <c r="EW194" s="107">
        <v>479.92</v>
      </c>
      <c r="EX194" s="141">
        <f t="shared" si="584"/>
        <v>0</v>
      </c>
      <c r="EY194" s="4"/>
      <c r="EZ194" s="107">
        <v>649.4</v>
      </c>
      <c r="FA194" s="141">
        <f t="shared" si="585"/>
        <v>0</v>
      </c>
      <c r="FB194" s="4"/>
      <c r="FC194" s="21">
        <v>1301.22</v>
      </c>
      <c r="FD194" s="141">
        <f t="shared" si="586"/>
        <v>0</v>
      </c>
      <c r="FE194" s="4"/>
      <c r="FF194" s="21">
        <v>2530.2199999999998</v>
      </c>
      <c r="FG194" s="141">
        <f t="shared" si="587"/>
        <v>0</v>
      </c>
      <c r="FH194" s="4"/>
      <c r="FI194" s="21">
        <v>4182.22</v>
      </c>
      <c r="FJ194" s="141">
        <f t="shared" si="588"/>
        <v>0</v>
      </c>
      <c r="FK194" s="4"/>
      <c r="FL194" s="107">
        <v>253.92</v>
      </c>
      <c r="FM194" s="141">
        <f t="shared" si="589"/>
        <v>0</v>
      </c>
      <c r="FN194" s="4"/>
      <c r="FO194" s="107">
        <v>290.32</v>
      </c>
      <c r="FP194" s="141">
        <f t="shared" si="590"/>
        <v>0</v>
      </c>
      <c r="FQ194" s="4"/>
      <c r="FR194" s="107">
        <v>334.06</v>
      </c>
      <c r="FS194" s="141">
        <f t="shared" si="591"/>
        <v>0</v>
      </c>
      <c r="FT194" s="4"/>
      <c r="FU194" s="107">
        <v>411.49</v>
      </c>
      <c r="FV194" s="141">
        <f t="shared" si="592"/>
        <v>0</v>
      </c>
      <c r="FW194" s="4"/>
      <c r="FX194" s="107">
        <v>455.21</v>
      </c>
      <c r="FY194" s="141">
        <f t="shared" si="593"/>
        <v>0</v>
      </c>
      <c r="FZ194" s="4"/>
      <c r="GA194" s="107">
        <v>536</v>
      </c>
      <c r="GB194" s="141">
        <f t="shared" si="594"/>
        <v>0</v>
      </c>
      <c r="GC194" s="4"/>
      <c r="GD194" s="21">
        <v>745.84</v>
      </c>
      <c r="GE194" s="144">
        <f t="shared" si="595"/>
        <v>0</v>
      </c>
      <c r="GF194" s="108">
        <v>2</v>
      </c>
      <c r="GG194" s="112">
        <v>313.12</v>
      </c>
      <c r="GH194" s="141">
        <f t="shared" si="596"/>
        <v>626.24</v>
      </c>
      <c r="GI194" s="13">
        <v>11</v>
      </c>
      <c r="GJ194" s="529">
        <v>223.61</v>
      </c>
      <c r="GK194" s="141">
        <f t="shared" si="597"/>
        <v>2459.71</v>
      </c>
      <c r="GL194" s="4">
        <v>1</v>
      </c>
      <c r="GM194" s="107">
        <v>105.46</v>
      </c>
      <c r="GN194" s="141">
        <f t="shared" si="598"/>
        <v>105.46</v>
      </c>
      <c r="GO194" s="4"/>
      <c r="GP194" s="107">
        <v>581.36</v>
      </c>
      <c r="GQ194" s="141">
        <f t="shared" si="599"/>
        <v>0</v>
      </c>
      <c r="GR194" s="4"/>
      <c r="GS194" s="107">
        <v>92.94</v>
      </c>
      <c r="GT194" s="141">
        <f t="shared" si="600"/>
        <v>0</v>
      </c>
      <c r="GU194" s="108">
        <v>15</v>
      </c>
      <c r="GV194" s="112">
        <v>47.51</v>
      </c>
      <c r="GW194" s="141">
        <f t="shared" si="601"/>
        <v>712.65</v>
      </c>
      <c r="GX194" s="4">
        <v>20</v>
      </c>
      <c r="GY194" s="107">
        <v>61.91</v>
      </c>
      <c r="GZ194" s="219">
        <f t="shared" si="602"/>
        <v>1238.1999999999998</v>
      </c>
      <c r="HA194" s="413"/>
      <c r="HB194" s="413"/>
      <c r="HC194" s="219">
        <f t="shared" si="604"/>
        <v>0</v>
      </c>
      <c r="HD194" s="4">
        <v>0.1</v>
      </c>
      <c r="HE194" s="107">
        <v>40.75</v>
      </c>
      <c r="HF194" s="232">
        <f t="shared" si="603"/>
        <v>4.0750000000000002</v>
      </c>
      <c r="HG194" s="105"/>
      <c r="HH194" s="226">
        <f t="shared" si="605"/>
        <v>393022.19344</v>
      </c>
      <c r="HI194" s="335"/>
    </row>
    <row r="195" spans="1:218" ht="15.75" customHeight="1">
      <c r="A195" s="468">
        <v>28</v>
      </c>
      <c r="B195" s="18" t="s">
        <v>581</v>
      </c>
      <c r="C195" s="381">
        <v>68.89</v>
      </c>
      <c r="D195" s="385">
        <v>96.3</v>
      </c>
      <c r="E195" s="19">
        <v>68015.759999999995</v>
      </c>
      <c r="F195" s="20">
        <f t="shared" si="522"/>
        <v>52345.821890000007</v>
      </c>
      <c r="G195" s="1"/>
      <c r="H195" s="21">
        <v>636.70000000000005</v>
      </c>
      <c r="I195" s="45">
        <f t="shared" si="523"/>
        <v>0</v>
      </c>
      <c r="J195" s="4"/>
      <c r="K195" s="107"/>
      <c r="L195" s="212">
        <f t="shared" si="524"/>
        <v>0</v>
      </c>
      <c r="M195" s="4"/>
      <c r="N195" s="107">
        <v>540</v>
      </c>
      <c r="O195" s="212">
        <f t="shared" si="525"/>
        <v>0</v>
      </c>
      <c r="P195" s="2">
        <v>96.7</v>
      </c>
      <c r="Q195" s="107">
        <f t="shared" si="526"/>
        <v>280.13670000000002</v>
      </c>
      <c r="R195" s="212">
        <f t="shared" si="527"/>
        <v>27089.218890000004</v>
      </c>
      <c r="S195" s="2"/>
      <c r="T195" s="21">
        <f t="shared" si="528"/>
        <v>2335.5960000000005</v>
      </c>
      <c r="U195" s="212">
        <f t="shared" si="529"/>
        <v>0</v>
      </c>
      <c r="V195" s="2"/>
      <c r="W195" s="107">
        <f t="shared" si="530"/>
        <v>493.98690000000005</v>
      </c>
      <c r="X195" s="219">
        <f t="shared" si="531"/>
        <v>0</v>
      </c>
      <c r="Y195" s="4"/>
      <c r="Z195" s="21">
        <f t="shared" si="532"/>
        <v>4331.3600000000006</v>
      </c>
      <c r="AA195" s="141">
        <f t="shared" si="533"/>
        <v>0</v>
      </c>
      <c r="AB195" s="393"/>
      <c r="AC195" s="107">
        <f t="shared" si="534"/>
        <v>493.98690000000005</v>
      </c>
      <c r="AD195" s="140">
        <f t="shared" si="535"/>
        <v>0</v>
      </c>
      <c r="AE195" s="2"/>
      <c r="AF195" s="21">
        <f t="shared" si="536"/>
        <v>22885.031600000002</v>
      </c>
      <c r="AG195" s="140">
        <f t="shared" si="537"/>
        <v>0</v>
      </c>
      <c r="AH195" s="2"/>
      <c r="AI195" s="107">
        <f t="shared" si="538"/>
        <v>791.37200000000007</v>
      </c>
      <c r="AJ195" s="140">
        <f t="shared" si="539"/>
        <v>0</v>
      </c>
      <c r="AK195" s="2"/>
      <c r="AL195" s="107">
        <v>145.19999999999999</v>
      </c>
      <c r="AM195" s="140">
        <f t="shared" si="540"/>
        <v>0</v>
      </c>
      <c r="AN195" s="2"/>
      <c r="AO195" s="21">
        <f t="shared" si="541"/>
        <v>3769.8454000000002</v>
      </c>
      <c r="AP195" s="141">
        <f t="shared" si="542"/>
        <v>0</v>
      </c>
      <c r="AQ195" s="108"/>
      <c r="AR195" s="109">
        <v>8030</v>
      </c>
      <c r="AS195" s="141">
        <f t="shared" si="543"/>
        <v>0</v>
      </c>
      <c r="AT195" s="4"/>
      <c r="AU195" s="21">
        <v>3366.65</v>
      </c>
      <c r="AV195" s="141">
        <f t="shared" si="544"/>
        <v>0</v>
      </c>
      <c r="AW195" s="4"/>
      <c r="AX195" s="21">
        <f t="shared" si="545"/>
        <v>80964.952600000004</v>
      </c>
      <c r="AY195" s="141">
        <f t="shared" si="546"/>
        <v>0</v>
      </c>
      <c r="AZ195" s="4"/>
      <c r="BA195" s="21">
        <v>93131.5</v>
      </c>
      <c r="BB195" s="141">
        <f t="shared" si="547"/>
        <v>0</v>
      </c>
      <c r="BC195" s="4"/>
      <c r="BD195" s="21">
        <v>10643</v>
      </c>
      <c r="BE195" s="140">
        <f t="shared" si="548"/>
        <v>0</v>
      </c>
      <c r="BF195" s="2"/>
      <c r="BG195" s="4"/>
      <c r="BH195" s="140">
        <f t="shared" si="549"/>
        <v>0</v>
      </c>
      <c r="BI195" s="2"/>
      <c r="BJ195" s="13"/>
      <c r="BK195" s="4"/>
      <c r="BL195" s="140">
        <f t="shared" si="550"/>
        <v>0</v>
      </c>
      <c r="BM195" s="2"/>
      <c r="BN195" s="110"/>
      <c r="BO195" s="141">
        <f t="shared" si="551"/>
        <v>0</v>
      </c>
      <c r="BP195" s="4"/>
      <c r="BQ195" s="107">
        <f t="shared" si="552"/>
        <v>930.90000000000009</v>
      </c>
      <c r="BR195" s="141">
        <f t="shared" si="553"/>
        <v>0</v>
      </c>
      <c r="BS195" s="4"/>
      <c r="BT195" s="107">
        <v>540</v>
      </c>
      <c r="BU195" s="141">
        <f t="shared" si="554"/>
        <v>0</v>
      </c>
      <c r="BV195" s="4"/>
      <c r="BW195" s="4"/>
      <c r="BX195" s="141">
        <f t="shared" si="555"/>
        <v>0</v>
      </c>
      <c r="BY195" s="4"/>
      <c r="BZ195" s="111"/>
      <c r="CA195" s="141">
        <f t="shared" si="556"/>
        <v>0</v>
      </c>
      <c r="CB195" s="4"/>
      <c r="CC195" s="107">
        <v>165.4</v>
      </c>
      <c r="CD195" s="141">
        <f t="shared" si="557"/>
        <v>0</v>
      </c>
      <c r="CE195" s="4">
        <v>2</v>
      </c>
      <c r="CF195" s="107">
        <f t="shared" si="558"/>
        <v>204.31649999999999</v>
      </c>
      <c r="CG195" s="141">
        <f t="shared" si="559"/>
        <v>408.63299999999998</v>
      </c>
      <c r="CH195" s="4"/>
      <c r="CI195" s="107">
        <v>86.2</v>
      </c>
      <c r="CJ195" s="141">
        <f t="shared" si="560"/>
        <v>0</v>
      </c>
      <c r="CK195" s="4"/>
      <c r="CL195" s="107">
        <v>125</v>
      </c>
      <c r="CM195" s="141">
        <f t="shared" si="561"/>
        <v>0</v>
      </c>
      <c r="CN195" s="4">
        <v>2</v>
      </c>
      <c r="CO195" s="107">
        <v>140</v>
      </c>
      <c r="CP195" s="141">
        <f t="shared" si="562"/>
        <v>280</v>
      </c>
      <c r="CQ195" s="4"/>
      <c r="CR195" s="107">
        <f t="shared" si="563"/>
        <v>259.76390000000004</v>
      </c>
      <c r="CS195" s="141">
        <f t="shared" si="564"/>
        <v>0</v>
      </c>
      <c r="CT195" s="4"/>
      <c r="CU195" s="107">
        <v>182.5</v>
      </c>
      <c r="CV195" s="141">
        <f t="shared" si="565"/>
        <v>0</v>
      </c>
      <c r="CW195" s="4">
        <v>4</v>
      </c>
      <c r="CX195" s="107">
        <v>78</v>
      </c>
      <c r="CY195" s="141">
        <f t="shared" si="566"/>
        <v>312</v>
      </c>
      <c r="CZ195" s="4"/>
      <c r="DA195" s="107">
        <v>350</v>
      </c>
      <c r="DB195" s="141">
        <f t="shared" si="567"/>
        <v>0</v>
      </c>
      <c r="DC195" s="4"/>
      <c r="DD195" s="107">
        <f t="shared" si="568"/>
        <v>363.26500000000004</v>
      </c>
      <c r="DE195" s="140">
        <f t="shared" si="569"/>
        <v>0</v>
      </c>
      <c r="DF195" s="4">
        <v>10</v>
      </c>
      <c r="DG195" s="107">
        <v>349.94</v>
      </c>
      <c r="DH195" s="141">
        <f t="shared" si="570"/>
        <v>3499.4</v>
      </c>
      <c r="DI195" s="4">
        <v>10</v>
      </c>
      <c r="DJ195" s="107">
        <v>407.82</v>
      </c>
      <c r="DK195" s="141">
        <f t="shared" si="571"/>
        <v>4078.2</v>
      </c>
      <c r="DL195" s="4">
        <v>15</v>
      </c>
      <c r="DM195" s="107">
        <v>560.66999999999996</v>
      </c>
      <c r="DN195" s="141">
        <f t="shared" si="572"/>
        <v>8410.0499999999993</v>
      </c>
      <c r="DO195" s="4"/>
      <c r="DP195" s="107">
        <v>849.84</v>
      </c>
      <c r="DQ195" s="141">
        <f t="shared" si="573"/>
        <v>0</v>
      </c>
      <c r="DR195" s="4"/>
      <c r="DS195" s="107">
        <v>1070.97</v>
      </c>
      <c r="DT195" s="141">
        <f t="shared" si="574"/>
        <v>0</v>
      </c>
      <c r="DU195" s="4">
        <v>2</v>
      </c>
      <c r="DV195" s="21">
        <v>1512.05</v>
      </c>
      <c r="DW195" s="141">
        <f t="shared" si="575"/>
        <v>3024.1</v>
      </c>
      <c r="DX195" s="4"/>
      <c r="DY195" s="21">
        <v>5870.12</v>
      </c>
      <c r="DZ195" s="141">
        <f t="shared" si="576"/>
        <v>0</v>
      </c>
      <c r="EA195" s="4"/>
      <c r="EB195" s="21">
        <v>4379.45</v>
      </c>
      <c r="EC195" s="141">
        <f t="shared" si="577"/>
        <v>0</v>
      </c>
      <c r="ED195" s="4"/>
      <c r="EE195" s="21">
        <v>4811.45</v>
      </c>
      <c r="EF195" s="141">
        <f t="shared" si="578"/>
        <v>0</v>
      </c>
      <c r="EG195" s="4"/>
      <c r="EH195" s="21">
        <v>6518.13</v>
      </c>
      <c r="EI195" s="141">
        <f t="shared" si="579"/>
        <v>0</v>
      </c>
      <c r="EJ195" s="4"/>
      <c r="EK195" s="21">
        <v>7389.31</v>
      </c>
      <c r="EL195" s="141">
        <f t="shared" si="580"/>
        <v>0</v>
      </c>
      <c r="EM195" s="4"/>
      <c r="EN195" s="21">
        <v>1539.81</v>
      </c>
      <c r="EO195" s="141">
        <f t="shared" si="581"/>
        <v>0</v>
      </c>
      <c r="EP195" s="4"/>
      <c r="EQ195" s="21">
        <v>3124.4</v>
      </c>
      <c r="ER195" s="141">
        <f t="shared" si="582"/>
        <v>0</v>
      </c>
      <c r="ES195" s="4">
        <v>10</v>
      </c>
      <c r="ET195" s="107">
        <v>118.78</v>
      </c>
      <c r="EU195" s="141">
        <f t="shared" si="583"/>
        <v>1187.8</v>
      </c>
      <c r="EV195" s="4"/>
      <c r="EW195" s="107">
        <v>479.92</v>
      </c>
      <c r="EX195" s="141">
        <f t="shared" si="584"/>
        <v>0</v>
      </c>
      <c r="EY195" s="4"/>
      <c r="EZ195" s="107">
        <v>649.4</v>
      </c>
      <c r="FA195" s="141">
        <f t="shared" si="585"/>
        <v>0</v>
      </c>
      <c r="FB195" s="4"/>
      <c r="FC195" s="21">
        <v>1301.22</v>
      </c>
      <c r="FD195" s="141">
        <f t="shared" si="586"/>
        <v>0</v>
      </c>
      <c r="FE195" s="4"/>
      <c r="FF195" s="21">
        <v>2530.2199999999998</v>
      </c>
      <c r="FG195" s="141">
        <f t="shared" si="587"/>
        <v>0</v>
      </c>
      <c r="FH195" s="4"/>
      <c r="FI195" s="21">
        <v>4182.22</v>
      </c>
      <c r="FJ195" s="141">
        <f t="shared" si="588"/>
        <v>0</v>
      </c>
      <c r="FK195" s="4"/>
      <c r="FL195" s="107">
        <v>253.92</v>
      </c>
      <c r="FM195" s="141">
        <f t="shared" si="589"/>
        <v>0</v>
      </c>
      <c r="FN195" s="4"/>
      <c r="FO195" s="107">
        <v>290.32</v>
      </c>
      <c r="FP195" s="141">
        <f t="shared" si="590"/>
        <v>0</v>
      </c>
      <c r="FQ195" s="4"/>
      <c r="FR195" s="107">
        <v>334.06</v>
      </c>
      <c r="FS195" s="141">
        <f t="shared" si="591"/>
        <v>0</v>
      </c>
      <c r="FT195" s="4"/>
      <c r="FU195" s="107">
        <v>411.49</v>
      </c>
      <c r="FV195" s="141">
        <f t="shared" si="592"/>
        <v>0</v>
      </c>
      <c r="FW195" s="4"/>
      <c r="FX195" s="107">
        <v>455.21</v>
      </c>
      <c r="FY195" s="141">
        <f t="shared" si="593"/>
        <v>0</v>
      </c>
      <c r="FZ195" s="4"/>
      <c r="GA195" s="107">
        <v>536</v>
      </c>
      <c r="GB195" s="141">
        <f t="shared" si="594"/>
        <v>0</v>
      </c>
      <c r="GC195" s="4"/>
      <c r="GD195" s="21">
        <v>745.84</v>
      </c>
      <c r="GE195" s="144">
        <f t="shared" si="595"/>
        <v>0</v>
      </c>
      <c r="GF195" s="108">
        <v>2</v>
      </c>
      <c r="GG195" s="112">
        <v>313.12</v>
      </c>
      <c r="GH195" s="141">
        <f t="shared" si="596"/>
        <v>626.24</v>
      </c>
      <c r="GI195" s="13">
        <v>8</v>
      </c>
      <c r="GJ195" s="529">
        <v>223.61</v>
      </c>
      <c r="GK195" s="141">
        <f t="shared" si="597"/>
        <v>1788.88</v>
      </c>
      <c r="GL195" s="4"/>
      <c r="GM195" s="107">
        <v>105.46</v>
      </c>
      <c r="GN195" s="141">
        <f t="shared" si="598"/>
        <v>0</v>
      </c>
      <c r="GO195" s="4"/>
      <c r="GP195" s="107">
        <v>581.36</v>
      </c>
      <c r="GQ195" s="141">
        <f t="shared" si="599"/>
        <v>0</v>
      </c>
      <c r="GR195" s="4"/>
      <c r="GS195" s="107">
        <v>92.94</v>
      </c>
      <c r="GT195" s="141">
        <f t="shared" si="600"/>
        <v>0</v>
      </c>
      <c r="GU195" s="108">
        <v>15</v>
      </c>
      <c r="GV195" s="112">
        <v>47.51</v>
      </c>
      <c r="GW195" s="141">
        <f t="shared" si="601"/>
        <v>712.65</v>
      </c>
      <c r="GX195" s="4">
        <v>15</v>
      </c>
      <c r="GY195" s="107">
        <v>61.91</v>
      </c>
      <c r="GZ195" s="219">
        <f t="shared" si="602"/>
        <v>928.65</v>
      </c>
      <c r="HA195" s="413"/>
      <c r="HB195" s="413"/>
      <c r="HC195" s="219">
        <f t="shared" si="604"/>
        <v>0</v>
      </c>
      <c r="HD195" s="4"/>
      <c r="HE195" s="107">
        <v>40.75</v>
      </c>
      <c r="HF195" s="232">
        <f t="shared" si="603"/>
        <v>0</v>
      </c>
      <c r="HG195" s="105"/>
      <c r="HH195" s="226">
        <f t="shared" si="605"/>
        <v>52345.821890000007</v>
      </c>
      <c r="HI195" s="335"/>
    </row>
    <row r="196" spans="1:218" ht="15.75" customHeight="1">
      <c r="A196" s="468">
        <v>29</v>
      </c>
      <c r="B196" s="18" t="s">
        <v>582</v>
      </c>
      <c r="C196" s="381">
        <v>71.53</v>
      </c>
      <c r="D196" s="385">
        <v>59.27</v>
      </c>
      <c r="E196" s="19">
        <v>68323.680000000008</v>
      </c>
      <c r="F196" s="20">
        <f t="shared" si="522"/>
        <v>50211.297960000004</v>
      </c>
      <c r="G196" s="1"/>
      <c r="H196" s="21">
        <v>636.70000000000005</v>
      </c>
      <c r="I196" s="45">
        <f t="shared" si="523"/>
        <v>0</v>
      </c>
      <c r="J196" s="4"/>
      <c r="K196" s="107"/>
      <c r="L196" s="212">
        <f t="shared" si="524"/>
        <v>0</v>
      </c>
      <c r="M196" s="4"/>
      <c r="N196" s="107">
        <v>540</v>
      </c>
      <c r="O196" s="212">
        <f t="shared" si="525"/>
        <v>0</v>
      </c>
      <c r="P196" s="2">
        <v>68.8</v>
      </c>
      <c r="Q196" s="107">
        <f t="shared" si="526"/>
        <v>280.13670000000002</v>
      </c>
      <c r="R196" s="212">
        <f t="shared" si="527"/>
        <v>19273.40496</v>
      </c>
      <c r="S196" s="2"/>
      <c r="T196" s="21">
        <f t="shared" si="528"/>
        <v>2335.5960000000005</v>
      </c>
      <c r="U196" s="212">
        <f t="shared" si="529"/>
        <v>0</v>
      </c>
      <c r="V196" s="2"/>
      <c r="W196" s="107">
        <f t="shared" si="530"/>
        <v>493.98690000000005</v>
      </c>
      <c r="X196" s="219">
        <f t="shared" si="531"/>
        <v>0</v>
      </c>
      <c r="Y196" s="4"/>
      <c r="Z196" s="21">
        <f t="shared" si="532"/>
        <v>4331.3600000000006</v>
      </c>
      <c r="AA196" s="141">
        <f t="shared" si="533"/>
        <v>0</v>
      </c>
      <c r="AB196" s="393"/>
      <c r="AC196" s="107">
        <f t="shared" si="534"/>
        <v>493.98690000000005</v>
      </c>
      <c r="AD196" s="140">
        <f t="shared" si="535"/>
        <v>0</v>
      </c>
      <c r="AE196" s="2"/>
      <c r="AF196" s="21">
        <f t="shared" si="536"/>
        <v>22885.031600000002</v>
      </c>
      <c r="AG196" s="140">
        <f t="shared" si="537"/>
        <v>0</v>
      </c>
      <c r="AH196" s="2"/>
      <c r="AI196" s="107">
        <f t="shared" si="538"/>
        <v>791.37200000000007</v>
      </c>
      <c r="AJ196" s="140">
        <f t="shared" si="539"/>
        <v>0</v>
      </c>
      <c r="AK196" s="2"/>
      <c r="AL196" s="107">
        <v>145.19999999999999</v>
      </c>
      <c r="AM196" s="140">
        <f t="shared" si="540"/>
        <v>0</v>
      </c>
      <c r="AN196" s="2"/>
      <c r="AO196" s="21">
        <f t="shared" si="541"/>
        <v>3769.8454000000002</v>
      </c>
      <c r="AP196" s="141">
        <f t="shared" si="542"/>
        <v>0</v>
      </c>
      <c r="AQ196" s="108"/>
      <c r="AR196" s="109">
        <v>8030</v>
      </c>
      <c r="AS196" s="141">
        <f t="shared" si="543"/>
        <v>0</v>
      </c>
      <c r="AT196" s="4"/>
      <c r="AU196" s="21">
        <v>3366.65</v>
      </c>
      <c r="AV196" s="141">
        <f t="shared" si="544"/>
        <v>0</v>
      </c>
      <c r="AW196" s="4"/>
      <c r="AX196" s="21">
        <f t="shared" si="545"/>
        <v>80964.952600000004</v>
      </c>
      <c r="AY196" s="141">
        <f t="shared" si="546"/>
        <v>0</v>
      </c>
      <c r="AZ196" s="4"/>
      <c r="BA196" s="21">
        <v>93131.5</v>
      </c>
      <c r="BB196" s="141">
        <f t="shared" si="547"/>
        <v>0</v>
      </c>
      <c r="BC196" s="4"/>
      <c r="BD196" s="21">
        <v>10643</v>
      </c>
      <c r="BE196" s="140">
        <f t="shared" si="548"/>
        <v>0</v>
      </c>
      <c r="BF196" s="2"/>
      <c r="BG196" s="4"/>
      <c r="BH196" s="140">
        <f t="shared" si="549"/>
        <v>0</v>
      </c>
      <c r="BI196" s="2"/>
      <c r="BJ196" s="13"/>
      <c r="BK196" s="4"/>
      <c r="BL196" s="140">
        <f t="shared" si="550"/>
        <v>0</v>
      </c>
      <c r="BM196" s="2"/>
      <c r="BN196" s="110"/>
      <c r="BO196" s="141">
        <f t="shared" si="551"/>
        <v>0</v>
      </c>
      <c r="BP196" s="4"/>
      <c r="BQ196" s="107">
        <f t="shared" si="552"/>
        <v>930.90000000000009</v>
      </c>
      <c r="BR196" s="141">
        <f t="shared" si="553"/>
        <v>0</v>
      </c>
      <c r="BS196" s="4"/>
      <c r="BT196" s="107">
        <v>540</v>
      </c>
      <c r="BU196" s="141">
        <f t="shared" si="554"/>
        <v>0</v>
      </c>
      <c r="BV196" s="4"/>
      <c r="BW196" s="4"/>
      <c r="BX196" s="141">
        <f t="shared" si="555"/>
        <v>0</v>
      </c>
      <c r="BY196" s="4"/>
      <c r="BZ196" s="111"/>
      <c r="CA196" s="141">
        <f t="shared" si="556"/>
        <v>0</v>
      </c>
      <c r="CB196" s="4"/>
      <c r="CC196" s="107">
        <v>165.4</v>
      </c>
      <c r="CD196" s="141">
        <f t="shared" si="557"/>
        <v>0</v>
      </c>
      <c r="CE196" s="4">
        <v>2</v>
      </c>
      <c r="CF196" s="107">
        <f t="shared" si="558"/>
        <v>204.31649999999999</v>
      </c>
      <c r="CG196" s="141">
        <f t="shared" si="559"/>
        <v>408.63299999999998</v>
      </c>
      <c r="CH196" s="4"/>
      <c r="CI196" s="107">
        <v>86.2</v>
      </c>
      <c r="CJ196" s="141">
        <f t="shared" si="560"/>
        <v>0</v>
      </c>
      <c r="CK196" s="4"/>
      <c r="CL196" s="107">
        <v>125</v>
      </c>
      <c r="CM196" s="141">
        <f t="shared" si="561"/>
        <v>0</v>
      </c>
      <c r="CN196" s="4">
        <v>2</v>
      </c>
      <c r="CO196" s="107">
        <v>140</v>
      </c>
      <c r="CP196" s="141">
        <f t="shared" si="562"/>
        <v>280</v>
      </c>
      <c r="CQ196" s="4"/>
      <c r="CR196" s="107">
        <f t="shared" si="563"/>
        <v>259.76390000000004</v>
      </c>
      <c r="CS196" s="141">
        <f t="shared" si="564"/>
        <v>0</v>
      </c>
      <c r="CT196" s="4">
        <v>3.3</v>
      </c>
      <c r="CU196" s="107">
        <v>182.5</v>
      </c>
      <c r="CV196" s="141">
        <f t="shared" si="565"/>
        <v>602.25</v>
      </c>
      <c r="CW196" s="4">
        <v>4</v>
      </c>
      <c r="CX196" s="107">
        <v>78</v>
      </c>
      <c r="CY196" s="141">
        <f t="shared" si="566"/>
        <v>312</v>
      </c>
      <c r="CZ196" s="4"/>
      <c r="DA196" s="107">
        <v>350</v>
      </c>
      <c r="DB196" s="141">
        <f t="shared" si="567"/>
        <v>0</v>
      </c>
      <c r="DC196" s="4"/>
      <c r="DD196" s="107">
        <f t="shared" si="568"/>
        <v>363.26500000000004</v>
      </c>
      <c r="DE196" s="140">
        <f t="shared" si="569"/>
        <v>0</v>
      </c>
      <c r="DF196" s="4">
        <v>10</v>
      </c>
      <c r="DG196" s="107">
        <v>349.94</v>
      </c>
      <c r="DH196" s="141">
        <f t="shared" si="570"/>
        <v>3499.4</v>
      </c>
      <c r="DI196" s="4">
        <v>10</v>
      </c>
      <c r="DJ196" s="107">
        <v>407.82</v>
      </c>
      <c r="DK196" s="141">
        <f t="shared" si="571"/>
        <v>4078.2</v>
      </c>
      <c r="DL196" s="4">
        <v>15</v>
      </c>
      <c r="DM196" s="107">
        <v>560.66999999999996</v>
      </c>
      <c r="DN196" s="141">
        <f t="shared" si="572"/>
        <v>8410.0499999999993</v>
      </c>
      <c r="DO196" s="4"/>
      <c r="DP196" s="107">
        <v>849.84</v>
      </c>
      <c r="DQ196" s="141">
        <f t="shared" si="573"/>
        <v>0</v>
      </c>
      <c r="DR196" s="4"/>
      <c r="DS196" s="107">
        <v>1070.97</v>
      </c>
      <c r="DT196" s="141">
        <f t="shared" si="574"/>
        <v>0</v>
      </c>
      <c r="DU196" s="4"/>
      <c r="DV196" s="21">
        <v>1512.05</v>
      </c>
      <c r="DW196" s="141">
        <f t="shared" si="575"/>
        <v>0</v>
      </c>
      <c r="DX196" s="4">
        <v>1</v>
      </c>
      <c r="DY196" s="21">
        <v>5870.12</v>
      </c>
      <c r="DZ196" s="141">
        <f t="shared" si="576"/>
        <v>5870.12</v>
      </c>
      <c r="EA196" s="4"/>
      <c r="EB196" s="21">
        <v>4379.45</v>
      </c>
      <c r="EC196" s="141">
        <f t="shared" si="577"/>
        <v>0</v>
      </c>
      <c r="ED196" s="4"/>
      <c r="EE196" s="21">
        <v>4811.45</v>
      </c>
      <c r="EF196" s="141">
        <f t="shared" si="578"/>
        <v>0</v>
      </c>
      <c r="EG196" s="4"/>
      <c r="EH196" s="21">
        <v>6518.13</v>
      </c>
      <c r="EI196" s="141">
        <f t="shared" si="579"/>
        <v>0</v>
      </c>
      <c r="EJ196" s="4"/>
      <c r="EK196" s="21">
        <v>7389.31</v>
      </c>
      <c r="EL196" s="141">
        <f t="shared" si="580"/>
        <v>0</v>
      </c>
      <c r="EM196" s="4"/>
      <c r="EN196" s="21">
        <v>1539.81</v>
      </c>
      <c r="EO196" s="141">
        <f t="shared" si="581"/>
        <v>0</v>
      </c>
      <c r="EP196" s="4"/>
      <c r="EQ196" s="21">
        <v>3124.4</v>
      </c>
      <c r="ER196" s="141">
        <f t="shared" si="582"/>
        <v>0</v>
      </c>
      <c r="ES196" s="4">
        <v>10</v>
      </c>
      <c r="ET196" s="107">
        <v>118.78</v>
      </c>
      <c r="EU196" s="141">
        <f t="shared" si="583"/>
        <v>1187.8</v>
      </c>
      <c r="EV196" s="4"/>
      <c r="EW196" s="107">
        <v>479.92</v>
      </c>
      <c r="EX196" s="141">
        <f t="shared" si="584"/>
        <v>0</v>
      </c>
      <c r="EY196" s="4"/>
      <c r="EZ196" s="107">
        <v>649.4</v>
      </c>
      <c r="FA196" s="141">
        <f t="shared" si="585"/>
        <v>0</v>
      </c>
      <c r="FB196" s="4"/>
      <c r="FC196" s="21">
        <v>1301.22</v>
      </c>
      <c r="FD196" s="141">
        <f t="shared" si="586"/>
        <v>0</v>
      </c>
      <c r="FE196" s="4"/>
      <c r="FF196" s="21">
        <v>2530.2199999999998</v>
      </c>
      <c r="FG196" s="141">
        <f t="shared" si="587"/>
        <v>0</v>
      </c>
      <c r="FH196" s="4"/>
      <c r="FI196" s="21">
        <v>4182.22</v>
      </c>
      <c r="FJ196" s="141">
        <f t="shared" si="588"/>
        <v>0</v>
      </c>
      <c r="FK196" s="4"/>
      <c r="FL196" s="107">
        <v>253.92</v>
      </c>
      <c r="FM196" s="141">
        <f t="shared" si="589"/>
        <v>0</v>
      </c>
      <c r="FN196" s="4"/>
      <c r="FO196" s="107">
        <v>290.32</v>
      </c>
      <c r="FP196" s="141">
        <f t="shared" si="590"/>
        <v>0</v>
      </c>
      <c r="FQ196" s="4"/>
      <c r="FR196" s="107">
        <v>334.06</v>
      </c>
      <c r="FS196" s="141">
        <f t="shared" si="591"/>
        <v>0</v>
      </c>
      <c r="FT196" s="4"/>
      <c r="FU196" s="107">
        <v>411.49</v>
      </c>
      <c r="FV196" s="141">
        <f t="shared" si="592"/>
        <v>0</v>
      </c>
      <c r="FW196" s="4"/>
      <c r="FX196" s="107">
        <v>455.21</v>
      </c>
      <c r="FY196" s="141">
        <f t="shared" si="593"/>
        <v>0</v>
      </c>
      <c r="FZ196" s="4"/>
      <c r="GA196" s="107">
        <v>536</v>
      </c>
      <c r="GB196" s="141">
        <f t="shared" si="594"/>
        <v>0</v>
      </c>
      <c r="GC196" s="4"/>
      <c r="GD196" s="21">
        <v>745.84</v>
      </c>
      <c r="GE196" s="144">
        <f t="shared" si="595"/>
        <v>0</v>
      </c>
      <c r="GF196" s="108">
        <v>3</v>
      </c>
      <c r="GG196" s="112">
        <v>313.12</v>
      </c>
      <c r="GH196" s="141">
        <f t="shared" si="596"/>
        <v>939.36</v>
      </c>
      <c r="GI196" s="13">
        <v>12</v>
      </c>
      <c r="GJ196" s="529">
        <v>223.61</v>
      </c>
      <c r="GK196" s="141">
        <f t="shared" si="597"/>
        <v>2683.32</v>
      </c>
      <c r="GL196" s="4">
        <v>1</v>
      </c>
      <c r="GM196" s="107">
        <v>105.46</v>
      </c>
      <c r="GN196" s="141">
        <f t="shared" si="598"/>
        <v>105.46</v>
      </c>
      <c r="GO196" s="4">
        <v>1</v>
      </c>
      <c r="GP196" s="107">
        <v>581.36</v>
      </c>
      <c r="GQ196" s="141">
        <f t="shared" si="599"/>
        <v>581.36</v>
      </c>
      <c r="GR196" s="4">
        <v>1</v>
      </c>
      <c r="GS196" s="107">
        <v>92.94</v>
      </c>
      <c r="GT196" s="141">
        <f t="shared" si="600"/>
        <v>92.94</v>
      </c>
      <c r="GU196" s="108">
        <v>20</v>
      </c>
      <c r="GV196" s="112">
        <v>47.51</v>
      </c>
      <c r="GW196" s="141">
        <f t="shared" si="601"/>
        <v>950.19999999999993</v>
      </c>
      <c r="GX196" s="4">
        <v>15</v>
      </c>
      <c r="GY196" s="107">
        <v>61.91</v>
      </c>
      <c r="GZ196" s="219">
        <f t="shared" si="602"/>
        <v>928.65</v>
      </c>
      <c r="HA196" s="413"/>
      <c r="HB196" s="413"/>
      <c r="HC196" s="219">
        <f t="shared" si="604"/>
        <v>0</v>
      </c>
      <c r="HD196" s="4">
        <v>0.2</v>
      </c>
      <c r="HE196" s="107">
        <v>40.75</v>
      </c>
      <c r="HF196" s="232">
        <f t="shared" si="603"/>
        <v>8.15</v>
      </c>
      <c r="HG196" s="105"/>
      <c r="HH196" s="226">
        <f t="shared" si="605"/>
        <v>50211.297960000004</v>
      </c>
      <c r="HI196" s="335"/>
    </row>
    <row r="197" spans="1:218" ht="15.75" customHeight="1" thickBot="1">
      <c r="A197" s="468">
        <v>30</v>
      </c>
      <c r="B197" s="22" t="s">
        <v>583</v>
      </c>
      <c r="C197" s="383">
        <v>158.84</v>
      </c>
      <c r="D197" s="534">
        <v>285.48</v>
      </c>
      <c r="E197" s="23">
        <v>101832.48000000001</v>
      </c>
      <c r="F197" s="304">
        <f t="shared" si="522"/>
        <v>272849.18874000001</v>
      </c>
      <c r="G197" s="8"/>
      <c r="H197" s="24">
        <v>636.70000000000005</v>
      </c>
      <c r="I197" s="49">
        <f t="shared" si="523"/>
        <v>0</v>
      </c>
      <c r="J197" s="9"/>
      <c r="K197" s="115"/>
      <c r="L197" s="213">
        <f t="shared" si="524"/>
        <v>0</v>
      </c>
      <c r="M197" s="9"/>
      <c r="N197" s="115">
        <v>540</v>
      </c>
      <c r="O197" s="213">
        <f t="shared" si="525"/>
        <v>0</v>
      </c>
      <c r="P197" s="10">
        <v>135.6</v>
      </c>
      <c r="Q197" s="115">
        <f t="shared" si="526"/>
        <v>280.13670000000002</v>
      </c>
      <c r="R197" s="213">
        <f t="shared" si="527"/>
        <v>37986.536520000001</v>
      </c>
      <c r="S197" s="10"/>
      <c r="T197" s="24">
        <f t="shared" si="528"/>
        <v>2335.5960000000005</v>
      </c>
      <c r="U197" s="213">
        <f t="shared" si="529"/>
        <v>0</v>
      </c>
      <c r="V197" s="10"/>
      <c r="W197" s="115">
        <f t="shared" si="530"/>
        <v>493.98690000000005</v>
      </c>
      <c r="X197" s="220">
        <f t="shared" si="531"/>
        <v>0</v>
      </c>
      <c r="Y197" s="9"/>
      <c r="Z197" s="24">
        <f t="shared" si="532"/>
        <v>4331.3600000000006</v>
      </c>
      <c r="AA197" s="151">
        <f t="shared" si="533"/>
        <v>0</v>
      </c>
      <c r="AB197" s="394">
        <v>13.8</v>
      </c>
      <c r="AC197" s="115">
        <f t="shared" si="534"/>
        <v>493.98690000000005</v>
      </c>
      <c r="AD197" s="149">
        <f t="shared" si="535"/>
        <v>6817.019220000001</v>
      </c>
      <c r="AE197" s="10"/>
      <c r="AF197" s="24">
        <f t="shared" si="536"/>
        <v>22885.031600000002</v>
      </c>
      <c r="AG197" s="149">
        <f t="shared" si="537"/>
        <v>0</v>
      </c>
      <c r="AH197" s="10"/>
      <c r="AI197" s="115">
        <f t="shared" si="538"/>
        <v>791.37200000000007</v>
      </c>
      <c r="AJ197" s="149">
        <f t="shared" si="539"/>
        <v>0</v>
      </c>
      <c r="AK197" s="10"/>
      <c r="AL197" s="115">
        <v>145.19999999999999</v>
      </c>
      <c r="AM197" s="149">
        <f t="shared" si="540"/>
        <v>0</v>
      </c>
      <c r="AN197" s="10"/>
      <c r="AO197" s="24">
        <f t="shared" si="541"/>
        <v>3769.8454000000002</v>
      </c>
      <c r="AP197" s="151">
        <f t="shared" si="542"/>
        <v>0</v>
      </c>
      <c r="AQ197" s="116"/>
      <c r="AR197" s="117">
        <v>8030</v>
      </c>
      <c r="AS197" s="151">
        <f t="shared" si="543"/>
        <v>0</v>
      </c>
      <c r="AT197" s="9"/>
      <c r="AU197" s="24">
        <v>3366.65</v>
      </c>
      <c r="AV197" s="151">
        <f t="shared" si="544"/>
        <v>0</v>
      </c>
      <c r="AW197" s="9"/>
      <c r="AX197" s="24">
        <f t="shared" si="545"/>
        <v>80964.952600000004</v>
      </c>
      <c r="AY197" s="151">
        <f t="shared" si="546"/>
        <v>0</v>
      </c>
      <c r="AZ197" s="9"/>
      <c r="BA197" s="24">
        <v>93131.5</v>
      </c>
      <c r="BB197" s="151">
        <f t="shared" si="547"/>
        <v>0</v>
      </c>
      <c r="BC197" s="9"/>
      <c r="BD197" s="24">
        <v>10643</v>
      </c>
      <c r="BE197" s="149">
        <f t="shared" si="548"/>
        <v>0</v>
      </c>
      <c r="BF197" s="118"/>
      <c r="BG197" s="9"/>
      <c r="BH197" s="149">
        <f t="shared" si="549"/>
        <v>0</v>
      </c>
      <c r="BI197" s="118">
        <v>1</v>
      </c>
      <c r="BJ197" s="511" t="s">
        <v>697</v>
      </c>
      <c r="BK197" s="120">
        <v>198155</v>
      </c>
      <c r="BL197" s="149">
        <f t="shared" si="550"/>
        <v>198155</v>
      </c>
      <c r="BM197" s="118"/>
      <c r="BN197" s="119"/>
      <c r="BO197" s="151">
        <f t="shared" si="551"/>
        <v>0</v>
      </c>
      <c r="BP197" s="9"/>
      <c r="BQ197" s="115">
        <f t="shared" si="552"/>
        <v>930.90000000000009</v>
      </c>
      <c r="BR197" s="151">
        <f t="shared" si="553"/>
        <v>0</v>
      </c>
      <c r="BS197" s="9"/>
      <c r="BT197" s="115">
        <v>540</v>
      </c>
      <c r="BU197" s="151">
        <f t="shared" si="554"/>
        <v>0</v>
      </c>
      <c r="BV197" s="9"/>
      <c r="BW197" s="120"/>
      <c r="BX197" s="151">
        <f t="shared" si="555"/>
        <v>0</v>
      </c>
      <c r="BY197" s="9"/>
      <c r="BZ197" s="121"/>
      <c r="CA197" s="151">
        <f t="shared" si="556"/>
        <v>0</v>
      </c>
      <c r="CB197" s="9"/>
      <c r="CC197" s="115">
        <v>165.4</v>
      </c>
      <c r="CD197" s="151">
        <f t="shared" si="557"/>
        <v>0</v>
      </c>
      <c r="CE197" s="9">
        <v>2</v>
      </c>
      <c r="CF197" s="115">
        <f t="shared" si="558"/>
        <v>204.31649999999999</v>
      </c>
      <c r="CG197" s="151">
        <f t="shared" si="559"/>
        <v>408.63299999999998</v>
      </c>
      <c r="CH197" s="9"/>
      <c r="CI197" s="115">
        <v>86.2</v>
      </c>
      <c r="CJ197" s="151">
        <f t="shared" si="560"/>
        <v>0</v>
      </c>
      <c r="CK197" s="9"/>
      <c r="CL197" s="115">
        <v>125</v>
      </c>
      <c r="CM197" s="151">
        <f t="shared" si="561"/>
        <v>0</v>
      </c>
      <c r="CN197" s="9">
        <v>2</v>
      </c>
      <c r="CO197" s="115">
        <v>140</v>
      </c>
      <c r="CP197" s="151">
        <f t="shared" si="562"/>
        <v>280</v>
      </c>
      <c r="CQ197" s="9"/>
      <c r="CR197" s="115">
        <f t="shared" si="563"/>
        <v>259.76390000000004</v>
      </c>
      <c r="CS197" s="151">
        <f t="shared" si="564"/>
        <v>0</v>
      </c>
      <c r="CT197" s="9">
        <v>6.6</v>
      </c>
      <c r="CU197" s="115">
        <v>182.5</v>
      </c>
      <c r="CV197" s="151">
        <f t="shared" si="565"/>
        <v>1204.5</v>
      </c>
      <c r="CW197" s="9">
        <v>4</v>
      </c>
      <c r="CX197" s="115">
        <v>78</v>
      </c>
      <c r="CY197" s="151">
        <f t="shared" si="566"/>
        <v>312</v>
      </c>
      <c r="CZ197" s="9"/>
      <c r="DA197" s="115">
        <v>350</v>
      </c>
      <c r="DB197" s="151">
        <f t="shared" si="567"/>
        <v>0</v>
      </c>
      <c r="DC197" s="9"/>
      <c r="DD197" s="115">
        <f t="shared" si="568"/>
        <v>363.26500000000004</v>
      </c>
      <c r="DE197" s="149">
        <f t="shared" si="569"/>
        <v>0</v>
      </c>
      <c r="DF197" s="9">
        <v>5</v>
      </c>
      <c r="DG197" s="107">
        <v>349.94</v>
      </c>
      <c r="DH197" s="151">
        <f t="shared" si="570"/>
        <v>1749.7</v>
      </c>
      <c r="DI197" s="9"/>
      <c r="DJ197" s="107">
        <v>407.82</v>
      </c>
      <c r="DK197" s="151">
        <f t="shared" si="571"/>
        <v>0</v>
      </c>
      <c r="DL197" s="9">
        <v>5</v>
      </c>
      <c r="DM197" s="107">
        <v>560.66999999999996</v>
      </c>
      <c r="DN197" s="151">
        <f t="shared" si="572"/>
        <v>2803.35</v>
      </c>
      <c r="DO197" s="9"/>
      <c r="DP197" s="107">
        <v>849.84</v>
      </c>
      <c r="DQ197" s="151">
        <f t="shared" si="573"/>
        <v>0</v>
      </c>
      <c r="DR197" s="9"/>
      <c r="DS197" s="107">
        <v>1070.97</v>
      </c>
      <c r="DT197" s="151">
        <f t="shared" si="574"/>
        <v>0</v>
      </c>
      <c r="DU197" s="9">
        <v>2</v>
      </c>
      <c r="DV197" s="21">
        <v>1512.05</v>
      </c>
      <c r="DW197" s="151">
        <f t="shared" si="575"/>
        <v>3024.1</v>
      </c>
      <c r="DX197" s="9">
        <v>2</v>
      </c>
      <c r="DY197" s="21">
        <v>5870.12</v>
      </c>
      <c r="DZ197" s="151">
        <f t="shared" si="576"/>
        <v>11740.24</v>
      </c>
      <c r="EA197" s="9"/>
      <c r="EB197" s="21">
        <v>4379.45</v>
      </c>
      <c r="EC197" s="151">
        <f t="shared" si="577"/>
        <v>0</v>
      </c>
      <c r="ED197" s="9"/>
      <c r="EE197" s="21">
        <v>4811.45</v>
      </c>
      <c r="EF197" s="151">
        <f t="shared" si="578"/>
        <v>0</v>
      </c>
      <c r="EG197" s="9"/>
      <c r="EH197" s="21">
        <v>6518.13</v>
      </c>
      <c r="EI197" s="151">
        <f t="shared" si="579"/>
        <v>0</v>
      </c>
      <c r="EJ197" s="9"/>
      <c r="EK197" s="21">
        <v>7389.31</v>
      </c>
      <c r="EL197" s="151">
        <f t="shared" si="580"/>
        <v>0</v>
      </c>
      <c r="EM197" s="9"/>
      <c r="EN197" s="21">
        <v>1539.81</v>
      </c>
      <c r="EO197" s="151">
        <f t="shared" si="581"/>
        <v>0</v>
      </c>
      <c r="EP197" s="9"/>
      <c r="EQ197" s="21">
        <v>3124.4</v>
      </c>
      <c r="ER197" s="151">
        <f t="shared" si="582"/>
        <v>0</v>
      </c>
      <c r="ES197" s="9">
        <v>10</v>
      </c>
      <c r="ET197" s="107">
        <v>118.78</v>
      </c>
      <c r="EU197" s="151">
        <f t="shared" si="583"/>
        <v>1187.8</v>
      </c>
      <c r="EV197" s="9"/>
      <c r="EW197" s="107">
        <v>479.92</v>
      </c>
      <c r="EX197" s="151">
        <f t="shared" si="584"/>
        <v>0</v>
      </c>
      <c r="EY197" s="9"/>
      <c r="EZ197" s="107">
        <v>649.4</v>
      </c>
      <c r="FA197" s="151">
        <f t="shared" si="585"/>
        <v>0</v>
      </c>
      <c r="FB197" s="9"/>
      <c r="FC197" s="21">
        <v>1301.22</v>
      </c>
      <c r="FD197" s="151">
        <f t="shared" si="586"/>
        <v>0</v>
      </c>
      <c r="FE197" s="9"/>
      <c r="FF197" s="21">
        <v>2530.2199999999998</v>
      </c>
      <c r="FG197" s="151">
        <f t="shared" si="587"/>
        <v>0</v>
      </c>
      <c r="FH197" s="9"/>
      <c r="FI197" s="21">
        <v>4182.22</v>
      </c>
      <c r="FJ197" s="151">
        <f t="shared" si="588"/>
        <v>0</v>
      </c>
      <c r="FK197" s="9"/>
      <c r="FL197" s="107">
        <v>253.92</v>
      </c>
      <c r="FM197" s="151">
        <f t="shared" si="589"/>
        <v>0</v>
      </c>
      <c r="FN197" s="9"/>
      <c r="FO197" s="107">
        <v>290.32</v>
      </c>
      <c r="FP197" s="151">
        <f t="shared" si="590"/>
        <v>0</v>
      </c>
      <c r="FQ197" s="9"/>
      <c r="FR197" s="107">
        <v>334.06</v>
      </c>
      <c r="FS197" s="151">
        <f t="shared" si="591"/>
        <v>0</v>
      </c>
      <c r="FT197" s="9"/>
      <c r="FU197" s="107">
        <v>411.49</v>
      </c>
      <c r="FV197" s="151">
        <f t="shared" si="592"/>
        <v>0</v>
      </c>
      <c r="FW197" s="9"/>
      <c r="FX197" s="107">
        <v>455.21</v>
      </c>
      <c r="FY197" s="151">
        <f t="shared" si="593"/>
        <v>0</v>
      </c>
      <c r="FZ197" s="9"/>
      <c r="GA197" s="107">
        <v>536</v>
      </c>
      <c r="GB197" s="151">
        <f t="shared" si="594"/>
        <v>0</v>
      </c>
      <c r="GC197" s="9"/>
      <c r="GD197" s="21">
        <v>745.84</v>
      </c>
      <c r="GE197" s="155">
        <f t="shared" si="595"/>
        <v>0</v>
      </c>
      <c r="GF197" s="116">
        <v>2</v>
      </c>
      <c r="GG197" s="112">
        <v>313.12</v>
      </c>
      <c r="GH197" s="151">
        <f t="shared" si="596"/>
        <v>626.24</v>
      </c>
      <c r="GI197" s="11">
        <v>16</v>
      </c>
      <c r="GJ197" s="529">
        <v>223.61</v>
      </c>
      <c r="GK197" s="151">
        <f t="shared" si="597"/>
        <v>3577.76</v>
      </c>
      <c r="GL197" s="9">
        <v>1</v>
      </c>
      <c r="GM197" s="107">
        <v>105.46</v>
      </c>
      <c r="GN197" s="151">
        <f t="shared" si="598"/>
        <v>105.46</v>
      </c>
      <c r="GO197" s="9">
        <v>1</v>
      </c>
      <c r="GP197" s="107">
        <v>581.36</v>
      </c>
      <c r="GQ197" s="151">
        <f t="shared" si="599"/>
        <v>581.36</v>
      </c>
      <c r="GR197" s="9">
        <v>1</v>
      </c>
      <c r="GS197" s="107">
        <v>92.94</v>
      </c>
      <c r="GT197" s="151">
        <f t="shared" si="600"/>
        <v>92.94</v>
      </c>
      <c r="GU197" s="116">
        <v>20</v>
      </c>
      <c r="GV197" s="112">
        <v>47.51</v>
      </c>
      <c r="GW197" s="151">
        <f t="shared" si="601"/>
        <v>950.19999999999993</v>
      </c>
      <c r="GX197" s="9">
        <v>20</v>
      </c>
      <c r="GY197" s="107">
        <v>61.91</v>
      </c>
      <c r="GZ197" s="220">
        <f t="shared" si="602"/>
        <v>1238.1999999999998</v>
      </c>
      <c r="HA197" s="414"/>
      <c r="HB197" s="414"/>
      <c r="HC197" s="219">
        <f t="shared" si="604"/>
        <v>0</v>
      </c>
      <c r="HD197" s="9">
        <v>0.2</v>
      </c>
      <c r="HE197" s="107">
        <v>40.75</v>
      </c>
      <c r="HF197" s="233">
        <f t="shared" si="603"/>
        <v>8.15</v>
      </c>
      <c r="HG197" s="297"/>
      <c r="HH197" s="226">
        <f t="shared" si="605"/>
        <v>272849.18874000001</v>
      </c>
      <c r="HI197" s="335"/>
    </row>
    <row r="198" spans="1:218" ht="15.75" customHeight="1" thickBot="1">
      <c r="A198" s="469">
        <v>30</v>
      </c>
      <c r="B198" s="156" t="s">
        <v>31</v>
      </c>
      <c r="C198" s="384">
        <f>SUM(C168:C197)</f>
        <v>4347.0899999999992</v>
      </c>
      <c r="D198" s="384">
        <f>SUM(D168:D197)</f>
        <v>2748.4100000000012</v>
      </c>
      <c r="E198" s="50">
        <f>SUM(E169:E197)</f>
        <v>1791468.84</v>
      </c>
      <c r="F198" s="50">
        <f>SUM(F168:F197)</f>
        <v>2641060.5436229999</v>
      </c>
      <c r="G198" s="227">
        <f t="shared" ref="G198:BS198" si="606">SUM(G168:G197)</f>
        <v>20</v>
      </c>
      <c r="H198" s="227"/>
      <c r="I198" s="227">
        <f t="shared" si="606"/>
        <v>12734</v>
      </c>
      <c r="J198" s="227">
        <f t="shared" si="606"/>
        <v>0</v>
      </c>
      <c r="K198" s="227"/>
      <c r="L198" s="227">
        <f t="shared" si="606"/>
        <v>0</v>
      </c>
      <c r="M198" s="227">
        <f t="shared" si="606"/>
        <v>0</v>
      </c>
      <c r="N198" s="227"/>
      <c r="O198" s="227">
        <f t="shared" si="606"/>
        <v>0</v>
      </c>
      <c r="P198" s="227">
        <f t="shared" si="606"/>
        <v>802.9</v>
      </c>
      <c r="Q198" s="227"/>
      <c r="R198" s="227">
        <f t="shared" si="606"/>
        <v>224921.75643000004</v>
      </c>
      <c r="S198" s="227">
        <f t="shared" si="606"/>
        <v>17.04</v>
      </c>
      <c r="T198" s="227"/>
      <c r="U198" s="227">
        <f t="shared" si="606"/>
        <v>39798.555840000008</v>
      </c>
      <c r="V198" s="227">
        <f t="shared" si="606"/>
        <v>43.1</v>
      </c>
      <c r="W198" s="227"/>
      <c r="X198" s="227">
        <f t="shared" si="606"/>
        <v>21290.835390000004</v>
      </c>
      <c r="Y198" s="227">
        <f t="shared" si="606"/>
        <v>0</v>
      </c>
      <c r="Z198" s="227"/>
      <c r="AA198" s="227">
        <f t="shared" si="606"/>
        <v>0</v>
      </c>
      <c r="AB198" s="395">
        <f t="shared" si="606"/>
        <v>185.27</v>
      </c>
      <c r="AC198" s="227"/>
      <c r="AD198" s="227">
        <f t="shared" si="606"/>
        <v>91520.952963000018</v>
      </c>
      <c r="AE198" s="227">
        <f t="shared" si="606"/>
        <v>0</v>
      </c>
      <c r="AF198" s="227"/>
      <c r="AG198" s="227">
        <f t="shared" si="606"/>
        <v>0</v>
      </c>
      <c r="AH198" s="227">
        <f t="shared" si="606"/>
        <v>21</v>
      </c>
      <c r="AI198" s="227"/>
      <c r="AJ198" s="227">
        <f t="shared" si="606"/>
        <v>16618.812000000002</v>
      </c>
      <c r="AK198" s="227">
        <f t="shared" si="606"/>
        <v>4.7</v>
      </c>
      <c r="AL198" s="227"/>
      <c r="AM198" s="227">
        <f t="shared" si="606"/>
        <v>682.43999999999994</v>
      </c>
      <c r="AN198" s="227">
        <f t="shared" si="606"/>
        <v>0</v>
      </c>
      <c r="AO198" s="227"/>
      <c r="AP198" s="227">
        <f t="shared" si="606"/>
        <v>0</v>
      </c>
      <c r="AQ198" s="227">
        <f t="shared" si="606"/>
        <v>0</v>
      </c>
      <c r="AR198" s="227"/>
      <c r="AS198" s="227">
        <f t="shared" si="606"/>
        <v>0</v>
      </c>
      <c r="AT198" s="227">
        <f t="shared" si="606"/>
        <v>0</v>
      </c>
      <c r="AU198" s="227"/>
      <c r="AV198" s="227">
        <f t="shared" si="606"/>
        <v>0</v>
      </c>
      <c r="AW198" s="227">
        <f t="shared" si="606"/>
        <v>0</v>
      </c>
      <c r="AX198" s="227"/>
      <c r="AY198" s="227">
        <f t="shared" si="606"/>
        <v>0</v>
      </c>
      <c r="AZ198" s="227">
        <f t="shared" si="606"/>
        <v>0</v>
      </c>
      <c r="BA198" s="227"/>
      <c r="BB198" s="227">
        <f t="shared" si="606"/>
        <v>0</v>
      </c>
      <c r="BC198" s="227">
        <f t="shared" si="606"/>
        <v>0</v>
      </c>
      <c r="BD198" s="227"/>
      <c r="BE198" s="227">
        <f t="shared" si="606"/>
        <v>0</v>
      </c>
      <c r="BF198" s="227">
        <f t="shared" si="606"/>
        <v>0</v>
      </c>
      <c r="BG198" s="227"/>
      <c r="BH198" s="227">
        <f t="shared" si="606"/>
        <v>0</v>
      </c>
      <c r="BI198" s="227">
        <f t="shared" si="606"/>
        <v>8</v>
      </c>
      <c r="BJ198" s="227"/>
      <c r="BK198" s="227"/>
      <c r="BL198" s="227">
        <f t="shared" si="606"/>
        <v>1536812</v>
      </c>
      <c r="BM198" s="227">
        <f t="shared" si="606"/>
        <v>0</v>
      </c>
      <c r="BN198" s="227"/>
      <c r="BO198" s="227">
        <f t="shared" si="606"/>
        <v>0</v>
      </c>
      <c r="BP198" s="227">
        <f t="shared" si="606"/>
        <v>0</v>
      </c>
      <c r="BQ198" s="227"/>
      <c r="BR198" s="227">
        <f t="shared" si="606"/>
        <v>0</v>
      </c>
      <c r="BS198" s="227">
        <f t="shared" si="606"/>
        <v>0</v>
      </c>
      <c r="BT198" s="227"/>
      <c r="BU198" s="227">
        <f t="shared" ref="BU198:CB198" si="607">SUM(BU168:BU197)</f>
        <v>0</v>
      </c>
      <c r="BV198" s="227">
        <f t="shared" si="607"/>
        <v>0</v>
      </c>
      <c r="BW198" s="227"/>
      <c r="BX198" s="227">
        <f t="shared" si="607"/>
        <v>0</v>
      </c>
      <c r="BY198" s="227">
        <f t="shared" si="607"/>
        <v>0</v>
      </c>
      <c r="BZ198" s="227"/>
      <c r="CA198" s="227">
        <f t="shared" si="607"/>
        <v>0</v>
      </c>
      <c r="CB198" s="227">
        <f t="shared" si="607"/>
        <v>0</v>
      </c>
      <c r="CC198" s="227"/>
      <c r="CD198" s="227">
        <f t="shared" ref="CD198:ED198" si="608">SUM(CD168:CD197)</f>
        <v>0</v>
      </c>
      <c r="CE198" s="227">
        <f t="shared" si="608"/>
        <v>24</v>
      </c>
      <c r="CF198" s="227"/>
      <c r="CG198" s="227">
        <f t="shared" si="608"/>
        <v>4903.5959999999986</v>
      </c>
      <c r="CH198" s="227">
        <f t="shared" si="608"/>
        <v>3</v>
      </c>
      <c r="CI198" s="227"/>
      <c r="CJ198" s="227">
        <f t="shared" si="608"/>
        <v>258.60000000000002</v>
      </c>
      <c r="CK198" s="227">
        <f t="shared" si="608"/>
        <v>0</v>
      </c>
      <c r="CL198" s="227"/>
      <c r="CM198" s="227">
        <f t="shared" si="608"/>
        <v>0</v>
      </c>
      <c r="CN198" s="227">
        <f t="shared" si="608"/>
        <v>22</v>
      </c>
      <c r="CO198" s="227"/>
      <c r="CP198" s="227">
        <f t="shared" si="608"/>
        <v>3080</v>
      </c>
      <c r="CQ198" s="227">
        <f t="shared" si="608"/>
        <v>0</v>
      </c>
      <c r="CR198" s="227"/>
      <c r="CS198" s="227">
        <f t="shared" si="608"/>
        <v>0</v>
      </c>
      <c r="CT198" s="227">
        <f t="shared" si="608"/>
        <v>59.1</v>
      </c>
      <c r="CU198" s="227"/>
      <c r="CV198" s="227">
        <f t="shared" si="608"/>
        <v>10785.75</v>
      </c>
      <c r="CW198" s="227">
        <f t="shared" si="608"/>
        <v>66</v>
      </c>
      <c r="CX198" s="227"/>
      <c r="CY198" s="227">
        <f t="shared" si="608"/>
        <v>5148</v>
      </c>
      <c r="CZ198" s="227">
        <f t="shared" si="608"/>
        <v>0</v>
      </c>
      <c r="DA198" s="227"/>
      <c r="DB198" s="227">
        <f t="shared" si="608"/>
        <v>0</v>
      </c>
      <c r="DC198" s="227">
        <f t="shared" si="608"/>
        <v>5</v>
      </c>
      <c r="DD198" s="227"/>
      <c r="DE198" s="227">
        <f t="shared" si="608"/>
        <v>1816.3250000000003</v>
      </c>
      <c r="DF198" s="227">
        <f t="shared" si="608"/>
        <v>358</v>
      </c>
      <c r="DG198" s="107">
        <v>349.94</v>
      </c>
      <c r="DH198" s="227">
        <f t="shared" si="608"/>
        <v>125278.51999999997</v>
      </c>
      <c r="DI198" s="227">
        <f t="shared" si="608"/>
        <v>135</v>
      </c>
      <c r="DJ198" s="107">
        <v>407.82</v>
      </c>
      <c r="DK198" s="227">
        <f t="shared" si="608"/>
        <v>55055.699999999983</v>
      </c>
      <c r="DL198" s="227">
        <f t="shared" si="608"/>
        <v>154</v>
      </c>
      <c r="DM198" s="107">
        <v>560.66999999999996</v>
      </c>
      <c r="DN198" s="227">
        <f t="shared" si="608"/>
        <v>86343.18</v>
      </c>
      <c r="DO198" s="227">
        <f t="shared" si="608"/>
        <v>0</v>
      </c>
      <c r="DP198" s="107">
        <v>849.84</v>
      </c>
      <c r="DQ198" s="227">
        <f t="shared" si="608"/>
        <v>0</v>
      </c>
      <c r="DR198" s="227">
        <f t="shared" si="608"/>
        <v>0</v>
      </c>
      <c r="DS198" s="107">
        <v>1070.97</v>
      </c>
      <c r="DT198" s="227">
        <f t="shared" si="608"/>
        <v>0</v>
      </c>
      <c r="DU198" s="227">
        <f t="shared" si="608"/>
        <v>22</v>
      </c>
      <c r="DV198" s="21">
        <v>1512.05</v>
      </c>
      <c r="DW198" s="227">
        <f t="shared" si="608"/>
        <v>33265.099999999991</v>
      </c>
      <c r="DX198" s="227">
        <f t="shared" si="608"/>
        <v>17</v>
      </c>
      <c r="DY198" s="21">
        <v>5870.12</v>
      </c>
      <c r="DZ198" s="227">
        <f t="shared" si="608"/>
        <v>99792.04</v>
      </c>
      <c r="EA198" s="227">
        <f t="shared" si="608"/>
        <v>0</v>
      </c>
      <c r="EB198" s="21">
        <v>4379.45</v>
      </c>
      <c r="EC198" s="227">
        <f t="shared" si="608"/>
        <v>0</v>
      </c>
      <c r="ED198" s="227">
        <f t="shared" si="608"/>
        <v>6</v>
      </c>
      <c r="EE198" s="21">
        <v>4811.45</v>
      </c>
      <c r="EF198" s="227">
        <f t="shared" ref="EF198:GQ198" si="609">SUM(EF168:EF197)</f>
        <v>28868.7</v>
      </c>
      <c r="EG198" s="227">
        <f t="shared" si="609"/>
        <v>8</v>
      </c>
      <c r="EH198" s="21">
        <v>6518.13</v>
      </c>
      <c r="EI198" s="227">
        <f t="shared" si="609"/>
        <v>52145.039999999994</v>
      </c>
      <c r="EJ198" s="227">
        <f t="shared" si="609"/>
        <v>0</v>
      </c>
      <c r="EK198" s="21">
        <v>7389.31</v>
      </c>
      <c r="EL198" s="227">
        <f t="shared" si="609"/>
        <v>0</v>
      </c>
      <c r="EM198" s="227">
        <f t="shared" si="609"/>
        <v>0</v>
      </c>
      <c r="EN198" s="21">
        <v>1539.81</v>
      </c>
      <c r="EO198" s="227">
        <f t="shared" si="609"/>
        <v>0</v>
      </c>
      <c r="EP198" s="227">
        <f t="shared" si="609"/>
        <v>4</v>
      </c>
      <c r="EQ198" s="21">
        <v>3124.4</v>
      </c>
      <c r="ER198" s="227">
        <f t="shared" si="609"/>
        <v>12497.6</v>
      </c>
      <c r="ES198" s="227">
        <f t="shared" si="609"/>
        <v>320</v>
      </c>
      <c r="ET198" s="107">
        <v>118.78</v>
      </c>
      <c r="EU198" s="227">
        <f t="shared" si="609"/>
        <v>38009.599999999999</v>
      </c>
      <c r="EV198" s="227">
        <f t="shared" si="609"/>
        <v>0</v>
      </c>
      <c r="EW198" s="107">
        <v>479.92</v>
      </c>
      <c r="EX198" s="227">
        <f t="shared" si="609"/>
        <v>0</v>
      </c>
      <c r="EY198" s="227">
        <f t="shared" si="609"/>
        <v>0</v>
      </c>
      <c r="EZ198" s="107">
        <v>649.4</v>
      </c>
      <c r="FA198" s="227">
        <f t="shared" si="609"/>
        <v>0</v>
      </c>
      <c r="FB198" s="227">
        <f t="shared" si="609"/>
        <v>0</v>
      </c>
      <c r="FC198" s="21">
        <v>1301.22</v>
      </c>
      <c r="FD198" s="227">
        <f t="shared" si="609"/>
        <v>0</v>
      </c>
      <c r="FE198" s="227">
        <f t="shared" si="609"/>
        <v>0</v>
      </c>
      <c r="FF198" s="21">
        <v>2530.2199999999998</v>
      </c>
      <c r="FG198" s="227">
        <f t="shared" si="609"/>
        <v>0</v>
      </c>
      <c r="FH198" s="227">
        <f t="shared" si="609"/>
        <v>0</v>
      </c>
      <c r="FI198" s="21">
        <v>4182.22</v>
      </c>
      <c r="FJ198" s="227">
        <f t="shared" si="609"/>
        <v>0</v>
      </c>
      <c r="FK198" s="227">
        <f t="shared" si="609"/>
        <v>0</v>
      </c>
      <c r="FL198" s="107">
        <v>253.92</v>
      </c>
      <c r="FM198" s="227">
        <f t="shared" si="609"/>
        <v>0</v>
      </c>
      <c r="FN198" s="227">
        <f t="shared" si="609"/>
        <v>0</v>
      </c>
      <c r="FO198" s="107">
        <v>290.32</v>
      </c>
      <c r="FP198" s="227">
        <f t="shared" si="609"/>
        <v>0</v>
      </c>
      <c r="FQ198" s="227">
        <f t="shared" si="609"/>
        <v>0</v>
      </c>
      <c r="FR198" s="107">
        <v>334.06</v>
      </c>
      <c r="FS198" s="227">
        <f t="shared" si="609"/>
        <v>0</v>
      </c>
      <c r="FT198" s="227">
        <f t="shared" si="609"/>
        <v>0</v>
      </c>
      <c r="FU198" s="107">
        <v>411.49</v>
      </c>
      <c r="FV198" s="227">
        <f t="shared" si="609"/>
        <v>0</v>
      </c>
      <c r="FW198" s="227">
        <f t="shared" si="609"/>
        <v>0</v>
      </c>
      <c r="FX198" s="107">
        <v>455.21</v>
      </c>
      <c r="FY198" s="227">
        <f t="shared" si="609"/>
        <v>0</v>
      </c>
      <c r="FZ198" s="227">
        <f t="shared" si="609"/>
        <v>0</v>
      </c>
      <c r="GA198" s="107">
        <v>536</v>
      </c>
      <c r="GB198" s="227">
        <f t="shared" si="609"/>
        <v>0</v>
      </c>
      <c r="GC198" s="227">
        <f t="shared" si="609"/>
        <v>0</v>
      </c>
      <c r="GD198" s="21">
        <v>745.84</v>
      </c>
      <c r="GE198" s="227">
        <f t="shared" si="609"/>
        <v>0</v>
      </c>
      <c r="GF198" s="227">
        <f t="shared" si="609"/>
        <v>72</v>
      </c>
      <c r="GG198" s="112">
        <v>313.12</v>
      </c>
      <c r="GH198" s="227">
        <f t="shared" si="609"/>
        <v>22544.64000000001</v>
      </c>
      <c r="GI198" s="227">
        <f t="shared" si="609"/>
        <v>283</v>
      </c>
      <c r="GJ198" s="529">
        <v>223.61</v>
      </c>
      <c r="GK198" s="227">
        <f t="shared" si="609"/>
        <v>63281.630000000005</v>
      </c>
      <c r="GL198" s="227">
        <f t="shared" si="609"/>
        <v>34</v>
      </c>
      <c r="GM198" s="107">
        <v>105.46</v>
      </c>
      <c r="GN198" s="227">
        <f t="shared" si="609"/>
        <v>3585.6400000000008</v>
      </c>
      <c r="GO198" s="227">
        <f t="shared" si="609"/>
        <v>14</v>
      </c>
      <c r="GP198" s="107">
        <v>581.36</v>
      </c>
      <c r="GQ198" s="227">
        <f t="shared" si="609"/>
        <v>8139.0399999999981</v>
      </c>
      <c r="GR198" s="227">
        <f t="shared" ref="GR198:HD198" si="610">SUM(GR168:GR197)</f>
        <v>11</v>
      </c>
      <c r="GS198" s="107">
        <v>92.94</v>
      </c>
      <c r="GT198" s="227">
        <f t="shared" si="610"/>
        <v>1022.3400000000001</v>
      </c>
      <c r="GU198" s="227">
        <f t="shared" si="610"/>
        <v>370</v>
      </c>
      <c r="GV198" s="112">
        <v>47.51</v>
      </c>
      <c r="GW198" s="227">
        <f t="shared" si="610"/>
        <v>17578.7</v>
      </c>
      <c r="GX198" s="227">
        <f t="shared" si="610"/>
        <v>375</v>
      </c>
      <c r="GY198" s="107">
        <v>61.91</v>
      </c>
      <c r="GZ198" s="227">
        <f t="shared" si="610"/>
        <v>23216.250000000011</v>
      </c>
      <c r="HA198" s="227">
        <f t="shared" si="610"/>
        <v>0</v>
      </c>
      <c r="HB198" s="227"/>
      <c r="HC198" s="227">
        <f t="shared" si="610"/>
        <v>0</v>
      </c>
      <c r="HD198" s="227">
        <f t="shared" si="610"/>
        <v>1.5999999999999999</v>
      </c>
      <c r="HE198" s="107">
        <v>40.75</v>
      </c>
      <c r="HF198" s="227">
        <f>SUM(HF168:HF197)</f>
        <v>65.200000000000017</v>
      </c>
      <c r="HG198" s="227">
        <f>SUM(HG168:HG197)</f>
        <v>0</v>
      </c>
      <c r="HH198" s="227">
        <f>SUM(HH168:HH197)</f>
        <v>2641060.5436229999</v>
      </c>
      <c r="HI198" s="335">
        <f>HC198+HF198+GZ198+GW198+GT198+GQ198+GN198+GK198+GH198+GE198+GB198+FY198+FV198+FS198+FP198+FM198+FJ198+FG198+FD198+FA198+EX198+EU198+ER198+EO198+EL198+EI198+EF198+EC198+DZ198+DW198+DT198+DQ198+DN198+DK198+DH198+DE198+DB198+CY198+CV198+CS198+CP198+CM198+CJ198+CG198+CD198+CA198+BX198+BU198+BR198+BO198+BL198+BH198+BE198+BB198+AY198+AV198+AS198+AP198+AM198+AJ198+AG198+AD198+AA198+X198+U198+R198+O198+L198+I198+HG198</f>
        <v>2641060.5436230004</v>
      </c>
      <c r="HJ198" s="335">
        <f>HF198+HC198+GZ198+GW198+GT198+GQ198+GN198+GK198+GH198</f>
        <v>139433.44000000003</v>
      </c>
    </row>
    <row r="199" spans="1:218" ht="15.75" customHeight="1">
      <c r="A199" s="198"/>
      <c r="B199" s="615" t="s">
        <v>233</v>
      </c>
      <c r="C199" s="616"/>
      <c r="D199" s="616"/>
      <c r="E199" s="617"/>
      <c r="F199" s="51"/>
      <c r="G199" s="52"/>
      <c r="H199" s="26"/>
      <c r="I199" s="41"/>
      <c r="J199" s="131"/>
      <c r="K199" s="98"/>
      <c r="L199" s="211"/>
      <c r="M199" s="131"/>
      <c r="N199" s="98"/>
      <c r="O199" s="211"/>
      <c r="P199" s="56"/>
      <c r="Q199" s="132"/>
      <c r="R199" s="211"/>
      <c r="S199" s="56"/>
      <c r="T199" s="53"/>
      <c r="U199" s="211"/>
      <c r="V199" s="56"/>
      <c r="W199" s="132"/>
      <c r="X199" s="218"/>
      <c r="Y199" s="131"/>
      <c r="Z199" s="53"/>
      <c r="AA199" s="134"/>
      <c r="AB199" s="396"/>
      <c r="AC199" s="132"/>
      <c r="AD199" s="133"/>
      <c r="AE199" s="56"/>
      <c r="AF199" s="53"/>
      <c r="AG199" s="133"/>
      <c r="AH199" s="56"/>
      <c r="AI199" s="132"/>
      <c r="AJ199" s="133"/>
      <c r="AK199" s="56"/>
      <c r="AL199" s="98"/>
      <c r="AM199" s="133"/>
      <c r="AN199" s="56"/>
      <c r="AO199" s="53"/>
      <c r="AP199" s="134"/>
      <c r="AQ199" s="100"/>
      <c r="AR199" s="101"/>
      <c r="AS199" s="134"/>
      <c r="AT199" s="131"/>
      <c r="AU199" s="26"/>
      <c r="AV199" s="134"/>
      <c r="AW199" s="131"/>
      <c r="AX199" s="53"/>
      <c r="AY199" s="134"/>
      <c r="AZ199" s="131"/>
      <c r="BA199" s="26"/>
      <c r="BB199" s="134"/>
      <c r="BC199" s="131"/>
      <c r="BD199" s="26"/>
      <c r="BE199" s="133"/>
      <c r="BF199" s="56"/>
      <c r="BG199" s="131"/>
      <c r="BH199" s="133"/>
      <c r="BI199" s="157"/>
      <c r="BJ199" s="341"/>
      <c r="BK199" s="158"/>
      <c r="BL199" s="133"/>
      <c r="BM199" s="56"/>
      <c r="BN199" s="136"/>
      <c r="BO199" s="134"/>
      <c r="BP199" s="158"/>
      <c r="BQ199" s="132"/>
      <c r="BR199" s="134"/>
      <c r="BS199" s="158"/>
      <c r="BT199" s="98"/>
      <c r="BU199" s="134"/>
      <c r="BV199" s="158"/>
      <c r="BW199" s="131"/>
      <c r="BX199" s="134"/>
      <c r="BY199" s="158"/>
      <c r="BZ199" s="137"/>
      <c r="CA199" s="134"/>
      <c r="CB199" s="158"/>
      <c r="CC199" s="98"/>
      <c r="CD199" s="134"/>
      <c r="CE199" s="158"/>
      <c r="CF199" s="132"/>
      <c r="CG199" s="134"/>
      <c r="CH199" s="158"/>
      <c r="CI199" s="98"/>
      <c r="CJ199" s="134"/>
      <c r="CK199" s="158"/>
      <c r="CL199" s="98"/>
      <c r="CM199" s="134"/>
      <c r="CN199" s="158"/>
      <c r="CO199" s="98"/>
      <c r="CP199" s="134"/>
      <c r="CQ199" s="158"/>
      <c r="CR199" s="132"/>
      <c r="CS199" s="134"/>
      <c r="CT199" s="158"/>
      <c r="CU199" s="98"/>
      <c r="CV199" s="134"/>
      <c r="CW199" s="158"/>
      <c r="CX199" s="98"/>
      <c r="CY199" s="134"/>
      <c r="CZ199" s="158"/>
      <c r="DA199" s="98"/>
      <c r="DB199" s="134"/>
      <c r="DC199" s="158"/>
      <c r="DD199" s="132"/>
      <c r="DE199" s="133"/>
      <c r="DF199" s="131"/>
      <c r="DG199" s="107">
        <v>349.94</v>
      </c>
      <c r="DH199" s="134"/>
      <c r="DI199" s="131"/>
      <c r="DJ199" s="107">
        <v>407.82</v>
      </c>
      <c r="DK199" s="134"/>
      <c r="DL199" s="131"/>
      <c r="DM199" s="107">
        <v>560.66999999999996</v>
      </c>
      <c r="DN199" s="134"/>
      <c r="DO199" s="131"/>
      <c r="DP199" s="107">
        <v>849.84</v>
      </c>
      <c r="DQ199" s="134"/>
      <c r="DR199" s="131"/>
      <c r="DS199" s="107">
        <v>1070.97</v>
      </c>
      <c r="DT199" s="134"/>
      <c r="DU199" s="131"/>
      <c r="DV199" s="21">
        <v>1512.05</v>
      </c>
      <c r="DW199" s="134"/>
      <c r="DX199" s="131"/>
      <c r="DY199" s="21">
        <v>5870.12</v>
      </c>
      <c r="DZ199" s="134"/>
      <c r="EA199" s="131"/>
      <c r="EB199" s="21">
        <v>4379.45</v>
      </c>
      <c r="EC199" s="134"/>
      <c r="ED199" s="131"/>
      <c r="EE199" s="21">
        <v>4811.45</v>
      </c>
      <c r="EF199" s="134"/>
      <c r="EG199" s="131"/>
      <c r="EH199" s="21">
        <v>6518.13</v>
      </c>
      <c r="EI199" s="134"/>
      <c r="EJ199" s="131"/>
      <c r="EK199" s="21">
        <v>7389.31</v>
      </c>
      <c r="EL199" s="134"/>
      <c r="EM199" s="131"/>
      <c r="EN199" s="21">
        <v>1539.81</v>
      </c>
      <c r="EO199" s="134"/>
      <c r="EP199" s="131"/>
      <c r="EQ199" s="21">
        <v>3124.4</v>
      </c>
      <c r="ER199" s="134"/>
      <c r="ES199" s="131"/>
      <c r="ET199" s="107">
        <v>118.78</v>
      </c>
      <c r="EU199" s="134"/>
      <c r="EV199" s="131"/>
      <c r="EW199" s="107">
        <v>479.92</v>
      </c>
      <c r="EX199" s="134"/>
      <c r="EY199" s="131"/>
      <c r="EZ199" s="107">
        <v>649.4</v>
      </c>
      <c r="FA199" s="134"/>
      <c r="FB199" s="131"/>
      <c r="FC199" s="21">
        <v>1301.22</v>
      </c>
      <c r="FD199" s="134"/>
      <c r="FE199" s="131"/>
      <c r="FF199" s="21">
        <v>2530.2199999999998</v>
      </c>
      <c r="FG199" s="134"/>
      <c r="FH199" s="131"/>
      <c r="FI199" s="21">
        <v>4182.22</v>
      </c>
      <c r="FJ199" s="134"/>
      <c r="FK199" s="131"/>
      <c r="FL199" s="107">
        <v>253.92</v>
      </c>
      <c r="FM199" s="134"/>
      <c r="FN199" s="131"/>
      <c r="FO199" s="107">
        <v>290.32</v>
      </c>
      <c r="FP199" s="134"/>
      <c r="FQ199" s="131"/>
      <c r="FR199" s="107">
        <v>334.06</v>
      </c>
      <c r="FS199" s="134"/>
      <c r="FT199" s="131"/>
      <c r="FU199" s="107">
        <v>411.49</v>
      </c>
      <c r="FV199" s="134"/>
      <c r="FW199" s="131"/>
      <c r="FX199" s="107">
        <v>455.21</v>
      </c>
      <c r="FY199" s="134"/>
      <c r="FZ199" s="131"/>
      <c r="GA199" s="107">
        <v>536</v>
      </c>
      <c r="GB199" s="134"/>
      <c r="GC199" s="131"/>
      <c r="GD199" s="21">
        <v>745.84</v>
      </c>
      <c r="GE199" s="138"/>
      <c r="GF199" s="100"/>
      <c r="GG199" s="112">
        <v>313.12</v>
      </c>
      <c r="GH199" s="134"/>
      <c r="GI199" s="135"/>
      <c r="GJ199" s="529">
        <v>223.61</v>
      </c>
      <c r="GK199" s="134"/>
      <c r="GL199" s="131"/>
      <c r="GM199" s="107">
        <v>105.46</v>
      </c>
      <c r="GN199" s="134"/>
      <c r="GO199" s="131"/>
      <c r="GP199" s="107">
        <v>581.36</v>
      </c>
      <c r="GQ199" s="134"/>
      <c r="GR199" s="131"/>
      <c r="GS199" s="107">
        <v>92.94</v>
      </c>
      <c r="GT199" s="134"/>
      <c r="GU199" s="100"/>
      <c r="GV199" s="112">
        <v>47.51</v>
      </c>
      <c r="GW199" s="134"/>
      <c r="GX199" s="131"/>
      <c r="GY199" s="107">
        <v>61.91</v>
      </c>
      <c r="GZ199" s="218"/>
      <c r="HA199" s="412"/>
      <c r="HB199" s="412"/>
      <c r="HC199" s="218"/>
      <c r="HD199" s="131"/>
      <c r="HE199" s="107">
        <v>40.75</v>
      </c>
      <c r="HF199" s="231"/>
      <c r="HG199" s="289"/>
      <c r="HH199" s="290"/>
      <c r="HI199" s="335"/>
    </row>
    <row r="200" spans="1:218" ht="15.75" customHeight="1">
      <c r="A200" s="198">
        <v>1</v>
      </c>
      <c r="B200" s="18" t="s">
        <v>234</v>
      </c>
      <c r="C200" s="381">
        <v>19.28</v>
      </c>
      <c r="D200" s="385">
        <v>130.87</v>
      </c>
      <c r="E200" s="57">
        <v>69322.559999999998</v>
      </c>
      <c r="F200" s="42">
        <f t="shared" ref="F200:F243" si="611">HH200</f>
        <v>81383.677219999998</v>
      </c>
      <c r="G200" s="43"/>
      <c r="H200" s="21">
        <v>636.70000000000005</v>
      </c>
      <c r="I200" s="45">
        <f t="shared" ref="I200:I243" si="612">G200*H200</f>
        <v>0</v>
      </c>
      <c r="J200" s="58"/>
      <c r="K200" s="107"/>
      <c r="L200" s="212">
        <f t="shared" ref="L200:L243" si="613">J200*K200</f>
        <v>0</v>
      </c>
      <c r="M200" s="58"/>
      <c r="N200" s="107">
        <v>540</v>
      </c>
      <c r="O200" s="212">
        <f t="shared" ref="O200:O243" si="614">M200*N200</f>
        <v>0</v>
      </c>
      <c r="P200" s="46">
        <v>56.6</v>
      </c>
      <c r="Q200" s="139">
        <f t="shared" ref="Q200:Q243" si="615">261.81*1.07</f>
        <v>280.13670000000002</v>
      </c>
      <c r="R200" s="212">
        <f t="shared" ref="R200:R243" si="616">P200*Q200</f>
        <v>15855.737220000001</v>
      </c>
      <c r="S200" s="46"/>
      <c r="T200" s="44">
        <f t="shared" ref="T200:T243" si="617">2182.8*1.07</f>
        <v>2335.5960000000005</v>
      </c>
      <c r="U200" s="212">
        <f t="shared" ref="U200:U243" si="618">S200*T200</f>
        <v>0</v>
      </c>
      <c r="V200" s="46"/>
      <c r="W200" s="139">
        <f t="shared" ref="W200:W243" si="619">461.67*1.07</f>
        <v>493.98690000000005</v>
      </c>
      <c r="X200" s="219">
        <f t="shared" ref="X200:X243" si="620">V200*W200</f>
        <v>0</v>
      </c>
      <c r="Y200" s="58"/>
      <c r="Z200" s="44">
        <f t="shared" ref="Z200:Z243" si="621">4048*1.07</f>
        <v>4331.3600000000006</v>
      </c>
      <c r="AA200" s="141">
        <f t="shared" ref="AA200:AA243" si="622">Z200*Y200</f>
        <v>0</v>
      </c>
      <c r="AB200" s="397"/>
      <c r="AC200" s="139">
        <f t="shared" ref="AC200:AC243" si="623">461.67*1.07</f>
        <v>493.98690000000005</v>
      </c>
      <c r="AD200" s="140">
        <f t="shared" ref="AD200:AD243" si="624">AC200*AB200</f>
        <v>0</v>
      </c>
      <c r="AE200" s="46"/>
      <c r="AF200" s="44">
        <f t="shared" ref="AF200:AF243" si="625">21387.88*1.07</f>
        <v>22885.031600000002</v>
      </c>
      <c r="AG200" s="140">
        <f t="shared" ref="AG200:AG243" si="626">AE200*AF200</f>
        <v>0</v>
      </c>
      <c r="AH200" s="46"/>
      <c r="AI200" s="139">
        <f t="shared" ref="AI200:AI243" si="627">739.6*1.07</f>
        <v>791.37200000000007</v>
      </c>
      <c r="AJ200" s="140">
        <f t="shared" ref="AJ200:AJ243" si="628">AH200*AI200</f>
        <v>0</v>
      </c>
      <c r="AK200" s="46"/>
      <c r="AL200" s="107">
        <v>145.19999999999999</v>
      </c>
      <c r="AM200" s="140">
        <f t="shared" ref="AM200:AM243" si="629">AK200*AL200</f>
        <v>0</v>
      </c>
      <c r="AN200" s="46"/>
      <c r="AO200" s="44">
        <f t="shared" ref="AO200:AO243" si="630">3523.22*1.07</f>
        <v>3769.8454000000002</v>
      </c>
      <c r="AP200" s="141">
        <f t="shared" ref="AP200:AP243" si="631">AN200*AO200</f>
        <v>0</v>
      </c>
      <c r="AQ200" s="108"/>
      <c r="AR200" s="109">
        <v>8030</v>
      </c>
      <c r="AS200" s="141">
        <f t="shared" ref="AS200:AS243" si="632">AQ200*AR200</f>
        <v>0</v>
      </c>
      <c r="AT200" s="58"/>
      <c r="AU200" s="21">
        <v>3366.65</v>
      </c>
      <c r="AV200" s="141">
        <f t="shared" ref="AV200:AV243" si="633">AT200*AU200</f>
        <v>0</v>
      </c>
      <c r="AW200" s="58"/>
      <c r="AX200" s="44">
        <f t="shared" ref="AX200:AX243" si="634">75668.18*1.07</f>
        <v>80964.952600000004</v>
      </c>
      <c r="AY200" s="141">
        <f t="shared" ref="AY200:AY243" si="635">AW200*AX200</f>
        <v>0</v>
      </c>
      <c r="AZ200" s="58"/>
      <c r="BA200" s="21">
        <v>93131.5</v>
      </c>
      <c r="BB200" s="141">
        <f t="shared" ref="BB200:BB243" si="636">AZ200*BA200</f>
        <v>0</v>
      </c>
      <c r="BC200" s="58"/>
      <c r="BD200" s="21">
        <v>10643</v>
      </c>
      <c r="BE200" s="140">
        <f t="shared" ref="BE200:BE243" si="637">BC200*BD200</f>
        <v>0</v>
      </c>
      <c r="BF200" s="46"/>
      <c r="BG200" s="58"/>
      <c r="BH200" s="140">
        <f t="shared" ref="BH200:BH243" si="638">BF200*BG200</f>
        <v>0</v>
      </c>
      <c r="BI200" s="46">
        <v>1</v>
      </c>
      <c r="BJ200" s="343" t="s">
        <v>697</v>
      </c>
      <c r="BK200" s="58">
        <v>61361.7</v>
      </c>
      <c r="BL200" s="140">
        <f t="shared" ref="BL200:BL243" si="639">BI200*BK200</f>
        <v>61361.7</v>
      </c>
      <c r="BM200" s="46"/>
      <c r="BN200" s="142"/>
      <c r="BO200" s="141">
        <f t="shared" ref="BO200:BO243" si="640">BM200*BN200</f>
        <v>0</v>
      </c>
      <c r="BP200" s="58"/>
      <c r="BQ200" s="139">
        <f t="shared" ref="BQ200:BQ243" si="641">870*1.07</f>
        <v>930.90000000000009</v>
      </c>
      <c r="BR200" s="141">
        <f t="shared" ref="BR200:BR243" si="642">BP200*BQ200</f>
        <v>0</v>
      </c>
      <c r="BS200" s="58"/>
      <c r="BT200" s="107">
        <v>540</v>
      </c>
      <c r="BU200" s="141">
        <f t="shared" ref="BU200:BU243" si="643">BS200*BT200</f>
        <v>0</v>
      </c>
      <c r="BV200" s="58"/>
      <c r="BW200" s="58"/>
      <c r="BX200" s="141">
        <f t="shared" ref="BX200:BX243" si="644">BV200*BW200</f>
        <v>0</v>
      </c>
      <c r="BY200" s="58"/>
      <c r="BZ200" s="143"/>
      <c r="CA200" s="141">
        <f t="shared" ref="CA200:CA243" si="645">BY200*BZ200</f>
        <v>0</v>
      </c>
      <c r="CB200" s="58"/>
      <c r="CC200" s="107">
        <v>165.4</v>
      </c>
      <c r="CD200" s="141">
        <f t="shared" ref="CD200:CD243" si="646">CB200*CC200</f>
        <v>0</v>
      </c>
      <c r="CE200" s="58"/>
      <c r="CF200" s="139">
        <f t="shared" ref="CF200:CF243" si="647">190.95*1.07</f>
        <v>204.31649999999999</v>
      </c>
      <c r="CG200" s="141">
        <f t="shared" ref="CG200:CG243" si="648">CE200*CF200</f>
        <v>0</v>
      </c>
      <c r="CH200" s="58"/>
      <c r="CI200" s="107">
        <v>86.2</v>
      </c>
      <c r="CJ200" s="141">
        <f t="shared" ref="CJ200:CJ243" si="649">CH200*CI200</f>
        <v>0</v>
      </c>
      <c r="CK200" s="58"/>
      <c r="CL200" s="107">
        <v>125</v>
      </c>
      <c r="CM200" s="141">
        <f t="shared" ref="CM200:CM243" si="650">CK200*CL200</f>
        <v>0</v>
      </c>
      <c r="CN200" s="58"/>
      <c r="CO200" s="107">
        <v>140</v>
      </c>
      <c r="CP200" s="141">
        <f t="shared" ref="CP200:CP243" si="651">CN200*CO200</f>
        <v>0</v>
      </c>
      <c r="CQ200" s="58"/>
      <c r="CR200" s="139">
        <f t="shared" ref="CR200:CR243" si="652">242.77*1.07</f>
        <v>259.76390000000004</v>
      </c>
      <c r="CS200" s="141">
        <f t="shared" ref="CS200:CS243" si="653">CQ200*CR200</f>
        <v>0</v>
      </c>
      <c r="CT200" s="58"/>
      <c r="CU200" s="107">
        <v>182.5</v>
      </c>
      <c r="CV200" s="141">
        <f t="shared" ref="CV200:CV243" si="654">CT200*CU200</f>
        <v>0</v>
      </c>
      <c r="CW200" s="58"/>
      <c r="CX200" s="107">
        <v>78</v>
      </c>
      <c r="CY200" s="141">
        <f t="shared" ref="CY200:CY243" si="655">CW200*CX200</f>
        <v>0</v>
      </c>
      <c r="CZ200" s="58"/>
      <c r="DA200" s="107">
        <v>350</v>
      </c>
      <c r="DB200" s="141">
        <f t="shared" ref="DB200:DB243" si="656">CZ200*DA200</f>
        <v>0</v>
      </c>
      <c r="DC200" s="58"/>
      <c r="DD200" s="139">
        <f t="shared" ref="DD200:DD243" si="657">339.5*1.07</f>
        <v>363.26500000000004</v>
      </c>
      <c r="DE200" s="140">
        <f t="shared" ref="DE200:DE243" si="658">DC200*DD200</f>
        <v>0</v>
      </c>
      <c r="DF200" s="58"/>
      <c r="DG200" s="107">
        <v>349.94</v>
      </c>
      <c r="DH200" s="141">
        <f t="shared" ref="DH200:DH243" si="659">DF200*DG200</f>
        <v>0</v>
      </c>
      <c r="DI200" s="58"/>
      <c r="DJ200" s="107">
        <v>407.82</v>
      </c>
      <c r="DK200" s="141">
        <f t="shared" ref="DK200:DK243" si="660">DI200*DJ200</f>
        <v>0</v>
      </c>
      <c r="DL200" s="58"/>
      <c r="DM200" s="107">
        <v>560.66999999999996</v>
      </c>
      <c r="DN200" s="141">
        <f t="shared" ref="DN200:DN243" si="661">DL200*DM200</f>
        <v>0</v>
      </c>
      <c r="DO200" s="58"/>
      <c r="DP200" s="107">
        <v>849.84</v>
      </c>
      <c r="DQ200" s="141">
        <f t="shared" ref="DQ200:DQ243" si="662">DO200*DP200</f>
        <v>0</v>
      </c>
      <c r="DR200" s="58"/>
      <c r="DS200" s="107">
        <v>1070.97</v>
      </c>
      <c r="DT200" s="141">
        <f t="shared" ref="DT200:DT243" si="663">DR200*DS200</f>
        <v>0</v>
      </c>
      <c r="DU200" s="58"/>
      <c r="DV200" s="21">
        <v>1512.05</v>
      </c>
      <c r="DW200" s="141">
        <f t="shared" ref="DW200:DW243" si="664">DU200*DV200</f>
        <v>0</v>
      </c>
      <c r="DX200" s="58"/>
      <c r="DY200" s="21">
        <v>5870.12</v>
      </c>
      <c r="DZ200" s="141">
        <f t="shared" ref="DZ200:DZ243" si="665">DX200*DY200</f>
        <v>0</v>
      </c>
      <c r="EA200" s="58"/>
      <c r="EB200" s="21">
        <v>4379.45</v>
      </c>
      <c r="EC200" s="141">
        <f t="shared" ref="EC200:EC243" si="666">EA200*EB200</f>
        <v>0</v>
      </c>
      <c r="ED200" s="58"/>
      <c r="EE200" s="21">
        <v>4811.45</v>
      </c>
      <c r="EF200" s="141">
        <f t="shared" ref="EF200:EF243" si="667">ED200*EE200</f>
        <v>0</v>
      </c>
      <c r="EG200" s="58"/>
      <c r="EH200" s="21">
        <v>6518.13</v>
      </c>
      <c r="EI200" s="141">
        <f t="shared" ref="EI200:EI243" si="668">EG200*EH200</f>
        <v>0</v>
      </c>
      <c r="EJ200" s="58"/>
      <c r="EK200" s="21">
        <v>7389.31</v>
      </c>
      <c r="EL200" s="141">
        <f t="shared" ref="EL200:EL243" si="669">EJ200*EK200</f>
        <v>0</v>
      </c>
      <c r="EM200" s="58"/>
      <c r="EN200" s="21">
        <v>1539.81</v>
      </c>
      <c r="EO200" s="141">
        <f t="shared" ref="EO200:EO243" si="670">EM200*EN200</f>
        <v>0</v>
      </c>
      <c r="EP200" s="58"/>
      <c r="EQ200" s="21">
        <v>3124.4</v>
      </c>
      <c r="ER200" s="141">
        <f t="shared" ref="ER200:ER243" si="671">EP200*EQ200</f>
        <v>0</v>
      </c>
      <c r="ES200" s="58"/>
      <c r="ET200" s="107">
        <v>118.78</v>
      </c>
      <c r="EU200" s="141">
        <f t="shared" ref="EU200:EU243" si="672">ES200*ET200</f>
        <v>0</v>
      </c>
      <c r="EV200" s="58"/>
      <c r="EW200" s="107">
        <v>479.92</v>
      </c>
      <c r="EX200" s="141">
        <f t="shared" ref="EX200:EX243" si="673">EV200*EW200</f>
        <v>0</v>
      </c>
      <c r="EY200" s="58"/>
      <c r="EZ200" s="107">
        <v>649.4</v>
      </c>
      <c r="FA200" s="141">
        <f t="shared" ref="FA200:FA243" si="674">EY200*EZ200</f>
        <v>0</v>
      </c>
      <c r="FB200" s="58"/>
      <c r="FC200" s="21">
        <v>1301.22</v>
      </c>
      <c r="FD200" s="141">
        <f t="shared" ref="FD200:FD243" si="675">FB200*FC200</f>
        <v>0</v>
      </c>
      <c r="FE200" s="58"/>
      <c r="FF200" s="21">
        <v>2530.2199999999998</v>
      </c>
      <c r="FG200" s="141">
        <f t="shared" ref="FG200:FG243" si="676">FE200*FF200</f>
        <v>0</v>
      </c>
      <c r="FH200" s="58"/>
      <c r="FI200" s="21">
        <v>4182.22</v>
      </c>
      <c r="FJ200" s="141">
        <f t="shared" ref="FJ200:FJ243" si="677">FH200*FI200</f>
        <v>0</v>
      </c>
      <c r="FK200" s="58"/>
      <c r="FL200" s="107">
        <v>253.92</v>
      </c>
      <c r="FM200" s="141">
        <f t="shared" ref="FM200:FM243" si="678">FK200*FL200</f>
        <v>0</v>
      </c>
      <c r="FN200" s="58"/>
      <c r="FO200" s="107">
        <v>290.32</v>
      </c>
      <c r="FP200" s="141">
        <f t="shared" ref="FP200:FP243" si="679">FN200*FO200</f>
        <v>0</v>
      </c>
      <c r="FQ200" s="58"/>
      <c r="FR200" s="107">
        <v>334.06</v>
      </c>
      <c r="FS200" s="141">
        <f t="shared" ref="FS200:FS243" si="680">FQ200*FR200</f>
        <v>0</v>
      </c>
      <c r="FT200" s="58"/>
      <c r="FU200" s="107">
        <v>411.49</v>
      </c>
      <c r="FV200" s="141">
        <f t="shared" ref="FV200:FV243" si="681">FT200*FU200</f>
        <v>0</v>
      </c>
      <c r="FW200" s="58"/>
      <c r="FX200" s="107">
        <v>455.21</v>
      </c>
      <c r="FY200" s="141">
        <f t="shared" ref="FY200:FY243" si="682">FW200*FX200</f>
        <v>0</v>
      </c>
      <c r="FZ200" s="58"/>
      <c r="GA200" s="107">
        <v>536</v>
      </c>
      <c r="GB200" s="141">
        <f t="shared" ref="GB200:GB243" si="683">FZ200*GA200</f>
        <v>0</v>
      </c>
      <c r="GC200" s="58"/>
      <c r="GD200" s="21">
        <v>745.84</v>
      </c>
      <c r="GE200" s="144">
        <f t="shared" ref="GE200:GE243" si="684">GC200*GD200</f>
        <v>0</v>
      </c>
      <c r="GF200" s="108">
        <v>3</v>
      </c>
      <c r="GG200" s="112">
        <v>313.12</v>
      </c>
      <c r="GH200" s="141">
        <f t="shared" ref="GH200:GH243" si="685">GF200*GG200</f>
        <v>939.36</v>
      </c>
      <c r="GI200" s="59">
        <v>6</v>
      </c>
      <c r="GJ200" s="529">
        <v>223.61</v>
      </c>
      <c r="GK200" s="141">
        <f t="shared" ref="GK200:GK243" si="686">GI200*GJ200</f>
        <v>1341.66</v>
      </c>
      <c r="GL200" s="58">
        <v>2</v>
      </c>
      <c r="GM200" s="107">
        <v>105.46</v>
      </c>
      <c r="GN200" s="141">
        <f t="shared" ref="GN200:GN243" si="687">GL200*GM200</f>
        <v>210.92</v>
      </c>
      <c r="GO200" s="58">
        <v>1</v>
      </c>
      <c r="GP200" s="107">
        <v>581.36</v>
      </c>
      <c r="GQ200" s="141">
        <f t="shared" ref="GQ200:GQ243" si="688">GO200*GP200</f>
        <v>581.36</v>
      </c>
      <c r="GR200" s="58">
        <v>1</v>
      </c>
      <c r="GS200" s="107">
        <v>92.94</v>
      </c>
      <c r="GT200" s="141">
        <f t="shared" ref="GT200:GT243" si="689">GR200*GS200</f>
        <v>92.94</v>
      </c>
      <c r="GU200" s="108"/>
      <c r="GV200" s="112">
        <v>47.51</v>
      </c>
      <c r="GW200" s="141">
        <f t="shared" ref="GW200:GW243" si="690">GU200*GV200</f>
        <v>0</v>
      </c>
      <c r="GX200" s="58"/>
      <c r="GY200" s="107">
        <v>61.91</v>
      </c>
      <c r="GZ200" s="219">
        <f t="shared" ref="GZ200:GZ243" si="691">GX200*GY200</f>
        <v>0</v>
      </c>
      <c r="HA200" s="413"/>
      <c r="HB200" s="413"/>
      <c r="HC200" s="219">
        <f>HA200*HB200</f>
        <v>0</v>
      </c>
      <c r="HD200" s="58"/>
      <c r="HE200" s="107">
        <v>40.75</v>
      </c>
      <c r="HF200" s="232">
        <f t="shared" ref="HF200:HF243" si="692">HD200*HE200</f>
        <v>0</v>
      </c>
      <c r="HG200" s="105">
        <v>1000</v>
      </c>
      <c r="HH200" s="226">
        <f>HC200+HG200+HF200+GZ200+GW200+GT200+GQ200+GN200+GK200+GH200+GE200+GB200+FY200+FV200+FS200+FP200+FM200+FJ200+FG200+FD200+FA200+EX200+EU200+ER200+EO200+EL200+EI200+EF200+EC200+DZ200+DW200+DT200+DQ200+DN200+DK200+DH200+DE200+DB200+CY200+CV200+CS200+CP200+CM200+CJ200+CG200+CD200+CA200+BX200+BU200+BR200+BO200+BL200+BH200+BE200+BB200+AY200+AV200+AS200+AP200+AM200+AJ200+AG200+AA200+X200+U200+R200+L200+I200+AD200+O200</f>
        <v>81383.677219999998</v>
      </c>
      <c r="HI200" s="335"/>
    </row>
    <row r="201" spans="1:218" ht="15.75" customHeight="1">
      <c r="A201" s="198">
        <v>2</v>
      </c>
      <c r="B201" s="18" t="s">
        <v>235</v>
      </c>
      <c r="C201" s="381">
        <v>8.0500000000000007</v>
      </c>
      <c r="D201" s="385">
        <v>91.66</v>
      </c>
      <c r="E201" s="57">
        <v>69319.200000000012</v>
      </c>
      <c r="F201" s="42">
        <f t="shared" si="611"/>
        <v>122206.51148000002</v>
      </c>
      <c r="G201" s="43"/>
      <c r="H201" s="21">
        <v>636.70000000000005</v>
      </c>
      <c r="I201" s="45">
        <f t="shared" si="612"/>
        <v>0</v>
      </c>
      <c r="J201" s="58"/>
      <c r="K201" s="107"/>
      <c r="L201" s="212">
        <f t="shared" si="613"/>
        <v>0</v>
      </c>
      <c r="M201" s="58"/>
      <c r="N201" s="107">
        <v>540</v>
      </c>
      <c r="O201" s="212">
        <f t="shared" si="614"/>
        <v>0</v>
      </c>
      <c r="P201" s="46">
        <v>204.4</v>
      </c>
      <c r="Q201" s="139">
        <f t="shared" si="615"/>
        <v>280.13670000000002</v>
      </c>
      <c r="R201" s="212">
        <f t="shared" si="616"/>
        <v>57259.941480000009</v>
      </c>
      <c r="S201" s="46"/>
      <c r="T201" s="44">
        <f t="shared" si="617"/>
        <v>2335.5960000000005</v>
      </c>
      <c r="U201" s="212">
        <f t="shared" si="618"/>
        <v>0</v>
      </c>
      <c r="V201" s="46"/>
      <c r="W201" s="139">
        <f t="shared" si="619"/>
        <v>493.98690000000005</v>
      </c>
      <c r="X201" s="219">
        <f t="shared" si="620"/>
        <v>0</v>
      </c>
      <c r="Y201" s="58"/>
      <c r="Z201" s="44">
        <f t="shared" si="621"/>
        <v>4331.3600000000006</v>
      </c>
      <c r="AA201" s="141">
        <f t="shared" si="622"/>
        <v>0</v>
      </c>
      <c r="AB201" s="397"/>
      <c r="AC201" s="139">
        <f t="shared" si="623"/>
        <v>493.98690000000005</v>
      </c>
      <c r="AD201" s="140">
        <f t="shared" si="624"/>
        <v>0</v>
      </c>
      <c r="AE201" s="46"/>
      <c r="AF201" s="44">
        <f t="shared" si="625"/>
        <v>22885.031600000002</v>
      </c>
      <c r="AG201" s="140">
        <f t="shared" si="626"/>
        <v>0</v>
      </c>
      <c r="AH201" s="46"/>
      <c r="AI201" s="139">
        <f t="shared" si="627"/>
        <v>791.37200000000007</v>
      </c>
      <c r="AJ201" s="140">
        <f t="shared" si="628"/>
        <v>0</v>
      </c>
      <c r="AK201" s="46"/>
      <c r="AL201" s="107">
        <v>145.19999999999999</v>
      </c>
      <c r="AM201" s="140">
        <f t="shared" si="629"/>
        <v>0</v>
      </c>
      <c r="AN201" s="46"/>
      <c r="AO201" s="44">
        <f t="shared" si="630"/>
        <v>3769.8454000000002</v>
      </c>
      <c r="AP201" s="141">
        <f t="shared" si="631"/>
        <v>0</v>
      </c>
      <c r="AQ201" s="108"/>
      <c r="AR201" s="109">
        <v>8030</v>
      </c>
      <c r="AS201" s="141">
        <f t="shared" si="632"/>
        <v>0</v>
      </c>
      <c r="AT201" s="58"/>
      <c r="AU201" s="21">
        <v>3366.65</v>
      </c>
      <c r="AV201" s="141">
        <f t="shared" si="633"/>
        <v>0</v>
      </c>
      <c r="AW201" s="58"/>
      <c r="AX201" s="44">
        <f t="shared" si="634"/>
        <v>80964.952600000004</v>
      </c>
      <c r="AY201" s="141">
        <f t="shared" si="635"/>
        <v>0</v>
      </c>
      <c r="AZ201" s="58"/>
      <c r="BA201" s="21">
        <v>93131.5</v>
      </c>
      <c r="BB201" s="141">
        <f t="shared" si="636"/>
        <v>0</v>
      </c>
      <c r="BC201" s="58"/>
      <c r="BD201" s="21">
        <v>10643</v>
      </c>
      <c r="BE201" s="140">
        <f t="shared" si="637"/>
        <v>0</v>
      </c>
      <c r="BF201" s="46"/>
      <c r="BG201" s="58"/>
      <c r="BH201" s="140">
        <f t="shared" si="638"/>
        <v>0</v>
      </c>
      <c r="BI201" s="46">
        <v>1</v>
      </c>
      <c r="BJ201" s="343" t="s">
        <v>696</v>
      </c>
      <c r="BK201" s="58">
        <v>61361.69</v>
      </c>
      <c r="BL201" s="140">
        <f t="shared" si="639"/>
        <v>61361.69</v>
      </c>
      <c r="BM201" s="46"/>
      <c r="BN201" s="142"/>
      <c r="BO201" s="141">
        <f t="shared" si="640"/>
        <v>0</v>
      </c>
      <c r="BP201" s="58"/>
      <c r="BQ201" s="139">
        <f t="shared" si="641"/>
        <v>930.90000000000009</v>
      </c>
      <c r="BR201" s="141">
        <f t="shared" si="642"/>
        <v>0</v>
      </c>
      <c r="BS201" s="58"/>
      <c r="BT201" s="107">
        <v>540</v>
      </c>
      <c r="BU201" s="141">
        <f t="shared" si="643"/>
        <v>0</v>
      </c>
      <c r="BV201" s="58"/>
      <c r="BW201" s="58"/>
      <c r="BX201" s="141">
        <f t="shared" si="644"/>
        <v>0</v>
      </c>
      <c r="BY201" s="58"/>
      <c r="BZ201" s="143"/>
      <c r="CA201" s="141">
        <f t="shared" si="645"/>
        <v>0</v>
      </c>
      <c r="CB201" s="58"/>
      <c r="CC201" s="107">
        <v>165.4</v>
      </c>
      <c r="CD201" s="141">
        <f t="shared" si="646"/>
        <v>0</v>
      </c>
      <c r="CE201" s="58"/>
      <c r="CF201" s="139">
        <f t="shared" si="647"/>
        <v>204.31649999999999</v>
      </c>
      <c r="CG201" s="141">
        <f t="shared" si="648"/>
        <v>0</v>
      </c>
      <c r="CH201" s="58"/>
      <c r="CI201" s="107">
        <v>86.2</v>
      </c>
      <c r="CJ201" s="141">
        <f t="shared" si="649"/>
        <v>0</v>
      </c>
      <c r="CK201" s="58"/>
      <c r="CL201" s="107">
        <v>125</v>
      </c>
      <c r="CM201" s="141">
        <f t="shared" si="650"/>
        <v>0</v>
      </c>
      <c r="CN201" s="58"/>
      <c r="CO201" s="107">
        <v>140</v>
      </c>
      <c r="CP201" s="141">
        <f t="shared" si="651"/>
        <v>0</v>
      </c>
      <c r="CQ201" s="58"/>
      <c r="CR201" s="139">
        <f t="shared" si="652"/>
        <v>259.76390000000004</v>
      </c>
      <c r="CS201" s="141">
        <f t="shared" si="653"/>
        <v>0</v>
      </c>
      <c r="CT201" s="58"/>
      <c r="CU201" s="107">
        <v>182.5</v>
      </c>
      <c r="CV201" s="141">
        <f t="shared" si="654"/>
        <v>0</v>
      </c>
      <c r="CW201" s="58"/>
      <c r="CX201" s="107">
        <v>78</v>
      </c>
      <c r="CY201" s="141">
        <f t="shared" si="655"/>
        <v>0</v>
      </c>
      <c r="CZ201" s="58"/>
      <c r="DA201" s="107">
        <v>350</v>
      </c>
      <c r="DB201" s="141">
        <f t="shared" si="656"/>
        <v>0</v>
      </c>
      <c r="DC201" s="58"/>
      <c r="DD201" s="139">
        <f t="shared" si="657"/>
        <v>363.26500000000004</v>
      </c>
      <c r="DE201" s="140">
        <f t="shared" si="658"/>
        <v>0</v>
      </c>
      <c r="DF201" s="58"/>
      <c r="DG201" s="107">
        <v>349.94</v>
      </c>
      <c r="DH201" s="141">
        <f t="shared" si="659"/>
        <v>0</v>
      </c>
      <c r="DI201" s="58"/>
      <c r="DJ201" s="107">
        <v>407.82</v>
      </c>
      <c r="DK201" s="141">
        <f t="shared" si="660"/>
        <v>0</v>
      </c>
      <c r="DL201" s="58"/>
      <c r="DM201" s="107">
        <v>560.66999999999996</v>
      </c>
      <c r="DN201" s="141">
        <f t="shared" si="661"/>
        <v>0</v>
      </c>
      <c r="DO201" s="58"/>
      <c r="DP201" s="107">
        <v>849.84</v>
      </c>
      <c r="DQ201" s="141">
        <f t="shared" si="662"/>
        <v>0</v>
      </c>
      <c r="DR201" s="58"/>
      <c r="DS201" s="107">
        <v>1070.97</v>
      </c>
      <c r="DT201" s="141">
        <f t="shared" si="663"/>
        <v>0</v>
      </c>
      <c r="DU201" s="58"/>
      <c r="DV201" s="21">
        <v>1512.05</v>
      </c>
      <c r="DW201" s="141">
        <f t="shared" si="664"/>
        <v>0</v>
      </c>
      <c r="DX201" s="58"/>
      <c r="DY201" s="21">
        <v>5870.12</v>
      </c>
      <c r="DZ201" s="141">
        <f t="shared" si="665"/>
        <v>0</v>
      </c>
      <c r="EA201" s="58"/>
      <c r="EB201" s="21">
        <v>4379.45</v>
      </c>
      <c r="EC201" s="141">
        <f t="shared" si="666"/>
        <v>0</v>
      </c>
      <c r="ED201" s="58"/>
      <c r="EE201" s="21">
        <v>4811.45</v>
      </c>
      <c r="EF201" s="141">
        <f t="shared" si="667"/>
        <v>0</v>
      </c>
      <c r="EG201" s="58"/>
      <c r="EH201" s="21">
        <v>6518.13</v>
      </c>
      <c r="EI201" s="141">
        <f t="shared" si="668"/>
        <v>0</v>
      </c>
      <c r="EJ201" s="58"/>
      <c r="EK201" s="21">
        <v>7389.31</v>
      </c>
      <c r="EL201" s="141">
        <f t="shared" si="669"/>
        <v>0</v>
      </c>
      <c r="EM201" s="58"/>
      <c r="EN201" s="21">
        <v>1539.81</v>
      </c>
      <c r="EO201" s="141">
        <f t="shared" si="670"/>
        <v>0</v>
      </c>
      <c r="EP201" s="58"/>
      <c r="EQ201" s="21">
        <v>3124.4</v>
      </c>
      <c r="ER201" s="141">
        <f t="shared" si="671"/>
        <v>0</v>
      </c>
      <c r="ES201" s="58"/>
      <c r="ET201" s="107">
        <v>118.78</v>
      </c>
      <c r="EU201" s="141">
        <f t="shared" si="672"/>
        <v>0</v>
      </c>
      <c r="EV201" s="58"/>
      <c r="EW201" s="107">
        <v>479.92</v>
      </c>
      <c r="EX201" s="141">
        <f t="shared" si="673"/>
        <v>0</v>
      </c>
      <c r="EY201" s="58"/>
      <c r="EZ201" s="107">
        <v>649.4</v>
      </c>
      <c r="FA201" s="141">
        <f t="shared" si="674"/>
        <v>0</v>
      </c>
      <c r="FB201" s="58"/>
      <c r="FC201" s="21">
        <v>1301.22</v>
      </c>
      <c r="FD201" s="141">
        <f t="shared" si="675"/>
        <v>0</v>
      </c>
      <c r="FE201" s="58"/>
      <c r="FF201" s="21">
        <v>2530.2199999999998</v>
      </c>
      <c r="FG201" s="141">
        <f t="shared" si="676"/>
        <v>0</v>
      </c>
      <c r="FH201" s="58"/>
      <c r="FI201" s="21">
        <v>4182.22</v>
      </c>
      <c r="FJ201" s="141">
        <f t="shared" si="677"/>
        <v>0</v>
      </c>
      <c r="FK201" s="58"/>
      <c r="FL201" s="107">
        <v>253.92</v>
      </c>
      <c r="FM201" s="141">
        <f t="shared" si="678"/>
        <v>0</v>
      </c>
      <c r="FN201" s="58"/>
      <c r="FO201" s="107">
        <v>290.32</v>
      </c>
      <c r="FP201" s="141">
        <f t="shared" si="679"/>
        <v>0</v>
      </c>
      <c r="FQ201" s="58"/>
      <c r="FR201" s="107">
        <v>334.06</v>
      </c>
      <c r="FS201" s="141">
        <f t="shared" si="680"/>
        <v>0</v>
      </c>
      <c r="FT201" s="58"/>
      <c r="FU201" s="107">
        <v>411.49</v>
      </c>
      <c r="FV201" s="141">
        <f t="shared" si="681"/>
        <v>0</v>
      </c>
      <c r="FW201" s="58"/>
      <c r="FX201" s="107">
        <v>455.21</v>
      </c>
      <c r="FY201" s="141">
        <f t="shared" si="682"/>
        <v>0</v>
      </c>
      <c r="FZ201" s="58"/>
      <c r="GA201" s="107">
        <v>536</v>
      </c>
      <c r="GB201" s="141">
        <f t="shared" si="683"/>
        <v>0</v>
      </c>
      <c r="GC201" s="58"/>
      <c r="GD201" s="21">
        <v>745.84</v>
      </c>
      <c r="GE201" s="144">
        <f t="shared" si="684"/>
        <v>0</v>
      </c>
      <c r="GF201" s="108">
        <v>3</v>
      </c>
      <c r="GG201" s="112">
        <v>313.12</v>
      </c>
      <c r="GH201" s="141">
        <f t="shared" si="685"/>
        <v>939.36</v>
      </c>
      <c r="GI201" s="59">
        <v>6</v>
      </c>
      <c r="GJ201" s="529">
        <v>223.61</v>
      </c>
      <c r="GK201" s="141">
        <f t="shared" si="686"/>
        <v>1341.66</v>
      </c>
      <c r="GL201" s="58">
        <v>2</v>
      </c>
      <c r="GM201" s="107">
        <v>105.46</v>
      </c>
      <c r="GN201" s="141">
        <f t="shared" si="687"/>
        <v>210.92</v>
      </c>
      <c r="GO201" s="58"/>
      <c r="GP201" s="107">
        <v>581.36</v>
      </c>
      <c r="GQ201" s="141">
        <f t="shared" si="688"/>
        <v>0</v>
      </c>
      <c r="GR201" s="58">
        <v>1</v>
      </c>
      <c r="GS201" s="107">
        <v>92.94</v>
      </c>
      <c r="GT201" s="141">
        <f t="shared" si="689"/>
        <v>92.94</v>
      </c>
      <c r="GU201" s="108"/>
      <c r="GV201" s="112">
        <v>47.51</v>
      </c>
      <c r="GW201" s="141">
        <f t="shared" si="690"/>
        <v>0</v>
      </c>
      <c r="GX201" s="58"/>
      <c r="GY201" s="107">
        <v>61.91</v>
      </c>
      <c r="GZ201" s="219">
        <f t="shared" si="691"/>
        <v>0</v>
      </c>
      <c r="HA201" s="413"/>
      <c r="HB201" s="413"/>
      <c r="HC201" s="219">
        <f t="shared" ref="HC201:HC243" si="693">HA201*HB201</f>
        <v>0</v>
      </c>
      <c r="HD201" s="58"/>
      <c r="HE201" s="107">
        <v>40.75</v>
      </c>
      <c r="HF201" s="232">
        <f t="shared" si="692"/>
        <v>0</v>
      </c>
      <c r="HG201" s="105">
        <v>1000</v>
      </c>
      <c r="HH201" s="226">
        <f t="shared" ref="HH201:HH243" si="694">HC201+HG201+HF201+GZ201+GW201+GT201+GQ201+GN201+GK201+GH201+GE201+GB201+FY201+FV201+FS201+FP201+FM201+FJ201+FG201+FD201+FA201+EX201+EU201+ER201+EO201+EL201+EI201+EF201+EC201+DZ201+DW201+DT201+DQ201+DN201+DK201+DH201+DE201+DB201+CY201+CV201+CS201+CP201+CM201+CJ201+CG201+CD201+CA201+BX201+BU201+BR201+BO201+BL201+BH201+BE201+BB201+AY201+AV201+AS201+AP201+AM201+AJ201+AG201+AA201+X201+U201+R201+L201+I201+AD201+O201</f>
        <v>122206.51148000002</v>
      </c>
      <c r="HI201" s="335"/>
    </row>
    <row r="202" spans="1:218" ht="15.75" customHeight="1">
      <c r="A202" s="198">
        <v>3</v>
      </c>
      <c r="B202" s="18" t="s">
        <v>236</v>
      </c>
      <c r="C202" s="381">
        <v>21.36</v>
      </c>
      <c r="D202" s="385">
        <v>44.67</v>
      </c>
      <c r="E202" s="57">
        <v>50988.72</v>
      </c>
      <c r="F202" s="42">
        <f t="shared" si="611"/>
        <v>20635.334800000004</v>
      </c>
      <c r="G202" s="43"/>
      <c r="H202" s="21">
        <v>636.70000000000005</v>
      </c>
      <c r="I202" s="45">
        <f t="shared" si="612"/>
        <v>0</v>
      </c>
      <c r="J202" s="58"/>
      <c r="K202" s="107"/>
      <c r="L202" s="212">
        <f t="shared" si="613"/>
        <v>0</v>
      </c>
      <c r="M202" s="58"/>
      <c r="N202" s="107">
        <v>540</v>
      </c>
      <c r="O202" s="212">
        <f t="shared" si="614"/>
        <v>0</v>
      </c>
      <c r="P202" s="46">
        <v>44</v>
      </c>
      <c r="Q202" s="139">
        <f t="shared" si="615"/>
        <v>280.13670000000002</v>
      </c>
      <c r="R202" s="212">
        <f t="shared" si="616"/>
        <v>12326.014800000001</v>
      </c>
      <c r="S202" s="46"/>
      <c r="T202" s="44">
        <f t="shared" si="617"/>
        <v>2335.5960000000005</v>
      </c>
      <c r="U202" s="212">
        <f t="shared" si="618"/>
        <v>0</v>
      </c>
      <c r="V202" s="46"/>
      <c r="W202" s="139">
        <f t="shared" si="619"/>
        <v>493.98690000000005</v>
      </c>
      <c r="X202" s="219">
        <f t="shared" si="620"/>
        <v>0</v>
      </c>
      <c r="Y202" s="58"/>
      <c r="Z202" s="44">
        <f t="shared" si="621"/>
        <v>4331.3600000000006</v>
      </c>
      <c r="AA202" s="141">
        <f t="shared" si="622"/>
        <v>0</v>
      </c>
      <c r="AB202" s="397"/>
      <c r="AC202" s="139">
        <f t="shared" si="623"/>
        <v>493.98690000000005</v>
      </c>
      <c r="AD202" s="140">
        <f t="shared" si="624"/>
        <v>0</v>
      </c>
      <c r="AE202" s="46"/>
      <c r="AF202" s="44">
        <f t="shared" si="625"/>
        <v>22885.031600000002</v>
      </c>
      <c r="AG202" s="140">
        <f t="shared" si="626"/>
        <v>0</v>
      </c>
      <c r="AH202" s="46"/>
      <c r="AI202" s="139">
        <f t="shared" si="627"/>
        <v>791.37200000000007</v>
      </c>
      <c r="AJ202" s="140">
        <f t="shared" si="628"/>
        <v>0</v>
      </c>
      <c r="AK202" s="46"/>
      <c r="AL202" s="107">
        <v>145.19999999999999</v>
      </c>
      <c r="AM202" s="140">
        <f t="shared" si="629"/>
        <v>0</v>
      </c>
      <c r="AN202" s="46"/>
      <c r="AO202" s="44">
        <f t="shared" si="630"/>
        <v>3769.8454000000002</v>
      </c>
      <c r="AP202" s="141">
        <f t="shared" si="631"/>
        <v>0</v>
      </c>
      <c r="AQ202" s="108"/>
      <c r="AR202" s="109">
        <v>8030</v>
      </c>
      <c r="AS202" s="141">
        <f t="shared" si="632"/>
        <v>0</v>
      </c>
      <c r="AT202" s="58"/>
      <c r="AU202" s="21">
        <v>3366.65</v>
      </c>
      <c r="AV202" s="141">
        <f t="shared" si="633"/>
        <v>0</v>
      </c>
      <c r="AW202" s="58"/>
      <c r="AX202" s="44">
        <f t="shared" si="634"/>
        <v>80964.952600000004</v>
      </c>
      <c r="AY202" s="141">
        <f t="shared" si="635"/>
        <v>0</v>
      </c>
      <c r="AZ202" s="58"/>
      <c r="BA202" s="21">
        <v>93131.5</v>
      </c>
      <c r="BB202" s="141">
        <f t="shared" si="636"/>
        <v>0</v>
      </c>
      <c r="BC202" s="58"/>
      <c r="BD202" s="21">
        <v>10643</v>
      </c>
      <c r="BE202" s="140">
        <f t="shared" si="637"/>
        <v>0</v>
      </c>
      <c r="BF202" s="46"/>
      <c r="BG202" s="58"/>
      <c r="BH202" s="140">
        <f t="shared" si="638"/>
        <v>0</v>
      </c>
      <c r="BI202" s="46"/>
      <c r="BJ202" s="492"/>
      <c r="BK202" s="58"/>
      <c r="BL202" s="140">
        <f t="shared" si="639"/>
        <v>0</v>
      </c>
      <c r="BM202" s="46"/>
      <c r="BN202" s="142"/>
      <c r="BO202" s="141">
        <f t="shared" si="640"/>
        <v>0</v>
      </c>
      <c r="BP202" s="58"/>
      <c r="BQ202" s="139">
        <f t="shared" si="641"/>
        <v>930.90000000000009</v>
      </c>
      <c r="BR202" s="141">
        <f t="shared" si="642"/>
        <v>0</v>
      </c>
      <c r="BS202" s="58"/>
      <c r="BT202" s="107">
        <v>540</v>
      </c>
      <c r="BU202" s="141">
        <f t="shared" si="643"/>
        <v>0</v>
      </c>
      <c r="BV202" s="58"/>
      <c r="BW202" s="58"/>
      <c r="BX202" s="141">
        <f t="shared" si="644"/>
        <v>0</v>
      </c>
      <c r="BY202" s="58"/>
      <c r="BZ202" s="143"/>
      <c r="CA202" s="141">
        <f t="shared" si="645"/>
        <v>0</v>
      </c>
      <c r="CB202" s="58"/>
      <c r="CC202" s="107">
        <v>165.4</v>
      </c>
      <c r="CD202" s="141">
        <f t="shared" si="646"/>
        <v>0</v>
      </c>
      <c r="CE202" s="58"/>
      <c r="CF202" s="139">
        <f t="shared" si="647"/>
        <v>204.31649999999999</v>
      </c>
      <c r="CG202" s="141">
        <f t="shared" si="648"/>
        <v>0</v>
      </c>
      <c r="CH202" s="58"/>
      <c r="CI202" s="107">
        <v>86.2</v>
      </c>
      <c r="CJ202" s="141">
        <f t="shared" si="649"/>
        <v>0</v>
      </c>
      <c r="CK202" s="58"/>
      <c r="CL202" s="107">
        <v>125</v>
      </c>
      <c r="CM202" s="141">
        <f t="shared" si="650"/>
        <v>0</v>
      </c>
      <c r="CN202" s="58"/>
      <c r="CO202" s="107">
        <v>140</v>
      </c>
      <c r="CP202" s="141">
        <f t="shared" si="651"/>
        <v>0</v>
      </c>
      <c r="CQ202" s="58"/>
      <c r="CR202" s="139">
        <f t="shared" si="652"/>
        <v>259.76390000000004</v>
      </c>
      <c r="CS202" s="141">
        <f t="shared" si="653"/>
        <v>0</v>
      </c>
      <c r="CT202" s="58"/>
      <c r="CU202" s="107">
        <v>182.5</v>
      </c>
      <c r="CV202" s="141">
        <f t="shared" si="654"/>
        <v>0</v>
      </c>
      <c r="CW202" s="58"/>
      <c r="CX202" s="107">
        <v>78</v>
      </c>
      <c r="CY202" s="141">
        <f t="shared" si="655"/>
        <v>0</v>
      </c>
      <c r="CZ202" s="58"/>
      <c r="DA202" s="107">
        <v>350</v>
      </c>
      <c r="DB202" s="141">
        <f t="shared" si="656"/>
        <v>0</v>
      </c>
      <c r="DC202" s="58"/>
      <c r="DD202" s="139">
        <f t="shared" si="657"/>
        <v>363.26500000000004</v>
      </c>
      <c r="DE202" s="140">
        <f t="shared" si="658"/>
        <v>0</v>
      </c>
      <c r="DF202" s="58">
        <v>5</v>
      </c>
      <c r="DG202" s="107">
        <v>349.94</v>
      </c>
      <c r="DH202" s="141">
        <f t="shared" si="659"/>
        <v>1749.7</v>
      </c>
      <c r="DI202" s="58">
        <v>5</v>
      </c>
      <c r="DJ202" s="107">
        <v>407.82</v>
      </c>
      <c r="DK202" s="141">
        <f t="shared" si="660"/>
        <v>2039.1</v>
      </c>
      <c r="DL202" s="58"/>
      <c r="DM202" s="107">
        <v>560.66999999999996</v>
      </c>
      <c r="DN202" s="141">
        <f t="shared" si="661"/>
        <v>0</v>
      </c>
      <c r="DO202" s="58"/>
      <c r="DP202" s="107">
        <v>849.84</v>
      </c>
      <c r="DQ202" s="141">
        <f t="shared" si="662"/>
        <v>0</v>
      </c>
      <c r="DR202" s="58"/>
      <c r="DS202" s="107">
        <v>1070.97</v>
      </c>
      <c r="DT202" s="141">
        <f t="shared" si="663"/>
        <v>0</v>
      </c>
      <c r="DU202" s="58"/>
      <c r="DV202" s="21">
        <v>1512.05</v>
      </c>
      <c r="DW202" s="141">
        <f t="shared" si="664"/>
        <v>0</v>
      </c>
      <c r="DX202" s="58"/>
      <c r="DY202" s="21">
        <v>5870.12</v>
      </c>
      <c r="DZ202" s="141">
        <f t="shared" si="665"/>
        <v>0</v>
      </c>
      <c r="EA202" s="58"/>
      <c r="EB202" s="21">
        <v>4379.45</v>
      </c>
      <c r="EC202" s="141">
        <f t="shared" si="666"/>
        <v>0</v>
      </c>
      <c r="ED202" s="58"/>
      <c r="EE202" s="21">
        <v>4811.45</v>
      </c>
      <c r="EF202" s="141">
        <f t="shared" si="667"/>
        <v>0</v>
      </c>
      <c r="EG202" s="58"/>
      <c r="EH202" s="21">
        <v>6518.13</v>
      </c>
      <c r="EI202" s="141">
        <f t="shared" si="668"/>
        <v>0</v>
      </c>
      <c r="EJ202" s="58"/>
      <c r="EK202" s="21">
        <v>7389.31</v>
      </c>
      <c r="EL202" s="141">
        <f t="shared" si="669"/>
        <v>0</v>
      </c>
      <c r="EM202" s="58"/>
      <c r="EN202" s="21">
        <v>1539.81</v>
      </c>
      <c r="EO202" s="141">
        <f t="shared" si="670"/>
        <v>0</v>
      </c>
      <c r="EP202" s="58"/>
      <c r="EQ202" s="21">
        <v>3124.4</v>
      </c>
      <c r="ER202" s="141">
        <f t="shared" si="671"/>
        <v>0</v>
      </c>
      <c r="ES202" s="58"/>
      <c r="ET202" s="107">
        <v>118.78</v>
      </c>
      <c r="EU202" s="141">
        <f t="shared" si="672"/>
        <v>0</v>
      </c>
      <c r="EV202" s="58"/>
      <c r="EW202" s="107">
        <v>479.92</v>
      </c>
      <c r="EX202" s="141">
        <f t="shared" si="673"/>
        <v>0</v>
      </c>
      <c r="EY202" s="58"/>
      <c r="EZ202" s="107">
        <v>649.4</v>
      </c>
      <c r="FA202" s="141">
        <f t="shared" si="674"/>
        <v>0</v>
      </c>
      <c r="FB202" s="58"/>
      <c r="FC202" s="21">
        <v>1301.22</v>
      </c>
      <c r="FD202" s="141">
        <f t="shared" si="675"/>
        <v>0</v>
      </c>
      <c r="FE202" s="58"/>
      <c r="FF202" s="21">
        <v>2530.2199999999998</v>
      </c>
      <c r="FG202" s="141">
        <f t="shared" si="676"/>
        <v>0</v>
      </c>
      <c r="FH202" s="58"/>
      <c r="FI202" s="21">
        <v>4182.22</v>
      </c>
      <c r="FJ202" s="141">
        <f t="shared" si="677"/>
        <v>0</v>
      </c>
      <c r="FK202" s="58"/>
      <c r="FL202" s="107">
        <v>253.92</v>
      </c>
      <c r="FM202" s="141">
        <f t="shared" si="678"/>
        <v>0</v>
      </c>
      <c r="FN202" s="58"/>
      <c r="FO202" s="107">
        <v>290.32</v>
      </c>
      <c r="FP202" s="141">
        <f t="shared" si="679"/>
        <v>0</v>
      </c>
      <c r="FQ202" s="58"/>
      <c r="FR202" s="107">
        <v>334.06</v>
      </c>
      <c r="FS202" s="141">
        <f t="shared" si="680"/>
        <v>0</v>
      </c>
      <c r="FT202" s="58"/>
      <c r="FU202" s="107">
        <v>411.49</v>
      </c>
      <c r="FV202" s="141">
        <f t="shared" si="681"/>
        <v>0</v>
      </c>
      <c r="FW202" s="58"/>
      <c r="FX202" s="107">
        <v>455.21</v>
      </c>
      <c r="FY202" s="141">
        <f t="shared" si="682"/>
        <v>0</v>
      </c>
      <c r="FZ202" s="58"/>
      <c r="GA202" s="107">
        <v>536</v>
      </c>
      <c r="GB202" s="141">
        <f t="shared" si="683"/>
        <v>0</v>
      </c>
      <c r="GC202" s="58"/>
      <c r="GD202" s="21">
        <v>745.84</v>
      </c>
      <c r="GE202" s="144">
        <f t="shared" si="684"/>
        <v>0</v>
      </c>
      <c r="GF202" s="108">
        <v>3</v>
      </c>
      <c r="GG202" s="112">
        <v>313.12</v>
      </c>
      <c r="GH202" s="141">
        <f t="shared" si="685"/>
        <v>939.36</v>
      </c>
      <c r="GI202" s="59">
        <v>8</v>
      </c>
      <c r="GJ202" s="529">
        <v>223.61</v>
      </c>
      <c r="GK202" s="141">
        <f t="shared" si="686"/>
        <v>1788.88</v>
      </c>
      <c r="GL202" s="58">
        <v>2</v>
      </c>
      <c r="GM202" s="107">
        <v>105.46</v>
      </c>
      <c r="GN202" s="141">
        <f t="shared" si="687"/>
        <v>210.92</v>
      </c>
      <c r="GO202" s="58">
        <v>1</v>
      </c>
      <c r="GP202" s="107">
        <v>581.36</v>
      </c>
      <c r="GQ202" s="141">
        <f t="shared" si="688"/>
        <v>581.36</v>
      </c>
      <c r="GR202" s="58"/>
      <c r="GS202" s="107">
        <v>92.94</v>
      </c>
      <c r="GT202" s="141">
        <f t="shared" si="689"/>
        <v>0</v>
      </c>
      <c r="GU202" s="108"/>
      <c r="GV202" s="112">
        <v>47.51</v>
      </c>
      <c r="GW202" s="141">
        <f t="shared" si="690"/>
        <v>0</v>
      </c>
      <c r="GX202" s="58"/>
      <c r="GY202" s="107">
        <v>61.91</v>
      </c>
      <c r="GZ202" s="219">
        <f t="shared" si="691"/>
        <v>0</v>
      </c>
      <c r="HA202" s="413"/>
      <c r="HB202" s="413"/>
      <c r="HC202" s="219">
        <f t="shared" si="693"/>
        <v>0</v>
      </c>
      <c r="HD202" s="58"/>
      <c r="HE202" s="107">
        <v>40.75</v>
      </c>
      <c r="HF202" s="232">
        <f t="shared" si="692"/>
        <v>0</v>
      </c>
      <c r="HG202" s="105">
        <v>1000</v>
      </c>
      <c r="HH202" s="226">
        <f t="shared" si="694"/>
        <v>20635.334800000004</v>
      </c>
      <c r="HI202" s="335"/>
    </row>
    <row r="203" spans="1:218" ht="15.75" customHeight="1">
      <c r="A203" s="198">
        <v>4</v>
      </c>
      <c r="B203" s="18" t="s">
        <v>237</v>
      </c>
      <c r="C203" s="381">
        <v>15.02</v>
      </c>
      <c r="D203" s="385">
        <v>84.12</v>
      </c>
      <c r="E203" s="57">
        <v>66415.92</v>
      </c>
      <c r="F203" s="42">
        <f t="shared" si="611"/>
        <v>160994.10352</v>
      </c>
      <c r="G203" s="43"/>
      <c r="H203" s="21">
        <v>636.70000000000005</v>
      </c>
      <c r="I203" s="45">
        <f t="shared" si="612"/>
        <v>0</v>
      </c>
      <c r="J203" s="58"/>
      <c r="K203" s="107"/>
      <c r="L203" s="212">
        <f t="shared" si="613"/>
        <v>0</v>
      </c>
      <c r="M203" s="58"/>
      <c r="N203" s="107">
        <v>540</v>
      </c>
      <c r="O203" s="212">
        <f t="shared" si="614"/>
        <v>0</v>
      </c>
      <c r="P203" s="46">
        <v>21.6</v>
      </c>
      <c r="Q203" s="139">
        <f t="shared" si="615"/>
        <v>280.13670000000002</v>
      </c>
      <c r="R203" s="212">
        <f t="shared" si="616"/>
        <v>6050.9527200000011</v>
      </c>
      <c r="S203" s="46">
        <v>12.3</v>
      </c>
      <c r="T203" s="44">
        <f t="shared" si="617"/>
        <v>2335.5960000000005</v>
      </c>
      <c r="U203" s="212">
        <f t="shared" si="618"/>
        <v>28727.830800000007</v>
      </c>
      <c r="V203" s="46"/>
      <c r="W203" s="139">
        <f t="shared" si="619"/>
        <v>493.98690000000005</v>
      </c>
      <c r="X203" s="219">
        <f t="shared" si="620"/>
        <v>0</v>
      </c>
      <c r="Y203" s="58"/>
      <c r="Z203" s="44">
        <f t="shared" si="621"/>
        <v>4331.3600000000006</v>
      </c>
      <c r="AA203" s="141">
        <f t="shared" si="622"/>
        <v>0</v>
      </c>
      <c r="AB203" s="397"/>
      <c r="AC203" s="139">
        <f t="shared" si="623"/>
        <v>493.98690000000005</v>
      </c>
      <c r="AD203" s="140">
        <f t="shared" si="624"/>
        <v>0</v>
      </c>
      <c r="AE203" s="46"/>
      <c r="AF203" s="44">
        <f t="shared" si="625"/>
        <v>22885.031600000002</v>
      </c>
      <c r="AG203" s="140">
        <f t="shared" si="626"/>
        <v>0</v>
      </c>
      <c r="AH203" s="46"/>
      <c r="AI203" s="139">
        <f t="shared" si="627"/>
        <v>791.37200000000007</v>
      </c>
      <c r="AJ203" s="140">
        <f t="shared" si="628"/>
        <v>0</v>
      </c>
      <c r="AK203" s="46"/>
      <c r="AL203" s="107">
        <v>145.19999999999999</v>
      </c>
      <c r="AM203" s="140">
        <f t="shared" si="629"/>
        <v>0</v>
      </c>
      <c r="AN203" s="46"/>
      <c r="AO203" s="44">
        <f t="shared" si="630"/>
        <v>3769.8454000000002</v>
      </c>
      <c r="AP203" s="141">
        <f t="shared" si="631"/>
        <v>0</v>
      </c>
      <c r="AQ203" s="108"/>
      <c r="AR203" s="109">
        <v>8030</v>
      </c>
      <c r="AS203" s="141">
        <f t="shared" si="632"/>
        <v>0</v>
      </c>
      <c r="AT203" s="58"/>
      <c r="AU203" s="21">
        <v>3366.65</v>
      </c>
      <c r="AV203" s="141">
        <f t="shared" si="633"/>
        <v>0</v>
      </c>
      <c r="AW203" s="58"/>
      <c r="AX203" s="44">
        <f t="shared" si="634"/>
        <v>80964.952600000004</v>
      </c>
      <c r="AY203" s="141">
        <f t="shared" si="635"/>
        <v>0</v>
      </c>
      <c r="AZ203" s="58"/>
      <c r="BA203" s="21">
        <v>93131.5</v>
      </c>
      <c r="BB203" s="141">
        <f t="shared" si="636"/>
        <v>0</v>
      </c>
      <c r="BC203" s="58"/>
      <c r="BD203" s="21">
        <v>10643</v>
      </c>
      <c r="BE203" s="140">
        <f t="shared" si="637"/>
        <v>0</v>
      </c>
      <c r="BF203" s="46"/>
      <c r="BG203" s="58"/>
      <c r="BH203" s="140">
        <f t="shared" si="638"/>
        <v>0</v>
      </c>
      <c r="BI203" s="46">
        <v>2</v>
      </c>
      <c r="BJ203" s="343" t="s">
        <v>704</v>
      </c>
      <c r="BK203" s="58">
        <v>61361.69</v>
      </c>
      <c r="BL203" s="140">
        <f t="shared" si="639"/>
        <v>122723.38</v>
      </c>
      <c r="BM203" s="46"/>
      <c r="BN203" s="142"/>
      <c r="BO203" s="141">
        <f t="shared" si="640"/>
        <v>0</v>
      </c>
      <c r="BP203" s="58"/>
      <c r="BQ203" s="139">
        <f t="shared" si="641"/>
        <v>930.90000000000009</v>
      </c>
      <c r="BR203" s="141">
        <f t="shared" si="642"/>
        <v>0</v>
      </c>
      <c r="BS203" s="58"/>
      <c r="BT203" s="107">
        <v>540</v>
      </c>
      <c r="BU203" s="141">
        <f t="shared" si="643"/>
        <v>0</v>
      </c>
      <c r="BV203" s="58"/>
      <c r="BW203" s="58"/>
      <c r="BX203" s="141">
        <f t="shared" si="644"/>
        <v>0</v>
      </c>
      <c r="BY203" s="58"/>
      <c r="BZ203" s="143"/>
      <c r="CA203" s="141">
        <f t="shared" si="645"/>
        <v>0</v>
      </c>
      <c r="CB203" s="58"/>
      <c r="CC203" s="107">
        <v>165.4</v>
      </c>
      <c r="CD203" s="141">
        <f t="shared" si="646"/>
        <v>0</v>
      </c>
      <c r="CE203" s="58"/>
      <c r="CF203" s="139">
        <f t="shared" si="647"/>
        <v>204.31649999999999</v>
      </c>
      <c r="CG203" s="141">
        <f t="shared" si="648"/>
        <v>0</v>
      </c>
      <c r="CH203" s="58"/>
      <c r="CI203" s="107">
        <v>86.2</v>
      </c>
      <c r="CJ203" s="141">
        <f t="shared" si="649"/>
        <v>0</v>
      </c>
      <c r="CK203" s="58"/>
      <c r="CL203" s="107">
        <v>125</v>
      </c>
      <c r="CM203" s="141">
        <f t="shared" si="650"/>
        <v>0</v>
      </c>
      <c r="CN203" s="58"/>
      <c r="CO203" s="107">
        <v>140</v>
      </c>
      <c r="CP203" s="141">
        <f t="shared" si="651"/>
        <v>0</v>
      </c>
      <c r="CQ203" s="58"/>
      <c r="CR203" s="139">
        <f t="shared" si="652"/>
        <v>259.76390000000004</v>
      </c>
      <c r="CS203" s="141">
        <f t="shared" si="653"/>
        <v>0</v>
      </c>
      <c r="CT203" s="58"/>
      <c r="CU203" s="107">
        <v>182.5</v>
      </c>
      <c r="CV203" s="141">
        <f t="shared" si="654"/>
        <v>0</v>
      </c>
      <c r="CW203" s="58"/>
      <c r="CX203" s="107">
        <v>78</v>
      </c>
      <c r="CY203" s="141">
        <f t="shared" si="655"/>
        <v>0</v>
      </c>
      <c r="CZ203" s="58"/>
      <c r="DA203" s="107">
        <v>350</v>
      </c>
      <c r="DB203" s="141">
        <f t="shared" si="656"/>
        <v>0</v>
      </c>
      <c r="DC203" s="58"/>
      <c r="DD203" s="139">
        <f t="shared" si="657"/>
        <v>363.26500000000004</v>
      </c>
      <c r="DE203" s="140">
        <f t="shared" si="658"/>
        <v>0</v>
      </c>
      <c r="DF203" s="58"/>
      <c r="DG203" s="107">
        <v>349.94</v>
      </c>
      <c r="DH203" s="141">
        <f t="shared" si="659"/>
        <v>0</v>
      </c>
      <c r="DI203" s="58"/>
      <c r="DJ203" s="107">
        <v>407.82</v>
      </c>
      <c r="DK203" s="141">
        <f t="shared" si="660"/>
        <v>0</v>
      </c>
      <c r="DL203" s="58"/>
      <c r="DM203" s="107">
        <v>560.66999999999996</v>
      </c>
      <c r="DN203" s="141">
        <f t="shared" si="661"/>
        <v>0</v>
      </c>
      <c r="DO203" s="58"/>
      <c r="DP203" s="107">
        <v>849.84</v>
      </c>
      <c r="DQ203" s="141">
        <f t="shared" si="662"/>
        <v>0</v>
      </c>
      <c r="DR203" s="58"/>
      <c r="DS203" s="107">
        <v>1070.97</v>
      </c>
      <c r="DT203" s="141">
        <f t="shared" si="663"/>
        <v>0</v>
      </c>
      <c r="DU203" s="58"/>
      <c r="DV203" s="21">
        <v>1512.05</v>
      </c>
      <c r="DW203" s="141">
        <f t="shared" si="664"/>
        <v>0</v>
      </c>
      <c r="DX203" s="58"/>
      <c r="DY203" s="21">
        <v>5870.12</v>
      </c>
      <c r="DZ203" s="141">
        <f t="shared" si="665"/>
        <v>0</v>
      </c>
      <c r="EA203" s="58"/>
      <c r="EB203" s="21">
        <v>4379.45</v>
      </c>
      <c r="EC203" s="141">
        <f t="shared" si="666"/>
        <v>0</v>
      </c>
      <c r="ED203" s="58"/>
      <c r="EE203" s="21">
        <v>4811.45</v>
      </c>
      <c r="EF203" s="141">
        <f t="shared" si="667"/>
        <v>0</v>
      </c>
      <c r="EG203" s="58"/>
      <c r="EH203" s="21">
        <v>6518.13</v>
      </c>
      <c r="EI203" s="141">
        <f t="shared" si="668"/>
        <v>0</v>
      </c>
      <c r="EJ203" s="58"/>
      <c r="EK203" s="21">
        <v>7389.31</v>
      </c>
      <c r="EL203" s="141">
        <f t="shared" si="669"/>
        <v>0</v>
      </c>
      <c r="EM203" s="58"/>
      <c r="EN203" s="21">
        <v>1539.81</v>
      </c>
      <c r="EO203" s="141">
        <f t="shared" si="670"/>
        <v>0</v>
      </c>
      <c r="EP203" s="58"/>
      <c r="EQ203" s="21">
        <v>3124.4</v>
      </c>
      <c r="ER203" s="141">
        <f t="shared" si="671"/>
        <v>0</v>
      </c>
      <c r="ES203" s="58"/>
      <c r="ET203" s="107">
        <v>118.78</v>
      </c>
      <c r="EU203" s="141">
        <f t="shared" si="672"/>
        <v>0</v>
      </c>
      <c r="EV203" s="58"/>
      <c r="EW203" s="107">
        <v>479.92</v>
      </c>
      <c r="EX203" s="141">
        <f t="shared" si="673"/>
        <v>0</v>
      </c>
      <c r="EY203" s="58"/>
      <c r="EZ203" s="107">
        <v>649.4</v>
      </c>
      <c r="FA203" s="141">
        <f t="shared" si="674"/>
        <v>0</v>
      </c>
      <c r="FB203" s="58"/>
      <c r="FC203" s="21">
        <v>1301.22</v>
      </c>
      <c r="FD203" s="141">
        <f t="shared" si="675"/>
        <v>0</v>
      </c>
      <c r="FE203" s="58"/>
      <c r="FF203" s="21">
        <v>2530.2199999999998</v>
      </c>
      <c r="FG203" s="141">
        <f t="shared" si="676"/>
        <v>0</v>
      </c>
      <c r="FH203" s="58"/>
      <c r="FI203" s="21">
        <v>4182.22</v>
      </c>
      <c r="FJ203" s="141">
        <f t="shared" si="677"/>
        <v>0</v>
      </c>
      <c r="FK203" s="58"/>
      <c r="FL203" s="107">
        <v>253.92</v>
      </c>
      <c r="FM203" s="141">
        <f t="shared" si="678"/>
        <v>0</v>
      </c>
      <c r="FN203" s="58"/>
      <c r="FO203" s="107">
        <v>290.32</v>
      </c>
      <c r="FP203" s="141">
        <f t="shared" si="679"/>
        <v>0</v>
      </c>
      <c r="FQ203" s="58"/>
      <c r="FR203" s="107">
        <v>334.06</v>
      </c>
      <c r="FS203" s="141">
        <f t="shared" si="680"/>
        <v>0</v>
      </c>
      <c r="FT203" s="58"/>
      <c r="FU203" s="107">
        <v>411.49</v>
      </c>
      <c r="FV203" s="141">
        <f t="shared" si="681"/>
        <v>0</v>
      </c>
      <c r="FW203" s="58"/>
      <c r="FX203" s="107">
        <v>455.21</v>
      </c>
      <c r="FY203" s="141">
        <f t="shared" si="682"/>
        <v>0</v>
      </c>
      <c r="FZ203" s="58"/>
      <c r="GA203" s="107">
        <v>536</v>
      </c>
      <c r="GB203" s="141">
        <f t="shared" si="683"/>
        <v>0</v>
      </c>
      <c r="GC203" s="58"/>
      <c r="GD203" s="21">
        <v>745.84</v>
      </c>
      <c r="GE203" s="144">
        <f t="shared" si="684"/>
        <v>0</v>
      </c>
      <c r="GF203" s="108">
        <v>3</v>
      </c>
      <c r="GG203" s="112">
        <v>313.12</v>
      </c>
      <c r="GH203" s="141">
        <f t="shared" si="685"/>
        <v>939.36</v>
      </c>
      <c r="GI203" s="59">
        <v>6</v>
      </c>
      <c r="GJ203" s="529">
        <v>223.61</v>
      </c>
      <c r="GK203" s="141">
        <f t="shared" si="686"/>
        <v>1341.66</v>
      </c>
      <c r="GL203" s="58">
        <v>2</v>
      </c>
      <c r="GM203" s="107">
        <v>105.46</v>
      </c>
      <c r="GN203" s="141">
        <f t="shared" si="687"/>
        <v>210.92</v>
      </c>
      <c r="GO203" s="58"/>
      <c r="GP203" s="107">
        <v>581.36</v>
      </c>
      <c r="GQ203" s="141">
        <f t="shared" si="688"/>
        <v>0</v>
      </c>
      <c r="GR203" s="58"/>
      <c r="GS203" s="107">
        <v>92.94</v>
      </c>
      <c r="GT203" s="141">
        <f t="shared" si="689"/>
        <v>0</v>
      </c>
      <c r="GU203" s="108"/>
      <c r="GV203" s="112">
        <v>47.51</v>
      </c>
      <c r="GW203" s="141">
        <f t="shared" si="690"/>
        <v>0</v>
      </c>
      <c r="GX203" s="58"/>
      <c r="GY203" s="107">
        <v>61.91</v>
      </c>
      <c r="GZ203" s="219">
        <f t="shared" si="691"/>
        <v>0</v>
      </c>
      <c r="HA203" s="413"/>
      <c r="HB203" s="413"/>
      <c r="HC203" s="219">
        <f t="shared" si="693"/>
        <v>0</v>
      </c>
      <c r="HD203" s="58"/>
      <c r="HE203" s="107">
        <v>40.75</v>
      </c>
      <c r="HF203" s="232">
        <f t="shared" si="692"/>
        <v>0</v>
      </c>
      <c r="HG203" s="105">
        <v>1000</v>
      </c>
      <c r="HH203" s="226">
        <f t="shared" si="694"/>
        <v>160994.10352</v>
      </c>
      <c r="HI203" s="335"/>
    </row>
    <row r="204" spans="1:218" ht="15.75" customHeight="1">
      <c r="A204" s="198">
        <v>5</v>
      </c>
      <c r="B204" s="18" t="s">
        <v>238</v>
      </c>
      <c r="C204" s="381">
        <v>21.94</v>
      </c>
      <c r="D204" s="385">
        <v>26.15</v>
      </c>
      <c r="E204" s="57">
        <v>68618.880000000005</v>
      </c>
      <c r="F204" s="42">
        <f t="shared" si="611"/>
        <v>39659.06</v>
      </c>
      <c r="G204" s="43"/>
      <c r="H204" s="21">
        <v>636.70000000000005</v>
      </c>
      <c r="I204" s="45">
        <f t="shared" si="612"/>
        <v>0</v>
      </c>
      <c r="J204" s="58"/>
      <c r="K204" s="107"/>
      <c r="L204" s="212">
        <f t="shared" si="613"/>
        <v>0</v>
      </c>
      <c r="M204" s="58"/>
      <c r="N204" s="107">
        <v>540</v>
      </c>
      <c r="O204" s="212">
        <f t="shared" si="614"/>
        <v>0</v>
      </c>
      <c r="P204" s="46"/>
      <c r="Q204" s="139">
        <f t="shared" si="615"/>
        <v>280.13670000000002</v>
      </c>
      <c r="R204" s="212">
        <f t="shared" si="616"/>
        <v>0</v>
      </c>
      <c r="S204" s="46"/>
      <c r="T204" s="44">
        <f t="shared" si="617"/>
        <v>2335.5960000000005</v>
      </c>
      <c r="U204" s="212">
        <f t="shared" si="618"/>
        <v>0</v>
      </c>
      <c r="V204" s="46"/>
      <c r="W204" s="139">
        <f t="shared" si="619"/>
        <v>493.98690000000005</v>
      </c>
      <c r="X204" s="219">
        <f t="shared" si="620"/>
        <v>0</v>
      </c>
      <c r="Y204" s="58"/>
      <c r="Z204" s="44">
        <f t="shared" si="621"/>
        <v>4331.3600000000006</v>
      </c>
      <c r="AA204" s="141">
        <f t="shared" si="622"/>
        <v>0</v>
      </c>
      <c r="AB204" s="397"/>
      <c r="AC204" s="139">
        <f t="shared" si="623"/>
        <v>493.98690000000005</v>
      </c>
      <c r="AD204" s="140">
        <f t="shared" si="624"/>
        <v>0</v>
      </c>
      <c r="AE204" s="46"/>
      <c r="AF204" s="44">
        <f t="shared" si="625"/>
        <v>22885.031600000002</v>
      </c>
      <c r="AG204" s="140">
        <f t="shared" si="626"/>
        <v>0</v>
      </c>
      <c r="AH204" s="46"/>
      <c r="AI204" s="139">
        <f t="shared" si="627"/>
        <v>791.37200000000007</v>
      </c>
      <c r="AJ204" s="140">
        <f t="shared" si="628"/>
        <v>0</v>
      </c>
      <c r="AK204" s="46"/>
      <c r="AL204" s="107">
        <v>145.19999999999999</v>
      </c>
      <c r="AM204" s="140">
        <f t="shared" si="629"/>
        <v>0</v>
      </c>
      <c r="AN204" s="46"/>
      <c r="AO204" s="44">
        <f t="shared" si="630"/>
        <v>3769.8454000000002</v>
      </c>
      <c r="AP204" s="141">
        <f t="shared" si="631"/>
        <v>0</v>
      </c>
      <c r="AQ204" s="108"/>
      <c r="AR204" s="109">
        <v>8030</v>
      </c>
      <c r="AS204" s="141">
        <f t="shared" si="632"/>
        <v>0</v>
      </c>
      <c r="AT204" s="58"/>
      <c r="AU204" s="21">
        <v>3366.65</v>
      </c>
      <c r="AV204" s="141">
        <f t="shared" si="633"/>
        <v>0</v>
      </c>
      <c r="AW204" s="58"/>
      <c r="AX204" s="44">
        <f t="shared" si="634"/>
        <v>80964.952600000004</v>
      </c>
      <c r="AY204" s="141">
        <f t="shared" si="635"/>
        <v>0</v>
      </c>
      <c r="AZ204" s="58"/>
      <c r="BA204" s="21">
        <v>93131.5</v>
      </c>
      <c r="BB204" s="141">
        <f t="shared" si="636"/>
        <v>0</v>
      </c>
      <c r="BC204" s="58"/>
      <c r="BD204" s="21">
        <v>10643</v>
      </c>
      <c r="BE204" s="140">
        <f t="shared" si="637"/>
        <v>0</v>
      </c>
      <c r="BF204" s="46"/>
      <c r="BG204" s="58"/>
      <c r="BH204" s="140">
        <f t="shared" si="638"/>
        <v>0</v>
      </c>
      <c r="BI204" s="46"/>
      <c r="BJ204" s="59"/>
      <c r="BK204" s="58"/>
      <c r="BL204" s="140">
        <f t="shared" si="639"/>
        <v>0</v>
      </c>
      <c r="BM204" s="46"/>
      <c r="BN204" s="142"/>
      <c r="BO204" s="141">
        <f t="shared" si="640"/>
        <v>0</v>
      </c>
      <c r="BP204" s="58"/>
      <c r="BQ204" s="139">
        <f t="shared" si="641"/>
        <v>930.90000000000009</v>
      </c>
      <c r="BR204" s="141">
        <f t="shared" si="642"/>
        <v>0</v>
      </c>
      <c r="BS204" s="58"/>
      <c r="BT204" s="107">
        <v>540</v>
      </c>
      <c r="BU204" s="141">
        <f t="shared" si="643"/>
        <v>0</v>
      </c>
      <c r="BV204" s="58"/>
      <c r="BW204" s="58"/>
      <c r="BX204" s="141">
        <f t="shared" si="644"/>
        <v>0</v>
      </c>
      <c r="BY204" s="58"/>
      <c r="BZ204" s="143"/>
      <c r="CA204" s="141">
        <f t="shared" si="645"/>
        <v>0</v>
      </c>
      <c r="CB204" s="58"/>
      <c r="CC204" s="107">
        <v>165.4</v>
      </c>
      <c r="CD204" s="141">
        <f t="shared" si="646"/>
        <v>0</v>
      </c>
      <c r="CE204" s="58"/>
      <c r="CF204" s="139">
        <f t="shared" si="647"/>
        <v>204.31649999999999</v>
      </c>
      <c r="CG204" s="141">
        <f t="shared" si="648"/>
        <v>0</v>
      </c>
      <c r="CH204" s="58"/>
      <c r="CI204" s="107">
        <v>86.2</v>
      </c>
      <c r="CJ204" s="141">
        <f t="shared" si="649"/>
        <v>0</v>
      </c>
      <c r="CK204" s="58"/>
      <c r="CL204" s="107">
        <v>125</v>
      </c>
      <c r="CM204" s="141">
        <f t="shared" si="650"/>
        <v>0</v>
      </c>
      <c r="CN204" s="58"/>
      <c r="CO204" s="107">
        <v>140</v>
      </c>
      <c r="CP204" s="141">
        <f t="shared" si="651"/>
        <v>0</v>
      </c>
      <c r="CQ204" s="58"/>
      <c r="CR204" s="139">
        <f t="shared" si="652"/>
        <v>259.76390000000004</v>
      </c>
      <c r="CS204" s="141">
        <f t="shared" si="653"/>
        <v>0</v>
      </c>
      <c r="CT204" s="58"/>
      <c r="CU204" s="107">
        <v>182.5</v>
      </c>
      <c r="CV204" s="141">
        <f t="shared" si="654"/>
        <v>0</v>
      </c>
      <c r="CW204" s="58"/>
      <c r="CX204" s="107">
        <v>78</v>
      </c>
      <c r="CY204" s="141">
        <f t="shared" si="655"/>
        <v>0</v>
      </c>
      <c r="CZ204" s="58"/>
      <c r="DA204" s="107">
        <v>350</v>
      </c>
      <c r="DB204" s="141">
        <f t="shared" si="656"/>
        <v>0</v>
      </c>
      <c r="DC204" s="58"/>
      <c r="DD204" s="139">
        <f t="shared" si="657"/>
        <v>363.26500000000004</v>
      </c>
      <c r="DE204" s="140">
        <f t="shared" si="658"/>
        <v>0</v>
      </c>
      <c r="DF204" s="58">
        <v>20</v>
      </c>
      <c r="DG204" s="107">
        <v>349.94</v>
      </c>
      <c r="DH204" s="141">
        <f t="shared" si="659"/>
        <v>6998.8</v>
      </c>
      <c r="DI204" s="58">
        <v>10</v>
      </c>
      <c r="DJ204" s="107">
        <v>407.82</v>
      </c>
      <c r="DK204" s="141">
        <f t="shared" si="660"/>
        <v>4078.2</v>
      </c>
      <c r="DL204" s="58"/>
      <c r="DM204" s="107">
        <v>560.66999999999996</v>
      </c>
      <c r="DN204" s="141">
        <f t="shared" si="661"/>
        <v>0</v>
      </c>
      <c r="DO204" s="58">
        <v>10</v>
      </c>
      <c r="DP204" s="107">
        <v>849.84</v>
      </c>
      <c r="DQ204" s="141">
        <f t="shared" si="662"/>
        <v>8498.4</v>
      </c>
      <c r="DR204" s="58"/>
      <c r="DS204" s="107">
        <v>1070.97</v>
      </c>
      <c r="DT204" s="141">
        <f t="shared" si="663"/>
        <v>0</v>
      </c>
      <c r="DU204" s="58"/>
      <c r="DV204" s="21">
        <v>1512.05</v>
      </c>
      <c r="DW204" s="141">
        <f t="shared" si="664"/>
        <v>0</v>
      </c>
      <c r="DX204" s="58"/>
      <c r="DY204" s="21">
        <v>5870.12</v>
      </c>
      <c r="DZ204" s="141">
        <f t="shared" si="665"/>
        <v>0</v>
      </c>
      <c r="EA204" s="58"/>
      <c r="EB204" s="21">
        <v>4379.45</v>
      </c>
      <c r="EC204" s="141">
        <f t="shared" si="666"/>
        <v>0</v>
      </c>
      <c r="ED204" s="58">
        <v>2</v>
      </c>
      <c r="EE204" s="21">
        <v>4811.45</v>
      </c>
      <c r="EF204" s="141">
        <f t="shared" si="667"/>
        <v>9622.9</v>
      </c>
      <c r="EG204" s="58">
        <v>1</v>
      </c>
      <c r="EH204" s="21">
        <v>6518.13</v>
      </c>
      <c r="EI204" s="141">
        <f t="shared" si="668"/>
        <v>6518.13</v>
      </c>
      <c r="EJ204" s="58"/>
      <c r="EK204" s="21">
        <v>7389.31</v>
      </c>
      <c r="EL204" s="141">
        <f t="shared" si="669"/>
        <v>0</v>
      </c>
      <c r="EM204" s="58"/>
      <c r="EN204" s="21">
        <v>1539.81</v>
      </c>
      <c r="EO204" s="141">
        <f t="shared" si="670"/>
        <v>0</v>
      </c>
      <c r="EP204" s="58"/>
      <c r="EQ204" s="21">
        <v>3124.4</v>
      </c>
      <c r="ER204" s="141">
        <f t="shared" si="671"/>
        <v>0</v>
      </c>
      <c r="ES204" s="58"/>
      <c r="ET204" s="107">
        <v>118.78</v>
      </c>
      <c r="EU204" s="141">
        <f t="shared" si="672"/>
        <v>0</v>
      </c>
      <c r="EV204" s="58"/>
      <c r="EW204" s="107">
        <v>479.92</v>
      </c>
      <c r="EX204" s="141">
        <f t="shared" si="673"/>
        <v>0</v>
      </c>
      <c r="EY204" s="58"/>
      <c r="EZ204" s="107">
        <v>649.4</v>
      </c>
      <c r="FA204" s="141">
        <f t="shared" si="674"/>
        <v>0</v>
      </c>
      <c r="FB204" s="58"/>
      <c r="FC204" s="21">
        <v>1301.22</v>
      </c>
      <c r="FD204" s="141">
        <f t="shared" si="675"/>
        <v>0</v>
      </c>
      <c r="FE204" s="58"/>
      <c r="FF204" s="21">
        <v>2530.2199999999998</v>
      </c>
      <c r="FG204" s="141">
        <f t="shared" si="676"/>
        <v>0</v>
      </c>
      <c r="FH204" s="58"/>
      <c r="FI204" s="21">
        <v>4182.22</v>
      </c>
      <c r="FJ204" s="141">
        <f t="shared" si="677"/>
        <v>0</v>
      </c>
      <c r="FK204" s="58"/>
      <c r="FL204" s="107">
        <v>253.92</v>
      </c>
      <c r="FM204" s="141">
        <f t="shared" si="678"/>
        <v>0</v>
      </c>
      <c r="FN204" s="58"/>
      <c r="FO204" s="107">
        <v>290.32</v>
      </c>
      <c r="FP204" s="141">
        <f t="shared" si="679"/>
        <v>0</v>
      </c>
      <c r="FQ204" s="58"/>
      <c r="FR204" s="107">
        <v>334.06</v>
      </c>
      <c r="FS204" s="141">
        <f t="shared" si="680"/>
        <v>0</v>
      </c>
      <c r="FT204" s="58"/>
      <c r="FU204" s="107">
        <v>411.49</v>
      </c>
      <c r="FV204" s="141">
        <f t="shared" si="681"/>
        <v>0</v>
      </c>
      <c r="FW204" s="58"/>
      <c r="FX204" s="107">
        <v>455.21</v>
      </c>
      <c r="FY204" s="141">
        <f t="shared" si="682"/>
        <v>0</v>
      </c>
      <c r="FZ204" s="58"/>
      <c r="GA204" s="107">
        <v>536</v>
      </c>
      <c r="GB204" s="141">
        <f t="shared" si="683"/>
        <v>0</v>
      </c>
      <c r="GC204" s="58"/>
      <c r="GD204" s="21">
        <v>745.84</v>
      </c>
      <c r="GE204" s="144">
        <f t="shared" si="684"/>
        <v>0</v>
      </c>
      <c r="GF204" s="108">
        <v>3</v>
      </c>
      <c r="GG204" s="112">
        <v>313.12</v>
      </c>
      <c r="GH204" s="141">
        <f t="shared" si="685"/>
        <v>939.36</v>
      </c>
      <c r="GI204" s="59">
        <v>5</v>
      </c>
      <c r="GJ204" s="529">
        <v>223.61</v>
      </c>
      <c r="GK204" s="141">
        <f t="shared" si="686"/>
        <v>1118.0500000000002</v>
      </c>
      <c r="GL204" s="58">
        <v>2</v>
      </c>
      <c r="GM204" s="107">
        <v>105.46</v>
      </c>
      <c r="GN204" s="141">
        <f t="shared" si="687"/>
        <v>210.92</v>
      </c>
      <c r="GO204" s="58">
        <v>1</v>
      </c>
      <c r="GP204" s="107">
        <v>581.36</v>
      </c>
      <c r="GQ204" s="141">
        <f t="shared" si="688"/>
        <v>581.36</v>
      </c>
      <c r="GR204" s="58">
        <v>1</v>
      </c>
      <c r="GS204" s="107">
        <v>92.94</v>
      </c>
      <c r="GT204" s="141">
        <f t="shared" si="689"/>
        <v>92.94</v>
      </c>
      <c r="GU204" s="108"/>
      <c r="GV204" s="112">
        <v>47.51</v>
      </c>
      <c r="GW204" s="141">
        <f t="shared" si="690"/>
        <v>0</v>
      </c>
      <c r="GX204" s="58"/>
      <c r="GY204" s="107">
        <v>61.91</v>
      </c>
      <c r="GZ204" s="219">
        <f t="shared" si="691"/>
        <v>0</v>
      </c>
      <c r="HA204" s="413"/>
      <c r="HB204" s="413"/>
      <c r="HC204" s="219">
        <f t="shared" si="693"/>
        <v>0</v>
      </c>
      <c r="HD204" s="58"/>
      <c r="HE204" s="107">
        <v>40.75</v>
      </c>
      <c r="HF204" s="232">
        <f t="shared" si="692"/>
        <v>0</v>
      </c>
      <c r="HG204" s="105">
        <v>1000</v>
      </c>
      <c r="HH204" s="226">
        <f t="shared" si="694"/>
        <v>39659.06</v>
      </c>
      <c r="HI204" s="335"/>
    </row>
    <row r="205" spans="1:218" ht="15.75" customHeight="1">
      <c r="A205" s="198">
        <v>6</v>
      </c>
      <c r="B205" s="18" t="s">
        <v>239</v>
      </c>
      <c r="C205" s="381">
        <v>15.63</v>
      </c>
      <c r="D205" s="385">
        <v>69.27</v>
      </c>
      <c r="E205" s="19">
        <v>57260.28</v>
      </c>
      <c r="F205" s="42">
        <f t="shared" si="611"/>
        <v>99041.558550000016</v>
      </c>
      <c r="G205" s="43"/>
      <c r="H205" s="21">
        <v>636.70000000000005</v>
      </c>
      <c r="I205" s="45">
        <f t="shared" si="612"/>
        <v>0</v>
      </c>
      <c r="J205" s="58"/>
      <c r="K205" s="107"/>
      <c r="L205" s="212">
        <f t="shared" si="613"/>
        <v>0</v>
      </c>
      <c r="M205" s="58"/>
      <c r="N205" s="107">
        <v>540</v>
      </c>
      <c r="O205" s="212">
        <f t="shared" si="614"/>
        <v>0</v>
      </c>
      <c r="P205" s="46">
        <v>6.5</v>
      </c>
      <c r="Q205" s="139">
        <f t="shared" si="615"/>
        <v>280.13670000000002</v>
      </c>
      <c r="R205" s="212">
        <f t="shared" si="616"/>
        <v>1820.8885500000001</v>
      </c>
      <c r="S205" s="46"/>
      <c r="T205" s="44">
        <f t="shared" si="617"/>
        <v>2335.5960000000005</v>
      </c>
      <c r="U205" s="212">
        <f t="shared" si="618"/>
        <v>0</v>
      </c>
      <c r="V205" s="46"/>
      <c r="W205" s="139">
        <f t="shared" si="619"/>
        <v>493.98690000000005</v>
      </c>
      <c r="X205" s="219">
        <f t="shared" si="620"/>
        <v>0</v>
      </c>
      <c r="Y205" s="58">
        <v>7.75</v>
      </c>
      <c r="Z205" s="44">
        <f t="shared" si="621"/>
        <v>4331.3600000000006</v>
      </c>
      <c r="AA205" s="141">
        <f t="shared" si="622"/>
        <v>33568.040000000008</v>
      </c>
      <c r="AB205" s="397"/>
      <c r="AC205" s="139">
        <f t="shared" si="623"/>
        <v>493.98690000000005</v>
      </c>
      <c r="AD205" s="140">
        <f t="shared" si="624"/>
        <v>0</v>
      </c>
      <c r="AE205" s="46"/>
      <c r="AF205" s="44">
        <f t="shared" si="625"/>
        <v>22885.031600000002</v>
      </c>
      <c r="AG205" s="140">
        <f t="shared" si="626"/>
        <v>0</v>
      </c>
      <c r="AH205" s="46"/>
      <c r="AI205" s="139">
        <f t="shared" si="627"/>
        <v>791.37200000000007</v>
      </c>
      <c r="AJ205" s="140">
        <f t="shared" si="628"/>
        <v>0</v>
      </c>
      <c r="AK205" s="46"/>
      <c r="AL205" s="107">
        <v>145.19999999999999</v>
      </c>
      <c r="AM205" s="140">
        <f t="shared" si="629"/>
        <v>0</v>
      </c>
      <c r="AN205" s="46"/>
      <c r="AO205" s="44">
        <f t="shared" si="630"/>
        <v>3769.8454000000002</v>
      </c>
      <c r="AP205" s="141">
        <f t="shared" si="631"/>
        <v>0</v>
      </c>
      <c r="AQ205" s="108"/>
      <c r="AR205" s="109">
        <v>8030</v>
      </c>
      <c r="AS205" s="141">
        <f t="shared" si="632"/>
        <v>0</v>
      </c>
      <c r="AT205" s="58"/>
      <c r="AU205" s="21">
        <v>3366.65</v>
      </c>
      <c r="AV205" s="141">
        <f t="shared" si="633"/>
        <v>0</v>
      </c>
      <c r="AW205" s="58"/>
      <c r="AX205" s="44">
        <f t="shared" si="634"/>
        <v>80964.952600000004</v>
      </c>
      <c r="AY205" s="141">
        <f t="shared" si="635"/>
        <v>0</v>
      </c>
      <c r="AZ205" s="58"/>
      <c r="BA205" s="21">
        <v>93131.5</v>
      </c>
      <c r="BB205" s="141">
        <f t="shared" si="636"/>
        <v>0</v>
      </c>
      <c r="BC205" s="58"/>
      <c r="BD205" s="21">
        <v>10643</v>
      </c>
      <c r="BE205" s="140">
        <f t="shared" si="637"/>
        <v>0</v>
      </c>
      <c r="BF205" s="46"/>
      <c r="BG205" s="58"/>
      <c r="BH205" s="140">
        <f t="shared" si="638"/>
        <v>0</v>
      </c>
      <c r="BI205" s="46"/>
      <c r="BJ205" s="59"/>
      <c r="BK205" s="58"/>
      <c r="BL205" s="140">
        <f t="shared" si="639"/>
        <v>0</v>
      </c>
      <c r="BM205" s="46">
        <v>1</v>
      </c>
      <c r="BN205" s="142">
        <v>983.12</v>
      </c>
      <c r="BO205" s="141">
        <f t="shared" si="640"/>
        <v>983.12</v>
      </c>
      <c r="BP205" s="58"/>
      <c r="BQ205" s="139">
        <f t="shared" si="641"/>
        <v>930.90000000000009</v>
      </c>
      <c r="BR205" s="141">
        <f t="shared" si="642"/>
        <v>0</v>
      </c>
      <c r="BS205" s="58">
        <v>3.04</v>
      </c>
      <c r="BT205" s="107">
        <v>540</v>
      </c>
      <c r="BU205" s="141">
        <f t="shared" si="643"/>
        <v>1641.6</v>
      </c>
      <c r="BV205" s="58"/>
      <c r="BW205" s="58"/>
      <c r="BX205" s="141">
        <f t="shared" si="644"/>
        <v>0</v>
      </c>
      <c r="BY205" s="58"/>
      <c r="BZ205" s="143"/>
      <c r="CA205" s="141">
        <f t="shared" si="645"/>
        <v>0</v>
      </c>
      <c r="CB205" s="58"/>
      <c r="CC205" s="107">
        <v>165.4</v>
      </c>
      <c r="CD205" s="141">
        <f t="shared" si="646"/>
        <v>0</v>
      </c>
      <c r="CE205" s="58"/>
      <c r="CF205" s="139">
        <f t="shared" si="647"/>
        <v>204.31649999999999</v>
      </c>
      <c r="CG205" s="141">
        <f t="shared" si="648"/>
        <v>0</v>
      </c>
      <c r="CH205" s="58"/>
      <c r="CI205" s="107">
        <v>86.2</v>
      </c>
      <c r="CJ205" s="141">
        <f t="shared" si="649"/>
        <v>0</v>
      </c>
      <c r="CK205" s="58"/>
      <c r="CL205" s="107">
        <v>125</v>
      </c>
      <c r="CM205" s="141">
        <f t="shared" si="650"/>
        <v>0</v>
      </c>
      <c r="CN205" s="58"/>
      <c r="CO205" s="107">
        <v>140</v>
      </c>
      <c r="CP205" s="141">
        <f t="shared" si="651"/>
        <v>0</v>
      </c>
      <c r="CQ205" s="58"/>
      <c r="CR205" s="139">
        <f t="shared" si="652"/>
        <v>259.76390000000004</v>
      </c>
      <c r="CS205" s="141">
        <f t="shared" si="653"/>
        <v>0</v>
      </c>
      <c r="CT205" s="58"/>
      <c r="CU205" s="107">
        <v>182.5</v>
      </c>
      <c r="CV205" s="141">
        <f t="shared" si="654"/>
        <v>0</v>
      </c>
      <c r="CW205" s="58"/>
      <c r="CX205" s="107">
        <v>78</v>
      </c>
      <c r="CY205" s="141">
        <f t="shared" si="655"/>
        <v>0</v>
      </c>
      <c r="CZ205" s="58"/>
      <c r="DA205" s="107">
        <v>350</v>
      </c>
      <c r="DB205" s="141">
        <f t="shared" si="656"/>
        <v>0</v>
      </c>
      <c r="DC205" s="58"/>
      <c r="DD205" s="139">
        <f t="shared" si="657"/>
        <v>363.26500000000004</v>
      </c>
      <c r="DE205" s="140">
        <f t="shared" si="658"/>
        <v>0</v>
      </c>
      <c r="DF205" s="58">
        <v>50</v>
      </c>
      <c r="DG205" s="107">
        <v>349.94</v>
      </c>
      <c r="DH205" s="141">
        <f t="shared" si="659"/>
        <v>17497</v>
      </c>
      <c r="DI205" s="58"/>
      <c r="DJ205" s="107">
        <v>407.82</v>
      </c>
      <c r="DK205" s="141">
        <f t="shared" si="660"/>
        <v>0</v>
      </c>
      <c r="DL205" s="58"/>
      <c r="DM205" s="107">
        <v>560.66999999999996</v>
      </c>
      <c r="DN205" s="141">
        <f t="shared" si="661"/>
        <v>0</v>
      </c>
      <c r="DO205" s="58">
        <v>24</v>
      </c>
      <c r="DP205" s="107">
        <v>849.84</v>
      </c>
      <c r="DQ205" s="141">
        <f t="shared" si="662"/>
        <v>20396.16</v>
      </c>
      <c r="DR205" s="58"/>
      <c r="DS205" s="107">
        <v>1070.97</v>
      </c>
      <c r="DT205" s="141">
        <f t="shared" si="663"/>
        <v>0</v>
      </c>
      <c r="DU205" s="58"/>
      <c r="DV205" s="21">
        <v>1512.05</v>
      </c>
      <c r="DW205" s="141">
        <f t="shared" si="664"/>
        <v>0</v>
      </c>
      <c r="DX205" s="58"/>
      <c r="DY205" s="21">
        <v>5870.12</v>
      </c>
      <c r="DZ205" s="141">
        <f t="shared" si="665"/>
        <v>0</v>
      </c>
      <c r="EA205" s="58"/>
      <c r="EB205" s="21">
        <v>4379.45</v>
      </c>
      <c r="EC205" s="141">
        <f t="shared" si="666"/>
        <v>0</v>
      </c>
      <c r="ED205" s="58"/>
      <c r="EE205" s="21">
        <v>4811.45</v>
      </c>
      <c r="EF205" s="141">
        <f t="shared" si="667"/>
        <v>0</v>
      </c>
      <c r="EG205" s="58">
        <v>2</v>
      </c>
      <c r="EH205" s="21">
        <v>6518.13</v>
      </c>
      <c r="EI205" s="141">
        <f t="shared" si="668"/>
        <v>13036.26</v>
      </c>
      <c r="EJ205" s="58"/>
      <c r="EK205" s="21">
        <v>7389.31</v>
      </c>
      <c r="EL205" s="141">
        <f t="shared" si="669"/>
        <v>0</v>
      </c>
      <c r="EM205" s="58"/>
      <c r="EN205" s="21">
        <v>1539.81</v>
      </c>
      <c r="EO205" s="141">
        <f t="shared" si="670"/>
        <v>0</v>
      </c>
      <c r="EP205" s="58">
        <v>2</v>
      </c>
      <c r="EQ205" s="21">
        <v>3124.4</v>
      </c>
      <c r="ER205" s="141">
        <f t="shared" si="671"/>
        <v>6248.8</v>
      </c>
      <c r="ES205" s="58"/>
      <c r="ET205" s="107">
        <v>118.78</v>
      </c>
      <c r="EU205" s="141">
        <f t="shared" si="672"/>
        <v>0</v>
      </c>
      <c r="EV205" s="58"/>
      <c r="EW205" s="107">
        <v>479.92</v>
      </c>
      <c r="EX205" s="141">
        <f t="shared" si="673"/>
        <v>0</v>
      </c>
      <c r="EY205" s="58"/>
      <c r="EZ205" s="107">
        <v>649.4</v>
      </c>
      <c r="FA205" s="141">
        <f t="shared" si="674"/>
        <v>0</v>
      </c>
      <c r="FB205" s="58"/>
      <c r="FC205" s="21">
        <v>1301.22</v>
      </c>
      <c r="FD205" s="141">
        <f t="shared" si="675"/>
        <v>0</v>
      </c>
      <c r="FE205" s="58"/>
      <c r="FF205" s="21">
        <v>2530.2199999999998</v>
      </c>
      <c r="FG205" s="141">
        <f t="shared" si="676"/>
        <v>0</v>
      </c>
      <c r="FH205" s="58"/>
      <c r="FI205" s="21">
        <v>4182.22</v>
      </c>
      <c r="FJ205" s="141">
        <f t="shared" si="677"/>
        <v>0</v>
      </c>
      <c r="FK205" s="58"/>
      <c r="FL205" s="107">
        <v>253.92</v>
      </c>
      <c r="FM205" s="141">
        <f t="shared" si="678"/>
        <v>0</v>
      </c>
      <c r="FN205" s="58"/>
      <c r="FO205" s="107">
        <v>290.32</v>
      </c>
      <c r="FP205" s="141">
        <f t="shared" si="679"/>
        <v>0</v>
      </c>
      <c r="FQ205" s="58"/>
      <c r="FR205" s="107">
        <v>334.06</v>
      </c>
      <c r="FS205" s="141">
        <f t="shared" si="680"/>
        <v>0</v>
      </c>
      <c r="FT205" s="58"/>
      <c r="FU205" s="107">
        <v>411.49</v>
      </c>
      <c r="FV205" s="141">
        <f t="shared" si="681"/>
        <v>0</v>
      </c>
      <c r="FW205" s="58"/>
      <c r="FX205" s="107">
        <v>455.21</v>
      </c>
      <c r="FY205" s="141">
        <f t="shared" si="682"/>
        <v>0</v>
      </c>
      <c r="FZ205" s="58"/>
      <c r="GA205" s="107">
        <v>536</v>
      </c>
      <c r="GB205" s="141">
        <f t="shared" si="683"/>
        <v>0</v>
      </c>
      <c r="GC205" s="58"/>
      <c r="GD205" s="21">
        <v>745.84</v>
      </c>
      <c r="GE205" s="144">
        <f t="shared" si="684"/>
        <v>0</v>
      </c>
      <c r="GF205" s="108">
        <v>3</v>
      </c>
      <c r="GG205" s="112">
        <v>313.12</v>
      </c>
      <c r="GH205" s="141">
        <f t="shared" si="685"/>
        <v>939.36</v>
      </c>
      <c r="GI205" s="59">
        <v>5</v>
      </c>
      <c r="GJ205" s="529">
        <v>223.61</v>
      </c>
      <c r="GK205" s="141">
        <f t="shared" si="686"/>
        <v>1118.0500000000002</v>
      </c>
      <c r="GL205" s="58">
        <v>2</v>
      </c>
      <c r="GM205" s="107">
        <v>105.46</v>
      </c>
      <c r="GN205" s="141">
        <f t="shared" si="687"/>
        <v>210.92</v>
      </c>
      <c r="GO205" s="58">
        <v>1</v>
      </c>
      <c r="GP205" s="107">
        <v>581.36</v>
      </c>
      <c r="GQ205" s="141">
        <f t="shared" si="688"/>
        <v>581.36</v>
      </c>
      <c r="GR205" s="58"/>
      <c r="GS205" s="107">
        <v>92.94</v>
      </c>
      <c r="GT205" s="141">
        <f t="shared" si="689"/>
        <v>0</v>
      </c>
      <c r="GU205" s="108"/>
      <c r="GV205" s="112">
        <v>47.51</v>
      </c>
      <c r="GW205" s="141">
        <f t="shared" si="690"/>
        <v>0</v>
      </c>
      <c r="GX205" s="58"/>
      <c r="GY205" s="107">
        <v>61.91</v>
      </c>
      <c r="GZ205" s="219">
        <f t="shared" si="691"/>
        <v>0</v>
      </c>
      <c r="HA205" s="413"/>
      <c r="HB205" s="413"/>
      <c r="HC205" s="219">
        <f t="shared" si="693"/>
        <v>0</v>
      </c>
      <c r="HD205" s="58"/>
      <c r="HE205" s="107">
        <v>40.75</v>
      </c>
      <c r="HF205" s="232">
        <f t="shared" si="692"/>
        <v>0</v>
      </c>
      <c r="HG205" s="105">
        <v>1000</v>
      </c>
      <c r="HH205" s="226">
        <f t="shared" si="694"/>
        <v>99041.558550000016</v>
      </c>
      <c r="HI205" s="335"/>
    </row>
    <row r="206" spans="1:218" ht="15.75" customHeight="1">
      <c r="A206" s="198">
        <v>7</v>
      </c>
      <c r="B206" s="18" t="s">
        <v>240</v>
      </c>
      <c r="C206" s="381">
        <v>12.41</v>
      </c>
      <c r="D206" s="385">
        <v>52.9</v>
      </c>
      <c r="E206" s="19">
        <v>69906.240000000005</v>
      </c>
      <c r="F206" s="42">
        <f t="shared" si="611"/>
        <v>71393.930999999997</v>
      </c>
      <c r="G206" s="43"/>
      <c r="H206" s="21">
        <v>636.70000000000005</v>
      </c>
      <c r="I206" s="45">
        <f t="shared" si="612"/>
        <v>0</v>
      </c>
      <c r="J206" s="58"/>
      <c r="K206" s="107"/>
      <c r="L206" s="212">
        <f t="shared" si="613"/>
        <v>0</v>
      </c>
      <c r="M206" s="58"/>
      <c r="N206" s="107">
        <v>540</v>
      </c>
      <c r="O206" s="212">
        <f t="shared" si="614"/>
        <v>0</v>
      </c>
      <c r="P206" s="46">
        <v>30</v>
      </c>
      <c r="Q206" s="139">
        <f t="shared" si="615"/>
        <v>280.13670000000002</v>
      </c>
      <c r="R206" s="212">
        <f t="shared" si="616"/>
        <v>8404.1010000000006</v>
      </c>
      <c r="S206" s="46"/>
      <c r="T206" s="44">
        <f t="shared" si="617"/>
        <v>2335.5960000000005</v>
      </c>
      <c r="U206" s="212">
        <f t="shared" si="618"/>
        <v>0</v>
      </c>
      <c r="V206" s="46"/>
      <c r="W206" s="139">
        <f t="shared" si="619"/>
        <v>493.98690000000005</v>
      </c>
      <c r="X206" s="219">
        <f t="shared" si="620"/>
        <v>0</v>
      </c>
      <c r="Y206" s="58"/>
      <c r="Z206" s="44">
        <f t="shared" si="621"/>
        <v>4331.3600000000006</v>
      </c>
      <c r="AA206" s="141">
        <f t="shared" si="622"/>
        <v>0</v>
      </c>
      <c r="AB206" s="397"/>
      <c r="AC206" s="139">
        <f t="shared" si="623"/>
        <v>493.98690000000005</v>
      </c>
      <c r="AD206" s="140">
        <f t="shared" si="624"/>
        <v>0</v>
      </c>
      <c r="AE206" s="46"/>
      <c r="AF206" s="44">
        <f t="shared" si="625"/>
        <v>22885.031600000002</v>
      </c>
      <c r="AG206" s="140">
        <f t="shared" si="626"/>
        <v>0</v>
      </c>
      <c r="AH206" s="46"/>
      <c r="AI206" s="139">
        <f t="shared" si="627"/>
        <v>791.37200000000007</v>
      </c>
      <c r="AJ206" s="140">
        <f t="shared" si="628"/>
        <v>0</v>
      </c>
      <c r="AK206" s="46"/>
      <c r="AL206" s="107">
        <v>145.19999999999999</v>
      </c>
      <c r="AM206" s="140">
        <f t="shared" si="629"/>
        <v>0</v>
      </c>
      <c r="AN206" s="46"/>
      <c r="AO206" s="44">
        <f t="shared" si="630"/>
        <v>3769.8454000000002</v>
      </c>
      <c r="AP206" s="141">
        <f t="shared" si="631"/>
        <v>0</v>
      </c>
      <c r="AQ206" s="108"/>
      <c r="AR206" s="109">
        <v>8030</v>
      </c>
      <c r="AS206" s="141">
        <f t="shared" si="632"/>
        <v>0</v>
      </c>
      <c r="AT206" s="58"/>
      <c r="AU206" s="21">
        <v>3366.65</v>
      </c>
      <c r="AV206" s="141">
        <f t="shared" si="633"/>
        <v>0</v>
      </c>
      <c r="AW206" s="58"/>
      <c r="AX206" s="44">
        <f t="shared" si="634"/>
        <v>80964.952600000004</v>
      </c>
      <c r="AY206" s="141">
        <f t="shared" si="635"/>
        <v>0</v>
      </c>
      <c r="AZ206" s="58"/>
      <c r="BA206" s="21">
        <v>93131.5</v>
      </c>
      <c r="BB206" s="141">
        <f t="shared" si="636"/>
        <v>0</v>
      </c>
      <c r="BC206" s="58"/>
      <c r="BD206" s="21">
        <v>10643</v>
      </c>
      <c r="BE206" s="140">
        <f t="shared" si="637"/>
        <v>0</v>
      </c>
      <c r="BF206" s="46"/>
      <c r="BG206" s="58"/>
      <c r="BH206" s="140">
        <f t="shared" si="638"/>
        <v>0</v>
      </c>
      <c r="BI206" s="46"/>
      <c r="BJ206" s="59"/>
      <c r="BK206" s="58"/>
      <c r="BL206" s="140">
        <f t="shared" si="639"/>
        <v>0</v>
      </c>
      <c r="BM206" s="46"/>
      <c r="BN206" s="142"/>
      <c r="BO206" s="141">
        <f t="shared" si="640"/>
        <v>0</v>
      </c>
      <c r="BP206" s="58"/>
      <c r="BQ206" s="139">
        <f t="shared" si="641"/>
        <v>930.90000000000009</v>
      </c>
      <c r="BR206" s="141">
        <f t="shared" si="642"/>
        <v>0</v>
      </c>
      <c r="BS206" s="58"/>
      <c r="BT206" s="107">
        <v>540</v>
      </c>
      <c r="BU206" s="141">
        <f t="shared" si="643"/>
        <v>0</v>
      </c>
      <c r="BV206" s="58"/>
      <c r="BW206" s="58"/>
      <c r="BX206" s="141">
        <f t="shared" si="644"/>
        <v>0</v>
      </c>
      <c r="BY206" s="58"/>
      <c r="BZ206" s="143"/>
      <c r="CA206" s="141">
        <f t="shared" si="645"/>
        <v>0</v>
      </c>
      <c r="CB206" s="58"/>
      <c r="CC206" s="107">
        <v>165.4</v>
      </c>
      <c r="CD206" s="141">
        <f t="shared" si="646"/>
        <v>0</v>
      </c>
      <c r="CE206" s="58"/>
      <c r="CF206" s="139">
        <f t="shared" si="647"/>
        <v>204.31649999999999</v>
      </c>
      <c r="CG206" s="141">
        <f t="shared" si="648"/>
        <v>0</v>
      </c>
      <c r="CH206" s="58"/>
      <c r="CI206" s="107">
        <v>86.2</v>
      </c>
      <c r="CJ206" s="141">
        <f t="shared" si="649"/>
        <v>0</v>
      </c>
      <c r="CK206" s="58"/>
      <c r="CL206" s="107">
        <v>125</v>
      </c>
      <c r="CM206" s="141">
        <f t="shared" si="650"/>
        <v>0</v>
      </c>
      <c r="CN206" s="58"/>
      <c r="CO206" s="107">
        <v>140</v>
      </c>
      <c r="CP206" s="141">
        <f t="shared" si="651"/>
        <v>0</v>
      </c>
      <c r="CQ206" s="58"/>
      <c r="CR206" s="139">
        <f t="shared" si="652"/>
        <v>259.76390000000004</v>
      </c>
      <c r="CS206" s="141">
        <f t="shared" si="653"/>
        <v>0</v>
      </c>
      <c r="CT206" s="58"/>
      <c r="CU206" s="107">
        <v>182.5</v>
      </c>
      <c r="CV206" s="141">
        <f t="shared" si="654"/>
        <v>0</v>
      </c>
      <c r="CW206" s="58"/>
      <c r="CX206" s="107">
        <v>78</v>
      </c>
      <c r="CY206" s="141">
        <f t="shared" si="655"/>
        <v>0</v>
      </c>
      <c r="CZ206" s="58"/>
      <c r="DA206" s="107">
        <v>350</v>
      </c>
      <c r="DB206" s="141">
        <f t="shared" si="656"/>
        <v>0</v>
      </c>
      <c r="DC206" s="58"/>
      <c r="DD206" s="139">
        <f t="shared" si="657"/>
        <v>363.26500000000004</v>
      </c>
      <c r="DE206" s="140">
        <f t="shared" si="658"/>
        <v>0</v>
      </c>
      <c r="DF206" s="58">
        <v>30</v>
      </c>
      <c r="DG206" s="107">
        <v>349.94</v>
      </c>
      <c r="DH206" s="141">
        <f t="shared" si="659"/>
        <v>10498.2</v>
      </c>
      <c r="DI206" s="58">
        <v>15</v>
      </c>
      <c r="DJ206" s="107">
        <v>407.82</v>
      </c>
      <c r="DK206" s="141">
        <f t="shared" si="660"/>
        <v>6117.3</v>
      </c>
      <c r="DL206" s="58">
        <v>10</v>
      </c>
      <c r="DM206" s="107">
        <v>560.66999999999996</v>
      </c>
      <c r="DN206" s="141">
        <f t="shared" si="661"/>
        <v>5606.7</v>
      </c>
      <c r="DO206" s="58">
        <v>10</v>
      </c>
      <c r="DP206" s="107">
        <v>849.84</v>
      </c>
      <c r="DQ206" s="141">
        <f t="shared" si="662"/>
        <v>8498.4</v>
      </c>
      <c r="DR206" s="58"/>
      <c r="DS206" s="107">
        <v>1070.97</v>
      </c>
      <c r="DT206" s="141">
        <f t="shared" si="663"/>
        <v>0</v>
      </c>
      <c r="DU206" s="58"/>
      <c r="DV206" s="21">
        <v>1512.05</v>
      </c>
      <c r="DW206" s="141">
        <f t="shared" si="664"/>
        <v>0</v>
      </c>
      <c r="DX206" s="58"/>
      <c r="DY206" s="21">
        <v>5870.12</v>
      </c>
      <c r="DZ206" s="141">
        <f t="shared" si="665"/>
        <v>0</v>
      </c>
      <c r="EA206" s="58"/>
      <c r="EB206" s="21">
        <v>4379.45</v>
      </c>
      <c r="EC206" s="141">
        <f t="shared" si="666"/>
        <v>0</v>
      </c>
      <c r="ED206" s="58">
        <v>2</v>
      </c>
      <c r="EE206" s="21">
        <v>4811.45</v>
      </c>
      <c r="EF206" s="141">
        <f t="shared" si="667"/>
        <v>9622.9</v>
      </c>
      <c r="EG206" s="58">
        <v>2</v>
      </c>
      <c r="EH206" s="21">
        <v>6518.13</v>
      </c>
      <c r="EI206" s="141">
        <f t="shared" si="668"/>
        <v>13036.26</v>
      </c>
      <c r="EJ206" s="58"/>
      <c r="EK206" s="21">
        <v>7389.31</v>
      </c>
      <c r="EL206" s="141">
        <f t="shared" si="669"/>
        <v>0</v>
      </c>
      <c r="EM206" s="58"/>
      <c r="EN206" s="21">
        <v>1539.81</v>
      </c>
      <c r="EO206" s="141">
        <f t="shared" si="670"/>
        <v>0</v>
      </c>
      <c r="EP206" s="58">
        <v>2</v>
      </c>
      <c r="EQ206" s="21">
        <v>3124.4</v>
      </c>
      <c r="ER206" s="141">
        <f t="shared" si="671"/>
        <v>6248.8</v>
      </c>
      <c r="ES206" s="58"/>
      <c r="ET206" s="107">
        <v>118.78</v>
      </c>
      <c r="EU206" s="141">
        <f t="shared" si="672"/>
        <v>0</v>
      </c>
      <c r="EV206" s="58"/>
      <c r="EW206" s="107">
        <v>479.92</v>
      </c>
      <c r="EX206" s="141">
        <f t="shared" si="673"/>
        <v>0</v>
      </c>
      <c r="EY206" s="58"/>
      <c r="EZ206" s="107">
        <v>649.4</v>
      </c>
      <c r="FA206" s="141">
        <f t="shared" si="674"/>
        <v>0</v>
      </c>
      <c r="FB206" s="58"/>
      <c r="FC206" s="21">
        <v>1301.22</v>
      </c>
      <c r="FD206" s="141">
        <f t="shared" si="675"/>
        <v>0</v>
      </c>
      <c r="FE206" s="58"/>
      <c r="FF206" s="21">
        <v>2530.2199999999998</v>
      </c>
      <c r="FG206" s="141">
        <f t="shared" si="676"/>
        <v>0</v>
      </c>
      <c r="FH206" s="58"/>
      <c r="FI206" s="21">
        <v>4182.22</v>
      </c>
      <c r="FJ206" s="141">
        <f t="shared" si="677"/>
        <v>0</v>
      </c>
      <c r="FK206" s="58"/>
      <c r="FL206" s="107">
        <v>253.92</v>
      </c>
      <c r="FM206" s="141">
        <f t="shared" si="678"/>
        <v>0</v>
      </c>
      <c r="FN206" s="58"/>
      <c r="FO206" s="107">
        <v>290.32</v>
      </c>
      <c r="FP206" s="141">
        <f t="shared" si="679"/>
        <v>0</v>
      </c>
      <c r="FQ206" s="58"/>
      <c r="FR206" s="107">
        <v>334.06</v>
      </c>
      <c r="FS206" s="141">
        <f t="shared" si="680"/>
        <v>0</v>
      </c>
      <c r="FT206" s="58"/>
      <c r="FU206" s="107">
        <v>411.49</v>
      </c>
      <c r="FV206" s="141">
        <f t="shared" si="681"/>
        <v>0</v>
      </c>
      <c r="FW206" s="58"/>
      <c r="FX206" s="107">
        <v>455.21</v>
      </c>
      <c r="FY206" s="141">
        <f t="shared" si="682"/>
        <v>0</v>
      </c>
      <c r="FZ206" s="58"/>
      <c r="GA206" s="107">
        <v>536</v>
      </c>
      <c r="GB206" s="141">
        <f t="shared" si="683"/>
        <v>0</v>
      </c>
      <c r="GC206" s="58"/>
      <c r="GD206" s="21">
        <v>745.84</v>
      </c>
      <c r="GE206" s="144">
        <f t="shared" si="684"/>
        <v>0</v>
      </c>
      <c r="GF206" s="108">
        <v>3</v>
      </c>
      <c r="GG206" s="112">
        <v>313.12</v>
      </c>
      <c r="GH206" s="141">
        <f t="shared" si="685"/>
        <v>939.36</v>
      </c>
      <c r="GI206" s="59">
        <v>5</v>
      </c>
      <c r="GJ206" s="529">
        <v>223.61</v>
      </c>
      <c r="GK206" s="141">
        <f t="shared" si="686"/>
        <v>1118.0500000000002</v>
      </c>
      <c r="GL206" s="58">
        <v>2</v>
      </c>
      <c r="GM206" s="107">
        <v>105.46</v>
      </c>
      <c r="GN206" s="141">
        <f t="shared" si="687"/>
        <v>210.92</v>
      </c>
      <c r="GO206" s="58"/>
      <c r="GP206" s="107">
        <v>581.36</v>
      </c>
      <c r="GQ206" s="141">
        <f t="shared" si="688"/>
        <v>0</v>
      </c>
      <c r="GR206" s="58">
        <v>1</v>
      </c>
      <c r="GS206" s="107">
        <v>92.94</v>
      </c>
      <c r="GT206" s="141">
        <f t="shared" si="689"/>
        <v>92.94</v>
      </c>
      <c r="GU206" s="108"/>
      <c r="GV206" s="112">
        <v>47.51</v>
      </c>
      <c r="GW206" s="141">
        <f t="shared" si="690"/>
        <v>0</v>
      </c>
      <c r="GX206" s="58"/>
      <c r="GY206" s="107">
        <v>61.91</v>
      </c>
      <c r="GZ206" s="219">
        <f t="shared" si="691"/>
        <v>0</v>
      </c>
      <c r="HA206" s="413"/>
      <c r="HB206" s="413"/>
      <c r="HC206" s="219">
        <f t="shared" si="693"/>
        <v>0</v>
      </c>
      <c r="HD206" s="58"/>
      <c r="HE206" s="107">
        <v>40.75</v>
      </c>
      <c r="HF206" s="232">
        <f t="shared" si="692"/>
        <v>0</v>
      </c>
      <c r="HG206" s="105">
        <v>1000</v>
      </c>
      <c r="HH206" s="226">
        <f t="shared" si="694"/>
        <v>71393.930999999997</v>
      </c>
      <c r="HI206" s="335"/>
    </row>
    <row r="207" spans="1:218" ht="15.75" customHeight="1">
      <c r="A207" s="198">
        <v>8</v>
      </c>
      <c r="B207" s="18" t="s">
        <v>241</v>
      </c>
      <c r="C207" s="381">
        <v>9.92</v>
      </c>
      <c r="D207" s="385">
        <v>17.600000000000001</v>
      </c>
      <c r="E207" s="19">
        <v>69934.44</v>
      </c>
      <c r="F207" s="42">
        <f t="shared" si="611"/>
        <v>45305.49</v>
      </c>
      <c r="G207" s="43"/>
      <c r="H207" s="21">
        <v>636.70000000000005</v>
      </c>
      <c r="I207" s="45">
        <f t="shared" si="612"/>
        <v>0</v>
      </c>
      <c r="J207" s="58"/>
      <c r="K207" s="107"/>
      <c r="L207" s="212">
        <f t="shared" si="613"/>
        <v>0</v>
      </c>
      <c r="M207" s="58"/>
      <c r="N207" s="107">
        <v>540</v>
      </c>
      <c r="O207" s="212">
        <f t="shared" si="614"/>
        <v>0</v>
      </c>
      <c r="P207" s="46"/>
      <c r="Q207" s="139">
        <f t="shared" si="615"/>
        <v>280.13670000000002</v>
      </c>
      <c r="R207" s="212">
        <f t="shared" si="616"/>
        <v>0</v>
      </c>
      <c r="S207" s="46"/>
      <c r="T207" s="44">
        <f t="shared" si="617"/>
        <v>2335.5960000000005</v>
      </c>
      <c r="U207" s="212">
        <f t="shared" si="618"/>
        <v>0</v>
      </c>
      <c r="V207" s="46"/>
      <c r="W207" s="139">
        <f t="shared" si="619"/>
        <v>493.98690000000005</v>
      </c>
      <c r="X207" s="219">
        <f t="shared" si="620"/>
        <v>0</v>
      </c>
      <c r="Y207" s="58"/>
      <c r="Z207" s="44">
        <f t="shared" si="621"/>
        <v>4331.3600000000006</v>
      </c>
      <c r="AA207" s="141">
        <f t="shared" si="622"/>
        <v>0</v>
      </c>
      <c r="AB207" s="397"/>
      <c r="AC207" s="139">
        <f t="shared" si="623"/>
        <v>493.98690000000005</v>
      </c>
      <c r="AD207" s="140">
        <f t="shared" si="624"/>
        <v>0</v>
      </c>
      <c r="AE207" s="46"/>
      <c r="AF207" s="44">
        <f t="shared" si="625"/>
        <v>22885.031600000002</v>
      </c>
      <c r="AG207" s="140">
        <f t="shared" si="626"/>
        <v>0</v>
      </c>
      <c r="AH207" s="46"/>
      <c r="AI207" s="139">
        <f t="shared" si="627"/>
        <v>791.37200000000007</v>
      </c>
      <c r="AJ207" s="140">
        <f t="shared" si="628"/>
        <v>0</v>
      </c>
      <c r="AK207" s="46"/>
      <c r="AL207" s="107">
        <v>145.19999999999999</v>
      </c>
      <c r="AM207" s="140">
        <f t="shared" si="629"/>
        <v>0</v>
      </c>
      <c r="AN207" s="46"/>
      <c r="AO207" s="44">
        <f t="shared" si="630"/>
        <v>3769.8454000000002</v>
      </c>
      <c r="AP207" s="141">
        <f t="shared" si="631"/>
        <v>0</v>
      </c>
      <c r="AQ207" s="108"/>
      <c r="AR207" s="109">
        <v>8030</v>
      </c>
      <c r="AS207" s="141">
        <f t="shared" si="632"/>
        <v>0</v>
      </c>
      <c r="AT207" s="58"/>
      <c r="AU207" s="21">
        <v>3366.65</v>
      </c>
      <c r="AV207" s="141">
        <f t="shared" si="633"/>
        <v>0</v>
      </c>
      <c r="AW207" s="58"/>
      <c r="AX207" s="44">
        <f t="shared" si="634"/>
        <v>80964.952600000004</v>
      </c>
      <c r="AY207" s="141">
        <f t="shared" si="635"/>
        <v>0</v>
      </c>
      <c r="AZ207" s="58"/>
      <c r="BA207" s="21">
        <v>93131.5</v>
      </c>
      <c r="BB207" s="141">
        <f t="shared" si="636"/>
        <v>0</v>
      </c>
      <c r="BC207" s="58"/>
      <c r="BD207" s="21">
        <v>10643</v>
      </c>
      <c r="BE207" s="140">
        <f t="shared" si="637"/>
        <v>0</v>
      </c>
      <c r="BF207" s="46"/>
      <c r="BG207" s="58"/>
      <c r="BH207" s="140">
        <f t="shared" si="638"/>
        <v>0</v>
      </c>
      <c r="BI207" s="46"/>
      <c r="BJ207" s="59"/>
      <c r="BK207" s="58"/>
      <c r="BL207" s="140">
        <f t="shared" si="639"/>
        <v>0</v>
      </c>
      <c r="BM207" s="46"/>
      <c r="BN207" s="142"/>
      <c r="BO207" s="141">
        <f t="shared" si="640"/>
        <v>0</v>
      </c>
      <c r="BP207" s="58"/>
      <c r="BQ207" s="139">
        <f t="shared" si="641"/>
        <v>930.90000000000009</v>
      </c>
      <c r="BR207" s="141">
        <f t="shared" si="642"/>
        <v>0</v>
      </c>
      <c r="BS207" s="58"/>
      <c r="BT207" s="107">
        <v>540</v>
      </c>
      <c r="BU207" s="141">
        <f t="shared" si="643"/>
        <v>0</v>
      </c>
      <c r="BV207" s="58"/>
      <c r="BW207" s="58"/>
      <c r="BX207" s="141">
        <f t="shared" si="644"/>
        <v>0</v>
      </c>
      <c r="BY207" s="58"/>
      <c r="BZ207" s="143"/>
      <c r="CA207" s="141">
        <f t="shared" si="645"/>
        <v>0</v>
      </c>
      <c r="CB207" s="58"/>
      <c r="CC207" s="107">
        <v>165.4</v>
      </c>
      <c r="CD207" s="141">
        <f t="shared" si="646"/>
        <v>0</v>
      </c>
      <c r="CE207" s="58"/>
      <c r="CF207" s="139">
        <f t="shared" si="647"/>
        <v>204.31649999999999</v>
      </c>
      <c r="CG207" s="141">
        <f t="shared" si="648"/>
        <v>0</v>
      </c>
      <c r="CH207" s="58"/>
      <c r="CI207" s="107">
        <v>86.2</v>
      </c>
      <c r="CJ207" s="141">
        <f t="shared" si="649"/>
        <v>0</v>
      </c>
      <c r="CK207" s="58"/>
      <c r="CL207" s="107">
        <v>125</v>
      </c>
      <c r="CM207" s="141">
        <f t="shared" si="650"/>
        <v>0</v>
      </c>
      <c r="CN207" s="58"/>
      <c r="CO207" s="107">
        <v>140</v>
      </c>
      <c r="CP207" s="141">
        <f t="shared" si="651"/>
        <v>0</v>
      </c>
      <c r="CQ207" s="58"/>
      <c r="CR207" s="139">
        <f t="shared" si="652"/>
        <v>259.76390000000004</v>
      </c>
      <c r="CS207" s="141">
        <f t="shared" si="653"/>
        <v>0</v>
      </c>
      <c r="CT207" s="58"/>
      <c r="CU207" s="107">
        <v>182.5</v>
      </c>
      <c r="CV207" s="141">
        <f t="shared" si="654"/>
        <v>0</v>
      </c>
      <c r="CW207" s="58"/>
      <c r="CX207" s="107">
        <v>78</v>
      </c>
      <c r="CY207" s="141">
        <f t="shared" si="655"/>
        <v>0</v>
      </c>
      <c r="CZ207" s="58"/>
      <c r="DA207" s="107">
        <v>350</v>
      </c>
      <c r="DB207" s="141">
        <f t="shared" si="656"/>
        <v>0</v>
      </c>
      <c r="DC207" s="58"/>
      <c r="DD207" s="139">
        <f t="shared" si="657"/>
        <v>363.26500000000004</v>
      </c>
      <c r="DE207" s="140">
        <f t="shared" si="658"/>
        <v>0</v>
      </c>
      <c r="DF207" s="58"/>
      <c r="DG207" s="107">
        <v>349.94</v>
      </c>
      <c r="DH207" s="141">
        <f t="shared" si="659"/>
        <v>0</v>
      </c>
      <c r="DI207" s="58"/>
      <c r="DJ207" s="107">
        <v>407.82</v>
      </c>
      <c r="DK207" s="141">
        <f t="shared" si="660"/>
        <v>0</v>
      </c>
      <c r="DL207" s="58"/>
      <c r="DM207" s="107">
        <v>560.66999999999996</v>
      </c>
      <c r="DN207" s="141">
        <f t="shared" si="661"/>
        <v>0</v>
      </c>
      <c r="DO207" s="58"/>
      <c r="DP207" s="107">
        <v>849.84</v>
      </c>
      <c r="DQ207" s="141">
        <f t="shared" si="662"/>
        <v>0</v>
      </c>
      <c r="DR207" s="58"/>
      <c r="DS207" s="107">
        <v>1070.97</v>
      </c>
      <c r="DT207" s="141">
        <f t="shared" si="663"/>
        <v>0</v>
      </c>
      <c r="DU207" s="58"/>
      <c r="DV207" s="21">
        <v>1512.05</v>
      </c>
      <c r="DW207" s="141">
        <f t="shared" si="664"/>
        <v>0</v>
      </c>
      <c r="DX207" s="58"/>
      <c r="DY207" s="21">
        <v>5870.12</v>
      </c>
      <c r="DZ207" s="141">
        <f t="shared" si="665"/>
        <v>0</v>
      </c>
      <c r="EA207" s="58"/>
      <c r="EB207" s="21">
        <v>4379.45</v>
      </c>
      <c r="EC207" s="141">
        <f t="shared" si="666"/>
        <v>0</v>
      </c>
      <c r="ED207" s="58">
        <v>2</v>
      </c>
      <c r="EE207" s="21">
        <v>4811.45</v>
      </c>
      <c r="EF207" s="141">
        <f t="shared" si="667"/>
        <v>9622.9</v>
      </c>
      <c r="EG207" s="58">
        <v>4</v>
      </c>
      <c r="EH207" s="21">
        <v>6518.13</v>
      </c>
      <c r="EI207" s="141">
        <f t="shared" si="668"/>
        <v>26072.52</v>
      </c>
      <c r="EJ207" s="58"/>
      <c r="EK207" s="21">
        <v>7389.31</v>
      </c>
      <c r="EL207" s="141">
        <f t="shared" si="669"/>
        <v>0</v>
      </c>
      <c r="EM207" s="58"/>
      <c r="EN207" s="21">
        <v>1539.81</v>
      </c>
      <c r="EO207" s="141">
        <f t="shared" si="670"/>
        <v>0</v>
      </c>
      <c r="EP207" s="58">
        <v>2</v>
      </c>
      <c r="EQ207" s="21">
        <v>3124.4</v>
      </c>
      <c r="ER207" s="141">
        <f t="shared" si="671"/>
        <v>6248.8</v>
      </c>
      <c r="ES207" s="58"/>
      <c r="ET207" s="107">
        <v>118.78</v>
      </c>
      <c r="EU207" s="141">
        <f t="shared" si="672"/>
        <v>0</v>
      </c>
      <c r="EV207" s="58"/>
      <c r="EW207" s="107">
        <v>479.92</v>
      </c>
      <c r="EX207" s="141">
        <f t="shared" si="673"/>
        <v>0</v>
      </c>
      <c r="EY207" s="58"/>
      <c r="EZ207" s="107">
        <v>649.4</v>
      </c>
      <c r="FA207" s="141">
        <f t="shared" si="674"/>
        <v>0</v>
      </c>
      <c r="FB207" s="58"/>
      <c r="FC207" s="21">
        <v>1301.22</v>
      </c>
      <c r="FD207" s="141">
        <f t="shared" si="675"/>
        <v>0</v>
      </c>
      <c r="FE207" s="58"/>
      <c r="FF207" s="21">
        <v>2530.2199999999998</v>
      </c>
      <c r="FG207" s="141">
        <f t="shared" si="676"/>
        <v>0</v>
      </c>
      <c r="FH207" s="58"/>
      <c r="FI207" s="21">
        <v>4182.22</v>
      </c>
      <c r="FJ207" s="141">
        <f t="shared" si="677"/>
        <v>0</v>
      </c>
      <c r="FK207" s="58"/>
      <c r="FL207" s="107">
        <v>253.92</v>
      </c>
      <c r="FM207" s="141">
        <f t="shared" si="678"/>
        <v>0</v>
      </c>
      <c r="FN207" s="58"/>
      <c r="FO207" s="107">
        <v>290.32</v>
      </c>
      <c r="FP207" s="141">
        <f t="shared" si="679"/>
        <v>0</v>
      </c>
      <c r="FQ207" s="58"/>
      <c r="FR207" s="107">
        <v>334.06</v>
      </c>
      <c r="FS207" s="141">
        <f t="shared" si="680"/>
        <v>0</v>
      </c>
      <c r="FT207" s="58"/>
      <c r="FU207" s="107">
        <v>411.49</v>
      </c>
      <c r="FV207" s="141">
        <f t="shared" si="681"/>
        <v>0</v>
      </c>
      <c r="FW207" s="58"/>
      <c r="FX207" s="107">
        <v>455.21</v>
      </c>
      <c r="FY207" s="141">
        <f t="shared" si="682"/>
        <v>0</v>
      </c>
      <c r="FZ207" s="58"/>
      <c r="GA207" s="107">
        <v>536</v>
      </c>
      <c r="GB207" s="141">
        <f t="shared" si="683"/>
        <v>0</v>
      </c>
      <c r="GC207" s="58"/>
      <c r="GD207" s="21">
        <v>745.84</v>
      </c>
      <c r="GE207" s="144">
        <f t="shared" si="684"/>
        <v>0</v>
      </c>
      <c r="GF207" s="108">
        <v>3</v>
      </c>
      <c r="GG207" s="112">
        <v>313.12</v>
      </c>
      <c r="GH207" s="141">
        <f t="shared" si="685"/>
        <v>939.36</v>
      </c>
      <c r="GI207" s="59">
        <v>5</v>
      </c>
      <c r="GJ207" s="529">
        <v>223.61</v>
      </c>
      <c r="GK207" s="141">
        <f t="shared" si="686"/>
        <v>1118.0500000000002</v>
      </c>
      <c r="GL207" s="58">
        <v>2</v>
      </c>
      <c r="GM207" s="107">
        <v>105.46</v>
      </c>
      <c r="GN207" s="141">
        <f t="shared" si="687"/>
        <v>210.92</v>
      </c>
      <c r="GO207" s="58"/>
      <c r="GP207" s="107">
        <v>581.36</v>
      </c>
      <c r="GQ207" s="141">
        <f t="shared" si="688"/>
        <v>0</v>
      </c>
      <c r="GR207" s="58">
        <v>1</v>
      </c>
      <c r="GS207" s="107">
        <v>92.94</v>
      </c>
      <c r="GT207" s="141">
        <f t="shared" si="689"/>
        <v>92.94</v>
      </c>
      <c r="GU207" s="108"/>
      <c r="GV207" s="112">
        <v>47.51</v>
      </c>
      <c r="GW207" s="141">
        <f t="shared" si="690"/>
        <v>0</v>
      </c>
      <c r="GX207" s="58"/>
      <c r="GY207" s="107">
        <v>61.91</v>
      </c>
      <c r="GZ207" s="219">
        <f t="shared" si="691"/>
        <v>0</v>
      </c>
      <c r="HA207" s="413"/>
      <c r="HB207" s="413"/>
      <c r="HC207" s="219">
        <f t="shared" si="693"/>
        <v>0</v>
      </c>
      <c r="HD207" s="58"/>
      <c r="HE207" s="107">
        <v>40.75</v>
      </c>
      <c r="HF207" s="232">
        <f t="shared" si="692"/>
        <v>0</v>
      </c>
      <c r="HG207" s="105">
        <v>1000</v>
      </c>
      <c r="HH207" s="226">
        <f t="shared" si="694"/>
        <v>45305.49</v>
      </c>
      <c r="HI207" s="335"/>
    </row>
    <row r="208" spans="1:218" ht="15.75" customHeight="1">
      <c r="A208" s="198">
        <v>9</v>
      </c>
      <c r="B208" s="18" t="s">
        <v>242</v>
      </c>
      <c r="C208" s="381">
        <v>10.93</v>
      </c>
      <c r="D208" s="385">
        <v>43.18</v>
      </c>
      <c r="E208" s="19">
        <v>69296.639999999999</v>
      </c>
      <c r="F208" s="42">
        <f t="shared" si="611"/>
        <v>117340.29560000001</v>
      </c>
      <c r="G208" s="43"/>
      <c r="H208" s="21">
        <v>636.70000000000005</v>
      </c>
      <c r="I208" s="45">
        <f t="shared" si="612"/>
        <v>0</v>
      </c>
      <c r="J208" s="58"/>
      <c r="K208" s="107"/>
      <c r="L208" s="212">
        <f t="shared" si="613"/>
        <v>0</v>
      </c>
      <c r="M208" s="58"/>
      <c r="N208" s="107">
        <v>540</v>
      </c>
      <c r="O208" s="212">
        <f t="shared" si="614"/>
        <v>0</v>
      </c>
      <c r="P208" s="46">
        <v>68</v>
      </c>
      <c r="Q208" s="139">
        <f t="shared" si="615"/>
        <v>280.13670000000002</v>
      </c>
      <c r="R208" s="212">
        <f t="shared" si="616"/>
        <v>19049.295600000001</v>
      </c>
      <c r="S208" s="46"/>
      <c r="T208" s="44">
        <f t="shared" si="617"/>
        <v>2335.5960000000005</v>
      </c>
      <c r="U208" s="212">
        <f t="shared" si="618"/>
        <v>0</v>
      </c>
      <c r="V208" s="46"/>
      <c r="W208" s="139">
        <f t="shared" si="619"/>
        <v>493.98690000000005</v>
      </c>
      <c r="X208" s="219">
        <f t="shared" si="620"/>
        <v>0</v>
      </c>
      <c r="Y208" s="58">
        <v>7.75</v>
      </c>
      <c r="Z208" s="44">
        <f t="shared" si="621"/>
        <v>4331.3600000000006</v>
      </c>
      <c r="AA208" s="141">
        <f t="shared" si="622"/>
        <v>33568.040000000008</v>
      </c>
      <c r="AB208" s="397"/>
      <c r="AC208" s="139">
        <f t="shared" si="623"/>
        <v>493.98690000000005</v>
      </c>
      <c r="AD208" s="140">
        <f t="shared" si="624"/>
        <v>0</v>
      </c>
      <c r="AE208" s="46"/>
      <c r="AF208" s="44">
        <f t="shared" si="625"/>
        <v>22885.031600000002</v>
      </c>
      <c r="AG208" s="140">
        <f t="shared" si="626"/>
        <v>0</v>
      </c>
      <c r="AH208" s="46"/>
      <c r="AI208" s="139">
        <f t="shared" si="627"/>
        <v>791.37200000000007</v>
      </c>
      <c r="AJ208" s="140">
        <f t="shared" si="628"/>
        <v>0</v>
      </c>
      <c r="AK208" s="46"/>
      <c r="AL208" s="107">
        <v>145.19999999999999</v>
      </c>
      <c r="AM208" s="140">
        <f t="shared" si="629"/>
        <v>0</v>
      </c>
      <c r="AN208" s="46"/>
      <c r="AO208" s="44">
        <f t="shared" si="630"/>
        <v>3769.8454000000002</v>
      </c>
      <c r="AP208" s="141">
        <f t="shared" si="631"/>
        <v>0</v>
      </c>
      <c r="AQ208" s="108"/>
      <c r="AR208" s="109">
        <v>8030</v>
      </c>
      <c r="AS208" s="141">
        <f t="shared" si="632"/>
        <v>0</v>
      </c>
      <c r="AT208" s="58"/>
      <c r="AU208" s="21">
        <v>3366.65</v>
      </c>
      <c r="AV208" s="141">
        <f t="shared" si="633"/>
        <v>0</v>
      </c>
      <c r="AW208" s="58"/>
      <c r="AX208" s="44">
        <f t="shared" si="634"/>
        <v>80964.952600000004</v>
      </c>
      <c r="AY208" s="141">
        <f t="shared" si="635"/>
        <v>0</v>
      </c>
      <c r="AZ208" s="58"/>
      <c r="BA208" s="21">
        <v>93131.5</v>
      </c>
      <c r="BB208" s="141">
        <f t="shared" si="636"/>
        <v>0</v>
      </c>
      <c r="BC208" s="58"/>
      <c r="BD208" s="21">
        <v>10643</v>
      </c>
      <c r="BE208" s="140">
        <f t="shared" si="637"/>
        <v>0</v>
      </c>
      <c r="BF208" s="46"/>
      <c r="BG208" s="58"/>
      <c r="BH208" s="140">
        <f t="shared" si="638"/>
        <v>0</v>
      </c>
      <c r="BI208" s="46">
        <v>1</v>
      </c>
      <c r="BJ208" s="343" t="s">
        <v>699</v>
      </c>
      <c r="BK208" s="58">
        <v>61361.69</v>
      </c>
      <c r="BL208" s="140">
        <f t="shared" si="639"/>
        <v>61361.69</v>
      </c>
      <c r="BM208" s="46"/>
      <c r="BN208" s="142"/>
      <c r="BO208" s="141">
        <f t="shared" si="640"/>
        <v>0</v>
      </c>
      <c r="BP208" s="58"/>
      <c r="BQ208" s="139">
        <f t="shared" si="641"/>
        <v>930.90000000000009</v>
      </c>
      <c r="BR208" s="141">
        <f t="shared" si="642"/>
        <v>0</v>
      </c>
      <c r="BS208" s="58"/>
      <c r="BT208" s="107">
        <v>540</v>
      </c>
      <c r="BU208" s="141">
        <f t="shared" si="643"/>
        <v>0</v>
      </c>
      <c r="BV208" s="58"/>
      <c r="BW208" s="58"/>
      <c r="BX208" s="141">
        <f t="shared" si="644"/>
        <v>0</v>
      </c>
      <c r="BY208" s="58"/>
      <c r="BZ208" s="143"/>
      <c r="CA208" s="141">
        <f t="shared" si="645"/>
        <v>0</v>
      </c>
      <c r="CB208" s="58"/>
      <c r="CC208" s="107">
        <v>165.4</v>
      </c>
      <c r="CD208" s="141">
        <f t="shared" si="646"/>
        <v>0</v>
      </c>
      <c r="CE208" s="58"/>
      <c r="CF208" s="139">
        <f t="shared" si="647"/>
        <v>204.31649999999999</v>
      </c>
      <c r="CG208" s="141">
        <f t="shared" si="648"/>
        <v>0</v>
      </c>
      <c r="CH208" s="58"/>
      <c r="CI208" s="107">
        <v>86.2</v>
      </c>
      <c r="CJ208" s="141">
        <f t="shared" si="649"/>
        <v>0</v>
      </c>
      <c r="CK208" s="58"/>
      <c r="CL208" s="107">
        <v>125</v>
      </c>
      <c r="CM208" s="141">
        <f t="shared" si="650"/>
        <v>0</v>
      </c>
      <c r="CN208" s="58"/>
      <c r="CO208" s="107">
        <v>140</v>
      </c>
      <c r="CP208" s="141">
        <f t="shared" si="651"/>
        <v>0</v>
      </c>
      <c r="CQ208" s="58"/>
      <c r="CR208" s="139">
        <f t="shared" si="652"/>
        <v>259.76390000000004</v>
      </c>
      <c r="CS208" s="141">
        <f t="shared" si="653"/>
        <v>0</v>
      </c>
      <c r="CT208" s="58"/>
      <c r="CU208" s="107">
        <v>182.5</v>
      </c>
      <c r="CV208" s="141">
        <f t="shared" si="654"/>
        <v>0</v>
      </c>
      <c r="CW208" s="58"/>
      <c r="CX208" s="107">
        <v>78</v>
      </c>
      <c r="CY208" s="141">
        <f t="shared" si="655"/>
        <v>0</v>
      </c>
      <c r="CZ208" s="58"/>
      <c r="DA208" s="107">
        <v>350</v>
      </c>
      <c r="DB208" s="141">
        <f t="shared" si="656"/>
        <v>0</v>
      </c>
      <c r="DC208" s="58"/>
      <c r="DD208" s="139">
        <f t="shared" si="657"/>
        <v>363.26500000000004</v>
      </c>
      <c r="DE208" s="140">
        <f t="shared" si="658"/>
        <v>0</v>
      </c>
      <c r="DF208" s="58"/>
      <c r="DG208" s="107">
        <v>349.94</v>
      </c>
      <c r="DH208" s="141">
        <f t="shared" si="659"/>
        <v>0</v>
      </c>
      <c r="DI208" s="58"/>
      <c r="DJ208" s="107">
        <v>407.82</v>
      </c>
      <c r="DK208" s="141">
        <f t="shared" si="660"/>
        <v>0</v>
      </c>
      <c r="DL208" s="58"/>
      <c r="DM208" s="107">
        <v>560.66999999999996</v>
      </c>
      <c r="DN208" s="141">
        <f t="shared" si="661"/>
        <v>0</v>
      </c>
      <c r="DO208" s="58"/>
      <c r="DP208" s="107">
        <v>849.84</v>
      </c>
      <c r="DQ208" s="141">
        <f t="shared" si="662"/>
        <v>0</v>
      </c>
      <c r="DR208" s="58"/>
      <c r="DS208" s="107">
        <v>1070.97</v>
      </c>
      <c r="DT208" s="141">
        <f t="shared" si="663"/>
        <v>0</v>
      </c>
      <c r="DU208" s="58"/>
      <c r="DV208" s="21">
        <v>1512.05</v>
      </c>
      <c r="DW208" s="141">
        <f t="shared" si="664"/>
        <v>0</v>
      </c>
      <c r="DX208" s="58"/>
      <c r="DY208" s="21">
        <v>5870.12</v>
      </c>
      <c r="DZ208" s="141">
        <f t="shared" si="665"/>
        <v>0</v>
      </c>
      <c r="EA208" s="58"/>
      <c r="EB208" s="21">
        <v>4379.45</v>
      </c>
      <c r="EC208" s="141">
        <f t="shared" si="666"/>
        <v>0</v>
      </c>
      <c r="ED208" s="58"/>
      <c r="EE208" s="21">
        <v>4811.45</v>
      </c>
      <c r="EF208" s="141">
        <f t="shared" si="667"/>
        <v>0</v>
      </c>
      <c r="EG208" s="58"/>
      <c r="EH208" s="21">
        <v>6518.13</v>
      </c>
      <c r="EI208" s="141">
        <f t="shared" si="668"/>
        <v>0</v>
      </c>
      <c r="EJ208" s="58"/>
      <c r="EK208" s="21">
        <v>7389.31</v>
      </c>
      <c r="EL208" s="141">
        <f t="shared" si="669"/>
        <v>0</v>
      </c>
      <c r="EM208" s="58"/>
      <c r="EN208" s="21">
        <v>1539.81</v>
      </c>
      <c r="EO208" s="141">
        <f t="shared" si="670"/>
        <v>0</v>
      </c>
      <c r="EP208" s="58"/>
      <c r="EQ208" s="21">
        <v>3124.4</v>
      </c>
      <c r="ER208" s="141">
        <f t="shared" si="671"/>
        <v>0</v>
      </c>
      <c r="ES208" s="58"/>
      <c r="ET208" s="107">
        <v>118.78</v>
      </c>
      <c r="EU208" s="141">
        <f t="shared" si="672"/>
        <v>0</v>
      </c>
      <c r="EV208" s="58"/>
      <c r="EW208" s="107">
        <v>479.92</v>
      </c>
      <c r="EX208" s="141">
        <f t="shared" si="673"/>
        <v>0</v>
      </c>
      <c r="EY208" s="58"/>
      <c r="EZ208" s="107">
        <v>649.4</v>
      </c>
      <c r="FA208" s="141">
        <f t="shared" si="674"/>
        <v>0</v>
      </c>
      <c r="FB208" s="58"/>
      <c r="FC208" s="21">
        <v>1301.22</v>
      </c>
      <c r="FD208" s="141">
        <f t="shared" si="675"/>
        <v>0</v>
      </c>
      <c r="FE208" s="58"/>
      <c r="FF208" s="21">
        <v>2530.2199999999998</v>
      </c>
      <c r="FG208" s="141">
        <f t="shared" si="676"/>
        <v>0</v>
      </c>
      <c r="FH208" s="58"/>
      <c r="FI208" s="21">
        <v>4182.22</v>
      </c>
      <c r="FJ208" s="141">
        <f t="shared" si="677"/>
        <v>0</v>
      </c>
      <c r="FK208" s="58"/>
      <c r="FL208" s="107">
        <v>253.92</v>
      </c>
      <c r="FM208" s="141">
        <f t="shared" si="678"/>
        <v>0</v>
      </c>
      <c r="FN208" s="58"/>
      <c r="FO208" s="107">
        <v>290.32</v>
      </c>
      <c r="FP208" s="141">
        <f t="shared" si="679"/>
        <v>0</v>
      </c>
      <c r="FQ208" s="58"/>
      <c r="FR208" s="107">
        <v>334.06</v>
      </c>
      <c r="FS208" s="141">
        <f t="shared" si="680"/>
        <v>0</v>
      </c>
      <c r="FT208" s="58"/>
      <c r="FU208" s="107">
        <v>411.49</v>
      </c>
      <c r="FV208" s="141">
        <f t="shared" si="681"/>
        <v>0</v>
      </c>
      <c r="FW208" s="58"/>
      <c r="FX208" s="107">
        <v>455.21</v>
      </c>
      <c r="FY208" s="141">
        <f t="shared" si="682"/>
        <v>0</v>
      </c>
      <c r="FZ208" s="58"/>
      <c r="GA208" s="107">
        <v>536</v>
      </c>
      <c r="GB208" s="141">
        <f t="shared" si="683"/>
        <v>0</v>
      </c>
      <c r="GC208" s="58"/>
      <c r="GD208" s="21">
        <v>745.84</v>
      </c>
      <c r="GE208" s="144">
        <f t="shared" si="684"/>
        <v>0</v>
      </c>
      <c r="GF208" s="108">
        <v>3</v>
      </c>
      <c r="GG208" s="112">
        <v>313.12</v>
      </c>
      <c r="GH208" s="141">
        <f t="shared" si="685"/>
        <v>939.36</v>
      </c>
      <c r="GI208" s="59">
        <v>5</v>
      </c>
      <c r="GJ208" s="529">
        <v>223.61</v>
      </c>
      <c r="GK208" s="141">
        <f t="shared" si="686"/>
        <v>1118.0500000000002</v>
      </c>
      <c r="GL208" s="58">
        <v>2</v>
      </c>
      <c r="GM208" s="107">
        <v>105.46</v>
      </c>
      <c r="GN208" s="141">
        <f t="shared" si="687"/>
        <v>210.92</v>
      </c>
      <c r="GO208" s="58"/>
      <c r="GP208" s="107">
        <v>581.36</v>
      </c>
      <c r="GQ208" s="141">
        <f t="shared" si="688"/>
        <v>0</v>
      </c>
      <c r="GR208" s="58">
        <v>1</v>
      </c>
      <c r="GS208" s="107">
        <v>92.94</v>
      </c>
      <c r="GT208" s="141">
        <f t="shared" si="689"/>
        <v>92.94</v>
      </c>
      <c r="GU208" s="108"/>
      <c r="GV208" s="112">
        <v>47.51</v>
      </c>
      <c r="GW208" s="141">
        <f t="shared" si="690"/>
        <v>0</v>
      </c>
      <c r="GX208" s="58"/>
      <c r="GY208" s="107">
        <v>61.91</v>
      </c>
      <c r="GZ208" s="219">
        <f t="shared" si="691"/>
        <v>0</v>
      </c>
      <c r="HA208" s="413"/>
      <c r="HB208" s="413"/>
      <c r="HC208" s="219">
        <f t="shared" si="693"/>
        <v>0</v>
      </c>
      <c r="HD208" s="58"/>
      <c r="HE208" s="107">
        <v>40.75</v>
      </c>
      <c r="HF208" s="232">
        <f t="shared" si="692"/>
        <v>0</v>
      </c>
      <c r="HG208" s="105">
        <v>1000</v>
      </c>
      <c r="HH208" s="226">
        <f t="shared" si="694"/>
        <v>117340.29560000001</v>
      </c>
      <c r="HI208" s="335"/>
    </row>
    <row r="209" spans="1:217" ht="15.75" customHeight="1">
      <c r="A209" s="198">
        <v>10</v>
      </c>
      <c r="B209" s="18" t="s">
        <v>243</v>
      </c>
      <c r="C209" s="381">
        <v>220.2</v>
      </c>
      <c r="D209" s="385">
        <v>38.93</v>
      </c>
      <c r="E209" s="19">
        <v>56628.84</v>
      </c>
      <c r="F209" s="42">
        <f t="shared" si="611"/>
        <v>36477.418079999996</v>
      </c>
      <c r="G209" s="43"/>
      <c r="H209" s="21">
        <v>636.70000000000005</v>
      </c>
      <c r="I209" s="45">
        <f t="shared" si="612"/>
        <v>0</v>
      </c>
      <c r="J209" s="58"/>
      <c r="K209" s="107"/>
      <c r="L209" s="212">
        <f t="shared" si="613"/>
        <v>0</v>
      </c>
      <c r="M209" s="58"/>
      <c r="N209" s="107">
        <v>540</v>
      </c>
      <c r="O209" s="212">
        <f t="shared" si="614"/>
        <v>0</v>
      </c>
      <c r="P209" s="46">
        <v>2.4</v>
      </c>
      <c r="Q209" s="139">
        <f t="shared" si="615"/>
        <v>280.13670000000002</v>
      </c>
      <c r="R209" s="212">
        <f t="shared" si="616"/>
        <v>672.32808</v>
      </c>
      <c r="S209" s="46"/>
      <c r="T209" s="44">
        <f t="shared" si="617"/>
        <v>2335.5960000000005</v>
      </c>
      <c r="U209" s="212">
        <f t="shared" si="618"/>
        <v>0</v>
      </c>
      <c r="V209" s="46"/>
      <c r="W209" s="139">
        <f t="shared" si="619"/>
        <v>493.98690000000005</v>
      </c>
      <c r="X209" s="219">
        <f t="shared" si="620"/>
        <v>0</v>
      </c>
      <c r="Y209" s="58"/>
      <c r="Z209" s="44">
        <f t="shared" si="621"/>
        <v>4331.3600000000006</v>
      </c>
      <c r="AA209" s="141">
        <f t="shared" si="622"/>
        <v>0</v>
      </c>
      <c r="AB209" s="397"/>
      <c r="AC209" s="139">
        <f t="shared" si="623"/>
        <v>493.98690000000005</v>
      </c>
      <c r="AD209" s="140">
        <f t="shared" si="624"/>
        <v>0</v>
      </c>
      <c r="AE209" s="46"/>
      <c r="AF209" s="44">
        <f t="shared" si="625"/>
        <v>22885.031600000002</v>
      </c>
      <c r="AG209" s="140">
        <f t="shared" si="626"/>
        <v>0</v>
      </c>
      <c r="AH209" s="46"/>
      <c r="AI209" s="139">
        <f t="shared" si="627"/>
        <v>791.37200000000007</v>
      </c>
      <c r="AJ209" s="140">
        <f t="shared" si="628"/>
        <v>0</v>
      </c>
      <c r="AK209" s="46"/>
      <c r="AL209" s="107">
        <v>145.19999999999999</v>
      </c>
      <c r="AM209" s="140">
        <f t="shared" si="629"/>
        <v>0</v>
      </c>
      <c r="AN209" s="46"/>
      <c r="AO209" s="44">
        <f t="shared" si="630"/>
        <v>3769.8454000000002</v>
      </c>
      <c r="AP209" s="141">
        <f t="shared" si="631"/>
        <v>0</v>
      </c>
      <c r="AQ209" s="108"/>
      <c r="AR209" s="109">
        <v>8030</v>
      </c>
      <c r="AS209" s="141">
        <f t="shared" si="632"/>
        <v>0</v>
      </c>
      <c r="AT209" s="58"/>
      <c r="AU209" s="21">
        <v>3366.65</v>
      </c>
      <c r="AV209" s="141">
        <f t="shared" si="633"/>
        <v>0</v>
      </c>
      <c r="AW209" s="58"/>
      <c r="AX209" s="44">
        <f t="shared" si="634"/>
        <v>80964.952600000004</v>
      </c>
      <c r="AY209" s="141">
        <f t="shared" si="635"/>
        <v>0</v>
      </c>
      <c r="AZ209" s="58"/>
      <c r="BA209" s="21">
        <v>93131.5</v>
      </c>
      <c r="BB209" s="141">
        <f t="shared" si="636"/>
        <v>0</v>
      </c>
      <c r="BC209" s="58"/>
      <c r="BD209" s="21">
        <v>10643</v>
      </c>
      <c r="BE209" s="140">
        <f t="shared" si="637"/>
        <v>0</v>
      </c>
      <c r="BF209" s="46"/>
      <c r="BG209" s="58"/>
      <c r="BH209" s="140">
        <f t="shared" si="638"/>
        <v>0</v>
      </c>
      <c r="BI209" s="46"/>
      <c r="BJ209" s="59"/>
      <c r="BK209" s="58"/>
      <c r="BL209" s="140">
        <f t="shared" si="639"/>
        <v>0</v>
      </c>
      <c r="BM209" s="46"/>
      <c r="BN209" s="142"/>
      <c r="BO209" s="141">
        <f t="shared" si="640"/>
        <v>0</v>
      </c>
      <c r="BP209" s="58"/>
      <c r="BQ209" s="139">
        <f t="shared" si="641"/>
        <v>930.90000000000009</v>
      </c>
      <c r="BR209" s="141">
        <f t="shared" si="642"/>
        <v>0</v>
      </c>
      <c r="BS209" s="58">
        <v>45</v>
      </c>
      <c r="BT209" s="107">
        <v>540</v>
      </c>
      <c r="BU209" s="141">
        <f t="shared" si="643"/>
        <v>24300</v>
      </c>
      <c r="BV209" s="58">
        <v>1</v>
      </c>
      <c r="BW209" s="58">
        <v>2613</v>
      </c>
      <c r="BX209" s="141">
        <f t="shared" si="644"/>
        <v>2613</v>
      </c>
      <c r="BY209" s="58">
        <v>1</v>
      </c>
      <c r="BZ209" s="143">
        <v>5042.3999999999996</v>
      </c>
      <c r="CA209" s="141">
        <f t="shared" si="645"/>
        <v>5042.3999999999996</v>
      </c>
      <c r="CB209" s="58"/>
      <c r="CC209" s="107">
        <v>165.4</v>
      </c>
      <c r="CD209" s="141">
        <f t="shared" si="646"/>
        <v>0</v>
      </c>
      <c r="CE209" s="58"/>
      <c r="CF209" s="139">
        <f t="shared" si="647"/>
        <v>204.31649999999999</v>
      </c>
      <c r="CG209" s="141">
        <f t="shared" si="648"/>
        <v>0</v>
      </c>
      <c r="CH209" s="58"/>
      <c r="CI209" s="107">
        <v>86.2</v>
      </c>
      <c r="CJ209" s="141">
        <f t="shared" si="649"/>
        <v>0</v>
      </c>
      <c r="CK209" s="58"/>
      <c r="CL209" s="107">
        <v>125</v>
      </c>
      <c r="CM209" s="141">
        <f t="shared" si="650"/>
        <v>0</v>
      </c>
      <c r="CN209" s="58"/>
      <c r="CO209" s="107">
        <v>140</v>
      </c>
      <c r="CP209" s="141">
        <f t="shared" si="651"/>
        <v>0</v>
      </c>
      <c r="CQ209" s="58"/>
      <c r="CR209" s="139">
        <f t="shared" si="652"/>
        <v>259.76390000000004</v>
      </c>
      <c r="CS209" s="141">
        <f t="shared" si="653"/>
        <v>0</v>
      </c>
      <c r="CT209" s="58"/>
      <c r="CU209" s="107">
        <v>182.5</v>
      </c>
      <c r="CV209" s="141">
        <f t="shared" si="654"/>
        <v>0</v>
      </c>
      <c r="CW209" s="58"/>
      <c r="CX209" s="107">
        <v>78</v>
      </c>
      <c r="CY209" s="141">
        <f t="shared" si="655"/>
        <v>0</v>
      </c>
      <c r="CZ209" s="58"/>
      <c r="DA209" s="107">
        <v>350</v>
      </c>
      <c r="DB209" s="141">
        <f t="shared" si="656"/>
        <v>0</v>
      </c>
      <c r="DC209" s="58"/>
      <c r="DD209" s="139">
        <f t="shared" si="657"/>
        <v>363.26500000000004</v>
      </c>
      <c r="DE209" s="140">
        <f t="shared" si="658"/>
        <v>0</v>
      </c>
      <c r="DF209" s="58"/>
      <c r="DG209" s="107">
        <v>349.94</v>
      </c>
      <c r="DH209" s="141">
        <f t="shared" si="659"/>
        <v>0</v>
      </c>
      <c r="DI209" s="58"/>
      <c r="DJ209" s="107">
        <v>407.82</v>
      </c>
      <c r="DK209" s="141">
        <f t="shared" si="660"/>
        <v>0</v>
      </c>
      <c r="DL209" s="58"/>
      <c r="DM209" s="107">
        <v>560.66999999999996</v>
      </c>
      <c r="DN209" s="141">
        <f t="shared" si="661"/>
        <v>0</v>
      </c>
      <c r="DO209" s="58"/>
      <c r="DP209" s="107">
        <v>849.84</v>
      </c>
      <c r="DQ209" s="141">
        <f t="shared" si="662"/>
        <v>0</v>
      </c>
      <c r="DR209" s="58"/>
      <c r="DS209" s="107">
        <v>1070.97</v>
      </c>
      <c r="DT209" s="141">
        <f t="shared" si="663"/>
        <v>0</v>
      </c>
      <c r="DU209" s="58"/>
      <c r="DV209" s="21">
        <v>1512.05</v>
      </c>
      <c r="DW209" s="141">
        <f t="shared" si="664"/>
        <v>0</v>
      </c>
      <c r="DX209" s="58"/>
      <c r="DY209" s="21">
        <v>5870.12</v>
      </c>
      <c r="DZ209" s="141">
        <f t="shared" si="665"/>
        <v>0</v>
      </c>
      <c r="EA209" s="58"/>
      <c r="EB209" s="21">
        <v>4379.45</v>
      </c>
      <c r="EC209" s="141">
        <f t="shared" si="666"/>
        <v>0</v>
      </c>
      <c r="ED209" s="58"/>
      <c r="EE209" s="21">
        <v>4811.45</v>
      </c>
      <c r="EF209" s="141">
        <f t="shared" si="667"/>
        <v>0</v>
      </c>
      <c r="EG209" s="58"/>
      <c r="EH209" s="21">
        <v>6518.13</v>
      </c>
      <c r="EI209" s="141">
        <f t="shared" si="668"/>
        <v>0</v>
      </c>
      <c r="EJ209" s="58"/>
      <c r="EK209" s="21">
        <v>7389.31</v>
      </c>
      <c r="EL209" s="141">
        <f t="shared" si="669"/>
        <v>0</v>
      </c>
      <c r="EM209" s="58"/>
      <c r="EN209" s="21">
        <v>1539.81</v>
      </c>
      <c r="EO209" s="141">
        <f t="shared" si="670"/>
        <v>0</v>
      </c>
      <c r="EP209" s="58"/>
      <c r="EQ209" s="21">
        <v>3124.4</v>
      </c>
      <c r="ER209" s="141">
        <f t="shared" si="671"/>
        <v>0</v>
      </c>
      <c r="ES209" s="58"/>
      <c r="ET209" s="107">
        <v>118.78</v>
      </c>
      <c r="EU209" s="141">
        <f t="shared" si="672"/>
        <v>0</v>
      </c>
      <c r="EV209" s="58"/>
      <c r="EW209" s="107">
        <v>479.92</v>
      </c>
      <c r="EX209" s="141">
        <f t="shared" si="673"/>
        <v>0</v>
      </c>
      <c r="EY209" s="58"/>
      <c r="EZ209" s="107">
        <v>649.4</v>
      </c>
      <c r="FA209" s="141">
        <f t="shared" si="674"/>
        <v>0</v>
      </c>
      <c r="FB209" s="58"/>
      <c r="FC209" s="21">
        <v>1301.22</v>
      </c>
      <c r="FD209" s="141">
        <f t="shared" si="675"/>
        <v>0</v>
      </c>
      <c r="FE209" s="58"/>
      <c r="FF209" s="21">
        <v>2530.2199999999998</v>
      </c>
      <c r="FG209" s="141">
        <f t="shared" si="676"/>
        <v>0</v>
      </c>
      <c r="FH209" s="58"/>
      <c r="FI209" s="21">
        <v>4182.22</v>
      </c>
      <c r="FJ209" s="141">
        <f t="shared" si="677"/>
        <v>0</v>
      </c>
      <c r="FK209" s="58"/>
      <c r="FL209" s="107">
        <v>253.92</v>
      </c>
      <c r="FM209" s="141">
        <f t="shared" si="678"/>
        <v>0</v>
      </c>
      <c r="FN209" s="58"/>
      <c r="FO209" s="107">
        <v>290.32</v>
      </c>
      <c r="FP209" s="141">
        <f t="shared" si="679"/>
        <v>0</v>
      </c>
      <c r="FQ209" s="58"/>
      <c r="FR209" s="107">
        <v>334.06</v>
      </c>
      <c r="FS209" s="141">
        <f t="shared" si="680"/>
        <v>0</v>
      </c>
      <c r="FT209" s="58"/>
      <c r="FU209" s="107">
        <v>411.49</v>
      </c>
      <c r="FV209" s="141">
        <f t="shared" si="681"/>
        <v>0</v>
      </c>
      <c r="FW209" s="58"/>
      <c r="FX209" s="107">
        <v>455.21</v>
      </c>
      <c r="FY209" s="141">
        <f t="shared" si="682"/>
        <v>0</v>
      </c>
      <c r="FZ209" s="58"/>
      <c r="GA209" s="107">
        <v>536</v>
      </c>
      <c r="GB209" s="141">
        <f t="shared" si="683"/>
        <v>0</v>
      </c>
      <c r="GC209" s="58"/>
      <c r="GD209" s="21">
        <v>745.84</v>
      </c>
      <c r="GE209" s="144">
        <f t="shared" si="684"/>
        <v>0</v>
      </c>
      <c r="GF209" s="108">
        <v>3</v>
      </c>
      <c r="GG209" s="112">
        <v>313.12</v>
      </c>
      <c r="GH209" s="141">
        <f t="shared" si="685"/>
        <v>939.36</v>
      </c>
      <c r="GI209" s="59">
        <v>5</v>
      </c>
      <c r="GJ209" s="529">
        <v>223.61</v>
      </c>
      <c r="GK209" s="141">
        <f t="shared" si="686"/>
        <v>1118.0500000000002</v>
      </c>
      <c r="GL209" s="58">
        <v>2</v>
      </c>
      <c r="GM209" s="107">
        <v>105.46</v>
      </c>
      <c r="GN209" s="141">
        <f t="shared" si="687"/>
        <v>210.92</v>
      </c>
      <c r="GO209" s="58">
        <v>1</v>
      </c>
      <c r="GP209" s="107">
        <v>581.36</v>
      </c>
      <c r="GQ209" s="141">
        <f t="shared" si="688"/>
        <v>581.36</v>
      </c>
      <c r="GR209" s="58"/>
      <c r="GS209" s="107">
        <v>92.94</v>
      </c>
      <c r="GT209" s="141">
        <f t="shared" si="689"/>
        <v>0</v>
      </c>
      <c r="GU209" s="108"/>
      <c r="GV209" s="112">
        <v>47.51</v>
      </c>
      <c r="GW209" s="141">
        <f t="shared" si="690"/>
        <v>0</v>
      </c>
      <c r="GX209" s="58"/>
      <c r="GY209" s="107">
        <v>61.91</v>
      </c>
      <c r="GZ209" s="219">
        <f t="shared" si="691"/>
        <v>0</v>
      </c>
      <c r="HA209" s="413"/>
      <c r="HB209" s="413"/>
      <c r="HC209" s="219">
        <f t="shared" si="693"/>
        <v>0</v>
      </c>
      <c r="HD209" s="58"/>
      <c r="HE209" s="107">
        <v>40.75</v>
      </c>
      <c r="HF209" s="232">
        <f t="shared" si="692"/>
        <v>0</v>
      </c>
      <c r="HG209" s="105">
        <v>1000</v>
      </c>
      <c r="HH209" s="226">
        <f t="shared" si="694"/>
        <v>36477.418079999996</v>
      </c>
      <c r="HI209" s="335"/>
    </row>
    <row r="210" spans="1:217" ht="15.75" customHeight="1">
      <c r="A210" s="198">
        <v>11</v>
      </c>
      <c r="B210" s="18" t="s">
        <v>244</v>
      </c>
      <c r="C210" s="381">
        <v>36.85</v>
      </c>
      <c r="D210" s="385">
        <v>72.36</v>
      </c>
      <c r="E210" s="19">
        <v>69504.36</v>
      </c>
      <c r="F210" s="42">
        <f t="shared" si="611"/>
        <v>45742.864160000005</v>
      </c>
      <c r="G210" s="43"/>
      <c r="H210" s="21">
        <v>636.70000000000005</v>
      </c>
      <c r="I210" s="45">
        <f t="shared" si="612"/>
        <v>0</v>
      </c>
      <c r="J210" s="58"/>
      <c r="K210" s="107"/>
      <c r="L210" s="212">
        <f t="shared" si="613"/>
        <v>0</v>
      </c>
      <c r="M210" s="58"/>
      <c r="N210" s="107">
        <v>540</v>
      </c>
      <c r="O210" s="212">
        <f t="shared" si="614"/>
        <v>0</v>
      </c>
      <c r="P210" s="46">
        <v>8.8000000000000007</v>
      </c>
      <c r="Q210" s="139">
        <f t="shared" si="615"/>
        <v>280.13670000000002</v>
      </c>
      <c r="R210" s="212">
        <f t="shared" si="616"/>
        <v>2465.2029600000005</v>
      </c>
      <c r="S210" s="46"/>
      <c r="T210" s="44">
        <f t="shared" si="617"/>
        <v>2335.5960000000005</v>
      </c>
      <c r="U210" s="212">
        <f t="shared" si="618"/>
        <v>0</v>
      </c>
      <c r="V210" s="46"/>
      <c r="W210" s="139">
        <f t="shared" si="619"/>
        <v>493.98690000000005</v>
      </c>
      <c r="X210" s="219">
        <f t="shared" si="620"/>
        <v>0</v>
      </c>
      <c r="Y210" s="58"/>
      <c r="Z210" s="44">
        <f t="shared" si="621"/>
        <v>4331.3600000000006</v>
      </c>
      <c r="AA210" s="141">
        <f t="shared" si="622"/>
        <v>0</v>
      </c>
      <c r="AB210" s="397"/>
      <c r="AC210" s="139">
        <f t="shared" si="623"/>
        <v>493.98690000000005</v>
      </c>
      <c r="AD210" s="140">
        <f t="shared" si="624"/>
        <v>0</v>
      </c>
      <c r="AE210" s="46"/>
      <c r="AF210" s="44">
        <f t="shared" si="625"/>
        <v>22885.031600000002</v>
      </c>
      <c r="AG210" s="140">
        <f t="shared" si="626"/>
        <v>0</v>
      </c>
      <c r="AH210" s="46"/>
      <c r="AI210" s="139">
        <f t="shared" si="627"/>
        <v>791.37200000000007</v>
      </c>
      <c r="AJ210" s="140">
        <f t="shared" si="628"/>
        <v>0</v>
      </c>
      <c r="AK210" s="46"/>
      <c r="AL210" s="107">
        <v>145.19999999999999</v>
      </c>
      <c r="AM210" s="140">
        <f t="shared" si="629"/>
        <v>0</v>
      </c>
      <c r="AN210" s="46"/>
      <c r="AO210" s="44">
        <f t="shared" si="630"/>
        <v>3769.8454000000002</v>
      </c>
      <c r="AP210" s="141">
        <f t="shared" si="631"/>
        <v>0</v>
      </c>
      <c r="AQ210" s="108"/>
      <c r="AR210" s="109">
        <v>8030</v>
      </c>
      <c r="AS210" s="141">
        <f t="shared" si="632"/>
        <v>0</v>
      </c>
      <c r="AT210" s="58"/>
      <c r="AU210" s="21">
        <v>3366.65</v>
      </c>
      <c r="AV210" s="141">
        <f t="shared" si="633"/>
        <v>0</v>
      </c>
      <c r="AW210" s="58"/>
      <c r="AX210" s="44">
        <f t="shared" si="634"/>
        <v>80964.952600000004</v>
      </c>
      <c r="AY210" s="141">
        <f t="shared" si="635"/>
        <v>0</v>
      </c>
      <c r="AZ210" s="58"/>
      <c r="BA210" s="21">
        <v>93131.5</v>
      </c>
      <c r="BB210" s="141">
        <f t="shared" si="636"/>
        <v>0</v>
      </c>
      <c r="BC210" s="58"/>
      <c r="BD210" s="21">
        <v>10643</v>
      </c>
      <c r="BE210" s="140">
        <f t="shared" si="637"/>
        <v>0</v>
      </c>
      <c r="BF210" s="46"/>
      <c r="BG210" s="58"/>
      <c r="BH210" s="140">
        <f t="shared" si="638"/>
        <v>0</v>
      </c>
      <c r="BI210" s="46"/>
      <c r="BJ210" s="59"/>
      <c r="BK210" s="58"/>
      <c r="BL210" s="140">
        <f t="shared" si="639"/>
        <v>0</v>
      </c>
      <c r="BM210" s="46">
        <v>4</v>
      </c>
      <c r="BN210" s="142">
        <v>983.12</v>
      </c>
      <c r="BO210" s="141">
        <f t="shared" si="640"/>
        <v>3932.48</v>
      </c>
      <c r="BP210" s="58"/>
      <c r="BQ210" s="139">
        <f t="shared" si="641"/>
        <v>930.90000000000009</v>
      </c>
      <c r="BR210" s="141">
        <f t="shared" si="642"/>
        <v>0</v>
      </c>
      <c r="BS210" s="58">
        <v>38.299999999999997</v>
      </c>
      <c r="BT210" s="107">
        <v>540</v>
      </c>
      <c r="BU210" s="141">
        <f t="shared" si="643"/>
        <v>20682</v>
      </c>
      <c r="BV210" s="58"/>
      <c r="BW210" s="58"/>
      <c r="BX210" s="141">
        <f t="shared" si="644"/>
        <v>0</v>
      </c>
      <c r="BY210" s="58">
        <v>2</v>
      </c>
      <c r="BZ210" s="143">
        <v>5042.3999999999996</v>
      </c>
      <c r="CA210" s="141">
        <f t="shared" si="645"/>
        <v>10084.799999999999</v>
      </c>
      <c r="CB210" s="58"/>
      <c r="CC210" s="107">
        <v>165.4</v>
      </c>
      <c r="CD210" s="141">
        <f t="shared" si="646"/>
        <v>0</v>
      </c>
      <c r="CE210" s="58"/>
      <c r="CF210" s="139">
        <f t="shared" si="647"/>
        <v>204.31649999999999</v>
      </c>
      <c r="CG210" s="141">
        <f t="shared" si="648"/>
        <v>0</v>
      </c>
      <c r="CH210" s="58"/>
      <c r="CI210" s="107">
        <v>86.2</v>
      </c>
      <c r="CJ210" s="141">
        <f t="shared" si="649"/>
        <v>0</v>
      </c>
      <c r="CK210" s="58"/>
      <c r="CL210" s="107">
        <v>125</v>
      </c>
      <c r="CM210" s="141">
        <f t="shared" si="650"/>
        <v>0</v>
      </c>
      <c r="CN210" s="58"/>
      <c r="CO210" s="107">
        <v>140</v>
      </c>
      <c r="CP210" s="141">
        <f t="shared" si="651"/>
        <v>0</v>
      </c>
      <c r="CQ210" s="58">
        <v>8</v>
      </c>
      <c r="CR210" s="139">
        <f t="shared" si="652"/>
        <v>259.76390000000004</v>
      </c>
      <c r="CS210" s="141">
        <f t="shared" si="653"/>
        <v>2078.1112000000003</v>
      </c>
      <c r="CT210" s="58">
        <v>17.2</v>
      </c>
      <c r="CU210" s="107">
        <v>182.5</v>
      </c>
      <c r="CV210" s="141">
        <f t="shared" si="654"/>
        <v>3139</v>
      </c>
      <c r="CW210" s="58"/>
      <c r="CX210" s="107">
        <v>78</v>
      </c>
      <c r="CY210" s="141">
        <f t="shared" si="655"/>
        <v>0</v>
      </c>
      <c r="CZ210" s="58"/>
      <c r="DA210" s="107">
        <v>350</v>
      </c>
      <c r="DB210" s="141">
        <f t="shared" si="656"/>
        <v>0</v>
      </c>
      <c r="DC210" s="58"/>
      <c r="DD210" s="139">
        <f t="shared" si="657"/>
        <v>363.26500000000004</v>
      </c>
      <c r="DE210" s="140">
        <f t="shared" si="658"/>
        <v>0</v>
      </c>
      <c r="DF210" s="58"/>
      <c r="DG210" s="107">
        <v>349.94</v>
      </c>
      <c r="DH210" s="141">
        <f t="shared" si="659"/>
        <v>0</v>
      </c>
      <c r="DI210" s="58"/>
      <c r="DJ210" s="107">
        <v>407.82</v>
      </c>
      <c r="DK210" s="141">
        <f t="shared" si="660"/>
        <v>0</v>
      </c>
      <c r="DL210" s="58"/>
      <c r="DM210" s="107">
        <v>560.66999999999996</v>
      </c>
      <c r="DN210" s="141">
        <f t="shared" si="661"/>
        <v>0</v>
      </c>
      <c r="DO210" s="58"/>
      <c r="DP210" s="107">
        <v>849.84</v>
      </c>
      <c r="DQ210" s="141">
        <f t="shared" si="662"/>
        <v>0</v>
      </c>
      <c r="DR210" s="58"/>
      <c r="DS210" s="107">
        <v>1070.97</v>
      </c>
      <c r="DT210" s="141">
        <f t="shared" si="663"/>
        <v>0</v>
      </c>
      <c r="DU210" s="58"/>
      <c r="DV210" s="21">
        <v>1512.05</v>
      </c>
      <c r="DW210" s="141">
        <f t="shared" si="664"/>
        <v>0</v>
      </c>
      <c r="DX210" s="58"/>
      <c r="DY210" s="21">
        <v>5870.12</v>
      </c>
      <c r="DZ210" s="141">
        <f t="shared" si="665"/>
        <v>0</v>
      </c>
      <c r="EA210" s="58"/>
      <c r="EB210" s="21">
        <v>4379.45</v>
      </c>
      <c r="EC210" s="141">
        <f t="shared" si="666"/>
        <v>0</v>
      </c>
      <c r="ED210" s="58"/>
      <c r="EE210" s="21">
        <v>4811.45</v>
      </c>
      <c r="EF210" s="141">
        <f t="shared" si="667"/>
        <v>0</v>
      </c>
      <c r="EG210" s="58"/>
      <c r="EH210" s="21">
        <v>6518.13</v>
      </c>
      <c r="EI210" s="141">
        <f t="shared" si="668"/>
        <v>0</v>
      </c>
      <c r="EJ210" s="58"/>
      <c r="EK210" s="21">
        <v>7389.31</v>
      </c>
      <c r="EL210" s="141">
        <f t="shared" si="669"/>
        <v>0</v>
      </c>
      <c r="EM210" s="58"/>
      <c r="EN210" s="21">
        <v>1539.81</v>
      </c>
      <c r="EO210" s="141">
        <f t="shared" si="670"/>
        <v>0</v>
      </c>
      <c r="EP210" s="58"/>
      <c r="EQ210" s="21">
        <v>3124.4</v>
      </c>
      <c r="ER210" s="141">
        <f t="shared" si="671"/>
        <v>0</v>
      </c>
      <c r="ES210" s="58"/>
      <c r="ET210" s="107">
        <v>118.78</v>
      </c>
      <c r="EU210" s="141">
        <f t="shared" si="672"/>
        <v>0</v>
      </c>
      <c r="EV210" s="58"/>
      <c r="EW210" s="107">
        <v>479.92</v>
      </c>
      <c r="EX210" s="141">
        <f t="shared" si="673"/>
        <v>0</v>
      </c>
      <c r="EY210" s="58"/>
      <c r="EZ210" s="107">
        <v>649.4</v>
      </c>
      <c r="FA210" s="141">
        <f t="shared" si="674"/>
        <v>0</v>
      </c>
      <c r="FB210" s="58"/>
      <c r="FC210" s="21">
        <v>1301.22</v>
      </c>
      <c r="FD210" s="141">
        <f t="shared" si="675"/>
        <v>0</v>
      </c>
      <c r="FE210" s="58"/>
      <c r="FF210" s="21">
        <v>2530.2199999999998</v>
      </c>
      <c r="FG210" s="141">
        <f t="shared" si="676"/>
        <v>0</v>
      </c>
      <c r="FH210" s="58"/>
      <c r="FI210" s="21">
        <v>4182.22</v>
      </c>
      <c r="FJ210" s="141">
        <f t="shared" si="677"/>
        <v>0</v>
      </c>
      <c r="FK210" s="58"/>
      <c r="FL210" s="107">
        <v>253.92</v>
      </c>
      <c r="FM210" s="141">
        <f t="shared" si="678"/>
        <v>0</v>
      </c>
      <c r="FN210" s="58"/>
      <c r="FO210" s="107">
        <v>290.32</v>
      </c>
      <c r="FP210" s="141">
        <f t="shared" si="679"/>
        <v>0</v>
      </c>
      <c r="FQ210" s="58"/>
      <c r="FR210" s="107">
        <v>334.06</v>
      </c>
      <c r="FS210" s="141">
        <f t="shared" si="680"/>
        <v>0</v>
      </c>
      <c r="FT210" s="58"/>
      <c r="FU210" s="107">
        <v>411.49</v>
      </c>
      <c r="FV210" s="141">
        <f t="shared" si="681"/>
        <v>0</v>
      </c>
      <c r="FW210" s="58"/>
      <c r="FX210" s="107">
        <v>455.21</v>
      </c>
      <c r="FY210" s="141">
        <f t="shared" si="682"/>
        <v>0</v>
      </c>
      <c r="FZ210" s="58"/>
      <c r="GA210" s="107">
        <v>536</v>
      </c>
      <c r="GB210" s="141">
        <f t="shared" si="683"/>
        <v>0</v>
      </c>
      <c r="GC210" s="58"/>
      <c r="GD210" s="21">
        <v>745.84</v>
      </c>
      <c r="GE210" s="144">
        <f t="shared" si="684"/>
        <v>0</v>
      </c>
      <c r="GF210" s="108">
        <v>3</v>
      </c>
      <c r="GG210" s="112">
        <v>313.12</v>
      </c>
      <c r="GH210" s="141">
        <f t="shared" si="685"/>
        <v>939.36</v>
      </c>
      <c r="GI210" s="59">
        <v>5</v>
      </c>
      <c r="GJ210" s="529">
        <v>223.61</v>
      </c>
      <c r="GK210" s="141">
        <f t="shared" si="686"/>
        <v>1118.0500000000002</v>
      </c>
      <c r="GL210" s="58">
        <v>2</v>
      </c>
      <c r="GM210" s="107">
        <v>105.46</v>
      </c>
      <c r="GN210" s="141">
        <f t="shared" si="687"/>
        <v>210.92</v>
      </c>
      <c r="GO210" s="58"/>
      <c r="GP210" s="107">
        <v>581.36</v>
      </c>
      <c r="GQ210" s="141">
        <f t="shared" si="688"/>
        <v>0</v>
      </c>
      <c r="GR210" s="58">
        <v>1</v>
      </c>
      <c r="GS210" s="107">
        <v>92.94</v>
      </c>
      <c r="GT210" s="141">
        <f t="shared" si="689"/>
        <v>92.94</v>
      </c>
      <c r="GU210" s="108"/>
      <c r="GV210" s="112">
        <v>47.51</v>
      </c>
      <c r="GW210" s="141">
        <f t="shared" si="690"/>
        <v>0</v>
      </c>
      <c r="GX210" s="58"/>
      <c r="GY210" s="107">
        <v>61.91</v>
      </c>
      <c r="GZ210" s="219">
        <f t="shared" si="691"/>
        <v>0</v>
      </c>
      <c r="HA210" s="413"/>
      <c r="HB210" s="413"/>
      <c r="HC210" s="219">
        <f t="shared" si="693"/>
        <v>0</v>
      </c>
      <c r="HD210" s="58"/>
      <c r="HE210" s="107">
        <v>40.75</v>
      </c>
      <c r="HF210" s="232">
        <f t="shared" si="692"/>
        <v>0</v>
      </c>
      <c r="HG210" s="105">
        <v>1000</v>
      </c>
      <c r="HH210" s="226">
        <f t="shared" si="694"/>
        <v>45742.864160000005</v>
      </c>
      <c r="HI210" s="335"/>
    </row>
    <row r="211" spans="1:217" ht="15.75" customHeight="1">
      <c r="A211" s="198">
        <v>12</v>
      </c>
      <c r="B211" s="18" t="s">
        <v>245</v>
      </c>
      <c r="C211" s="381">
        <v>22.7</v>
      </c>
      <c r="D211" s="385">
        <v>27.43</v>
      </c>
      <c r="E211" s="19">
        <v>69220.680000000008</v>
      </c>
      <c r="F211" s="42">
        <f t="shared" si="611"/>
        <v>94184.441850000003</v>
      </c>
      <c r="G211" s="43"/>
      <c r="H211" s="21">
        <v>636.70000000000005</v>
      </c>
      <c r="I211" s="45">
        <f t="shared" si="612"/>
        <v>0</v>
      </c>
      <c r="J211" s="58"/>
      <c r="K211" s="107"/>
      <c r="L211" s="212">
        <f t="shared" si="613"/>
        <v>0</v>
      </c>
      <c r="M211" s="58"/>
      <c r="N211" s="107">
        <v>540</v>
      </c>
      <c r="O211" s="212">
        <f t="shared" si="614"/>
        <v>0</v>
      </c>
      <c r="P211" s="46">
        <v>105.5</v>
      </c>
      <c r="Q211" s="139">
        <f t="shared" si="615"/>
        <v>280.13670000000002</v>
      </c>
      <c r="R211" s="212">
        <f t="shared" si="616"/>
        <v>29554.421850000002</v>
      </c>
      <c r="S211" s="46"/>
      <c r="T211" s="44">
        <f t="shared" si="617"/>
        <v>2335.5960000000005</v>
      </c>
      <c r="U211" s="212">
        <f t="shared" si="618"/>
        <v>0</v>
      </c>
      <c r="V211" s="46"/>
      <c r="W211" s="139">
        <f t="shared" si="619"/>
        <v>493.98690000000005</v>
      </c>
      <c r="X211" s="219">
        <f t="shared" si="620"/>
        <v>0</v>
      </c>
      <c r="Y211" s="58"/>
      <c r="Z211" s="44">
        <f t="shared" si="621"/>
        <v>4331.3600000000006</v>
      </c>
      <c r="AA211" s="141">
        <f t="shared" si="622"/>
        <v>0</v>
      </c>
      <c r="AB211" s="397"/>
      <c r="AC211" s="139">
        <f t="shared" si="623"/>
        <v>493.98690000000005</v>
      </c>
      <c r="AD211" s="140">
        <f t="shared" si="624"/>
        <v>0</v>
      </c>
      <c r="AE211" s="46"/>
      <c r="AF211" s="44">
        <f t="shared" si="625"/>
        <v>22885.031600000002</v>
      </c>
      <c r="AG211" s="140">
        <f t="shared" si="626"/>
        <v>0</v>
      </c>
      <c r="AH211" s="46"/>
      <c r="AI211" s="139">
        <f t="shared" si="627"/>
        <v>791.37200000000007</v>
      </c>
      <c r="AJ211" s="140">
        <f t="shared" si="628"/>
        <v>0</v>
      </c>
      <c r="AK211" s="46"/>
      <c r="AL211" s="107">
        <v>145.19999999999999</v>
      </c>
      <c r="AM211" s="140">
        <f t="shared" si="629"/>
        <v>0</v>
      </c>
      <c r="AN211" s="46"/>
      <c r="AO211" s="44">
        <f t="shared" si="630"/>
        <v>3769.8454000000002</v>
      </c>
      <c r="AP211" s="141">
        <f t="shared" si="631"/>
        <v>0</v>
      </c>
      <c r="AQ211" s="108"/>
      <c r="AR211" s="109">
        <v>8030</v>
      </c>
      <c r="AS211" s="141">
        <f t="shared" si="632"/>
        <v>0</v>
      </c>
      <c r="AT211" s="58"/>
      <c r="AU211" s="21">
        <v>3366.65</v>
      </c>
      <c r="AV211" s="141">
        <f t="shared" si="633"/>
        <v>0</v>
      </c>
      <c r="AW211" s="58"/>
      <c r="AX211" s="44">
        <f t="shared" si="634"/>
        <v>80964.952600000004</v>
      </c>
      <c r="AY211" s="141">
        <f t="shared" si="635"/>
        <v>0</v>
      </c>
      <c r="AZ211" s="58"/>
      <c r="BA211" s="21">
        <v>93131.5</v>
      </c>
      <c r="BB211" s="141">
        <f t="shared" si="636"/>
        <v>0</v>
      </c>
      <c r="BC211" s="58"/>
      <c r="BD211" s="21">
        <v>10643</v>
      </c>
      <c r="BE211" s="140">
        <f t="shared" si="637"/>
        <v>0</v>
      </c>
      <c r="BF211" s="46"/>
      <c r="BG211" s="58"/>
      <c r="BH211" s="140">
        <f t="shared" si="638"/>
        <v>0</v>
      </c>
      <c r="BI211" s="145">
        <v>1</v>
      </c>
      <c r="BJ211" s="344" t="s">
        <v>699</v>
      </c>
      <c r="BK211" s="58">
        <v>61361.69</v>
      </c>
      <c r="BL211" s="140">
        <f t="shared" si="639"/>
        <v>61361.69</v>
      </c>
      <c r="BM211" s="46"/>
      <c r="BN211" s="142"/>
      <c r="BO211" s="141">
        <f t="shared" si="640"/>
        <v>0</v>
      </c>
      <c r="BP211" s="58"/>
      <c r="BQ211" s="139">
        <f t="shared" si="641"/>
        <v>930.90000000000009</v>
      </c>
      <c r="BR211" s="141">
        <f t="shared" si="642"/>
        <v>0</v>
      </c>
      <c r="BS211" s="58"/>
      <c r="BT211" s="107">
        <v>540</v>
      </c>
      <c r="BU211" s="141">
        <f t="shared" si="643"/>
        <v>0</v>
      </c>
      <c r="BV211" s="58"/>
      <c r="BW211" s="58"/>
      <c r="BX211" s="141">
        <f t="shared" si="644"/>
        <v>0</v>
      </c>
      <c r="BY211" s="58"/>
      <c r="BZ211" s="143"/>
      <c r="CA211" s="141">
        <f t="shared" si="645"/>
        <v>0</v>
      </c>
      <c r="CB211" s="58"/>
      <c r="CC211" s="107">
        <v>165.4</v>
      </c>
      <c r="CD211" s="141">
        <f t="shared" si="646"/>
        <v>0</v>
      </c>
      <c r="CE211" s="58"/>
      <c r="CF211" s="139">
        <f t="shared" si="647"/>
        <v>204.31649999999999</v>
      </c>
      <c r="CG211" s="141">
        <f t="shared" si="648"/>
        <v>0</v>
      </c>
      <c r="CH211" s="58"/>
      <c r="CI211" s="107">
        <v>86.2</v>
      </c>
      <c r="CJ211" s="141">
        <f t="shared" si="649"/>
        <v>0</v>
      </c>
      <c r="CK211" s="58"/>
      <c r="CL211" s="107">
        <v>125</v>
      </c>
      <c r="CM211" s="141">
        <f t="shared" si="650"/>
        <v>0</v>
      </c>
      <c r="CN211" s="58"/>
      <c r="CO211" s="107">
        <v>140</v>
      </c>
      <c r="CP211" s="141">
        <f t="shared" si="651"/>
        <v>0</v>
      </c>
      <c r="CQ211" s="58"/>
      <c r="CR211" s="139">
        <f t="shared" si="652"/>
        <v>259.76390000000004</v>
      </c>
      <c r="CS211" s="141">
        <f t="shared" si="653"/>
        <v>0</v>
      </c>
      <c r="CT211" s="58"/>
      <c r="CU211" s="107">
        <v>182.5</v>
      </c>
      <c r="CV211" s="141">
        <f t="shared" si="654"/>
        <v>0</v>
      </c>
      <c r="CW211" s="58"/>
      <c r="CX211" s="107">
        <v>78</v>
      </c>
      <c r="CY211" s="141">
        <f t="shared" si="655"/>
        <v>0</v>
      </c>
      <c r="CZ211" s="58"/>
      <c r="DA211" s="107">
        <v>350</v>
      </c>
      <c r="DB211" s="141">
        <f t="shared" si="656"/>
        <v>0</v>
      </c>
      <c r="DC211" s="58"/>
      <c r="DD211" s="139">
        <f t="shared" si="657"/>
        <v>363.26500000000004</v>
      </c>
      <c r="DE211" s="140">
        <f t="shared" si="658"/>
        <v>0</v>
      </c>
      <c r="DF211" s="58"/>
      <c r="DG211" s="107">
        <v>349.94</v>
      </c>
      <c r="DH211" s="141">
        <f t="shared" si="659"/>
        <v>0</v>
      </c>
      <c r="DI211" s="58"/>
      <c r="DJ211" s="107">
        <v>407.82</v>
      </c>
      <c r="DK211" s="141">
        <f t="shared" si="660"/>
        <v>0</v>
      </c>
      <c r="DL211" s="58"/>
      <c r="DM211" s="107">
        <v>560.66999999999996</v>
      </c>
      <c r="DN211" s="141">
        <f t="shared" si="661"/>
        <v>0</v>
      </c>
      <c r="DO211" s="58"/>
      <c r="DP211" s="107">
        <v>849.84</v>
      </c>
      <c r="DQ211" s="141">
        <f t="shared" si="662"/>
        <v>0</v>
      </c>
      <c r="DR211" s="58"/>
      <c r="DS211" s="107">
        <v>1070.97</v>
      </c>
      <c r="DT211" s="141">
        <f t="shared" si="663"/>
        <v>0</v>
      </c>
      <c r="DU211" s="58"/>
      <c r="DV211" s="21">
        <v>1512.05</v>
      </c>
      <c r="DW211" s="141">
        <f t="shared" si="664"/>
        <v>0</v>
      </c>
      <c r="DX211" s="58"/>
      <c r="DY211" s="21">
        <v>5870.12</v>
      </c>
      <c r="DZ211" s="141">
        <f t="shared" si="665"/>
        <v>0</v>
      </c>
      <c r="EA211" s="58"/>
      <c r="EB211" s="21">
        <v>4379.45</v>
      </c>
      <c r="EC211" s="141">
        <f t="shared" si="666"/>
        <v>0</v>
      </c>
      <c r="ED211" s="58"/>
      <c r="EE211" s="21">
        <v>4811.45</v>
      </c>
      <c r="EF211" s="141">
        <f t="shared" si="667"/>
        <v>0</v>
      </c>
      <c r="EG211" s="58"/>
      <c r="EH211" s="21">
        <v>6518.13</v>
      </c>
      <c r="EI211" s="141">
        <f t="shared" si="668"/>
        <v>0</v>
      </c>
      <c r="EJ211" s="58"/>
      <c r="EK211" s="21">
        <v>7389.31</v>
      </c>
      <c r="EL211" s="141">
        <f t="shared" si="669"/>
        <v>0</v>
      </c>
      <c r="EM211" s="58"/>
      <c r="EN211" s="21">
        <v>1539.81</v>
      </c>
      <c r="EO211" s="141">
        <f t="shared" si="670"/>
        <v>0</v>
      </c>
      <c r="EP211" s="58"/>
      <c r="EQ211" s="21">
        <v>3124.4</v>
      </c>
      <c r="ER211" s="141">
        <f t="shared" si="671"/>
        <v>0</v>
      </c>
      <c r="ES211" s="58"/>
      <c r="ET211" s="107">
        <v>118.78</v>
      </c>
      <c r="EU211" s="141">
        <f t="shared" si="672"/>
        <v>0</v>
      </c>
      <c r="EV211" s="58"/>
      <c r="EW211" s="107">
        <v>479.92</v>
      </c>
      <c r="EX211" s="141">
        <f t="shared" si="673"/>
        <v>0</v>
      </c>
      <c r="EY211" s="58"/>
      <c r="EZ211" s="107">
        <v>649.4</v>
      </c>
      <c r="FA211" s="141">
        <f t="shared" si="674"/>
        <v>0</v>
      </c>
      <c r="FB211" s="58"/>
      <c r="FC211" s="21">
        <v>1301.22</v>
      </c>
      <c r="FD211" s="141">
        <f t="shared" si="675"/>
        <v>0</v>
      </c>
      <c r="FE211" s="58"/>
      <c r="FF211" s="21">
        <v>2530.2199999999998</v>
      </c>
      <c r="FG211" s="141">
        <f t="shared" si="676"/>
        <v>0</v>
      </c>
      <c r="FH211" s="58"/>
      <c r="FI211" s="21">
        <v>4182.22</v>
      </c>
      <c r="FJ211" s="141">
        <f t="shared" si="677"/>
        <v>0</v>
      </c>
      <c r="FK211" s="58"/>
      <c r="FL211" s="107">
        <v>253.92</v>
      </c>
      <c r="FM211" s="141">
        <f t="shared" si="678"/>
        <v>0</v>
      </c>
      <c r="FN211" s="58"/>
      <c r="FO211" s="107">
        <v>290.32</v>
      </c>
      <c r="FP211" s="141">
        <f t="shared" si="679"/>
        <v>0</v>
      </c>
      <c r="FQ211" s="58"/>
      <c r="FR211" s="107">
        <v>334.06</v>
      </c>
      <c r="FS211" s="141">
        <f t="shared" si="680"/>
        <v>0</v>
      </c>
      <c r="FT211" s="58"/>
      <c r="FU211" s="107">
        <v>411.49</v>
      </c>
      <c r="FV211" s="141">
        <f t="shared" si="681"/>
        <v>0</v>
      </c>
      <c r="FW211" s="58"/>
      <c r="FX211" s="107">
        <v>455.21</v>
      </c>
      <c r="FY211" s="141">
        <f t="shared" si="682"/>
        <v>0</v>
      </c>
      <c r="FZ211" s="58"/>
      <c r="GA211" s="107">
        <v>536</v>
      </c>
      <c r="GB211" s="141">
        <f t="shared" si="683"/>
        <v>0</v>
      </c>
      <c r="GC211" s="58"/>
      <c r="GD211" s="21">
        <v>745.84</v>
      </c>
      <c r="GE211" s="144">
        <f t="shared" si="684"/>
        <v>0</v>
      </c>
      <c r="GF211" s="108">
        <v>3</v>
      </c>
      <c r="GG211" s="112">
        <v>313.12</v>
      </c>
      <c r="GH211" s="141">
        <f t="shared" si="685"/>
        <v>939.36</v>
      </c>
      <c r="GI211" s="59">
        <v>5</v>
      </c>
      <c r="GJ211" s="529">
        <v>223.61</v>
      </c>
      <c r="GK211" s="141">
        <f t="shared" si="686"/>
        <v>1118.0500000000002</v>
      </c>
      <c r="GL211" s="58">
        <v>2</v>
      </c>
      <c r="GM211" s="107">
        <v>105.46</v>
      </c>
      <c r="GN211" s="141">
        <f t="shared" si="687"/>
        <v>210.92</v>
      </c>
      <c r="GO211" s="58"/>
      <c r="GP211" s="107">
        <v>581.36</v>
      </c>
      <c r="GQ211" s="141">
        <f t="shared" si="688"/>
        <v>0</v>
      </c>
      <c r="GR211" s="58"/>
      <c r="GS211" s="107">
        <v>92.94</v>
      </c>
      <c r="GT211" s="141">
        <f t="shared" si="689"/>
        <v>0</v>
      </c>
      <c r="GU211" s="108"/>
      <c r="GV211" s="112">
        <v>47.51</v>
      </c>
      <c r="GW211" s="141">
        <f t="shared" si="690"/>
        <v>0</v>
      </c>
      <c r="GX211" s="58"/>
      <c r="GY211" s="107">
        <v>61.91</v>
      </c>
      <c r="GZ211" s="219">
        <f t="shared" si="691"/>
        <v>0</v>
      </c>
      <c r="HA211" s="413"/>
      <c r="HB211" s="413"/>
      <c r="HC211" s="219">
        <f t="shared" si="693"/>
        <v>0</v>
      </c>
      <c r="HD211" s="58"/>
      <c r="HE211" s="107">
        <v>40.75</v>
      </c>
      <c r="HF211" s="232">
        <f t="shared" si="692"/>
        <v>0</v>
      </c>
      <c r="HG211" s="105">
        <v>1000</v>
      </c>
      <c r="HH211" s="226">
        <f t="shared" si="694"/>
        <v>94184.441850000003</v>
      </c>
      <c r="HI211" s="335"/>
    </row>
    <row r="212" spans="1:217" ht="15.75" customHeight="1">
      <c r="A212" s="198">
        <v>13</v>
      </c>
      <c r="B212" s="18" t="s">
        <v>246</v>
      </c>
      <c r="C212" s="381">
        <v>31.83</v>
      </c>
      <c r="D212" s="385">
        <v>134.94999999999999</v>
      </c>
      <c r="E212" s="19">
        <v>68685</v>
      </c>
      <c r="F212" s="42">
        <f t="shared" si="611"/>
        <v>65304.32</v>
      </c>
      <c r="G212" s="43"/>
      <c r="H212" s="21">
        <v>636.70000000000005</v>
      </c>
      <c r="I212" s="45">
        <f t="shared" si="612"/>
        <v>0</v>
      </c>
      <c r="J212" s="58"/>
      <c r="K212" s="107"/>
      <c r="L212" s="212">
        <f t="shared" si="613"/>
        <v>0</v>
      </c>
      <c r="M212" s="58"/>
      <c r="N212" s="107">
        <v>540</v>
      </c>
      <c r="O212" s="212">
        <f t="shared" si="614"/>
        <v>0</v>
      </c>
      <c r="P212" s="46"/>
      <c r="Q212" s="139">
        <f t="shared" si="615"/>
        <v>280.13670000000002</v>
      </c>
      <c r="R212" s="212">
        <f t="shared" si="616"/>
        <v>0</v>
      </c>
      <c r="S212" s="46"/>
      <c r="T212" s="44">
        <f t="shared" si="617"/>
        <v>2335.5960000000005</v>
      </c>
      <c r="U212" s="212">
        <f t="shared" si="618"/>
        <v>0</v>
      </c>
      <c r="V212" s="46"/>
      <c r="W212" s="139">
        <f t="shared" si="619"/>
        <v>493.98690000000005</v>
      </c>
      <c r="X212" s="219">
        <f t="shared" si="620"/>
        <v>0</v>
      </c>
      <c r="Y212" s="58"/>
      <c r="Z212" s="44">
        <f t="shared" si="621"/>
        <v>4331.3600000000006</v>
      </c>
      <c r="AA212" s="141">
        <f t="shared" si="622"/>
        <v>0</v>
      </c>
      <c r="AB212" s="397"/>
      <c r="AC212" s="139">
        <f t="shared" si="623"/>
        <v>493.98690000000005</v>
      </c>
      <c r="AD212" s="140">
        <f t="shared" si="624"/>
        <v>0</v>
      </c>
      <c r="AE212" s="46"/>
      <c r="AF212" s="44">
        <f t="shared" si="625"/>
        <v>22885.031600000002</v>
      </c>
      <c r="AG212" s="140">
        <f t="shared" si="626"/>
        <v>0</v>
      </c>
      <c r="AH212" s="46"/>
      <c r="AI212" s="139">
        <f t="shared" si="627"/>
        <v>791.37200000000007</v>
      </c>
      <c r="AJ212" s="140">
        <f t="shared" si="628"/>
        <v>0</v>
      </c>
      <c r="AK212" s="46"/>
      <c r="AL212" s="107">
        <v>145.19999999999999</v>
      </c>
      <c r="AM212" s="140">
        <f t="shared" si="629"/>
        <v>0</v>
      </c>
      <c r="AN212" s="46"/>
      <c r="AO212" s="44">
        <f t="shared" si="630"/>
        <v>3769.8454000000002</v>
      </c>
      <c r="AP212" s="141">
        <f t="shared" si="631"/>
        <v>0</v>
      </c>
      <c r="AQ212" s="108"/>
      <c r="AR212" s="109">
        <v>8030</v>
      </c>
      <c r="AS212" s="141">
        <f t="shared" si="632"/>
        <v>0</v>
      </c>
      <c r="AT212" s="58"/>
      <c r="AU212" s="21">
        <v>3366.65</v>
      </c>
      <c r="AV212" s="141">
        <f t="shared" si="633"/>
        <v>0</v>
      </c>
      <c r="AW212" s="58"/>
      <c r="AX212" s="44">
        <f t="shared" si="634"/>
        <v>80964.952600000004</v>
      </c>
      <c r="AY212" s="141">
        <f t="shared" si="635"/>
        <v>0</v>
      </c>
      <c r="AZ212" s="58"/>
      <c r="BA212" s="21">
        <v>93131.5</v>
      </c>
      <c r="BB212" s="141">
        <f t="shared" si="636"/>
        <v>0</v>
      </c>
      <c r="BC212" s="58"/>
      <c r="BD212" s="21">
        <v>10643</v>
      </c>
      <c r="BE212" s="140">
        <f t="shared" si="637"/>
        <v>0</v>
      </c>
      <c r="BF212" s="46"/>
      <c r="BG212" s="58"/>
      <c r="BH212" s="140">
        <f t="shared" si="638"/>
        <v>0</v>
      </c>
      <c r="BI212" s="46">
        <v>1</v>
      </c>
      <c r="BJ212" s="343" t="s">
        <v>696</v>
      </c>
      <c r="BK212" s="58">
        <v>61361.69</v>
      </c>
      <c r="BL212" s="140">
        <f t="shared" si="639"/>
        <v>61361.69</v>
      </c>
      <c r="BM212" s="46"/>
      <c r="BN212" s="142"/>
      <c r="BO212" s="141">
        <f t="shared" si="640"/>
        <v>0</v>
      </c>
      <c r="BP212" s="58"/>
      <c r="BQ212" s="139">
        <f t="shared" si="641"/>
        <v>930.90000000000009</v>
      </c>
      <c r="BR212" s="141">
        <f t="shared" si="642"/>
        <v>0</v>
      </c>
      <c r="BS212" s="58"/>
      <c r="BT212" s="107">
        <v>540</v>
      </c>
      <c r="BU212" s="141">
        <f t="shared" si="643"/>
        <v>0</v>
      </c>
      <c r="BV212" s="58"/>
      <c r="BW212" s="58"/>
      <c r="BX212" s="141">
        <f t="shared" si="644"/>
        <v>0</v>
      </c>
      <c r="BY212" s="58"/>
      <c r="BZ212" s="143"/>
      <c r="CA212" s="141">
        <f t="shared" si="645"/>
        <v>0</v>
      </c>
      <c r="CB212" s="58"/>
      <c r="CC212" s="107">
        <v>165.4</v>
      </c>
      <c r="CD212" s="141">
        <f t="shared" si="646"/>
        <v>0</v>
      </c>
      <c r="CE212" s="58"/>
      <c r="CF212" s="139">
        <f t="shared" si="647"/>
        <v>204.31649999999999</v>
      </c>
      <c r="CG212" s="141">
        <f t="shared" si="648"/>
        <v>0</v>
      </c>
      <c r="CH212" s="58"/>
      <c r="CI212" s="107">
        <v>86.2</v>
      </c>
      <c r="CJ212" s="141">
        <f t="shared" si="649"/>
        <v>0</v>
      </c>
      <c r="CK212" s="58"/>
      <c r="CL212" s="107">
        <v>125</v>
      </c>
      <c r="CM212" s="141">
        <f t="shared" si="650"/>
        <v>0</v>
      </c>
      <c r="CN212" s="58"/>
      <c r="CO212" s="107">
        <v>140</v>
      </c>
      <c r="CP212" s="141">
        <f t="shared" si="651"/>
        <v>0</v>
      </c>
      <c r="CQ212" s="58"/>
      <c r="CR212" s="139">
        <f t="shared" si="652"/>
        <v>259.76390000000004</v>
      </c>
      <c r="CS212" s="141">
        <f t="shared" si="653"/>
        <v>0</v>
      </c>
      <c r="CT212" s="58"/>
      <c r="CU212" s="107">
        <v>182.5</v>
      </c>
      <c r="CV212" s="141">
        <f t="shared" si="654"/>
        <v>0</v>
      </c>
      <c r="CW212" s="58"/>
      <c r="CX212" s="107">
        <v>78</v>
      </c>
      <c r="CY212" s="141">
        <f t="shared" si="655"/>
        <v>0</v>
      </c>
      <c r="CZ212" s="58"/>
      <c r="DA212" s="107">
        <v>350</v>
      </c>
      <c r="DB212" s="141">
        <f t="shared" si="656"/>
        <v>0</v>
      </c>
      <c r="DC212" s="58"/>
      <c r="DD212" s="139">
        <f t="shared" si="657"/>
        <v>363.26500000000004</v>
      </c>
      <c r="DE212" s="140">
        <f t="shared" si="658"/>
        <v>0</v>
      </c>
      <c r="DF212" s="58"/>
      <c r="DG212" s="107">
        <v>349.94</v>
      </c>
      <c r="DH212" s="141">
        <f t="shared" si="659"/>
        <v>0</v>
      </c>
      <c r="DI212" s="58"/>
      <c r="DJ212" s="107">
        <v>407.82</v>
      </c>
      <c r="DK212" s="141">
        <f t="shared" si="660"/>
        <v>0</v>
      </c>
      <c r="DL212" s="58"/>
      <c r="DM212" s="107">
        <v>560.66999999999996</v>
      </c>
      <c r="DN212" s="141">
        <f t="shared" si="661"/>
        <v>0</v>
      </c>
      <c r="DO212" s="58"/>
      <c r="DP212" s="107">
        <v>849.84</v>
      </c>
      <c r="DQ212" s="141">
        <f t="shared" si="662"/>
        <v>0</v>
      </c>
      <c r="DR212" s="58"/>
      <c r="DS212" s="107">
        <v>1070.97</v>
      </c>
      <c r="DT212" s="141">
        <f t="shared" si="663"/>
        <v>0</v>
      </c>
      <c r="DU212" s="58"/>
      <c r="DV212" s="21">
        <v>1512.05</v>
      </c>
      <c r="DW212" s="141">
        <f t="shared" si="664"/>
        <v>0</v>
      </c>
      <c r="DX212" s="58"/>
      <c r="DY212" s="21">
        <v>5870.12</v>
      </c>
      <c r="DZ212" s="141">
        <f t="shared" si="665"/>
        <v>0</v>
      </c>
      <c r="EA212" s="58"/>
      <c r="EB212" s="21">
        <v>4379.45</v>
      </c>
      <c r="EC212" s="141">
        <f t="shared" si="666"/>
        <v>0</v>
      </c>
      <c r="ED212" s="58"/>
      <c r="EE212" s="21">
        <v>4811.45</v>
      </c>
      <c r="EF212" s="141">
        <f t="shared" si="667"/>
        <v>0</v>
      </c>
      <c r="EG212" s="58"/>
      <c r="EH212" s="21">
        <v>6518.13</v>
      </c>
      <c r="EI212" s="141">
        <f t="shared" si="668"/>
        <v>0</v>
      </c>
      <c r="EJ212" s="58"/>
      <c r="EK212" s="21">
        <v>7389.31</v>
      </c>
      <c r="EL212" s="141">
        <f t="shared" si="669"/>
        <v>0</v>
      </c>
      <c r="EM212" s="58"/>
      <c r="EN212" s="21">
        <v>1539.81</v>
      </c>
      <c r="EO212" s="141">
        <f t="shared" si="670"/>
        <v>0</v>
      </c>
      <c r="EP212" s="58"/>
      <c r="EQ212" s="21">
        <v>3124.4</v>
      </c>
      <c r="ER212" s="141">
        <f t="shared" si="671"/>
        <v>0</v>
      </c>
      <c r="ES212" s="58"/>
      <c r="ET212" s="107">
        <v>118.78</v>
      </c>
      <c r="EU212" s="141">
        <f t="shared" si="672"/>
        <v>0</v>
      </c>
      <c r="EV212" s="58"/>
      <c r="EW212" s="107">
        <v>479.92</v>
      </c>
      <c r="EX212" s="141">
        <f t="shared" si="673"/>
        <v>0</v>
      </c>
      <c r="EY212" s="58"/>
      <c r="EZ212" s="107">
        <v>649.4</v>
      </c>
      <c r="FA212" s="141">
        <f t="shared" si="674"/>
        <v>0</v>
      </c>
      <c r="FB212" s="58"/>
      <c r="FC212" s="21">
        <v>1301.22</v>
      </c>
      <c r="FD212" s="141">
        <f t="shared" si="675"/>
        <v>0</v>
      </c>
      <c r="FE212" s="58"/>
      <c r="FF212" s="21">
        <v>2530.2199999999998</v>
      </c>
      <c r="FG212" s="141">
        <f t="shared" si="676"/>
        <v>0</v>
      </c>
      <c r="FH212" s="58"/>
      <c r="FI212" s="21">
        <v>4182.22</v>
      </c>
      <c r="FJ212" s="141">
        <f t="shared" si="677"/>
        <v>0</v>
      </c>
      <c r="FK212" s="58"/>
      <c r="FL212" s="107">
        <v>253.92</v>
      </c>
      <c r="FM212" s="141">
        <f t="shared" si="678"/>
        <v>0</v>
      </c>
      <c r="FN212" s="58"/>
      <c r="FO212" s="107">
        <v>290.32</v>
      </c>
      <c r="FP212" s="141">
        <f t="shared" si="679"/>
        <v>0</v>
      </c>
      <c r="FQ212" s="58"/>
      <c r="FR212" s="107">
        <v>334.06</v>
      </c>
      <c r="FS212" s="141">
        <f t="shared" si="680"/>
        <v>0</v>
      </c>
      <c r="FT212" s="58"/>
      <c r="FU212" s="107">
        <v>411.49</v>
      </c>
      <c r="FV212" s="141">
        <f t="shared" si="681"/>
        <v>0</v>
      </c>
      <c r="FW212" s="58"/>
      <c r="FX212" s="107">
        <v>455.21</v>
      </c>
      <c r="FY212" s="141">
        <f t="shared" si="682"/>
        <v>0</v>
      </c>
      <c r="FZ212" s="58"/>
      <c r="GA212" s="107">
        <v>536</v>
      </c>
      <c r="GB212" s="141">
        <f t="shared" si="683"/>
        <v>0</v>
      </c>
      <c r="GC212" s="58"/>
      <c r="GD212" s="21">
        <v>745.84</v>
      </c>
      <c r="GE212" s="144">
        <f t="shared" si="684"/>
        <v>0</v>
      </c>
      <c r="GF212" s="108">
        <v>3</v>
      </c>
      <c r="GG212" s="112">
        <v>313.12</v>
      </c>
      <c r="GH212" s="141">
        <f t="shared" si="685"/>
        <v>939.36</v>
      </c>
      <c r="GI212" s="59">
        <v>5</v>
      </c>
      <c r="GJ212" s="529">
        <v>223.61</v>
      </c>
      <c r="GK212" s="141">
        <f t="shared" si="686"/>
        <v>1118.0500000000002</v>
      </c>
      <c r="GL212" s="58">
        <v>2</v>
      </c>
      <c r="GM212" s="107">
        <v>105.46</v>
      </c>
      <c r="GN212" s="141">
        <f t="shared" si="687"/>
        <v>210.92</v>
      </c>
      <c r="GO212" s="58">
        <v>1</v>
      </c>
      <c r="GP212" s="107">
        <v>581.36</v>
      </c>
      <c r="GQ212" s="141">
        <f t="shared" si="688"/>
        <v>581.36</v>
      </c>
      <c r="GR212" s="58">
        <v>1</v>
      </c>
      <c r="GS212" s="107">
        <v>92.94</v>
      </c>
      <c r="GT212" s="141">
        <f t="shared" si="689"/>
        <v>92.94</v>
      </c>
      <c r="GU212" s="108"/>
      <c r="GV212" s="112">
        <v>47.51</v>
      </c>
      <c r="GW212" s="141">
        <f t="shared" si="690"/>
        <v>0</v>
      </c>
      <c r="GX212" s="58"/>
      <c r="GY212" s="107">
        <v>61.91</v>
      </c>
      <c r="GZ212" s="219">
        <f t="shared" si="691"/>
        <v>0</v>
      </c>
      <c r="HA212" s="413"/>
      <c r="HB212" s="413"/>
      <c r="HC212" s="219">
        <f t="shared" si="693"/>
        <v>0</v>
      </c>
      <c r="HD212" s="58"/>
      <c r="HE212" s="107">
        <v>40.75</v>
      </c>
      <c r="HF212" s="232">
        <f t="shared" si="692"/>
        <v>0</v>
      </c>
      <c r="HG212" s="105">
        <v>1000</v>
      </c>
      <c r="HH212" s="226">
        <f t="shared" si="694"/>
        <v>65304.32</v>
      </c>
      <c r="HI212" s="335"/>
    </row>
    <row r="213" spans="1:217" ht="15.75" customHeight="1">
      <c r="A213" s="198">
        <v>14</v>
      </c>
      <c r="B213" s="18" t="s">
        <v>247</v>
      </c>
      <c r="C213" s="381">
        <v>80.290000000000006</v>
      </c>
      <c r="D213" s="385">
        <v>73.66</v>
      </c>
      <c r="E213" s="19">
        <v>69715.56</v>
      </c>
      <c r="F213" s="42">
        <f t="shared" si="611"/>
        <v>66398.31121</v>
      </c>
      <c r="G213" s="60"/>
      <c r="H213" s="21">
        <v>636.70000000000005</v>
      </c>
      <c r="I213" s="45">
        <f t="shared" si="612"/>
        <v>0</v>
      </c>
      <c r="J213" s="88"/>
      <c r="K213" s="107"/>
      <c r="L213" s="212">
        <f t="shared" si="613"/>
        <v>0</v>
      </c>
      <c r="M213" s="88"/>
      <c r="N213" s="107">
        <v>540</v>
      </c>
      <c r="O213" s="212">
        <f t="shared" si="614"/>
        <v>0</v>
      </c>
      <c r="P213" s="435">
        <v>6.3</v>
      </c>
      <c r="Q213" s="139">
        <f t="shared" si="615"/>
        <v>280.13670000000002</v>
      </c>
      <c r="R213" s="212">
        <f t="shared" si="616"/>
        <v>1764.86121</v>
      </c>
      <c r="S213" s="87"/>
      <c r="T213" s="44">
        <f t="shared" si="617"/>
        <v>2335.5960000000005</v>
      </c>
      <c r="U213" s="212">
        <f t="shared" si="618"/>
        <v>0</v>
      </c>
      <c r="V213" s="87"/>
      <c r="W213" s="139">
        <f t="shared" si="619"/>
        <v>493.98690000000005</v>
      </c>
      <c r="X213" s="219">
        <f t="shared" si="620"/>
        <v>0</v>
      </c>
      <c r="Y213" s="88"/>
      <c r="Z213" s="44">
        <f t="shared" si="621"/>
        <v>4331.3600000000006</v>
      </c>
      <c r="AA213" s="141">
        <f t="shared" si="622"/>
        <v>0</v>
      </c>
      <c r="AB213" s="397"/>
      <c r="AC213" s="139">
        <f t="shared" si="623"/>
        <v>493.98690000000005</v>
      </c>
      <c r="AD213" s="140">
        <f t="shared" si="624"/>
        <v>0</v>
      </c>
      <c r="AE213" s="87"/>
      <c r="AF213" s="44">
        <f t="shared" si="625"/>
        <v>22885.031600000002</v>
      </c>
      <c r="AG213" s="140">
        <f t="shared" si="626"/>
        <v>0</v>
      </c>
      <c r="AH213" s="87"/>
      <c r="AI213" s="139">
        <f t="shared" si="627"/>
        <v>791.37200000000007</v>
      </c>
      <c r="AJ213" s="140">
        <f t="shared" si="628"/>
        <v>0</v>
      </c>
      <c r="AK213" s="87"/>
      <c r="AL213" s="107">
        <v>145.19999999999999</v>
      </c>
      <c r="AM213" s="140">
        <f t="shared" si="629"/>
        <v>0</v>
      </c>
      <c r="AN213" s="87"/>
      <c r="AO213" s="44">
        <f t="shared" si="630"/>
        <v>3769.8454000000002</v>
      </c>
      <c r="AP213" s="141">
        <f t="shared" si="631"/>
        <v>0</v>
      </c>
      <c r="AQ213" s="108"/>
      <c r="AR213" s="109">
        <v>8030</v>
      </c>
      <c r="AS213" s="141">
        <f t="shared" si="632"/>
        <v>0</v>
      </c>
      <c r="AT213" s="88"/>
      <c r="AU213" s="21">
        <v>3366.65</v>
      </c>
      <c r="AV213" s="141">
        <f t="shared" si="633"/>
        <v>0</v>
      </c>
      <c r="AW213" s="88"/>
      <c r="AX213" s="44">
        <f t="shared" si="634"/>
        <v>80964.952600000004</v>
      </c>
      <c r="AY213" s="141">
        <f t="shared" si="635"/>
        <v>0</v>
      </c>
      <c r="AZ213" s="88"/>
      <c r="BA213" s="21">
        <v>93131.5</v>
      </c>
      <c r="BB213" s="141">
        <f t="shared" si="636"/>
        <v>0</v>
      </c>
      <c r="BC213" s="88"/>
      <c r="BD213" s="21">
        <v>10643</v>
      </c>
      <c r="BE213" s="140">
        <f t="shared" si="637"/>
        <v>0</v>
      </c>
      <c r="BF213" s="46"/>
      <c r="BG213" s="88"/>
      <c r="BH213" s="140">
        <f t="shared" si="638"/>
        <v>0</v>
      </c>
      <c r="BI213" s="46">
        <v>1</v>
      </c>
      <c r="BJ213" s="343" t="s">
        <v>696</v>
      </c>
      <c r="BK213" s="58">
        <v>61361.69</v>
      </c>
      <c r="BL213" s="140">
        <f t="shared" si="639"/>
        <v>61361.69</v>
      </c>
      <c r="BM213" s="46"/>
      <c r="BN213" s="142"/>
      <c r="BO213" s="141">
        <f t="shared" si="640"/>
        <v>0</v>
      </c>
      <c r="BP213" s="58"/>
      <c r="BQ213" s="139">
        <f t="shared" si="641"/>
        <v>930.90000000000009</v>
      </c>
      <c r="BR213" s="141">
        <f t="shared" si="642"/>
        <v>0</v>
      </c>
      <c r="BS213" s="58"/>
      <c r="BT213" s="107">
        <v>540</v>
      </c>
      <c r="BU213" s="141">
        <f t="shared" si="643"/>
        <v>0</v>
      </c>
      <c r="BV213" s="58"/>
      <c r="BW213" s="58"/>
      <c r="BX213" s="141">
        <f t="shared" si="644"/>
        <v>0</v>
      </c>
      <c r="BY213" s="58"/>
      <c r="BZ213" s="143"/>
      <c r="CA213" s="141">
        <f t="shared" si="645"/>
        <v>0</v>
      </c>
      <c r="CB213" s="58"/>
      <c r="CC213" s="107">
        <v>165.4</v>
      </c>
      <c r="CD213" s="141">
        <f t="shared" si="646"/>
        <v>0</v>
      </c>
      <c r="CE213" s="58"/>
      <c r="CF213" s="139">
        <f t="shared" si="647"/>
        <v>204.31649999999999</v>
      </c>
      <c r="CG213" s="141">
        <f t="shared" si="648"/>
        <v>0</v>
      </c>
      <c r="CH213" s="58"/>
      <c r="CI213" s="107">
        <v>86.2</v>
      </c>
      <c r="CJ213" s="141">
        <f t="shared" si="649"/>
        <v>0</v>
      </c>
      <c r="CK213" s="58"/>
      <c r="CL213" s="107">
        <v>125</v>
      </c>
      <c r="CM213" s="141">
        <f t="shared" si="650"/>
        <v>0</v>
      </c>
      <c r="CN213" s="58"/>
      <c r="CO213" s="107">
        <v>140</v>
      </c>
      <c r="CP213" s="141">
        <f t="shared" si="651"/>
        <v>0</v>
      </c>
      <c r="CQ213" s="58"/>
      <c r="CR213" s="139">
        <f t="shared" si="652"/>
        <v>259.76390000000004</v>
      </c>
      <c r="CS213" s="141">
        <f t="shared" si="653"/>
        <v>0</v>
      </c>
      <c r="CT213" s="58"/>
      <c r="CU213" s="107">
        <v>182.5</v>
      </c>
      <c r="CV213" s="141">
        <f t="shared" si="654"/>
        <v>0</v>
      </c>
      <c r="CW213" s="58"/>
      <c r="CX213" s="107">
        <v>78</v>
      </c>
      <c r="CY213" s="141">
        <f t="shared" si="655"/>
        <v>0</v>
      </c>
      <c r="CZ213" s="58"/>
      <c r="DA213" s="107">
        <v>350</v>
      </c>
      <c r="DB213" s="141">
        <f t="shared" si="656"/>
        <v>0</v>
      </c>
      <c r="DC213" s="58"/>
      <c r="DD213" s="139">
        <f t="shared" si="657"/>
        <v>363.26500000000004</v>
      </c>
      <c r="DE213" s="140">
        <f t="shared" si="658"/>
        <v>0</v>
      </c>
      <c r="DF213" s="88"/>
      <c r="DG213" s="107">
        <v>349.94</v>
      </c>
      <c r="DH213" s="141">
        <f t="shared" si="659"/>
        <v>0</v>
      </c>
      <c r="DI213" s="88"/>
      <c r="DJ213" s="107">
        <v>407.82</v>
      </c>
      <c r="DK213" s="141">
        <f t="shared" si="660"/>
        <v>0</v>
      </c>
      <c r="DL213" s="88"/>
      <c r="DM213" s="107">
        <v>560.66999999999996</v>
      </c>
      <c r="DN213" s="141">
        <f t="shared" si="661"/>
        <v>0</v>
      </c>
      <c r="DO213" s="88"/>
      <c r="DP213" s="107">
        <v>849.84</v>
      </c>
      <c r="DQ213" s="141">
        <f t="shared" si="662"/>
        <v>0</v>
      </c>
      <c r="DR213" s="88"/>
      <c r="DS213" s="107">
        <v>1070.97</v>
      </c>
      <c r="DT213" s="141">
        <f t="shared" si="663"/>
        <v>0</v>
      </c>
      <c r="DU213" s="88"/>
      <c r="DV213" s="21">
        <v>1512.05</v>
      </c>
      <c r="DW213" s="141">
        <f t="shared" si="664"/>
        <v>0</v>
      </c>
      <c r="DX213" s="88"/>
      <c r="DY213" s="21">
        <v>5870.12</v>
      </c>
      <c r="DZ213" s="141">
        <f t="shared" si="665"/>
        <v>0</v>
      </c>
      <c r="EA213" s="88"/>
      <c r="EB213" s="21">
        <v>4379.45</v>
      </c>
      <c r="EC213" s="141">
        <f t="shared" si="666"/>
        <v>0</v>
      </c>
      <c r="ED213" s="88"/>
      <c r="EE213" s="21">
        <v>4811.45</v>
      </c>
      <c r="EF213" s="141">
        <f t="shared" si="667"/>
        <v>0</v>
      </c>
      <c r="EG213" s="88"/>
      <c r="EH213" s="21">
        <v>6518.13</v>
      </c>
      <c r="EI213" s="141">
        <f t="shared" si="668"/>
        <v>0</v>
      </c>
      <c r="EJ213" s="88"/>
      <c r="EK213" s="21">
        <v>7389.31</v>
      </c>
      <c r="EL213" s="141">
        <f t="shared" si="669"/>
        <v>0</v>
      </c>
      <c r="EM213" s="88"/>
      <c r="EN213" s="21">
        <v>1539.81</v>
      </c>
      <c r="EO213" s="141">
        <f t="shared" si="670"/>
        <v>0</v>
      </c>
      <c r="EP213" s="88"/>
      <c r="EQ213" s="21">
        <v>3124.4</v>
      </c>
      <c r="ER213" s="141">
        <f t="shared" si="671"/>
        <v>0</v>
      </c>
      <c r="ES213" s="88"/>
      <c r="ET213" s="107">
        <v>118.78</v>
      </c>
      <c r="EU213" s="141">
        <f t="shared" si="672"/>
        <v>0</v>
      </c>
      <c r="EV213" s="88"/>
      <c r="EW213" s="107">
        <v>479.92</v>
      </c>
      <c r="EX213" s="141">
        <f t="shared" si="673"/>
        <v>0</v>
      </c>
      <c r="EY213" s="88"/>
      <c r="EZ213" s="107">
        <v>649.4</v>
      </c>
      <c r="FA213" s="141">
        <f t="shared" si="674"/>
        <v>0</v>
      </c>
      <c r="FB213" s="88"/>
      <c r="FC213" s="21">
        <v>1301.22</v>
      </c>
      <c r="FD213" s="141">
        <f t="shared" si="675"/>
        <v>0</v>
      </c>
      <c r="FE213" s="88"/>
      <c r="FF213" s="21">
        <v>2530.2199999999998</v>
      </c>
      <c r="FG213" s="141">
        <f t="shared" si="676"/>
        <v>0</v>
      </c>
      <c r="FH213" s="88"/>
      <c r="FI213" s="21">
        <v>4182.22</v>
      </c>
      <c r="FJ213" s="141">
        <f t="shared" si="677"/>
        <v>0</v>
      </c>
      <c r="FK213" s="88"/>
      <c r="FL213" s="107">
        <v>253.92</v>
      </c>
      <c r="FM213" s="141">
        <f t="shared" si="678"/>
        <v>0</v>
      </c>
      <c r="FN213" s="88"/>
      <c r="FO213" s="107">
        <v>290.32</v>
      </c>
      <c r="FP213" s="141">
        <f t="shared" si="679"/>
        <v>0</v>
      </c>
      <c r="FQ213" s="88"/>
      <c r="FR213" s="107">
        <v>334.06</v>
      </c>
      <c r="FS213" s="141">
        <f t="shared" si="680"/>
        <v>0</v>
      </c>
      <c r="FT213" s="88"/>
      <c r="FU213" s="107">
        <v>411.49</v>
      </c>
      <c r="FV213" s="141">
        <f t="shared" si="681"/>
        <v>0</v>
      </c>
      <c r="FW213" s="88"/>
      <c r="FX213" s="107">
        <v>455.21</v>
      </c>
      <c r="FY213" s="141">
        <f t="shared" si="682"/>
        <v>0</v>
      </c>
      <c r="FZ213" s="88"/>
      <c r="GA213" s="107">
        <v>536</v>
      </c>
      <c r="GB213" s="141">
        <f t="shared" si="683"/>
        <v>0</v>
      </c>
      <c r="GC213" s="88"/>
      <c r="GD213" s="21">
        <v>745.84</v>
      </c>
      <c r="GE213" s="144">
        <f t="shared" si="684"/>
        <v>0</v>
      </c>
      <c r="GF213" s="108">
        <v>2</v>
      </c>
      <c r="GG213" s="112">
        <v>313.12</v>
      </c>
      <c r="GH213" s="141">
        <f t="shared" si="685"/>
        <v>626.24</v>
      </c>
      <c r="GI213" s="89">
        <v>6</v>
      </c>
      <c r="GJ213" s="529">
        <v>223.61</v>
      </c>
      <c r="GK213" s="141">
        <f t="shared" si="686"/>
        <v>1341.66</v>
      </c>
      <c r="GL213" s="88">
        <v>2</v>
      </c>
      <c r="GM213" s="107">
        <v>105.46</v>
      </c>
      <c r="GN213" s="141">
        <f t="shared" si="687"/>
        <v>210.92</v>
      </c>
      <c r="GO213" s="88"/>
      <c r="GP213" s="107">
        <v>581.36</v>
      </c>
      <c r="GQ213" s="141">
        <f t="shared" si="688"/>
        <v>0</v>
      </c>
      <c r="GR213" s="88">
        <v>1</v>
      </c>
      <c r="GS213" s="107">
        <v>92.94</v>
      </c>
      <c r="GT213" s="141">
        <f t="shared" si="689"/>
        <v>92.94</v>
      </c>
      <c r="GU213" s="108"/>
      <c r="GV213" s="112">
        <v>47.51</v>
      </c>
      <c r="GW213" s="141">
        <f t="shared" si="690"/>
        <v>0</v>
      </c>
      <c r="GX213" s="88"/>
      <c r="GY213" s="107">
        <v>61.91</v>
      </c>
      <c r="GZ213" s="219">
        <f t="shared" si="691"/>
        <v>0</v>
      </c>
      <c r="HA213" s="413"/>
      <c r="HB213" s="413"/>
      <c r="HC213" s="219">
        <f t="shared" si="693"/>
        <v>0</v>
      </c>
      <c r="HD213" s="88"/>
      <c r="HE213" s="107">
        <v>40.75</v>
      </c>
      <c r="HF213" s="232">
        <f t="shared" si="692"/>
        <v>0</v>
      </c>
      <c r="HG213" s="105">
        <v>1000</v>
      </c>
      <c r="HH213" s="226">
        <f t="shared" si="694"/>
        <v>66398.31121</v>
      </c>
      <c r="HI213" s="335"/>
    </row>
    <row r="214" spans="1:217" ht="15.75" customHeight="1">
      <c r="A214" s="198">
        <v>15</v>
      </c>
      <c r="B214" s="30" t="s">
        <v>248</v>
      </c>
      <c r="C214" s="380">
        <v>20.22</v>
      </c>
      <c r="D214" s="533">
        <v>167.01</v>
      </c>
      <c r="E214" s="31">
        <v>69725.399999999994</v>
      </c>
      <c r="F214" s="42">
        <f t="shared" si="611"/>
        <v>53531.24</v>
      </c>
      <c r="G214" s="43"/>
      <c r="H214" s="21">
        <v>636.70000000000005</v>
      </c>
      <c r="I214" s="45">
        <f t="shared" si="612"/>
        <v>0</v>
      </c>
      <c r="J214" s="58"/>
      <c r="K214" s="107"/>
      <c r="L214" s="212">
        <f t="shared" si="613"/>
        <v>0</v>
      </c>
      <c r="M214" s="58"/>
      <c r="N214" s="107">
        <v>540</v>
      </c>
      <c r="O214" s="212">
        <f t="shared" si="614"/>
        <v>0</v>
      </c>
      <c r="P214" s="46"/>
      <c r="Q214" s="139">
        <f t="shared" si="615"/>
        <v>280.13670000000002</v>
      </c>
      <c r="R214" s="212">
        <f t="shared" si="616"/>
        <v>0</v>
      </c>
      <c r="S214" s="46"/>
      <c r="T214" s="44">
        <f t="shared" si="617"/>
        <v>2335.5960000000005</v>
      </c>
      <c r="U214" s="212">
        <f t="shared" si="618"/>
        <v>0</v>
      </c>
      <c r="V214" s="46"/>
      <c r="W214" s="139">
        <f t="shared" si="619"/>
        <v>493.98690000000005</v>
      </c>
      <c r="X214" s="219">
        <f t="shared" si="620"/>
        <v>0</v>
      </c>
      <c r="Y214" s="58"/>
      <c r="Z214" s="44">
        <f t="shared" si="621"/>
        <v>4331.3600000000006</v>
      </c>
      <c r="AA214" s="141">
        <f t="shared" si="622"/>
        <v>0</v>
      </c>
      <c r="AB214" s="397"/>
      <c r="AC214" s="139">
        <f t="shared" si="623"/>
        <v>493.98690000000005</v>
      </c>
      <c r="AD214" s="140">
        <f t="shared" si="624"/>
        <v>0</v>
      </c>
      <c r="AE214" s="46"/>
      <c r="AF214" s="44">
        <f t="shared" si="625"/>
        <v>22885.031600000002</v>
      </c>
      <c r="AG214" s="140">
        <f t="shared" si="626"/>
        <v>0</v>
      </c>
      <c r="AH214" s="46"/>
      <c r="AI214" s="139">
        <f t="shared" si="627"/>
        <v>791.37200000000007</v>
      </c>
      <c r="AJ214" s="140">
        <f t="shared" si="628"/>
        <v>0</v>
      </c>
      <c r="AK214" s="46"/>
      <c r="AL214" s="107">
        <v>145.19999999999999</v>
      </c>
      <c r="AM214" s="140">
        <f t="shared" si="629"/>
        <v>0</v>
      </c>
      <c r="AN214" s="46"/>
      <c r="AO214" s="44">
        <f t="shared" si="630"/>
        <v>3769.8454000000002</v>
      </c>
      <c r="AP214" s="141">
        <f t="shared" si="631"/>
        <v>0</v>
      </c>
      <c r="AQ214" s="108"/>
      <c r="AR214" s="109">
        <v>8030</v>
      </c>
      <c r="AS214" s="141">
        <f t="shared" si="632"/>
        <v>0</v>
      </c>
      <c r="AT214" s="58"/>
      <c r="AU214" s="21">
        <v>3366.65</v>
      </c>
      <c r="AV214" s="141">
        <f t="shared" si="633"/>
        <v>0</v>
      </c>
      <c r="AW214" s="58"/>
      <c r="AX214" s="44">
        <f t="shared" si="634"/>
        <v>80964.952600000004</v>
      </c>
      <c r="AY214" s="141">
        <f t="shared" si="635"/>
        <v>0</v>
      </c>
      <c r="AZ214" s="58"/>
      <c r="BA214" s="21">
        <v>93131.5</v>
      </c>
      <c r="BB214" s="141">
        <f t="shared" si="636"/>
        <v>0</v>
      </c>
      <c r="BC214" s="58"/>
      <c r="BD214" s="21">
        <v>10643</v>
      </c>
      <c r="BE214" s="140">
        <f t="shared" si="637"/>
        <v>0</v>
      </c>
      <c r="BF214" s="46"/>
      <c r="BG214" s="58"/>
      <c r="BH214" s="140">
        <f t="shared" si="638"/>
        <v>0</v>
      </c>
      <c r="BI214" s="46"/>
      <c r="BJ214" s="59"/>
      <c r="BK214" s="58"/>
      <c r="BL214" s="140">
        <f t="shared" si="639"/>
        <v>0</v>
      </c>
      <c r="BM214" s="46"/>
      <c r="BN214" s="142"/>
      <c r="BO214" s="141">
        <f t="shared" si="640"/>
        <v>0</v>
      </c>
      <c r="BP214" s="58"/>
      <c r="BQ214" s="139">
        <f t="shared" si="641"/>
        <v>930.90000000000009</v>
      </c>
      <c r="BR214" s="141">
        <f t="shared" si="642"/>
        <v>0</v>
      </c>
      <c r="BS214" s="58"/>
      <c r="BT214" s="107">
        <v>540</v>
      </c>
      <c r="BU214" s="141">
        <f t="shared" si="643"/>
        <v>0</v>
      </c>
      <c r="BV214" s="58"/>
      <c r="BW214" s="58"/>
      <c r="BX214" s="141">
        <f t="shared" si="644"/>
        <v>0</v>
      </c>
      <c r="BY214" s="58"/>
      <c r="BZ214" s="143"/>
      <c r="CA214" s="141">
        <f t="shared" si="645"/>
        <v>0</v>
      </c>
      <c r="CB214" s="58"/>
      <c r="CC214" s="107">
        <v>165.4</v>
      </c>
      <c r="CD214" s="141">
        <f t="shared" si="646"/>
        <v>0</v>
      </c>
      <c r="CE214" s="58"/>
      <c r="CF214" s="139">
        <f t="shared" si="647"/>
        <v>204.31649999999999</v>
      </c>
      <c r="CG214" s="141">
        <f t="shared" si="648"/>
        <v>0</v>
      </c>
      <c r="CH214" s="58"/>
      <c r="CI214" s="107">
        <v>86.2</v>
      </c>
      <c r="CJ214" s="141">
        <f t="shared" si="649"/>
        <v>0</v>
      </c>
      <c r="CK214" s="58"/>
      <c r="CL214" s="107">
        <v>125</v>
      </c>
      <c r="CM214" s="141">
        <f t="shared" si="650"/>
        <v>0</v>
      </c>
      <c r="CN214" s="58"/>
      <c r="CO214" s="107">
        <v>140</v>
      </c>
      <c r="CP214" s="141">
        <f t="shared" si="651"/>
        <v>0</v>
      </c>
      <c r="CQ214" s="58"/>
      <c r="CR214" s="139">
        <f t="shared" si="652"/>
        <v>259.76390000000004</v>
      </c>
      <c r="CS214" s="141">
        <f t="shared" si="653"/>
        <v>0</v>
      </c>
      <c r="CT214" s="58"/>
      <c r="CU214" s="107">
        <v>182.5</v>
      </c>
      <c r="CV214" s="141">
        <f t="shared" si="654"/>
        <v>0</v>
      </c>
      <c r="CW214" s="58"/>
      <c r="CX214" s="107">
        <v>78</v>
      </c>
      <c r="CY214" s="141">
        <f t="shared" si="655"/>
        <v>0</v>
      </c>
      <c r="CZ214" s="58"/>
      <c r="DA214" s="107">
        <v>350</v>
      </c>
      <c r="DB214" s="141">
        <f t="shared" si="656"/>
        <v>0</v>
      </c>
      <c r="DC214" s="58"/>
      <c r="DD214" s="139">
        <f t="shared" si="657"/>
        <v>363.26500000000004</v>
      </c>
      <c r="DE214" s="140">
        <f t="shared" si="658"/>
        <v>0</v>
      </c>
      <c r="DF214" s="58">
        <v>20</v>
      </c>
      <c r="DG214" s="107">
        <v>349.94</v>
      </c>
      <c r="DH214" s="141">
        <f t="shared" si="659"/>
        <v>6998.8</v>
      </c>
      <c r="DI214" s="58"/>
      <c r="DJ214" s="107">
        <v>407.82</v>
      </c>
      <c r="DK214" s="141">
        <f t="shared" si="660"/>
        <v>0</v>
      </c>
      <c r="DL214" s="58">
        <v>10</v>
      </c>
      <c r="DM214" s="107">
        <v>560.66999999999996</v>
      </c>
      <c r="DN214" s="141">
        <f t="shared" si="661"/>
        <v>5606.7</v>
      </c>
      <c r="DO214" s="58">
        <v>10</v>
      </c>
      <c r="DP214" s="107">
        <v>849.84</v>
      </c>
      <c r="DQ214" s="141">
        <f t="shared" si="662"/>
        <v>8498.4</v>
      </c>
      <c r="DR214" s="58"/>
      <c r="DS214" s="107">
        <v>1070.97</v>
      </c>
      <c r="DT214" s="141">
        <f t="shared" si="663"/>
        <v>0</v>
      </c>
      <c r="DU214" s="58"/>
      <c r="DV214" s="21">
        <v>1512.05</v>
      </c>
      <c r="DW214" s="141">
        <f t="shared" si="664"/>
        <v>0</v>
      </c>
      <c r="DX214" s="58"/>
      <c r="DY214" s="21">
        <v>5870.12</v>
      </c>
      <c r="DZ214" s="141">
        <f t="shared" si="665"/>
        <v>0</v>
      </c>
      <c r="EA214" s="58"/>
      <c r="EB214" s="21">
        <v>4379.45</v>
      </c>
      <c r="EC214" s="141">
        <f t="shared" si="666"/>
        <v>0</v>
      </c>
      <c r="ED214" s="58">
        <v>4</v>
      </c>
      <c r="EE214" s="21">
        <v>4811.45</v>
      </c>
      <c r="EF214" s="141">
        <f t="shared" si="667"/>
        <v>19245.8</v>
      </c>
      <c r="EG214" s="58"/>
      <c r="EH214" s="21">
        <v>6518.13</v>
      </c>
      <c r="EI214" s="141">
        <f t="shared" si="668"/>
        <v>0</v>
      </c>
      <c r="EJ214" s="58"/>
      <c r="EK214" s="21">
        <v>7389.31</v>
      </c>
      <c r="EL214" s="141">
        <f t="shared" si="669"/>
        <v>0</v>
      </c>
      <c r="EM214" s="58">
        <v>2</v>
      </c>
      <c r="EN214" s="21">
        <v>1539.81</v>
      </c>
      <c r="EO214" s="141">
        <f t="shared" si="670"/>
        <v>3079.62</v>
      </c>
      <c r="EP214" s="58">
        <v>2</v>
      </c>
      <c r="EQ214" s="21">
        <v>3124.4</v>
      </c>
      <c r="ER214" s="141">
        <f t="shared" si="671"/>
        <v>6248.8</v>
      </c>
      <c r="ES214" s="58"/>
      <c r="ET214" s="107">
        <v>118.78</v>
      </c>
      <c r="EU214" s="141">
        <f t="shared" si="672"/>
        <v>0</v>
      </c>
      <c r="EV214" s="58"/>
      <c r="EW214" s="107">
        <v>479.92</v>
      </c>
      <c r="EX214" s="141">
        <f t="shared" si="673"/>
        <v>0</v>
      </c>
      <c r="EY214" s="58"/>
      <c r="EZ214" s="107">
        <v>649.4</v>
      </c>
      <c r="FA214" s="141">
        <f t="shared" si="674"/>
        <v>0</v>
      </c>
      <c r="FB214" s="58"/>
      <c r="FC214" s="21">
        <v>1301.22</v>
      </c>
      <c r="FD214" s="141">
        <f t="shared" si="675"/>
        <v>0</v>
      </c>
      <c r="FE214" s="58"/>
      <c r="FF214" s="21">
        <v>2530.2199999999998</v>
      </c>
      <c r="FG214" s="141">
        <f t="shared" si="676"/>
        <v>0</v>
      </c>
      <c r="FH214" s="58"/>
      <c r="FI214" s="21">
        <v>4182.22</v>
      </c>
      <c r="FJ214" s="141">
        <f t="shared" si="677"/>
        <v>0</v>
      </c>
      <c r="FK214" s="58"/>
      <c r="FL214" s="107">
        <v>253.92</v>
      </c>
      <c r="FM214" s="141">
        <f t="shared" si="678"/>
        <v>0</v>
      </c>
      <c r="FN214" s="58"/>
      <c r="FO214" s="107">
        <v>290.32</v>
      </c>
      <c r="FP214" s="141">
        <f t="shared" si="679"/>
        <v>0</v>
      </c>
      <c r="FQ214" s="58"/>
      <c r="FR214" s="107">
        <v>334.06</v>
      </c>
      <c r="FS214" s="141">
        <f t="shared" si="680"/>
        <v>0</v>
      </c>
      <c r="FT214" s="58"/>
      <c r="FU214" s="107">
        <v>411.49</v>
      </c>
      <c r="FV214" s="141">
        <f t="shared" si="681"/>
        <v>0</v>
      </c>
      <c r="FW214" s="58"/>
      <c r="FX214" s="107">
        <v>455.21</v>
      </c>
      <c r="FY214" s="141">
        <f t="shared" si="682"/>
        <v>0</v>
      </c>
      <c r="FZ214" s="58"/>
      <c r="GA214" s="107">
        <v>536</v>
      </c>
      <c r="GB214" s="141">
        <f t="shared" si="683"/>
        <v>0</v>
      </c>
      <c r="GC214" s="58"/>
      <c r="GD214" s="21">
        <v>745.84</v>
      </c>
      <c r="GE214" s="144">
        <f t="shared" si="684"/>
        <v>0</v>
      </c>
      <c r="GF214" s="108">
        <v>2</v>
      </c>
      <c r="GG214" s="112">
        <v>313.12</v>
      </c>
      <c r="GH214" s="141">
        <f t="shared" si="685"/>
        <v>626.24</v>
      </c>
      <c r="GI214" s="59">
        <v>6</v>
      </c>
      <c r="GJ214" s="529">
        <v>223.61</v>
      </c>
      <c r="GK214" s="141">
        <f t="shared" si="686"/>
        <v>1341.66</v>
      </c>
      <c r="GL214" s="58">
        <v>2</v>
      </c>
      <c r="GM214" s="107">
        <v>105.46</v>
      </c>
      <c r="GN214" s="141">
        <f t="shared" si="687"/>
        <v>210.92</v>
      </c>
      <c r="GO214" s="58">
        <v>1</v>
      </c>
      <c r="GP214" s="107">
        <v>581.36</v>
      </c>
      <c r="GQ214" s="141">
        <f t="shared" si="688"/>
        <v>581.36</v>
      </c>
      <c r="GR214" s="58">
        <v>1</v>
      </c>
      <c r="GS214" s="107">
        <v>92.94</v>
      </c>
      <c r="GT214" s="141">
        <f t="shared" si="689"/>
        <v>92.94</v>
      </c>
      <c r="GU214" s="108"/>
      <c r="GV214" s="112">
        <v>47.51</v>
      </c>
      <c r="GW214" s="141">
        <f t="shared" si="690"/>
        <v>0</v>
      </c>
      <c r="GX214" s="58"/>
      <c r="GY214" s="107">
        <v>61.91</v>
      </c>
      <c r="GZ214" s="219">
        <f t="shared" si="691"/>
        <v>0</v>
      </c>
      <c r="HA214" s="413"/>
      <c r="HB214" s="413"/>
      <c r="HC214" s="219">
        <f t="shared" si="693"/>
        <v>0</v>
      </c>
      <c r="HD214" s="58"/>
      <c r="HE214" s="107">
        <v>40.75</v>
      </c>
      <c r="HF214" s="232">
        <f t="shared" si="692"/>
        <v>0</v>
      </c>
      <c r="HG214" s="105">
        <v>1000</v>
      </c>
      <c r="HH214" s="226">
        <f t="shared" si="694"/>
        <v>53531.24</v>
      </c>
      <c r="HI214" s="335"/>
    </row>
    <row r="215" spans="1:217" ht="15.75" customHeight="1">
      <c r="A215" s="198">
        <v>16</v>
      </c>
      <c r="B215" s="18" t="s">
        <v>249</v>
      </c>
      <c r="C215" s="381">
        <v>25.86</v>
      </c>
      <c r="D215" s="385">
        <v>86.03</v>
      </c>
      <c r="E215" s="19">
        <v>55840.08</v>
      </c>
      <c r="F215" s="42">
        <f t="shared" si="611"/>
        <v>89408.607500000013</v>
      </c>
      <c r="G215" s="43"/>
      <c r="H215" s="21">
        <v>636.70000000000005</v>
      </c>
      <c r="I215" s="45">
        <f t="shared" si="612"/>
        <v>0</v>
      </c>
      <c r="J215" s="58"/>
      <c r="K215" s="107"/>
      <c r="L215" s="212">
        <f t="shared" si="613"/>
        <v>0</v>
      </c>
      <c r="M215" s="58"/>
      <c r="N215" s="107">
        <v>540</v>
      </c>
      <c r="O215" s="212">
        <f t="shared" si="614"/>
        <v>0</v>
      </c>
      <c r="P215" s="46">
        <v>125</v>
      </c>
      <c r="Q215" s="139">
        <f t="shared" si="615"/>
        <v>280.13670000000002</v>
      </c>
      <c r="R215" s="212">
        <f t="shared" si="616"/>
        <v>35017.087500000001</v>
      </c>
      <c r="S215" s="46"/>
      <c r="T215" s="44">
        <f t="shared" si="617"/>
        <v>2335.5960000000005</v>
      </c>
      <c r="U215" s="212">
        <f t="shared" si="618"/>
        <v>0</v>
      </c>
      <c r="V215" s="46"/>
      <c r="W215" s="139">
        <f t="shared" si="619"/>
        <v>493.98690000000005</v>
      </c>
      <c r="X215" s="219">
        <f t="shared" si="620"/>
        <v>0</v>
      </c>
      <c r="Y215" s="58"/>
      <c r="Z215" s="44">
        <f t="shared" si="621"/>
        <v>4331.3600000000006</v>
      </c>
      <c r="AA215" s="141">
        <f t="shared" si="622"/>
        <v>0</v>
      </c>
      <c r="AB215" s="397"/>
      <c r="AC215" s="139">
        <f t="shared" si="623"/>
        <v>493.98690000000005</v>
      </c>
      <c r="AD215" s="140">
        <f t="shared" si="624"/>
        <v>0</v>
      </c>
      <c r="AE215" s="46"/>
      <c r="AF215" s="44">
        <f t="shared" si="625"/>
        <v>22885.031600000002</v>
      </c>
      <c r="AG215" s="140">
        <f t="shared" si="626"/>
        <v>0</v>
      </c>
      <c r="AH215" s="46"/>
      <c r="AI215" s="139">
        <f t="shared" si="627"/>
        <v>791.37200000000007</v>
      </c>
      <c r="AJ215" s="140">
        <f t="shared" si="628"/>
        <v>0</v>
      </c>
      <c r="AK215" s="46"/>
      <c r="AL215" s="107">
        <v>145.19999999999999</v>
      </c>
      <c r="AM215" s="140">
        <f t="shared" si="629"/>
        <v>0</v>
      </c>
      <c r="AN215" s="46"/>
      <c r="AO215" s="44">
        <f t="shared" si="630"/>
        <v>3769.8454000000002</v>
      </c>
      <c r="AP215" s="141">
        <f t="shared" si="631"/>
        <v>0</v>
      </c>
      <c r="AQ215" s="108"/>
      <c r="AR215" s="109">
        <v>8030</v>
      </c>
      <c r="AS215" s="141">
        <f t="shared" si="632"/>
        <v>0</v>
      </c>
      <c r="AT215" s="58"/>
      <c r="AU215" s="21">
        <v>3366.65</v>
      </c>
      <c r="AV215" s="141">
        <f t="shared" si="633"/>
        <v>0</v>
      </c>
      <c r="AW215" s="58"/>
      <c r="AX215" s="44">
        <f t="shared" si="634"/>
        <v>80964.952600000004</v>
      </c>
      <c r="AY215" s="141">
        <f t="shared" si="635"/>
        <v>0</v>
      </c>
      <c r="AZ215" s="58"/>
      <c r="BA215" s="21">
        <v>93131.5</v>
      </c>
      <c r="BB215" s="141">
        <f t="shared" si="636"/>
        <v>0</v>
      </c>
      <c r="BC215" s="58"/>
      <c r="BD215" s="21">
        <v>10643</v>
      </c>
      <c r="BE215" s="140">
        <f t="shared" si="637"/>
        <v>0</v>
      </c>
      <c r="BF215" s="46"/>
      <c r="BG215" s="58"/>
      <c r="BH215" s="140">
        <f t="shared" si="638"/>
        <v>0</v>
      </c>
      <c r="BI215" s="46"/>
      <c r="BJ215" s="59"/>
      <c r="BK215" s="58"/>
      <c r="BL215" s="140">
        <f t="shared" si="639"/>
        <v>0</v>
      </c>
      <c r="BM215" s="46"/>
      <c r="BN215" s="142"/>
      <c r="BO215" s="141">
        <f t="shared" si="640"/>
        <v>0</v>
      </c>
      <c r="BP215" s="58"/>
      <c r="BQ215" s="139">
        <f t="shared" si="641"/>
        <v>930.90000000000009</v>
      </c>
      <c r="BR215" s="141">
        <f t="shared" si="642"/>
        <v>0</v>
      </c>
      <c r="BS215" s="58">
        <v>11.6</v>
      </c>
      <c r="BT215" s="107">
        <v>540</v>
      </c>
      <c r="BU215" s="141">
        <f t="shared" si="643"/>
        <v>6264</v>
      </c>
      <c r="BV215" s="58"/>
      <c r="BW215" s="58"/>
      <c r="BX215" s="141">
        <f t="shared" si="644"/>
        <v>0</v>
      </c>
      <c r="BY215" s="58"/>
      <c r="BZ215" s="143"/>
      <c r="CA215" s="141">
        <f t="shared" si="645"/>
        <v>0</v>
      </c>
      <c r="CB215" s="58"/>
      <c r="CC215" s="107">
        <v>165.4</v>
      </c>
      <c r="CD215" s="141">
        <f t="shared" si="646"/>
        <v>0</v>
      </c>
      <c r="CE215" s="58"/>
      <c r="CF215" s="139">
        <f t="shared" si="647"/>
        <v>204.31649999999999</v>
      </c>
      <c r="CG215" s="141">
        <f t="shared" si="648"/>
        <v>0</v>
      </c>
      <c r="CH215" s="58"/>
      <c r="CI215" s="107">
        <v>86.2</v>
      </c>
      <c r="CJ215" s="141">
        <f t="shared" si="649"/>
        <v>0</v>
      </c>
      <c r="CK215" s="58"/>
      <c r="CL215" s="107">
        <v>125</v>
      </c>
      <c r="CM215" s="141">
        <f t="shared" si="650"/>
        <v>0</v>
      </c>
      <c r="CN215" s="58"/>
      <c r="CO215" s="107">
        <v>140</v>
      </c>
      <c r="CP215" s="141">
        <f t="shared" si="651"/>
        <v>0</v>
      </c>
      <c r="CQ215" s="58"/>
      <c r="CR215" s="139">
        <f t="shared" si="652"/>
        <v>259.76390000000004</v>
      </c>
      <c r="CS215" s="141">
        <f t="shared" si="653"/>
        <v>0</v>
      </c>
      <c r="CT215" s="58">
        <v>10</v>
      </c>
      <c r="CU215" s="107">
        <v>182.5</v>
      </c>
      <c r="CV215" s="141">
        <f t="shared" si="654"/>
        <v>1825</v>
      </c>
      <c r="CW215" s="58"/>
      <c r="CX215" s="107">
        <v>78</v>
      </c>
      <c r="CY215" s="141">
        <f t="shared" si="655"/>
        <v>0</v>
      </c>
      <c r="CZ215" s="58"/>
      <c r="DA215" s="107">
        <v>350</v>
      </c>
      <c r="DB215" s="141">
        <f t="shared" si="656"/>
        <v>0</v>
      </c>
      <c r="DC215" s="58"/>
      <c r="DD215" s="139">
        <f t="shared" si="657"/>
        <v>363.26500000000004</v>
      </c>
      <c r="DE215" s="140">
        <f t="shared" si="658"/>
        <v>0</v>
      </c>
      <c r="DF215" s="58">
        <v>25</v>
      </c>
      <c r="DG215" s="107">
        <v>349.94</v>
      </c>
      <c r="DH215" s="141">
        <f t="shared" si="659"/>
        <v>8748.5</v>
      </c>
      <c r="DI215" s="58"/>
      <c r="DJ215" s="107">
        <v>407.82</v>
      </c>
      <c r="DK215" s="141">
        <f t="shared" si="660"/>
        <v>0</v>
      </c>
      <c r="DL215" s="58"/>
      <c r="DM215" s="107">
        <v>560.66999999999996</v>
      </c>
      <c r="DN215" s="141">
        <f t="shared" si="661"/>
        <v>0</v>
      </c>
      <c r="DO215" s="58">
        <v>25</v>
      </c>
      <c r="DP215" s="107">
        <v>849.84</v>
      </c>
      <c r="DQ215" s="141">
        <f t="shared" si="662"/>
        <v>21246</v>
      </c>
      <c r="DR215" s="58"/>
      <c r="DS215" s="107">
        <v>1070.97</v>
      </c>
      <c r="DT215" s="141">
        <f t="shared" si="663"/>
        <v>0</v>
      </c>
      <c r="DU215" s="58"/>
      <c r="DV215" s="21">
        <v>1512.05</v>
      </c>
      <c r="DW215" s="141">
        <f t="shared" si="664"/>
        <v>0</v>
      </c>
      <c r="DX215" s="58"/>
      <c r="DY215" s="21">
        <v>5870.12</v>
      </c>
      <c r="DZ215" s="141">
        <f t="shared" si="665"/>
        <v>0</v>
      </c>
      <c r="EA215" s="58"/>
      <c r="EB215" s="21">
        <v>4379.45</v>
      </c>
      <c r="EC215" s="141">
        <f t="shared" si="666"/>
        <v>0</v>
      </c>
      <c r="ED215" s="58"/>
      <c r="EE215" s="21">
        <v>4811.45</v>
      </c>
      <c r="EF215" s="141">
        <f t="shared" si="667"/>
        <v>0</v>
      </c>
      <c r="EG215" s="58">
        <v>2</v>
      </c>
      <c r="EH215" s="21">
        <v>6518.13</v>
      </c>
      <c r="EI215" s="141">
        <f t="shared" si="668"/>
        <v>13036.26</v>
      </c>
      <c r="EJ215" s="58"/>
      <c r="EK215" s="21">
        <v>7389.31</v>
      </c>
      <c r="EL215" s="141">
        <f t="shared" si="669"/>
        <v>0</v>
      </c>
      <c r="EM215" s="58"/>
      <c r="EN215" s="21">
        <v>1539.81</v>
      </c>
      <c r="EO215" s="141">
        <f t="shared" si="670"/>
        <v>0</v>
      </c>
      <c r="EP215" s="58"/>
      <c r="EQ215" s="21">
        <v>3124.4</v>
      </c>
      <c r="ER215" s="141">
        <f t="shared" si="671"/>
        <v>0</v>
      </c>
      <c r="ES215" s="58"/>
      <c r="ET215" s="107">
        <v>118.78</v>
      </c>
      <c r="EU215" s="141">
        <f t="shared" si="672"/>
        <v>0</v>
      </c>
      <c r="EV215" s="58"/>
      <c r="EW215" s="107">
        <v>479.92</v>
      </c>
      <c r="EX215" s="141">
        <f t="shared" si="673"/>
        <v>0</v>
      </c>
      <c r="EY215" s="58"/>
      <c r="EZ215" s="107">
        <v>649.4</v>
      </c>
      <c r="FA215" s="141">
        <f t="shared" si="674"/>
        <v>0</v>
      </c>
      <c r="FB215" s="58"/>
      <c r="FC215" s="21">
        <v>1301.22</v>
      </c>
      <c r="FD215" s="141">
        <f t="shared" si="675"/>
        <v>0</v>
      </c>
      <c r="FE215" s="58"/>
      <c r="FF215" s="21">
        <v>2530.2199999999998</v>
      </c>
      <c r="FG215" s="141">
        <f t="shared" si="676"/>
        <v>0</v>
      </c>
      <c r="FH215" s="58"/>
      <c r="FI215" s="21">
        <v>4182.22</v>
      </c>
      <c r="FJ215" s="141">
        <f t="shared" si="677"/>
        <v>0</v>
      </c>
      <c r="FK215" s="58"/>
      <c r="FL215" s="107">
        <v>253.92</v>
      </c>
      <c r="FM215" s="141">
        <f t="shared" si="678"/>
        <v>0</v>
      </c>
      <c r="FN215" s="58"/>
      <c r="FO215" s="107">
        <v>290.32</v>
      </c>
      <c r="FP215" s="141">
        <f t="shared" si="679"/>
        <v>0</v>
      </c>
      <c r="FQ215" s="58"/>
      <c r="FR215" s="107">
        <v>334.06</v>
      </c>
      <c r="FS215" s="141">
        <f t="shared" si="680"/>
        <v>0</v>
      </c>
      <c r="FT215" s="58"/>
      <c r="FU215" s="107">
        <v>411.49</v>
      </c>
      <c r="FV215" s="141">
        <f t="shared" si="681"/>
        <v>0</v>
      </c>
      <c r="FW215" s="58"/>
      <c r="FX215" s="107">
        <v>455.21</v>
      </c>
      <c r="FY215" s="141">
        <f t="shared" si="682"/>
        <v>0</v>
      </c>
      <c r="FZ215" s="58"/>
      <c r="GA215" s="107">
        <v>536</v>
      </c>
      <c r="GB215" s="141">
        <f t="shared" si="683"/>
        <v>0</v>
      </c>
      <c r="GC215" s="58"/>
      <c r="GD215" s="21">
        <v>745.84</v>
      </c>
      <c r="GE215" s="144">
        <f t="shared" si="684"/>
        <v>0</v>
      </c>
      <c r="GF215" s="108">
        <v>2</v>
      </c>
      <c r="GG215" s="112">
        <v>313.12</v>
      </c>
      <c r="GH215" s="141">
        <f t="shared" si="685"/>
        <v>626.24</v>
      </c>
      <c r="GI215" s="59">
        <v>6</v>
      </c>
      <c r="GJ215" s="529">
        <v>223.61</v>
      </c>
      <c r="GK215" s="141">
        <f t="shared" si="686"/>
        <v>1341.66</v>
      </c>
      <c r="GL215" s="58">
        <v>2</v>
      </c>
      <c r="GM215" s="107">
        <v>105.46</v>
      </c>
      <c r="GN215" s="141">
        <f t="shared" si="687"/>
        <v>210.92</v>
      </c>
      <c r="GO215" s="58"/>
      <c r="GP215" s="107">
        <v>581.36</v>
      </c>
      <c r="GQ215" s="141">
        <f t="shared" si="688"/>
        <v>0</v>
      </c>
      <c r="GR215" s="58">
        <v>1</v>
      </c>
      <c r="GS215" s="107">
        <v>92.94</v>
      </c>
      <c r="GT215" s="141">
        <f t="shared" si="689"/>
        <v>92.94</v>
      </c>
      <c r="GU215" s="108"/>
      <c r="GV215" s="112">
        <v>47.51</v>
      </c>
      <c r="GW215" s="141">
        <f t="shared" si="690"/>
        <v>0</v>
      </c>
      <c r="GX215" s="58"/>
      <c r="GY215" s="107">
        <v>61.91</v>
      </c>
      <c r="GZ215" s="219">
        <f t="shared" si="691"/>
        <v>0</v>
      </c>
      <c r="HA215" s="413"/>
      <c r="HB215" s="413"/>
      <c r="HC215" s="219">
        <f t="shared" si="693"/>
        <v>0</v>
      </c>
      <c r="HD215" s="58"/>
      <c r="HE215" s="107">
        <v>40.75</v>
      </c>
      <c r="HF215" s="232">
        <f t="shared" si="692"/>
        <v>0</v>
      </c>
      <c r="HG215" s="105">
        <v>1000</v>
      </c>
      <c r="HH215" s="226">
        <f t="shared" si="694"/>
        <v>89408.607500000013</v>
      </c>
      <c r="HI215" s="335"/>
    </row>
    <row r="216" spans="1:217" ht="15.75" customHeight="1">
      <c r="A216" s="198">
        <v>17</v>
      </c>
      <c r="B216" s="18" t="s">
        <v>250</v>
      </c>
      <c r="C216" s="381">
        <v>79.2</v>
      </c>
      <c r="D216" s="385">
        <v>187.62</v>
      </c>
      <c r="E216" s="19">
        <v>96420.72</v>
      </c>
      <c r="F216" s="42">
        <f t="shared" si="611"/>
        <v>66482.055000000008</v>
      </c>
      <c r="G216" s="43"/>
      <c r="H216" s="21">
        <v>636.70000000000005</v>
      </c>
      <c r="I216" s="45">
        <f t="shared" si="612"/>
        <v>0</v>
      </c>
      <c r="J216" s="58"/>
      <c r="K216" s="107"/>
      <c r="L216" s="212">
        <f t="shared" si="613"/>
        <v>0</v>
      </c>
      <c r="M216" s="58"/>
      <c r="N216" s="107">
        <v>540</v>
      </c>
      <c r="O216" s="212">
        <f t="shared" si="614"/>
        <v>0</v>
      </c>
      <c r="P216" s="46"/>
      <c r="Q216" s="139">
        <f t="shared" si="615"/>
        <v>280.13670000000002</v>
      </c>
      <c r="R216" s="212">
        <f t="shared" si="616"/>
        <v>0</v>
      </c>
      <c r="S216" s="46"/>
      <c r="T216" s="44">
        <f t="shared" si="617"/>
        <v>2335.5960000000005</v>
      </c>
      <c r="U216" s="212">
        <f t="shared" si="618"/>
        <v>0</v>
      </c>
      <c r="V216" s="46"/>
      <c r="W216" s="139">
        <f t="shared" si="619"/>
        <v>493.98690000000005</v>
      </c>
      <c r="X216" s="219">
        <f t="shared" si="620"/>
        <v>0</v>
      </c>
      <c r="Y216" s="58"/>
      <c r="Z216" s="44">
        <f t="shared" si="621"/>
        <v>4331.3600000000006</v>
      </c>
      <c r="AA216" s="141">
        <f t="shared" si="622"/>
        <v>0</v>
      </c>
      <c r="AB216" s="397"/>
      <c r="AC216" s="139">
        <f t="shared" si="623"/>
        <v>493.98690000000005</v>
      </c>
      <c r="AD216" s="140">
        <f t="shared" si="624"/>
        <v>0</v>
      </c>
      <c r="AE216" s="46"/>
      <c r="AF216" s="44">
        <f t="shared" si="625"/>
        <v>22885.031600000002</v>
      </c>
      <c r="AG216" s="140">
        <f t="shared" si="626"/>
        <v>0</v>
      </c>
      <c r="AH216" s="46"/>
      <c r="AI216" s="139">
        <f t="shared" si="627"/>
        <v>791.37200000000007</v>
      </c>
      <c r="AJ216" s="140">
        <f t="shared" si="628"/>
        <v>0</v>
      </c>
      <c r="AK216" s="46"/>
      <c r="AL216" s="107">
        <v>145.19999999999999</v>
      </c>
      <c r="AM216" s="140">
        <f t="shared" si="629"/>
        <v>0</v>
      </c>
      <c r="AN216" s="46"/>
      <c r="AO216" s="44">
        <f t="shared" si="630"/>
        <v>3769.8454000000002</v>
      </c>
      <c r="AP216" s="141">
        <f t="shared" si="631"/>
        <v>0</v>
      </c>
      <c r="AQ216" s="108"/>
      <c r="AR216" s="109">
        <v>8030</v>
      </c>
      <c r="AS216" s="141">
        <f t="shared" si="632"/>
        <v>0</v>
      </c>
      <c r="AT216" s="58"/>
      <c r="AU216" s="21">
        <v>3366.65</v>
      </c>
      <c r="AV216" s="141">
        <f t="shared" si="633"/>
        <v>0</v>
      </c>
      <c r="AW216" s="58"/>
      <c r="AX216" s="44">
        <f t="shared" si="634"/>
        <v>80964.952600000004</v>
      </c>
      <c r="AY216" s="141">
        <f t="shared" si="635"/>
        <v>0</v>
      </c>
      <c r="AZ216" s="58"/>
      <c r="BA216" s="21">
        <v>93131.5</v>
      </c>
      <c r="BB216" s="141">
        <f t="shared" si="636"/>
        <v>0</v>
      </c>
      <c r="BC216" s="58"/>
      <c r="BD216" s="21">
        <v>10643</v>
      </c>
      <c r="BE216" s="140">
        <f t="shared" si="637"/>
        <v>0</v>
      </c>
      <c r="BF216" s="46"/>
      <c r="BG216" s="58"/>
      <c r="BH216" s="140">
        <f t="shared" si="638"/>
        <v>0</v>
      </c>
      <c r="BI216" s="145">
        <v>1</v>
      </c>
      <c r="BJ216" s="344" t="s">
        <v>700</v>
      </c>
      <c r="BK216" s="58">
        <v>61361.69</v>
      </c>
      <c r="BL216" s="140">
        <f t="shared" si="639"/>
        <v>61361.69</v>
      </c>
      <c r="BM216" s="46"/>
      <c r="BN216" s="142"/>
      <c r="BO216" s="141">
        <f t="shared" si="640"/>
        <v>0</v>
      </c>
      <c r="BP216" s="58"/>
      <c r="BQ216" s="139">
        <f t="shared" si="641"/>
        <v>930.90000000000009</v>
      </c>
      <c r="BR216" s="141">
        <f t="shared" si="642"/>
        <v>0</v>
      </c>
      <c r="BS216" s="58"/>
      <c r="BT216" s="107">
        <v>540</v>
      </c>
      <c r="BU216" s="141">
        <f t="shared" si="643"/>
        <v>0</v>
      </c>
      <c r="BV216" s="58"/>
      <c r="BW216" s="58"/>
      <c r="BX216" s="141">
        <f t="shared" si="644"/>
        <v>0</v>
      </c>
      <c r="BY216" s="58"/>
      <c r="BZ216" s="143"/>
      <c r="CA216" s="141">
        <f t="shared" si="645"/>
        <v>0</v>
      </c>
      <c r="CB216" s="58"/>
      <c r="CC216" s="107">
        <v>165.4</v>
      </c>
      <c r="CD216" s="141">
        <f t="shared" si="646"/>
        <v>0</v>
      </c>
      <c r="CE216" s="58"/>
      <c r="CF216" s="139">
        <f t="shared" si="647"/>
        <v>204.31649999999999</v>
      </c>
      <c r="CG216" s="141">
        <f t="shared" si="648"/>
        <v>0</v>
      </c>
      <c r="CH216" s="58"/>
      <c r="CI216" s="107">
        <v>86.2</v>
      </c>
      <c r="CJ216" s="141">
        <f t="shared" si="649"/>
        <v>0</v>
      </c>
      <c r="CK216" s="58"/>
      <c r="CL216" s="107">
        <v>125</v>
      </c>
      <c r="CM216" s="141">
        <f t="shared" si="650"/>
        <v>0</v>
      </c>
      <c r="CN216" s="58"/>
      <c r="CO216" s="107">
        <v>140</v>
      </c>
      <c r="CP216" s="141">
        <f t="shared" si="651"/>
        <v>0</v>
      </c>
      <c r="CQ216" s="58"/>
      <c r="CR216" s="139">
        <f t="shared" si="652"/>
        <v>259.76390000000004</v>
      </c>
      <c r="CS216" s="141">
        <f t="shared" si="653"/>
        <v>0</v>
      </c>
      <c r="CT216" s="58"/>
      <c r="CU216" s="107">
        <v>182.5</v>
      </c>
      <c r="CV216" s="141">
        <f t="shared" si="654"/>
        <v>0</v>
      </c>
      <c r="CW216" s="58"/>
      <c r="CX216" s="107">
        <v>78</v>
      </c>
      <c r="CY216" s="141">
        <f t="shared" si="655"/>
        <v>0</v>
      </c>
      <c r="CZ216" s="58"/>
      <c r="DA216" s="107">
        <v>350</v>
      </c>
      <c r="DB216" s="141">
        <f t="shared" si="656"/>
        <v>0</v>
      </c>
      <c r="DC216" s="58"/>
      <c r="DD216" s="139">
        <f t="shared" si="657"/>
        <v>363.26500000000004</v>
      </c>
      <c r="DE216" s="140">
        <f t="shared" si="658"/>
        <v>0</v>
      </c>
      <c r="DF216" s="58"/>
      <c r="DG216" s="107">
        <v>349.94</v>
      </c>
      <c r="DH216" s="141">
        <f t="shared" si="659"/>
        <v>0</v>
      </c>
      <c r="DI216" s="58"/>
      <c r="DJ216" s="107">
        <v>407.82</v>
      </c>
      <c r="DK216" s="141">
        <f t="shared" si="660"/>
        <v>0</v>
      </c>
      <c r="DL216" s="58"/>
      <c r="DM216" s="107">
        <v>560.66999999999996</v>
      </c>
      <c r="DN216" s="141">
        <f t="shared" si="661"/>
        <v>0</v>
      </c>
      <c r="DO216" s="58"/>
      <c r="DP216" s="107">
        <v>849.84</v>
      </c>
      <c r="DQ216" s="141">
        <f t="shared" si="662"/>
        <v>0</v>
      </c>
      <c r="DR216" s="58"/>
      <c r="DS216" s="107">
        <v>1070.97</v>
      </c>
      <c r="DT216" s="141">
        <f t="shared" si="663"/>
        <v>0</v>
      </c>
      <c r="DU216" s="58"/>
      <c r="DV216" s="21">
        <v>1512.05</v>
      </c>
      <c r="DW216" s="141">
        <f t="shared" si="664"/>
        <v>0</v>
      </c>
      <c r="DX216" s="58"/>
      <c r="DY216" s="21">
        <v>5870.12</v>
      </c>
      <c r="DZ216" s="141">
        <f t="shared" si="665"/>
        <v>0</v>
      </c>
      <c r="EA216" s="58"/>
      <c r="EB216" s="21">
        <v>4379.45</v>
      </c>
      <c r="EC216" s="141">
        <f t="shared" si="666"/>
        <v>0</v>
      </c>
      <c r="ED216" s="58"/>
      <c r="EE216" s="21">
        <v>4811.45</v>
      </c>
      <c r="EF216" s="141">
        <f t="shared" si="667"/>
        <v>0</v>
      </c>
      <c r="EG216" s="58"/>
      <c r="EH216" s="21">
        <v>6518.13</v>
      </c>
      <c r="EI216" s="141">
        <f t="shared" si="668"/>
        <v>0</v>
      </c>
      <c r="EJ216" s="58"/>
      <c r="EK216" s="21">
        <v>7389.31</v>
      </c>
      <c r="EL216" s="141">
        <f t="shared" si="669"/>
        <v>0</v>
      </c>
      <c r="EM216" s="58"/>
      <c r="EN216" s="21">
        <v>1539.81</v>
      </c>
      <c r="EO216" s="141">
        <f t="shared" si="670"/>
        <v>0</v>
      </c>
      <c r="EP216" s="58"/>
      <c r="EQ216" s="21">
        <v>3124.4</v>
      </c>
      <c r="ER216" s="141">
        <f t="shared" si="671"/>
        <v>0</v>
      </c>
      <c r="ES216" s="58"/>
      <c r="ET216" s="107">
        <v>118.78</v>
      </c>
      <c r="EU216" s="141">
        <f t="shared" si="672"/>
        <v>0</v>
      </c>
      <c r="EV216" s="58"/>
      <c r="EW216" s="107">
        <v>479.92</v>
      </c>
      <c r="EX216" s="141">
        <f t="shared" si="673"/>
        <v>0</v>
      </c>
      <c r="EY216" s="58"/>
      <c r="EZ216" s="107">
        <v>649.4</v>
      </c>
      <c r="FA216" s="141">
        <f t="shared" si="674"/>
        <v>0</v>
      </c>
      <c r="FB216" s="58"/>
      <c r="FC216" s="21">
        <v>1301.22</v>
      </c>
      <c r="FD216" s="141">
        <f t="shared" si="675"/>
        <v>0</v>
      </c>
      <c r="FE216" s="58"/>
      <c r="FF216" s="21">
        <v>2530.2199999999998</v>
      </c>
      <c r="FG216" s="141">
        <f t="shared" si="676"/>
        <v>0</v>
      </c>
      <c r="FH216" s="58"/>
      <c r="FI216" s="21">
        <v>4182.22</v>
      </c>
      <c r="FJ216" s="141">
        <f t="shared" si="677"/>
        <v>0</v>
      </c>
      <c r="FK216" s="58"/>
      <c r="FL216" s="107">
        <v>253.92</v>
      </c>
      <c r="FM216" s="141">
        <f t="shared" si="678"/>
        <v>0</v>
      </c>
      <c r="FN216" s="58"/>
      <c r="FO216" s="107">
        <v>290.32</v>
      </c>
      <c r="FP216" s="141">
        <f t="shared" si="679"/>
        <v>0</v>
      </c>
      <c r="FQ216" s="58"/>
      <c r="FR216" s="107">
        <v>334.06</v>
      </c>
      <c r="FS216" s="141">
        <f t="shared" si="680"/>
        <v>0</v>
      </c>
      <c r="FT216" s="58"/>
      <c r="FU216" s="107">
        <v>411.49</v>
      </c>
      <c r="FV216" s="141">
        <f t="shared" si="681"/>
        <v>0</v>
      </c>
      <c r="FW216" s="58"/>
      <c r="FX216" s="107">
        <v>455.21</v>
      </c>
      <c r="FY216" s="141">
        <f t="shared" si="682"/>
        <v>0</v>
      </c>
      <c r="FZ216" s="58"/>
      <c r="GA216" s="107">
        <v>536</v>
      </c>
      <c r="GB216" s="141">
        <f t="shared" si="683"/>
        <v>0</v>
      </c>
      <c r="GC216" s="58"/>
      <c r="GD216" s="21">
        <v>745.84</v>
      </c>
      <c r="GE216" s="144">
        <f t="shared" si="684"/>
        <v>0</v>
      </c>
      <c r="GF216" s="108">
        <v>3</v>
      </c>
      <c r="GG216" s="112">
        <v>313.12</v>
      </c>
      <c r="GH216" s="141">
        <f t="shared" si="685"/>
        <v>939.36</v>
      </c>
      <c r="GI216" s="59">
        <v>6</v>
      </c>
      <c r="GJ216" s="529">
        <v>223.61</v>
      </c>
      <c r="GK216" s="141">
        <f t="shared" si="686"/>
        <v>1341.66</v>
      </c>
      <c r="GL216" s="58">
        <v>2</v>
      </c>
      <c r="GM216" s="107">
        <v>105.46</v>
      </c>
      <c r="GN216" s="141">
        <f t="shared" si="687"/>
        <v>210.92</v>
      </c>
      <c r="GO216" s="58"/>
      <c r="GP216" s="107">
        <v>581.36</v>
      </c>
      <c r="GQ216" s="141">
        <f t="shared" si="688"/>
        <v>0</v>
      </c>
      <c r="GR216" s="58">
        <v>1</v>
      </c>
      <c r="GS216" s="107">
        <v>92.94</v>
      </c>
      <c r="GT216" s="141">
        <f t="shared" si="689"/>
        <v>92.94</v>
      </c>
      <c r="GU216" s="108">
        <v>6</v>
      </c>
      <c r="GV216" s="112">
        <v>47.51</v>
      </c>
      <c r="GW216" s="141">
        <f t="shared" si="690"/>
        <v>285.06</v>
      </c>
      <c r="GX216" s="58">
        <v>20</v>
      </c>
      <c r="GY216" s="107">
        <v>61.91</v>
      </c>
      <c r="GZ216" s="219">
        <f t="shared" si="691"/>
        <v>1238.1999999999998</v>
      </c>
      <c r="HA216" s="413"/>
      <c r="HB216" s="413"/>
      <c r="HC216" s="219">
        <f t="shared" si="693"/>
        <v>0</v>
      </c>
      <c r="HD216" s="58">
        <v>0.3</v>
      </c>
      <c r="HE216" s="107">
        <v>40.75</v>
      </c>
      <c r="HF216" s="232">
        <f t="shared" si="692"/>
        <v>12.225</v>
      </c>
      <c r="HG216" s="105">
        <v>1000</v>
      </c>
      <c r="HH216" s="226">
        <f t="shared" si="694"/>
        <v>66482.055000000008</v>
      </c>
      <c r="HI216" s="335"/>
    </row>
    <row r="217" spans="1:217" ht="15.75" customHeight="1">
      <c r="A217" s="198">
        <v>18</v>
      </c>
      <c r="B217" s="18" t="s">
        <v>251</v>
      </c>
      <c r="C217" s="381">
        <v>26.16</v>
      </c>
      <c r="D217" s="385">
        <v>47.27</v>
      </c>
      <c r="E217" s="19">
        <v>66932.160000000003</v>
      </c>
      <c r="F217" s="42">
        <f t="shared" si="611"/>
        <v>14753.658799999999</v>
      </c>
      <c r="G217" s="43"/>
      <c r="H217" s="21">
        <v>636.70000000000005</v>
      </c>
      <c r="I217" s="45">
        <f t="shared" si="612"/>
        <v>0</v>
      </c>
      <c r="J217" s="58"/>
      <c r="K217" s="107"/>
      <c r="L217" s="212">
        <f t="shared" si="613"/>
        <v>0</v>
      </c>
      <c r="M217" s="58"/>
      <c r="N217" s="107">
        <v>540</v>
      </c>
      <c r="O217" s="212">
        <f t="shared" si="614"/>
        <v>0</v>
      </c>
      <c r="P217" s="46">
        <v>14</v>
      </c>
      <c r="Q217" s="139">
        <f t="shared" si="615"/>
        <v>280.13670000000002</v>
      </c>
      <c r="R217" s="212">
        <f t="shared" si="616"/>
        <v>3921.9138000000003</v>
      </c>
      <c r="S217" s="46"/>
      <c r="T217" s="44">
        <f t="shared" si="617"/>
        <v>2335.5960000000005</v>
      </c>
      <c r="U217" s="212">
        <f t="shared" si="618"/>
        <v>0</v>
      </c>
      <c r="V217" s="46"/>
      <c r="W217" s="139">
        <f t="shared" si="619"/>
        <v>493.98690000000005</v>
      </c>
      <c r="X217" s="219">
        <f t="shared" si="620"/>
        <v>0</v>
      </c>
      <c r="Y217" s="58"/>
      <c r="Z217" s="44">
        <f t="shared" si="621"/>
        <v>4331.3600000000006</v>
      </c>
      <c r="AA217" s="141">
        <f t="shared" si="622"/>
        <v>0</v>
      </c>
      <c r="AB217" s="397"/>
      <c r="AC217" s="139">
        <f t="shared" si="623"/>
        <v>493.98690000000005</v>
      </c>
      <c r="AD217" s="140">
        <f t="shared" si="624"/>
        <v>0</v>
      </c>
      <c r="AE217" s="46"/>
      <c r="AF217" s="44">
        <f t="shared" si="625"/>
        <v>22885.031600000002</v>
      </c>
      <c r="AG217" s="140">
        <f t="shared" si="626"/>
        <v>0</v>
      </c>
      <c r="AH217" s="46"/>
      <c r="AI217" s="139">
        <f t="shared" si="627"/>
        <v>791.37200000000007</v>
      </c>
      <c r="AJ217" s="140">
        <f t="shared" si="628"/>
        <v>0</v>
      </c>
      <c r="AK217" s="46"/>
      <c r="AL217" s="107">
        <v>145.19999999999999</v>
      </c>
      <c r="AM217" s="140">
        <f t="shared" si="629"/>
        <v>0</v>
      </c>
      <c r="AN217" s="46"/>
      <c r="AO217" s="44">
        <f t="shared" si="630"/>
        <v>3769.8454000000002</v>
      </c>
      <c r="AP217" s="141">
        <f t="shared" si="631"/>
        <v>0</v>
      </c>
      <c r="AQ217" s="108"/>
      <c r="AR217" s="109">
        <v>8030</v>
      </c>
      <c r="AS217" s="141">
        <f t="shared" si="632"/>
        <v>0</v>
      </c>
      <c r="AT217" s="58"/>
      <c r="AU217" s="21">
        <v>3366.65</v>
      </c>
      <c r="AV217" s="141">
        <f t="shared" si="633"/>
        <v>0</v>
      </c>
      <c r="AW217" s="58"/>
      <c r="AX217" s="44">
        <f t="shared" si="634"/>
        <v>80964.952600000004</v>
      </c>
      <c r="AY217" s="141">
        <f t="shared" si="635"/>
        <v>0</v>
      </c>
      <c r="AZ217" s="58"/>
      <c r="BA217" s="21">
        <v>93131.5</v>
      </c>
      <c r="BB217" s="141">
        <f t="shared" si="636"/>
        <v>0</v>
      </c>
      <c r="BC217" s="58"/>
      <c r="BD217" s="21">
        <v>10643</v>
      </c>
      <c r="BE217" s="140">
        <f t="shared" si="637"/>
        <v>0</v>
      </c>
      <c r="BF217" s="46"/>
      <c r="BG217" s="58"/>
      <c r="BH217" s="140">
        <f t="shared" si="638"/>
        <v>0</v>
      </c>
      <c r="BI217" s="46"/>
      <c r="BJ217" s="59"/>
      <c r="BK217" s="58"/>
      <c r="BL217" s="140">
        <f t="shared" si="639"/>
        <v>0</v>
      </c>
      <c r="BM217" s="46"/>
      <c r="BN217" s="142"/>
      <c r="BO217" s="141">
        <f t="shared" si="640"/>
        <v>0</v>
      </c>
      <c r="BP217" s="58"/>
      <c r="BQ217" s="139">
        <f t="shared" si="641"/>
        <v>930.90000000000009</v>
      </c>
      <c r="BR217" s="141">
        <f t="shared" si="642"/>
        <v>0</v>
      </c>
      <c r="BS217" s="58">
        <v>9.3000000000000007</v>
      </c>
      <c r="BT217" s="107">
        <v>540</v>
      </c>
      <c r="BU217" s="141">
        <f t="shared" si="643"/>
        <v>5022</v>
      </c>
      <c r="BV217" s="58"/>
      <c r="BW217" s="58"/>
      <c r="BX217" s="141">
        <f t="shared" si="644"/>
        <v>0</v>
      </c>
      <c r="BY217" s="58"/>
      <c r="BZ217" s="143"/>
      <c r="CA217" s="141">
        <f t="shared" si="645"/>
        <v>0</v>
      </c>
      <c r="CB217" s="58"/>
      <c r="CC217" s="107">
        <v>165.4</v>
      </c>
      <c r="CD217" s="141">
        <f t="shared" si="646"/>
        <v>0</v>
      </c>
      <c r="CE217" s="58"/>
      <c r="CF217" s="139">
        <f t="shared" si="647"/>
        <v>204.31649999999999</v>
      </c>
      <c r="CG217" s="141">
        <f t="shared" si="648"/>
        <v>0</v>
      </c>
      <c r="CH217" s="58"/>
      <c r="CI217" s="107">
        <v>86.2</v>
      </c>
      <c r="CJ217" s="141">
        <f t="shared" si="649"/>
        <v>0</v>
      </c>
      <c r="CK217" s="58"/>
      <c r="CL217" s="107">
        <v>125</v>
      </c>
      <c r="CM217" s="141">
        <f t="shared" si="650"/>
        <v>0</v>
      </c>
      <c r="CN217" s="58"/>
      <c r="CO217" s="107">
        <v>140</v>
      </c>
      <c r="CP217" s="141">
        <f t="shared" si="651"/>
        <v>0</v>
      </c>
      <c r="CQ217" s="58"/>
      <c r="CR217" s="139">
        <f t="shared" si="652"/>
        <v>259.76390000000004</v>
      </c>
      <c r="CS217" s="141">
        <f t="shared" si="653"/>
        <v>0</v>
      </c>
      <c r="CT217" s="58"/>
      <c r="CU217" s="107">
        <v>182.5</v>
      </c>
      <c r="CV217" s="141">
        <f t="shared" si="654"/>
        <v>0</v>
      </c>
      <c r="CW217" s="58"/>
      <c r="CX217" s="107">
        <v>78</v>
      </c>
      <c r="CY217" s="141">
        <f t="shared" si="655"/>
        <v>0</v>
      </c>
      <c r="CZ217" s="58"/>
      <c r="DA217" s="107">
        <v>350</v>
      </c>
      <c r="DB217" s="141">
        <f t="shared" si="656"/>
        <v>0</v>
      </c>
      <c r="DC217" s="58"/>
      <c r="DD217" s="139">
        <f t="shared" si="657"/>
        <v>363.26500000000004</v>
      </c>
      <c r="DE217" s="140">
        <f t="shared" si="658"/>
        <v>0</v>
      </c>
      <c r="DF217" s="58"/>
      <c r="DG217" s="107">
        <v>349.94</v>
      </c>
      <c r="DH217" s="141">
        <f t="shared" si="659"/>
        <v>0</v>
      </c>
      <c r="DI217" s="58">
        <v>4</v>
      </c>
      <c r="DJ217" s="107">
        <v>407.82</v>
      </c>
      <c r="DK217" s="141">
        <f t="shared" si="660"/>
        <v>1631.28</v>
      </c>
      <c r="DL217" s="58"/>
      <c r="DM217" s="107">
        <v>560.66999999999996</v>
      </c>
      <c r="DN217" s="141">
        <f t="shared" si="661"/>
        <v>0</v>
      </c>
      <c r="DO217" s="58"/>
      <c r="DP217" s="107">
        <v>849.84</v>
      </c>
      <c r="DQ217" s="141">
        <f t="shared" si="662"/>
        <v>0</v>
      </c>
      <c r="DR217" s="58"/>
      <c r="DS217" s="107">
        <v>1070.97</v>
      </c>
      <c r="DT217" s="141">
        <f t="shared" si="663"/>
        <v>0</v>
      </c>
      <c r="DU217" s="58"/>
      <c r="DV217" s="21">
        <v>1512.05</v>
      </c>
      <c r="DW217" s="141">
        <f t="shared" si="664"/>
        <v>0</v>
      </c>
      <c r="DX217" s="58"/>
      <c r="DY217" s="21">
        <v>5870.12</v>
      </c>
      <c r="DZ217" s="141">
        <f t="shared" si="665"/>
        <v>0</v>
      </c>
      <c r="EA217" s="58"/>
      <c r="EB217" s="21">
        <v>4379.45</v>
      </c>
      <c r="EC217" s="141">
        <f t="shared" si="666"/>
        <v>0</v>
      </c>
      <c r="ED217" s="58"/>
      <c r="EE217" s="21">
        <v>4811.45</v>
      </c>
      <c r="EF217" s="141">
        <f t="shared" si="667"/>
        <v>0</v>
      </c>
      <c r="EG217" s="58"/>
      <c r="EH217" s="21">
        <v>6518.13</v>
      </c>
      <c r="EI217" s="141">
        <f t="shared" si="668"/>
        <v>0</v>
      </c>
      <c r="EJ217" s="58"/>
      <c r="EK217" s="21">
        <v>7389.31</v>
      </c>
      <c r="EL217" s="141">
        <f t="shared" si="669"/>
        <v>0</v>
      </c>
      <c r="EM217" s="58"/>
      <c r="EN217" s="21">
        <v>1539.81</v>
      </c>
      <c r="EO217" s="141">
        <f t="shared" si="670"/>
        <v>0</v>
      </c>
      <c r="EP217" s="58"/>
      <c r="EQ217" s="21">
        <v>3124.4</v>
      </c>
      <c r="ER217" s="141">
        <f t="shared" si="671"/>
        <v>0</v>
      </c>
      <c r="ES217" s="58"/>
      <c r="ET217" s="107">
        <v>118.78</v>
      </c>
      <c r="EU217" s="141">
        <f t="shared" si="672"/>
        <v>0</v>
      </c>
      <c r="EV217" s="58"/>
      <c r="EW217" s="107">
        <v>479.92</v>
      </c>
      <c r="EX217" s="141">
        <f t="shared" si="673"/>
        <v>0</v>
      </c>
      <c r="EY217" s="58"/>
      <c r="EZ217" s="107">
        <v>649.4</v>
      </c>
      <c r="FA217" s="141">
        <f t="shared" si="674"/>
        <v>0</v>
      </c>
      <c r="FB217" s="58"/>
      <c r="FC217" s="21">
        <v>1301.22</v>
      </c>
      <c r="FD217" s="141">
        <f t="shared" si="675"/>
        <v>0</v>
      </c>
      <c r="FE217" s="58"/>
      <c r="FF217" s="21">
        <v>2530.2199999999998</v>
      </c>
      <c r="FG217" s="141">
        <f t="shared" si="676"/>
        <v>0</v>
      </c>
      <c r="FH217" s="58"/>
      <c r="FI217" s="21">
        <v>4182.22</v>
      </c>
      <c r="FJ217" s="141">
        <f t="shared" si="677"/>
        <v>0</v>
      </c>
      <c r="FK217" s="58"/>
      <c r="FL217" s="107">
        <v>253.92</v>
      </c>
      <c r="FM217" s="141">
        <f t="shared" si="678"/>
        <v>0</v>
      </c>
      <c r="FN217" s="58"/>
      <c r="FO217" s="107">
        <v>290.32</v>
      </c>
      <c r="FP217" s="141">
        <f t="shared" si="679"/>
        <v>0</v>
      </c>
      <c r="FQ217" s="58"/>
      <c r="FR217" s="107">
        <v>334.06</v>
      </c>
      <c r="FS217" s="141">
        <f t="shared" si="680"/>
        <v>0</v>
      </c>
      <c r="FT217" s="58"/>
      <c r="FU217" s="107">
        <v>411.49</v>
      </c>
      <c r="FV217" s="141">
        <f t="shared" si="681"/>
        <v>0</v>
      </c>
      <c r="FW217" s="58"/>
      <c r="FX217" s="107">
        <v>455.21</v>
      </c>
      <c r="FY217" s="141">
        <f t="shared" si="682"/>
        <v>0</v>
      </c>
      <c r="FZ217" s="58"/>
      <c r="GA217" s="107">
        <v>536</v>
      </c>
      <c r="GB217" s="141">
        <f t="shared" si="683"/>
        <v>0</v>
      </c>
      <c r="GC217" s="58"/>
      <c r="GD217" s="21">
        <v>745.84</v>
      </c>
      <c r="GE217" s="144">
        <f t="shared" si="684"/>
        <v>0</v>
      </c>
      <c r="GF217" s="108">
        <v>3</v>
      </c>
      <c r="GG217" s="112">
        <v>313.12</v>
      </c>
      <c r="GH217" s="141">
        <f t="shared" si="685"/>
        <v>939.36</v>
      </c>
      <c r="GI217" s="59">
        <v>6</v>
      </c>
      <c r="GJ217" s="529">
        <v>223.61</v>
      </c>
      <c r="GK217" s="141">
        <f t="shared" si="686"/>
        <v>1341.66</v>
      </c>
      <c r="GL217" s="58">
        <v>2</v>
      </c>
      <c r="GM217" s="107">
        <v>105.46</v>
      </c>
      <c r="GN217" s="141">
        <f t="shared" si="687"/>
        <v>210.92</v>
      </c>
      <c r="GO217" s="58">
        <v>1</v>
      </c>
      <c r="GP217" s="107">
        <v>581.36</v>
      </c>
      <c r="GQ217" s="141">
        <f t="shared" si="688"/>
        <v>581.36</v>
      </c>
      <c r="GR217" s="58">
        <v>1</v>
      </c>
      <c r="GS217" s="107">
        <v>92.94</v>
      </c>
      <c r="GT217" s="141">
        <f t="shared" si="689"/>
        <v>92.94</v>
      </c>
      <c r="GU217" s="108"/>
      <c r="GV217" s="112">
        <v>47.51</v>
      </c>
      <c r="GW217" s="141">
        <f t="shared" si="690"/>
        <v>0</v>
      </c>
      <c r="GX217" s="58"/>
      <c r="GY217" s="107">
        <v>61.91</v>
      </c>
      <c r="GZ217" s="219">
        <f t="shared" si="691"/>
        <v>0</v>
      </c>
      <c r="HA217" s="413"/>
      <c r="HB217" s="413"/>
      <c r="HC217" s="219">
        <f t="shared" si="693"/>
        <v>0</v>
      </c>
      <c r="HD217" s="58">
        <v>0.3</v>
      </c>
      <c r="HE217" s="107">
        <v>40.75</v>
      </c>
      <c r="HF217" s="232">
        <f t="shared" si="692"/>
        <v>12.225</v>
      </c>
      <c r="HG217" s="105">
        <v>1000</v>
      </c>
      <c r="HH217" s="226">
        <f t="shared" si="694"/>
        <v>14753.658799999999</v>
      </c>
      <c r="HI217" s="335"/>
    </row>
    <row r="218" spans="1:217" ht="15.75" customHeight="1">
      <c r="A218" s="198">
        <v>19</v>
      </c>
      <c r="B218" s="18" t="s">
        <v>252</v>
      </c>
      <c r="C218" s="381">
        <v>47.83</v>
      </c>
      <c r="D218" s="385">
        <v>263.83999999999997</v>
      </c>
      <c r="E218" s="19">
        <v>54138.720000000001</v>
      </c>
      <c r="F218" s="42">
        <f t="shared" si="611"/>
        <v>21881.057000000001</v>
      </c>
      <c r="G218" s="43"/>
      <c r="H218" s="21">
        <v>636.70000000000005</v>
      </c>
      <c r="I218" s="45">
        <f t="shared" si="612"/>
        <v>0</v>
      </c>
      <c r="J218" s="58"/>
      <c r="K218" s="107"/>
      <c r="L218" s="212">
        <f t="shared" si="613"/>
        <v>0</v>
      </c>
      <c r="M218" s="58"/>
      <c r="N218" s="107">
        <v>540</v>
      </c>
      <c r="O218" s="212">
        <f t="shared" si="614"/>
        <v>0</v>
      </c>
      <c r="P218" s="46">
        <v>60</v>
      </c>
      <c r="Q218" s="139">
        <f t="shared" si="615"/>
        <v>280.13670000000002</v>
      </c>
      <c r="R218" s="212">
        <f t="shared" si="616"/>
        <v>16808.202000000001</v>
      </c>
      <c r="S218" s="46"/>
      <c r="T218" s="44">
        <f t="shared" si="617"/>
        <v>2335.5960000000005</v>
      </c>
      <c r="U218" s="212">
        <f t="shared" si="618"/>
        <v>0</v>
      </c>
      <c r="V218" s="46"/>
      <c r="W218" s="139">
        <f t="shared" si="619"/>
        <v>493.98690000000005</v>
      </c>
      <c r="X218" s="219">
        <f t="shared" si="620"/>
        <v>0</v>
      </c>
      <c r="Y218" s="58"/>
      <c r="Z218" s="44">
        <f t="shared" si="621"/>
        <v>4331.3600000000006</v>
      </c>
      <c r="AA218" s="141">
        <f t="shared" si="622"/>
        <v>0</v>
      </c>
      <c r="AB218" s="397"/>
      <c r="AC218" s="139">
        <f t="shared" si="623"/>
        <v>493.98690000000005</v>
      </c>
      <c r="AD218" s="140">
        <f t="shared" si="624"/>
        <v>0</v>
      </c>
      <c r="AE218" s="46"/>
      <c r="AF218" s="44">
        <f t="shared" si="625"/>
        <v>22885.031600000002</v>
      </c>
      <c r="AG218" s="140">
        <f t="shared" si="626"/>
        <v>0</v>
      </c>
      <c r="AH218" s="46"/>
      <c r="AI218" s="139">
        <f t="shared" si="627"/>
        <v>791.37200000000007</v>
      </c>
      <c r="AJ218" s="140">
        <f t="shared" si="628"/>
        <v>0</v>
      </c>
      <c r="AK218" s="46"/>
      <c r="AL218" s="107">
        <v>145.19999999999999</v>
      </c>
      <c r="AM218" s="140">
        <f t="shared" si="629"/>
        <v>0</v>
      </c>
      <c r="AN218" s="46"/>
      <c r="AO218" s="44">
        <f t="shared" si="630"/>
        <v>3769.8454000000002</v>
      </c>
      <c r="AP218" s="141">
        <f t="shared" si="631"/>
        <v>0</v>
      </c>
      <c r="AQ218" s="108"/>
      <c r="AR218" s="109">
        <v>8030</v>
      </c>
      <c r="AS218" s="141">
        <f t="shared" si="632"/>
        <v>0</v>
      </c>
      <c r="AT218" s="58"/>
      <c r="AU218" s="21">
        <v>3366.65</v>
      </c>
      <c r="AV218" s="141">
        <f t="shared" si="633"/>
        <v>0</v>
      </c>
      <c r="AW218" s="58"/>
      <c r="AX218" s="44">
        <f t="shared" si="634"/>
        <v>80964.952600000004</v>
      </c>
      <c r="AY218" s="141">
        <f t="shared" si="635"/>
        <v>0</v>
      </c>
      <c r="AZ218" s="58"/>
      <c r="BA218" s="21">
        <v>93131.5</v>
      </c>
      <c r="BB218" s="141">
        <f t="shared" si="636"/>
        <v>0</v>
      </c>
      <c r="BC218" s="58"/>
      <c r="BD218" s="21">
        <v>10643</v>
      </c>
      <c r="BE218" s="140">
        <f t="shared" si="637"/>
        <v>0</v>
      </c>
      <c r="BF218" s="46"/>
      <c r="BG218" s="58"/>
      <c r="BH218" s="140">
        <f t="shared" si="638"/>
        <v>0</v>
      </c>
      <c r="BI218" s="46"/>
      <c r="BJ218" s="59"/>
      <c r="BK218" s="58"/>
      <c r="BL218" s="140">
        <f t="shared" si="639"/>
        <v>0</v>
      </c>
      <c r="BM218" s="46"/>
      <c r="BN218" s="142"/>
      <c r="BO218" s="141">
        <f t="shared" si="640"/>
        <v>0</v>
      </c>
      <c r="BP218" s="58"/>
      <c r="BQ218" s="139">
        <f t="shared" si="641"/>
        <v>930.90000000000009</v>
      </c>
      <c r="BR218" s="141">
        <f t="shared" si="642"/>
        <v>0</v>
      </c>
      <c r="BS218" s="58"/>
      <c r="BT218" s="107">
        <v>540</v>
      </c>
      <c r="BU218" s="141">
        <f t="shared" si="643"/>
        <v>0</v>
      </c>
      <c r="BV218" s="58"/>
      <c r="BW218" s="58"/>
      <c r="BX218" s="141">
        <f t="shared" si="644"/>
        <v>0</v>
      </c>
      <c r="BY218" s="58"/>
      <c r="BZ218" s="143"/>
      <c r="CA218" s="141">
        <f t="shared" si="645"/>
        <v>0</v>
      </c>
      <c r="CB218" s="58"/>
      <c r="CC218" s="107">
        <v>165.4</v>
      </c>
      <c r="CD218" s="141">
        <f t="shared" si="646"/>
        <v>0</v>
      </c>
      <c r="CE218" s="58"/>
      <c r="CF218" s="139">
        <f t="shared" si="647"/>
        <v>204.31649999999999</v>
      </c>
      <c r="CG218" s="141">
        <f t="shared" si="648"/>
        <v>0</v>
      </c>
      <c r="CH218" s="58"/>
      <c r="CI218" s="107">
        <v>86.2</v>
      </c>
      <c r="CJ218" s="141">
        <f t="shared" si="649"/>
        <v>0</v>
      </c>
      <c r="CK218" s="58"/>
      <c r="CL218" s="107">
        <v>125</v>
      </c>
      <c r="CM218" s="141">
        <f t="shared" si="650"/>
        <v>0</v>
      </c>
      <c r="CN218" s="58"/>
      <c r="CO218" s="107">
        <v>140</v>
      </c>
      <c r="CP218" s="141">
        <f t="shared" si="651"/>
        <v>0</v>
      </c>
      <c r="CQ218" s="58"/>
      <c r="CR218" s="139">
        <f t="shared" si="652"/>
        <v>259.76390000000004</v>
      </c>
      <c r="CS218" s="141">
        <f t="shared" si="653"/>
        <v>0</v>
      </c>
      <c r="CT218" s="58"/>
      <c r="CU218" s="107">
        <v>182.5</v>
      </c>
      <c r="CV218" s="141">
        <f t="shared" si="654"/>
        <v>0</v>
      </c>
      <c r="CW218" s="58"/>
      <c r="CX218" s="107">
        <v>78</v>
      </c>
      <c r="CY218" s="141">
        <f t="shared" si="655"/>
        <v>0</v>
      </c>
      <c r="CZ218" s="58"/>
      <c r="DA218" s="107">
        <v>350</v>
      </c>
      <c r="DB218" s="141">
        <f t="shared" si="656"/>
        <v>0</v>
      </c>
      <c r="DC218" s="58"/>
      <c r="DD218" s="139">
        <f t="shared" si="657"/>
        <v>363.26500000000004</v>
      </c>
      <c r="DE218" s="140">
        <f t="shared" si="658"/>
        <v>0</v>
      </c>
      <c r="DF218" s="58"/>
      <c r="DG218" s="107">
        <v>349.94</v>
      </c>
      <c r="DH218" s="141">
        <f t="shared" si="659"/>
        <v>0</v>
      </c>
      <c r="DI218" s="58"/>
      <c r="DJ218" s="107">
        <v>407.82</v>
      </c>
      <c r="DK218" s="141">
        <f t="shared" si="660"/>
        <v>0</v>
      </c>
      <c r="DL218" s="58"/>
      <c r="DM218" s="107">
        <v>560.66999999999996</v>
      </c>
      <c r="DN218" s="141">
        <f t="shared" si="661"/>
        <v>0</v>
      </c>
      <c r="DO218" s="58"/>
      <c r="DP218" s="107">
        <v>849.84</v>
      </c>
      <c r="DQ218" s="141">
        <f t="shared" si="662"/>
        <v>0</v>
      </c>
      <c r="DR218" s="58"/>
      <c r="DS218" s="107">
        <v>1070.97</v>
      </c>
      <c r="DT218" s="141">
        <f t="shared" si="663"/>
        <v>0</v>
      </c>
      <c r="DU218" s="58"/>
      <c r="DV218" s="21">
        <v>1512.05</v>
      </c>
      <c r="DW218" s="141">
        <f t="shared" si="664"/>
        <v>0</v>
      </c>
      <c r="DX218" s="58"/>
      <c r="DY218" s="21">
        <v>5870.12</v>
      </c>
      <c r="DZ218" s="141">
        <f t="shared" si="665"/>
        <v>0</v>
      </c>
      <c r="EA218" s="58"/>
      <c r="EB218" s="21">
        <v>4379.45</v>
      </c>
      <c r="EC218" s="141">
        <f t="shared" si="666"/>
        <v>0</v>
      </c>
      <c r="ED218" s="58"/>
      <c r="EE218" s="21">
        <v>4811.45</v>
      </c>
      <c r="EF218" s="141">
        <f t="shared" si="667"/>
        <v>0</v>
      </c>
      <c r="EG218" s="58"/>
      <c r="EH218" s="21">
        <v>6518.13</v>
      </c>
      <c r="EI218" s="141">
        <f t="shared" si="668"/>
        <v>0</v>
      </c>
      <c r="EJ218" s="58"/>
      <c r="EK218" s="21">
        <v>7389.31</v>
      </c>
      <c r="EL218" s="141">
        <f t="shared" si="669"/>
        <v>0</v>
      </c>
      <c r="EM218" s="58"/>
      <c r="EN218" s="21">
        <v>1539.81</v>
      </c>
      <c r="EO218" s="141">
        <f t="shared" si="670"/>
        <v>0</v>
      </c>
      <c r="EP218" s="58"/>
      <c r="EQ218" s="21">
        <v>3124.4</v>
      </c>
      <c r="ER218" s="141">
        <f t="shared" si="671"/>
        <v>0</v>
      </c>
      <c r="ES218" s="58"/>
      <c r="ET218" s="107">
        <v>118.78</v>
      </c>
      <c r="EU218" s="141">
        <f t="shared" si="672"/>
        <v>0</v>
      </c>
      <c r="EV218" s="58"/>
      <c r="EW218" s="107">
        <v>479.92</v>
      </c>
      <c r="EX218" s="141">
        <f t="shared" si="673"/>
        <v>0</v>
      </c>
      <c r="EY218" s="58"/>
      <c r="EZ218" s="107">
        <v>649.4</v>
      </c>
      <c r="FA218" s="141">
        <f t="shared" si="674"/>
        <v>0</v>
      </c>
      <c r="FB218" s="58"/>
      <c r="FC218" s="21">
        <v>1301.22</v>
      </c>
      <c r="FD218" s="141">
        <f t="shared" si="675"/>
        <v>0</v>
      </c>
      <c r="FE218" s="58"/>
      <c r="FF218" s="21">
        <v>2530.2199999999998</v>
      </c>
      <c r="FG218" s="141">
        <f t="shared" si="676"/>
        <v>0</v>
      </c>
      <c r="FH218" s="58"/>
      <c r="FI218" s="21">
        <v>4182.22</v>
      </c>
      <c r="FJ218" s="141">
        <f t="shared" si="677"/>
        <v>0</v>
      </c>
      <c r="FK218" s="58"/>
      <c r="FL218" s="107">
        <v>253.92</v>
      </c>
      <c r="FM218" s="141">
        <f t="shared" si="678"/>
        <v>0</v>
      </c>
      <c r="FN218" s="58"/>
      <c r="FO218" s="107">
        <v>290.32</v>
      </c>
      <c r="FP218" s="141">
        <f t="shared" si="679"/>
        <v>0</v>
      </c>
      <c r="FQ218" s="58"/>
      <c r="FR218" s="107">
        <v>334.06</v>
      </c>
      <c r="FS218" s="141">
        <f t="shared" si="680"/>
        <v>0</v>
      </c>
      <c r="FT218" s="58"/>
      <c r="FU218" s="107">
        <v>411.49</v>
      </c>
      <c r="FV218" s="141">
        <f t="shared" si="681"/>
        <v>0</v>
      </c>
      <c r="FW218" s="58"/>
      <c r="FX218" s="107">
        <v>455.21</v>
      </c>
      <c r="FY218" s="141">
        <f t="shared" si="682"/>
        <v>0</v>
      </c>
      <c r="FZ218" s="58"/>
      <c r="GA218" s="107">
        <v>536</v>
      </c>
      <c r="GB218" s="141">
        <f t="shared" si="683"/>
        <v>0</v>
      </c>
      <c r="GC218" s="58"/>
      <c r="GD218" s="21">
        <v>745.84</v>
      </c>
      <c r="GE218" s="144">
        <f t="shared" si="684"/>
        <v>0</v>
      </c>
      <c r="GF218" s="108">
        <v>3</v>
      </c>
      <c r="GG218" s="112">
        <v>313.12</v>
      </c>
      <c r="GH218" s="141">
        <f t="shared" si="685"/>
        <v>939.36</v>
      </c>
      <c r="GI218" s="59">
        <v>6</v>
      </c>
      <c r="GJ218" s="529">
        <v>223.61</v>
      </c>
      <c r="GK218" s="141">
        <f t="shared" si="686"/>
        <v>1341.66</v>
      </c>
      <c r="GL218" s="58">
        <v>2</v>
      </c>
      <c r="GM218" s="107">
        <v>105.46</v>
      </c>
      <c r="GN218" s="141">
        <f t="shared" si="687"/>
        <v>210.92</v>
      </c>
      <c r="GO218" s="58"/>
      <c r="GP218" s="107">
        <v>581.36</v>
      </c>
      <c r="GQ218" s="141">
        <f t="shared" si="688"/>
        <v>0</v>
      </c>
      <c r="GR218" s="58">
        <v>1</v>
      </c>
      <c r="GS218" s="107">
        <v>92.94</v>
      </c>
      <c r="GT218" s="141">
        <f t="shared" si="689"/>
        <v>92.94</v>
      </c>
      <c r="GU218" s="108">
        <v>5</v>
      </c>
      <c r="GV218" s="112">
        <v>47.51</v>
      </c>
      <c r="GW218" s="141">
        <f t="shared" si="690"/>
        <v>237.54999999999998</v>
      </c>
      <c r="GX218" s="58">
        <v>20</v>
      </c>
      <c r="GY218" s="107">
        <v>61.91</v>
      </c>
      <c r="GZ218" s="219">
        <f t="shared" si="691"/>
        <v>1238.1999999999998</v>
      </c>
      <c r="HA218" s="413"/>
      <c r="HB218" s="413"/>
      <c r="HC218" s="219">
        <f t="shared" si="693"/>
        <v>0</v>
      </c>
      <c r="HD218" s="58">
        <v>0.3</v>
      </c>
      <c r="HE218" s="107">
        <v>40.75</v>
      </c>
      <c r="HF218" s="232">
        <f t="shared" si="692"/>
        <v>12.225</v>
      </c>
      <c r="HG218" s="105">
        <v>1000</v>
      </c>
      <c r="HH218" s="226">
        <f t="shared" si="694"/>
        <v>21881.057000000001</v>
      </c>
      <c r="HI218" s="335"/>
    </row>
    <row r="219" spans="1:217" ht="15.75" customHeight="1">
      <c r="A219" s="198">
        <v>20</v>
      </c>
      <c r="B219" s="18" t="s">
        <v>253</v>
      </c>
      <c r="C219" s="381">
        <v>30.07</v>
      </c>
      <c r="D219" s="385">
        <v>98.98</v>
      </c>
      <c r="E219" s="19">
        <v>60455.76</v>
      </c>
      <c r="F219" s="42">
        <f t="shared" si="611"/>
        <v>46948.774000000005</v>
      </c>
      <c r="G219" s="43"/>
      <c r="H219" s="21">
        <v>636.70000000000005</v>
      </c>
      <c r="I219" s="45">
        <f t="shared" si="612"/>
        <v>0</v>
      </c>
      <c r="J219" s="58"/>
      <c r="K219" s="107"/>
      <c r="L219" s="212">
        <f t="shared" si="613"/>
        <v>0</v>
      </c>
      <c r="M219" s="58"/>
      <c r="N219" s="107">
        <v>540</v>
      </c>
      <c r="O219" s="212">
        <f t="shared" si="614"/>
        <v>0</v>
      </c>
      <c r="P219" s="46"/>
      <c r="Q219" s="139">
        <f t="shared" si="615"/>
        <v>280.13670000000002</v>
      </c>
      <c r="R219" s="212">
        <f t="shared" si="616"/>
        <v>0</v>
      </c>
      <c r="S219" s="46"/>
      <c r="T219" s="44">
        <f t="shared" si="617"/>
        <v>2335.5960000000005</v>
      </c>
      <c r="U219" s="212">
        <f t="shared" si="618"/>
        <v>0</v>
      </c>
      <c r="V219" s="46"/>
      <c r="W219" s="139">
        <f t="shared" si="619"/>
        <v>493.98690000000005</v>
      </c>
      <c r="X219" s="219">
        <f t="shared" si="620"/>
        <v>0</v>
      </c>
      <c r="Y219" s="58"/>
      <c r="Z219" s="44">
        <f t="shared" si="621"/>
        <v>4331.3600000000006</v>
      </c>
      <c r="AA219" s="141">
        <f t="shared" si="622"/>
        <v>0</v>
      </c>
      <c r="AB219" s="397"/>
      <c r="AC219" s="139">
        <f t="shared" si="623"/>
        <v>493.98690000000005</v>
      </c>
      <c r="AD219" s="140">
        <f t="shared" si="624"/>
        <v>0</v>
      </c>
      <c r="AE219" s="46"/>
      <c r="AF219" s="44">
        <f t="shared" si="625"/>
        <v>22885.031600000002</v>
      </c>
      <c r="AG219" s="140">
        <f t="shared" si="626"/>
        <v>0</v>
      </c>
      <c r="AH219" s="46"/>
      <c r="AI219" s="139">
        <f t="shared" si="627"/>
        <v>791.37200000000007</v>
      </c>
      <c r="AJ219" s="140">
        <f t="shared" si="628"/>
        <v>0</v>
      </c>
      <c r="AK219" s="46"/>
      <c r="AL219" s="107">
        <v>145.19999999999999</v>
      </c>
      <c r="AM219" s="140">
        <f t="shared" si="629"/>
        <v>0</v>
      </c>
      <c r="AN219" s="46"/>
      <c r="AO219" s="44">
        <f t="shared" si="630"/>
        <v>3769.8454000000002</v>
      </c>
      <c r="AP219" s="141">
        <f t="shared" si="631"/>
        <v>0</v>
      </c>
      <c r="AQ219" s="108"/>
      <c r="AR219" s="109">
        <v>8030</v>
      </c>
      <c r="AS219" s="141">
        <f t="shared" si="632"/>
        <v>0</v>
      </c>
      <c r="AT219" s="58"/>
      <c r="AU219" s="21">
        <v>3366.65</v>
      </c>
      <c r="AV219" s="141">
        <f t="shared" si="633"/>
        <v>0</v>
      </c>
      <c r="AW219" s="58"/>
      <c r="AX219" s="44">
        <f t="shared" si="634"/>
        <v>80964.952600000004</v>
      </c>
      <c r="AY219" s="141">
        <f t="shared" si="635"/>
        <v>0</v>
      </c>
      <c r="AZ219" s="58"/>
      <c r="BA219" s="21">
        <v>93131.5</v>
      </c>
      <c r="BB219" s="141">
        <f t="shared" si="636"/>
        <v>0</v>
      </c>
      <c r="BC219" s="58"/>
      <c r="BD219" s="21">
        <v>10643</v>
      </c>
      <c r="BE219" s="140">
        <f t="shared" si="637"/>
        <v>0</v>
      </c>
      <c r="BF219" s="46"/>
      <c r="BG219" s="58"/>
      <c r="BH219" s="140">
        <f t="shared" si="638"/>
        <v>0</v>
      </c>
      <c r="BI219" s="145"/>
      <c r="BJ219" s="162"/>
      <c r="BK219" s="146"/>
      <c r="BL219" s="140">
        <f t="shared" si="639"/>
        <v>0</v>
      </c>
      <c r="BM219" s="46">
        <v>6</v>
      </c>
      <c r="BN219" s="142">
        <v>983.12</v>
      </c>
      <c r="BO219" s="141">
        <f t="shared" si="640"/>
        <v>5898.72</v>
      </c>
      <c r="BP219" s="146"/>
      <c r="BQ219" s="139">
        <f t="shared" si="641"/>
        <v>930.90000000000009</v>
      </c>
      <c r="BR219" s="141">
        <f t="shared" si="642"/>
        <v>0</v>
      </c>
      <c r="BS219" s="146">
        <v>38.299999999999997</v>
      </c>
      <c r="BT219" s="107">
        <v>540</v>
      </c>
      <c r="BU219" s="141">
        <f t="shared" si="643"/>
        <v>20682</v>
      </c>
      <c r="BV219" s="146"/>
      <c r="BW219" s="58"/>
      <c r="BX219" s="141">
        <f t="shared" si="644"/>
        <v>0</v>
      </c>
      <c r="BY219" s="146">
        <v>2</v>
      </c>
      <c r="BZ219" s="143">
        <v>5042.3999999999996</v>
      </c>
      <c r="CA219" s="141">
        <f t="shared" si="645"/>
        <v>10084.799999999999</v>
      </c>
      <c r="CB219" s="146"/>
      <c r="CC219" s="107">
        <v>165.4</v>
      </c>
      <c r="CD219" s="141">
        <f t="shared" si="646"/>
        <v>0</v>
      </c>
      <c r="CE219" s="146">
        <v>16</v>
      </c>
      <c r="CF219" s="139">
        <f t="shared" si="647"/>
        <v>204.31649999999999</v>
      </c>
      <c r="CG219" s="141">
        <f t="shared" si="648"/>
        <v>3269.0639999999999</v>
      </c>
      <c r="CH219" s="146"/>
      <c r="CI219" s="107">
        <v>86.2</v>
      </c>
      <c r="CJ219" s="141">
        <f t="shared" si="649"/>
        <v>0</v>
      </c>
      <c r="CK219" s="146"/>
      <c r="CL219" s="107">
        <v>125</v>
      </c>
      <c r="CM219" s="141">
        <f t="shared" si="650"/>
        <v>0</v>
      </c>
      <c r="CN219" s="146"/>
      <c r="CO219" s="107">
        <v>140</v>
      </c>
      <c r="CP219" s="141">
        <f t="shared" si="651"/>
        <v>0</v>
      </c>
      <c r="CQ219" s="146"/>
      <c r="CR219" s="139">
        <f t="shared" si="652"/>
        <v>259.76390000000004</v>
      </c>
      <c r="CS219" s="141">
        <f t="shared" si="653"/>
        <v>0</v>
      </c>
      <c r="CT219" s="146">
        <v>19.3</v>
      </c>
      <c r="CU219" s="107">
        <v>182.5</v>
      </c>
      <c r="CV219" s="141">
        <f t="shared" si="654"/>
        <v>3522.25</v>
      </c>
      <c r="CW219" s="146"/>
      <c r="CX219" s="107">
        <v>78</v>
      </c>
      <c r="CY219" s="141">
        <f t="shared" si="655"/>
        <v>0</v>
      </c>
      <c r="CZ219" s="146"/>
      <c r="DA219" s="107">
        <v>350</v>
      </c>
      <c r="DB219" s="141">
        <f t="shared" si="656"/>
        <v>0</v>
      </c>
      <c r="DC219" s="146"/>
      <c r="DD219" s="139">
        <f t="shared" si="657"/>
        <v>363.26500000000004</v>
      </c>
      <c r="DE219" s="140">
        <f t="shared" si="658"/>
        <v>0</v>
      </c>
      <c r="DF219" s="58"/>
      <c r="DG219" s="107">
        <v>349.94</v>
      </c>
      <c r="DH219" s="141">
        <f t="shared" si="659"/>
        <v>0</v>
      </c>
      <c r="DI219" s="58"/>
      <c r="DJ219" s="107">
        <v>407.82</v>
      </c>
      <c r="DK219" s="141">
        <f t="shared" si="660"/>
        <v>0</v>
      </c>
      <c r="DL219" s="58"/>
      <c r="DM219" s="107">
        <v>560.66999999999996</v>
      </c>
      <c r="DN219" s="141">
        <f t="shared" si="661"/>
        <v>0</v>
      </c>
      <c r="DO219" s="58"/>
      <c r="DP219" s="107">
        <v>849.84</v>
      </c>
      <c r="DQ219" s="141">
        <f t="shared" si="662"/>
        <v>0</v>
      </c>
      <c r="DR219" s="58"/>
      <c r="DS219" s="107">
        <v>1070.97</v>
      </c>
      <c r="DT219" s="141">
        <f t="shared" si="663"/>
        <v>0</v>
      </c>
      <c r="DU219" s="58"/>
      <c r="DV219" s="21">
        <v>1512.05</v>
      </c>
      <c r="DW219" s="141">
        <f t="shared" si="664"/>
        <v>0</v>
      </c>
      <c r="DX219" s="58"/>
      <c r="DY219" s="21">
        <v>5870.12</v>
      </c>
      <c r="DZ219" s="141">
        <f t="shared" si="665"/>
        <v>0</v>
      </c>
      <c r="EA219" s="58"/>
      <c r="EB219" s="21">
        <v>4379.45</v>
      </c>
      <c r="EC219" s="141">
        <f t="shared" si="666"/>
        <v>0</v>
      </c>
      <c r="ED219" s="58"/>
      <c r="EE219" s="21">
        <v>4811.45</v>
      </c>
      <c r="EF219" s="141">
        <f t="shared" si="667"/>
        <v>0</v>
      </c>
      <c r="EG219" s="58"/>
      <c r="EH219" s="21">
        <v>6518.13</v>
      </c>
      <c r="EI219" s="141">
        <f t="shared" si="668"/>
        <v>0</v>
      </c>
      <c r="EJ219" s="58"/>
      <c r="EK219" s="21">
        <v>7389.31</v>
      </c>
      <c r="EL219" s="141">
        <f t="shared" si="669"/>
        <v>0</v>
      </c>
      <c r="EM219" s="58"/>
      <c r="EN219" s="21">
        <v>1539.81</v>
      </c>
      <c r="EO219" s="141">
        <f t="shared" si="670"/>
        <v>0</v>
      </c>
      <c r="EP219" s="58"/>
      <c r="EQ219" s="21">
        <v>3124.4</v>
      </c>
      <c r="ER219" s="141">
        <f t="shared" si="671"/>
        <v>0</v>
      </c>
      <c r="ES219" s="58"/>
      <c r="ET219" s="107">
        <v>118.78</v>
      </c>
      <c r="EU219" s="141">
        <f t="shared" si="672"/>
        <v>0</v>
      </c>
      <c r="EV219" s="58"/>
      <c r="EW219" s="107">
        <v>479.92</v>
      </c>
      <c r="EX219" s="141">
        <f t="shared" si="673"/>
        <v>0</v>
      </c>
      <c r="EY219" s="58"/>
      <c r="EZ219" s="107">
        <v>649.4</v>
      </c>
      <c r="FA219" s="141">
        <f t="shared" si="674"/>
        <v>0</v>
      </c>
      <c r="FB219" s="58"/>
      <c r="FC219" s="21">
        <v>1301.22</v>
      </c>
      <c r="FD219" s="141">
        <f t="shared" si="675"/>
        <v>0</v>
      </c>
      <c r="FE219" s="58"/>
      <c r="FF219" s="21">
        <v>2530.2199999999998</v>
      </c>
      <c r="FG219" s="141">
        <f t="shared" si="676"/>
        <v>0</v>
      </c>
      <c r="FH219" s="58"/>
      <c r="FI219" s="21">
        <v>4182.22</v>
      </c>
      <c r="FJ219" s="141">
        <f t="shared" si="677"/>
        <v>0</v>
      </c>
      <c r="FK219" s="58"/>
      <c r="FL219" s="107">
        <v>253.92</v>
      </c>
      <c r="FM219" s="141">
        <f t="shared" si="678"/>
        <v>0</v>
      </c>
      <c r="FN219" s="58"/>
      <c r="FO219" s="107">
        <v>290.32</v>
      </c>
      <c r="FP219" s="141">
        <f t="shared" si="679"/>
        <v>0</v>
      </c>
      <c r="FQ219" s="58"/>
      <c r="FR219" s="107">
        <v>334.06</v>
      </c>
      <c r="FS219" s="141">
        <f t="shared" si="680"/>
        <v>0</v>
      </c>
      <c r="FT219" s="58"/>
      <c r="FU219" s="107">
        <v>411.49</v>
      </c>
      <c r="FV219" s="141">
        <f t="shared" si="681"/>
        <v>0</v>
      </c>
      <c r="FW219" s="58"/>
      <c r="FX219" s="107">
        <v>455.21</v>
      </c>
      <c r="FY219" s="141">
        <f t="shared" si="682"/>
        <v>0</v>
      </c>
      <c r="FZ219" s="58"/>
      <c r="GA219" s="107">
        <v>536</v>
      </c>
      <c r="GB219" s="141">
        <f t="shared" si="683"/>
        <v>0</v>
      </c>
      <c r="GC219" s="58"/>
      <c r="GD219" s="21">
        <v>745.84</v>
      </c>
      <c r="GE219" s="144">
        <f t="shared" si="684"/>
        <v>0</v>
      </c>
      <c r="GF219" s="108">
        <v>3</v>
      </c>
      <c r="GG219" s="112">
        <v>313.12</v>
      </c>
      <c r="GH219" s="141">
        <f t="shared" si="685"/>
        <v>939.36</v>
      </c>
      <c r="GI219" s="59">
        <v>6</v>
      </c>
      <c r="GJ219" s="529">
        <v>223.61</v>
      </c>
      <c r="GK219" s="141">
        <f t="shared" si="686"/>
        <v>1341.66</v>
      </c>
      <c r="GL219" s="58">
        <v>2</v>
      </c>
      <c r="GM219" s="107">
        <v>105.46</v>
      </c>
      <c r="GN219" s="141">
        <f t="shared" si="687"/>
        <v>210.92</v>
      </c>
      <c r="GO219" s="58"/>
      <c r="GP219" s="107">
        <v>581.36</v>
      </c>
      <c r="GQ219" s="141">
        <f t="shared" si="688"/>
        <v>0</v>
      </c>
      <c r="GR219" s="58"/>
      <c r="GS219" s="107">
        <v>92.94</v>
      </c>
      <c r="GT219" s="141">
        <f t="shared" si="689"/>
        <v>0</v>
      </c>
      <c r="GU219" s="108"/>
      <c r="GV219" s="112">
        <v>47.51</v>
      </c>
      <c r="GW219" s="141">
        <f t="shared" si="690"/>
        <v>0</v>
      </c>
      <c r="GX219" s="58"/>
      <c r="GY219" s="107">
        <v>61.91</v>
      </c>
      <c r="GZ219" s="219">
        <f t="shared" si="691"/>
        <v>0</v>
      </c>
      <c r="HA219" s="413"/>
      <c r="HB219" s="413"/>
      <c r="HC219" s="219">
        <f t="shared" si="693"/>
        <v>0</v>
      </c>
      <c r="HD219" s="58"/>
      <c r="HE219" s="107">
        <v>40.75</v>
      </c>
      <c r="HF219" s="232">
        <f t="shared" si="692"/>
        <v>0</v>
      </c>
      <c r="HG219" s="105">
        <v>1000</v>
      </c>
      <c r="HH219" s="226">
        <f t="shared" si="694"/>
        <v>46948.774000000005</v>
      </c>
      <c r="HI219" s="335"/>
    </row>
    <row r="220" spans="1:217" ht="15.75" customHeight="1">
      <c r="A220" s="198">
        <v>21</v>
      </c>
      <c r="B220" s="18" t="s">
        <v>254</v>
      </c>
      <c r="C220" s="381">
        <v>42.09</v>
      </c>
      <c r="D220" s="385">
        <v>121.94</v>
      </c>
      <c r="E220" s="19">
        <v>69674.759999999995</v>
      </c>
      <c r="F220" s="42">
        <f t="shared" si="611"/>
        <v>127869.95000000001</v>
      </c>
      <c r="G220" s="43"/>
      <c r="H220" s="21">
        <v>636.70000000000005</v>
      </c>
      <c r="I220" s="45">
        <f t="shared" si="612"/>
        <v>0</v>
      </c>
      <c r="J220" s="58"/>
      <c r="K220" s="107"/>
      <c r="L220" s="212">
        <f t="shared" si="613"/>
        <v>0</v>
      </c>
      <c r="M220" s="58"/>
      <c r="N220" s="107">
        <v>540</v>
      </c>
      <c r="O220" s="212">
        <f t="shared" si="614"/>
        <v>0</v>
      </c>
      <c r="P220" s="46"/>
      <c r="Q220" s="139">
        <f t="shared" si="615"/>
        <v>280.13670000000002</v>
      </c>
      <c r="R220" s="212">
        <f t="shared" si="616"/>
        <v>0</v>
      </c>
      <c r="S220" s="46"/>
      <c r="T220" s="44">
        <f t="shared" si="617"/>
        <v>2335.5960000000005</v>
      </c>
      <c r="U220" s="212">
        <f t="shared" si="618"/>
        <v>0</v>
      </c>
      <c r="V220" s="46"/>
      <c r="W220" s="139">
        <f t="shared" si="619"/>
        <v>493.98690000000005</v>
      </c>
      <c r="X220" s="219">
        <f t="shared" si="620"/>
        <v>0</v>
      </c>
      <c r="Y220" s="58"/>
      <c r="Z220" s="44">
        <f t="shared" si="621"/>
        <v>4331.3600000000006</v>
      </c>
      <c r="AA220" s="141">
        <f t="shared" si="622"/>
        <v>0</v>
      </c>
      <c r="AB220" s="397"/>
      <c r="AC220" s="139">
        <f t="shared" si="623"/>
        <v>493.98690000000005</v>
      </c>
      <c r="AD220" s="140">
        <f t="shared" si="624"/>
        <v>0</v>
      </c>
      <c r="AE220" s="46"/>
      <c r="AF220" s="44">
        <f t="shared" si="625"/>
        <v>22885.031600000002</v>
      </c>
      <c r="AG220" s="140">
        <f t="shared" si="626"/>
        <v>0</v>
      </c>
      <c r="AH220" s="46"/>
      <c r="AI220" s="139">
        <f t="shared" si="627"/>
        <v>791.37200000000007</v>
      </c>
      <c r="AJ220" s="140">
        <f t="shared" si="628"/>
        <v>0</v>
      </c>
      <c r="AK220" s="46"/>
      <c r="AL220" s="107">
        <v>145.19999999999999</v>
      </c>
      <c r="AM220" s="140">
        <f t="shared" si="629"/>
        <v>0</v>
      </c>
      <c r="AN220" s="46"/>
      <c r="AO220" s="44">
        <f t="shared" si="630"/>
        <v>3769.8454000000002</v>
      </c>
      <c r="AP220" s="141">
        <f t="shared" si="631"/>
        <v>0</v>
      </c>
      <c r="AQ220" s="108"/>
      <c r="AR220" s="109">
        <v>8030</v>
      </c>
      <c r="AS220" s="141">
        <f t="shared" si="632"/>
        <v>0</v>
      </c>
      <c r="AT220" s="58"/>
      <c r="AU220" s="21">
        <v>3366.65</v>
      </c>
      <c r="AV220" s="141">
        <f t="shared" si="633"/>
        <v>0</v>
      </c>
      <c r="AW220" s="58"/>
      <c r="AX220" s="44">
        <f t="shared" si="634"/>
        <v>80964.952600000004</v>
      </c>
      <c r="AY220" s="141">
        <f t="shared" si="635"/>
        <v>0</v>
      </c>
      <c r="AZ220" s="58"/>
      <c r="BA220" s="21">
        <v>93131.5</v>
      </c>
      <c r="BB220" s="141">
        <f t="shared" si="636"/>
        <v>0</v>
      </c>
      <c r="BC220" s="58"/>
      <c r="BD220" s="21">
        <v>10643</v>
      </c>
      <c r="BE220" s="140">
        <f t="shared" si="637"/>
        <v>0</v>
      </c>
      <c r="BF220" s="46"/>
      <c r="BG220" s="58"/>
      <c r="BH220" s="140">
        <f t="shared" si="638"/>
        <v>0</v>
      </c>
      <c r="BI220" s="496">
        <v>2</v>
      </c>
      <c r="BJ220" s="343" t="s">
        <v>719</v>
      </c>
      <c r="BK220" s="58">
        <v>61361.69</v>
      </c>
      <c r="BL220" s="140">
        <f t="shared" si="639"/>
        <v>122723.38</v>
      </c>
      <c r="BM220" s="46"/>
      <c r="BN220" s="142"/>
      <c r="BO220" s="141">
        <f t="shared" si="640"/>
        <v>0</v>
      </c>
      <c r="BP220" s="58"/>
      <c r="BQ220" s="139">
        <f t="shared" si="641"/>
        <v>930.90000000000009</v>
      </c>
      <c r="BR220" s="141">
        <f t="shared" si="642"/>
        <v>0</v>
      </c>
      <c r="BS220" s="58"/>
      <c r="BT220" s="107">
        <v>540</v>
      </c>
      <c r="BU220" s="141">
        <f t="shared" si="643"/>
        <v>0</v>
      </c>
      <c r="BV220" s="58"/>
      <c r="BW220" s="58"/>
      <c r="BX220" s="141">
        <f t="shared" si="644"/>
        <v>0</v>
      </c>
      <c r="BY220" s="58"/>
      <c r="BZ220" s="143"/>
      <c r="CA220" s="141">
        <f t="shared" si="645"/>
        <v>0</v>
      </c>
      <c r="CB220" s="58"/>
      <c r="CC220" s="107">
        <v>165.4</v>
      </c>
      <c r="CD220" s="141">
        <f t="shared" si="646"/>
        <v>0</v>
      </c>
      <c r="CE220" s="58"/>
      <c r="CF220" s="139">
        <f t="shared" si="647"/>
        <v>204.31649999999999</v>
      </c>
      <c r="CG220" s="141">
        <f t="shared" si="648"/>
        <v>0</v>
      </c>
      <c r="CH220" s="58"/>
      <c r="CI220" s="107">
        <v>86.2</v>
      </c>
      <c r="CJ220" s="141">
        <f t="shared" si="649"/>
        <v>0</v>
      </c>
      <c r="CK220" s="58"/>
      <c r="CL220" s="107">
        <v>125</v>
      </c>
      <c r="CM220" s="141">
        <f t="shared" si="650"/>
        <v>0</v>
      </c>
      <c r="CN220" s="58"/>
      <c r="CO220" s="107">
        <v>140</v>
      </c>
      <c r="CP220" s="141">
        <f t="shared" si="651"/>
        <v>0</v>
      </c>
      <c r="CQ220" s="58"/>
      <c r="CR220" s="139">
        <f t="shared" si="652"/>
        <v>259.76390000000004</v>
      </c>
      <c r="CS220" s="141">
        <f t="shared" si="653"/>
        <v>0</v>
      </c>
      <c r="CT220" s="58"/>
      <c r="CU220" s="107">
        <v>182.5</v>
      </c>
      <c r="CV220" s="141">
        <f t="shared" si="654"/>
        <v>0</v>
      </c>
      <c r="CW220" s="58"/>
      <c r="CX220" s="107">
        <v>78</v>
      </c>
      <c r="CY220" s="141">
        <f t="shared" si="655"/>
        <v>0</v>
      </c>
      <c r="CZ220" s="58"/>
      <c r="DA220" s="107">
        <v>350</v>
      </c>
      <c r="DB220" s="141">
        <f t="shared" si="656"/>
        <v>0</v>
      </c>
      <c r="DC220" s="58"/>
      <c r="DD220" s="139">
        <f t="shared" si="657"/>
        <v>363.26500000000004</v>
      </c>
      <c r="DE220" s="140">
        <f t="shared" si="658"/>
        <v>0</v>
      </c>
      <c r="DF220" s="58"/>
      <c r="DG220" s="107">
        <v>349.94</v>
      </c>
      <c r="DH220" s="141">
        <f t="shared" si="659"/>
        <v>0</v>
      </c>
      <c r="DI220" s="58"/>
      <c r="DJ220" s="107">
        <v>407.82</v>
      </c>
      <c r="DK220" s="141">
        <f t="shared" si="660"/>
        <v>0</v>
      </c>
      <c r="DL220" s="58"/>
      <c r="DM220" s="107">
        <v>560.66999999999996</v>
      </c>
      <c r="DN220" s="141">
        <f t="shared" si="661"/>
        <v>0</v>
      </c>
      <c r="DO220" s="58"/>
      <c r="DP220" s="107">
        <v>849.84</v>
      </c>
      <c r="DQ220" s="141">
        <f t="shared" si="662"/>
        <v>0</v>
      </c>
      <c r="DR220" s="58"/>
      <c r="DS220" s="107">
        <v>1070.97</v>
      </c>
      <c r="DT220" s="141">
        <f t="shared" si="663"/>
        <v>0</v>
      </c>
      <c r="DU220" s="58"/>
      <c r="DV220" s="21">
        <v>1512.05</v>
      </c>
      <c r="DW220" s="141">
        <f t="shared" si="664"/>
        <v>0</v>
      </c>
      <c r="DX220" s="58"/>
      <c r="DY220" s="21">
        <v>5870.12</v>
      </c>
      <c r="DZ220" s="141">
        <f t="shared" si="665"/>
        <v>0</v>
      </c>
      <c r="EA220" s="58"/>
      <c r="EB220" s="21">
        <v>4379.45</v>
      </c>
      <c r="EC220" s="141">
        <f t="shared" si="666"/>
        <v>0</v>
      </c>
      <c r="ED220" s="58"/>
      <c r="EE220" s="21">
        <v>4811.45</v>
      </c>
      <c r="EF220" s="141">
        <f t="shared" si="667"/>
        <v>0</v>
      </c>
      <c r="EG220" s="58"/>
      <c r="EH220" s="21">
        <v>6518.13</v>
      </c>
      <c r="EI220" s="141">
        <f t="shared" si="668"/>
        <v>0</v>
      </c>
      <c r="EJ220" s="58"/>
      <c r="EK220" s="21">
        <v>7389.31</v>
      </c>
      <c r="EL220" s="141">
        <f t="shared" si="669"/>
        <v>0</v>
      </c>
      <c r="EM220" s="58"/>
      <c r="EN220" s="21">
        <v>1539.81</v>
      </c>
      <c r="EO220" s="141">
        <f t="shared" si="670"/>
        <v>0</v>
      </c>
      <c r="EP220" s="58"/>
      <c r="EQ220" s="21">
        <v>3124.4</v>
      </c>
      <c r="ER220" s="141">
        <f t="shared" si="671"/>
        <v>0</v>
      </c>
      <c r="ES220" s="58"/>
      <c r="ET220" s="107">
        <v>118.78</v>
      </c>
      <c r="EU220" s="141">
        <f t="shared" si="672"/>
        <v>0</v>
      </c>
      <c r="EV220" s="58"/>
      <c r="EW220" s="107">
        <v>479.92</v>
      </c>
      <c r="EX220" s="141">
        <f t="shared" si="673"/>
        <v>0</v>
      </c>
      <c r="EY220" s="58"/>
      <c r="EZ220" s="107">
        <v>649.4</v>
      </c>
      <c r="FA220" s="141">
        <f t="shared" si="674"/>
        <v>0</v>
      </c>
      <c r="FB220" s="58"/>
      <c r="FC220" s="21">
        <v>1301.22</v>
      </c>
      <c r="FD220" s="141">
        <f t="shared" si="675"/>
        <v>0</v>
      </c>
      <c r="FE220" s="58"/>
      <c r="FF220" s="21">
        <v>2530.2199999999998</v>
      </c>
      <c r="FG220" s="141">
        <f t="shared" si="676"/>
        <v>0</v>
      </c>
      <c r="FH220" s="58"/>
      <c r="FI220" s="21">
        <v>4182.22</v>
      </c>
      <c r="FJ220" s="141">
        <f t="shared" si="677"/>
        <v>0</v>
      </c>
      <c r="FK220" s="58"/>
      <c r="FL220" s="107">
        <v>253.92</v>
      </c>
      <c r="FM220" s="141">
        <f t="shared" si="678"/>
        <v>0</v>
      </c>
      <c r="FN220" s="58"/>
      <c r="FO220" s="107">
        <v>290.32</v>
      </c>
      <c r="FP220" s="141">
        <f t="shared" si="679"/>
        <v>0</v>
      </c>
      <c r="FQ220" s="58"/>
      <c r="FR220" s="107">
        <v>334.06</v>
      </c>
      <c r="FS220" s="141">
        <f t="shared" si="680"/>
        <v>0</v>
      </c>
      <c r="FT220" s="58"/>
      <c r="FU220" s="107">
        <v>411.49</v>
      </c>
      <c r="FV220" s="141">
        <f t="shared" si="681"/>
        <v>0</v>
      </c>
      <c r="FW220" s="58"/>
      <c r="FX220" s="107">
        <v>455.21</v>
      </c>
      <c r="FY220" s="141">
        <f t="shared" si="682"/>
        <v>0</v>
      </c>
      <c r="FZ220" s="58"/>
      <c r="GA220" s="107">
        <v>536</v>
      </c>
      <c r="GB220" s="141">
        <f t="shared" si="683"/>
        <v>0</v>
      </c>
      <c r="GC220" s="58"/>
      <c r="GD220" s="21">
        <v>745.84</v>
      </c>
      <c r="GE220" s="144">
        <f t="shared" si="684"/>
        <v>0</v>
      </c>
      <c r="GF220" s="108">
        <v>3</v>
      </c>
      <c r="GG220" s="112">
        <v>313.12</v>
      </c>
      <c r="GH220" s="141">
        <f t="shared" si="685"/>
        <v>939.36</v>
      </c>
      <c r="GI220" s="59">
        <v>5</v>
      </c>
      <c r="GJ220" s="529">
        <v>223.61</v>
      </c>
      <c r="GK220" s="141">
        <f t="shared" si="686"/>
        <v>1118.0500000000002</v>
      </c>
      <c r="GL220" s="58">
        <v>2</v>
      </c>
      <c r="GM220" s="107">
        <v>105.46</v>
      </c>
      <c r="GN220" s="141">
        <f t="shared" si="687"/>
        <v>210.92</v>
      </c>
      <c r="GO220" s="58"/>
      <c r="GP220" s="107">
        <v>581.36</v>
      </c>
      <c r="GQ220" s="141">
        <f t="shared" si="688"/>
        <v>0</v>
      </c>
      <c r="GR220" s="58">
        <v>1</v>
      </c>
      <c r="GS220" s="107">
        <v>92.94</v>
      </c>
      <c r="GT220" s="141">
        <f t="shared" si="689"/>
        <v>92.94</v>
      </c>
      <c r="GU220" s="108">
        <v>5</v>
      </c>
      <c r="GV220" s="112">
        <v>47.51</v>
      </c>
      <c r="GW220" s="141">
        <f t="shared" si="690"/>
        <v>237.54999999999998</v>
      </c>
      <c r="GX220" s="58">
        <v>25</v>
      </c>
      <c r="GY220" s="107">
        <v>61.91</v>
      </c>
      <c r="GZ220" s="219">
        <f t="shared" si="691"/>
        <v>1547.75</v>
      </c>
      <c r="HA220" s="413"/>
      <c r="HB220" s="413"/>
      <c r="HC220" s="219">
        <f t="shared" si="693"/>
        <v>0</v>
      </c>
      <c r="HD220" s="58"/>
      <c r="HE220" s="107">
        <v>40.75</v>
      </c>
      <c r="HF220" s="232">
        <f t="shared" si="692"/>
        <v>0</v>
      </c>
      <c r="HG220" s="105">
        <v>1000</v>
      </c>
      <c r="HH220" s="226">
        <f t="shared" si="694"/>
        <v>127869.95000000001</v>
      </c>
      <c r="HI220" s="335"/>
    </row>
    <row r="221" spans="1:217" ht="15.75" customHeight="1">
      <c r="A221" s="198">
        <v>22</v>
      </c>
      <c r="B221" s="18" t="s">
        <v>255</v>
      </c>
      <c r="C221" s="381">
        <v>49.06</v>
      </c>
      <c r="D221" s="385">
        <v>119.98</v>
      </c>
      <c r="E221" s="19">
        <v>65828.52</v>
      </c>
      <c r="F221" s="42">
        <f t="shared" si="611"/>
        <v>74157.862649999995</v>
      </c>
      <c r="G221" s="43"/>
      <c r="H221" s="21">
        <v>636.70000000000005</v>
      </c>
      <c r="I221" s="45">
        <f t="shared" si="612"/>
        <v>0</v>
      </c>
      <c r="J221" s="58"/>
      <c r="K221" s="107"/>
      <c r="L221" s="212">
        <f t="shared" si="613"/>
        <v>0</v>
      </c>
      <c r="M221" s="58"/>
      <c r="N221" s="107">
        <v>540</v>
      </c>
      <c r="O221" s="212">
        <f t="shared" si="614"/>
        <v>0</v>
      </c>
      <c r="P221" s="46">
        <v>29.5</v>
      </c>
      <c r="Q221" s="139">
        <f t="shared" si="615"/>
        <v>280.13670000000002</v>
      </c>
      <c r="R221" s="212">
        <f t="shared" si="616"/>
        <v>8264.032650000001</v>
      </c>
      <c r="S221" s="46"/>
      <c r="T221" s="44">
        <f t="shared" si="617"/>
        <v>2335.5960000000005</v>
      </c>
      <c r="U221" s="212">
        <f t="shared" si="618"/>
        <v>0</v>
      </c>
      <c r="V221" s="46"/>
      <c r="W221" s="139">
        <f t="shared" si="619"/>
        <v>493.98690000000005</v>
      </c>
      <c r="X221" s="219">
        <f t="shared" si="620"/>
        <v>0</v>
      </c>
      <c r="Y221" s="58"/>
      <c r="Z221" s="44">
        <f t="shared" si="621"/>
        <v>4331.3600000000006</v>
      </c>
      <c r="AA221" s="141">
        <f t="shared" si="622"/>
        <v>0</v>
      </c>
      <c r="AB221" s="397"/>
      <c r="AC221" s="139">
        <f t="shared" si="623"/>
        <v>493.98690000000005</v>
      </c>
      <c r="AD221" s="140">
        <f t="shared" si="624"/>
        <v>0</v>
      </c>
      <c r="AE221" s="46"/>
      <c r="AF221" s="44">
        <f t="shared" si="625"/>
        <v>22885.031600000002</v>
      </c>
      <c r="AG221" s="140">
        <f t="shared" si="626"/>
        <v>0</v>
      </c>
      <c r="AH221" s="46"/>
      <c r="AI221" s="139">
        <f t="shared" si="627"/>
        <v>791.37200000000007</v>
      </c>
      <c r="AJ221" s="140">
        <f t="shared" si="628"/>
        <v>0</v>
      </c>
      <c r="AK221" s="46"/>
      <c r="AL221" s="107">
        <v>145.19999999999999</v>
      </c>
      <c r="AM221" s="140">
        <f t="shared" si="629"/>
        <v>0</v>
      </c>
      <c r="AN221" s="46"/>
      <c r="AO221" s="44">
        <f t="shared" si="630"/>
        <v>3769.8454000000002</v>
      </c>
      <c r="AP221" s="141">
        <f t="shared" si="631"/>
        <v>0</v>
      </c>
      <c r="AQ221" s="108"/>
      <c r="AR221" s="109">
        <v>8030</v>
      </c>
      <c r="AS221" s="141">
        <f t="shared" si="632"/>
        <v>0</v>
      </c>
      <c r="AT221" s="58"/>
      <c r="AU221" s="21">
        <v>3366.65</v>
      </c>
      <c r="AV221" s="141">
        <f t="shared" si="633"/>
        <v>0</v>
      </c>
      <c r="AW221" s="58"/>
      <c r="AX221" s="44">
        <f t="shared" si="634"/>
        <v>80964.952600000004</v>
      </c>
      <c r="AY221" s="141">
        <f t="shared" si="635"/>
        <v>0</v>
      </c>
      <c r="AZ221" s="58"/>
      <c r="BA221" s="21">
        <v>93131.5</v>
      </c>
      <c r="BB221" s="141">
        <f t="shared" si="636"/>
        <v>0</v>
      </c>
      <c r="BC221" s="58"/>
      <c r="BD221" s="21">
        <v>10643</v>
      </c>
      <c r="BE221" s="140">
        <f t="shared" si="637"/>
        <v>0</v>
      </c>
      <c r="BF221" s="46"/>
      <c r="BG221" s="58"/>
      <c r="BH221" s="140">
        <f t="shared" si="638"/>
        <v>0</v>
      </c>
      <c r="BI221" s="496">
        <v>1</v>
      </c>
      <c r="BJ221" s="343" t="s">
        <v>699</v>
      </c>
      <c r="BK221" s="58">
        <v>61361.69</v>
      </c>
      <c r="BL221" s="140">
        <f t="shared" si="639"/>
        <v>61361.69</v>
      </c>
      <c r="BM221" s="46"/>
      <c r="BN221" s="142"/>
      <c r="BO221" s="141">
        <f t="shared" si="640"/>
        <v>0</v>
      </c>
      <c r="BP221" s="58"/>
      <c r="BQ221" s="139">
        <f t="shared" si="641"/>
        <v>930.90000000000009</v>
      </c>
      <c r="BR221" s="141">
        <f t="shared" si="642"/>
        <v>0</v>
      </c>
      <c r="BS221" s="58"/>
      <c r="BT221" s="107">
        <v>540</v>
      </c>
      <c r="BU221" s="141">
        <f t="shared" si="643"/>
        <v>0</v>
      </c>
      <c r="BV221" s="58"/>
      <c r="BW221" s="58"/>
      <c r="BX221" s="141">
        <f t="shared" si="644"/>
        <v>0</v>
      </c>
      <c r="BY221" s="58"/>
      <c r="BZ221" s="143"/>
      <c r="CA221" s="141">
        <f t="shared" si="645"/>
        <v>0</v>
      </c>
      <c r="CB221" s="58"/>
      <c r="CC221" s="107">
        <v>165.4</v>
      </c>
      <c r="CD221" s="141">
        <f t="shared" si="646"/>
        <v>0</v>
      </c>
      <c r="CE221" s="58"/>
      <c r="CF221" s="139">
        <f t="shared" si="647"/>
        <v>204.31649999999999</v>
      </c>
      <c r="CG221" s="141">
        <f t="shared" si="648"/>
        <v>0</v>
      </c>
      <c r="CH221" s="58"/>
      <c r="CI221" s="107">
        <v>86.2</v>
      </c>
      <c r="CJ221" s="141">
        <f t="shared" si="649"/>
        <v>0</v>
      </c>
      <c r="CK221" s="58"/>
      <c r="CL221" s="107">
        <v>125</v>
      </c>
      <c r="CM221" s="141">
        <f t="shared" si="650"/>
        <v>0</v>
      </c>
      <c r="CN221" s="58"/>
      <c r="CO221" s="107">
        <v>140</v>
      </c>
      <c r="CP221" s="141">
        <f t="shared" si="651"/>
        <v>0</v>
      </c>
      <c r="CQ221" s="58"/>
      <c r="CR221" s="139">
        <f t="shared" si="652"/>
        <v>259.76390000000004</v>
      </c>
      <c r="CS221" s="141">
        <f t="shared" si="653"/>
        <v>0</v>
      </c>
      <c r="CT221" s="58"/>
      <c r="CU221" s="107">
        <v>182.5</v>
      </c>
      <c r="CV221" s="141">
        <f t="shared" si="654"/>
        <v>0</v>
      </c>
      <c r="CW221" s="58"/>
      <c r="CX221" s="107">
        <v>78</v>
      </c>
      <c r="CY221" s="141">
        <f t="shared" si="655"/>
        <v>0</v>
      </c>
      <c r="CZ221" s="58"/>
      <c r="DA221" s="107">
        <v>350</v>
      </c>
      <c r="DB221" s="141">
        <f t="shared" si="656"/>
        <v>0</v>
      </c>
      <c r="DC221" s="58"/>
      <c r="DD221" s="139">
        <f t="shared" si="657"/>
        <v>363.26500000000004</v>
      </c>
      <c r="DE221" s="140">
        <f t="shared" si="658"/>
        <v>0</v>
      </c>
      <c r="DF221" s="58"/>
      <c r="DG221" s="107">
        <v>349.94</v>
      </c>
      <c r="DH221" s="141">
        <f t="shared" si="659"/>
        <v>0</v>
      </c>
      <c r="DI221" s="58"/>
      <c r="DJ221" s="107">
        <v>407.82</v>
      </c>
      <c r="DK221" s="141">
        <f t="shared" si="660"/>
        <v>0</v>
      </c>
      <c r="DL221" s="58"/>
      <c r="DM221" s="107">
        <v>560.66999999999996</v>
      </c>
      <c r="DN221" s="141">
        <f t="shared" si="661"/>
        <v>0</v>
      </c>
      <c r="DO221" s="58"/>
      <c r="DP221" s="107">
        <v>849.84</v>
      </c>
      <c r="DQ221" s="141">
        <f t="shared" si="662"/>
        <v>0</v>
      </c>
      <c r="DR221" s="58"/>
      <c r="DS221" s="107">
        <v>1070.97</v>
      </c>
      <c r="DT221" s="141">
        <f t="shared" si="663"/>
        <v>0</v>
      </c>
      <c r="DU221" s="58"/>
      <c r="DV221" s="21">
        <v>1512.05</v>
      </c>
      <c r="DW221" s="141">
        <f t="shared" si="664"/>
        <v>0</v>
      </c>
      <c r="DX221" s="58"/>
      <c r="DY221" s="21">
        <v>5870.12</v>
      </c>
      <c r="DZ221" s="141">
        <f t="shared" si="665"/>
        <v>0</v>
      </c>
      <c r="EA221" s="58"/>
      <c r="EB221" s="21">
        <v>4379.45</v>
      </c>
      <c r="EC221" s="141">
        <f t="shared" si="666"/>
        <v>0</v>
      </c>
      <c r="ED221" s="58"/>
      <c r="EE221" s="21">
        <v>4811.45</v>
      </c>
      <c r="EF221" s="141">
        <f t="shared" si="667"/>
        <v>0</v>
      </c>
      <c r="EG221" s="58"/>
      <c r="EH221" s="21">
        <v>6518.13</v>
      </c>
      <c r="EI221" s="141">
        <f t="shared" si="668"/>
        <v>0</v>
      </c>
      <c r="EJ221" s="58"/>
      <c r="EK221" s="21">
        <v>7389.31</v>
      </c>
      <c r="EL221" s="141">
        <f t="shared" si="669"/>
        <v>0</v>
      </c>
      <c r="EM221" s="58"/>
      <c r="EN221" s="21">
        <v>1539.81</v>
      </c>
      <c r="EO221" s="141">
        <f t="shared" si="670"/>
        <v>0</v>
      </c>
      <c r="EP221" s="58"/>
      <c r="EQ221" s="21">
        <v>3124.4</v>
      </c>
      <c r="ER221" s="141">
        <f t="shared" si="671"/>
        <v>0</v>
      </c>
      <c r="ES221" s="58"/>
      <c r="ET221" s="107">
        <v>118.78</v>
      </c>
      <c r="EU221" s="141">
        <f t="shared" si="672"/>
        <v>0</v>
      </c>
      <c r="EV221" s="58"/>
      <c r="EW221" s="107">
        <v>479.92</v>
      </c>
      <c r="EX221" s="141">
        <f t="shared" si="673"/>
        <v>0</v>
      </c>
      <c r="EY221" s="58"/>
      <c r="EZ221" s="107">
        <v>649.4</v>
      </c>
      <c r="FA221" s="141">
        <f t="shared" si="674"/>
        <v>0</v>
      </c>
      <c r="FB221" s="58"/>
      <c r="FC221" s="21">
        <v>1301.22</v>
      </c>
      <c r="FD221" s="141">
        <f t="shared" si="675"/>
        <v>0</v>
      </c>
      <c r="FE221" s="58"/>
      <c r="FF221" s="21">
        <v>2530.2199999999998</v>
      </c>
      <c r="FG221" s="141">
        <f t="shared" si="676"/>
        <v>0</v>
      </c>
      <c r="FH221" s="58"/>
      <c r="FI221" s="21">
        <v>4182.22</v>
      </c>
      <c r="FJ221" s="141">
        <f t="shared" si="677"/>
        <v>0</v>
      </c>
      <c r="FK221" s="58"/>
      <c r="FL221" s="107">
        <v>253.92</v>
      </c>
      <c r="FM221" s="141">
        <f t="shared" si="678"/>
        <v>0</v>
      </c>
      <c r="FN221" s="58"/>
      <c r="FO221" s="107">
        <v>290.32</v>
      </c>
      <c r="FP221" s="141">
        <f t="shared" si="679"/>
        <v>0</v>
      </c>
      <c r="FQ221" s="58"/>
      <c r="FR221" s="107">
        <v>334.06</v>
      </c>
      <c r="FS221" s="141">
        <f t="shared" si="680"/>
        <v>0</v>
      </c>
      <c r="FT221" s="58"/>
      <c r="FU221" s="107">
        <v>411.49</v>
      </c>
      <c r="FV221" s="141">
        <f t="shared" si="681"/>
        <v>0</v>
      </c>
      <c r="FW221" s="58"/>
      <c r="FX221" s="107">
        <v>455.21</v>
      </c>
      <c r="FY221" s="141">
        <f t="shared" si="682"/>
        <v>0</v>
      </c>
      <c r="FZ221" s="58"/>
      <c r="GA221" s="107">
        <v>536</v>
      </c>
      <c r="GB221" s="141">
        <f t="shared" si="683"/>
        <v>0</v>
      </c>
      <c r="GC221" s="58"/>
      <c r="GD221" s="21">
        <v>745.84</v>
      </c>
      <c r="GE221" s="144">
        <f t="shared" si="684"/>
        <v>0</v>
      </c>
      <c r="GF221" s="108">
        <v>3</v>
      </c>
      <c r="GG221" s="112">
        <v>313.12</v>
      </c>
      <c r="GH221" s="141">
        <f t="shared" si="685"/>
        <v>939.36</v>
      </c>
      <c r="GI221" s="59">
        <v>5</v>
      </c>
      <c r="GJ221" s="529">
        <v>223.61</v>
      </c>
      <c r="GK221" s="141">
        <f t="shared" si="686"/>
        <v>1118.0500000000002</v>
      </c>
      <c r="GL221" s="58">
        <v>2</v>
      </c>
      <c r="GM221" s="107">
        <v>105.46</v>
      </c>
      <c r="GN221" s="141">
        <f t="shared" si="687"/>
        <v>210.92</v>
      </c>
      <c r="GO221" s="58">
        <v>2</v>
      </c>
      <c r="GP221" s="107">
        <v>581.36</v>
      </c>
      <c r="GQ221" s="141">
        <f t="shared" si="688"/>
        <v>1162.72</v>
      </c>
      <c r="GR221" s="58">
        <v>1</v>
      </c>
      <c r="GS221" s="107">
        <v>92.94</v>
      </c>
      <c r="GT221" s="141">
        <f t="shared" si="689"/>
        <v>92.94</v>
      </c>
      <c r="GU221" s="108"/>
      <c r="GV221" s="112">
        <v>47.51</v>
      </c>
      <c r="GW221" s="141">
        <f t="shared" si="690"/>
        <v>0</v>
      </c>
      <c r="GX221" s="58"/>
      <c r="GY221" s="107">
        <v>61.91</v>
      </c>
      <c r="GZ221" s="219">
        <f t="shared" si="691"/>
        <v>0</v>
      </c>
      <c r="HA221" s="413"/>
      <c r="HB221" s="413"/>
      <c r="HC221" s="219">
        <f t="shared" si="693"/>
        <v>0</v>
      </c>
      <c r="HD221" s="58">
        <v>0.2</v>
      </c>
      <c r="HE221" s="107">
        <v>40.75</v>
      </c>
      <c r="HF221" s="232">
        <f t="shared" si="692"/>
        <v>8.15</v>
      </c>
      <c r="HG221" s="105">
        <v>1000</v>
      </c>
      <c r="HH221" s="226">
        <f t="shared" si="694"/>
        <v>74157.862649999995</v>
      </c>
      <c r="HI221" s="335"/>
    </row>
    <row r="222" spans="1:217" ht="15.75" customHeight="1">
      <c r="A222" s="198">
        <v>23</v>
      </c>
      <c r="B222" s="18" t="s">
        <v>256</v>
      </c>
      <c r="C222" s="381">
        <v>84.07</v>
      </c>
      <c r="D222" s="385">
        <v>47.92</v>
      </c>
      <c r="E222" s="19">
        <v>64620.600000000006</v>
      </c>
      <c r="F222" s="42">
        <f t="shared" si="611"/>
        <v>43603.332170000009</v>
      </c>
      <c r="G222" s="43"/>
      <c r="H222" s="21">
        <v>636.70000000000005</v>
      </c>
      <c r="I222" s="45">
        <f t="shared" si="612"/>
        <v>0</v>
      </c>
      <c r="J222" s="58"/>
      <c r="K222" s="107"/>
      <c r="L222" s="212">
        <f t="shared" si="613"/>
        <v>0</v>
      </c>
      <c r="M222" s="58"/>
      <c r="N222" s="107">
        <v>540</v>
      </c>
      <c r="O222" s="212">
        <f t="shared" si="614"/>
        <v>0</v>
      </c>
      <c r="P222" s="46">
        <v>55.1</v>
      </c>
      <c r="Q222" s="139">
        <f t="shared" si="615"/>
        <v>280.13670000000002</v>
      </c>
      <c r="R222" s="212">
        <f t="shared" si="616"/>
        <v>15435.532170000002</v>
      </c>
      <c r="S222" s="46"/>
      <c r="T222" s="44">
        <f t="shared" si="617"/>
        <v>2335.5960000000005</v>
      </c>
      <c r="U222" s="212">
        <f t="shared" si="618"/>
        <v>0</v>
      </c>
      <c r="V222" s="46"/>
      <c r="W222" s="139">
        <f t="shared" si="619"/>
        <v>493.98690000000005</v>
      </c>
      <c r="X222" s="219">
        <f t="shared" si="620"/>
        <v>0</v>
      </c>
      <c r="Y222" s="58"/>
      <c r="Z222" s="44">
        <f t="shared" si="621"/>
        <v>4331.3600000000006</v>
      </c>
      <c r="AA222" s="141">
        <f t="shared" si="622"/>
        <v>0</v>
      </c>
      <c r="AB222" s="397"/>
      <c r="AC222" s="139">
        <f t="shared" si="623"/>
        <v>493.98690000000005</v>
      </c>
      <c r="AD222" s="140">
        <f t="shared" si="624"/>
        <v>0</v>
      </c>
      <c r="AE222" s="46"/>
      <c r="AF222" s="44">
        <f t="shared" si="625"/>
        <v>22885.031600000002</v>
      </c>
      <c r="AG222" s="140">
        <f t="shared" si="626"/>
        <v>0</v>
      </c>
      <c r="AH222" s="46"/>
      <c r="AI222" s="139">
        <f t="shared" si="627"/>
        <v>791.37200000000007</v>
      </c>
      <c r="AJ222" s="140">
        <f t="shared" si="628"/>
        <v>0</v>
      </c>
      <c r="AK222" s="46"/>
      <c r="AL222" s="107">
        <v>145.19999999999999</v>
      </c>
      <c r="AM222" s="140">
        <f t="shared" si="629"/>
        <v>0</v>
      </c>
      <c r="AN222" s="46"/>
      <c r="AO222" s="44">
        <f t="shared" si="630"/>
        <v>3769.8454000000002</v>
      </c>
      <c r="AP222" s="141">
        <f t="shared" si="631"/>
        <v>0</v>
      </c>
      <c r="AQ222" s="108"/>
      <c r="AR222" s="109">
        <v>8030</v>
      </c>
      <c r="AS222" s="141">
        <f t="shared" si="632"/>
        <v>0</v>
      </c>
      <c r="AT222" s="58"/>
      <c r="AU222" s="21">
        <v>3366.65</v>
      </c>
      <c r="AV222" s="141">
        <f t="shared" si="633"/>
        <v>0</v>
      </c>
      <c r="AW222" s="58"/>
      <c r="AX222" s="44">
        <f t="shared" si="634"/>
        <v>80964.952600000004</v>
      </c>
      <c r="AY222" s="141">
        <f t="shared" si="635"/>
        <v>0</v>
      </c>
      <c r="AZ222" s="58"/>
      <c r="BA222" s="21">
        <v>93131.5</v>
      </c>
      <c r="BB222" s="141">
        <f t="shared" si="636"/>
        <v>0</v>
      </c>
      <c r="BC222" s="58"/>
      <c r="BD222" s="21">
        <v>10643</v>
      </c>
      <c r="BE222" s="140">
        <f t="shared" si="637"/>
        <v>0</v>
      </c>
      <c r="BF222" s="46"/>
      <c r="BG222" s="58"/>
      <c r="BH222" s="140">
        <f t="shared" si="638"/>
        <v>0</v>
      </c>
      <c r="BI222" s="46"/>
      <c r="BJ222" s="59"/>
      <c r="BK222" s="58"/>
      <c r="BL222" s="140">
        <f t="shared" si="639"/>
        <v>0</v>
      </c>
      <c r="BM222" s="46"/>
      <c r="BN222" s="142"/>
      <c r="BO222" s="141">
        <f t="shared" si="640"/>
        <v>0</v>
      </c>
      <c r="BP222" s="58"/>
      <c r="BQ222" s="139">
        <f t="shared" si="641"/>
        <v>930.90000000000009</v>
      </c>
      <c r="BR222" s="141">
        <f t="shared" si="642"/>
        <v>0</v>
      </c>
      <c r="BS222" s="58">
        <v>1.89</v>
      </c>
      <c r="BT222" s="107">
        <v>540</v>
      </c>
      <c r="BU222" s="141">
        <f t="shared" si="643"/>
        <v>1020.5999999999999</v>
      </c>
      <c r="BV222" s="58"/>
      <c r="BW222" s="58"/>
      <c r="BX222" s="141">
        <f t="shared" si="644"/>
        <v>0</v>
      </c>
      <c r="BY222" s="58"/>
      <c r="BZ222" s="143"/>
      <c r="CA222" s="141">
        <f t="shared" si="645"/>
        <v>0</v>
      </c>
      <c r="CB222" s="58"/>
      <c r="CC222" s="107">
        <v>165.4</v>
      </c>
      <c r="CD222" s="141">
        <f t="shared" si="646"/>
        <v>0</v>
      </c>
      <c r="CE222" s="58"/>
      <c r="CF222" s="139">
        <f t="shared" si="647"/>
        <v>204.31649999999999</v>
      </c>
      <c r="CG222" s="141">
        <f t="shared" si="648"/>
        <v>0</v>
      </c>
      <c r="CH222" s="58"/>
      <c r="CI222" s="107">
        <v>86.2</v>
      </c>
      <c r="CJ222" s="141">
        <f t="shared" si="649"/>
        <v>0</v>
      </c>
      <c r="CK222" s="58"/>
      <c r="CL222" s="107">
        <v>125</v>
      </c>
      <c r="CM222" s="141">
        <f t="shared" si="650"/>
        <v>0</v>
      </c>
      <c r="CN222" s="58"/>
      <c r="CO222" s="107">
        <v>140</v>
      </c>
      <c r="CP222" s="141">
        <f t="shared" si="651"/>
        <v>0</v>
      </c>
      <c r="CQ222" s="58"/>
      <c r="CR222" s="139">
        <f t="shared" si="652"/>
        <v>259.76390000000004</v>
      </c>
      <c r="CS222" s="141">
        <f t="shared" si="653"/>
        <v>0</v>
      </c>
      <c r="CT222" s="58"/>
      <c r="CU222" s="107">
        <v>182.5</v>
      </c>
      <c r="CV222" s="141">
        <f t="shared" si="654"/>
        <v>0</v>
      </c>
      <c r="CW222" s="58"/>
      <c r="CX222" s="107">
        <v>78</v>
      </c>
      <c r="CY222" s="141">
        <f t="shared" si="655"/>
        <v>0</v>
      </c>
      <c r="CZ222" s="58"/>
      <c r="DA222" s="107">
        <v>350</v>
      </c>
      <c r="DB222" s="141">
        <f t="shared" si="656"/>
        <v>0</v>
      </c>
      <c r="DC222" s="58"/>
      <c r="DD222" s="139">
        <f t="shared" si="657"/>
        <v>363.26500000000004</v>
      </c>
      <c r="DE222" s="140">
        <f t="shared" si="658"/>
        <v>0</v>
      </c>
      <c r="DF222" s="58">
        <v>5</v>
      </c>
      <c r="DG222" s="107">
        <v>349.94</v>
      </c>
      <c r="DH222" s="141">
        <f t="shared" si="659"/>
        <v>1749.7</v>
      </c>
      <c r="DI222" s="58">
        <v>9</v>
      </c>
      <c r="DJ222" s="107">
        <v>407.82</v>
      </c>
      <c r="DK222" s="141">
        <f t="shared" si="660"/>
        <v>3670.38</v>
      </c>
      <c r="DL222" s="58"/>
      <c r="DM222" s="107">
        <v>560.66999999999996</v>
      </c>
      <c r="DN222" s="141">
        <f t="shared" si="661"/>
        <v>0</v>
      </c>
      <c r="DO222" s="58">
        <v>8</v>
      </c>
      <c r="DP222" s="107">
        <v>849.84</v>
      </c>
      <c r="DQ222" s="141">
        <f t="shared" si="662"/>
        <v>6798.72</v>
      </c>
      <c r="DR222" s="58"/>
      <c r="DS222" s="107">
        <v>1070.97</v>
      </c>
      <c r="DT222" s="141">
        <f t="shared" si="663"/>
        <v>0</v>
      </c>
      <c r="DU222" s="58"/>
      <c r="DV222" s="21">
        <v>1512.05</v>
      </c>
      <c r="DW222" s="141">
        <f t="shared" si="664"/>
        <v>0</v>
      </c>
      <c r="DX222" s="58"/>
      <c r="DY222" s="21">
        <v>5870.12</v>
      </c>
      <c r="DZ222" s="141">
        <f t="shared" si="665"/>
        <v>0</v>
      </c>
      <c r="EA222" s="58"/>
      <c r="EB222" s="21">
        <v>4379.45</v>
      </c>
      <c r="EC222" s="141">
        <f t="shared" si="666"/>
        <v>0</v>
      </c>
      <c r="ED222" s="58">
        <v>1</v>
      </c>
      <c r="EE222" s="21">
        <v>4811.45</v>
      </c>
      <c r="EF222" s="141">
        <f t="shared" si="667"/>
        <v>4811.45</v>
      </c>
      <c r="EG222" s="58">
        <v>1</v>
      </c>
      <c r="EH222" s="21">
        <v>6518.13</v>
      </c>
      <c r="EI222" s="141">
        <f t="shared" si="668"/>
        <v>6518.13</v>
      </c>
      <c r="EJ222" s="58"/>
      <c r="EK222" s="21">
        <v>7389.31</v>
      </c>
      <c r="EL222" s="141">
        <f t="shared" si="669"/>
        <v>0</v>
      </c>
      <c r="EM222" s="58"/>
      <c r="EN222" s="21">
        <v>1539.81</v>
      </c>
      <c r="EO222" s="141">
        <f t="shared" si="670"/>
        <v>0</v>
      </c>
      <c r="EP222" s="58"/>
      <c r="EQ222" s="21">
        <v>3124.4</v>
      </c>
      <c r="ER222" s="141">
        <f t="shared" si="671"/>
        <v>0</v>
      </c>
      <c r="ES222" s="58"/>
      <c r="ET222" s="107">
        <v>118.78</v>
      </c>
      <c r="EU222" s="141">
        <f t="shared" si="672"/>
        <v>0</v>
      </c>
      <c r="EV222" s="58"/>
      <c r="EW222" s="107">
        <v>479.92</v>
      </c>
      <c r="EX222" s="141">
        <f t="shared" si="673"/>
        <v>0</v>
      </c>
      <c r="EY222" s="58"/>
      <c r="EZ222" s="107">
        <v>649.4</v>
      </c>
      <c r="FA222" s="141">
        <f t="shared" si="674"/>
        <v>0</v>
      </c>
      <c r="FB222" s="58"/>
      <c r="FC222" s="21">
        <v>1301.22</v>
      </c>
      <c r="FD222" s="141">
        <f t="shared" si="675"/>
        <v>0</v>
      </c>
      <c r="FE222" s="58"/>
      <c r="FF222" s="21">
        <v>2530.2199999999998</v>
      </c>
      <c r="FG222" s="141">
        <f t="shared" si="676"/>
        <v>0</v>
      </c>
      <c r="FH222" s="58"/>
      <c r="FI222" s="21">
        <v>4182.22</v>
      </c>
      <c r="FJ222" s="141">
        <f t="shared" si="677"/>
        <v>0</v>
      </c>
      <c r="FK222" s="58"/>
      <c r="FL222" s="107">
        <v>253.92</v>
      </c>
      <c r="FM222" s="141">
        <f t="shared" si="678"/>
        <v>0</v>
      </c>
      <c r="FN222" s="58"/>
      <c r="FO222" s="107">
        <v>290.32</v>
      </c>
      <c r="FP222" s="141">
        <f t="shared" si="679"/>
        <v>0</v>
      </c>
      <c r="FQ222" s="58"/>
      <c r="FR222" s="107">
        <v>334.06</v>
      </c>
      <c r="FS222" s="141">
        <f t="shared" si="680"/>
        <v>0</v>
      </c>
      <c r="FT222" s="58"/>
      <c r="FU222" s="107">
        <v>411.49</v>
      </c>
      <c r="FV222" s="141">
        <f t="shared" si="681"/>
        <v>0</v>
      </c>
      <c r="FW222" s="58"/>
      <c r="FX222" s="107">
        <v>455.21</v>
      </c>
      <c r="FY222" s="141">
        <f t="shared" si="682"/>
        <v>0</v>
      </c>
      <c r="FZ222" s="58"/>
      <c r="GA222" s="107">
        <v>536</v>
      </c>
      <c r="GB222" s="141">
        <f t="shared" si="683"/>
        <v>0</v>
      </c>
      <c r="GC222" s="58"/>
      <c r="GD222" s="21">
        <v>745.84</v>
      </c>
      <c r="GE222" s="144">
        <f t="shared" si="684"/>
        <v>0</v>
      </c>
      <c r="GF222" s="108">
        <v>3</v>
      </c>
      <c r="GG222" s="112">
        <v>313.12</v>
      </c>
      <c r="GH222" s="141">
        <f t="shared" si="685"/>
        <v>939.36</v>
      </c>
      <c r="GI222" s="59">
        <v>5</v>
      </c>
      <c r="GJ222" s="529">
        <v>223.61</v>
      </c>
      <c r="GK222" s="141">
        <f t="shared" si="686"/>
        <v>1118.0500000000002</v>
      </c>
      <c r="GL222" s="58">
        <v>2</v>
      </c>
      <c r="GM222" s="107">
        <v>105.46</v>
      </c>
      <c r="GN222" s="141">
        <f t="shared" si="687"/>
        <v>210.92</v>
      </c>
      <c r="GO222" s="58"/>
      <c r="GP222" s="107">
        <v>581.36</v>
      </c>
      <c r="GQ222" s="141">
        <f t="shared" si="688"/>
        <v>0</v>
      </c>
      <c r="GR222" s="58">
        <v>1</v>
      </c>
      <c r="GS222" s="107">
        <v>92.94</v>
      </c>
      <c r="GT222" s="141">
        <f t="shared" si="689"/>
        <v>92.94</v>
      </c>
      <c r="GU222" s="108">
        <v>5</v>
      </c>
      <c r="GV222" s="112">
        <v>47.51</v>
      </c>
      <c r="GW222" s="141">
        <f t="shared" si="690"/>
        <v>237.54999999999998</v>
      </c>
      <c r="GX222" s="58"/>
      <c r="GY222" s="107">
        <v>61.91</v>
      </c>
      <c r="GZ222" s="219">
        <f t="shared" si="691"/>
        <v>0</v>
      </c>
      <c r="HA222" s="413"/>
      <c r="HB222" s="413"/>
      <c r="HC222" s="219">
        <f t="shared" si="693"/>
        <v>0</v>
      </c>
      <c r="HD222" s="58"/>
      <c r="HE222" s="107">
        <v>40.75</v>
      </c>
      <c r="HF222" s="232">
        <f t="shared" si="692"/>
        <v>0</v>
      </c>
      <c r="HG222" s="105">
        <v>1000</v>
      </c>
      <c r="HH222" s="226">
        <f t="shared" si="694"/>
        <v>43603.332170000009</v>
      </c>
      <c r="HI222" s="335"/>
    </row>
    <row r="223" spans="1:217" ht="15.75" customHeight="1">
      <c r="A223" s="198">
        <v>24</v>
      </c>
      <c r="B223" s="18" t="s">
        <v>257</v>
      </c>
      <c r="C223" s="381">
        <v>34.880000000000003</v>
      </c>
      <c r="D223" s="385">
        <v>42.27</v>
      </c>
      <c r="E223" s="19">
        <v>70104.959999999992</v>
      </c>
      <c r="F223" s="42">
        <f t="shared" si="611"/>
        <v>39748.354880000014</v>
      </c>
      <c r="G223" s="43"/>
      <c r="H223" s="21">
        <v>636.70000000000005</v>
      </c>
      <c r="I223" s="45">
        <f t="shared" si="612"/>
        <v>0</v>
      </c>
      <c r="J223" s="58"/>
      <c r="K223" s="107"/>
      <c r="L223" s="212">
        <f t="shared" si="613"/>
        <v>0</v>
      </c>
      <c r="M223" s="58"/>
      <c r="N223" s="107">
        <v>540</v>
      </c>
      <c r="O223" s="212">
        <f t="shared" si="614"/>
        <v>0</v>
      </c>
      <c r="P223" s="46">
        <v>6.4</v>
      </c>
      <c r="Q223" s="139">
        <f t="shared" si="615"/>
        <v>280.13670000000002</v>
      </c>
      <c r="R223" s="212">
        <f t="shared" si="616"/>
        <v>1792.8748800000003</v>
      </c>
      <c r="S223" s="46"/>
      <c r="T223" s="44">
        <f t="shared" si="617"/>
        <v>2335.5960000000005</v>
      </c>
      <c r="U223" s="212">
        <f t="shared" si="618"/>
        <v>0</v>
      </c>
      <c r="V223" s="46"/>
      <c r="W223" s="139">
        <f t="shared" si="619"/>
        <v>493.98690000000005</v>
      </c>
      <c r="X223" s="219">
        <f t="shared" si="620"/>
        <v>0</v>
      </c>
      <c r="Y223" s="58">
        <v>7.75</v>
      </c>
      <c r="Z223" s="44">
        <f t="shared" si="621"/>
        <v>4331.3600000000006</v>
      </c>
      <c r="AA223" s="141">
        <f t="shared" si="622"/>
        <v>33568.040000000008</v>
      </c>
      <c r="AB223" s="397"/>
      <c r="AC223" s="139">
        <f t="shared" si="623"/>
        <v>493.98690000000005</v>
      </c>
      <c r="AD223" s="140">
        <f t="shared" si="624"/>
        <v>0</v>
      </c>
      <c r="AE223" s="46"/>
      <c r="AF223" s="44">
        <f t="shared" si="625"/>
        <v>22885.031600000002</v>
      </c>
      <c r="AG223" s="140">
        <f t="shared" si="626"/>
        <v>0</v>
      </c>
      <c r="AH223" s="46"/>
      <c r="AI223" s="139">
        <f t="shared" si="627"/>
        <v>791.37200000000007</v>
      </c>
      <c r="AJ223" s="140">
        <f t="shared" si="628"/>
        <v>0</v>
      </c>
      <c r="AK223" s="46"/>
      <c r="AL223" s="107">
        <v>145.19999999999999</v>
      </c>
      <c r="AM223" s="140">
        <f t="shared" si="629"/>
        <v>0</v>
      </c>
      <c r="AN223" s="46"/>
      <c r="AO223" s="44">
        <f t="shared" si="630"/>
        <v>3769.8454000000002</v>
      </c>
      <c r="AP223" s="141">
        <f t="shared" si="631"/>
        <v>0</v>
      </c>
      <c r="AQ223" s="108"/>
      <c r="AR223" s="109">
        <v>8030</v>
      </c>
      <c r="AS223" s="141">
        <f t="shared" si="632"/>
        <v>0</v>
      </c>
      <c r="AT223" s="58"/>
      <c r="AU223" s="21">
        <v>3366.65</v>
      </c>
      <c r="AV223" s="141">
        <f t="shared" si="633"/>
        <v>0</v>
      </c>
      <c r="AW223" s="58"/>
      <c r="AX223" s="44">
        <f t="shared" si="634"/>
        <v>80964.952600000004</v>
      </c>
      <c r="AY223" s="141">
        <f t="shared" si="635"/>
        <v>0</v>
      </c>
      <c r="AZ223" s="58"/>
      <c r="BA223" s="21">
        <v>93131.5</v>
      </c>
      <c r="BB223" s="141">
        <f t="shared" si="636"/>
        <v>0</v>
      </c>
      <c r="BC223" s="58"/>
      <c r="BD223" s="21">
        <v>10643</v>
      </c>
      <c r="BE223" s="140">
        <f t="shared" si="637"/>
        <v>0</v>
      </c>
      <c r="BF223" s="46"/>
      <c r="BG223" s="58"/>
      <c r="BH223" s="140">
        <f t="shared" si="638"/>
        <v>0</v>
      </c>
      <c r="BI223" s="46"/>
      <c r="BJ223" s="59"/>
      <c r="BK223" s="58"/>
      <c r="BL223" s="140">
        <f t="shared" si="639"/>
        <v>0</v>
      </c>
      <c r="BM223" s="46"/>
      <c r="BN223" s="142"/>
      <c r="BO223" s="141">
        <f t="shared" si="640"/>
        <v>0</v>
      </c>
      <c r="BP223" s="58"/>
      <c r="BQ223" s="139">
        <f t="shared" si="641"/>
        <v>930.90000000000009</v>
      </c>
      <c r="BR223" s="141">
        <f t="shared" si="642"/>
        <v>0</v>
      </c>
      <c r="BS223" s="58"/>
      <c r="BT223" s="107">
        <v>540</v>
      </c>
      <c r="BU223" s="141">
        <f t="shared" si="643"/>
        <v>0</v>
      </c>
      <c r="BV223" s="58"/>
      <c r="BW223" s="58"/>
      <c r="BX223" s="141">
        <f t="shared" si="644"/>
        <v>0</v>
      </c>
      <c r="BY223" s="58"/>
      <c r="BZ223" s="143"/>
      <c r="CA223" s="141">
        <f t="shared" si="645"/>
        <v>0</v>
      </c>
      <c r="CB223" s="58"/>
      <c r="CC223" s="107">
        <v>165.4</v>
      </c>
      <c r="CD223" s="141">
        <f t="shared" si="646"/>
        <v>0</v>
      </c>
      <c r="CE223" s="58"/>
      <c r="CF223" s="139">
        <f t="shared" si="647"/>
        <v>204.31649999999999</v>
      </c>
      <c r="CG223" s="141">
        <f t="shared" si="648"/>
        <v>0</v>
      </c>
      <c r="CH223" s="58"/>
      <c r="CI223" s="107">
        <v>86.2</v>
      </c>
      <c r="CJ223" s="141">
        <f t="shared" si="649"/>
        <v>0</v>
      </c>
      <c r="CK223" s="58"/>
      <c r="CL223" s="107">
        <v>125</v>
      </c>
      <c r="CM223" s="141">
        <f t="shared" si="650"/>
        <v>0</v>
      </c>
      <c r="CN223" s="58"/>
      <c r="CO223" s="107">
        <v>140</v>
      </c>
      <c r="CP223" s="141">
        <f t="shared" si="651"/>
        <v>0</v>
      </c>
      <c r="CQ223" s="58"/>
      <c r="CR223" s="139">
        <f t="shared" si="652"/>
        <v>259.76390000000004</v>
      </c>
      <c r="CS223" s="141">
        <f t="shared" si="653"/>
        <v>0</v>
      </c>
      <c r="CT223" s="58"/>
      <c r="CU223" s="107">
        <v>182.5</v>
      </c>
      <c r="CV223" s="141">
        <f t="shared" si="654"/>
        <v>0</v>
      </c>
      <c r="CW223" s="58"/>
      <c r="CX223" s="107">
        <v>78</v>
      </c>
      <c r="CY223" s="141">
        <f t="shared" si="655"/>
        <v>0</v>
      </c>
      <c r="CZ223" s="58"/>
      <c r="DA223" s="107">
        <v>350</v>
      </c>
      <c r="DB223" s="141">
        <f t="shared" si="656"/>
        <v>0</v>
      </c>
      <c r="DC223" s="58"/>
      <c r="DD223" s="139">
        <f t="shared" si="657"/>
        <v>363.26500000000004</v>
      </c>
      <c r="DE223" s="140">
        <f t="shared" si="658"/>
        <v>0</v>
      </c>
      <c r="DF223" s="58"/>
      <c r="DG223" s="107">
        <v>349.94</v>
      </c>
      <c r="DH223" s="141">
        <f t="shared" si="659"/>
        <v>0</v>
      </c>
      <c r="DI223" s="58"/>
      <c r="DJ223" s="107">
        <v>407.82</v>
      </c>
      <c r="DK223" s="141">
        <f t="shared" si="660"/>
        <v>0</v>
      </c>
      <c r="DL223" s="58"/>
      <c r="DM223" s="107">
        <v>560.66999999999996</v>
      </c>
      <c r="DN223" s="141">
        <f t="shared" si="661"/>
        <v>0</v>
      </c>
      <c r="DO223" s="58"/>
      <c r="DP223" s="107">
        <v>849.84</v>
      </c>
      <c r="DQ223" s="141">
        <f t="shared" si="662"/>
        <v>0</v>
      </c>
      <c r="DR223" s="58"/>
      <c r="DS223" s="107">
        <v>1070.97</v>
      </c>
      <c r="DT223" s="141">
        <f t="shared" si="663"/>
        <v>0</v>
      </c>
      <c r="DU223" s="58"/>
      <c r="DV223" s="21">
        <v>1512.05</v>
      </c>
      <c r="DW223" s="141">
        <f t="shared" si="664"/>
        <v>0</v>
      </c>
      <c r="DX223" s="58"/>
      <c r="DY223" s="21">
        <v>5870.12</v>
      </c>
      <c r="DZ223" s="141">
        <f t="shared" si="665"/>
        <v>0</v>
      </c>
      <c r="EA223" s="58"/>
      <c r="EB223" s="21">
        <v>4379.45</v>
      </c>
      <c r="EC223" s="141">
        <f t="shared" si="666"/>
        <v>0</v>
      </c>
      <c r="ED223" s="58"/>
      <c r="EE223" s="21">
        <v>4811.45</v>
      </c>
      <c r="EF223" s="141">
        <f t="shared" si="667"/>
        <v>0</v>
      </c>
      <c r="EG223" s="58"/>
      <c r="EH223" s="21">
        <v>6518.13</v>
      </c>
      <c r="EI223" s="141">
        <f t="shared" si="668"/>
        <v>0</v>
      </c>
      <c r="EJ223" s="58"/>
      <c r="EK223" s="21">
        <v>7389.31</v>
      </c>
      <c r="EL223" s="141">
        <f t="shared" si="669"/>
        <v>0</v>
      </c>
      <c r="EM223" s="58"/>
      <c r="EN223" s="21">
        <v>1539.81</v>
      </c>
      <c r="EO223" s="141">
        <f t="shared" si="670"/>
        <v>0</v>
      </c>
      <c r="EP223" s="58"/>
      <c r="EQ223" s="21">
        <v>3124.4</v>
      </c>
      <c r="ER223" s="141">
        <f t="shared" si="671"/>
        <v>0</v>
      </c>
      <c r="ES223" s="58"/>
      <c r="ET223" s="107">
        <v>118.78</v>
      </c>
      <c r="EU223" s="141">
        <f t="shared" si="672"/>
        <v>0</v>
      </c>
      <c r="EV223" s="58"/>
      <c r="EW223" s="107">
        <v>479.92</v>
      </c>
      <c r="EX223" s="141">
        <f t="shared" si="673"/>
        <v>0</v>
      </c>
      <c r="EY223" s="58"/>
      <c r="EZ223" s="107">
        <v>649.4</v>
      </c>
      <c r="FA223" s="141">
        <f t="shared" si="674"/>
        <v>0</v>
      </c>
      <c r="FB223" s="58"/>
      <c r="FC223" s="21">
        <v>1301.22</v>
      </c>
      <c r="FD223" s="141">
        <f t="shared" si="675"/>
        <v>0</v>
      </c>
      <c r="FE223" s="58"/>
      <c r="FF223" s="21">
        <v>2530.2199999999998</v>
      </c>
      <c r="FG223" s="141">
        <f t="shared" si="676"/>
        <v>0</v>
      </c>
      <c r="FH223" s="58"/>
      <c r="FI223" s="21">
        <v>4182.22</v>
      </c>
      <c r="FJ223" s="141">
        <f t="shared" si="677"/>
        <v>0</v>
      </c>
      <c r="FK223" s="58"/>
      <c r="FL223" s="107">
        <v>253.92</v>
      </c>
      <c r="FM223" s="141">
        <f t="shared" si="678"/>
        <v>0</v>
      </c>
      <c r="FN223" s="58"/>
      <c r="FO223" s="107">
        <v>290.32</v>
      </c>
      <c r="FP223" s="141">
        <f t="shared" si="679"/>
        <v>0</v>
      </c>
      <c r="FQ223" s="58"/>
      <c r="FR223" s="107">
        <v>334.06</v>
      </c>
      <c r="FS223" s="141">
        <f t="shared" si="680"/>
        <v>0</v>
      </c>
      <c r="FT223" s="58"/>
      <c r="FU223" s="107">
        <v>411.49</v>
      </c>
      <c r="FV223" s="141">
        <f t="shared" si="681"/>
        <v>0</v>
      </c>
      <c r="FW223" s="58"/>
      <c r="FX223" s="107">
        <v>455.21</v>
      </c>
      <c r="FY223" s="141">
        <f t="shared" si="682"/>
        <v>0</v>
      </c>
      <c r="FZ223" s="58"/>
      <c r="GA223" s="107">
        <v>536</v>
      </c>
      <c r="GB223" s="141">
        <f t="shared" si="683"/>
        <v>0</v>
      </c>
      <c r="GC223" s="58"/>
      <c r="GD223" s="21">
        <v>745.84</v>
      </c>
      <c r="GE223" s="144">
        <f t="shared" si="684"/>
        <v>0</v>
      </c>
      <c r="GF223" s="108">
        <v>2</v>
      </c>
      <c r="GG223" s="112">
        <v>313.12</v>
      </c>
      <c r="GH223" s="141">
        <f t="shared" si="685"/>
        <v>626.24</v>
      </c>
      <c r="GI223" s="59">
        <v>5</v>
      </c>
      <c r="GJ223" s="529">
        <v>223.61</v>
      </c>
      <c r="GK223" s="141">
        <f t="shared" si="686"/>
        <v>1118.0500000000002</v>
      </c>
      <c r="GL223" s="58">
        <v>2</v>
      </c>
      <c r="GM223" s="107">
        <v>105.46</v>
      </c>
      <c r="GN223" s="141">
        <f t="shared" si="687"/>
        <v>210.92</v>
      </c>
      <c r="GO223" s="58"/>
      <c r="GP223" s="107">
        <v>581.36</v>
      </c>
      <c r="GQ223" s="141">
        <f t="shared" si="688"/>
        <v>0</v>
      </c>
      <c r="GR223" s="58">
        <v>2</v>
      </c>
      <c r="GS223" s="107">
        <v>92.94</v>
      </c>
      <c r="GT223" s="141">
        <f t="shared" si="689"/>
        <v>185.88</v>
      </c>
      <c r="GU223" s="108"/>
      <c r="GV223" s="112">
        <v>47.51</v>
      </c>
      <c r="GW223" s="141">
        <f t="shared" si="690"/>
        <v>0</v>
      </c>
      <c r="GX223" s="58">
        <v>20</v>
      </c>
      <c r="GY223" s="107">
        <v>61.91</v>
      </c>
      <c r="GZ223" s="219">
        <f t="shared" si="691"/>
        <v>1238.1999999999998</v>
      </c>
      <c r="HA223" s="413"/>
      <c r="HB223" s="413"/>
      <c r="HC223" s="219">
        <f t="shared" si="693"/>
        <v>0</v>
      </c>
      <c r="HD223" s="58">
        <v>0.2</v>
      </c>
      <c r="HE223" s="107">
        <v>40.75</v>
      </c>
      <c r="HF223" s="232">
        <f t="shared" si="692"/>
        <v>8.15</v>
      </c>
      <c r="HG223" s="105">
        <v>1000</v>
      </c>
      <c r="HH223" s="226">
        <f t="shared" si="694"/>
        <v>39748.354880000014</v>
      </c>
      <c r="HI223" s="335"/>
    </row>
    <row r="224" spans="1:217" ht="15.75" customHeight="1">
      <c r="A224" s="198">
        <v>25</v>
      </c>
      <c r="B224" s="18" t="s">
        <v>258</v>
      </c>
      <c r="C224" s="381">
        <v>22.55</v>
      </c>
      <c r="D224" s="385">
        <v>41.6</v>
      </c>
      <c r="E224" s="19">
        <v>112128.72</v>
      </c>
      <c r="F224" s="42">
        <f t="shared" si="611"/>
        <v>3544.7200000000003</v>
      </c>
      <c r="G224" s="43"/>
      <c r="H224" s="21">
        <v>636.70000000000005</v>
      </c>
      <c r="I224" s="45">
        <f t="shared" si="612"/>
        <v>0</v>
      </c>
      <c r="J224" s="58"/>
      <c r="K224" s="107"/>
      <c r="L224" s="212">
        <f t="shared" si="613"/>
        <v>0</v>
      </c>
      <c r="M224" s="58"/>
      <c r="N224" s="107">
        <v>540</v>
      </c>
      <c r="O224" s="212">
        <f t="shared" si="614"/>
        <v>0</v>
      </c>
      <c r="P224" s="46"/>
      <c r="Q224" s="139">
        <f t="shared" si="615"/>
        <v>280.13670000000002</v>
      </c>
      <c r="R224" s="212">
        <f t="shared" si="616"/>
        <v>0</v>
      </c>
      <c r="S224" s="46"/>
      <c r="T224" s="44">
        <f t="shared" si="617"/>
        <v>2335.5960000000005</v>
      </c>
      <c r="U224" s="212">
        <f t="shared" si="618"/>
        <v>0</v>
      </c>
      <c r="V224" s="46"/>
      <c r="W224" s="139">
        <f t="shared" si="619"/>
        <v>493.98690000000005</v>
      </c>
      <c r="X224" s="219">
        <f t="shared" si="620"/>
        <v>0</v>
      </c>
      <c r="Y224" s="58"/>
      <c r="Z224" s="44">
        <f t="shared" si="621"/>
        <v>4331.3600000000006</v>
      </c>
      <c r="AA224" s="141">
        <f t="shared" si="622"/>
        <v>0</v>
      </c>
      <c r="AB224" s="397"/>
      <c r="AC224" s="139">
        <f t="shared" si="623"/>
        <v>493.98690000000005</v>
      </c>
      <c r="AD224" s="140">
        <f t="shared" si="624"/>
        <v>0</v>
      </c>
      <c r="AE224" s="46"/>
      <c r="AF224" s="44">
        <f t="shared" si="625"/>
        <v>22885.031600000002</v>
      </c>
      <c r="AG224" s="140">
        <f t="shared" si="626"/>
        <v>0</v>
      </c>
      <c r="AH224" s="46"/>
      <c r="AI224" s="139">
        <f t="shared" si="627"/>
        <v>791.37200000000007</v>
      </c>
      <c r="AJ224" s="140">
        <f t="shared" si="628"/>
        <v>0</v>
      </c>
      <c r="AK224" s="46"/>
      <c r="AL224" s="107">
        <v>145.19999999999999</v>
      </c>
      <c r="AM224" s="140">
        <f t="shared" si="629"/>
        <v>0</v>
      </c>
      <c r="AN224" s="46"/>
      <c r="AO224" s="44">
        <f t="shared" si="630"/>
        <v>3769.8454000000002</v>
      </c>
      <c r="AP224" s="141">
        <f t="shared" si="631"/>
        <v>0</v>
      </c>
      <c r="AQ224" s="108"/>
      <c r="AR224" s="109">
        <v>8030</v>
      </c>
      <c r="AS224" s="141">
        <f t="shared" si="632"/>
        <v>0</v>
      </c>
      <c r="AT224" s="58"/>
      <c r="AU224" s="21">
        <v>3366.65</v>
      </c>
      <c r="AV224" s="141">
        <f t="shared" si="633"/>
        <v>0</v>
      </c>
      <c r="AW224" s="58"/>
      <c r="AX224" s="44">
        <f t="shared" si="634"/>
        <v>80964.952600000004</v>
      </c>
      <c r="AY224" s="141">
        <f t="shared" si="635"/>
        <v>0</v>
      </c>
      <c r="AZ224" s="58"/>
      <c r="BA224" s="21">
        <v>93131.5</v>
      </c>
      <c r="BB224" s="141">
        <f t="shared" si="636"/>
        <v>0</v>
      </c>
      <c r="BC224" s="58"/>
      <c r="BD224" s="21">
        <v>10643</v>
      </c>
      <c r="BE224" s="140">
        <f t="shared" si="637"/>
        <v>0</v>
      </c>
      <c r="BF224" s="46"/>
      <c r="BG224" s="58"/>
      <c r="BH224" s="140">
        <f t="shared" si="638"/>
        <v>0</v>
      </c>
      <c r="BI224" s="46"/>
      <c r="BJ224" s="59"/>
      <c r="BK224" s="58"/>
      <c r="BL224" s="140">
        <f t="shared" si="639"/>
        <v>0</v>
      </c>
      <c r="BM224" s="46"/>
      <c r="BN224" s="142"/>
      <c r="BO224" s="141">
        <f t="shared" si="640"/>
        <v>0</v>
      </c>
      <c r="BP224" s="58"/>
      <c r="BQ224" s="139">
        <f t="shared" si="641"/>
        <v>930.90000000000009</v>
      </c>
      <c r="BR224" s="141">
        <f t="shared" si="642"/>
        <v>0</v>
      </c>
      <c r="BS224" s="58"/>
      <c r="BT224" s="107">
        <v>540</v>
      </c>
      <c r="BU224" s="141">
        <f t="shared" si="643"/>
        <v>0</v>
      </c>
      <c r="BV224" s="58"/>
      <c r="BW224" s="58"/>
      <c r="BX224" s="141">
        <f t="shared" si="644"/>
        <v>0</v>
      </c>
      <c r="BY224" s="58"/>
      <c r="BZ224" s="143"/>
      <c r="CA224" s="141">
        <f t="shared" si="645"/>
        <v>0</v>
      </c>
      <c r="CB224" s="58"/>
      <c r="CC224" s="107">
        <v>165.4</v>
      </c>
      <c r="CD224" s="141">
        <f t="shared" si="646"/>
        <v>0</v>
      </c>
      <c r="CE224" s="58"/>
      <c r="CF224" s="139">
        <f t="shared" si="647"/>
        <v>204.31649999999999</v>
      </c>
      <c r="CG224" s="141">
        <f t="shared" si="648"/>
        <v>0</v>
      </c>
      <c r="CH224" s="58"/>
      <c r="CI224" s="107">
        <v>86.2</v>
      </c>
      <c r="CJ224" s="141">
        <f t="shared" si="649"/>
        <v>0</v>
      </c>
      <c r="CK224" s="58"/>
      <c r="CL224" s="107">
        <v>125</v>
      </c>
      <c r="CM224" s="141">
        <f t="shared" si="650"/>
        <v>0</v>
      </c>
      <c r="CN224" s="58"/>
      <c r="CO224" s="107">
        <v>140</v>
      </c>
      <c r="CP224" s="141">
        <f t="shared" si="651"/>
        <v>0</v>
      </c>
      <c r="CQ224" s="58"/>
      <c r="CR224" s="139">
        <f t="shared" si="652"/>
        <v>259.76390000000004</v>
      </c>
      <c r="CS224" s="141">
        <f t="shared" si="653"/>
        <v>0</v>
      </c>
      <c r="CT224" s="58"/>
      <c r="CU224" s="107">
        <v>182.5</v>
      </c>
      <c r="CV224" s="141">
        <f t="shared" si="654"/>
        <v>0</v>
      </c>
      <c r="CW224" s="58"/>
      <c r="CX224" s="107">
        <v>78</v>
      </c>
      <c r="CY224" s="141">
        <f t="shared" si="655"/>
        <v>0</v>
      </c>
      <c r="CZ224" s="58"/>
      <c r="DA224" s="107">
        <v>350</v>
      </c>
      <c r="DB224" s="141">
        <f t="shared" si="656"/>
        <v>0</v>
      </c>
      <c r="DC224" s="58"/>
      <c r="DD224" s="139">
        <f t="shared" si="657"/>
        <v>363.26500000000004</v>
      </c>
      <c r="DE224" s="140">
        <f t="shared" si="658"/>
        <v>0</v>
      </c>
      <c r="DF224" s="58"/>
      <c r="DG224" s="107">
        <v>349.94</v>
      </c>
      <c r="DH224" s="141">
        <f t="shared" si="659"/>
        <v>0</v>
      </c>
      <c r="DI224" s="58"/>
      <c r="DJ224" s="107">
        <v>407.82</v>
      </c>
      <c r="DK224" s="141">
        <f t="shared" si="660"/>
        <v>0</v>
      </c>
      <c r="DL224" s="58"/>
      <c r="DM224" s="107">
        <v>560.66999999999996</v>
      </c>
      <c r="DN224" s="141">
        <f t="shared" si="661"/>
        <v>0</v>
      </c>
      <c r="DO224" s="58"/>
      <c r="DP224" s="107">
        <v>849.84</v>
      </c>
      <c r="DQ224" s="141">
        <f t="shared" si="662"/>
        <v>0</v>
      </c>
      <c r="DR224" s="58"/>
      <c r="DS224" s="107">
        <v>1070.97</v>
      </c>
      <c r="DT224" s="141">
        <f t="shared" si="663"/>
        <v>0</v>
      </c>
      <c r="DU224" s="58"/>
      <c r="DV224" s="21">
        <v>1512.05</v>
      </c>
      <c r="DW224" s="141">
        <f t="shared" si="664"/>
        <v>0</v>
      </c>
      <c r="DX224" s="58"/>
      <c r="DY224" s="21">
        <v>5870.12</v>
      </c>
      <c r="DZ224" s="141">
        <f t="shared" si="665"/>
        <v>0</v>
      </c>
      <c r="EA224" s="58"/>
      <c r="EB224" s="21">
        <v>4379.45</v>
      </c>
      <c r="EC224" s="141">
        <f t="shared" si="666"/>
        <v>0</v>
      </c>
      <c r="ED224" s="58"/>
      <c r="EE224" s="21">
        <v>4811.45</v>
      </c>
      <c r="EF224" s="141">
        <f t="shared" si="667"/>
        <v>0</v>
      </c>
      <c r="EG224" s="58"/>
      <c r="EH224" s="21">
        <v>6518.13</v>
      </c>
      <c r="EI224" s="141">
        <f t="shared" si="668"/>
        <v>0</v>
      </c>
      <c r="EJ224" s="58"/>
      <c r="EK224" s="21">
        <v>7389.31</v>
      </c>
      <c r="EL224" s="141">
        <f t="shared" si="669"/>
        <v>0</v>
      </c>
      <c r="EM224" s="58"/>
      <c r="EN224" s="21">
        <v>1539.81</v>
      </c>
      <c r="EO224" s="141">
        <f t="shared" si="670"/>
        <v>0</v>
      </c>
      <c r="EP224" s="58"/>
      <c r="EQ224" s="21">
        <v>3124.4</v>
      </c>
      <c r="ER224" s="141">
        <f t="shared" si="671"/>
        <v>0</v>
      </c>
      <c r="ES224" s="58"/>
      <c r="ET224" s="107">
        <v>118.78</v>
      </c>
      <c r="EU224" s="141">
        <f t="shared" si="672"/>
        <v>0</v>
      </c>
      <c r="EV224" s="58"/>
      <c r="EW224" s="107">
        <v>479.92</v>
      </c>
      <c r="EX224" s="141">
        <f t="shared" si="673"/>
        <v>0</v>
      </c>
      <c r="EY224" s="58"/>
      <c r="EZ224" s="107">
        <v>649.4</v>
      </c>
      <c r="FA224" s="141">
        <f t="shared" si="674"/>
        <v>0</v>
      </c>
      <c r="FB224" s="58"/>
      <c r="FC224" s="21">
        <v>1301.22</v>
      </c>
      <c r="FD224" s="141">
        <f t="shared" si="675"/>
        <v>0</v>
      </c>
      <c r="FE224" s="58"/>
      <c r="FF224" s="21">
        <v>2530.2199999999998</v>
      </c>
      <c r="FG224" s="141">
        <f t="shared" si="676"/>
        <v>0</v>
      </c>
      <c r="FH224" s="58"/>
      <c r="FI224" s="21">
        <v>4182.22</v>
      </c>
      <c r="FJ224" s="141">
        <f t="shared" si="677"/>
        <v>0</v>
      </c>
      <c r="FK224" s="58"/>
      <c r="FL224" s="107">
        <v>253.92</v>
      </c>
      <c r="FM224" s="141">
        <f t="shared" si="678"/>
        <v>0</v>
      </c>
      <c r="FN224" s="58"/>
      <c r="FO224" s="107">
        <v>290.32</v>
      </c>
      <c r="FP224" s="141">
        <f t="shared" si="679"/>
        <v>0</v>
      </c>
      <c r="FQ224" s="58"/>
      <c r="FR224" s="107">
        <v>334.06</v>
      </c>
      <c r="FS224" s="141">
        <f t="shared" si="680"/>
        <v>0</v>
      </c>
      <c r="FT224" s="58"/>
      <c r="FU224" s="107">
        <v>411.49</v>
      </c>
      <c r="FV224" s="141">
        <f t="shared" si="681"/>
        <v>0</v>
      </c>
      <c r="FW224" s="58"/>
      <c r="FX224" s="107">
        <v>455.21</v>
      </c>
      <c r="FY224" s="141">
        <f t="shared" si="682"/>
        <v>0</v>
      </c>
      <c r="FZ224" s="58"/>
      <c r="GA224" s="107">
        <v>536</v>
      </c>
      <c r="GB224" s="141">
        <f t="shared" si="683"/>
        <v>0</v>
      </c>
      <c r="GC224" s="58"/>
      <c r="GD224" s="21">
        <v>745.84</v>
      </c>
      <c r="GE224" s="144">
        <f t="shared" si="684"/>
        <v>0</v>
      </c>
      <c r="GF224" s="108">
        <v>2</v>
      </c>
      <c r="GG224" s="112">
        <v>313.12</v>
      </c>
      <c r="GH224" s="141">
        <f t="shared" si="685"/>
        <v>626.24</v>
      </c>
      <c r="GI224" s="59">
        <v>5</v>
      </c>
      <c r="GJ224" s="529">
        <v>223.61</v>
      </c>
      <c r="GK224" s="141">
        <f t="shared" si="686"/>
        <v>1118.0500000000002</v>
      </c>
      <c r="GL224" s="58">
        <v>2</v>
      </c>
      <c r="GM224" s="107">
        <v>105.46</v>
      </c>
      <c r="GN224" s="141">
        <f t="shared" si="687"/>
        <v>210.92</v>
      </c>
      <c r="GO224" s="58">
        <v>1</v>
      </c>
      <c r="GP224" s="107">
        <v>581.36</v>
      </c>
      <c r="GQ224" s="141">
        <f t="shared" si="688"/>
        <v>581.36</v>
      </c>
      <c r="GR224" s="58"/>
      <c r="GS224" s="107">
        <v>92.94</v>
      </c>
      <c r="GT224" s="141">
        <f t="shared" si="689"/>
        <v>0</v>
      </c>
      <c r="GU224" s="108"/>
      <c r="GV224" s="112">
        <v>47.51</v>
      </c>
      <c r="GW224" s="141">
        <f t="shared" si="690"/>
        <v>0</v>
      </c>
      <c r="GX224" s="58"/>
      <c r="GY224" s="107">
        <v>61.91</v>
      </c>
      <c r="GZ224" s="219">
        <f t="shared" si="691"/>
        <v>0</v>
      </c>
      <c r="HA224" s="413"/>
      <c r="HB224" s="413"/>
      <c r="HC224" s="219">
        <f t="shared" si="693"/>
        <v>0</v>
      </c>
      <c r="HD224" s="58">
        <v>0.2</v>
      </c>
      <c r="HE224" s="107">
        <v>40.75</v>
      </c>
      <c r="HF224" s="232">
        <f t="shared" si="692"/>
        <v>8.15</v>
      </c>
      <c r="HG224" s="105">
        <v>1000</v>
      </c>
      <c r="HH224" s="226">
        <f t="shared" si="694"/>
        <v>3544.7200000000003</v>
      </c>
      <c r="HI224" s="335"/>
    </row>
    <row r="225" spans="1:217" ht="15.75" customHeight="1">
      <c r="A225" s="198">
        <v>26</v>
      </c>
      <c r="B225" s="18" t="s">
        <v>259</v>
      </c>
      <c r="C225" s="381">
        <v>50.87</v>
      </c>
      <c r="D225" s="385">
        <v>78.5</v>
      </c>
      <c r="E225" s="19">
        <v>111737.76</v>
      </c>
      <c r="F225" s="42">
        <f t="shared" si="611"/>
        <v>67288.220099999991</v>
      </c>
      <c r="G225" s="43"/>
      <c r="H225" s="21">
        <v>636.70000000000005</v>
      </c>
      <c r="I225" s="45">
        <f t="shared" si="612"/>
        <v>0</v>
      </c>
      <c r="J225" s="58"/>
      <c r="K225" s="107"/>
      <c r="L225" s="212">
        <f t="shared" si="613"/>
        <v>0</v>
      </c>
      <c r="M225" s="58"/>
      <c r="N225" s="107">
        <v>540</v>
      </c>
      <c r="O225" s="212">
        <f t="shared" si="614"/>
        <v>0</v>
      </c>
      <c r="P225" s="46">
        <v>3</v>
      </c>
      <c r="Q225" s="139">
        <f t="shared" si="615"/>
        <v>280.13670000000002</v>
      </c>
      <c r="R225" s="212">
        <f t="shared" si="616"/>
        <v>840.41010000000006</v>
      </c>
      <c r="S225" s="46"/>
      <c r="T225" s="44">
        <f t="shared" si="617"/>
        <v>2335.5960000000005</v>
      </c>
      <c r="U225" s="212">
        <f t="shared" si="618"/>
        <v>0</v>
      </c>
      <c r="V225" s="46"/>
      <c r="W225" s="139">
        <f t="shared" si="619"/>
        <v>493.98690000000005</v>
      </c>
      <c r="X225" s="219">
        <f t="shared" si="620"/>
        <v>0</v>
      </c>
      <c r="Y225" s="58"/>
      <c r="Z225" s="44">
        <f t="shared" si="621"/>
        <v>4331.3600000000006</v>
      </c>
      <c r="AA225" s="141">
        <f t="shared" si="622"/>
        <v>0</v>
      </c>
      <c r="AB225" s="397"/>
      <c r="AC225" s="139">
        <f t="shared" si="623"/>
        <v>493.98690000000005</v>
      </c>
      <c r="AD225" s="140">
        <f t="shared" si="624"/>
        <v>0</v>
      </c>
      <c r="AE225" s="46"/>
      <c r="AF225" s="44">
        <f t="shared" si="625"/>
        <v>22885.031600000002</v>
      </c>
      <c r="AG225" s="140">
        <f t="shared" si="626"/>
        <v>0</v>
      </c>
      <c r="AH225" s="46"/>
      <c r="AI225" s="139">
        <f t="shared" si="627"/>
        <v>791.37200000000007</v>
      </c>
      <c r="AJ225" s="140">
        <f t="shared" si="628"/>
        <v>0</v>
      </c>
      <c r="AK225" s="46"/>
      <c r="AL225" s="107">
        <v>145.19999999999999</v>
      </c>
      <c r="AM225" s="140">
        <f t="shared" si="629"/>
        <v>0</v>
      </c>
      <c r="AN225" s="46"/>
      <c r="AO225" s="44">
        <f t="shared" si="630"/>
        <v>3769.8454000000002</v>
      </c>
      <c r="AP225" s="141">
        <f t="shared" si="631"/>
        <v>0</v>
      </c>
      <c r="AQ225" s="108"/>
      <c r="AR225" s="109">
        <v>8030</v>
      </c>
      <c r="AS225" s="141">
        <f t="shared" si="632"/>
        <v>0</v>
      </c>
      <c r="AT225" s="58"/>
      <c r="AU225" s="21">
        <v>3366.65</v>
      </c>
      <c r="AV225" s="141">
        <f t="shared" si="633"/>
        <v>0</v>
      </c>
      <c r="AW225" s="58"/>
      <c r="AX225" s="44">
        <f t="shared" si="634"/>
        <v>80964.952600000004</v>
      </c>
      <c r="AY225" s="141">
        <f t="shared" si="635"/>
        <v>0</v>
      </c>
      <c r="AZ225" s="58"/>
      <c r="BA225" s="21">
        <v>93131.5</v>
      </c>
      <c r="BB225" s="141">
        <f t="shared" si="636"/>
        <v>0</v>
      </c>
      <c r="BC225" s="58"/>
      <c r="BD225" s="21">
        <v>10643</v>
      </c>
      <c r="BE225" s="140">
        <f t="shared" si="637"/>
        <v>0</v>
      </c>
      <c r="BF225" s="46"/>
      <c r="BG225" s="58"/>
      <c r="BH225" s="140">
        <f t="shared" si="638"/>
        <v>0</v>
      </c>
      <c r="BI225" s="46">
        <v>1</v>
      </c>
      <c r="BJ225" s="343" t="s">
        <v>702</v>
      </c>
      <c r="BK225" s="58">
        <v>61361.69</v>
      </c>
      <c r="BL225" s="140">
        <f t="shared" si="639"/>
        <v>61361.69</v>
      </c>
      <c r="BM225" s="46"/>
      <c r="BN225" s="142"/>
      <c r="BO225" s="141">
        <f t="shared" si="640"/>
        <v>0</v>
      </c>
      <c r="BP225" s="58"/>
      <c r="BQ225" s="139">
        <f t="shared" si="641"/>
        <v>930.90000000000009</v>
      </c>
      <c r="BR225" s="141">
        <f t="shared" si="642"/>
        <v>0</v>
      </c>
      <c r="BS225" s="58">
        <v>1.08</v>
      </c>
      <c r="BT225" s="107">
        <v>540</v>
      </c>
      <c r="BU225" s="141">
        <f t="shared" si="643"/>
        <v>583.20000000000005</v>
      </c>
      <c r="BV225" s="58"/>
      <c r="BW225" s="58"/>
      <c r="BX225" s="141">
        <f t="shared" si="644"/>
        <v>0</v>
      </c>
      <c r="BY225" s="58"/>
      <c r="BZ225" s="143"/>
      <c r="CA225" s="141">
        <f t="shared" si="645"/>
        <v>0</v>
      </c>
      <c r="CB225" s="58"/>
      <c r="CC225" s="107">
        <v>165.4</v>
      </c>
      <c r="CD225" s="141">
        <f t="shared" si="646"/>
        <v>0</v>
      </c>
      <c r="CE225" s="58"/>
      <c r="CF225" s="139">
        <f t="shared" si="647"/>
        <v>204.31649999999999</v>
      </c>
      <c r="CG225" s="141">
        <f t="shared" si="648"/>
        <v>0</v>
      </c>
      <c r="CH225" s="58"/>
      <c r="CI225" s="107">
        <v>86.2</v>
      </c>
      <c r="CJ225" s="141">
        <f t="shared" si="649"/>
        <v>0</v>
      </c>
      <c r="CK225" s="58"/>
      <c r="CL225" s="107">
        <v>125</v>
      </c>
      <c r="CM225" s="141">
        <f t="shared" si="650"/>
        <v>0</v>
      </c>
      <c r="CN225" s="58"/>
      <c r="CO225" s="107">
        <v>140</v>
      </c>
      <c r="CP225" s="141">
        <f t="shared" si="651"/>
        <v>0</v>
      </c>
      <c r="CQ225" s="58"/>
      <c r="CR225" s="139">
        <f t="shared" si="652"/>
        <v>259.76390000000004</v>
      </c>
      <c r="CS225" s="141">
        <f t="shared" si="653"/>
        <v>0</v>
      </c>
      <c r="CT225" s="58"/>
      <c r="CU225" s="107">
        <v>182.5</v>
      </c>
      <c r="CV225" s="141">
        <f t="shared" si="654"/>
        <v>0</v>
      </c>
      <c r="CW225" s="58"/>
      <c r="CX225" s="107">
        <v>78</v>
      </c>
      <c r="CY225" s="141">
        <f t="shared" si="655"/>
        <v>0</v>
      </c>
      <c r="CZ225" s="58"/>
      <c r="DA225" s="107">
        <v>350</v>
      </c>
      <c r="DB225" s="141">
        <f t="shared" si="656"/>
        <v>0</v>
      </c>
      <c r="DC225" s="58"/>
      <c r="DD225" s="139">
        <f t="shared" si="657"/>
        <v>363.26500000000004</v>
      </c>
      <c r="DE225" s="140">
        <f t="shared" si="658"/>
        <v>0</v>
      </c>
      <c r="DF225" s="58"/>
      <c r="DG225" s="107">
        <v>349.94</v>
      </c>
      <c r="DH225" s="141">
        <f t="shared" si="659"/>
        <v>0</v>
      </c>
      <c r="DI225" s="58"/>
      <c r="DJ225" s="107">
        <v>407.82</v>
      </c>
      <c r="DK225" s="141">
        <f t="shared" si="660"/>
        <v>0</v>
      </c>
      <c r="DL225" s="58"/>
      <c r="DM225" s="107">
        <v>560.66999999999996</v>
      </c>
      <c r="DN225" s="141">
        <f t="shared" si="661"/>
        <v>0</v>
      </c>
      <c r="DO225" s="58"/>
      <c r="DP225" s="107">
        <v>849.84</v>
      </c>
      <c r="DQ225" s="141">
        <f t="shared" si="662"/>
        <v>0</v>
      </c>
      <c r="DR225" s="58"/>
      <c r="DS225" s="107">
        <v>1070.97</v>
      </c>
      <c r="DT225" s="141">
        <f t="shared" si="663"/>
        <v>0</v>
      </c>
      <c r="DU225" s="58"/>
      <c r="DV225" s="21">
        <v>1512.05</v>
      </c>
      <c r="DW225" s="141">
        <f t="shared" si="664"/>
        <v>0</v>
      </c>
      <c r="DX225" s="58"/>
      <c r="DY225" s="21">
        <v>5870.12</v>
      </c>
      <c r="DZ225" s="141">
        <f t="shared" si="665"/>
        <v>0</v>
      </c>
      <c r="EA225" s="58"/>
      <c r="EB225" s="21">
        <v>4379.45</v>
      </c>
      <c r="EC225" s="141">
        <f t="shared" si="666"/>
        <v>0</v>
      </c>
      <c r="ED225" s="58"/>
      <c r="EE225" s="21">
        <v>4811.45</v>
      </c>
      <c r="EF225" s="141">
        <f t="shared" si="667"/>
        <v>0</v>
      </c>
      <c r="EG225" s="58"/>
      <c r="EH225" s="21">
        <v>6518.13</v>
      </c>
      <c r="EI225" s="141">
        <f t="shared" si="668"/>
        <v>0</v>
      </c>
      <c r="EJ225" s="58"/>
      <c r="EK225" s="21">
        <v>7389.31</v>
      </c>
      <c r="EL225" s="141">
        <f t="shared" si="669"/>
        <v>0</v>
      </c>
      <c r="EM225" s="58"/>
      <c r="EN225" s="21">
        <v>1539.81</v>
      </c>
      <c r="EO225" s="141">
        <f t="shared" si="670"/>
        <v>0</v>
      </c>
      <c r="EP225" s="58"/>
      <c r="EQ225" s="21">
        <v>3124.4</v>
      </c>
      <c r="ER225" s="141">
        <f t="shared" si="671"/>
        <v>0</v>
      </c>
      <c r="ES225" s="58"/>
      <c r="ET225" s="107">
        <v>118.78</v>
      </c>
      <c r="EU225" s="141">
        <f t="shared" si="672"/>
        <v>0</v>
      </c>
      <c r="EV225" s="58"/>
      <c r="EW225" s="107">
        <v>479.92</v>
      </c>
      <c r="EX225" s="141">
        <f t="shared" si="673"/>
        <v>0</v>
      </c>
      <c r="EY225" s="58"/>
      <c r="EZ225" s="107">
        <v>649.4</v>
      </c>
      <c r="FA225" s="141">
        <f t="shared" si="674"/>
        <v>0</v>
      </c>
      <c r="FB225" s="58"/>
      <c r="FC225" s="21">
        <v>1301.22</v>
      </c>
      <c r="FD225" s="141">
        <f t="shared" si="675"/>
        <v>0</v>
      </c>
      <c r="FE225" s="58"/>
      <c r="FF225" s="21">
        <v>2530.2199999999998</v>
      </c>
      <c r="FG225" s="141">
        <f t="shared" si="676"/>
        <v>0</v>
      </c>
      <c r="FH225" s="58"/>
      <c r="FI225" s="21">
        <v>4182.22</v>
      </c>
      <c r="FJ225" s="141">
        <f t="shared" si="677"/>
        <v>0</v>
      </c>
      <c r="FK225" s="58"/>
      <c r="FL225" s="107">
        <v>253.92</v>
      </c>
      <c r="FM225" s="141">
        <f t="shared" si="678"/>
        <v>0</v>
      </c>
      <c r="FN225" s="58"/>
      <c r="FO225" s="107">
        <v>290.32</v>
      </c>
      <c r="FP225" s="141">
        <f t="shared" si="679"/>
        <v>0</v>
      </c>
      <c r="FQ225" s="58"/>
      <c r="FR225" s="107">
        <v>334.06</v>
      </c>
      <c r="FS225" s="141">
        <f t="shared" si="680"/>
        <v>0</v>
      </c>
      <c r="FT225" s="58"/>
      <c r="FU225" s="107">
        <v>411.49</v>
      </c>
      <c r="FV225" s="141">
        <f t="shared" si="681"/>
        <v>0</v>
      </c>
      <c r="FW225" s="58"/>
      <c r="FX225" s="107">
        <v>455.21</v>
      </c>
      <c r="FY225" s="141">
        <f t="shared" si="682"/>
        <v>0</v>
      </c>
      <c r="FZ225" s="58"/>
      <c r="GA225" s="107">
        <v>536</v>
      </c>
      <c r="GB225" s="141">
        <f t="shared" si="683"/>
        <v>0</v>
      </c>
      <c r="GC225" s="58"/>
      <c r="GD225" s="21">
        <v>745.84</v>
      </c>
      <c r="GE225" s="144">
        <f t="shared" si="684"/>
        <v>0</v>
      </c>
      <c r="GF225" s="108">
        <v>2</v>
      </c>
      <c r="GG225" s="112">
        <v>313.12</v>
      </c>
      <c r="GH225" s="141">
        <f t="shared" si="685"/>
        <v>626.24</v>
      </c>
      <c r="GI225" s="59">
        <v>5</v>
      </c>
      <c r="GJ225" s="529">
        <v>223.61</v>
      </c>
      <c r="GK225" s="141">
        <f t="shared" si="686"/>
        <v>1118.0500000000002</v>
      </c>
      <c r="GL225" s="58">
        <v>2</v>
      </c>
      <c r="GM225" s="107">
        <v>105.46</v>
      </c>
      <c r="GN225" s="141">
        <f t="shared" si="687"/>
        <v>210.92</v>
      </c>
      <c r="GO225" s="58"/>
      <c r="GP225" s="107">
        <v>581.36</v>
      </c>
      <c r="GQ225" s="141">
        <f t="shared" si="688"/>
        <v>0</v>
      </c>
      <c r="GR225" s="58"/>
      <c r="GS225" s="107">
        <v>92.94</v>
      </c>
      <c r="GT225" s="141">
        <f t="shared" si="689"/>
        <v>0</v>
      </c>
      <c r="GU225" s="108">
        <v>6</v>
      </c>
      <c r="GV225" s="112">
        <v>47.51</v>
      </c>
      <c r="GW225" s="141">
        <f t="shared" si="690"/>
        <v>285.06</v>
      </c>
      <c r="GX225" s="58">
        <v>20</v>
      </c>
      <c r="GY225" s="107">
        <v>61.91</v>
      </c>
      <c r="GZ225" s="219">
        <f t="shared" si="691"/>
        <v>1238.1999999999998</v>
      </c>
      <c r="HA225" s="413"/>
      <c r="HB225" s="413"/>
      <c r="HC225" s="219">
        <f t="shared" si="693"/>
        <v>0</v>
      </c>
      <c r="HD225" s="58">
        <v>0.6</v>
      </c>
      <c r="HE225" s="107">
        <v>40.75</v>
      </c>
      <c r="HF225" s="232">
        <f t="shared" si="692"/>
        <v>24.45</v>
      </c>
      <c r="HG225" s="105">
        <v>1000</v>
      </c>
      <c r="HH225" s="226">
        <f t="shared" si="694"/>
        <v>67288.220099999991</v>
      </c>
      <c r="HI225" s="335"/>
    </row>
    <row r="226" spans="1:217" ht="15.75" customHeight="1">
      <c r="A226" s="198">
        <v>27</v>
      </c>
      <c r="B226" s="18" t="s">
        <v>260</v>
      </c>
      <c r="C226" s="381">
        <v>33.94</v>
      </c>
      <c r="D226" s="385">
        <v>31.66</v>
      </c>
      <c r="E226" s="19">
        <v>69012.12</v>
      </c>
      <c r="F226" s="42">
        <f t="shared" si="611"/>
        <v>78285.505640000003</v>
      </c>
      <c r="G226" s="43"/>
      <c r="H226" s="21">
        <v>636.70000000000005</v>
      </c>
      <c r="I226" s="45">
        <f t="shared" si="612"/>
        <v>0</v>
      </c>
      <c r="J226" s="58"/>
      <c r="K226" s="107"/>
      <c r="L226" s="212">
        <f t="shared" si="613"/>
        <v>0</v>
      </c>
      <c r="M226" s="58"/>
      <c r="N226" s="107">
        <v>540</v>
      </c>
      <c r="O226" s="212">
        <f t="shared" si="614"/>
        <v>0</v>
      </c>
      <c r="P226" s="46">
        <v>49.2</v>
      </c>
      <c r="Q226" s="139">
        <f t="shared" si="615"/>
        <v>280.13670000000002</v>
      </c>
      <c r="R226" s="212">
        <f t="shared" si="616"/>
        <v>13782.725640000002</v>
      </c>
      <c r="S226" s="46"/>
      <c r="T226" s="44">
        <f t="shared" si="617"/>
        <v>2335.5960000000005</v>
      </c>
      <c r="U226" s="212">
        <f t="shared" si="618"/>
        <v>0</v>
      </c>
      <c r="V226" s="46"/>
      <c r="W226" s="139">
        <f t="shared" si="619"/>
        <v>493.98690000000005</v>
      </c>
      <c r="X226" s="219">
        <f t="shared" si="620"/>
        <v>0</v>
      </c>
      <c r="Y226" s="58"/>
      <c r="Z226" s="44">
        <f t="shared" si="621"/>
        <v>4331.3600000000006</v>
      </c>
      <c r="AA226" s="141">
        <f t="shared" si="622"/>
        <v>0</v>
      </c>
      <c r="AB226" s="397"/>
      <c r="AC226" s="139">
        <f t="shared" si="623"/>
        <v>493.98690000000005</v>
      </c>
      <c r="AD226" s="140">
        <f t="shared" si="624"/>
        <v>0</v>
      </c>
      <c r="AE226" s="46"/>
      <c r="AF226" s="44">
        <f t="shared" si="625"/>
        <v>22885.031600000002</v>
      </c>
      <c r="AG226" s="140">
        <f t="shared" si="626"/>
        <v>0</v>
      </c>
      <c r="AH226" s="46"/>
      <c r="AI226" s="139">
        <f t="shared" si="627"/>
        <v>791.37200000000007</v>
      </c>
      <c r="AJ226" s="140">
        <f t="shared" si="628"/>
        <v>0</v>
      </c>
      <c r="AK226" s="46"/>
      <c r="AL226" s="107">
        <v>145.19999999999999</v>
      </c>
      <c r="AM226" s="140">
        <f t="shared" si="629"/>
        <v>0</v>
      </c>
      <c r="AN226" s="46"/>
      <c r="AO226" s="44">
        <f t="shared" si="630"/>
        <v>3769.8454000000002</v>
      </c>
      <c r="AP226" s="141">
        <f t="shared" si="631"/>
        <v>0</v>
      </c>
      <c r="AQ226" s="108"/>
      <c r="AR226" s="109">
        <v>8030</v>
      </c>
      <c r="AS226" s="141">
        <f t="shared" si="632"/>
        <v>0</v>
      </c>
      <c r="AT226" s="58"/>
      <c r="AU226" s="21">
        <v>3366.65</v>
      </c>
      <c r="AV226" s="141">
        <f t="shared" si="633"/>
        <v>0</v>
      </c>
      <c r="AW226" s="58"/>
      <c r="AX226" s="44">
        <f t="shared" si="634"/>
        <v>80964.952600000004</v>
      </c>
      <c r="AY226" s="141">
        <f t="shared" si="635"/>
        <v>0</v>
      </c>
      <c r="AZ226" s="58"/>
      <c r="BA226" s="21">
        <v>93131.5</v>
      </c>
      <c r="BB226" s="141">
        <f t="shared" si="636"/>
        <v>0</v>
      </c>
      <c r="BC226" s="58"/>
      <c r="BD226" s="21">
        <v>10643</v>
      </c>
      <c r="BE226" s="140">
        <f t="shared" si="637"/>
        <v>0</v>
      </c>
      <c r="BF226" s="46"/>
      <c r="BG226" s="58"/>
      <c r="BH226" s="140">
        <f t="shared" si="638"/>
        <v>0</v>
      </c>
      <c r="BI226" s="145">
        <v>1</v>
      </c>
      <c r="BJ226" s="344" t="s">
        <v>699</v>
      </c>
      <c r="BK226" s="58">
        <v>61361.69</v>
      </c>
      <c r="BL226" s="140">
        <f t="shared" si="639"/>
        <v>61361.69</v>
      </c>
      <c r="BM226" s="46"/>
      <c r="BN226" s="142"/>
      <c r="BO226" s="141">
        <f t="shared" si="640"/>
        <v>0</v>
      </c>
      <c r="BP226" s="146"/>
      <c r="BQ226" s="139">
        <f t="shared" si="641"/>
        <v>930.90000000000009</v>
      </c>
      <c r="BR226" s="141">
        <f t="shared" si="642"/>
        <v>0</v>
      </c>
      <c r="BS226" s="146"/>
      <c r="BT226" s="107">
        <v>540</v>
      </c>
      <c r="BU226" s="141">
        <f t="shared" si="643"/>
        <v>0</v>
      </c>
      <c r="BV226" s="146"/>
      <c r="BW226" s="58"/>
      <c r="BX226" s="141">
        <f t="shared" si="644"/>
        <v>0</v>
      </c>
      <c r="BY226" s="146"/>
      <c r="BZ226" s="143"/>
      <c r="CA226" s="141">
        <f t="shared" si="645"/>
        <v>0</v>
      </c>
      <c r="CB226" s="146"/>
      <c r="CC226" s="107">
        <v>165.4</v>
      </c>
      <c r="CD226" s="141">
        <f t="shared" si="646"/>
        <v>0</v>
      </c>
      <c r="CE226" s="146"/>
      <c r="CF226" s="139">
        <f t="shared" si="647"/>
        <v>204.31649999999999</v>
      </c>
      <c r="CG226" s="141">
        <f t="shared" si="648"/>
        <v>0</v>
      </c>
      <c r="CH226" s="146"/>
      <c r="CI226" s="107">
        <v>86.2</v>
      </c>
      <c r="CJ226" s="141">
        <f t="shared" si="649"/>
        <v>0</v>
      </c>
      <c r="CK226" s="146"/>
      <c r="CL226" s="107">
        <v>125</v>
      </c>
      <c r="CM226" s="141">
        <f t="shared" si="650"/>
        <v>0</v>
      </c>
      <c r="CN226" s="146"/>
      <c r="CO226" s="107">
        <v>140</v>
      </c>
      <c r="CP226" s="141">
        <f t="shared" si="651"/>
        <v>0</v>
      </c>
      <c r="CQ226" s="146"/>
      <c r="CR226" s="139">
        <f t="shared" si="652"/>
        <v>259.76390000000004</v>
      </c>
      <c r="CS226" s="141">
        <f t="shared" si="653"/>
        <v>0</v>
      </c>
      <c r="CT226" s="146"/>
      <c r="CU226" s="107">
        <v>182.5</v>
      </c>
      <c r="CV226" s="141">
        <f t="shared" si="654"/>
        <v>0</v>
      </c>
      <c r="CW226" s="146"/>
      <c r="CX226" s="107">
        <v>78</v>
      </c>
      <c r="CY226" s="141">
        <f t="shared" si="655"/>
        <v>0</v>
      </c>
      <c r="CZ226" s="146"/>
      <c r="DA226" s="107">
        <v>350</v>
      </c>
      <c r="DB226" s="141">
        <f t="shared" si="656"/>
        <v>0</v>
      </c>
      <c r="DC226" s="146"/>
      <c r="DD226" s="139">
        <f t="shared" si="657"/>
        <v>363.26500000000004</v>
      </c>
      <c r="DE226" s="140">
        <f t="shared" si="658"/>
        <v>0</v>
      </c>
      <c r="DF226" s="58"/>
      <c r="DG226" s="107">
        <v>349.94</v>
      </c>
      <c r="DH226" s="141">
        <f t="shared" si="659"/>
        <v>0</v>
      </c>
      <c r="DI226" s="58"/>
      <c r="DJ226" s="107">
        <v>407.82</v>
      </c>
      <c r="DK226" s="141">
        <f t="shared" si="660"/>
        <v>0</v>
      </c>
      <c r="DL226" s="58"/>
      <c r="DM226" s="107">
        <v>560.66999999999996</v>
      </c>
      <c r="DN226" s="141">
        <f t="shared" si="661"/>
        <v>0</v>
      </c>
      <c r="DO226" s="58"/>
      <c r="DP226" s="107">
        <v>849.84</v>
      </c>
      <c r="DQ226" s="141">
        <f t="shared" si="662"/>
        <v>0</v>
      </c>
      <c r="DR226" s="58"/>
      <c r="DS226" s="107">
        <v>1070.97</v>
      </c>
      <c r="DT226" s="141">
        <f t="shared" si="663"/>
        <v>0</v>
      </c>
      <c r="DU226" s="58"/>
      <c r="DV226" s="21">
        <v>1512.05</v>
      </c>
      <c r="DW226" s="141">
        <f t="shared" si="664"/>
        <v>0</v>
      </c>
      <c r="DX226" s="58"/>
      <c r="DY226" s="21">
        <v>5870.12</v>
      </c>
      <c r="DZ226" s="141">
        <f t="shared" si="665"/>
        <v>0</v>
      </c>
      <c r="EA226" s="58"/>
      <c r="EB226" s="21">
        <v>4379.45</v>
      </c>
      <c r="EC226" s="141">
        <f t="shared" si="666"/>
        <v>0</v>
      </c>
      <c r="ED226" s="58"/>
      <c r="EE226" s="21">
        <v>4811.45</v>
      </c>
      <c r="EF226" s="141">
        <f t="shared" si="667"/>
        <v>0</v>
      </c>
      <c r="EG226" s="58"/>
      <c r="EH226" s="21">
        <v>6518.13</v>
      </c>
      <c r="EI226" s="141">
        <f t="shared" si="668"/>
        <v>0</v>
      </c>
      <c r="EJ226" s="58"/>
      <c r="EK226" s="21">
        <v>7389.31</v>
      </c>
      <c r="EL226" s="141">
        <f t="shared" si="669"/>
        <v>0</v>
      </c>
      <c r="EM226" s="58"/>
      <c r="EN226" s="21">
        <v>1539.81</v>
      </c>
      <c r="EO226" s="141">
        <f t="shared" si="670"/>
        <v>0</v>
      </c>
      <c r="EP226" s="58"/>
      <c r="EQ226" s="21">
        <v>3124.4</v>
      </c>
      <c r="ER226" s="141">
        <f t="shared" si="671"/>
        <v>0</v>
      </c>
      <c r="ES226" s="58"/>
      <c r="ET226" s="107">
        <v>118.78</v>
      </c>
      <c r="EU226" s="141">
        <f t="shared" si="672"/>
        <v>0</v>
      </c>
      <c r="EV226" s="58"/>
      <c r="EW226" s="107">
        <v>479.92</v>
      </c>
      <c r="EX226" s="141">
        <f t="shared" si="673"/>
        <v>0</v>
      </c>
      <c r="EY226" s="58"/>
      <c r="EZ226" s="107">
        <v>649.4</v>
      </c>
      <c r="FA226" s="141">
        <f t="shared" si="674"/>
        <v>0</v>
      </c>
      <c r="FB226" s="58"/>
      <c r="FC226" s="21">
        <v>1301.22</v>
      </c>
      <c r="FD226" s="141">
        <f t="shared" si="675"/>
        <v>0</v>
      </c>
      <c r="FE226" s="58"/>
      <c r="FF226" s="21">
        <v>2530.2199999999998</v>
      </c>
      <c r="FG226" s="141">
        <f t="shared" si="676"/>
        <v>0</v>
      </c>
      <c r="FH226" s="58"/>
      <c r="FI226" s="21">
        <v>4182.22</v>
      </c>
      <c r="FJ226" s="141">
        <f t="shared" si="677"/>
        <v>0</v>
      </c>
      <c r="FK226" s="58"/>
      <c r="FL226" s="107">
        <v>253.92</v>
      </c>
      <c r="FM226" s="141">
        <f t="shared" si="678"/>
        <v>0</v>
      </c>
      <c r="FN226" s="58"/>
      <c r="FO226" s="107">
        <v>290.32</v>
      </c>
      <c r="FP226" s="141">
        <f t="shared" si="679"/>
        <v>0</v>
      </c>
      <c r="FQ226" s="58"/>
      <c r="FR226" s="107">
        <v>334.06</v>
      </c>
      <c r="FS226" s="141">
        <f t="shared" si="680"/>
        <v>0</v>
      </c>
      <c r="FT226" s="58"/>
      <c r="FU226" s="107">
        <v>411.49</v>
      </c>
      <c r="FV226" s="141">
        <f t="shared" si="681"/>
        <v>0</v>
      </c>
      <c r="FW226" s="58"/>
      <c r="FX226" s="107">
        <v>455.21</v>
      </c>
      <c r="FY226" s="141">
        <f t="shared" si="682"/>
        <v>0</v>
      </c>
      <c r="FZ226" s="58"/>
      <c r="GA226" s="107">
        <v>536</v>
      </c>
      <c r="GB226" s="141">
        <f t="shared" si="683"/>
        <v>0</v>
      </c>
      <c r="GC226" s="58"/>
      <c r="GD226" s="21">
        <v>745.84</v>
      </c>
      <c r="GE226" s="144">
        <f t="shared" si="684"/>
        <v>0</v>
      </c>
      <c r="GF226" s="108">
        <v>2</v>
      </c>
      <c r="GG226" s="112">
        <v>313.12</v>
      </c>
      <c r="GH226" s="141">
        <f t="shared" si="685"/>
        <v>626.24</v>
      </c>
      <c r="GI226" s="59">
        <v>5</v>
      </c>
      <c r="GJ226" s="529">
        <v>223.61</v>
      </c>
      <c r="GK226" s="141">
        <f t="shared" si="686"/>
        <v>1118.0500000000002</v>
      </c>
      <c r="GL226" s="58">
        <v>2</v>
      </c>
      <c r="GM226" s="107">
        <v>105.46</v>
      </c>
      <c r="GN226" s="141">
        <f t="shared" si="687"/>
        <v>210.92</v>
      </c>
      <c r="GO226" s="58"/>
      <c r="GP226" s="107">
        <v>581.36</v>
      </c>
      <c r="GQ226" s="141">
        <f t="shared" si="688"/>
        <v>0</v>
      </c>
      <c r="GR226" s="58">
        <v>2</v>
      </c>
      <c r="GS226" s="107">
        <v>92.94</v>
      </c>
      <c r="GT226" s="141">
        <f t="shared" si="689"/>
        <v>185.88</v>
      </c>
      <c r="GU226" s="108"/>
      <c r="GV226" s="112">
        <v>47.51</v>
      </c>
      <c r="GW226" s="141">
        <f t="shared" si="690"/>
        <v>0</v>
      </c>
      <c r="GX226" s="58"/>
      <c r="GY226" s="107">
        <v>61.91</v>
      </c>
      <c r="GZ226" s="219">
        <f t="shared" si="691"/>
        <v>0</v>
      </c>
      <c r="HA226" s="413"/>
      <c r="HB226" s="413"/>
      <c r="HC226" s="219">
        <f t="shared" si="693"/>
        <v>0</v>
      </c>
      <c r="HD226" s="58"/>
      <c r="HE226" s="107">
        <v>40.75</v>
      </c>
      <c r="HF226" s="232">
        <f t="shared" si="692"/>
        <v>0</v>
      </c>
      <c r="HG226" s="105">
        <v>1000</v>
      </c>
      <c r="HH226" s="226">
        <f t="shared" si="694"/>
        <v>78285.505640000003</v>
      </c>
      <c r="HI226" s="335"/>
    </row>
    <row r="227" spans="1:217" ht="15.75" customHeight="1">
      <c r="A227" s="198">
        <v>28</v>
      </c>
      <c r="B227" s="18" t="s">
        <v>261</v>
      </c>
      <c r="C227" s="381">
        <v>369.3</v>
      </c>
      <c r="D227" s="385">
        <v>320.56</v>
      </c>
      <c r="E227" s="19">
        <v>50677.08</v>
      </c>
      <c r="F227" s="42">
        <f t="shared" si="611"/>
        <v>55393.51</v>
      </c>
      <c r="G227" s="43"/>
      <c r="H227" s="21">
        <v>636.70000000000005</v>
      </c>
      <c r="I227" s="45">
        <f t="shared" si="612"/>
        <v>0</v>
      </c>
      <c r="J227" s="58"/>
      <c r="K227" s="107"/>
      <c r="L227" s="212">
        <f t="shared" si="613"/>
        <v>0</v>
      </c>
      <c r="M227" s="58"/>
      <c r="N227" s="107">
        <v>540</v>
      </c>
      <c r="O227" s="212">
        <f t="shared" si="614"/>
        <v>0</v>
      </c>
      <c r="P227" s="46"/>
      <c r="Q227" s="139">
        <f t="shared" si="615"/>
        <v>280.13670000000002</v>
      </c>
      <c r="R227" s="212">
        <f t="shared" si="616"/>
        <v>0</v>
      </c>
      <c r="S227" s="46"/>
      <c r="T227" s="44">
        <f t="shared" si="617"/>
        <v>2335.5960000000005</v>
      </c>
      <c r="U227" s="212">
        <f t="shared" si="618"/>
        <v>0</v>
      </c>
      <c r="V227" s="46"/>
      <c r="W227" s="139">
        <f t="shared" si="619"/>
        <v>493.98690000000005</v>
      </c>
      <c r="X227" s="219">
        <f t="shared" si="620"/>
        <v>0</v>
      </c>
      <c r="Y227" s="58"/>
      <c r="Z227" s="44">
        <f t="shared" si="621"/>
        <v>4331.3600000000006</v>
      </c>
      <c r="AA227" s="141">
        <f t="shared" si="622"/>
        <v>0</v>
      </c>
      <c r="AB227" s="397"/>
      <c r="AC227" s="139">
        <f t="shared" si="623"/>
        <v>493.98690000000005</v>
      </c>
      <c r="AD227" s="140">
        <f t="shared" si="624"/>
        <v>0</v>
      </c>
      <c r="AE227" s="46"/>
      <c r="AF227" s="44">
        <f t="shared" si="625"/>
        <v>22885.031600000002</v>
      </c>
      <c r="AG227" s="140">
        <f t="shared" si="626"/>
        <v>0</v>
      </c>
      <c r="AH227" s="46"/>
      <c r="AI227" s="139">
        <f t="shared" si="627"/>
        <v>791.37200000000007</v>
      </c>
      <c r="AJ227" s="140">
        <f t="shared" si="628"/>
        <v>0</v>
      </c>
      <c r="AK227" s="46"/>
      <c r="AL227" s="107">
        <v>145.19999999999999</v>
      </c>
      <c r="AM227" s="140">
        <f t="shared" si="629"/>
        <v>0</v>
      </c>
      <c r="AN227" s="46"/>
      <c r="AO227" s="44">
        <f t="shared" si="630"/>
        <v>3769.8454000000002</v>
      </c>
      <c r="AP227" s="141">
        <f t="shared" si="631"/>
        <v>0</v>
      </c>
      <c r="AQ227" s="108"/>
      <c r="AR227" s="109">
        <v>8030</v>
      </c>
      <c r="AS227" s="141">
        <f t="shared" si="632"/>
        <v>0</v>
      </c>
      <c r="AT227" s="58"/>
      <c r="AU227" s="21">
        <v>3366.65</v>
      </c>
      <c r="AV227" s="141">
        <f t="shared" si="633"/>
        <v>0</v>
      </c>
      <c r="AW227" s="58"/>
      <c r="AX227" s="44">
        <f t="shared" si="634"/>
        <v>80964.952600000004</v>
      </c>
      <c r="AY227" s="141">
        <f t="shared" si="635"/>
        <v>0</v>
      </c>
      <c r="AZ227" s="58"/>
      <c r="BA227" s="21">
        <v>93131.5</v>
      </c>
      <c r="BB227" s="141">
        <f t="shared" si="636"/>
        <v>0</v>
      </c>
      <c r="BC227" s="58"/>
      <c r="BD227" s="21">
        <v>10643</v>
      </c>
      <c r="BE227" s="140">
        <f t="shared" si="637"/>
        <v>0</v>
      </c>
      <c r="BF227" s="46"/>
      <c r="BG227" s="58"/>
      <c r="BH227" s="140">
        <f t="shared" si="638"/>
        <v>0</v>
      </c>
      <c r="BI227" s="46"/>
      <c r="BJ227" s="492"/>
      <c r="BK227" s="58"/>
      <c r="BL227" s="140">
        <f t="shared" si="639"/>
        <v>0</v>
      </c>
      <c r="BM227" s="46"/>
      <c r="BN227" s="142"/>
      <c r="BO227" s="141">
        <f t="shared" si="640"/>
        <v>0</v>
      </c>
      <c r="BP227" s="58"/>
      <c r="BQ227" s="139">
        <f t="shared" si="641"/>
        <v>930.90000000000009</v>
      </c>
      <c r="BR227" s="141">
        <f t="shared" si="642"/>
        <v>0</v>
      </c>
      <c r="BS227" s="58"/>
      <c r="BT227" s="107">
        <v>540</v>
      </c>
      <c r="BU227" s="141">
        <f t="shared" si="643"/>
        <v>0</v>
      </c>
      <c r="BV227" s="58"/>
      <c r="BW227" s="58"/>
      <c r="BX227" s="141">
        <f t="shared" si="644"/>
        <v>0</v>
      </c>
      <c r="BY227" s="58"/>
      <c r="BZ227" s="143"/>
      <c r="CA227" s="141">
        <f t="shared" si="645"/>
        <v>0</v>
      </c>
      <c r="CB227" s="58"/>
      <c r="CC227" s="107">
        <v>165.4</v>
      </c>
      <c r="CD227" s="141">
        <f t="shared" si="646"/>
        <v>0</v>
      </c>
      <c r="CE227" s="58"/>
      <c r="CF227" s="139">
        <f t="shared" si="647"/>
        <v>204.31649999999999</v>
      </c>
      <c r="CG227" s="141">
        <f t="shared" si="648"/>
        <v>0</v>
      </c>
      <c r="CH227" s="58"/>
      <c r="CI227" s="107">
        <v>86.2</v>
      </c>
      <c r="CJ227" s="141">
        <f t="shared" si="649"/>
        <v>0</v>
      </c>
      <c r="CK227" s="58"/>
      <c r="CL227" s="107">
        <v>125</v>
      </c>
      <c r="CM227" s="141">
        <f t="shared" si="650"/>
        <v>0</v>
      </c>
      <c r="CN227" s="58"/>
      <c r="CO227" s="107">
        <v>140</v>
      </c>
      <c r="CP227" s="141">
        <f t="shared" si="651"/>
        <v>0</v>
      </c>
      <c r="CQ227" s="58"/>
      <c r="CR227" s="139">
        <f t="shared" si="652"/>
        <v>259.76390000000004</v>
      </c>
      <c r="CS227" s="141">
        <f t="shared" si="653"/>
        <v>0</v>
      </c>
      <c r="CT227" s="58"/>
      <c r="CU227" s="107">
        <v>182.5</v>
      </c>
      <c r="CV227" s="141">
        <f t="shared" si="654"/>
        <v>0</v>
      </c>
      <c r="CW227" s="58"/>
      <c r="CX227" s="107">
        <v>78</v>
      </c>
      <c r="CY227" s="141">
        <f t="shared" si="655"/>
        <v>0</v>
      </c>
      <c r="CZ227" s="58"/>
      <c r="DA227" s="107">
        <v>350</v>
      </c>
      <c r="DB227" s="141">
        <f t="shared" si="656"/>
        <v>0</v>
      </c>
      <c r="DC227" s="58"/>
      <c r="DD227" s="139">
        <f t="shared" si="657"/>
        <v>363.26500000000004</v>
      </c>
      <c r="DE227" s="140">
        <f t="shared" si="658"/>
        <v>0</v>
      </c>
      <c r="DF227" s="58"/>
      <c r="DG227" s="107">
        <v>349.94</v>
      </c>
      <c r="DH227" s="141">
        <f t="shared" si="659"/>
        <v>0</v>
      </c>
      <c r="DI227" s="58">
        <v>15</v>
      </c>
      <c r="DJ227" s="107">
        <v>407.82</v>
      </c>
      <c r="DK227" s="141">
        <f t="shared" si="660"/>
        <v>6117.3</v>
      </c>
      <c r="DL227" s="58">
        <v>14</v>
      </c>
      <c r="DM227" s="107">
        <v>560.66999999999996</v>
      </c>
      <c r="DN227" s="141">
        <f t="shared" si="661"/>
        <v>7849.3799999999992</v>
      </c>
      <c r="DO227" s="58">
        <v>15</v>
      </c>
      <c r="DP227" s="107">
        <v>849.84</v>
      </c>
      <c r="DQ227" s="141">
        <f t="shared" si="662"/>
        <v>12747.6</v>
      </c>
      <c r="DR227" s="58"/>
      <c r="DS227" s="107">
        <v>1070.97</v>
      </c>
      <c r="DT227" s="141">
        <f t="shared" si="663"/>
        <v>0</v>
      </c>
      <c r="DU227" s="58"/>
      <c r="DV227" s="21">
        <v>1512.05</v>
      </c>
      <c r="DW227" s="141">
        <f t="shared" si="664"/>
        <v>0</v>
      </c>
      <c r="DX227" s="58"/>
      <c r="DY227" s="21">
        <v>5870.12</v>
      </c>
      <c r="DZ227" s="141">
        <f t="shared" si="665"/>
        <v>0</v>
      </c>
      <c r="EA227" s="58"/>
      <c r="EB227" s="21">
        <v>4379.45</v>
      </c>
      <c r="EC227" s="141">
        <f t="shared" si="666"/>
        <v>0</v>
      </c>
      <c r="ED227" s="58">
        <v>2</v>
      </c>
      <c r="EE227" s="21">
        <v>4811.45</v>
      </c>
      <c r="EF227" s="141">
        <f t="shared" si="667"/>
        <v>9622.9</v>
      </c>
      <c r="EG227" s="58">
        <v>2</v>
      </c>
      <c r="EH227" s="21">
        <v>6518.13</v>
      </c>
      <c r="EI227" s="141">
        <f t="shared" si="668"/>
        <v>13036.26</v>
      </c>
      <c r="EJ227" s="58"/>
      <c r="EK227" s="21">
        <v>7389.31</v>
      </c>
      <c r="EL227" s="141">
        <f t="shared" si="669"/>
        <v>0</v>
      </c>
      <c r="EM227" s="58"/>
      <c r="EN227" s="21">
        <v>1539.81</v>
      </c>
      <c r="EO227" s="141">
        <f t="shared" si="670"/>
        <v>0</v>
      </c>
      <c r="EP227" s="58"/>
      <c r="EQ227" s="21">
        <v>3124.4</v>
      </c>
      <c r="ER227" s="141">
        <f t="shared" si="671"/>
        <v>0</v>
      </c>
      <c r="ES227" s="58"/>
      <c r="ET227" s="107">
        <v>118.78</v>
      </c>
      <c r="EU227" s="141">
        <f t="shared" si="672"/>
        <v>0</v>
      </c>
      <c r="EV227" s="58"/>
      <c r="EW227" s="107">
        <v>479.92</v>
      </c>
      <c r="EX227" s="141">
        <f t="shared" si="673"/>
        <v>0</v>
      </c>
      <c r="EY227" s="58"/>
      <c r="EZ227" s="107">
        <v>649.4</v>
      </c>
      <c r="FA227" s="141">
        <f t="shared" si="674"/>
        <v>0</v>
      </c>
      <c r="FB227" s="58"/>
      <c r="FC227" s="21">
        <v>1301.22</v>
      </c>
      <c r="FD227" s="141">
        <f t="shared" si="675"/>
        <v>0</v>
      </c>
      <c r="FE227" s="58"/>
      <c r="FF227" s="21">
        <v>2530.2199999999998</v>
      </c>
      <c r="FG227" s="141">
        <f t="shared" si="676"/>
        <v>0</v>
      </c>
      <c r="FH227" s="58"/>
      <c r="FI227" s="21">
        <v>4182.22</v>
      </c>
      <c r="FJ227" s="141">
        <f t="shared" si="677"/>
        <v>0</v>
      </c>
      <c r="FK227" s="58"/>
      <c r="FL227" s="107">
        <v>253.92</v>
      </c>
      <c r="FM227" s="141">
        <f t="shared" si="678"/>
        <v>0</v>
      </c>
      <c r="FN227" s="58"/>
      <c r="FO227" s="107">
        <v>290.32</v>
      </c>
      <c r="FP227" s="141">
        <f t="shared" si="679"/>
        <v>0</v>
      </c>
      <c r="FQ227" s="58"/>
      <c r="FR227" s="107">
        <v>334.06</v>
      </c>
      <c r="FS227" s="141">
        <f t="shared" si="680"/>
        <v>0</v>
      </c>
      <c r="FT227" s="58"/>
      <c r="FU227" s="107">
        <v>411.49</v>
      </c>
      <c r="FV227" s="141">
        <f t="shared" si="681"/>
        <v>0</v>
      </c>
      <c r="FW227" s="58"/>
      <c r="FX227" s="107">
        <v>455.21</v>
      </c>
      <c r="FY227" s="141">
        <f t="shared" si="682"/>
        <v>0</v>
      </c>
      <c r="FZ227" s="58"/>
      <c r="GA227" s="107">
        <v>536</v>
      </c>
      <c r="GB227" s="141">
        <f t="shared" si="683"/>
        <v>0</v>
      </c>
      <c r="GC227" s="58"/>
      <c r="GD227" s="21">
        <v>745.84</v>
      </c>
      <c r="GE227" s="144">
        <f t="shared" si="684"/>
        <v>0</v>
      </c>
      <c r="GF227" s="108">
        <v>4</v>
      </c>
      <c r="GG227" s="112">
        <v>313.12</v>
      </c>
      <c r="GH227" s="141">
        <f t="shared" si="685"/>
        <v>1252.48</v>
      </c>
      <c r="GI227" s="59">
        <v>5</v>
      </c>
      <c r="GJ227" s="529">
        <v>223.61</v>
      </c>
      <c r="GK227" s="141">
        <f t="shared" si="686"/>
        <v>1118.0500000000002</v>
      </c>
      <c r="GL227" s="58">
        <v>2</v>
      </c>
      <c r="GM227" s="107">
        <v>105.46</v>
      </c>
      <c r="GN227" s="141">
        <f t="shared" si="687"/>
        <v>210.92</v>
      </c>
      <c r="GO227" s="58">
        <v>1</v>
      </c>
      <c r="GP227" s="107">
        <v>581.36</v>
      </c>
      <c r="GQ227" s="141">
        <f t="shared" si="688"/>
        <v>581.36</v>
      </c>
      <c r="GR227" s="58"/>
      <c r="GS227" s="107">
        <v>92.94</v>
      </c>
      <c r="GT227" s="141">
        <f t="shared" si="689"/>
        <v>0</v>
      </c>
      <c r="GU227" s="108">
        <v>6</v>
      </c>
      <c r="GV227" s="112">
        <v>47.51</v>
      </c>
      <c r="GW227" s="141">
        <f t="shared" si="690"/>
        <v>285.06</v>
      </c>
      <c r="GX227" s="58">
        <v>25</v>
      </c>
      <c r="GY227" s="107">
        <v>61.91</v>
      </c>
      <c r="GZ227" s="219">
        <f t="shared" si="691"/>
        <v>1547.75</v>
      </c>
      <c r="HA227" s="413"/>
      <c r="HB227" s="413"/>
      <c r="HC227" s="219">
        <f t="shared" si="693"/>
        <v>0</v>
      </c>
      <c r="HD227" s="58">
        <v>0.6</v>
      </c>
      <c r="HE227" s="107">
        <v>40.75</v>
      </c>
      <c r="HF227" s="232">
        <f t="shared" si="692"/>
        <v>24.45</v>
      </c>
      <c r="HG227" s="105">
        <v>1000</v>
      </c>
      <c r="HH227" s="226">
        <f t="shared" si="694"/>
        <v>55393.51</v>
      </c>
      <c r="HI227" s="335"/>
    </row>
    <row r="228" spans="1:217" ht="15.75" customHeight="1">
      <c r="A228" s="198">
        <v>29</v>
      </c>
      <c r="B228" s="18" t="s">
        <v>262</v>
      </c>
      <c r="C228" s="381">
        <v>34.35</v>
      </c>
      <c r="D228" s="385">
        <v>18.899999999999999</v>
      </c>
      <c r="E228" s="19">
        <v>40450.92</v>
      </c>
      <c r="F228" s="42">
        <f t="shared" si="611"/>
        <v>13726.16834</v>
      </c>
      <c r="G228" s="43"/>
      <c r="H228" s="21">
        <v>636.70000000000005</v>
      </c>
      <c r="I228" s="45">
        <f t="shared" si="612"/>
        <v>0</v>
      </c>
      <c r="J228" s="58"/>
      <c r="K228" s="107"/>
      <c r="L228" s="212">
        <f t="shared" si="613"/>
        <v>0</v>
      </c>
      <c r="M228" s="58"/>
      <c r="N228" s="107">
        <v>540</v>
      </c>
      <c r="O228" s="212">
        <f t="shared" si="614"/>
        <v>0</v>
      </c>
      <c r="P228" s="46">
        <v>30.2</v>
      </c>
      <c r="Q228" s="139">
        <f t="shared" si="615"/>
        <v>280.13670000000002</v>
      </c>
      <c r="R228" s="212">
        <f t="shared" si="616"/>
        <v>8460.1283400000011</v>
      </c>
      <c r="S228" s="46"/>
      <c r="T228" s="44">
        <f t="shared" si="617"/>
        <v>2335.5960000000005</v>
      </c>
      <c r="U228" s="212">
        <f t="shared" si="618"/>
        <v>0</v>
      </c>
      <c r="V228" s="46"/>
      <c r="W228" s="139">
        <f t="shared" si="619"/>
        <v>493.98690000000005</v>
      </c>
      <c r="X228" s="219">
        <f t="shared" si="620"/>
        <v>0</v>
      </c>
      <c r="Y228" s="58"/>
      <c r="Z228" s="44">
        <f t="shared" si="621"/>
        <v>4331.3600000000006</v>
      </c>
      <c r="AA228" s="141">
        <f t="shared" si="622"/>
        <v>0</v>
      </c>
      <c r="AB228" s="397"/>
      <c r="AC228" s="139">
        <f t="shared" si="623"/>
        <v>493.98690000000005</v>
      </c>
      <c r="AD228" s="140">
        <f t="shared" si="624"/>
        <v>0</v>
      </c>
      <c r="AE228" s="46"/>
      <c r="AF228" s="44">
        <f t="shared" si="625"/>
        <v>22885.031600000002</v>
      </c>
      <c r="AG228" s="140">
        <f t="shared" si="626"/>
        <v>0</v>
      </c>
      <c r="AH228" s="46"/>
      <c r="AI228" s="139">
        <f t="shared" si="627"/>
        <v>791.37200000000007</v>
      </c>
      <c r="AJ228" s="140">
        <f t="shared" si="628"/>
        <v>0</v>
      </c>
      <c r="AK228" s="46"/>
      <c r="AL228" s="107">
        <v>145.19999999999999</v>
      </c>
      <c r="AM228" s="140">
        <f t="shared" si="629"/>
        <v>0</v>
      </c>
      <c r="AN228" s="46"/>
      <c r="AO228" s="44">
        <f t="shared" si="630"/>
        <v>3769.8454000000002</v>
      </c>
      <c r="AP228" s="141">
        <f t="shared" si="631"/>
        <v>0</v>
      </c>
      <c r="AQ228" s="108"/>
      <c r="AR228" s="109">
        <v>8030</v>
      </c>
      <c r="AS228" s="141">
        <f t="shared" si="632"/>
        <v>0</v>
      </c>
      <c r="AT228" s="58"/>
      <c r="AU228" s="21">
        <v>3366.65</v>
      </c>
      <c r="AV228" s="141">
        <f t="shared" si="633"/>
        <v>0</v>
      </c>
      <c r="AW228" s="58"/>
      <c r="AX228" s="44">
        <f t="shared" si="634"/>
        <v>80964.952600000004</v>
      </c>
      <c r="AY228" s="141">
        <f t="shared" si="635"/>
        <v>0</v>
      </c>
      <c r="AZ228" s="58"/>
      <c r="BA228" s="21">
        <v>93131.5</v>
      </c>
      <c r="BB228" s="141">
        <f t="shared" si="636"/>
        <v>0</v>
      </c>
      <c r="BC228" s="58"/>
      <c r="BD228" s="21">
        <v>10643</v>
      </c>
      <c r="BE228" s="140">
        <f t="shared" si="637"/>
        <v>0</v>
      </c>
      <c r="BF228" s="46"/>
      <c r="BG228" s="58"/>
      <c r="BH228" s="140">
        <f t="shared" si="638"/>
        <v>0</v>
      </c>
      <c r="BI228" s="145"/>
      <c r="BJ228" s="495"/>
      <c r="BK228" s="146"/>
      <c r="BL228" s="140">
        <f t="shared" si="639"/>
        <v>0</v>
      </c>
      <c r="BM228" s="46">
        <v>1</v>
      </c>
      <c r="BN228" s="142">
        <v>983.12</v>
      </c>
      <c r="BO228" s="141">
        <f t="shared" si="640"/>
        <v>983.12</v>
      </c>
      <c r="BP228" s="146"/>
      <c r="BQ228" s="139">
        <f t="shared" si="641"/>
        <v>930.90000000000009</v>
      </c>
      <c r="BR228" s="141">
        <f t="shared" si="642"/>
        <v>0</v>
      </c>
      <c r="BS228" s="146"/>
      <c r="BT228" s="107">
        <v>540</v>
      </c>
      <c r="BU228" s="141">
        <f t="shared" si="643"/>
        <v>0</v>
      </c>
      <c r="BV228" s="146"/>
      <c r="BW228" s="58"/>
      <c r="BX228" s="141">
        <f t="shared" si="644"/>
        <v>0</v>
      </c>
      <c r="BY228" s="146"/>
      <c r="BZ228" s="143"/>
      <c r="CA228" s="141">
        <f t="shared" si="645"/>
        <v>0</v>
      </c>
      <c r="CB228" s="146"/>
      <c r="CC228" s="107">
        <v>165.4</v>
      </c>
      <c r="CD228" s="141">
        <f t="shared" si="646"/>
        <v>0</v>
      </c>
      <c r="CE228" s="146"/>
      <c r="CF228" s="139">
        <f t="shared" si="647"/>
        <v>204.31649999999999</v>
      </c>
      <c r="CG228" s="141">
        <f t="shared" si="648"/>
        <v>0</v>
      </c>
      <c r="CH228" s="146"/>
      <c r="CI228" s="107">
        <v>86.2</v>
      </c>
      <c r="CJ228" s="141">
        <f t="shared" si="649"/>
        <v>0</v>
      </c>
      <c r="CK228" s="146"/>
      <c r="CL228" s="107">
        <v>125</v>
      </c>
      <c r="CM228" s="141">
        <f t="shared" si="650"/>
        <v>0</v>
      </c>
      <c r="CN228" s="146"/>
      <c r="CO228" s="107">
        <v>140</v>
      </c>
      <c r="CP228" s="141">
        <f t="shared" si="651"/>
        <v>0</v>
      </c>
      <c r="CQ228" s="146"/>
      <c r="CR228" s="139">
        <f t="shared" si="652"/>
        <v>259.76390000000004</v>
      </c>
      <c r="CS228" s="141">
        <f t="shared" si="653"/>
        <v>0</v>
      </c>
      <c r="CT228" s="146"/>
      <c r="CU228" s="107">
        <v>182.5</v>
      </c>
      <c r="CV228" s="141">
        <f t="shared" si="654"/>
        <v>0</v>
      </c>
      <c r="CW228" s="146"/>
      <c r="CX228" s="107">
        <v>78</v>
      </c>
      <c r="CY228" s="141">
        <f t="shared" si="655"/>
        <v>0</v>
      </c>
      <c r="CZ228" s="146"/>
      <c r="DA228" s="107">
        <v>350</v>
      </c>
      <c r="DB228" s="141">
        <f t="shared" si="656"/>
        <v>0</v>
      </c>
      <c r="DC228" s="146"/>
      <c r="DD228" s="139">
        <f t="shared" si="657"/>
        <v>363.26500000000004</v>
      </c>
      <c r="DE228" s="140">
        <f t="shared" si="658"/>
        <v>0</v>
      </c>
      <c r="DF228" s="58"/>
      <c r="DG228" s="107">
        <v>349.94</v>
      </c>
      <c r="DH228" s="141">
        <f t="shared" si="659"/>
        <v>0</v>
      </c>
      <c r="DI228" s="58"/>
      <c r="DJ228" s="107">
        <v>407.82</v>
      </c>
      <c r="DK228" s="141">
        <f t="shared" si="660"/>
        <v>0</v>
      </c>
      <c r="DL228" s="58"/>
      <c r="DM228" s="107">
        <v>560.66999999999996</v>
      </c>
      <c r="DN228" s="141">
        <f t="shared" si="661"/>
        <v>0</v>
      </c>
      <c r="DO228" s="58"/>
      <c r="DP228" s="107">
        <v>849.84</v>
      </c>
      <c r="DQ228" s="141">
        <f t="shared" si="662"/>
        <v>0</v>
      </c>
      <c r="DR228" s="58"/>
      <c r="DS228" s="107">
        <v>1070.97</v>
      </c>
      <c r="DT228" s="141">
        <f t="shared" si="663"/>
        <v>0</v>
      </c>
      <c r="DU228" s="58"/>
      <c r="DV228" s="21">
        <v>1512.05</v>
      </c>
      <c r="DW228" s="141">
        <f t="shared" si="664"/>
        <v>0</v>
      </c>
      <c r="DX228" s="58"/>
      <c r="DY228" s="21">
        <v>5870.12</v>
      </c>
      <c r="DZ228" s="141">
        <f t="shared" si="665"/>
        <v>0</v>
      </c>
      <c r="EA228" s="58"/>
      <c r="EB228" s="21">
        <v>4379.45</v>
      </c>
      <c r="EC228" s="141">
        <f t="shared" si="666"/>
        <v>0</v>
      </c>
      <c r="ED228" s="58"/>
      <c r="EE228" s="21">
        <v>4811.45</v>
      </c>
      <c r="EF228" s="141">
        <f t="shared" si="667"/>
        <v>0</v>
      </c>
      <c r="EG228" s="58"/>
      <c r="EH228" s="21">
        <v>6518.13</v>
      </c>
      <c r="EI228" s="141">
        <f t="shared" si="668"/>
        <v>0</v>
      </c>
      <c r="EJ228" s="58"/>
      <c r="EK228" s="21">
        <v>7389.31</v>
      </c>
      <c r="EL228" s="141">
        <f t="shared" si="669"/>
        <v>0</v>
      </c>
      <c r="EM228" s="58"/>
      <c r="EN228" s="21">
        <v>1539.81</v>
      </c>
      <c r="EO228" s="141">
        <f t="shared" si="670"/>
        <v>0</v>
      </c>
      <c r="EP228" s="58"/>
      <c r="EQ228" s="21">
        <v>3124.4</v>
      </c>
      <c r="ER228" s="141">
        <f t="shared" si="671"/>
        <v>0</v>
      </c>
      <c r="ES228" s="58"/>
      <c r="ET228" s="107">
        <v>118.78</v>
      </c>
      <c r="EU228" s="141">
        <f t="shared" si="672"/>
        <v>0</v>
      </c>
      <c r="EV228" s="58"/>
      <c r="EW228" s="107">
        <v>479.92</v>
      </c>
      <c r="EX228" s="141">
        <f t="shared" si="673"/>
        <v>0</v>
      </c>
      <c r="EY228" s="58"/>
      <c r="EZ228" s="107">
        <v>649.4</v>
      </c>
      <c r="FA228" s="141">
        <f t="shared" si="674"/>
        <v>0</v>
      </c>
      <c r="FB228" s="58"/>
      <c r="FC228" s="21">
        <v>1301.22</v>
      </c>
      <c r="FD228" s="141">
        <f t="shared" si="675"/>
        <v>0</v>
      </c>
      <c r="FE228" s="58"/>
      <c r="FF228" s="21">
        <v>2530.2199999999998</v>
      </c>
      <c r="FG228" s="141">
        <f t="shared" si="676"/>
        <v>0</v>
      </c>
      <c r="FH228" s="58"/>
      <c r="FI228" s="21">
        <v>4182.22</v>
      </c>
      <c r="FJ228" s="141">
        <f t="shared" si="677"/>
        <v>0</v>
      </c>
      <c r="FK228" s="58"/>
      <c r="FL228" s="107">
        <v>253.92</v>
      </c>
      <c r="FM228" s="141">
        <f t="shared" si="678"/>
        <v>0</v>
      </c>
      <c r="FN228" s="58"/>
      <c r="FO228" s="107">
        <v>290.32</v>
      </c>
      <c r="FP228" s="141">
        <f t="shared" si="679"/>
        <v>0</v>
      </c>
      <c r="FQ228" s="58"/>
      <c r="FR228" s="107">
        <v>334.06</v>
      </c>
      <c r="FS228" s="141">
        <f t="shared" si="680"/>
        <v>0</v>
      </c>
      <c r="FT228" s="58"/>
      <c r="FU228" s="107">
        <v>411.49</v>
      </c>
      <c r="FV228" s="141">
        <f t="shared" si="681"/>
        <v>0</v>
      </c>
      <c r="FW228" s="58"/>
      <c r="FX228" s="107">
        <v>455.21</v>
      </c>
      <c r="FY228" s="141">
        <f t="shared" si="682"/>
        <v>0</v>
      </c>
      <c r="FZ228" s="58"/>
      <c r="GA228" s="107">
        <v>536</v>
      </c>
      <c r="GB228" s="141">
        <f t="shared" si="683"/>
        <v>0</v>
      </c>
      <c r="GC228" s="58"/>
      <c r="GD228" s="21">
        <v>745.84</v>
      </c>
      <c r="GE228" s="144">
        <f t="shared" si="684"/>
        <v>0</v>
      </c>
      <c r="GF228" s="108">
        <v>3</v>
      </c>
      <c r="GG228" s="112">
        <v>313.12</v>
      </c>
      <c r="GH228" s="141">
        <f t="shared" si="685"/>
        <v>939.36</v>
      </c>
      <c r="GI228" s="59">
        <v>4</v>
      </c>
      <c r="GJ228" s="529">
        <v>223.61</v>
      </c>
      <c r="GK228" s="141">
        <f t="shared" si="686"/>
        <v>894.44</v>
      </c>
      <c r="GL228" s="58">
        <v>2</v>
      </c>
      <c r="GM228" s="107">
        <v>105.46</v>
      </c>
      <c r="GN228" s="141">
        <f t="shared" si="687"/>
        <v>210.92</v>
      </c>
      <c r="GO228" s="58"/>
      <c r="GP228" s="107">
        <v>581.36</v>
      </c>
      <c r="GQ228" s="141">
        <f t="shared" si="688"/>
        <v>0</v>
      </c>
      <c r="GR228" s="58"/>
      <c r="GS228" s="107">
        <v>92.94</v>
      </c>
      <c r="GT228" s="141">
        <f t="shared" si="689"/>
        <v>0</v>
      </c>
      <c r="GU228" s="108"/>
      <c r="GV228" s="112">
        <v>47.51</v>
      </c>
      <c r="GW228" s="141">
        <f t="shared" si="690"/>
        <v>0</v>
      </c>
      <c r="GX228" s="58">
        <v>20</v>
      </c>
      <c r="GY228" s="107">
        <v>61.91</v>
      </c>
      <c r="GZ228" s="219">
        <f t="shared" si="691"/>
        <v>1238.1999999999998</v>
      </c>
      <c r="HA228" s="413"/>
      <c r="HB228" s="413"/>
      <c r="HC228" s="219">
        <f t="shared" si="693"/>
        <v>0</v>
      </c>
      <c r="HD228" s="58"/>
      <c r="HE228" s="107">
        <v>40.75</v>
      </c>
      <c r="HF228" s="232">
        <f t="shared" si="692"/>
        <v>0</v>
      </c>
      <c r="HG228" s="105">
        <v>1000</v>
      </c>
      <c r="HH228" s="226">
        <f t="shared" si="694"/>
        <v>13726.16834</v>
      </c>
      <c r="HI228" s="335"/>
    </row>
    <row r="229" spans="1:217" ht="15.75" customHeight="1">
      <c r="A229" s="198">
        <v>30</v>
      </c>
      <c r="B229" s="18" t="s">
        <v>263</v>
      </c>
      <c r="C229" s="381">
        <v>31.4</v>
      </c>
      <c r="D229" s="385">
        <v>74.95</v>
      </c>
      <c r="E229" s="19">
        <v>69342.12</v>
      </c>
      <c r="F229" s="42">
        <f t="shared" si="611"/>
        <v>75014.781199999998</v>
      </c>
      <c r="G229" s="43"/>
      <c r="H229" s="21">
        <v>636.70000000000005</v>
      </c>
      <c r="I229" s="45">
        <f t="shared" si="612"/>
        <v>0</v>
      </c>
      <c r="J229" s="58"/>
      <c r="K229" s="107"/>
      <c r="L229" s="212">
        <f t="shared" si="613"/>
        <v>0</v>
      </c>
      <c r="M229" s="58"/>
      <c r="N229" s="107">
        <v>540</v>
      </c>
      <c r="O229" s="212">
        <f t="shared" si="614"/>
        <v>0</v>
      </c>
      <c r="P229" s="46">
        <v>36</v>
      </c>
      <c r="Q229" s="139">
        <f t="shared" si="615"/>
        <v>280.13670000000002</v>
      </c>
      <c r="R229" s="212">
        <f t="shared" si="616"/>
        <v>10084.921200000001</v>
      </c>
      <c r="S229" s="46"/>
      <c r="T229" s="44">
        <f t="shared" si="617"/>
        <v>2335.5960000000005</v>
      </c>
      <c r="U229" s="212">
        <f t="shared" si="618"/>
        <v>0</v>
      </c>
      <c r="V229" s="46"/>
      <c r="W229" s="139">
        <f t="shared" si="619"/>
        <v>493.98690000000005</v>
      </c>
      <c r="X229" s="219">
        <f t="shared" si="620"/>
        <v>0</v>
      </c>
      <c r="Y229" s="58"/>
      <c r="Z229" s="44">
        <f t="shared" si="621"/>
        <v>4331.3600000000006</v>
      </c>
      <c r="AA229" s="141">
        <f t="shared" si="622"/>
        <v>0</v>
      </c>
      <c r="AB229" s="397"/>
      <c r="AC229" s="139">
        <f t="shared" si="623"/>
        <v>493.98690000000005</v>
      </c>
      <c r="AD229" s="140">
        <f t="shared" si="624"/>
        <v>0</v>
      </c>
      <c r="AE229" s="46"/>
      <c r="AF229" s="44">
        <f t="shared" si="625"/>
        <v>22885.031600000002</v>
      </c>
      <c r="AG229" s="140">
        <f t="shared" si="626"/>
        <v>0</v>
      </c>
      <c r="AH229" s="46"/>
      <c r="AI229" s="139">
        <f t="shared" si="627"/>
        <v>791.37200000000007</v>
      </c>
      <c r="AJ229" s="140">
        <f t="shared" si="628"/>
        <v>0</v>
      </c>
      <c r="AK229" s="46"/>
      <c r="AL229" s="107">
        <v>145.19999999999999</v>
      </c>
      <c r="AM229" s="140">
        <f t="shared" si="629"/>
        <v>0</v>
      </c>
      <c r="AN229" s="46"/>
      <c r="AO229" s="44">
        <f t="shared" si="630"/>
        <v>3769.8454000000002</v>
      </c>
      <c r="AP229" s="141">
        <f t="shared" si="631"/>
        <v>0</v>
      </c>
      <c r="AQ229" s="108"/>
      <c r="AR229" s="109">
        <v>8030</v>
      </c>
      <c r="AS229" s="141">
        <f t="shared" si="632"/>
        <v>0</v>
      </c>
      <c r="AT229" s="58"/>
      <c r="AU229" s="21">
        <v>3366.65</v>
      </c>
      <c r="AV229" s="141">
        <f t="shared" si="633"/>
        <v>0</v>
      </c>
      <c r="AW229" s="58"/>
      <c r="AX229" s="44">
        <f t="shared" si="634"/>
        <v>80964.952600000004</v>
      </c>
      <c r="AY229" s="141">
        <f t="shared" si="635"/>
        <v>0</v>
      </c>
      <c r="AZ229" s="58"/>
      <c r="BA229" s="21">
        <v>93131.5</v>
      </c>
      <c r="BB229" s="141">
        <f t="shared" si="636"/>
        <v>0</v>
      </c>
      <c r="BC229" s="58"/>
      <c r="BD229" s="21">
        <v>10643</v>
      </c>
      <c r="BE229" s="140">
        <f t="shared" si="637"/>
        <v>0</v>
      </c>
      <c r="BF229" s="46"/>
      <c r="BG229" s="58"/>
      <c r="BH229" s="140">
        <f t="shared" si="638"/>
        <v>0</v>
      </c>
      <c r="BI229" s="46">
        <v>1</v>
      </c>
      <c r="BJ229" s="343" t="s">
        <v>699</v>
      </c>
      <c r="BK229" s="58">
        <v>61361.69</v>
      </c>
      <c r="BL229" s="140">
        <f t="shared" si="639"/>
        <v>61361.69</v>
      </c>
      <c r="BM229" s="46"/>
      <c r="BN229" s="142"/>
      <c r="BO229" s="141">
        <f t="shared" si="640"/>
        <v>0</v>
      </c>
      <c r="BP229" s="58"/>
      <c r="BQ229" s="139">
        <f t="shared" si="641"/>
        <v>930.90000000000009</v>
      </c>
      <c r="BR229" s="141">
        <f t="shared" si="642"/>
        <v>0</v>
      </c>
      <c r="BS229" s="58"/>
      <c r="BT229" s="107">
        <v>540</v>
      </c>
      <c r="BU229" s="141">
        <f t="shared" si="643"/>
        <v>0</v>
      </c>
      <c r="BV229" s="58"/>
      <c r="BW229" s="58"/>
      <c r="BX229" s="141">
        <f t="shared" si="644"/>
        <v>0</v>
      </c>
      <c r="BY229" s="58"/>
      <c r="BZ229" s="143"/>
      <c r="CA229" s="141">
        <f t="shared" si="645"/>
        <v>0</v>
      </c>
      <c r="CB229" s="58"/>
      <c r="CC229" s="107">
        <v>165.4</v>
      </c>
      <c r="CD229" s="141">
        <f t="shared" si="646"/>
        <v>0</v>
      </c>
      <c r="CE229" s="58"/>
      <c r="CF229" s="139">
        <f t="shared" si="647"/>
        <v>204.31649999999999</v>
      </c>
      <c r="CG229" s="141">
        <f t="shared" si="648"/>
        <v>0</v>
      </c>
      <c r="CH229" s="58"/>
      <c r="CI229" s="107">
        <v>86.2</v>
      </c>
      <c r="CJ229" s="141">
        <f t="shared" si="649"/>
        <v>0</v>
      </c>
      <c r="CK229" s="58"/>
      <c r="CL229" s="107">
        <v>125</v>
      </c>
      <c r="CM229" s="141">
        <f t="shared" si="650"/>
        <v>0</v>
      </c>
      <c r="CN229" s="58"/>
      <c r="CO229" s="107">
        <v>140</v>
      </c>
      <c r="CP229" s="141">
        <f t="shared" si="651"/>
        <v>0</v>
      </c>
      <c r="CQ229" s="58"/>
      <c r="CR229" s="139">
        <f t="shared" si="652"/>
        <v>259.76390000000004</v>
      </c>
      <c r="CS229" s="141">
        <f t="shared" si="653"/>
        <v>0</v>
      </c>
      <c r="CT229" s="58"/>
      <c r="CU229" s="107">
        <v>182.5</v>
      </c>
      <c r="CV229" s="141">
        <f t="shared" si="654"/>
        <v>0</v>
      </c>
      <c r="CW229" s="58"/>
      <c r="CX229" s="107">
        <v>78</v>
      </c>
      <c r="CY229" s="141">
        <f t="shared" si="655"/>
        <v>0</v>
      </c>
      <c r="CZ229" s="58"/>
      <c r="DA229" s="107">
        <v>350</v>
      </c>
      <c r="DB229" s="141">
        <f t="shared" si="656"/>
        <v>0</v>
      </c>
      <c r="DC229" s="58"/>
      <c r="DD229" s="139">
        <f t="shared" si="657"/>
        <v>363.26500000000004</v>
      </c>
      <c r="DE229" s="140">
        <f t="shared" si="658"/>
        <v>0</v>
      </c>
      <c r="DF229" s="58"/>
      <c r="DG229" s="107">
        <v>349.94</v>
      </c>
      <c r="DH229" s="141">
        <f t="shared" si="659"/>
        <v>0</v>
      </c>
      <c r="DI229" s="58"/>
      <c r="DJ229" s="107">
        <v>407.82</v>
      </c>
      <c r="DK229" s="141">
        <f t="shared" si="660"/>
        <v>0</v>
      </c>
      <c r="DL229" s="58"/>
      <c r="DM229" s="107">
        <v>560.66999999999996</v>
      </c>
      <c r="DN229" s="141">
        <f t="shared" si="661"/>
        <v>0</v>
      </c>
      <c r="DO229" s="58"/>
      <c r="DP229" s="107">
        <v>849.84</v>
      </c>
      <c r="DQ229" s="141">
        <f t="shared" si="662"/>
        <v>0</v>
      </c>
      <c r="DR229" s="58"/>
      <c r="DS229" s="107">
        <v>1070.97</v>
      </c>
      <c r="DT229" s="141">
        <f t="shared" si="663"/>
        <v>0</v>
      </c>
      <c r="DU229" s="58"/>
      <c r="DV229" s="21">
        <v>1512.05</v>
      </c>
      <c r="DW229" s="141">
        <f t="shared" si="664"/>
        <v>0</v>
      </c>
      <c r="DX229" s="58"/>
      <c r="DY229" s="21">
        <v>5870.12</v>
      </c>
      <c r="DZ229" s="141">
        <f t="shared" si="665"/>
        <v>0</v>
      </c>
      <c r="EA229" s="58"/>
      <c r="EB229" s="21">
        <v>4379.45</v>
      </c>
      <c r="EC229" s="141">
        <f t="shared" si="666"/>
        <v>0</v>
      </c>
      <c r="ED229" s="58"/>
      <c r="EE229" s="21">
        <v>4811.45</v>
      </c>
      <c r="EF229" s="141">
        <f t="shared" si="667"/>
        <v>0</v>
      </c>
      <c r="EG229" s="58"/>
      <c r="EH229" s="21">
        <v>6518.13</v>
      </c>
      <c r="EI229" s="141">
        <f t="shared" si="668"/>
        <v>0</v>
      </c>
      <c r="EJ229" s="58"/>
      <c r="EK229" s="21">
        <v>7389.31</v>
      </c>
      <c r="EL229" s="141">
        <f t="shared" si="669"/>
        <v>0</v>
      </c>
      <c r="EM229" s="58"/>
      <c r="EN229" s="21">
        <v>1539.81</v>
      </c>
      <c r="EO229" s="141">
        <f t="shared" si="670"/>
        <v>0</v>
      </c>
      <c r="EP229" s="58"/>
      <c r="EQ229" s="21">
        <v>3124.4</v>
      </c>
      <c r="ER229" s="141">
        <f t="shared" si="671"/>
        <v>0</v>
      </c>
      <c r="ES229" s="58"/>
      <c r="ET229" s="107">
        <v>118.78</v>
      </c>
      <c r="EU229" s="141">
        <f t="shared" si="672"/>
        <v>0</v>
      </c>
      <c r="EV229" s="58"/>
      <c r="EW229" s="107">
        <v>479.92</v>
      </c>
      <c r="EX229" s="141">
        <f t="shared" si="673"/>
        <v>0</v>
      </c>
      <c r="EY229" s="58"/>
      <c r="EZ229" s="107">
        <v>649.4</v>
      </c>
      <c r="FA229" s="141">
        <f t="shared" si="674"/>
        <v>0</v>
      </c>
      <c r="FB229" s="58"/>
      <c r="FC229" s="21">
        <v>1301.22</v>
      </c>
      <c r="FD229" s="141">
        <f t="shared" si="675"/>
        <v>0</v>
      </c>
      <c r="FE229" s="58"/>
      <c r="FF229" s="21">
        <v>2530.2199999999998</v>
      </c>
      <c r="FG229" s="141">
        <f t="shared" si="676"/>
        <v>0</v>
      </c>
      <c r="FH229" s="58"/>
      <c r="FI229" s="21">
        <v>4182.22</v>
      </c>
      <c r="FJ229" s="141">
        <f t="shared" si="677"/>
        <v>0</v>
      </c>
      <c r="FK229" s="58"/>
      <c r="FL229" s="107">
        <v>253.92</v>
      </c>
      <c r="FM229" s="141">
        <f t="shared" si="678"/>
        <v>0</v>
      </c>
      <c r="FN229" s="58"/>
      <c r="FO229" s="107">
        <v>290.32</v>
      </c>
      <c r="FP229" s="141">
        <f t="shared" si="679"/>
        <v>0</v>
      </c>
      <c r="FQ229" s="58"/>
      <c r="FR229" s="107">
        <v>334.06</v>
      </c>
      <c r="FS229" s="141">
        <f t="shared" si="680"/>
        <v>0</v>
      </c>
      <c r="FT229" s="58"/>
      <c r="FU229" s="107">
        <v>411.49</v>
      </c>
      <c r="FV229" s="141">
        <f t="shared" si="681"/>
        <v>0</v>
      </c>
      <c r="FW229" s="58"/>
      <c r="FX229" s="107">
        <v>455.21</v>
      </c>
      <c r="FY229" s="141">
        <f t="shared" si="682"/>
        <v>0</v>
      </c>
      <c r="FZ229" s="58"/>
      <c r="GA229" s="107">
        <v>536</v>
      </c>
      <c r="GB229" s="141">
        <f t="shared" si="683"/>
        <v>0</v>
      </c>
      <c r="GC229" s="58"/>
      <c r="GD229" s="21">
        <v>745.84</v>
      </c>
      <c r="GE229" s="144">
        <f t="shared" si="684"/>
        <v>0</v>
      </c>
      <c r="GF229" s="108">
        <v>4</v>
      </c>
      <c r="GG229" s="112">
        <v>313.12</v>
      </c>
      <c r="GH229" s="141">
        <f t="shared" si="685"/>
        <v>1252.48</v>
      </c>
      <c r="GI229" s="59">
        <v>4</v>
      </c>
      <c r="GJ229" s="529">
        <v>223.61</v>
      </c>
      <c r="GK229" s="141">
        <f t="shared" si="686"/>
        <v>894.44</v>
      </c>
      <c r="GL229" s="58">
        <v>2</v>
      </c>
      <c r="GM229" s="107">
        <v>105.46</v>
      </c>
      <c r="GN229" s="141">
        <f t="shared" si="687"/>
        <v>210.92</v>
      </c>
      <c r="GO229" s="58"/>
      <c r="GP229" s="107">
        <v>581.36</v>
      </c>
      <c r="GQ229" s="141">
        <f t="shared" si="688"/>
        <v>0</v>
      </c>
      <c r="GR229" s="58">
        <v>2</v>
      </c>
      <c r="GS229" s="107">
        <v>92.94</v>
      </c>
      <c r="GT229" s="141">
        <f t="shared" si="689"/>
        <v>185.88</v>
      </c>
      <c r="GU229" s="108"/>
      <c r="GV229" s="112">
        <v>47.51</v>
      </c>
      <c r="GW229" s="141">
        <f t="shared" si="690"/>
        <v>0</v>
      </c>
      <c r="GX229" s="58"/>
      <c r="GY229" s="107">
        <v>61.91</v>
      </c>
      <c r="GZ229" s="219">
        <f t="shared" si="691"/>
        <v>0</v>
      </c>
      <c r="HA229" s="413"/>
      <c r="HB229" s="413"/>
      <c r="HC229" s="219">
        <f t="shared" si="693"/>
        <v>0</v>
      </c>
      <c r="HD229" s="58">
        <v>0.6</v>
      </c>
      <c r="HE229" s="107">
        <v>40.75</v>
      </c>
      <c r="HF229" s="232">
        <f t="shared" si="692"/>
        <v>24.45</v>
      </c>
      <c r="HG229" s="105">
        <v>1000</v>
      </c>
      <c r="HH229" s="226">
        <f t="shared" si="694"/>
        <v>75014.781199999998</v>
      </c>
      <c r="HI229" s="335"/>
    </row>
    <row r="230" spans="1:217" ht="15.75" customHeight="1">
      <c r="A230" s="198">
        <v>31</v>
      </c>
      <c r="B230" s="18" t="s">
        <v>264</v>
      </c>
      <c r="C230" s="381">
        <v>7.27</v>
      </c>
      <c r="D230" s="385">
        <v>29</v>
      </c>
      <c r="E230" s="19">
        <v>59351.28</v>
      </c>
      <c r="F230" s="42">
        <f t="shared" si="611"/>
        <v>150154.95310000001</v>
      </c>
      <c r="G230" s="43"/>
      <c r="H230" s="21">
        <v>636.70000000000005</v>
      </c>
      <c r="I230" s="45">
        <f t="shared" si="612"/>
        <v>0</v>
      </c>
      <c r="J230" s="58"/>
      <c r="K230" s="107"/>
      <c r="L230" s="212">
        <f t="shared" si="613"/>
        <v>0</v>
      </c>
      <c r="M230" s="58"/>
      <c r="N230" s="107">
        <v>540</v>
      </c>
      <c r="O230" s="212">
        <f t="shared" si="614"/>
        <v>0</v>
      </c>
      <c r="P230" s="46">
        <v>33</v>
      </c>
      <c r="Q230" s="139">
        <f t="shared" si="615"/>
        <v>280.13670000000002</v>
      </c>
      <c r="R230" s="212">
        <f t="shared" si="616"/>
        <v>9244.5110999999997</v>
      </c>
      <c r="S230" s="46"/>
      <c r="T230" s="44">
        <f t="shared" si="617"/>
        <v>2335.5960000000005</v>
      </c>
      <c r="U230" s="212">
        <f t="shared" si="618"/>
        <v>0</v>
      </c>
      <c r="V230" s="46"/>
      <c r="W230" s="139">
        <f t="shared" si="619"/>
        <v>493.98690000000005</v>
      </c>
      <c r="X230" s="219">
        <f t="shared" si="620"/>
        <v>0</v>
      </c>
      <c r="Y230" s="58">
        <v>31.2</v>
      </c>
      <c r="Z230" s="44">
        <f t="shared" si="621"/>
        <v>4331.3600000000006</v>
      </c>
      <c r="AA230" s="141">
        <f t="shared" si="622"/>
        <v>135138.432</v>
      </c>
      <c r="AB230" s="397"/>
      <c r="AC230" s="139">
        <f t="shared" si="623"/>
        <v>493.98690000000005</v>
      </c>
      <c r="AD230" s="140">
        <f t="shared" si="624"/>
        <v>0</v>
      </c>
      <c r="AE230" s="46"/>
      <c r="AF230" s="44">
        <f t="shared" si="625"/>
        <v>22885.031600000002</v>
      </c>
      <c r="AG230" s="140">
        <f t="shared" si="626"/>
        <v>0</v>
      </c>
      <c r="AH230" s="46"/>
      <c r="AI230" s="139">
        <f t="shared" si="627"/>
        <v>791.37200000000007</v>
      </c>
      <c r="AJ230" s="140">
        <f t="shared" si="628"/>
        <v>0</v>
      </c>
      <c r="AK230" s="46"/>
      <c r="AL230" s="107">
        <v>145.19999999999999</v>
      </c>
      <c r="AM230" s="140">
        <f t="shared" si="629"/>
        <v>0</v>
      </c>
      <c r="AN230" s="46"/>
      <c r="AO230" s="44">
        <f t="shared" si="630"/>
        <v>3769.8454000000002</v>
      </c>
      <c r="AP230" s="141">
        <f t="shared" si="631"/>
        <v>0</v>
      </c>
      <c r="AQ230" s="108"/>
      <c r="AR230" s="109">
        <v>8030</v>
      </c>
      <c r="AS230" s="141">
        <f t="shared" si="632"/>
        <v>0</v>
      </c>
      <c r="AT230" s="58"/>
      <c r="AU230" s="21">
        <v>3366.65</v>
      </c>
      <c r="AV230" s="141">
        <f t="shared" si="633"/>
        <v>0</v>
      </c>
      <c r="AW230" s="58"/>
      <c r="AX230" s="44">
        <f t="shared" si="634"/>
        <v>80964.952600000004</v>
      </c>
      <c r="AY230" s="141">
        <f t="shared" si="635"/>
        <v>0</v>
      </c>
      <c r="AZ230" s="58"/>
      <c r="BA230" s="21">
        <v>93131.5</v>
      </c>
      <c r="BB230" s="141">
        <f t="shared" si="636"/>
        <v>0</v>
      </c>
      <c r="BC230" s="58"/>
      <c r="BD230" s="21">
        <v>10643</v>
      </c>
      <c r="BE230" s="140">
        <f t="shared" si="637"/>
        <v>0</v>
      </c>
      <c r="BF230" s="46"/>
      <c r="BG230" s="58"/>
      <c r="BH230" s="140">
        <f t="shared" si="638"/>
        <v>0</v>
      </c>
      <c r="BI230" s="46"/>
      <c r="BJ230" s="59"/>
      <c r="BK230" s="58"/>
      <c r="BL230" s="140">
        <f t="shared" si="639"/>
        <v>0</v>
      </c>
      <c r="BM230" s="46"/>
      <c r="BN230" s="142"/>
      <c r="BO230" s="141">
        <f t="shared" si="640"/>
        <v>0</v>
      </c>
      <c r="BP230" s="58"/>
      <c r="BQ230" s="139">
        <f t="shared" si="641"/>
        <v>930.90000000000009</v>
      </c>
      <c r="BR230" s="141">
        <f t="shared" si="642"/>
        <v>0</v>
      </c>
      <c r="BS230" s="58"/>
      <c r="BT230" s="107">
        <v>540</v>
      </c>
      <c r="BU230" s="141">
        <f t="shared" si="643"/>
        <v>0</v>
      </c>
      <c r="BV230" s="58"/>
      <c r="BW230" s="58"/>
      <c r="BX230" s="141">
        <f t="shared" si="644"/>
        <v>0</v>
      </c>
      <c r="BY230" s="58"/>
      <c r="BZ230" s="143"/>
      <c r="CA230" s="141">
        <f t="shared" si="645"/>
        <v>0</v>
      </c>
      <c r="CB230" s="58"/>
      <c r="CC230" s="107">
        <v>165.4</v>
      </c>
      <c r="CD230" s="141">
        <f t="shared" si="646"/>
        <v>0</v>
      </c>
      <c r="CE230" s="58"/>
      <c r="CF230" s="139">
        <f t="shared" si="647"/>
        <v>204.31649999999999</v>
      </c>
      <c r="CG230" s="141">
        <f t="shared" si="648"/>
        <v>0</v>
      </c>
      <c r="CH230" s="58"/>
      <c r="CI230" s="107">
        <v>86.2</v>
      </c>
      <c r="CJ230" s="141">
        <f t="shared" si="649"/>
        <v>0</v>
      </c>
      <c r="CK230" s="58"/>
      <c r="CL230" s="107">
        <v>125</v>
      </c>
      <c r="CM230" s="141">
        <f t="shared" si="650"/>
        <v>0</v>
      </c>
      <c r="CN230" s="58"/>
      <c r="CO230" s="107">
        <v>140</v>
      </c>
      <c r="CP230" s="141">
        <f t="shared" si="651"/>
        <v>0</v>
      </c>
      <c r="CQ230" s="58"/>
      <c r="CR230" s="139">
        <f t="shared" si="652"/>
        <v>259.76390000000004</v>
      </c>
      <c r="CS230" s="141">
        <f t="shared" si="653"/>
        <v>0</v>
      </c>
      <c r="CT230" s="58"/>
      <c r="CU230" s="107">
        <v>182.5</v>
      </c>
      <c r="CV230" s="141">
        <f t="shared" si="654"/>
        <v>0</v>
      </c>
      <c r="CW230" s="58"/>
      <c r="CX230" s="107">
        <v>78</v>
      </c>
      <c r="CY230" s="141">
        <f t="shared" si="655"/>
        <v>0</v>
      </c>
      <c r="CZ230" s="58"/>
      <c r="DA230" s="107">
        <v>350</v>
      </c>
      <c r="DB230" s="141">
        <f t="shared" si="656"/>
        <v>0</v>
      </c>
      <c r="DC230" s="58"/>
      <c r="DD230" s="139">
        <f t="shared" si="657"/>
        <v>363.26500000000004</v>
      </c>
      <c r="DE230" s="140">
        <f t="shared" si="658"/>
        <v>0</v>
      </c>
      <c r="DF230" s="58"/>
      <c r="DG230" s="107">
        <v>349.94</v>
      </c>
      <c r="DH230" s="141">
        <f t="shared" si="659"/>
        <v>0</v>
      </c>
      <c r="DI230" s="58"/>
      <c r="DJ230" s="107">
        <v>407.82</v>
      </c>
      <c r="DK230" s="141">
        <f t="shared" si="660"/>
        <v>0</v>
      </c>
      <c r="DL230" s="58"/>
      <c r="DM230" s="107">
        <v>560.66999999999996</v>
      </c>
      <c r="DN230" s="141">
        <f t="shared" si="661"/>
        <v>0</v>
      </c>
      <c r="DO230" s="58"/>
      <c r="DP230" s="107">
        <v>849.84</v>
      </c>
      <c r="DQ230" s="141">
        <f t="shared" si="662"/>
        <v>0</v>
      </c>
      <c r="DR230" s="58"/>
      <c r="DS230" s="107">
        <v>1070.97</v>
      </c>
      <c r="DT230" s="141">
        <f t="shared" si="663"/>
        <v>0</v>
      </c>
      <c r="DU230" s="58"/>
      <c r="DV230" s="21">
        <v>1512.05</v>
      </c>
      <c r="DW230" s="141">
        <f t="shared" si="664"/>
        <v>0</v>
      </c>
      <c r="DX230" s="58"/>
      <c r="DY230" s="21">
        <v>5870.12</v>
      </c>
      <c r="DZ230" s="141">
        <f t="shared" si="665"/>
        <v>0</v>
      </c>
      <c r="EA230" s="58"/>
      <c r="EB230" s="21">
        <v>4379.45</v>
      </c>
      <c r="EC230" s="141">
        <f t="shared" si="666"/>
        <v>0</v>
      </c>
      <c r="ED230" s="58"/>
      <c r="EE230" s="21">
        <v>4811.45</v>
      </c>
      <c r="EF230" s="141">
        <f t="shared" si="667"/>
        <v>0</v>
      </c>
      <c r="EG230" s="58"/>
      <c r="EH230" s="21">
        <v>6518.13</v>
      </c>
      <c r="EI230" s="141">
        <f t="shared" si="668"/>
        <v>0</v>
      </c>
      <c r="EJ230" s="58"/>
      <c r="EK230" s="21">
        <v>7389.31</v>
      </c>
      <c r="EL230" s="141">
        <f t="shared" si="669"/>
        <v>0</v>
      </c>
      <c r="EM230" s="58"/>
      <c r="EN230" s="21">
        <v>1539.81</v>
      </c>
      <c r="EO230" s="141">
        <f t="shared" si="670"/>
        <v>0</v>
      </c>
      <c r="EP230" s="58"/>
      <c r="EQ230" s="21">
        <v>3124.4</v>
      </c>
      <c r="ER230" s="141">
        <f t="shared" si="671"/>
        <v>0</v>
      </c>
      <c r="ES230" s="58"/>
      <c r="ET230" s="107">
        <v>118.78</v>
      </c>
      <c r="EU230" s="141">
        <f t="shared" si="672"/>
        <v>0</v>
      </c>
      <c r="EV230" s="58"/>
      <c r="EW230" s="107">
        <v>479.92</v>
      </c>
      <c r="EX230" s="141">
        <f t="shared" si="673"/>
        <v>0</v>
      </c>
      <c r="EY230" s="58"/>
      <c r="EZ230" s="107">
        <v>649.4</v>
      </c>
      <c r="FA230" s="141">
        <f t="shared" si="674"/>
        <v>0</v>
      </c>
      <c r="FB230" s="58"/>
      <c r="FC230" s="21">
        <v>1301.22</v>
      </c>
      <c r="FD230" s="141">
        <f t="shared" si="675"/>
        <v>0</v>
      </c>
      <c r="FE230" s="58"/>
      <c r="FF230" s="21">
        <v>2530.2199999999998</v>
      </c>
      <c r="FG230" s="141">
        <f t="shared" si="676"/>
        <v>0</v>
      </c>
      <c r="FH230" s="58"/>
      <c r="FI230" s="21">
        <v>4182.22</v>
      </c>
      <c r="FJ230" s="141">
        <f t="shared" si="677"/>
        <v>0</v>
      </c>
      <c r="FK230" s="58"/>
      <c r="FL230" s="107">
        <v>253.92</v>
      </c>
      <c r="FM230" s="141">
        <f t="shared" si="678"/>
        <v>0</v>
      </c>
      <c r="FN230" s="58"/>
      <c r="FO230" s="107">
        <v>290.32</v>
      </c>
      <c r="FP230" s="141">
        <f t="shared" si="679"/>
        <v>0</v>
      </c>
      <c r="FQ230" s="58"/>
      <c r="FR230" s="107">
        <v>334.06</v>
      </c>
      <c r="FS230" s="141">
        <f t="shared" si="680"/>
        <v>0</v>
      </c>
      <c r="FT230" s="58"/>
      <c r="FU230" s="107">
        <v>411.49</v>
      </c>
      <c r="FV230" s="141">
        <f t="shared" si="681"/>
        <v>0</v>
      </c>
      <c r="FW230" s="58"/>
      <c r="FX230" s="107">
        <v>455.21</v>
      </c>
      <c r="FY230" s="141">
        <f t="shared" si="682"/>
        <v>0</v>
      </c>
      <c r="FZ230" s="58"/>
      <c r="GA230" s="107">
        <v>536</v>
      </c>
      <c r="GB230" s="141">
        <f t="shared" si="683"/>
        <v>0</v>
      </c>
      <c r="GC230" s="58"/>
      <c r="GD230" s="21">
        <v>745.84</v>
      </c>
      <c r="GE230" s="144">
        <f t="shared" si="684"/>
        <v>0</v>
      </c>
      <c r="GF230" s="108">
        <v>4</v>
      </c>
      <c r="GG230" s="112">
        <v>313.12</v>
      </c>
      <c r="GH230" s="141">
        <f t="shared" si="685"/>
        <v>1252.48</v>
      </c>
      <c r="GI230" s="59">
        <v>4</v>
      </c>
      <c r="GJ230" s="529">
        <v>223.61</v>
      </c>
      <c r="GK230" s="141">
        <f t="shared" si="686"/>
        <v>894.44</v>
      </c>
      <c r="GL230" s="58">
        <v>2</v>
      </c>
      <c r="GM230" s="107">
        <v>105.46</v>
      </c>
      <c r="GN230" s="141">
        <f t="shared" si="687"/>
        <v>210.92</v>
      </c>
      <c r="GO230" s="58">
        <v>1</v>
      </c>
      <c r="GP230" s="107">
        <v>581.36</v>
      </c>
      <c r="GQ230" s="141">
        <f t="shared" si="688"/>
        <v>581.36</v>
      </c>
      <c r="GR230" s="58"/>
      <c r="GS230" s="107">
        <v>92.94</v>
      </c>
      <c r="GT230" s="141">
        <f t="shared" si="689"/>
        <v>0</v>
      </c>
      <c r="GU230" s="108">
        <v>6</v>
      </c>
      <c r="GV230" s="112">
        <v>47.51</v>
      </c>
      <c r="GW230" s="141">
        <f t="shared" si="690"/>
        <v>285.06</v>
      </c>
      <c r="GX230" s="58">
        <v>25</v>
      </c>
      <c r="GY230" s="107">
        <v>61.91</v>
      </c>
      <c r="GZ230" s="219">
        <f t="shared" si="691"/>
        <v>1547.75</v>
      </c>
      <c r="HA230" s="413"/>
      <c r="HB230" s="413"/>
      <c r="HC230" s="219">
        <f t="shared" si="693"/>
        <v>0</v>
      </c>
      <c r="HD230" s="58"/>
      <c r="HE230" s="107">
        <v>40.75</v>
      </c>
      <c r="HF230" s="232">
        <f t="shared" si="692"/>
        <v>0</v>
      </c>
      <c r="HG230" s="105">
        <v>1000</v>
      </c>
      <c r="HH230" s="226">
        <f t="shared" si="694"/>
        <v>150154.95310000001</v>
      </c>
      <c r="HI230" s="335"/>
    </row>
    <row r="231" spans="1:217" ht="15.75" customHeight="1">
      <c r="A231" s="198">
        <v>32</v>
      </c>
      <c r="B231" s="18" t="s">
        <v>265</v>
      </c>
      <c r="C231" s="381">
        <v>23.97</v>
      </c>
      <c r="D231" s="385">
        <v>96.76</v>
      </c>
      <c r="E231" s="19">
        <v>64067.88</v>
      </c>
      <c r="F231" s="42">
        <f t="shared" si="611"/>
        <v>81409.84</v>
      </c>
      <c r="G231" s="43"/>
      <c r="H231" s="21">
        <v>636.70000000000005</v>
      </c>
      <c r="I231" s="45">
        <f t="shared" si="612"/>
        <v>0</v>
      </c>
      <c r="J231" s="58"/>
      <c r="K231" s="107"/>
      <c r="L231" s="212">
        <f t="shared" si="613"/>
        <v>0</v>
      </c>
      <c r="M231" s="58"/>
      <c r="N231" s="107">
        <v>540</v>
      </c>
      <c r="O231" s="212">
        <f t="shared" si="614"/>
        <v>0</v>
      </c>
      <c r="P231" s="46"/>
      <c r="Q231" s="139">
        <f t="shared" si="615"/>
        <v>280.13670000000002</v>
      </c>
      <c r="R231" s="212">
        <f t="shared" si="616"/>
        <v>0</v>
      </c>
      <c r="S231" s="46"/>
      <c r="T231" s="44">
        <f t="shared" si="617"/>
        <v>2335.5960000000005</v>
      </c>
      <c r="U231" s="212">
        <f t="shared" si="618"/>
        <v>0</v>
      </c>
      <c r="V231" s="46"/>
      <c r="W231" s="139">
        <f t="shared" si="619"/>
        <v>493.98690000000005</v>
      </c>
      <c r="X231" s="219">
        <f t="shared" si="620"/>
        <v>0</v>
      </c>
      <c r="Y231" s="58"/>
      <c r="Z231" s="44">
        <f t="shared" si="621"/>
        <v>4331.3600000000006</v>
      </c>
      <c r="AA231" s="141">
        <f t="shared" si="622"/>
        <v>0</v>
      </c>
      <c r="AB231" s="397"/>
      <c r="AC231" s="139">
        <f t="shared" si="623"/>
        <v>493.98690000000005</v>
      </c>
      <c r="AD231" s="140">
        <f t="shared" si="624"/>
        <v>0</v>
      </c>
      <c r="AE231" s="46"/>
      <c r="AF231" s="44">
        <f t="shared" si="625"/>
        <v>22885.031600000002</v>
      </c>
      <c r="AG231" s="140">
        <f t="shared" si="626"/>
        <v>0</v>
      </c>
      <c r="AH231" s="46"/>
      <c r="AI231" s="139">
        <f t="shared" si="627"/>
        <v>791.37200000000007</v>
      </c>
      <c r="AJ231" s="140">
        <f t="shared" si="628"/>
        <v>0</v>
      </c>
      <c r="AK231" s="46"/>
      <c r="AL231" s="107">
        <v>145.19999999999999</v>
      </c>
      <c r="AM231" s="140">
        <f t="shared" si="629"/>
        <v>0</v>
      </c>
      <c r="AN231" s="46"/>
      <c r="AO231" s="44">
        <f t="shared" si="630"/>
        <v>3769.8454000000002</v>
      </c>
      <c r="AP231" s="141">
        <f t="shared" si="631"/>
        <v>0</v>
      </c>
      <c r="AQ231" s="108"/>
      <c r="AR231" s="109">
        <v>8030</v>
      </c>
      <c r="AS231" s="141">
        <f t="shared" si="632"/>
        <v>0</v>
      </c>
      <c r="AT231" s="58"/>
      <c r="AU231" s="21">
        <v>3366.65</v>
      </c>
      <c r="AV231" s="141">
        <f t="shared" si="633"/>
        <v>0</v>
      </c>
      <c r="AW231" s="58"/>
      <c r="AX231" s="44">
        <f t="shared" si="634"/>
        <v>80964.952600000004</v>
      </c>
      <c r="AY231" s="141">
        <f t="shared" si="635"/>
        <v>0</v>
      </c>
      <c r="AZ231" s="58"/>
      <c r="BA231" s="21">
        <v>93131.5</v>
      </c>
      <c r="BB231" s="141">
        <f t="shared" si="636"/>
        <v>0</v>
      </c>
      <c r="BC231" s="58"/>
      <c r="BD231" s="21">
        <v>10643</v>
      </c>
      <c r="BE231" s="140">
        <f t="shared" si="637"/>
        <v>0</v>
      </c>
      <c r="BF231" s="46"/>
      <c r="BG231" s="58"/>
      <c r="BH231" s="140">
        <f t="shared" si="638"/>
        <v>0</v>
      </c>
      <c r="BI231" s="46">
        <v>1</v>
      </c>
      <c r="BJ231" s="343" t="s">
        <v>699</v>
      </c>
      <c r="BK231" s="58">
        <v>61361.7</v>
      </c>
      <c r="BL231" s="140">
        <f t="shared" si="639"/>
        <v>61361.7</v>
      </c>
      <c r="BM231" s="490">
        <v>2</v>
      </c>
      <c r="BN231" s="142"/>
      <c r="BO231" s="141">
        <f t="shared" si="640"/>
        <v>0</v>
      </c>
      <c r="BP231" s="58"/>
      <c r="BQ231" s="139">
        <f t="shared" si="641"/>
        <v>930.90000000000009</v>
      </c>
      <c r="BR231" s="141">
        <f t="shared" si="642"/>
        <v>0</v>
      </c>
      <c r="BS231" s="58">
        <v>3.56</v>
      </c>
      <c r="BT231" s="107">
        <v>540</v>
      </c>
      <c r="BU231" s="141">
        <f t="shared" si="643"/>
        <v>1922.4</v>
      </c>
      <c r="BV231" s="58"/>
      <c r="BW231" s="58"/>
      <c r="BX231" s="141">
        <f t="shared" si="644"/>
        <v>0</v>
      </c>
      <c r="BY231" s="58"/>
      <c r="BZ231" s="143"/>
      <c r="CA231" s="141">
        <f t="shared" si="645"/>
        <v>0</v>
      </c>
      <c r="CB231" s="58"/>
      <c r="CC231" s="107">
        <v>165.4</v>
      </c>
      <c r="CD231" s="141">
        <f t="shared" si="646"/>
        <v>0</v>
      </c>
      <c r="CE231" s="58"/>
      <c r="CF231" s="139">
        <f t="shared" si="647"/>
        <v>204.31649999999999</v>
      </c>
      <c r="CG231" s="141">
        <f t="shared" si="648"/>
        <v>0</v>
      </c>
      <c r="CH231" s="58"/>
      <c r="CI231" s="107">
        <v>86.2</v>
      </c>
      <c r="CJ231" s="141">
        <f t="shared" si="649"/>
        <v>0</v>
      </c>
      <c r="CK231" s="58"/>
      <c r="CL231" s="107">
        <v>125</v>
      </c>
      <c r="CM231" s="141">
        <f t="shared" si="650"/>
        <v>0</v>
      </c>
      <c r="CN231" s="58"/>
      <c r="CO231" s="107">
        <v>140</v>
      </c>
      <c r="CP231" s="141">
        <f t="shared" si="651"/>
        <v>0</v>
      </c>
      <c r="CQ231" s="58"/>
      <c r="CR231" s="139">
        <f t="shared" si="652"/>
        <v>259.76390000000004</v>
      </c>
      <c r="CS231" s="141">
        <f t="shared" si="653"/>
        <v>0</v>
      </c>
      <c r="CT231" s="58"/>
      <c r="CU231" s="107">
        <v>182.5</v>
      </c>
      <c r="CV231" s="141">
        <f t="shared" si="654"/>
        <v>0</v>
      </c>
      <c r="CW231" s="58"/>
      <c r="CX231" s="107">
        <v>78</v>
      </c>
      <c r="CY231" s="141">
        <f t="shared" si="655"/>
        <v>0</v>
      </c>
      <c r="CZ231" s="58"/>
      <c r="DA231" s="107">
        <v>350</v>
      </c>
      <c r="DB231" s="141">
        <f t="shared" si="656"/>
        <v>0</v>
      </c>
      <c r="DC231" s="58"/>
      <c r="DD231" s="139">
        <f t="shared" si="657"/>
        <v>363.26500000000004</v>
      </c>
      <c r="DE231" s="140">
        <f t="shared" si="658"/>
        <v>0</v>
      </c>
      <c r="DF231" s="58"/>
      <c r="DG231" s="107">
        <v>349.94</v>
      </c>
      <c r="DH231" s="141">
        <f t="shared" si="659"/>
        <v>0</v>
      </c>
      <c r="DI231" s="58">
        <v>10</v>
      </c>
      <c r="DJ231" s="107">
        <v>407.82</v>
      </c>
      <c r="DK231" s="141">
        <f t="shared" si="660"/>
        <v>4078.2</v>
      </c>
      <c r="DL231" s="58"/>
      <c r="DM231" s="107">
        <v>560.66999999999996</v>
      </c>
      <c r="DN231" s="141">
        <f t="shared" si="661"/>
        <v>0</v>
      </c>
      <c r="DO231" s="58">
        <v>10</v>
      </c>
      <c r="DP231" s="107">
        <v>849.84</v>
      </c>
      <c r="DQ231" s="141">
        <f t="shared" si="662"/>
        <v>8498.4</v>
      </c>
      <c r="DR231" s="58"/>
      <c r="DS231" s="107">
        <v>1070.97</v>
      </c>
      <c r="DT231" s="141">
        <f t="shared" si="663"/>
        <v>0</v>
      </c>
      <c r="DU231" s="58"/>
      <c r="DV231" s="21">
        <v>1512.05</v>
      </c>
      <c r="DW231" s="141">
        <f t="shared" si="664"/>
        <v>0</v>
      </c>
      <c r="DX231" s="58"/>
      <c r="DY231" s="21">
        <v>5870.12</v>
      </c>
      <c r="DZ231" s="141">
        <f t="shared" si="665"/>
        <v>0</v>
      </c>
      <c r="EA231" s="58"/>
      <c r="EB231" s="21">
        <v>4379.45</v>
      </c>
      <c r="EC231" s="141">
        <f t="shared" si="666"/>
        <v>0</v>
      </c>
      <c r="ED231" s="58"/>
      <c r="EE231" s="21">
        <v>4811.45</v>
      </c>
      <c r="EF231" s="141">
        <f t="shared" si="667"/>
        <v>0</v>
      </c>
      <c r="EG231" s="58"/>
      <c r="EH231" s="21">
        <v>6518.13</v>
      </c>
      <c r="EI231" s="141">
        <f t="shared" si="668"/>
        <v>0</v>
      </c>
      <c r="EJ231" s="58"/>
      <c r="EK231" s="21">
        <v>7389.31</v>
      </c>
      <c r="EL231" s="141">
        <f t="shared" si="669"/>
        <v>0</v>
      </c>
      <c r="EM231" s="58"/>
      <c r="EN231" s="21">
        <v>1539.81</v>
      </c>
      <c r="EO231" s="141">
        <f t="shared" si="670"/>
        <v>0</v>
      </c>
      <c r="EP231" s="58"/>
      <c r="EQ231" s="21">
        <v>3124.4</v>
      </c>
      <c r="ER231" s="141">
        <f t="shared" si="671"/>
        <v>0</v>
      </c>
      <c r="ES231" s="58"/>
      <c r="ET231" s="107">
        <v>118.78</v>
      </c>
      <c r="EU231" s="141">
        <f t="shared" si="672"/>
        <v>0</v>
      </c>
      <c r="EV231" s="58"/>
      <c r="EW231" s="107">
        <v>479.92</v>
      </c>
      <c r="EX231" s="141">
        <f t="shared" si="673"/>
        <v>0</v>
      </c>
      <c r="EY231" s="58"/>
      <c r="EZ231" s="107">
        <v>649.4</v>
      </c>
      <c r="FA231" s="141">
        <f t="shared" si="674"/>
        <v>0</v>
      </c>
      <c r="FB231" s="58"/>
      <c r="FC231" s="21">
        <v>1301.22</v>
      </c>
      <c r="FD231" s="141">
        <f t="shared" si="675"/>
        <v>0</v>
      </c>
      <c r="FE231" s="58"/>
      <c r="FF231" s="21">
        <v>2530.2199999999998</v>
      </c>
      <c r="FG231" s="141">
        <f t="shared" si="676"/>
        <v>0</v>
      </c>
      <c r="FH231" s="58"/>
      <c r="FI231" s="21">
        <v>4182.22</v>
      </c>
      <c r="FJ231" s="141">
        <f t="shared" si="677"/>
        <v>0</v>
      </c>
      <c r="FK231" s="58"/>
      <c r="FL231" s="107">
        <v>253.92</v>
      </c>
      <c r="FM231" s="141">
        <f t="shared" si="678"/>
        <v>0</v>
      </c>
      <c r="FN231" s="58"/>
      <c r="FO231" s="107">
        <v>290.32</v>
      </c>
      <c r="FP231" s="141">
        <f t="shared" si="679"/>
        <v>0</v>
      </c>
      <c r="FQ231" s="58"/>
      <c r="FR231" s="107">
        <v>334.06</v>
      </c>
      <c r="FS231" s="141">
        <f t="shared" si="680"/>
        <v>0</v>
      </c>
      <c r="FT231" s="58"/>
      <c r="FU231" s="107">
        <v>411.49</v>
      </c>
      <c r="FV231" s="141">
        <f t="shared" si="681"/>
        <v>0</v>
      </c>
      <c r="FW231" s="58"/>
      <c r="FX231" s="107">
        <v>455.21</v>
      </c>
      <c r="FY231" s="141">
        <f t="shared" si="682"/>
        <v>0</v>
      </c>
      <c r="FZ231" s="58"/>
      <c r="GA231" s="107">
        <v>536</v>
      </c>
      <c r="GB231" s="141">
        <f t="shared" si="683"/>
        <v>0</v>
      </c>
      <c r="GC231" s="58"/>
      <c r="GD231" s="21">
        <v>745.84</v>
      </c>
      <c r="GE231" s="144">
        <f t="shared" si="684"/>
        <v>0</v>
      </c>
      <c r="GF231" s="108">
        <v>4</v>
      </c>
      <c r="GG231" s="112">
        <v>313.12</v>
      </c>
      <c r="GH231" s="141">
        <f t="shared" si="685"/>
        <v>1252.48</v>
      </c>
      <c r="GI231" s="59">
        <v>4</v>
      </c>
      <c r="GJ231" s="529">
        <v>223.61</v>
      </c>
      <c r="GK231" s="141">
        <f t="shared" si="686"/>
        <v>894.44</v>
      </c>
      <c r="GL231" s="58">
        <v>2</v>
      </c>
      <c r="GM231" s="107">
        <v>105.46</v>
      </c>
      <c r="GN231" s="141">
        <f t="shared" si="687"/>
        <v>210.92</v>
      </c>
      <c r="GO231" s="58"/>
      <c r="GP231" s="107">
        <v>581.36</v>
      </c>
      <c r="GQ231" s="141">
        <f t="shared" si="688"/>
        <v>0</v>
      </c>
      <c r="GR231" s="58"/>
      <c r="GS231" s="107">
        <v>92.94</v>
      </c>
      <c r="GT231" s="141">
        <f t="shared" si="689"/>
        <v>0</v>
      </c>
      <c r="GU231" s="108"/>
      <c r="GV231" s="112">
        <v>47.51</v>
      </c>
      <c r="GW231" s="141">
        <f t="shared" si="690"/>
        <v>0</v>
      </c>
      <c r="GX231" s="58">
        <v>35</v>
      </c>
      <c r="GY231" s="107">
        <v>61.91</v>
      </c>
      <c r="GZ231" s="219">
        <f t="shared" si="691"/>
        <v>2166.85</v>
      </c>
      <c r="HA231" s="413"/>
      <c r="HB231" s="413"/>
      <c r="HC231" s="219">
        <f t="shared" si="693"/>
        <v>0</v>
      </c>
      <c r="HD231" s="58">
        <v>0.6</v>
      </c>
      <c r="HE231" s="107">
        <v>40.75</v>
      </c>
      <c r="HF231" s="232">
        <f t="shared" si="692"/>
        <v>24.45</v>
      </c>
      <c r="HG231" s="105">
        <v>1000</v>
      </c>
      <c r="HH231" s="226">
        <f t="shared" si="694"/>
        <v>81409.84</v>
      </c>
      <c r="HI231" s="335"/>
    </row>
    <row r="232" spans="1:217" ht="15.75" customHeight="1">
      <c r="A232" s="198">
        <v>33</v>
      </c>
      <c r="B232" s="18" t="s">
        <v>266</v>
      </c>
      <c r="C232" s="381">
        <v>22.4</v>
      </c>
      <c r="D232" s="385">
        <v>150.5</v>
      </c>
      <c r="E232" s="19">
        <v>65910.600000000006</v>
      </c>
      <c r="F232" s="42">
        <f t="shared" si="611"/>
        <v>103565.20999999999</v>
      </c>
      <c r="G232" s="43"/>
      <c r="H232" s="21">
        <v>636.70000000000005</v>
      </c>
      <c r="I232" s="45">
        <f t="shared" si="612"/>
        <v>0</v>
      </c>
      <c r="J232" s="58"/>
      <c r="K232" s="107"/>
      <c r="L232" s="212">
        <f t="shared" si="613"/>
        <v>0</v>
      </c>
      <c r="M232" s="58"/>
      <c r="N232" s="107">
        <v>540</v>
      </c>
      <c r="O232" s="212">
        <f t="shared" si="614"/>
        <v>0</v>
      </c>
      <c r="P232" s="46"/>
      <c r="Q232" s="139">
        <f t="shared" si="615"/>
        <v>280.13670000000002</v>
      </c>
      <c r="R232" s="212">
        <f t="shared" si="616"/>
        <v>0</v>
      </c>
      <c r="S232" s="46"/>
      <c r="T232" s="44">
        <f t="shared" si="617"/>
        <v>2335.5960000000005</v>
      </c>
      <c r="U232" s="212">
        <f t="shared" si="618"/>
        <v>0</v>
      </c>
      <c r="V232" s="46"/>
      <c r="W232" s="139">
        <f t="shared" si="619"/>
        <v>493.98690000000005</v>
      </c>
      <c r="X232" s="219">
        <f t="shared" si="620"/>
        <v>0</v>
      </c>
      <c r="Y232" s="58"/>
      <c r="Z232" s="44">
        <f t="shared" si="621"/>
        <v>4331.3600000000006</v>
      </c>
      <c r="AA232" s="141">
        <f t="shared" si="622"/>
        <v>0</v>
      </c>
      <c r="AB232" s="397"/>
      <c r="AC232" s="139">
        <f t="shared" si="623"/>
        <v>493.98690000000005</v>
      </c>
      <c r="AD232" s="140">
        <f t="shared" si="624"/>
        <v>0</v>
      </c>
      <c r="AE232" s="46"/>
      <c r="AF232" s="44">
        <f t="shared" si="625"/>
        <v>22885.031600000002</v>
      </c>
      <c r="AG232" s="140">
        <f t="shared" si="626"/>
        <v>0</v>
      </c>
      <c r="AH232" s="46"/>
      <c r="AI232" s="139">
        <f t="shared" si="627"/>
        <v>791.37200000000007</v>
      </c>
      <c r="AJ232" s="140">
        <f t="shared" si="628"/>
        <v>0</v>
      </c>
      <c r="AK232" s="46"/>
      <c r="AL232" s="107">
        <v>145.19999999999999</v>
      </c>
      <c r="AM232" s="140">
        <f t="shared" si="629"/>
        <v>0</v>
      </c>
      <c r="AN232" s="46"/>
      <c r="AO232" s="44">
        <f t="shared" si="630"/>
        <v>3769.8454000000002</v>
      </c>
      <c r="AP232" s="141">
        <f t="shared" si="631"/>
        <v>0</v>
      </c>
      <c r="AQ232" s="108"/>
      <c r="AR232" s="109">
        <v>8030</v>
      </c>
      <c r="AS232" s="141">
        <f t="shared" si="632"/>
        <v>0</v>
      </c>
      <c r="AT232" s="58"/>
      <c r="AU232" s="21">
        <v>3366.65</v>
      </c>
      <c r="AV232" s="141">
        <f t="shared" si="633"/>
        <v>0</v>
      </c>
      <c r="AW232" s="58"/>
      <c r="AX232" s="44">
        <f t="shared" si="634"/>
        <v>80964.952600000004</v>
      </c>
      <c r="AY232" s="141">
        <f t="shared" si="635"/>
        <v>0</v>
      </c>
      <c r="AZ232" s="58"/>
      <c r="BA232" s="21">
        <v>93131.5</v>
      </c>
      <c r="BB232" s="141">
        <f t="shared" si="636"/>
        <v>0</v>
      </c>
      <c r="BC232" s="58"/>
      <c r="BD232" s="21">
        <v>10643</v>
      </c>
      <c r="BE232" s="140">
        <f t="shared" si="637"/>
        <v>0</v>
      </c>
      <c r="BF232" s="46"/>
      <c r="BG232" s="58"/>
      <c r="BH232" s="140">
        <f t="shared" si="638"/>
        <v>0</v>
      </c>
      <c r="BI232" s="46">
        <v>1</v>
      </c>
      <c r="BJ232" s="343" t="s">
        <v>698</v>
      </c>
      <c r="BK232" s="58">
        <v>61361.7</v>
      </c>
      <c r="BL232" s="140">
        <f t="shared" si="639"/>
        <v>61361.7</v>
      </c>
      <c r="BM232" s="490">
        <v>4</v>
      </c>
      <c r="BN232" s="142"/>
      <c r="BO232" s="141">
        <f t="shared" si="640"/>
        <v>0</v>
      </c>
      <c r="BP232" s="58"/>
      <c r="BQ232" s="139">
        <f t="shared" si="641"/>
        <v>930.90000000000009</v>
      </c>
      <c r="BR232" s="141">
        <f t="shared" si="642"/>
        <v>0</v>
      </c>
      <c r="BS232" s="58">
        <v>9.3000000000000007</v>
      </c>
      <c r="BT232" s="107">
        <v>540</v>
      </c>
      <c r="BU232" s="141">
        <f t="shared" si="643"/>
        <v>5022</v>
      </c>
      <c r="BV232" s="58"/>
      <c r="BW232" s="58"/>
      <c r="BX232" s="141">
        <f t="shared" si="644"/>
        <v>0</v>
      </c>
      <c r="BY232" s="58"/>
      <c r="BZ232" s="143"/>
      <c r="CA232" s="141">
        <f t="shared" si="645"/>
        <v>0</v>
      </c>
      <c r="CB232" s="58"/>
      <c r="CC232" s="107">
        <v>165.4</v>
      </c>
      <c r="CD232" s="141">
        <f t="shared" si="646"/>
        <v>0</v>
      </c>
      <c r="CE232" s="58"/>
      <c r="CF232" s="139">
        <f t="shared" si="647"/>
        <v>204.31649999999999</v>
      </c>
      <c r="CG232" s="141">
        <f t="shared" si="648"/>
        <v>0</v>
      </c>
      <c r="CH232" s="58"/>
      <c r="CI232" s="107">
        <v>86.2</v>
      </c>
      <c r="CJ232" s="141">
        <f t="shared" si="649"/>
        <v>0</v>
      </c>
      <c r="CK232" s="58"/>
      <c r="CL232" s="107">
        <v>125</v>
      </c>
      <c r="CM232" s="141">
        <f t="shared" si="650"/>
        <v>0</v>
      </c>
      <c r="CN232" s="58"/>
      <c r="CO232" s="107">
        <v>140</v>
      </c>
      <c r="CP232" s="141">
        <f t="shared" si="651"/>
        <v>0</v>
      </c>
      <c r="CQ232" s="58"/>
      <c r="CR232" s="139">
        <f t="shared" si="652"/>
        <v>259.76390000000004</v>
      </c>
      <c r="CS232" s="141">
        <f t="shared" si="653"/>
        <v>0</v>
      </c>
      <c r="CT232" s="58"/>
      <c r="CU232" s="107">
        <v>182.5</v>
      </c>
      <c r="CV232" s="141">
        <f t="shared" si="654"/>
        <v>0</v>
      </c>
      <c r="CW232" s="58"/>
      <c r="CX232" s="107">
        <v>78</v>
      </c>
      <c r="CY232" s="141">
        <f t="shared" si="655"/>
        <v>0</v>
      </c>
      <c r="CZ232" s="58"/>
      <c r="DA232" s="107">
        <v>350</v>
      </c>
      <c r="DB232" s="141">
        <f t="shared" si="656"/>
        <v>0</v>
      </c>
      <c r="DC232" s="58"/>
      <c r="DD232" s="139">
        <f t="shared" si="657"/>
        <v>363.26500000000004</v>
      </c>
      <c r="DE232" s="140">
        <f t="shared" si="658"/>
        <v>0</v>
      </c>
      <c r="DF232" s="58"/>
      <c r="DG232" s="107">
        <v>349.94</v>
      </c>
      <c r="DH232" s="141">
        <f t="shared" si="659"/>
        <v>0</v>
      </c>
      <c r="DI232" s="58"/>
      <c r="DJ232" s="107">
        <v>407.82</v>
      </c>
      <c r="DK232" s="141">
        <f t="shared" si="660"/>
        <v>0</v>
      </c>
      <c r="DL232" s="58">
        <v>4</v>
      </c>
      <c r="DM232" s="107">
        <v>560.66999999999996</v>
      </c>
      <c r="DN232" s="141">
        <f t="shared" si="661"/>
        <v>2242.6799999999998</v>
      </c>
      <c r="DO232" s="58">
        <v>10</v>
      </c>
      <c r="DP232" s="107">
        <v>849.84</v>
      </c>
      <c r="DQ232" s="141">
        <f t="shared" si="662"/>
        <v>8498.4</v>
      </c>
      <c r="DR232" s="58"/>
      <c r="DS232" s="107">
        <v>1070.97</v>
      </c>
      <c r="DT232" s="141">
        <f t="shared" si="663"/>
        <v>0</v>
      </c>
      <c r="DU232" s="58"/>
      <c r="DV232" s="21">
        <v>1512.05</v>
      </c>
      <c r="DW232" s="141">
        <f t="shared" si="664"/>
        <v>0</v>
      </c>
      <c r="DX232" s="58"/>
      <c r="DY232" s="21">
        <v>5870.12</v>
      </c>
      <c r="DZ232" s="141">
        <f t="shared" si="665"/>
        <v>0</v>
      </c>
      <c r="EA232" s="58"/>
      <c r="EB232" s="21">
        <v>4379.45</v>
      </c>
      <c r="EC232" s="141">
        <f t="shared" si="666"/>
        <v>0</v>
      </c>
      <c r="ED232" s="58">
        <v>2</v>
      </c>
      <c r="EE232" s="21">
        <v>4811.45</v>
      </c>
      <c r="EF232" s="141">
        <f t="shared" si="667"/>
        <v>9622.9</v>
      </c>
      <c r="EG232" s="58">
        <v>2</v>
      </c>
      <c r="EH232" s="21">
        <v>6518.13</v>
      </c>
      <c r="EI232" s="141">
        <f t="shared" si="668"/>
        <v>13036.26</v>
      </c>
      <c r="EJ232" s="58"/>
      <c r="EK232" s="21">
        <v>7389.31</v>
      </c>
      <c r="EL232" s="141">
        <f t="shared" si="669"/>
        <v>0</v>
      </c>
      <c r="EM232" s="58"/>
      <c r="EN232" s="21">
        <v>1539.81</v>
      </c>
      <c r="EO232" s="141">
        <f t="shared" si="670"/>
        <v>0</v>
      </c>
      <c r="EP232" s="58"/>
      <c r="EQ232" s="21">
        <v>3124.4</v>
      </c>
      <c r="ER232" s="141">
        <f t="shared" si="671"/>
        <v>0</v>
      </c>
      <c r="ES232" s="58"/>
      <c r="ET232" s="107">
        <v>118.78</v>
      </c>
      <c r="EU232" s="141">
        <f t="shared" si="672"/>
        <v>0</v>
      </c>
      <c r="EV232" s="58"/>
      <c r="EW232" s="107">
        <v>479.92</v>
      </c>
      <c r="EX232" s="141">
        <f t="shared" si="673"/>
        <v>0</v>
      </c>
      <c r="EY232" s="58"/>
      <c r="EZ232" s="107">
        <v>649.4</v>
      </c>
      <c r="FA232" s="141">
        <f t="shared" si="674"/>
        <v>0</v>
      </c>
      <c r="FB232" s="58"/>
      <c r="FC232" s="21">
        <v>1301.22</v>
      </c>
      <c r="FD232" s="141">
        <f t="shared" si="675"/>
        <v>0</v>
      </c>
      <c r="FE232" s="58"/>
      <c r="FF232" s="21">
        <v>2530.2199999999998</v>
      </c>
      <c r="FG232" s="141">
        <f t="shared" si="676"/>
        <v>0</v>
      </c>
      <c r="FH232" s="58"/>
      <c r="FI232" s="21">
        <v>4182.22</v>
      </c>
      <c r="FJ232" s="141">
        <f t="shared" si="677"/>
        <v>0</v>
      </c>
      <c r="FK232" s="58"/>
      <c r="FL232" s="107">
        <v>253.92</v>
      </c>
      <c r="FM232" s="141">
        <f t="shared" si="678"/>
        <v>0</v>
      </c>
      <c r="FN232" s="58"/>
      <c r="FO232" s="107">
        <v>290.32</v>
      </c>
      <c r="FP232" s="141">
        <f t="shared" si="679"/>
        <v>0</v>
      </c>
      <c r="FQ232" s="58"/>
      <c r="FR232" s="107">
        <v>334.06</v>
      </c>
      <c r="FS232" s="141">
        <f t="shared" si="680"/>
        <v>0</v>
      </c>
      <c r="FT232" s="58"/>
      <c r="FU232" s="107">
        <v>411.49</v>
      </c>
      <c r="FV232" s="141">
        <f t="shared" si="681"/>
        <v>0</v>
      </c>
      <c r="FW232" s="58"/>
      <c r="FX232" s="107">
        <v>455.21</v>
      </c>
      <c r="FY232" s="141">
        <f t="shared" si="682"/>
        <v>0</v>
      </c>
      <c r="FZ232" s="58"/>
      <c r="GA232" s="107">
        <v>536</v>
      </c>
      <c r="GB232" s="141">
        <f t="shared" si="683"/>
        <v>0</v>
      </c>
      <c r="GC232" s="58"/>
      <c r="GD232" s="21">
        <v>745.84</v>
      </c>
      <c r="GE232" s="144">
        <f t="shared" si="684"/>
        <v>0</v>
      </c>
      <c r="GF232" s="108">
        <v>4</v>
      </c>
      <c r="GG232" s="112">
        <v>313.12</v>
      </c>
      <c r="GH232" s="141">
        <f t="shared" si="685"/>
        <v>1252.48</v>
      </c>
      <c r="GI232" s="59">
        <v>4</v>
      </c>
      <c r="GJ232" s="529">
        <v>223.61</v>
      </c>
      <c r="GK232" s="141">
        <f t="shared" si="686"/>
        <v>894.44</v>
      </c>
      <c r="GL232" s="58">
        <v>2</v>
      </c>
      <c r="GM232" s="107">
        <v>105.46</v>
      </c>
      <c r="GN232" s="141">
        <f t="shared" si="687"/>
        <v>210.92</v>
      </c>
      <c r="GO232" s="58"/>
      <c r="GP232" s="107">
        <v>581.36</v>
      </c>
      <c r="GQ232" s="141">
        <f t="shared" si="688"/>
        <v>0</v>
      </c>
      <c r="GR232" s="58">
        <v>2</v>
      </c>
      <c r="GS232" s="107">
        <v>92.94</v>
      </c>
      <c r="GT232" s="141">
        <f t="shared" si="689"/>
        <v>185.88</v>
      </c>
      <c r="GU232" s="108">
        <v>5</v>
      </c>
      <c r="GV232" s="112">
        <v>47.51</v>
      </c>
      <c r="GW232" s="141">
        <f t="shared" si="690"/>
        <v>237.54999999999998</v>
      </c>
      <c r="GX232" s="58"/>
      <c r="GY232" s="107">
        <v>61.91</v>
      </c>
      <c r="GZ232" s="219">
        <f t="shared" si="691"/>
        <v>0</v>
      </c>
      <c r="HA232" s="413"/>
      <c r="HB232" s="413"/>
      <c r="HC232" s="219">
        <f t="shared" si="693"/>
        <v>0</v>
      </c>
      <c r="HD232" s="58"/>
      <c r="HE232" s="107">
        <v>40.75</v>
      </c>
      <c r="HF232" s="232">
        <f t="shared" si="692"/>
        <v>0</v>
      </c>
      <c r="HG232" s="105">
        <v>1000</v>
      </c>
      <c r="HH232" s="226">
        <f t="shared" si="694"/>
        <v>103565.20999999999</v>
      </c>
      <c r="HI232" s="335"/>
    </row>
    <row r="233" spans="1:217" ht="15.75" customHeight="1">
      <c r="A233" s="198">
        <v>34</v>
      </c>
      <c r="B233" s="18" t="s">
        <v>267</v>
      </c>
      <c r="C233" s="381">
        <v>39.14</v>
      </c>
      <c r="D233" s="385">
        <v>115.47</v>
      </c>
      <c r="E233" s="19">
        <v>69578.52</v>
      </c>
      <c r="F233" s="42">
        <f t="shared" si="611"/>
        <v>116076.85</v>
      </c>
      <c r="G233" s="43"/>
      <c r="H233" s="21">
        <v>636.70000000000005</v>
      </c>
      <c r="I233" s="45">
        <f t="shared" si="612"/>
        <v>0</v>
      </c>
      <c r="J233" s="58">
        <v>230</v>
      </c>
      <c r="K233" s="107">
        <v>473.75</v>
      </c>
      <c r="L233" s="212">
        <f t="shared" si="613"/>
        <v>108962.5</v>
      </c>
      <c r="M233" s="58"/>
      <c r="N233" s="107">
        <v>540</v>
      </c>
      <c r="O233" s="212">
        <f t="shared" si="614"/>
        <v>0</v>
      </c>
      <c r="P233" s="46"/>
      <c r="Q233" s="139">
        <f t="shared" si="615"/>
        <v>280.13670000000002</v>
      </c>
      <c r="R233" s="212">
        <f t="shared" si="616"/>
        <v>0</v>
      </c>
      <c r="S233" s="46"/>
      <c r="T233" s="44">
        <f t="shared" si="617"/>
        <v>2335.5960000000005</v>
      </c>
      <c r="U233" s="212">
        <f t="shared" si="618"/>
        <v>0</v>
      </c>
      <c r="V233" s="46"/>
      <c r="W233" s="139">
        <f t="shared" si="619"/>
        <v>493.98690000000005</v>
      </c>
      <c r="X233" s="219">
        <f t="shared" si="620"/>
        <v>0</v>
      </c>
      <c r="Y233" s="58"/>
      <c r="Z233" s="44">
        <f t="shared" si="621"/>
        <v>4331.3600000000006</v>
      </c>
      <c r="AA233" s="141">
        <f t="shared" si="622"/>
        <v>0</v>
      </c>
      <c r="AB233" s="397"/>
      <c r="AC233" s="139">
        <f t="shared" si="623"/>
        <v>493.98690000000005</v>
      </c>
      <c r="AD233" s="140">
        <f t="shared" si="624"/>
        <v>0</v>
      </c>
      <c r="AE233" s="46"/>
      <c r="AF233" s="44">
        <f t="shared" si="625"/>
        <v>22885.031600000002</v>
      </c>
      <c r="AG233" s="140">
        <f t="shared" si="626"/>
        <v>0</v>
      </c>
      <c r="AH233" s="46"/>
      <c r="AI233" s="139">
        <f t="shared" si="627"/>
        <v>791.37200000000007</v>
      </c>
      <c r="AJ233" s="140">
        <f t="shared" si="628"/>
        <v>0</v>
      </c>
      <c r="AK233" s="46"/>
      <c r="AL233" s="107">
        <v>145.19999999999999</v>
      </c>
      <c r="AM233" s="140">
        <f t="shared" si="629"/>
        <v>0</v>
      </c>
      <c r="AN233" s="46"/>
      <c r="AO233" s="44">
        <f t="shared" si="630"/>
        <v>3769.8454000000002</v>
      </c>
      <c r="AP233" s="141">
        <f t="shared" si="631"/>
        <v>0</v>
      </c>
      <c r="AQ233" s="108"/>
      <c r="AR233" s="109">
        <v>8030</v>
      </c>
      <c r="AS233" s="141">
        <f t="shared" si="632"/>
        <v>0</v>
      </c>
      <c r="AT233" s="58"/>
      <c r="AU233" s="21">
        <v>3366.65</v>
      </c>
      <c r="AV233" s="141">
        <f t="shared" si="633"/>
        <v>0</v>
      </c>
      <c r="AW233" s="58"/>
      <c r="AX233" s="44">
        <f t="shared" si="634"/>
        <v>80964.952600000004</v>
      </c>
      <c r="AY233" s="141">
        <f t="shared" si="635"/>
        <v>0</v>
      </c>
      <c r="AZ233" s="58"/>
      <c r="BA233" s="21">
        <v>93131.5</v>
      </c>
      <c r="BB233" s="141">
        <f t="shared" si="636"/>
        <v>0</v>
      </c>
      <c r="BC233" s="58"/>
      <c r="BD233" s="21">
        <v>10643</v>
      </c>
      <c r="BE233" s="140">
        <f t="shared" si="637"/>
        <v>0</v>
      </c>
      <c r="BF233" s="46"/>
      <c r="BG233" s="58"/>
      <c r="BH233" s="140">
        <f t="shared" si="638"/>
        <v>0</v>
      </c>
      <c r="BI233" s="46"/>
      <c r="BJ233" s="59"/>
      <c r="BK233" s="58"/>
      <c r="BL233" s="140">
        <f t="shared" si="639"/>
        <v>0</v>
      </c>
      <c r="BM233" s="46"/>
      <c r="BN233" s="142"/>
      <c r="BO233" s="141">
        <f t="shared" si="640"/>
        <v>0</v>
      </c>
      <c r="BP233" s="58"/>
      <c r="BQ233" s="139">
        <f t="shared" si="641"/>
        <v>930.90000000000009</v>
      </c>
      <c r="BR233" s="141">
        <f t="shared" si="642"/>
        <v>0</v>
      </c>
      <c r="BS233" s="58"/>
      <c r="BT233" s="107">
        <v>540</v>
      </c>
      <c r="BU233" s="141">
        <f t="shared" si="643"/>
        <v>0</v>
      </c>
      <c r="BV233" s="58"/>
      <c r="BW233" s="58"/>
      <c r="BX233" s="141">
        <f t="shared" si="644"/>
        <v>0</v>
      </c>
      <c r="BY233" s="58"/>
      <c r="BZ233" s="143"/>
      <c r="CA233" s="141">
        <f t="shared" si="645"/>
        <v>0</v>
      </c>
      <c r="CB233" s="58"/>
      <c r="CC233" s="107">
        <v>165.4</v>
      </c>
      <c r="CD233" s="141">
        <f t="shared" si="646"/>
        <v>0</v>
      </c>
      <c r="CE233" s="58"/>
      <c r="CF233" s="139">
        <f t="shared" si="647"/>
        <v>204.31649999999999</v>
      </c>
      <c r="CG233" s="141">
        <f t="shared" si="648"/>
        <v>0</v>
      </c>
      <c r="CH233" s="58"/>
      <c r="CI233" s="107">
        <v>86.2</v>
      </c>
      <c r="CJ233" s="141">
        <f t="shared" si="649"/>
        <v>0</v>
      </c>
      <c r="CK233" s="58"/>
      <c r="CL233" s="107">
        <v>125</v>
      </c>
      <c r="CM233" s="141">
        <f t="shared" si="650"/>
        <v>0</v>
      </c>
      <c r="CN233" s="58"/>
      <c r="CO233" s="107">
        <v>140</v>
      </c>
      <c r="CP233" s="141">
        <f t="shared" si="651"/>
        <v>0</v>
      </c>
      <c r="CQ233" s="58"/>
      <c r="CR233" s="139">
        <f t="shared" si="652"/>
        <v>259.76390000000004</v>
      </c>
      <c r="CS233" s="141">
        <f t="shared" si="653"/>
        <v>0</v>
      </c>
      <c r="CT233" s="58"/>
      <c r="CU233" s="107">
        <v>182.5</v>
      </c>
      <c r="CV233" s="141">
        <f t="shared" si="654"/>
        <v>0</v>
      </c>
      <c r="CW233" s="58"/>
      <c r="CX233" s="107">
        <v>78</v>
      </c>
      <c r="CY233" s="141">
        <f t="shared" si="655"/>
        <v>0</v>
      </c>
      <c r="CZ233" s="58"/>
      <c r="DA233" s="107">
        <v>350</v>
      </c>
      <c r="DB233" s="141">
        <f t="shared" si="656"/>
        <v>0</v>
      </c>
      <c r="DC233" s="58"/>
      <c r="DD233" s="139">
        <f t="shared" si="657"/>
        <v>363.26500000000004</v>
      </c>
      <c r="DE233" s="140">
        <f t="shared" si="658"/>
        <v>0</v>
      </c>
      <c r="DF233" s="58"/>
      <c r="DG233" s="107">
        <v>349.94</v>
      </c>
      <c r="DH233" s="141">
        <f t="shared" si="659"/>
        <v>0</v>
      </c>
      <c r="DI233" s="58"/>
      <c r="DJ233" s="107">
        <v>407.82</v>
      </c>
      <c r="DK233" s="141">
        <f t="shared" si="660"/>
        <v>0</v>
      </c>
      <c r="DL233" s="58"/>
      <c r="DM233" s="107">
        <v>560.66999999999996</v>
      </c>
      <c r="DN233" s="141">
        <f t="shared" si="661"/>
        <v>0</v>
      </c>
      <c r="DO233" s="58"/>
      <c r="DP233" s="107">
        <v>849.84</v>
      </c>
      <c r="DQ233" s="141">
        <f t="shared" si="662"/>
        <v>0</v>
      </c>
      <c r="DR233" s="58"/>
      <c r="DS233" s="107">
        <v>1070.97</v>
      </c>
      <c r="DT233" s="141">
        <f t="shared" si="663"/>
        <v>0</v>
      </c>
      <c r="DU233" s="58"/>
      <c r="DV233" s="21">
        <v>1512.05</v>
      </c>
      <c r="DW233" s="141">
        <f t="shared" si="664"/>
        <v>0</v>
      </c>
      <c r="DX233" s="58"/>
      <c r="DY233" s="21">
        <v>5870.12</v>
      </c>
      <c r="DZ233" s="141">
        <f t="shared" si="665"/>
        <v>0</v>
      </c>
      <c r="EA233" s="58"/>
      <c r="EB233" s="21">
        <v>4379.45</v>
      </c>
      <c r="EC233" s="141">
        <f t="shared" si="666"/>
        <v>0</v>
      </c>
      <c r="ED233" s="58"/>
      <c r="EE233" s="21">
        <v>4811.45</v>
      </c>
      <c r="EF233" s="141">
        <f t="shared" si="667"/>
        <v>0</v>
      </c>
      <c r="EG233" s="58"/>
      <c r="EH233" s="21">
        <v>6518.13</v>
      </c>
      <c r="EI233" s="141">
        <f t="shared" si="668"/>
        <v>0</v>
      </c>
      <c r="EJ233" s="58"/>
      <c r="EK233" s="21">
        <v>7389.31</v>
      </c>
      <c r="EL233" s="141">
        <f t="shared" si="669"/>
        <v>0</v>
      </c>
      <c r="EM233" s="58"/>
      <c r="EN233" s="21">
        <v>1539.81</v>
      </c>
      <c r="EO233" s="141">
        <f t="shared" si="670"/>
        <v>0</v>
      </c>
      <c r="EP233" s="58"/>
      <c r="EQ233" s="21">
        <v>3124.4</v>
      </c>
      <c r="ER233" s="141">
        <f t="shared" si="671"/>
        <v>0</v>
      </c>
      <c r="ES233" s="58"/>
      <c r="ET233" s="107">
        <v>118.78</v>
      </c>
      <c r="EU233" s="141">
        <f t="shared" si="672"/>
        <v>0</v>
      </c>
      <c r="EV233" s="58"/>
      <c r="EW233" s="107">
        <v>479.92</v>
      </c>
      <c r="EX233" s="141">
        <f t="shared" si="673"/>
        <v>0</v>
      </c>
      <c r="EY233" s="58"/>
      <c r="EZ233" s="107">
        <v>649.4</v>
      </c>
      <c r="FA233" s="141">
        <f t="shared" si="674"/>
        <v>0</v>
      </c>
      <c r="FB233" s="58"/>
      <c r="FC233" s="21">
        <v>1301.22</v>
      </c>
      <c r="FD233" s="141">
        <f t="shared" si="675"/>
        <v>0</v>
      </c>
      <c r="FE233" s="58"/>
      <c r="FF233" s="21">
        <v>2530.2199999999998</v>
      </c>
      <c r="FG233" s="141">
        <f t="shared" si="676"/>
        <v>0</v>
      </c>
      <c r="FH233" s="58"/>
      <c r="FI233" s="21">
        <v>4182.22</v>
      </c>
      <c r="FJ233" s="141">
        <f t="shared" si="677"/>
        <v>0</v>
      </c>
      <c r="FK233" s="58"/>
      <c r="FL233" s="107">
        <v>253.92</v>
      </c>
      <c r="FM233" s="141">
        <f t="shared" si="678"/>
        <v>0</v>
      </c>
      <c r="FN233" s="58"/>
      <c r="FO233" s="107">
        <v>290.32</v>
      </c>
      <c r="FP233" s="141">
        <f t="shared" si="679"/>
        <v>0</v>
      </c>
      <c r="FQ233" s="58"/>
      <c r="FR233" s="107">
        <v>334.06</v>
      </c>
      <c r="FS233" s="141">
        <f t="shared" si="680"/>
        <v>0</v>
      </c>
      <c r="FT233" s="58"/>
      <c r="FU233" s="107">
        <v>411.49</v>
      </c>
      <c r="FV233" s="141">
        <f t="shared" si="681"/>
        <v>0</v>
      </c>
      <c r="FW233" s="58"/>
      <c r="FX233" s="107">
        <v>455.21</v>
      </c>
      <c r="FY233" s="141">
        <f t="shared" si="682"/>
        <v>0</v>
      </c>
      <c r="FZ233" s="58"/>
      <c r="GA233" s="107">
        <v>536</v>
      </c>
      <c r="GB233" s="141">
        <f t="shared" si="683"/>
        <v>0</v>
      </c>
      <c r="GC233" s="58"/>
      <c r="GD233" s="21">
        <v>745.84</v>
      </c>
      <c r="GE233" s="144">
        <f t="shared" si="684"/>
        <v>0</v>
      </c>
      <c r="GF233" s="108">
        <v>4</v>
      </c>
      <c r="GG233" s="112">
        <v>313.12</v>
      </c>
      <c r="GH233" s="141">
        <f t="shared" si="685"/>
        <v>1252.48</v>
      </c>
      <c r="GI233" s="59">
        <v>4</v>
      </c>
      <c r="GJ233" s="529">
        <v>223.61</v>
      </c>
      <c r="GK233" s="141">
        <f t="shared" si="686"/>
        <v>894.44</v>
      </c>
      <c r="GL233" s="58">
        <v>2</v>
      </c>
      <c r="GM233" s="107">
        <v>105.46</v>
      </c>
      <c r="GN233" s="141">
        <f t="shared" si="687"/>
        <v>210.92</v>
      </c>
      <c r="GO233" s="58">
        <v>2</v>
      </c>
      <c r="GP233" s="107">
        <v>581.36</v>
      </c>
      <c r="GQ233" s="141">
        <f t="shared" si="688"/>
        <v>1162.72</v>
      </c>
      <c r="GR233" s="58">
        <v>1</v>
      </c>
      <c r="GS233" s="107">
        <v>92.94</v>
      </c>
      <c r="GT233" s="141">
        <f t="shared" si="689"/>
        <v>92.94</v>
      </c>
      <c r="GU233" s="108"/>
      <c r="GV233" s="112">
        <v>47.51</v>
      </c>
      <c r="GW233" s="141">
        <f t="shared" si="690"/>
        <v>0</v>
      </c>
      <c r="GX233" s="58">
        <v>40</v>
      </c>
      <c r="GY233" s="107">
        <v>61.91</v>
      </c>
      <c r="GZ233" s="219">
        <f t="shared" si="691"/>
        <v>2476.3999999999996</v>
      </c>
      <c r="HA233" s="413"/>
      <c r="HB233" s="413"/>
      <c r="HC233" s="219">
        <f t="shared" si="693"/>
        <v>0</v>
      </c>
      <c r="HD233" s="58">
        <v>0.6</v>
      </c>
      <c r="HE233" s="107">
        <v>40.75</v>
      </c>
      <c r="HF233" s="232">
        <f t="shared" si="692"/>
        <v>24.45</v>
      </c>
      <c r="HG233" s="105">
        <v>1000</v>
      </c>
      <c r="HH233" s="226">
        <f t="shared" si="694"/>
        <v>116076.85</v>
      </c>
      <c r="HI233" s="335"/>
    </row>
    <row r="234" spans="1:217" ht="15.75" customHeight="1">
      <c r="A234" s="198">
        <v>35</v>
      </c>
      <c r="B234" s="18" t="s">
        <v>268</v>
      </c>
      <c r="C234" s="381">
        <v>14.5</v>
      </c>
      <c r="D234" s="385">
        <v>25.11</v>
      </c>
      <c r="E234" s="19">
        <v>14566.32</v>
      </c>
      <c r="F234" s="42">
        <f t="shared" si="611"/>
        <v>12266.124770000002</v>
      </c>
      <c r="G234" s="43"/>
      <c r="H234" s="21">
        <v>636.70000000000005</v>
      </c>
      <c r="I234" s="45">
        <f t="shared" si="612"/>
        <v>0</v>
      </c>
      <c r="J234" s="58"/>
      <c r="K234" s="107"/>
      <c r="L234" s="212">
        <f t="shared" si="613"/>
        <v>0</v>
      </c>
      <c r="M234" s="58"/>
      <c r="N234" s="107">
        <v>540</v>
      </c>
      <c r="O234" s="212">
        <f t="shared" si="614"/>
        <v>0</v>
      </c>
      <c r="P234" s="46">
        <v>33.1</v>
      </c>
      <c r="Q234" s="139">
        <f t="shared" si="615"/>
        <v>280.13670000000002</v>
      </c>
      <c r="R234" s="212">
        <f t="shared" si="616"/>
        <v>9272.5247700000018</v>
      </c>
      <c r="S234" s="46"/>
      <c r="T234" s="44">
        <f t="shared" si="617"/>
        <v>2335.5960000000005</v>
      </c>
      <c r="U234" s="212">
        <f t="shared" si="618"/>
        <v>0</v>
      </c>
      <c r="V234" s="46"/>
      <c r="W234" s="139">
        <f t="shared" si="619"/>
        <v>493.98690000000005</v>
      </c>
      <c r="X234" s="219">
        <f t="shared" si="620"/>
        <v>0</v>
      </c>
      <c r="Y234" s="58"/>
      <c r="Z234" s="44">
        <f t="shared" si="621"/>
        <v>4331.3600000000006</v>
      </c>
      <c r="AA234" s="141">
        <f t="shared" si="622"/>
        <v>0</v>
      </c>
      <c r="AB234" s="397"/>
      <c r="AC234" s="139">
        <f t="shared" si="623"/>
        <v>493.98690000000005</v>
      </c>
      <c r="AD234" s="140">
        <f t="shared" si="624"/>
        <v>0</v>
      </c>
      <c r="AE234" s="46"/>
      <c r="AF234" s="44">
        <f t="shared" si="625"/>
        <v>22885.031600000002</v>
      </c>
      <c r="AG234" s="140">
        <f t="shared" si="626"/>
        <v>0</v>
      </c>
      <c r="AH234" s="46"/>
      <c r="AI234" s="139">
        <f t="shared" si="627"/>
        <v>791.37200000000007</v>
      </c>
      <c r="AJ234" s="140">
        <f t="shared" si="628"/>
        <v>0</v>
      </c>
      <c r="AK234" s="46"/>
      <c r="AL234" s="107">
        <v>145.19999999999999</v>
      </c>
      <c r="AM234" s="140">
        <f t="shared" si="629"/>
        <v>0</v>
      </c>
      <c r="AN234" s="46"/>
      <c r="AO234" s="44">
        <f t="shared" si="630"/>
        <v>3769.8454000000002</v>
      </c>
      <c r="AP234" s="141">
        <f t="shared" si="631"/>
        <v>0</v>
      </c>
      <c r="AQ234" s="108"/>
      <c r="AR234" s="109">
        <v>8030</v>
      </c>
      <c r="AS234" s="141">
        <f t="shared" si="632"/>
        <v>0</v>
      </c>
      <c r="AT234" s="58"/>
      <c r="AU234" s="21">
        <v>3366.65</v>
      </c>
      <c r="AV234" s="141">
        <f t="shared" si="633"/>
        <v>0</v>
      </c>
      <c r="AW234" s="58"/>
      <c r="AX234" s="44">
        <f t="shared" si="634"/>
        <v>80964.952600000004</v>
      </c>
      <c r="AY234" s="141">
        <f t="shared" si="635"/>
        <v>0</v>
      </c>
      <c r="AZ234" s="58"/>
      <c r="BA234" s="21">
        <v>93131.5</v>
      </c>
      <c r="BB234" s="141">
        <f t="shared" si="636"/>
        <v>0</v>
      </c>
      <c r="BC234" s="58"/>
      <c r="BD234" s="21">
        <v>10643</v>
      </c>
      <c r="BE234" s="140">
        <f t="shared" si="637"/>
        <v>0</v>
      </c>
      <c r="BF234" s="46"/>
      <c r="BG234" s="58"/>
      <c r="BH234" s="140">
        <f t="shared" si="638"/>
        <v>0</v>
      </c>
      <c r="BI234" s="46"/>
      <c r="BJ234" s="59"/>
      <c r="BK234" s="58"/>
      <c r="BL234" s="140">
        <f t="shared" si="639"/>
        <v>0</v>
      </c>
      <c r="BM234" s="46"/>
      <c r="BN234" s="142"/>
      <c r="BO234" s="141">
        <f t="shared" si="640"/>
        <v>0</v>
      </c>
      <c r="BP234" s="58"/>
      <c r="BQ234" s="139">
        <f t="shared" si="641"/>
        <v>930.90000000000009</v>
      </c>
      <c r="BR234" s="141">
        <f t="shared" si="642"/>
        <v>0</v>
      </c>
      <c r="BS234" s="58"/>
      <c r="BT234" s="107">
        <v>540</v>
      </c>
      <c r="BU234" s="141">
        <f t="shared" si="643"/>
        <v>0</v>
      </c>
      <c r="BV234" s="58"/>
      <c r="BW234" s="58"/>
      <c r="BX234" s="141">
        <f t="shared" si="644"/>
        <v>0</v>
      </c>
      <c r="BY234" s="58"/>
      <c r="BZ234" s="143"/>
      <c r="CA234" s="141">
        <f t="shared" si="645"/>
        <v>0</v>
      </c>
      <c r="CB234" s="58"/>
      <c r="CC234" s="107">
        <v>165.4</v>
      </c>
      <c r="CD234" s="141">
        <f t="shared" si="646"/>
        <v>0</v>
      </c>
      <c r="CE234" s="58"/>
      <c r="CF234" s="139">
        <f t="shared" si="647"/>
        <v>204.31649999999999</v>
      </c>
      <c r="CG234" s="141">
        <f t="shared" si="648"/>
        <v>0</v>
      </c>
      <c r="CH234" s="58"/>
      <c r="CI234" s="107">
        <v>86.2</v>
      </c>
      <c r="CJ234" s="141">
        <f t="shared" si="649"/>
        <v>0</v>
      </c>
      <c r="CK234" s="58"/>
      <c r="CL234" s="107">
        <v>125</v>
      </c>
      <c r="CM234" s="141">
        <f t="shared" si="650"/>
        <v>0</v>
      </c>
      <c r="CN234" s="58"/>
      <c r="CO234" s="107">
        <v>140</v>
      </c>
      <c r="CP234" s="141">
        <f t="shared" si="651"/>
        <v>0</v>
      </c>
      <c r="CQ234" s="58"/>
      <c r="CR234" s="139">
        <f t="shared" si="652"/>
        <v>259.76390000000004</v>
      </c>
      <c r="CS234" s="141">
        <f t="shared" si="653"/>
        <v>0</v>
      </c>
      <c r="CT234" s="58"/>
      <c r="CU234" s="107">
        <v>182.5</v>
      </c>
      <c r="CV234" s="141">
        <f t="shared" si="654"/>
        <v>0</v>
      </c>
      <c r="CW234" s="58"/>
      <c r="CX234" s="107">
        <v>78</v>
      </c>
      <c r="CY234" s="141">
        <f t="shared" si="655"/>
        <v>0</v>
      </c>
      <c r="CZ234" s="58"/>
      <c r="DA234" s="107">
        <v>350</v>
      </c>
      <c r="DB234" s="141">
        <f t="shared" si="656"/>
        <v>0</v>
      </c>
      <c r="DC234" s="58"/>
      <c r="DD234" s="139">
        <f t="shared" si="657"/>
        <v>363.26500000000004</v>
      </c>
      <c r="DE234" s="140">
        <f t="shared" si="658"/>
        <v>0</v>
      </c>
      <c r="DF234" s="58"/>
      <c r="DG234" s="107">
        <v>349.94</v>
      </c>
      <c r="DH234" s="141">
        <f t="shared" si="659"/>
        <v>0</v>
      </c>
      <c r="DI234" s="58"/>
      <c r="DJ234" s="107">
        <v>407.82</v>
      </c>
      <c r="DK234" s="141">
        <f t="shared" si="660"/>
        <v>0</v>
      </c>
      <c r="DL234" s="58"/>
      <c r="DM234" s="107">
        <v>560.66999999999996</v>
      </c>
      <c r="DN234" s="141">
        <f t="shared" si="661"/>
        <v>0</v>
      </c>
      <c r="DO234" s="58"/>
      <c r="DP234" s="107">
        <v>849.84</v>
      </c>
      <c r="DQ234" s="141">
        <f t="shared" si="662"/>
        <v>0</v>
      </c>
      <c r="DR234" s="58"/>
      <c r="DS234" s="107">
        <v>1070.97</v>
      </c>
      <c r="DT234" s="141">
        <f t="shared" si="663"/>
        <v>0</v>
      </c>
      <c r="DU234" s="58"/>
      <c r="DV234" s="21">
        <v>1512.05</v>
      </c>
      <c r="DW234" s="141">
        <f t="shared" si="664"/>
        <v>0</v>
      </c>
      <c r="DX234" s="58"/>
      <c r="DY234" s="21">
        <v>5870.12</v>
      </c>
      <c r="DZ234" s="141">
        <f t="shared" si="665"/>
        <v>0</v>
      </c>
      <c r="EA234" s="58"/>
      <c r="EB234" s="21">
        <v>4379.45</v>
      </c>
      <c r="EC234" s="141">
        <f t="shared" si="666"/>
        <v>0</v>
      </c>
      <c r="ED234" s="58"/>
      <c r="EE234" s="21">
        <v>4811.45</v>
      </c>
      <c r="EF234" s="141">
        <f t="shared" si="667"/>
        <v>0</v>
      </c>
      <c r="EG234" s="58"/>
      <c r="EH234" s="21">
        <v>6518.13</v>
      </c>
      <c r="EI234" s="141">
        <f t="shared" si="668"/>
        <v>0</v>
      </c>
      <c r="EJ234" s="58"/>
      <c r="EK234" s="21">
        <v>7389.31</v>
      </c>
      <c r="EL234" s="141">
        <f t="shared" si="669"/>
        <v>0</v>
      </c>
      <c r="EM234" s="58"/>
      <c r="EN234" s="21">
        <v>1539.81</v>
      </c>
      <c r="EO234" s="141">
        <f t="shared" si="670"/>
        <v>0</v>
      </c>
      <c r="EP234" s="58"/>
      <c r="EQ234" s="21">
        <v>3124.4</v>
      </c>
      <c r="ER234" s="141">
        <f t="shared" si="671"/>
        <v>0</v>
      </c>
      <c r="ES234" s="58"/>
      <c r="ET234" s="107">
        <v>118.78</v>
      </c>
      <c r="EU234" s="141">
        <f t="shared" si="672"/>
        <v>0</v>
      </c>
      <c r="EV234" s="58"/>
      <c r="EW234" s="107">
        <v>479.92</v>
      </c>
      <c r="EX234" s="141">
        <f t="shared" si="673"/>
        <v>0</v>
      </c>
      <c r="EY234" s="58"/>
      <c r="EZ234" s="107">
        <v>649.4</v>
      </c>
      <c r="FA234" s="141">
        <f t="shared" si="674"/>
        <v>0</v>
      </c>
      <c r="FB234" s="58"/>
      <c r="FC234" s="21">
        <v>1301.22</v>
      </c>
      <c r="FD234" s="141">
        <f t="shared" si="675"/>
        <v>0</v>
      </c>
      <c r="FE234" s="58"/>
      <c r="FF234" s="21">
        <v>2530.2199999999998</v>
      </c>
      <c r="FG234" s="141">
        <f t="shared" si="676"/>
        <v>0</v>
      </c>
      <c r="FH234" s="58"/>
      <c r="FI234" s="21">
        <v>4182.22</v>
      </c>
      <c r="FJ234" s="141">
        <f t="shared" si="677"/>
        <v>0</v>
      </c>
      <c r="FK234" s="58"/>
      <c r="FL234" s="107">
        <v>253.92</v>
      </c>
      <c r="FM234" s="141">
        <f t="shared" si="678"/>
        <v>0</v>
      </c>
      <c r="FN234" s="58"/>
      <c r="FO234" s="107">
        <v>290.32</v>
      </c>
      <c r="FP234" s="141">
        <f t="shared" si="679"/>
        <v>0</v>
      </c>
      <c r="FQ234" s="58"/>
      <c r="FR234" s="107">
        <v>334.06</v>
      </c>
      <c r="FS234" s="141">
        <f t="shared" si="680"/>
        <v>0</v>
      </c>
      <c r="FT234" s="58"/>
      <c r="FU234" s="107">
        <v>411.49</v>
      </c>
      <c r="FV234" s="141">
        <f t="shared" si="681"/>
        <v>0</v>
      </c>
      <c r="FW234" s="58"/>
      <c r="FX234" s="107">
        <v>455.21</v>
      </c>
      <c r="FY234" s="141">
        <f t="shared" si="682"/>
        <v>0</v>
      </c>
      <c r="FZ234" s="58"/>
      <c r="GA234" s="107">
        <v>536</v>
      </c>
      <c r="GB234" s="141">
        <f t="shared" si="683"/>
        <v>0</v>
      </c>
      <c r="GC234" s="58"/>
      <c r="GD234" s="21">
        <v>745.84</v>
      </c>
      <c r="GE234" s="144">
        <f t="shared" si="684"/>
        <v>0</v>
      </c>
      <c r="GF234" s="108">
        <v>2</v>
      </c>
      <c r="GG234" s="112">
        <v>313.12</v>
      </c>
      <c r="GH234" s="141">
        <f t="shared" si="685"/>
        <v>626.24</v>
      </c>
      <c r="GI234" s="59">
        <v>4</v>
      </c>
      <c r="GJ234" s="529">
        <v>223.61</v>
      </c>
      <c r="GK234" s="141">
        <f t="shared" si="686"/>
        <v>894.44</v>
      </c>
      <c r="GL234" s="58">
        <v>2</v>
      </c>
      <c r="GM234" s="107">
        <v>105.46</v>
      </c>
      <c r="GN234" s="141">
        <f t="shared" si="687"/>
        <v>210.92</v>
      </c>
      <c r="GO234" s="58"/>
      <c r="GP234" s="107">
        <v>581.36</v>
      </c>
      <c r="GQ234" s="141">
        <f t="shared" si="688"/>
        <v>0</v>
      </c>
      <c r="GR234" s="58"/>
      <c r="GS234" s="107">
        <v>92.94</v>
      </c>
      <c r="GT234" s="141">
        <f t="shared" si="689"/>
        <v>0</v>
      </c>
      <c r="GU234" s="108">
        <v>5</v>
      </c>
      <c r="GV234" s="112">
        <v>47.51</v>
      </c>
      <c r="GW234" s="141">
        <f t="shared" si="690"/>
        <v>237.54999999999998</v>
      </c>
      <c r="GX234" s="58"/>
      <c r="GY234" s="107">
        <v>61.91</v>
      </c>
      <c r="GZ234" s="219">
        <f t="shared" si="691"/>
        <v>0</v>
      </c>
      <c r="HA234" s="413"/>
      <c r="HB234" s="413"/>
      <c r="HC234" s="219">
        <f t="shared" si="693"/>
        <v>0</v>
      </c>
      <c r="HD234" s="58">
        <v>0.6</v>
      </c>
      <c r="HE234" s="107">
        <v>40.75</v>
      </c>
      <c r="HF234" s="232">
        <f t="shared" si="692"/>
        <v>24.45</v>
      </c>
      <c r="HG234" s="105">
        <v>1000</v>
      </c>
      <c r="HH234" s="226">
        <f t="shared" si="694"/>
        <v>12266.124770000002</v>
      </c>
      <c r="HI234" s="335"/>
    </row>
    <row r="235" spans="1:217" ht="15.75" customHeight="1">
      <c r="A235" s="198">
        <v>36</v>
      </c>
      <c r="B235" s="18" t="s">
        <v>269</v>
      </c>
      <c r="C235" s="381">
        <v>101.38</v>
      </c>
      <c r="D235" s="385">
        <v>189.63</v>
      </c>
      <c r="E235" s="19">
        <v>112953.95999999999</v>
      </c>
      <c r="F235" s="42">
        <f t="shared" si="611"/>
        <v>269981.21403999999</v>
      </c>
      <c r="G235" s="60"/>
      <c r="H235" s="21">
        <v>636.70000000000005</v>
      </c>
      <c r="I235" s="45">
        <f t="shared" si="612"/>
        <v>0</v>
      </c>
      <c r="J235" s="93">
        <v>240</v>
      </c>
      <c r="K235" s="107">
        <v>473.75</v>
      </c>
      <c r="L235" s="212">
        <f t="shared" si="613"/>
        <v>113700</v>
      </c>
      <c r="M235" s="88"/>
      <c r="N235" s="107">
        <v>540</v>
      </c>
      <c r="O235" s="212">
        <f t="shared" si="614"/>
        <v>0</v>
      </c>
      <c r="P235" s="435">
        <v>101.2</v>
      </c>
      <c r="Q235" s="139">
        <f t="shared" si="615"/>
        <v>280.13670000000002</v>
      </c>
      <c r="R235" s="212">
        <f t="shared" si="616"/>
        <v>28349.834040000002</v>
      </c>
      <c r="S235" s="87"/>
      <c r="T235" s="44">
        <f t="shared" si="617"/>
        <v>2335.5960000000005</v>
      </c>
      <c r="U235" s="212">
        <f t="shared" si="618"/>
        <v>0</v>
      </c>
      <c r="V235" s="87"/>
      <c r="W235" s="139">
        <f t="shared" si="619"/>
        <v>493.98690000000005</v>
      </c>
      <c r="X235" s="219">
        <f t="shared" si="620"/>
        <v>0</v>
      </c>
      <c r="Y235" s="88"/>
      <c r="Z235" s="44">
        <f t="shared" si="621"/>
        <v>4331.3600000000006</v>
      </c>
      <c r="AA235" s="141">
        <f t="shared" si="622"/>
        <v>0</v>
      </c>
      <c r="AB235" s="397"/>
      <c r="AC235" s="139">
        <f t="shared" si="623"/>
        <v>493.98690000000005</v>
      </c>
      <c r="AD235" s="140">
        <f t="shared" si="624"/>
        <v>0</v>
      </c>
      <c r="AE235" s="87"/>
      <c r="AF235" s="44">
        <f t="shared" si="625"/>
        <v>22885.031600000002</v>
      </c>
      <c r="AG235" s="140">
        <f t="shared" si="626"/>
        <v>0</v>
      </c>
      <c r="AH235" s="87"/>
      <c r="AI235" s="139">
        <f t="shared" si="627"/>
        <v>791.37200000000007</v>
      </c>
      <c r="AJ235" s="140">
        <f t="shared" si="628"/>
        <v>0</v>
      </c>
      <c r="AK235" s="87"/>
      <c r="AL235" s="107">
        <v>145.19999999999999</v>
      </c>
      <c r="AM235" s="140">
        <f t="shared" si="629"/>
        <v>0</v>
      </c>
      <c r="AN235" s="87"/>
      <c r="AO235" s="44">
        <f t="shared" si="630"/>
        <v>3769.8454000000002</v>
      </c>
      <c r="AP235" s="141">
        <f t="shared" si="631"/>
        <v>0</v>
      </c>
      <c r="AQ235" s="108"/>
      <c r="AR235" s="109">
        <v>8030</v>
      </c>
      <c r="AS235" s="141">
        <f t="shared" si="632"/>
        <v>0</v>
      </c>
      <c r="AT235" s="88"/>
      <c r="AU235" s="21">
        <v>3366.65</v>
      </c>
      <c r="AV235" s="141">
        <f t="shared" si="633"/>
        <v>0</v>
      </c>
      <c r="AW235" s="88"/>
      <c r="AX235" s="44">
        <f t="shared" si="634"/>
        <v>80964.952600000004</v>
      </c>
      <c r="AY235" s="141">
        <f t="shared" si="635"/>
        <v>0</v>
      </c>
      <c r="AZ235" s="88"/>
      <c r="BA235" s="21">
        <v>93131.5</v>
      </c>
      <c r="BB235" s="141">
        <f t="shared" si="636"/>
        <v>0</v>
      </c>
      <c r="BC235" s="88"/>
      <c r="BD235" s="21">
        <v>10643</v>
      </c>
      <c r="BE235" s="140">
        <f t="shared" si="637"/>
        <v>0</v>
      </c>
      <c r="BF235" s="46"/>
      <c r="BG235" s="88"/>
      <c r="BH235" s="140">
        <f t="shared" si="638"/>
        <v>0</v>
      </c>
      <c r="BI235" s="46">
        <v>2</v>
      </c>
      <c r="BJ235" s="343" t="s">
        <v>705</v>
      </c>
      <c r="BK235" s="58">
        <v>61361.69</v>
      </c>
      <c r="BL235" s="140">
        <f t="shared" si="639"/>
        <v>122723.38</v>
      </c>
      <c r="BM235" s="46"/>
      <c r="BN235" s="142"/>
      <c r="BO235" s="141">
        <f t="shared" si="640"/>
        <v>0</v>
      </c>
      <c r="BP235" s="58"/>
      <c r="BQ235" s="139">
        <f t="shared" si="641"/>
        <v>930.90000000000009</v>
      </c>
      <c r="BR235" s="141">
        <f t="shared" si="642"/>
        <v>0</v>
      </c>
      <c r="BS235" s="58"/>
      <c r="BT235" s="107">
        <v>540</v>
      </c>
      <c r="BU235" s="141">
        <f t="shared" si="643"/>
        <v>0</v>
      </c>
      <c r="BV235" s="58"/>
      <c r="BW235" s="58"/>
      <c r="BX235" s="141">
        <f t="shared" si="644"/>
        <v>0</v>
      </c>
      <c r="BY235" s="58"/>
      <c r="BZ235" s="143"/>
      <c r="CA235" s="141">
        <f t="shared" si="645"/>
        <v>0</v>
      </c>
      <c r="CB235" s="58"/>
      <c r="CC235" s="107">
        <v>165.4</v>
      </c>
      <c r="CD235" s="141">
        <f t="shared" si="646"/>
        <v>0</v>
      </c>
      <c r="CE235" s="58"/>
      <c r="CF235" s="139">
        <f t="shared" si="647"/>
        <v>204.31649999999999</v>
      </c>
      <c r="CG235" s="141">
        <f t="shared" si="648"/>
        <v>0</v>
      </c>
      <c r="CH235" s="58"/>
      <c r="CI235" s="107">
        <v>86.2</v>
      </c>
      <c r="CJ235" s="141">
        <f t="shared" si="649"/>
        <v>0</v>
      </c>
      <c r="CK235" s="58"/>
      <c r="CL235" s="107">
        <v>125</v>
      </c>
      <c r="CM235" s="141">
        <f t="shared" si="650"/>
        <v>0</v>
      </c>
      <c r="CN235" s="58"/>
      <c r="CO235" s="107">
        <v>140</v>
      </c>
      <c r="CP235" s="141">
        <f t="shared" si="651"/>
        <v>0</v>
      </c>
      <c r="CQ235" s="58"/>
      <c r="CR235" s="139">
        <f t="shared" si="652"/>
        <v>259.76390000000004</v>
      </c>
      <c r="CS235" s="141">
        <f t="shared" si="653"/>
        <v>0</v>
      </c>
      <c r="CT235" s="58"/>
      <c r="CU235" s="107">
        <v>182.5</v>
      </c>
      <c r="CV235" s="141">
        <f t="shared" si="654"/>
        <v>0</v>
      </c>
      <c r="CW235" s="58"/>
      <c r="CX235" s="107">
        <v>78</v>
      </c>
      <c r="CY235" s="141">
        <f t="shared" si="655"/>
        <v>0</v>
      </c>
      <c r="CZ235" s="58"/>
      <c r="DA235" s="107">
        <v>350</v>
      </c>
      <c r="DB235" s="141">
        <f t="shared" si="656"/>
        <v>0</v>
      </c>
      <c r="DC235" s="58"/>
      <c r="DD235" s="139">
        <f t="shared" si="657"/>
        <v>363.26500000000004</v>
      </c>
      <c r="DE235" s="140">
        <f t="shared" si="658"/>
        <v>0</v>
      </c>
      <c r="DF235" s="88"/>
      <c r="DG235" s="107">
        <v>349.94</v>
      </c>
      <c r="DH235" s="141">
        <f t="shared" si="659"/>
        <v>0</v>
      </c>
      <c r="DI235" s="88"/>
      <c r="DJ235" s="107">
        <v>407.82</v>
      </c>
      <c r="DK235" s="141">
        <f t="shared" si="660"/>
        <v>0</v>
      </c>
      <c r="DL235" s="88"/>
      <c r="DM235" s="107">
        <v>560.66999999999996</v>
      </c>
      <c r="DN235" s="141">
        <f t="shared" si="661"/>
        <v>0</v>
      </c>
      <c r="DO235" s="88"/>
      <c r="DP235" s="107">
        <v>849.84</v>
      </c>
      <c r="DQ235" s="141">
        <f t="shared" si="662"/>
        <v>0</v>
      </c>
      <c r="DR235" s="88"/>
      <c r="DS235" s="107">
        <v>1070.97</v>
      </c>
      <c r="DT235" s="141">
        <f t="shared" si="663"/>
        <v>0</v>
      </c>
      <c r="DU235" s="88"/>
      <c r="DV235" s="21">
        <v>1512.05</v>
      </c>
      <c r="DW235" s="141">
        <f t="shared" si="664"/>
        <v>0</v>
      </c>
      <c r="DX235" s="88"/>
      <c r="DY235" s="21">
        <v>5870.12</v>
      </c>
      <c r="DZ235" s="141">
        <f t="shared" si="665"/>
        <v>0</v>
      </c>
      <c r="EA235" s="88"/>
      <c r="EB235" s="21">
        <v>4379.45</v>
      </c>
      <c r="EC235" s="141">
        <f t="shared" si="666"/>
        <v>0</v>
      </c>
      <c r="ED235" s="88"/>
      <c r="EE235" s="21">
        <v>4811.45</v>
      </c>
      <c r="EF235" s="141">
        <f t="shared" si="667"/>
        <v>0</v>
      </c>
      <c r="EG235" s="88"/>
      <c r="EH235" s="21">
        <v>6518.13</v>
      </c>
      <c r="EI235" s="141">
        <f t="shared" si="668"/>
        <v>0</v>
      </c>
      <c r="EJ235" s="88"/>
      <c r="EK235" s="21">
        <v>7389.31</v>
      </c>
      <c r="EL235" s="141">
        <f t="shared" si="669"/>
        <v>0</v>
      </c>
      <c r="EM235" s="88"/>
      <c r="EN235" s="21">
        <v>1539.81</v>
      </c>
      <c r="EO235" s="141">
        <f t="shared" si="670"/>
        <v>0</v>
      </c>
      <c r="EP235" s="88"/>
      <c r="EQ235" s="21">
        <v>3124.4</v>
      </c>
      <c r="ER235" s="141">
        <f t="shared" si="671"/>
        <v>0</v>
      </c>
      <c r="ES235" s="88"/>
      <c r="ET235" s="107">
        <v>118.78</v>
      </c>
      <c r="EU235" s="141">
        <f t="shared" si="672"/>
        <v>0</v>
      </c>
      <c r="EV235" s="88"/>
      <c r="EW235" s="107">
        <v>479.92</v>
      </c>
      <c r="EX235" s="141">
        <f t="shared" si="673"/>
        <v>0</v>
      </c>
      <c r="EY235" s="88"/>
      <c r="EZ235" s="107">
        <v>649.4</v>
      </c>
      <c r="FA235" s="141">
        <f t="shared" si="674"/>
        <v>0</v>
      </c>
      <c r="FB235" s="88"/>
      <c r="FC235" s="21">
        <v>1301.22</v>
      </c>
      <c r="FD235" s="141">
        <f t="shared" si="675"/>
        <v>0</v>
      </c>
      <c r="FE235" s="88"/>
      <c r="FF235" s="21">
        <v>2530.2199999999998</v>
      </c>
      <c r="FG235" s="141">
        <f t="shared" si="676"/>
        <v>0</v>
      </c>
      <c r="FH235" s="88"/>
      <c r="FI235" s="21">
        <v>4182.22</v>
      </c>
      <c r="FJ235" s="141">
        <f t="shared" si="677"/>
        <v>0</v>
      </c>
      <c r="FK235" s="88"/>
      <c r="FL235" s="107">
        <v>253.92</v>
      </c>
      <c r="FM235" s="141">
        <f t="shared" si="678"/>
        <v>0</v>
      </c>
      <c r="FN235" s="88"/>
      <c r="FO235" s="107">
        <v>290.32</v>
      </c>
      <c r="FP235" s="141">
        <f t="shared" si="679"/>
        <v>0</v>
      </c>
      <c r="FQ235" s="88"/>
      <c r="FR235" s="107">
        <v>334.06</v>
      </c>
      <c r="FS235" s="141">
        <f t="shared" si="680"/>
        <v>0</v>
      </c>
      <c r="FT235" s="88"/>
      <c r="FU235" s="107">
        <v>411.49</v>
      </c>
      <c r="FV235" s="141">
        <f t="shared" si="681"/>
        <v>0</v>
      </c>
      <c r="FW235" s="88"/>
      <c r="FX235" s="107">
        <v>455.21</v>
      </c>
      <c r="FY235" s="141">
        <f t="shared" si="682"/>
        <v>0</v>
      </c>
      <c r="FZ235" s="88"/>
      <c r="GA235" s="107">
        <v>536</v>
      </c>
      <c r="GB235" s="141">
        <f t="shared" si="683"/>
        <v>0</v>
      </c>
      <c r="GC235" s="88"/>
      <c r="GD235" s="21">
        <v>745.84</v>
      </c>
      <c r="GE235" s="144">
        <f t="shared" si="684"/>
        <v>0</v>
      </c>
      <c r="GF235" s="108">
        <v>2</v>
      </c>
      <c r="GG235" s="112">
        <v>313.12</v>
      </c>
      <c r="GH235" s="141">
        <f t="shared" si="685"/>
        <v>626.24</v>
      </c>
      <c r="GI235" s="89">
        <v>4</v>
      </c>
      <c r="GJ235" s="529">
        <v>223.61</v>
      </c>
      <c r="GK235" s="141">
        <f t="shared" si="686"/>
        <v>894.44</v>
      </c>
      <c r="GL235" s="88">
        <v>2</v>
      </c>
      <c r="GM235" s="107">
        <v>105.46</v>
      </c>
      <c r="GN235" s="141">
        <f t="shared" si="687"/>
        <v>210.92</v>
      </c>
      <c r="GO235" s="88"/>
      <c r="GP235" s="107">
        <v>581.36</v>
      </c>
      <c r="GQ235" s="141">
        <f t="shared" si="688"/>
        <v>0</v>
      </c>
      <c r="GR235" s="88"/>
      <c r="GS235" s="107">
        <v>92.94</v>
      </c>
      <c r="GT235" s="141">
        <f t="shared" si="689"/>
        <v>0</v>
      </c>
      <c r="GU235" s="108"/>
      <c r="GV235" s="112">
        <v>47.51</v>
      </c>
      <c r="GW235" s="141">
        <f t="shared" si="690"/>
        <v>0</v>
      </c>
      <c r="GX235" s="88">
        <v>40</v>
      </c>
      <c r="GY235" s="107">
        <v>61.91</v>
      </c>
      <c r="GZ235" s="219">
        <f t="shared" si="691"/>
        <v>2476.3999999999996</v>
      </c>
      <c r="HA235" s="413"/>
      <c r="HB235" s="413"/>
      <c r="HC235" s="219">
        <f t="shared" si="693"/>
        <v>0</v>
      </c>
      <c r="HD235" s="88"/>
      <c r="HE235" s="107">
        <v>40.75</v>
      </c>
      <c r="HF235" s="232">
        <f t="shared" si="692"/>
        <v>0</v>
      </c>
      <c r="HG235" s="105">
        <v>1000</v>
      </c>
      <c r="HH235" s="226">
        <f t="shared" si="694"/>
        <v>269981.21403999999</v>
      </c>
      <c r="HI235" s="335"/>
    </row>
    <row r="236" spans="1:217" ht="15.75" customHeight="1">
      <c r="A236" s="198">
        <v>37</v>
      </c>
      <c r="B236" s="30" t="s">
        <v>270</v>
      </c>
      <c r="C236" s="380">
        <v>19</v>
      </c>
      <c r="D236" s="533">
        <v>146.44999999999999</v>
      </c>
      <c r="E236" s="31">
        <v>69547.08</v>
      </c>
      <c r="F236" s="42">
        <f t="shared" si="611"/>
        <v>156351.0661</v>
      </c>
      <c r="G236" s="43"/>
      <c r="H236" s="21">
        <v>636.70000000000005</v>
      </c>
      <c r="I236" s="45">
        <f t="shared" si="612"/>
        <v>0</v>
      </c>
      <c r="J236" s="58"/>
      <c r="K236" s="107"/>
      <c r="L236" s="212">
        <f t="shared" si="613"/>
        <v>0</v>
      </c>
      <c r="M236" s="58"/>
      <c r="N236" s="107">
        <v>540</v>
      </c>
      <c r="O236" s="212">
        <f t="shared" si="614"/>
        <v>0</v>
      </c>
      <c r="P236" s="46">
        <v>83</v>
      </c>
      <c r="Q236" s="139">
        <f t="shared" si="615"/>
        <v>280.13670000000002</v>
      </c>
      <c r="R236" s="212">
        <f t="shared" si="616"/>
        <v>23251.346100000002</v>
      </c>
      <c r="S236" s="46"/>
      <c r="T236" s="44">
        <f t="shared" si="617"/>
        <v>2335.5960000000005</v>
      </c>
      <c r="U236" s="212">
        <f t="shared" si="618"/>
        <v>0</v>
      </c>
      <c r="V236" s="46"/>
      <c r="W236" s="139">
        <f t="shared" si="619"/>
        <v>493.98690000000005</v>
      </c>
      <c r="X236" s="219">
        <f t="shared" si="620"/>
        <v>0</v>
      </c>
      <c r="Y236" s="58"/>
      <c r="Z236" s="44">
        <f t="shared" si="621"/>
        <v>4331.3600000000006</v>
      </c>
      <c r="AA236" s="141">
        <f t="shared" si="622"/>
        <v>0</v>
      </c>
      <c r="AB236" s="397"/>
      <c r="AC236" s="139">
        <f t="shared" si="623"/>
        <v>493.98690000000005</v>
      </c>
      <c r="AD236" s="140">
        <f t="shared" si="624"/>
        <v>0</v>
      </c>
      <c r="AE236" s="46"/>
      <c r="AF236" s="44">
        <f t="shared" si="625"/>
        <v>22885.031600000002</v>
      </c>
      <c r="AG236" s="140">
        <f t="shared" si="626"/>
        <v>0</v>
      </c>
      <c r="AH236" s="46"/>
      <c r="AI236" s="139">
        <f t="shared" si="627"/>
        <v>791.37200000000007</v>
      </c>
      <c r="AJ236" s="140">
        <f t="shared" si="628"/>
        <v>0</v>
      </c>
      <c r="AK236" s="46"/>
      <c r="AL236" s="107">
        <v>145.19999999999999</v>
      </c>
      <c r="AM236" s="140">
        <f t="shared" si="629"/>
        <v>0</v>
      </c>
      <c r="AN236" s="46"/>
      <c r="AO236" s="44">
        <f t="shared" si="630"/>
        <v>3769.8454000000002</v>
      </c>
      <c r="AP236" s="141">
        <f t="shared" si="631"/>
        <v>0</v>
      </c>
      <c r="AQ236" s="108"/>
      <c r="AR236" s="109">
        <v>8030</v>
      </c>
      <c r="AS236" s="141">
        <f t="shared" si="632"/>
        <v>0</v>
      </c>
      <c r="AT236" s="58"/>
      <c r="AU236" s="21">
        <v>3366.65</v>
      </c>
      <c r="AV236" s="141">
        <f t="shared" si="633"/>
        <v>0</v>
      </c>
      <c r="AW236" s="58"/>
      <c r="AX236" s="44">
        <f t="shared" si="634"/>
        <v>80964.952600000004</v>
      </c>
      <c r="AY236" s="141">
        <f t="shared" si="635"/>
        <v>0</v>
      </c>
      <c r="AZ236" s="58"/>
      <c r="BA236" s="21">
        <v>93131.5</v>
      </c>
      <c r="BB236" s="141">
        <f t="shared" si="636"/>
        <v>0</v>
      </c>
      <c r="BC236" s="58"/>
      <c r="BD236" s="21">
        <v>10643</v>
      </c>
      <c r="BE236" s="140">
        <f t="shared" si="637"/>
        <v>0</v>
      </c>
      <c r="BF236" s="46"/>
      <c r="BG236" s="58"/>
      <c r="BH236" s="140">
        <f t="shared" si="638"/>
        <v>0</v>
      </c>
      <c r="BI236" s="519">
        <v>2</v>
      </c>
      <c r="BJ236" s="492" t="s">
        <v>724</v>
      </c>
      <c r="BK236" s="58">
        <v>61361.69</v>
      </c>
      <c r="BL236" s="140">
        <f t="shared" si="639"/>
        <v>122723.38</v>
      </c>
      <c r="BM236" s="46">
        <v>3</v>
      </c>
      <c r="BN236" s="142">
        <v>983.12</v>
      </c>
      <c r="BO236" s="141">
        <f t="shared" si="640"/>
        <v>2949.36</v>
      </c>
      <c r="BP236" s="58"/>
      <c r="BQ236" s="139">
        <f t="shared" si="641"/>
        <v>930.90000000000009</v>
      </c>
      <c r="BR236" s="141">
        <f t="shared" si="642"/>
        <v>0</v>
      </c>
      <c r="BS236" s="58">
        <v>5.09</v>
      </c>
      <c r="BT236" s="107">
        <v>540</v>
      </c>
      <c r="BU236" s="141">
        <f t="shared" si="643"/>
        <v>2748.6</v>
      </c>
      <c r="BV236" s="58"/>
      <c r="BW236" s="58"/>
      <c r="BX236" s="141">
        <f t="shared" si="644"/>
        <v>0</v>
      </c>
      <c r="BY236" s="58"/>
      <c r="BZ236" s="143"/>
      <c r="CA236" s="141">
        <f t="shared" si="645"/>
        <v>0</v>
      </c>
      <c r="CB236" s="58"/>
      <c r="CC236" s="107">
        <v>165.4</v>
      </c>
      <c r="CD236" s="141">
        <f t="shared" si="646"/>
        <v>0</v>
      </c>
      <c r="CE236" s="58"/>
      <c r="CF236" s="139">
        <f t="shared" si="647"/>
        <v>204.31649999999999</v>
      </c>
      <c r="CG236" s="141">
        <f t="shared" si="648"/>
        <v>0</v>
      </c>
      <c r="CH236" s="58"/>
      <c r="CI236" s="107">
        <v>86.2</v>
      </c>
      <c r="CJ236" s="141">
        <f t="shared" si="649"/>
        <v>0</v>
      </c>
      <c r="CK236" s="58"/>
      <c r="CL236" s="107">
        <v>125</v>
      </c>
      <c r="CM236" s="141">
        <f t="shared" si="650"/>
        <v>0</v>
      </c>
      <c r="CN236" s="58"/>
      <c r="CO236" s="107">
        <v>140</v>
      </c>
      <c r="CP236" s="141">
        <f t="shared" si="651"/>
        <v>0</v>
      </c>
      <c r="CQ236" s="58"/>
      <c r="CR236" s="139">
        <f t="shared" si="652"/>
        <v>259.76390000000004</v>
      </c>
      <c r="CS236" s="141">
        <f t="shared" si="653"/>
        <v>0</v>
      </c>
      <c r="CT236" s="58"/>
      <c r="CU236" s="107">
        <v>182.5</v>
      </c>
      <c r="CV236" s="141">
        <f t="shared" si="654"/>
        <v>0</v>
      </c>
      <c r="CW236" s="58"/>
      <c r="CX236" s="107">
        <v>78</v>
      </c>
      <c r="CY236" s="141">
        <f t="shared" si="655"/>
        <v>0</v>
      </c>
      <c r="CZ236" s="58"/>
      <c r="DA236" s="107">
        <v>350</v>
      </c>
      <c r="DB236" s="141">
        <f t="shared" si="656"/>
        <v>0</v>
      </c>
      <c r="DC236" s="58"/>
      <c r="DD236" s="139">
        <f t="shared" si="657"/>
        <v>363.26500000000004</v>
      </c>
      <c r="DE236" s="140">
        <f t="shared" si="658"/>
        <v>0</v>
      </c>
      <c r="DF236" s="58"/>
      <c r="DG236" s="107">
        <v>349.94</v>
      </c>
      <c r="DH236" s="141">
        <f t="shared" si="659"/>
        <v>0</v>
      </c>
      <c r="DI236" s="58"/>
      <c r="DJ236" s="107">
        <v>407.82</v>
      </c>
      <c r="DK236" s="141">
        <f t="shared" si="660"/>
        <v>0</v>
      </c>
      <c r="DL236" s="58"/>
      <c r="DM236" s="107">
        <v>560.66999999999996</v>
      </c>
      <c r="DN236" s="141">
        <f t="shared" si="661"/>
        <v>0</v>
      </c>
      <c r="DO236" s="58"/>
      <c r="DP236" s="107">
        <v>849.84</v>
      </c>
      <c r="DQ236" s="141">
        <f t="shared" si="662"/>
        <v>0</v>
      </c>
      <c r="DR236" s="58"/>
      <c r="DS236" s="107">
        <v>1070.97</v>
      </c>
      <c r="DT236" s="141">
        <f t="shared" si="663"/>
        <v>0</v>
      </c>
      <c r="DU236" s="58"/>
      <c r="DV236" s="21">
        <v>1512.05</v>
      </c>
      <c r="DW236" s="141">
        <f t="shared" si="664"/>
        <v>0</v>
      </c>
      <c r="DX236" s="58"/>
      <c r="DY236" s="21">
        <v>5870.12</v>
      </c>
      <c r="DZ236" s="141">
        <f t="shared" si="665"/>
        <v>0</v>
      </c>
      <c r="EA236" s="58"/>
      <c r="EB236" s="21">
        <v>4379.45</v>
      </c>
      <c r="EC236" s="141">
        <f t="shared" si="666"/>
        <v>0</v>
      </c>
      <c r="ED236" s="58"/>
      <c r="EE236" s="21">
        <v>4811.45</v>
      </c>
      <c r="EF236" s="141">
        <f t="shared" si="667"/>
        <v>0</v>
      </c>
      <c r="EG236" s="58"/>
      <c r="EH236" s="21">
        <v>6518.13</v>
      </c>
      <c r="EI236" s="141">
        <f t="shared" si="668"/>
        <v>0</v>
      </c>
      <c r="EJ236" s="58"/>
      <c r="EK236" s="21">
        <v>7389.31</v>
      </c>
      <c r="EL236" s="141">
        <f t="shared" si="669"/>
        <v>0</v>
      </c>
      <c r="EM236" s="58"/>
      <c r="EN236" s="21">
        <v>1539.81</v>
      </c>
      <c r="EO236" s="141">
        <f t="shared" si="670"/>
        <v>0</v>
      </c>
      <c r="EP236" s="58"/>
      <c r="EQ236" s="21">
        <v>3124.4</v>
      </c>
      <c r="ER236" s="141">
        <f t="shared" si="671"/>
        <v>0</v>
      </c>
      <c r="ES236" s="58"/>
      <c r="ET236" s="107">
        <v>118.78</v>
      </c>
      <c r="EU236" s="141">
        <f t="shared" si="672"/>
        <v>0</v>
      </c>
      <c r="EV236" s="58"/>
      <c r="EW236" s="107">
        <v>479.92</v>
      </c>
      <c r="EX236" s="141">
        <f t="shared" si="673"/>
        <v>0</v>
      </c>
      <c r="EY236" s="58"/>
      <c r="EZ236" s="107">
        <v>649.4</v>
      </c>
      <c r="FA236" s="141">
        <f t="shared" si="674"/>
        <v>0</v>
      </c>
      <c r="FB236" s="58"/>
      <c r="FC236" s="21">
        <v>1301.22</v>
      </c>
      <c r="FD236" s="141">
        <f t="shared" si="675"/>
        <v>0</v>
      </c>
      <c r="FE236" s="58"/>
      <c r="FF236" s="21">
        <v>2530.2199999999998</v>
      </c>
      <c r="FG236" s="141">
        <f t="shared" si="676"/>
        <v>0</v>
      </c>
      <c r="FH236" s="58"/>
      <c r="FI236" s="21">
        <v>4182.22</v>
      </c>
      <c r="FJ236" s="141">
        <f t="shared" si="677"/>
        <v>0</v>
      </c>
      <c r="FK236" s="58"/>
      <c r="FL236" s="107">
        <v>253.92</v>
      </c>
      <c r="FM236" s="141">
        <f t="shared" si="678"/>
        <v>0</v>
      </c>
      <c r="FN236" s="58"/>
      <c r="FO236" s="107">
        <v>290.32</v>
      </c>
      <c r="FP236" s="141">
        <f t="shared" si="679"/>
        <v>0</v>
      </c>
      <c r="FQ236" s="58"/>
      <c r="FR236" s="107">
        <v>334.06</v>
      </c>
      <c r="FS236" s="141">
        <f t="shared" si="680"/>
        <v>0</v>
      </c>
      <c r="FT236" s="58"/>
      <c r="FU236" s="107">
        <v>411.49</v>
      </c>
      <c r="FV236" s="141">
        <f t="shared" si="681"/>
        <v>0</v>
      </c>
      <c r="FW236" s="58"/>
      <c r="FX236" s="107">
        <v>455.21</v>
      </c>
      <c r="FY236" s="141">
        <f t="shared" si="682"/>
        <v>0</v>
      </c>
      <c r="FZ236" s="58"/>
      <c r="GA236" s="107">
        <v>536</v>
      </c>
      <c r="GB236" s="141">
        <f t="shared" si="683"/>
        <v>0</v>
      </c>
      <c r="GC236" s="58"/>
      <c r="GD236" s="21">
        <v>745.84</v>
      </c>
      <c r="GE236" s="144">
        <f t="shared" si="684"/>
        <v>0</v>
      </c>
      <c r="GF236" s="108">
        <v>3</v>
      </c>
      <c r="GG236" s="112">
        <v>313.12</v>
      </c>
      <c r="GH236" s="141">
        <f t="shared" si="685"/>
        <v>939.36</v>
      </c>
      <c r="GI236" s="59">
        <v>4</v>
      </c>
      <c r="GJ236" s="529">
        <v>223.61</v>
      </c>
      <c r="GK236" s="141">
        <f t="shared" si="686"/>
        <v>894.44</v>
      </c>
      <c r="GL236" s="58">
        <v>2</v>
      </c>
      <c r="GM236" s="107">
        <v>105.46</v>
      </c>
      <c r="GN236" s="141">
        <f t="shared" si="687"/>
        <v>210.92</v>
      </c>
      <c r="GO236" s="58">
        <v>2</v>
      </c>
      <c r="GP236" s="107">
        <v>581.36</v>
      </c>
      <c r="GQ236" s="141">
        <f t="shared" si="688"/>
        <v>1162.72</v>
      </c>
      <c r="GR236" s="58">
        <v>2</v>
      </c>
      <c r="GS236" s="107">
        <v>92.94</v>
      </c>
      <c r="GT236" s="141">
        <f t="shared" si="689"/>
        <v>185.88</v>
      </c>
      <c r="GU236" s="108">
        <v>6</v>
      </c>
      <c r="GV236" s="112">
        <v>47.51</v>
      </c>
      <c r="GW236" s="141">
        <f t="shared" si="690"/>
        <v>285.06</v>
      </c>
      <c r="GX236" s="58"/>
      <c r="GY236" s="107">
        <v>61.91</v>
      </c>
      <c r="GZ236" s="219">
        <f t="shared" si="691"/>
        <v>0</v>
      </c>
      <c r="HA236" s="413"/>
      <c r="HB236" s="413"/>
      <c r="HC236" s="219">
        <f t="shared" si="693"/>
        <v>0</v>
      </c>
      <c r="HD236" s="58"/>
      <c r="HE236" s="107">
        <v>40.75</v>
      </c>
      <c r="HF236" s="232">
        <f t="shared" si="692"/>
        <v>0</v>
      </c>
      <c r="HG236" s="105">
        <v>1000</v>
      </c>
      <c r="HH236" s="226">
        <f t="shared" si="694"/>
        <v>156351.0661</v>
      </c>
      <c r="HI236" s="335"/>
    </row>
    <row r="237" spans="1:217" ht="15.75" customHeight="1">
      <c r="A237" s="198">
        <v>38</v>
      </c>
      <c r="B237" s="18" t="s">
        <v>271</v>
      </c>
      <c r="C237" s="381">
        <v>51.14</v>
      </c>
      <c r="D237" s="385">
        <v>92.42</v>
      </c>
      <c r="E237" s="19">
        <v>69135.839999999997</v>
      </c>
      <c r="F237" s="42">
        <f t="shared" si="611"/>
        <v>99401.841940000013</v>
      </c>
      <c r="G237" s="43"/>
      <c r="H237" s="21">
        <v>636.70000000000005</v>
      </c>
      <c r="I237" s="45">
        <f t="shared" si="612"/>
        <v>0</v>
      </c>
      <c r="J237" s="58"/>
      <c r="K237" s="107"/>
      <c r="L237" s="212">
        <f t="shared" si="613"/>
        <v>0</v>
      </c>
      <c r="M237" s="58"/>
      <c r="N237" s="107">
        <v>540</v>
      </c>
      <c r="O237" s="212">
        <f t="shared" si="614"/>
        <v>0</v>
      </c>
      <c r="P237" s="46">
        <v>49.4</v>
      </c>
      <c r="Q237" s="139">
        <f t="shared" si="615"/>
        <v>280.13670000000002</v>
      </c>
      <c r="R237" s="212">
        <f t="shared" si="616"/>
        <v>13838.752980000001</v>
      </c>
      <c r="S237" s="46">
        <v>34.26</v>
      </c>
      <c r="T237" s="44">
        <f t="shared" si="617"/>
        <v>2335.5960000000005</v>
      </c>
      <c r="U237" s="212">
        <f t="shared" si="618"/>
        <v>80017.518960000016</v>
      </c>
      <c r="V237" s="46"/>
      <c r="W237" s="139">
        <f t="shared" si="619"/>
        <v>493.98690000000005</v>
      </c>
      <c r="X237" s="219">
        <f t="shared" si="620"/>
        <v>0</v>
      </c>
      <c r="Y237" s="58"/>
      <c r="Z237" s="44">
        <f t="shared" si="621"/>
        <v>4331.3600000000006</v>
      </c>
      <c r="AA237" s="141">
        <f t="shared" si="622"/>
        <v>0</v>
      </c>
      <c r="AB237" s="397"/>
      <c r="AC237" s="139">
        <f t="shared" si="623"/>
        <v>493.98690000000005</v>
      </c>
      <c r="AD237" s="140">
        <f t="shared" si="624"/>
        <v>0</v>
      </c>
      <c r="AE237" s="46"/>
      <c r="AF237" s="44">
        <f t="shared" si="625"/>
        <v>22885.031600000002</v>
      </c>
      <c r="AG237" s="140">
        <f t="shared" si="626"/>
        <v>0</v>
      </c>
      <c r="AH237" s="46"/>
      <c r="AI237" s="139">
        <f t="shared" si="627"/>
        <v>791.37200000000007</v>
      </c>
      <c r="AJ237" s="140">
        <f t="shared" si="628"/>
        <v>0</v>
      </c>
      <c r="AK237" s="46"/>
      <c r="AL237" s="107">
        <v>145.19999999999999</v>
      </c>
      <c r="AM237" s="140">
        <f t="shared" si="629"/>
        <v>0</v>
      </c>
      <c r="AN237" s="46"/>
      <c r="AO237" s="44">
        <f t="shared" si="630"/>
        <v>3769.8454000000002</v>
      </c>
      <c r="AP237" s="141">
        <f t="shared" si="631"/>
        <v>0</v>
      </c>
      <c r="AQ237" s="108"/>
      <c r="AR237" s="109">
        <v>8030</v>
      </c>
      <c r="AS237" s="141">
        <f t="shared" si="632"/>
        <v>0</v>
      </c>
      <c r="AT237" s="58"/>
      <c r="AU237" s="21">
        <v>3366.65</v>
      </c>
      <c r="AV237" s="141">
        <f t="shared" si="633"/>
        <v>0</v>
      </c>
      <c r="AW237" s="58"/>
      <c r="AX237" s="44">
        <f t="shared" si="634"/>
        <v>80964.952600000004</v>
      </c>
      <c r="AY237" s="141">
        <f t="shared" si="635"/>
        <v>0</v>
      </c>
      <c r="AZ237" s="58"/>
      <c r="BA237" s="21">
        <v>93131.5</v>
      </c>
      <c r="BB237" s="141">
        <f t="shared" si="636"/>
        <v>0</v>
      </c>
      <c r="BC237" s="58"/>
      <c r="BD237" s="21">
        <v>10643</v>
      </c>
      <c r="BE237" s="140">
        <f t="shared" si="637"/>
        <v>0</v>
      </c>
      <c r="BF237" s="46"/>
      <c r="BG237" s="58"/>
      <c r="BH237" s="140">
        <f t="shared" si="638"/>
        <v>0</v>
      </c>
      <c r="BI237" s="46"/>
      <c r="BJ237" s="59"/>
      <c r="BK237" s="58"/>
      <c r="BL237" s="140">
        <f t="shared" si="639"/>
        <v>0</v>
      </c>
      <c r="BM237" s="46"/>
      <c r="BN237" s="142"/>
      <c r="BO237" s="141">
        <f t="shared" si="640"/>
        <v>0</v>
      </c>
      <c r="BP237" s="58"/>
      <c r="BQ237" s="139">
        <f t="shared" si="641"/>
        <v>930.90000000000009</v>
      </c>
      <c r="BR237" s="141">
        <f t="shared" si="642"/>
        <v>0</v>
      </c>
      <c r="BS237" s="58"/>
      <c r="BT237" s="107">
        <v>540</v>
      </c>
      <c r="BU237" s="141">
        <f t="shared" si="643"/>
        <v>0</v>
      </c>
      <c r="BV237" s="58"/>
      <c r="BW237" s="58"/>
      <c r="BX237" s="141">
        <f t="shared" si="644"/>
        <v>0</v>
      </c>
      <c r="BY237" s="58"/>
      <c r="BZ237" s="143"/>
      <c r="CA237" s="141">
        <f t="shared" si="645"/>
        <v>0</v>
      </c>
      <c r="CB237" s="58"/>
      <c r="CC237" s="107">
        <v>165.4</v>
      </c>
      <c r="CD237" s="141">
        <f t="shared" si="646"/>
        <v>0</v>
      </c>
      <c r="CE237" s="58"/>
      <c r="CF237" s="139">
        <f t="shared" si="647"/>
        <v>204.31649999999999</v>
      </c>
      <c r="CG237" s="141">
        <f t="shared" si="648"/>
        <v>0</v>
      </c>
      <c r="CH237" s="58"/>
      <c r="CI237" s="107">
        <v>86.2</v>
      </c>
      <c r="CJ237" s="141">
        <f t="shared" si="649"/>
        <v>0</v>
      </c>
      <c r="CK237" s="58"/>
      <c r="CL237" s="107">
        <v>125</v>
      </c>
      <c r="CM237" s="141">
        <f t="shared" si="650"/>
        <v>0</v>
      </c>
      <c r="CN237" s="58"/>
      <c r="CO237" s="107">
        <v>140</v>
      </c>
      <c r="CP237" s="141">
        <f t="shared" si="651"/>
        <v>0</v>
      </c>
      <c r="CQ237" s="58"/>
      <c r="CR237" s="139">
        <f t="shared" si="652"/>
        <v>259.76390000000004</v>
      </c>
      <c r="CS237" s="141">
        <f t="shared" si="653"/>
        <v>0</v>
      </c>
      <c r="CT237" s="58"/>
      <c r="CU237" s="107">
        <v>182.5</v>
      </c>
      <c r="CV237" s="141">
        <f t="shared" si="654"/>
        <v>0</v>
      </c>
      <c r="CW237" s="58"/>
      <c r="CX237" s="107">
        <v>78</v>
      </c>
      <c r="CY237" s="141">
        <f t="shared" si="655"/>
        <v>0</v>
      </c>
      <c r="CZ237" s="58"/>
      <c r="DA237" s="107">
        <v>350</v>
      </c>
      <c r="DB237" s="141">
        <f t="shared" si="656"/>
        <v>0</v>
      </c>
      <c r="DC237" s="58"/>
      <c r="DD237" s="139">
        <f t="shared" si="657"/>
        <v>363.26500000000004</v>
      </c>
      <c r="DE237" s="140">
        <f t="shared" si="658"/>
        <v>0</v>
      </c>
      <c r="DF237" s="58"/>
      <c r="DG237" s="107">
        <v>349.94</v>
      </c>
      <c r="DH237" s="141">
        <f t="shared" si="659"/>
        <v>0</v>
      </c>
      <c r="DI237" s="58"/>
      <c r="DJ237" s="107">
        <v>407.82</v>
      </c>
      <c r="DK237" s="141">
        <f t="shared" si="660"/>
        <v>0</v>
      </c>
      <c r="DL237" s="58"/>
      <c r="DM237" s="107">
        <v>560.66999999999996</v>
      </c>
      <c r="DN237" s="141">
        <f t="shared" si="661"/>
        <v>0</v>
      </c>
      <c r="DO237" s="58"/>
      <c r="DP237" s="107">
        <v>849.84</v>
      </c>
      <c r="DQ237" s="141">
        <f t="shared" si="662"/>
        <v>0</v>
      </c>
      <c r="DR237" s="58"/>
      <c r="DS237" s="107">
        <v>1070.97</v>
      </c>
      <c r="DT237" s="141">
        <f t="shared" si="663"/>
        <v>0</v>
      </c>
      <c r="DU237" s="58"/>
      <c r="DV237" s="21">
        <v>1512.05</v>
      </c>
      <c r="DW237" s="141">
        <f t="shared" si="664"/>
        <v>0</v>
      </c>
      <c r="DX237" s="58"/>
      <c r="DY237" s="21">
        <v>5870.12</v>
      </c>
      <c r="DZ237" s="141">
        <f t="shared" si="665"/>
        <v>0</v>
      </c>
      <c r="EA237" s="58"/>
      <c r="EB237" s="21">
        <v>4379.45</v>
      </c>
      <c r="EC237" s="141">
        <f t="shared" si="666"/>
        <v>0</v>
      </c>
      <c r="ED237" s="58"/>
      <c r="EE237" s="21">
        <v>4811.45</v>
      </c>
      <c r="EF237" s="141">
        <f t="shared" si="667"/>
        <v>0</v>
      </c>
      <c r="EG237" s="58"/>
      <c r="EH237" s="21">
        <v>6518.13</v>
      </c>
      <c r="EI237" s="141">
        <f t="shared" si="668"/>
        <v>0</v>
      </c>
      <c r="EJ237" s="58"/>
      <c r="EK237" s="21">
        <v>7389.31</v>
      </c>
      <c r="EL237" s="141">
        <f t="shared" si="669"/>
        <v>0</v>
      </c>
      <c r="EM237" s="58"/>
      <c r="EN237" s="21">
        <v>1539.81</v>
      </c>
      <c r="EO237" s="141">
        <f t="shared" si="670"/>
        <v>0</v>
      </c>
      <c r="EP237" s="58"/>
      <c r="EQ237" s="21">
        <v>3124.4</v>
      </c>
      <c r="ER237" s="141">
        <f t="shared" si="671"/>
        <v>0</v>
      </c>
      <c r="ES237" s="58"/>
      <c r="ET237" s="107">
        <v>118.78</v>
      </c>
      <c r="EU237" s="141">
        <f t="shared" si="672"/>
        <v>0</v>
      </c>
      <c r="EV237" s="58"/>
      <c r="EW237" s="107">
        <v>479.92</v>
      </c>
      <c r="EX237" s="141">
        <f t="shared" si="673"/>
        <v>0</v>
      </c>
      <c r="EY237" s="58"/>
      <c r="EZ237" s="107">
        <v>649.4</v>
      </c>
      <c r="FA237" s="141">
        <f t="shared" si="674"/>
        <v>0</v>
      </c>
      <c r="FB237" s="58"/>
      <c r="FC237" s="21">
        <v>1301.22</v>
      </c>
      <c r="FD237" s="141">
        <f t="shared" si="675"/>
        <v>0</v>
      </c>
      <c r="FE237" s="58"/>
      <c r="FF237" s="21">
        <v>2530.2199999999998</v>
      </c>
      <c r="FG237" s="141">
        <f t="shared" si="676"/>
        <v>0</v>
      </c>
      <c r="FH237" s="58"/>
      <c r="FI237" s="21">
        <v>4182.22</v>
      </c>
      <c r="FJ237" s="141">
        <f t="shared" si="677"/>
        <v>0</v>
      </c>
      <c r="FK237" s="58"/>
      <c r="FL237" s="107">
        <v>253.92</v>
      </c>
      <c r="FM237" s="141">
        <f t="shared" si="678"/>
        <v>0</v>
      </c>
      <c r="FN237" s="58"/>
      <c r="FO237" s="107">
        <v>290.32</v>
      </c>
      <c r="FP237" s="141">
        <f t="shared" si="679"/>
        <v>0</v>
      </c>
      <c r="FQ237" s="58"/>
      <c r="FR237" s="107">
        <v>334.06</v>
      </c>
      <c r="FS237" s="141">
        <f t="shared" si="680"/>
        <v>0</v>
      </c>
      <c r="FT237" s="58"/>
      <c r="FU237" s="107">
        <v>411.49</v>
      </c>
      <c r="FV237" s="141">
        <f t="shared" si="681"/>
        <v>0</v>
      </c>
      <c r="FW237" s="58"/>
      <c r="FX237" s="107">
        <v>455.21</v>
      </c>
      <c r="FY237" s="141">
        <f t="shared" si="682"/>
        <v>0</v>
      </c>
      <c r="FZ237" s="58"/>
      <c r="GA237" s="107">
        <v>536</v>
      </c>
      <c r="GB237" s="141">
        <f t="shared" si="683"/>
        <v>0</v>
      </c>
      <c r="GC237" s="58"/>
      <c r="GD237" s="21">
        <v>745.84</v>
      </c>
      <c r="GE237" s="144">
        <f t="shared" si="684"/>
        <v>0</v>
      </c>
      <c r="GF237" s="108">
        <v>3</v>
      </c>
      <c r="GG237" s="112">
        <v>313.12</v>
      </c>
      <c r="GH237" s="141">
        <f t="shared" si="685"/>
        <v>939.36</v>
      </c>
      <c r="GI237" s="59">
        <v>4</v>
      </c>
      <c r="GJ237" s="529">
        <v>223.61</v>
      </c>
      <c r="GK237" s="141">
        <f t="shared" si="686"/>
        <v>894.44</v>
      </c>
      <c r="GL237" s="58">
        <v>2</v>
      </c>
      <c r="GM237" s="107">
        <v>105.46</v>
      </c>
      <c r="GN237" s="141">
        <f t="shared" si="687"/>
        <v>210.92</v>
      </c>
      <c r="GO237" s="58"/>
      <c r="GP237" s="107">
        <v>581.36</v>
      </c>
      <c r="GQ237" s="141">
        <f t="shared" si="688"/>
        <v>0</v>
      </c>
      <c r="GR237" s="58"/>
      <c r="GS237" s="107">
        <v>92.94</v>
      </c>
      <c r="GT237" s="141">
        <f t="shared" si="689"/>
        <v>0</v>
      </c>
      <c r="GU237" s="108"/>
      <c r="GV237" s="112">
        <v>47.51</v>
      </c>
      <c r="GW237" s="141">
        <f t="shared" si="690"/>
        <v>0</v>
      </c>
      <c r="GX237" s="58">
        <v>40</v>
      </c>
      <c r="GY237" s="107">
        <v>61.91</v>
      </c>
      <c r="GZ237" s="219">
        <f t="shared" si="691"/>
        <v>2476.3999999999996</v>
      </c>
      <c r="HA237" s="413"/>
      <c r="HB237" s="413"/>
      <c r="HC237" s="219">
        <f t="shared" si="693"/>
        <v>0</v>
      </c>
      <c r="HD237" s="58">
        <v>0.6</v>
      </c>
      <c r="HE237" s="107">
        <v>40.75</v>
      </c>
      <c r="HF237" s="232">
        <f t="shared" si="692"/>
        <v>24.45</v>
      </c>
      <c r="HG237" s="105">
        <v>1000</v>
      </c>
      <c r="HH237" s="226">
        <f t="shared" si="694"/>
        <v>99401.841940000013</v>
      </c>
      <c r="HI237" s="335"/>
    </row>
    <row r="238" spans="1:217" ht="15.75" customHeight="1">
      <c r="A238" s="198">
        <v>39</v>
      </c>
      <c r="B238" s="18" t="s">
        <v>272</v>
      </c>
      <c r="C238" s="381">
        <v>100.98</v>
      </c>
      <c r="D238" s="385">
        <v>51.94</v>
      </c>
      <c r="E238" s="19">
        <v>113089.68</v>
      </c>
      <c r="F238" s="42">
        <f t="shared" si="611"/>
        <v>59525.324000000001</v>
      </c>
      <c r="G238" s="43"/>
      <c r="H238" s="21">
        <v>636.70000000000005</v>
      </c>
      <c r="I238" s="45">
        <f t="shared" si="612"/>
        <v>0</v>
      </c>
      <c r="J238" s="58"/>
      <c r="K238" s="107"/>
      <c r="L238" s="212">
        <f t="shared" si="613"/>
        <v>0</v>
      </c>
      <c r="M238" s="58"/>
      <c r="N238" s="107">
        <v>540</v>
      </c>
      <c r="O238" s="212">
        <f t="shared" si="614"/>
        <v>0</v>
      </c>
      <c r="P238" s="46">
        <v>80</v>
      </c>
      <c r="Q238" s="139">
        <f t="shared" si="615"/>
        <v>280.13670000000002</v>
      </c>
      <c r="R238" s="212">
        <f t="shared" si="616"/>
        <v>22410.936000000002</v>
      </c>
      <c r="S238" s="46"/>
      <c r="T238" s="44">
        <f t="shared" si="617"/>
        <v>2335.5960000000005</v>
      </c>
      <c r="U238" s="212">
        <f t="shared" si="618"/>
        <v>0</v>
      </c>
      <c r="V238" s="46"/>
      <c r="W238" s="139">
        <f t="shared" si="619"/>
        <v>493.98690000000005</v>
      </c>
      <c r="X238" s="219">
        <f t="shared" si="620"/>
        <v>0</v>
      </c>
      <c r="Y238" s="58">
        <v>7.8</v>
      </c>
      <c r="Z238" s="44">
        <f t="shared" si="621"/>
        <v>4331.3600000000006</v>
      </c>
      <c r="AA238" s="141">
        <f t="shared" si="622"/>
        <v>33784.608</v>
      </c>
      <c r="AB238" s="397"/>
      <c r="AC238" s="139">
        <f t="shared" si="623"/>
        <v>493.98690000000005</v>
      </c>
      <c r="AD238" s="140">
        <f t="shared" si="624"/>
        <v>0</v>
      </c>
      <c r="AE238" s="46"/>
      <c r="AF238" s="44">
        <f t="shared" si="625"/>
        <v>22885.031600000002</v>
      </c>
      <c r="AG238" s="140">
        <f t="shared" si="626"/>
        <v>0</v>
      </c>
      <c r="AH238" s="46"/>
      <c r="AI238" s="139">
        <f t="shared" si="627"/>
        <v>791.37200000000007</v>
      </c>
      <c r="AJ238" s="140">
        <f t="shared" si="628"/>
        <v>0</v>
      </c>
      <c r="AK238" s="46"/>
      <c r="AL238" s="107">
        <v>145.19999999999999</v>
      </c>
      <c r="AM238" s="140">
        <f t="shared" si="629"/>
        <v>0</v>
      </c>
      <c r="AN238" s="46"/>
      <c r="AO238" s="44">
        <f t="shared" si="630"/>
        <v>3769.8454000000002</v>
      </c>
      <c r="AP238" s="141">
        <f t="shared" si="631"/>
        <v>0</v>
      </c>
      <c r="AQ238" s="108"/>
      <c r="AR238" s="109">
        <v>8030</v>
      </c>
      <c r="AS238" s="141">
        <f t="shared" si="632"/>
        <v>0</v>
      </c>
      <c r="AT238" s="58"/>
      <c r="AU238" s="21">
        <v>3366.65</v>
      </c>
      <c r="AV238" s="141">
        <f t="shared" si="633"/>
        <v>0</v>
      </c>
      <c r="AW238" s="58"/>
      <c r="AX238" s="44">
        <f t="shared" si="634"/>
        <v>80964.952600000004</v>
      </c>
      <c r="AY238" s="141">
        <f t="shared" si="635"/>
        <v>0</v>
      </c>
      <c r="AZ238" s="58"/>
      <c r="BA238" s="21">
        <v>93131.5</v>
      </c>
      <c r="BB238" s="141">
        <f t="shared" si="636"/>
        <v>0</v>
      </c>
      <c r="BC238" s="58"/>
      <c r="BD238" s="21">
        <v>10643</v>
      </c>
      <c r="BE238" s="140">
        <f t="shared" si="637"/>
        <v>0</v>
      </c>
      <c r="BF238" s="46"/>
      <c r="BG238" s="58"/>
      <c r="BH238" s="140">
        <f t="shared" si="638"/>
        <v>0</v>
      </c>
      <c r="BI238" s="46"/>
      <c r="BJ238" s="59"/>
      <c r="BK238" s="58"/>
      <c r="BL238" s="140">
        <f t="shared" si="639"/>
        <v>0</v>
      </c>
      <c r="BM238" s="46"/>
      <c r="BN238" s="142"/>
      <c r="BO238" s="141">
        <f t="shared" si="640"/>
        <v>0</v>
      </c>
      <c r="BP238" s="58"/>
      <c r="BQ238" s="139">
        <f t="shared" si="641"/>
        <v>930.90000000000009</v>
      </c>
      <c r="BR238" s="141">
        <f t="shared" si="642"/>
        <v>0</v>
      </c>
      <c r="BS238" s="58"/>
      <c r="BT238" s="107">
        <v>540</v>
      </c>
      <c r="BU238" s="141">
        <f t="shared" si="643"/>
        <v>0</v>
      </c>
      <c r="BV238" s="58"/>
      <c r="BW238" s="58"/>
      <c r="BX238" s="141">
        <f t="shared" si="644"/>
        <v>0</v>
      </c>
      <c r="BY238" s="58"/>
      <c r="BZ238" s="143"/>
      <c r="CA238" s="141">
        <f t="shared" si="645"/>
        <v>0</v>
      </c>
      <c r="CB238" s="58"/>
      <c r="CC238" s="107">
        <v>165.4</v>
      </c>
      <c r="CD238" s="141">
        <f t="shared" si="646"/>
        <v>0</v>
      </c>
      <c r="CE238" s="58"/>
      <c r="CF238" s="139">
        <f t="shared" si="647"/>
        <v>204.31649999999999</v>
      </c>
      <c r="CG238" s="141">
        <f t="shared" si="648"/>
        <v>0</v>
      </c>
      <c r="CH238" s="58"/>
      <c r="CI238" s="107">
        <v>86.2</v>
      </c>
      <c r="CJ238" s="141">
        <f t="shared" si="649"/>
        <v>0</v>
      </c>
      <c r="CK238" s="58"/>
      <c r="CL238" s="107">
        <v>125</v>
      </c>
      <c r="CM238" s="141">
        <f t="shared" si="650"/>
        <v>0</v>
      </c>
      <c r="CN238" s="58"/>
      <c r="CO238" s="107">
        <v>140</v>
      </c>
      <c r="CP238" s="141">
        <f t="shared" si="651"/>
        <v>0</v>
      </c>
      <c r="CQ238" s="58"/>
      <c r="CR238" s="139">
        <f t="shared" si="652"/>
        <v>259.76390000000004</v>
      </c>
      <c r="CS238" s="141">
        <f t="shared" si="653"/>
        <v>0</v>
      </c>
      <c r="CT238" s="58"/>
      <c r="CU238" s="107">
        <v>182.5</v>
      </c>
      <c r="CV238" s="141">
        <f t="shared" si="654"/>
        <v>0</v>
      </c>
      <c r="CW238" s="58"/>
      <c r="CX238" s="107">
        <v>78</v>
      </c>
      <c r="CY238" s="141">
        <f t="shared" si="655"/>
        <v>0</v>
      </c>
      <c r="CZ238" s="58"/>
      <c r="DA238" s="107">
        <v>350</v>
      </c>
      <c r="DB238" s="141">
        <f t="shared" si="656"/>
        <v>0</v>
      </c>
      <c r="DC238" s="58"/>
      <c r="DD238" s="139">
        <f t="shared" si="657"/>
        <v>363.26500000000004</v>
      </c>
      <c r="DE238" s="140">
        <f t="shared" si="658"/>
        <v>0</v>
      </c>
      <c r="DF238" s="58"/>
      <c r="DG238" s="107">
        <v>349.94</v>
      </c>
      <c r="DH238" s="141">
        <f t="shared" si="659"/>
        <v>0</v>
      </c>
      <c r="DI238" s="58"/>
      <c r="DJ238" s="107">
        <v>407.82</v>
      </c>
      <c r="DK238" s="141">
        <f t="shared" si="660"/>
        <v>0</v>
      </c>
      <c r="DL238" s="58"/>
      <c r="DM238" s="107">
        <v>560.66999999999996</v>
      </c>
      <c r="DN238" s="141">
        <f t="shared" si="661"/>
        <v>0</v>
      </c>
      <c r="DO238" s="58"/>
      <c r="DP238" s="107">
        <v>849.84</v>
      </c>
      <c r="DQ238" s="141">
        <f t="shared" si="662"/>
        <v>0</v>
      </c>
      <c r="DR238" s="58"/>
      <c r="DS238" s="107">
        <v>1070.97</v>
      </c>
      <c r="DT238" s="141">
        <f t="shared" si="663"/>
        <v>0</v>
      </c>
      <c r="DU238" s="58"/>
      <c r="DV238" s="21">
        <v>1512.05</v>
      </c>
      <c r="DW238" s="141">
        <f t="shared" si="664"/>
        <v>0</v>
      </c>
      <c r="DX238" s="58"/>
      <c r="DY238" s="21">
        <v>5870.12</v>
      </c>
      <c r="DZ238" s="141">
        <f t="shared" si="665"/>
        <v>0</v>
      </c>
      <c r="EA238" s="58"/>
      <c r="EB238" s="21">
        <v>4379.45</v>
      </c>
      <c r="EC238" s="141">
        <f t="shared" si="666"/>
        <v>0</v>
      </c>
      <c r="ED238" s="58"/>
      <c r="EE238" s="21">
        <v>4811.45</v>
      </c>
      <c r="EF238" s="141">
        <f t="shared" si="667"/>
        <v>0</v>
      </c>
      <c r="EG238" s="58"/>
      <c r="EH238" s="21">
        <v>6518.13</v>
      </c>
      <c r="EI238" s="141">
        <f t="shared" si="668"/>
        <v>0</v>
      </c>
      <c r="EJ238" s="58"/>
      <c r="EK238" s="21">
        <v>7389.31</v>
      </c>
      <c r="EL238" s="141">
        <f t="shared" si="669"/>
        <v>0</v>
      </c>
      <c r="EM238" s="58"/>
      <c r="EN238" s="21">
        <v>1539.81</v>
      </c>
      <c r="EO238" s="141">
        <f t="shared" si="670"/>
        <v>0</v>
      </c>
      <c r="EP238" s="58"/>
      <c r="EQ238" s="21">
        <v>3124.4</v>
      </c>
      <c r="ER238" s="141">
        <f t="shared" si="671"/>
        <v>0</v>
      </c>
      <c r="ES238" s="58"/>
      <c r="ET238" s="107">
        <v>118.78</v>
      </c>
      <c r="EU238" s="141">
        <f t="shared" si="672"/>
        <v>0</v>
      </c>
      <c r="EV238" s="58"/>
      <c r="EW238" s="107">
        <v>479.92</v>
      </c>
      <c r="EX238" s="141">
        <f t="shared" si="673"/>
        <v>0</v>
      </c>
      <c r="EY238" s="58"/>
      <c r="EZ238" s="107">
        <v>649.4</v>
      </c>
      <c r="FA238" s="141">
        <f t="shared" si="674"/>
        <v>0</v>
      </c>
      <c r="FB238" s="58"/>
      <c r="FC238" s="21">
        <v>1301.22</v>
      </c>
      <c r="FD238" s="141">
        <f t="shared" si="675"/>
        <v>0</v>
      </c>
      <c r="FE238" s="58"/>
      <c r="FF238" s="21">
        <v>2530.2199999999998</v>
      </c>
      <c r="FG238" s="141">
        <f t="shared" si="676"/>
        <v>0</v>
      </c>
      <c r="FH238" s="58"/>
      <c r="FI238" s="21">
        <v>4182.22</v>
      </c>
      <c r="FJ238" s="141">
        <f t="shared" si="677"/>
        <v>0</v>
      </c>
      <c r="FK238" s="58"/>
      <c r="FL238" s="107">
        <v>253.92</v>
      </c>
      <c r="FM238" s="141">
        <f t="shared" si="678"/>
        <v>0</v>
      </c>
      <c r="FN238" s="58"/>
      <c r="FO238" s="107">
        <v>290.32</v>
      </c>
      <c r="FP238" s="141">
        <f t="shared" si="679"/>
        <v>0</v>
      </c>
      <c r="FQ238" s="58"/>
      <c r="FR238" s="107">
        <v>334.06</v>
      </c>
      <c r="FS238" s="141">
        <f t="shared" si="680"/>
        <v>0</v>
      </c>
      <c r="FT238" s="58"/>
      <c r="FU238" s="107">
        <v>411.49</v>
      </c>
      <c r="FV238" s="141">
        <f t="shared" si="681"/>
        <v>0</v>
      </c>
      <c r="FW238" s="58"/>
      <c r="FX238" s="107">
        <v>455.21</v>
      </c>
      <c r="FY238" s="141">
        <f t="shared" si="682"/>
        <v>0</v>
      </c>
      <c r="FZ238" s="58"/>
      <c r="GA238" s="107">
        <v>536</v>
      </c>
      <c r="GB238" s="141">
        <f t="shared" si="683"/>
        <v>0</v>
      </c>
      <c r="GC238" s="58"/>
      <c r="GD238" s="21">
        <v>745.84</v>
      </c>
      <c r="GE238" s="144">
        <f t="shared" si="684"/>
        <v>0</v>
      </c>
      <c r="GF238" s="108">
        <v>3</v>
      </c>
      <c r="GG238" s="112">
        <v>313.12</v>
      </c>
      <c r="GH238" s="141">
        <f t="shared" si="685"/>
        <v>939.36</v>
      </c>
      <c r="GI238" s="59">
        <v>4</v>
      </c>
      <c r="GJ238" s="529">
        <v>223.61</v>
      </c>
      <c r="GK238" s="141">
        <f t="shared" si="686"/>
        <v>894.44</v>
      </c>
      <c r="GL238" s="58">
        <v>2</v>
      </c>
      <c r="GM238" s="107">
        <v>105.46</v>
      </c>
      <c r="GN238" s="141">
        <f t="shared" si="687"/>
        <v>210.92</v>
      </c>
      <c r="GO238" s="58"/>
      <c r="GP238" s="107">
        <v>581.36</v>
      </c>
      <c r="GQ238" s="141">
        <f t="shared" si="688"/>
        <v>0</v>
      </c>
      <c r="GR238" s="58"/>
      <c r="GS238" s="107">
        <v>92.94</v>
      </c>
      <c r="GT238" s="141">
        <f t="shared" si="689"/>
        <v>0</v>
      </c>
      <c r="GU238" s="108">
        <v>6</v>
      </c>
      <c r="GV238" s="112">
        <v>47.51</v>
      </c>
      <c r="GW238" s="141">
        <f t="shared" si="690"/>
        <v>285.06</v>
      </c>
      <c r="GX238" s="58"/>
      <c r="GY238" s="107">
        <v>61.91</v>
      </c>
      <c r="GZ238" s="219">
        <f t="shared" si="691"/>
        <v>0</v>
      </c>
      <c r="HA238" s="413"/>
      <c r="HB238" s="413"/>
      <c r="HC238" s="219">
        <f t="shared" si="693"/>
        <v>0</v>
      </c>
      <c r="HD238" s="58"/>
      <c r="HE238" s="107">
        <v>40.75</v>
      </c>
      <c r="HF238" s="232">
        <f t="shared" si="692"/>
        <v>0</v>
      </c>
      <c r="HG238" s="105">
        <v>1000</v>
      </c>
      <c r="HH238" s="226">
        <f t="shared" si="694"/>
        <v>59525.324000000001</v>
      </c>
      <c r="HI238" s="335"/>
    </row>
    <row r="239" spans="1:217" ht="15.75" customHeight="1">
      <c r="A239" s="198">
        <v>40</v>
      </c>
      <c r="B239" s="18" t="s">
        <v>273</v>
      </c>
      <c r="C239" s="381">
        <v>16.170000000000002</v>
      </c>
      <c r="D239" s="385">
        <v>39.79</v>
      </c>
      <c r="E239" s="19">
        <v>67693.319999999992</v>
      </c>
      <c r="F239" s="42">
        <f t="shared" si="611"/>
        <v>37773.703999999998</v>
      </c>
      <c r="G239" s="43"/>
      <c r="H239" s="21">
        <v>636.70000000000005</v>
      </c>
      <c r="I239" s="45">
        <f t="shared" si="612"/>
        <v>0</v>
      </c>
      <c r="J239" s="58"/>
      <c r="K239" s="107"/>
      <c r="L239" s="212">
        <f t="shared" si="613"/>
        <v>0</v>
      </c>
      <c r="M239" s="58"/>
      <c r="N239" s="107">
        <v>540</v>
      </c>
      <c r="O239" s="212">
        <f t="shared" si="614"/>
        <v>0</v>
      </c>
      <c r="P239" s="46"/>
      <c r="Q239" s="139">
        <f t="shared" si="615"/>
        <v>280.13670000000002</v>
      </c>
      <c r="R239" s="212">
        <f t="shared" si="616"/>
        <v>0</v>
      </c>
      <c r="S239" s="46"/>
      <c r="T239" s="44">
        <f t="shared" si="617"/>
        <v>2335.5960000000005</v>
      </c>
      <c r="U239" s="212">
        <f t="shared" si="618"/>
        <v>0</v>
      </c>
      <c r="V239" s="46"/>
      <c r="W239" s="139">
        <f t="shared" si="619"/>
        <v>493.98690000000005</v>
      </c>
      <c r="X239" s="219">
        <f t="shared" si="620"/>
        <v>0</v>
      </c>
      <c r="Y239" s="58"/>
      <c r="Z239" s="44">
        <f t="shared" si="621"/>
        <v>4331.3600000000006</v>
      </c>
      <c r="AA239" s="141">
        <f t="shared" si="622"/>
        <v>0</v>
      </c>
      <c r="AB239" s="397"/>
      <c r="AC239" s="139">
        <f t="shared" si="623"/>
        <v>493.98690000000005</v>
      </c>
      <c r="AD239" s="140">
        <f t="shared" si="624"/>
        <v>0</v>
      </c>
      <c r="AE239" s="46"/>
      <c r="AF239" s="44">
        <f t="shared" si="625"/>
        <v>22885.031600000002</v>
      </c>
      <c r="AG239" s="140">
        <f t="shared" si="626"/>
        <v>0</v>
      </c>
      <c r="AH239" s="46"/>
      <c r="AI239" s="139">
        <f t="shared" si="627"/>
        <v>791.37200000000007</v>
      </c>
      <c r="AJ239" s="140">
        <f t="shared" si="628"/>
        <v>0</v>
      </c>
      <c r="AK239" s="46"/>
      <c r="AL239" s="107">
        <v>145.19999999999999</v>
      </c>
      <c r="AM239" s="140">
        <f t="shared" si="629"/>
        <v>0</v>
      </c>
      <c r="AN239" s="46"/>
      <c r="AO239" s="44">
        <f t="shared" si="630"/>
        <v>3769.8454000000002</v>
      </c>
      <c r="AP239" s="141">
        <f t="shared" si="631"/>
        <v>0</v>
      </c>
      <c r="AQ239" s="108"/>
      <c r="AR239" s="109">
        <v>8030</v>
      </c>
      <c r="AS239" s="141">
        <f t="shared" si="632"/>
        <v>0</v>
      </c>
      <c r="AT239" s="58"/>
      <c r="AU239" s="21">
        <v>3366.65</v>
      </c>
      <c r="AV239" s="141">
        <f t="shared" si="633"/>
        <v>0</v>
      </c>
      <c r="AW239" s="58"/>
      <c r="AX239" s="44">
        <f t="shared" si="634"/>
        <v>80964.952600000004</v>
      </c>
      <c r="AY239" s="141">
        <f t="shared" si="635"/>
        <v>0</v>
      </c>
      <c r="AZ239" s="58"/>
      <c r="BA239" s="21">
        <v>93131.5</v>
      </c>
      <c r="BB239" s="141">
        <f t="shared" si="636"/>
        <v>0</v>
      </c>
      <c r="BC239" s="58"/>
      <c r="BD239" s="21">
        <v>10643</v>
      </c>
      <c r="BE239" s="140">
        <f t="shared" si="637"/>
        <v>0</v>
      </c>
      <c r="BF239" s="46"/>
      <c r="BG239" s="58"/>
      <c r="BH239" s="140">
        <f t="shared" si="638"/>
        <v>0</v>
      </c>
      <c r="BI239" s="46"/>
      <c r="BJ239" s="59"/>
      <c r="BK239" s="58"/>
      <c r="BL239" s="140">
        <f t="shared" si="639"/>
        <v>0</v>
      </c>
      <c r="BM239" s="46">
        <v>3</v>
      </c>
      <c r="BN239" s="142">
        <v>983.12</v>
      </c>
      <c r="BO239" s="141">
        <f t="shared" si="640"/>
        <v>2949.36</v>
      </c>
      <c r="BP239" s="58">
        <v>5</v>
      </c>
      <c r="BQ239" s="139">
        <f t="shared" si="641"/>
        <v>930.90000000000009</v>
      </c>
      <c r="BR239" s="141">
        <f t="shared" si="642"/>
        <v>4654.5</v>
      </c>
      <c r="BS239" s="58">
        <v>13.7</v>
      </c>
      <c r="BT239" s="107">
        <v>540</v>
      </c>
      <c r="BU239" s="141">
        <f t="shared" si="643"/>
        <v>7398</v>
      </c>
      <c r="BV239" s="58"/>
      <c r="BW239" s="58"/>
      <c r="BX239" s="141">
        <f t="shared" si="644"/>
        <v>0</v>
      </c>
      <c r="BY239" s="58"/>
      <c r="BZ239" s="143"/>
      <c r="CA239" s="141">
        <f t="shared" si="645"/>
        <v>0</v>
      </c>
      <c r="CB239" s="58"/>
      <c r="CC239" s="107">
        <v>165.4</v>
      </c>
      <c r="CD239" s="141">
        <f t="shared" si="646"/>
        <v>0</v>
      </c>
      <c r="CE239" s="58">
        <v>16</v>
      </c>
      <c r="CF239" s="139">
        <f t="shared" si="647"/>
        <v>204.31649999999999</v>
      </c>
      <c r="CG239" s="141">
        <f t="shared" si="648"/>
        <v>3269.0639999999999</v>
      </c>
      <c r="CH239" s="58"/>
      <c r="CI239" s="107">
        <v>86.2</v>
      </c>
      <c r="CJ239" s="141">
        <f t="shared" si="649"/>
        <v>0</v>
      </c>
      <c r="CK239" s="58"/>
      <c r="CL239" s="107">
        <v>125</v>
      </c>
      <c r="CM239" s="141">
        <f t="shared" si="650"/>
        <v>0</v>
      </c>
      <c r="CN239" s="58"/>
      <c r="CO239" s="107">
        <v>140</v>
      </c>
      <c r="CP239" s="141">
        <f t="shared" si="651"/>
        <v>0</v>
      </c>
      <c r="CQ239" s="58"/>
      <c r="CR239" s="139">
        <f t="shared" si="652"/>
        <v>259.76390000000004</v>
      </c>
      <c r="CS239" s="141">
        <f t="shared" si="653"/>
        <v>0</v>
      </c>
      <c r="CT239" s="58">
        <v>16</v>
      </c>
      <c r="CU239" s="107">
        <v>182.5</v>
      </c>
      <c r="CV239" s="141">
        <f t="shared" si="654"/>
        <v>2920</v>
      </c>
      <c r="CW239" s="58"/>
      <c r="CX239" s="107">
        <v>78</v>
      </c>
      <c r="CY239" s="141">
        <f t="shared" si="655"/>
        <v>0</v>
      </c>
      <c r="CZ239" s="58"/>
      <c r="DA239" s="107">
        <v>350</v>
      </c>
      <c r="DB239" s="141">
        <f t="shared" si="656"/>
        <v>0</v>
      </c>
      <c r="DC239" s="58"/>
      <c r="DD239" s="139">
        <f t="shared" si="657"/>
        <v>363.26500000000004</v>
      </c>
      <c r="DE239" s="140">
        <f t="shared" si="658"/>
        <v>0</v>
      </c>
      <c r="DF239" s="58"/>
      <c r="DG239" s="107">
        <v>349.94</v>
      </c>
      <c r="DH239" s="141">
        <f t="shared" si="659"/>
        <v>0</v>
      </c>
      <c r="DI239" s="58">
        <v>8</v>
      </c>
      <c r="DJ239" s="107">
        <v>407.82</v>
      </c>
      <c r="DK239" s="141">
        <f t="shared" si="660"/>
        <v>3262.56</v>
      </c>
      <c r="DL239" s="58">
        <v>6</v>
      </c>
      <c r="DM239" s="107">
        <v>560.66999999999996</v>
      </c>
      <c r="DN239" s="141">
        <f t="shared" si="661"/>
        <v>3364.0199999999995</v>
      </c>
      <c r="DO239" s="58">
        <v>5</v>
      </c>
      <c r="DP239" s="107">
        <v>849.84</v>
      </c>
      <c r="DQ239" s="141">
        <f t="shared" si="662"/>
        <v>4249.2</v>
      </c>
      <c r="DR239" s="58"/>
      <c r="DS239" s="107">
        <v>1070.97</v>
      </c>
      <c r="DT239" s="141">
        <f t="shared" si="663"/>
        <v>0</v>
      </c>
      <c r="DU239" s="58"/>
      <c r="DV239" s="21">
        <v>1512.05</v>
      </c>
      <c r="DW239" s="141">
        <f t="shared" si="664"/>
        <v>0</v>
      </c>
      <c r="DX239" s="58"/>
      <c r="DY239" s="21">
        <v>5870.12</v>
      </c>
      <c r="DZ239" s="141">
        <f t="shared" si="665"/>
        <v>0</v>
      </c>
      <c r="EA239" s="58"/>
      <c r="EB239" s="21">
        <v>4379.45</v>
      </c>
      <c r="EC239" s="141">
        <f t="shared" si="666"/>
        <v>0</v>
      </c>
      <c r="ED239" s="58"/>
      <c r="EE239" s="21">
        <v>4811.45</v>
      </c>
      <c r="EF239" s="141">
        <f t="shared" si="667"/>
        <v>0</v>
      </c>
      <c r="EG239" s="58"/>
      <c r="EH239" s="21">
        <v>6518.13</v>
      </c>
      <c r="EI239" s="141">
        <f t="shared" si="668"/>
        <v>0</v>
      </c>
      <c r="EJ239" s="58"/>
      <c r="EK239" s="21">
        <v>7389.31</v>
      </c>
      <c r="EL239" s="141">
        <f t="shared" si="669"/>
        <v>0</v>
      </c>
      <c r="EM239" s="58"/>
      <c r="EN239" s="21">
        <v>1539.81</v>
      </c>
      <c r="EO239" s="141">
        <f t="shared" si="670"/>
        <v>0</v>
      </c>
      <c r="EP239" s="58"/>
      <c r="EQ239" s="21">
        <v>3124.4</v>
      </c>
      <c r="ER239" s="141">
        <f t="shared" si="671"/>
        <v>0</v>
      </c>
      <c r="ES239" s="58"/>
      <c r="ET239" s="107">
        <v>118.78</v>
      </c>
      <c r="EU239" s="141">
        <f t="shared" si="672"/>
        <v>0</v>
      </c>
      <c r="EV239" s="58"/>
      <c r="EW239" s="107">
        <v>479.92</v>
      </c>
      <c r="EX239" s="141">
        <f t="shared" si="673"/>
        <v>0</v>
      </c>
      <c r="EY239" s="58"/>
      <c r="EZ239" s="107">
        <v>649.4</v>
      </c>
      <c r="FA239" s="141">
        <f t="shared" si="674"/>
        <v>0</v>
      </c>
      <c r="FB239" s="58"/>
      <c r="FC239" s="21">
        <v>1301.22</v>
      </c>
      <c r="FD239" s="141">
        <f t="shared" si="675"/>
        <v>0</v>
      </c>
      <c r="FE239" s="58"/>
      <c r="FF239" s="21">
        <v>2530.2199999999998</v>
      </c>
      <c r="FG239" s="141">
        <f t="shared" si="676"/>
        <v>0</v>
      </c>
      <c r="FH239" s="58"/>
      <c r="FI239" s="21">
        <v>4182.22</v>
      </c>
      <c r="FJ239" s="141">
        <f t="shared" si="677"/>
        <v>0</v>
      </c>
      <c r="FK239" s="58"/>
      <c r="FL239" s="107">
        <v>253.92</v>
      </c>
      <c r="FM239" s="141">
        <f t="shared" si="678"/>
        <v>0</v>
      </c>
      <c r="FN239" s="58"/>
      <c r="FO239" s="107">
        <v>290.32</v>
      </c>
      <c r="FP239" s="141">
        <f t="shared" si="679"/>
        <v>0</v>
      </c>
      <c r="FQ239" s="58"/>
      <c r="FR239" s="107">
        <v>334.06</v>
      </c>
      <c r="FS239" s="141">
        <f t="shared" si="680"/>
        <v>0</v>
      </c>
      <c r="FT239" s="58"/>
      <c r="FU239" s="107">
        <v>411.49</v>
      </c>
      <c r="FV239" s="141">
        <f t="shared" si="681"/>
        <v>0</v>
      </c>
      <c r="FW239" s="58"/>
      <c r="FX239" s="107">
        <v>455.21</v>
      </c>
      <c r="FY239" s="141">
        <f t="shared" si="682"/>
        <v>0</v>
      </c>
      <c r="FZ239" s="58"/>
      <c r="GA239" s="107">
        <v>536</v>
      </c>
      <c r="GB239" s="141">
        <f t="shared" si="683"/>
        <v>0</v>
      </c>
      <c r="GC239" s="58"/>
      <c r="GD239" s="21">
        <v>745.84</v>
      </c>
      <c r="GE239" s="144">
        <f t="shared" si="684"/>
        <v>0</v>
      </c>
      <c r="GF239" s="108">
        <v>3</v>
      </c>
      <c r="GG239" s="112">
        <v>313.12</v>
      </c>
      <c r="GH239" s="141">
        <f t="shared" si="685"/>
        <v>939.36</v>
      </c>
      <c r="GI239" s="59">
        <v>4</v>
      </c>
      <c r="GJ239" s="529">
        <v>223.61</v>
      </c>
      <c r="GK239" s="141">
        <f t="shared" si="686"/>
        <v>894.44</v>
      </c>
      <c r="GL239" s="58">
        <v>2</v>
      </c>
      <c r="GM239" s="107">
        <v>105.46</v>
      </c>
      <c r="GN239" s="141">
        <f t="shared" si="687"/>
        <v>210.92</v>
      </c>
      <c r="GO239" s="58"/>
      <c r="GP239" s="107">
        <v>581.36</v>
      </c>
      <c r="GQ239" s="141">
        <f t="shared" si="688"/>
        <v>0</v>
      </c>
      <c r="GR239" s="58">
        <v>2</v>
      </c>
      <c r="GS239" s="107">
        <v>92.94</v>
      </c>
      <c r="GT239" s="141">
        <f t="shared" si="689"/>
        <v>185.88</v>
      </c>
      <c r="GU239" s="108"/>
      <c r="GV239" s="112">
        <v>47.51</v>
      </c>
      <c r="GW239" s="141">
        <f t="shared" si="690"/>
        <v>0</v>
      </c>
      <c r="GX239" s="58">
        <v>40</v>
      </c>
      <c r="GY239" s="107">
        <v>61.91</v>
      </c>
      <c r="GZ239" s="219">
        <f t="shared" si="691"/>
        <v>2476.3999999999996</v>
      </c>
      <c r="HA239" s="413"/>
      <c r="HB239" s="413"/>
      <c r="HC239" s="219">
        <f t="shared" si="693"/>
        <v>0</v>
      </c>
      <c r="HD239" s="58"/>
      <c r="HE239" s="107">
        <v>40.75</v>
      </c>
      <c r="HF239" s="232">
        <f t="shared" si="692"/>
        <v>0</v>
      </c>
      <c r="HG239" s="105">
        <v>1000</v>
      </c>
      <c r="HH239" s="226">
        <f t="shared" si="694"/>
        <v>37773.703999999998</v>
      </c>
      <c r="HI239" s="335"/>
    </row>
    <row r="240" spans="1:217" ht="15.75" customHeight="1">
      <c r="A240" s="198">
        <v>41</v>
      </c>
      <c r="B240" s="18" t="s">
        <v>274</v>
      </c>
      <c r="C240" s="381">
        <v>0.47</v>
      </c>
      <c r="D240" s="385">
        <v>55.11</v>
      </c>
      <c r="E240" s="19">
        <v>14588.880000000001</v>
      </c>
      <c r="F240" s="42">
        <f t="shared" si="611"/>
        <v>11800.504199999999</v>
      </c>
      <c r="G240" s="43"/>
      <c r="H240" s="21">
        <v>636.70000000000005</v>
      </c>
      <c r="I240" s="45">
        <f t="shared" si="612"/>
        <v>0</v>
      </c>
      <c r="J240" s="58"/>
      <c r="K240" s="107"/>
      <c r="L240" s="212">
        <f t="shared" si="613"/>
        <v>0</v>
      </c>
      <c r="M240" s="58"/>
      <c r="N240" s="107">
        <v>540</v>
      </c>
      <c r="O240" s="212">
        <f t="shared" si="614"/>
        <v>0</v>
      </c>
      <c r="P240" s="46">
        <v>26</v>
      </c>
      <c r="Q240" s="139">
        <f t="shared" si="615"/>
        <v>280.13670000000002</v>
      </c>
      <c r="R240" s="212">
        <f t="shared" si="616"/>
        <v>7283.5542000000005</v>
      </c>
      <c r="S240" s="46"/>
      <c r="T240" s="44">
        <f t="shared" si="617"/>
        <v>2335.5960000000005</v>
      </c>
      <c r="U240" s="212">
        <f t="shared" si="618"/>
        <v>0</v>
      </c>
      <c r="V240" s="46"/>
      <c r="W240" s="139">
        <f t="shared" si="619"/>
        <v>493.98690000000005</v>
      </c>
      <c r="X240" s="219">
        <f t="shared" si="620"/>
        <v>0</v>
      </c>
      <c r="Y240" s="58"/>
      <c r="Z240" s="44">
        <f t="shared" si="621"/>
        <v>4331.3600000000006</v>
      </c>
      <c r="AA240" s="141">
        <f t="shared" si="622"/>
        <v>0</v>
      </c>
      <c r="AB240" s="397"/>
      <c r="AC240" s="139">
        <f t="shared" si="623"/>
        <v>493.98690000000005</v>
      </c>
      <c r="AD240" s="140">
        <f t="shared" si="624"/>
        <v>0</v>
      </c>
      <c r="AE240" s="46"/>
      <c r="AF240" s="44">
        <f t="shared" si="625"/>
        <v>22885.031600000002</v>
      </c>
      <c r="AG240" s="140">
        <f t="shared" si="626"/>
        <v>0</v>
      </c>
      <c r="AH240" s="46"/>
      <c r="AI240" s="139">
        <f t="shared" si="627"/>
        <v>791.37200000000007</v>
      </c>
      <c r="AJ240" s="140">
        <f t="shared" si="628"/>
        <v>0</v>
      </c>
      <c r="AK240" s="46"/>
      <c r="AL240" s="107">
        <v>145.19999999999999</v>
      </c>
      <c r="AM240" s="140">
        <f t="shared" si="629"/>
        <v>0</v>
      </c>
      <c r="AN240" s="46"/>
      <c r="AO240" s="44">
        <f t="shared" si="630"/>
        <v>3769.8454000000002</v>
      </c>
      <c r="AP240" s="141">
        <f t="shared" si="631"/>
        <v>0</v>
      </c>
      <c r="AQ240" s="108"/>
      <c r="AR240" s="109">
        <v>8030</v>
      </c>
      <c r="AS240" s="141">
        <f t="shared" si="632"/>
        <v>0</v>
      </c>
      <c r="AT240" s="58"/>
      <c r="AU240" s="21">
        <v>3366.65</v>
      </c>
      <c r="AV240" s="141">
        <f t="shared" si="633"/>
        <v>0</v>
      </c>
      <c r="AW240" s="58"/>
      <c r="AX240" s="44">
        <f t="shared" si="634"/>
        <v>80964.952600000004</v>
      </c>
      <c r="AY240" s="141">
        <f t="shared" si="635"/>
        <v>0</v>
      </c>
      <c r="AZ240" s="58"/>
      <c r="BA240" s="21">
        <v>93131.5</v>
      </c>
      <c r="BB240" s="141">
        <f t="shared" si="636"/>
        <v>0</v>
      </c>
      <c r="BC240" s="58"/>
      <c r="BD240" s="21">
        <v>10643</v>
      </c>
      <c r="BE240" s="140">
        <f t="shared" si="637"/>
        <v>0</v>
      </c>
      <c r="BF240" s="46"/>
      <c r="BG240" s="58"/>
      <c r="BH240" s="140">
        <f t="shared" si="638"/>
        <v>0</v>
      </c>
      <c r="BI240" s="46"/>
      <c r="BJ240" s="492"/>
      <c r="BK240" s="58"/>
      <c r="BL240" s="140">
        <f t="shared" si="639"/>
        <v>0</v>
      </c>
      <c r="BM240" s="46"/>
      <c r="BN240" s="142"/>
      <c r="BO240" s="141">
        <f t="shared" si="640"/>
        <v>0</v>
      </c>
      <c r="BP240" s="58"/>
      <c r="BQ240" s="139">
        <f t="shared" si="641"/>
        <v>930.90000000000009</v>
      </c>
      <c r="BR240" s="141">
        <f t="shared" si="642"/>
        <v>0</v>
      </c>
      <c r="BS240" s="58"/>
      <c r="BT240" s="107">
        <v>540</v>
      </c>
      <c r="BU240" s="141">
        <f t="shared" si="643"/>
        <v>0</v>
      </c>
      <c r="BV240" s="58"/>
      <c r="BW240" s="58"/>
      <c r="BX240" s="141">
        <f t="shared" si="644"/>
        <v>0</v>
      </c>
      <c r="BY240" s="58"/>
      <c r="BZ240" s="143"/>
      <c r="CA240" s="141">
        <f t="shared" si="645"/>
        <v>0</v>
      </c>
      <c r="CB240" s="58"/>
      <c r="CC240" s="107">
        <v>165.4</v>
      </c>
      <c r="CD240" s="141">
        <f t="shared" si="646"/>
        <v>0</v>
      </c>
      <c r="CE240" s="58"/>
      <c r="CF240" s="139">
        <f t="shared" si="647"/>
        <v>204.31649999999999</v>
      </c>
      <c r="CG240" s="141">
        <f t="shared" si="648"/>
        <v>0</v>
      </c>
      <c r="CH240" s="58"/>
      <c r="CI240" s="107">
        <v>86.2</v>
      </c>
      <c r="CJ240" s="141">
        <f t="shared" si="649"/>
        <v>0</v>
      </c>
      <c r="CK240" s="58"/>
      <c r="CL240" s="107">
        <v>125</v>
      </c>
      <c r="CM240" s="141">
        <f t="shared" si="650"/>
        <v>0</v>
      </c>
      <c r="CN240" s="58"/>
      <c r="CO240" s="107">
        <v>140</v>
      </c>
      <c r="CP240" s="141">
        <f t="shared" si="651"/>
        <v>0</v>
      </c>
      <c r="CQ240" s="58"/>
      <c r="CR240" s="139">
        <f t="shared" si="652"/>
        <v>259.76390000000004</v>
      </c>
      <c r="CS240" s="141">
        <f t="shared" si="653"/>
        <v>0</v>
      </c>
      <c r="CT240" s="58"/>
      <c r="CU240" s="107">
        <v>182.5</v>
      </c>
      <c r="CV240" s="141">
        <f t="shared" si="654"/>
        <v>0</v>
      </c>
      <c r="CW240" s="58"/>
      <c r="CX240" s="107">
        <v>78</v>
      </c>
      <c r="CY240" s="141">
        <f t="shared" si="655"/>
        <v>0</v>
      </c>
      <c r="CZ240" s="58"/>
      <c r="DA240" s="107">
        <v>350</v>
      </c>
      <c r="DB240" s="141">
        <f t="shared" si="656"/>
        <v>0</v>
      </c>
      <c r="DC240" s="58"/>
      <c r="DD240" s="139">
        <f t="shared" si="657"/>
        <v>363.26500000000004</v>
      </c>
      <c r="DE240" s="140">
        <f t="shared" si="658"/>
        <v>0</v>
      </c>
      <c r="DF240" s="58"/>
      <c r="DG240" s="107">
        <v>349.94</v>
      </c>
      <c r="DH240" s="141">
        <f t="shared" si="659"/>
        <v>0</v>
      </c>
      <c r="DI240" s="58"/>
      <c r="DJ240" s="107">
        <v>407.82</v>
      </c>
      <c r="DK240" s="141">
        <f t="shared" si="660"/>
        <v>0</v>
      </c>
      <c r="DL240" s="58"/>
      <c r="DM240" s="107">
        <v>560.66999999999996</v>
      </c>
      <c r="DN240" s="141">
        <f t="shared" si="661"/>
        <v>0</v>
      </c>
      <c r="DO240" s="58"/>
      <c r="DP240" s="107">
        <v>849.84</v>
      </c>
      <c r="DQ240" s="141">
        <f t="shared" si="662"/>
        <v>0</v>
      </c>
      <c r="DR240" s="58"/>
      <c r="DS240" s="107">
        <v>1070.97</v>
      </c>
      <c r="DT240" s="141">
        <f t="shared" si="663"/>
        <v>0</v>
      </c>
      <c r="DU240" s="58"/>
      <c r="DV240" s="21">
        <v>1512.05</v>
      </c>
      <c r="DW240" s="141">
        <f t="shared" si="664"/>
        <v>0</v>
      </c>
      <c r="DX240" s="58"/>
      <c r="DY240" s="21">
        <v>5870.12</v>
      </c>
      <c r="DZ240" s="141">
        <f t="shared" si="665"/>
        <v>0</v>
      </c>
      <c r="EA240" s="58"/>
      <c r="EB240" s="21">
        <v>4379.45</v>
      </c>
      <c r="EC240" s="141">
        <f t="shared" si="666"/>
        <v>0</v>
      </c>
      <c r="ED240" s="58"/>
      <c r="EE240" s="21">
        <v>4811.45</v>
      </c>
      <c r="EF240" s="141">
        <f t="shared" si="667"/>
        <v>0</v>
      </c>
      <c r="EG240" s="58"/>
      <c r="EH240" s="21">
        <v>6518.13</v>
      </c>
      <c r="EI240" s="141">
        <f t="shared" si="668"/>
        <v>0</v>
      </c>
      <c r="EJ240" s="58"/>
      <c r="EK240" s="21">
        <v>7389.31</v>
      </c>
      <c r="EL240" s="141">
        <f t="shared" si="669"/>
        <v>0</v>
      </c>
      <c r="EM240" s="58"/>
      <c r="EN240" s="21">
        <v>1539.81</v>
      </c>
      <c r="EO240" s="141">
        <f t="shared" si="670"/>
        <v>0</v>
      </c>
      <c r="EP240" s="58"/>
      <c r="EQ240" s="21">
        <v>3124.4</v>
      </c>
      <c r="ER240" s="141">
        <f t="shared" si="671"/>
        <v>0</v>
      </c>
      <c r="ES240" s="58"/>
      <c r="ET240" s="107">
        <v>118.78</v>
      </c>
      <c r="EU240" s="141">
        <f t="shared" si="672"/>
        <v>0</v>
      </c>
      <c r="EV240" s="58"/>
      <c r="EW240" s="107">
        <v>479.92</v>
      </c>
      <c r="EX240" s="141">
        <f t="shared" si="673"/>
        <v>0</v>
      </c>
      <c r="EY240" s="58"/>
      <c r="EZ240" s="107">
        <v>649.4</v>
      </c>
      <c r="FA240" s="141">
        <f t="shared" si="674"/>
        <v>0</v>
      </c>
      <c r="FB240" s="58"/>
      <c r="FC240" s="21">
        <v>1301.22</v>
      </c>
      <c r="FD240" s="141">
        <f t="shared" si="675"/>
        <v>0</v>
      </c>
      <c r="FE240" s="58"/>
      <c r="FF240" s="21">
        <v>2530.2199999999998</v>
      </c>
      <c r="FG240" s="141">
        <f t="shared" si="676"/>
        <v>0</v>
      </c>
      <c r="FH240" s="58"/>
      <c r="FI240" s="21">
        <v>4182.22</v>
      </c>
      <c r="FJ240" s="141">
        <f t="shared" si="677"/>
        <v>0</v>
      </c>
      <c r="FK240" s="58"/>
      <c r="FL240" s="107">
        <v>253.92</v>
      </c>
      <c r="FM240" s="141">
        <f t="shared" si="678"/>
        <v>0</v>
      </c>
      <c r="FN240" s="58"/>
      <c r="FO240" s="107">
        <v>290.32</v>
      </c>
      <c r="FP240" s="141">
        <f t="shared" si="679"/>
        <v>0</v>
      </c>
      <c r="FQ240" s="58"/>
      <c r="FR240" s="107">
        <v>334.06</v>
      </c>
      <c r="FS240" s="141">
        <f t="shared" si="680"/>
        <v>0</v>
      </c>
      <c r="FT240" s="58"/>
      <c r="FU240" s="107">
        <v>411.49</v>
      </c>
      <c r="FV240" s="141">
        <f t="shared" si="681"/>
        <v>0</v>
      </c>
      <c r="FW240" s="58"/>
      <c r="FX240" s="107">
        <v>455.21</v>
      </c>
      <c r="FY240" s="141">
        <f t="shared" si="682"/>
        <v>0</v>
      </c>
      <c r="FZ240" s="58"/>
      <c r="GA240" s="107">
        <v>536</v>
      </c>
      <c r="GB240" s="141">
        <f t="shared" si="683"/>
        <v>0</v>
      </c>
      <c r="GC240" s="58"/>
      <c r="GD240" s="21">
        <v>745.84</v>
      </c>
      <c r="GE240" s="144">
        <f t="shared" si="684"/>
        <v>0</v>
      </c>
      <c r="GF240" s="108">
        <v>3</v>
      </c>
      <c r="GG240" s="112">
        <v>313.12</v>
      </c>
      <c r="GH240" s="141">
        <f t="shared" si="685"/>
        <v>939.36</v>
      </c>
      <c r="GI240" s="59">
        <v>4</v>
      </c>
      <c r="GJ240" s="529">
        <v>223.61</v>
      </c>
      <c r="GK240" s="141">
        <f t="shared" si="686"/>
        <v>894.44</v>
      </c>
      <c r="GL240" s="58">
        <v>2</v>
      </c>
      <c r="GM240" s="107">
        <v>105.46</v>
      </c>
      <c r="GN240" s="141">
        <f t="shared" si="687"/>
        <v>210.92</v>
      </c>
      <c r="GO240" s="58">
        <v>2</v>
      </c>
      <c r="GP240" s="107">
        <v>581.36</v>
      </c>
      <c r="GQ240" s="141">
        <f t="shared" si="688"/>
        <v>1162.72</v>
      </c>
      <c r="GR240" s="58"/>
      <c r="GS240" s="107">
        <v>92.94</v>
      </c>
      <c r="GT240" s="141">
        <f t="shared" si="689"/>
        <v>0</v>
      </c>
      <c r="GU240" s="108">
        <v>6</v>
      </c>
      <c r="GV240" s="112">
        <v>47.51</v>
      </c>
      <c r="GW240" s="141">
        <f t="shared" si="690"/>
        <v>285.06</v>
      </c>
      <c r="GX240" s="58"/>
      <c r="GY240" s="107">
        <v>61.91</v>
      </c>
      <c r="GZ240" s="219">
        <f t="shared" si="691"/>
        <v>0</v>
      </c>
      <c r="HA240" s="413"/>
      <c r="HB240" s="413"/>
      <c r="HC240" s="219">
        <f t="shared" si="693"/>
        <v>0</v>
      </c>
      <c r="HD240" s="58">
        <v>0.6</v>
      </c>
      <c r="HE240" s="107">
        <v>40.75</v>
      </c>
      <c r="HF240" s="232">
        <f t="shared" si="692"/>
        <v>24.45</v>
      </c>
      <c r="HG240" s="105">
        <v>1000</v>
      </c>
      <c r="HH240" s="226">
        <f t="shared" si="694"/>
        <v>11800.504199999999</v>
      </c>
      <c r="HI240" s="335"/>
    </row>
    <row r="241" spans="1:1034" ht="15.75" customHeight="1">
      <c r="A241" s="198">
        <v>42</v>
      </c>
      <c r="B241" s="18" t="s">
        <v>275</v>
      </c>
      <c r="C241" s="381">
        <v>51.93</v>
      </c>
      <c r="D241" s="385">
        <v>39.42</v>
      </c>
      <c r="E241" s="19">
        <v>109595.04000000001</v>
      </c>
      <c r="F241" s="42">
        <f t="shared" si="611"/>
        <v>47005.58</v>
      </c>
      <c r="G241" s="43"/>
      <c r="H241" s="21">
        <v>636.70000000000005</v>
      </c>
      <c r="I241" s="45">
        <f t="shared" si="612"/>
        <v>0</v>
      </c>
      <c r="J241" s="58"/>
      <c r="K241" s="107"/>
      <c r="L241" s="212">
        <f t="shared" si="613"/>
        <v>0</v>
      </c>
      <c r="M241" s="58"/>
      <c r="N241" s="107">
        <v>540</v>
      </c>
      <c r="O241" s="212">
        <f t="shared" si="614"/>
        <v>0</v>
      </c>
      <c r="P241" s="46"/>
      <c r="Q241" s="139">
        <f t="shared" si="615"/>
        <v>280.13670000000002</v>
      </c>
      <c r="R241" s="212">
        <f t="shared" si="616"/>
        <v>0</v>
      </c>
      <c r="S241" s="46"/>
      <c r="T241" s="44">
        <f t="shared" si="617"/>
        <v>2335.5960000000005</v>
      </c>
      <c r="U241" s="212">
        <f t="shared" si="618"/>
        <v>0</v>
      </c>
      <c r="V241" s="46"/>
      <c r="W241" s="139">
        <f t="shared" si="619"/>
        <v>493.98690000000005</v>
      </c>
      <c r="X241" s="219">
        <f t="shared" si="620"/>
        <v>0</v>
      </c>
      <c r="Y241" s="58"/>
      <c r="Z241" s="44">
        <f t="shared" si="621"/>
        <v>4331.3600000000006</v>
      </c>
      <c r="AA241" s="141">
        <f t="shared" si="622"/>
        <v>0</v>
      </c>
      <c r="AB241" s="397"/>
      <c r="AC241" s="139">
        <f t="shared" si="623"/>
        <v>493.98690000000005</v>
      </c>
      <c r="AD241" s="140">
        <f t="shared" si="624"/>
        <v>0</v>
      </c>
      <c r="AE241" s="46"/>
      <c r="AF241" s="44">
        <f t="shared" si="625"/>
        <v>22885.031600000002</v>
      </c>
      <c r="AG241" s="140">
        <f t="shared" si="626"/>
        <v>0</v>
      </c>
      <c r="AH241" s="46"/>
      <c r="AI241" s="139">
        <f t="shared" si="627"/>
        <v>791.37200000000007</v>
      </c>
      <c r="AJ241" s="140">
        <f t="shared" si="628"/>
        <v>0</v>
      </c>
      <c r="AK241" s="46"/>
      <c r="AL241" s="107">
        <v>145.19999999999999</v>
      </c>
      <c r="AM241" s="140">
        <f t="shared" si="629"/>
        <v>0</v>
      </c>
      <c r="AN241" s="46"/>
      <c r="AO241" s="44">
        <f t="shared" si="630"/>
        <v>3769.8454000000002</v>
      </c>
      <c r="AP241" s="141">
        <f t="shared" si="631"/>
        <v>0</v>
      </c>
      <c r="AQ241" s="108"/>
      <c r="AR241" s="109">
        <v>8030</v>
      </c>
      <c r="AS241" s="141">
        <f t="shared" si="632"/>
        <v>0</v>
      </c>
      <c r="AT241" s="58"/>
      <c r="AU241" s="21">
        <v>3366.65</v>
      </c>
      <c r="AV241" s="141">
        <f t="shared" si="633"/>
        <v>0</v>
      </c>
      <c r="AW241" s="58"/>
      <c r="AX241" s="44">
        <f t="shared" si="634"/>
        <v>80964.952600000004</v>
      </c>
      <c r="AY241" s="141">
        <f t="shared" si="635"/>
        <v>0</v>
      </c>
      <c r="AZ241" s="58"/>
      <c r="BA241" s="21">
        <v>93131.5</v>
      </c>
      <c r="BB241" s="141">
        <f t="shared" si="636"/>
        <v>0</v>
      </c>
      <c r="BC241" s="58"/>
      <c r="BD241" s="21">
        <v>10643</v>
      </c>
      <c r="BE241" s="140">
        <f t="shared" si="637"/>
        <v>0</v>
      </c>
      <c r="BF241" s="46"/>
      <c r="BG241" s="58"/>
      <c r="BH241" s="140">
        <f t="shared" si="638"/>
        <v>0</v>
      </c>
      <c r="BI241" s="46"/>
      <c r="BJ241" s="59"/>
      <c r="BK241" s="58"/>
      <c r="BL241" s="140">
        <f t="shared" si="639"/>
        <v>0</v>
      </c>
      <c r="BM241" s="46">
        <v>3</v>
      </c>
      <c r="BN241" s="142">
        <v>983.12</v>
      </c>
      <c r="BO241" s="141">
        <f t="shared" si="640"/>
        <v>2949.36</v>
      </c>
      <c r="BP241" s="58"/>
      <c r="BQ241" s="139">
        <f t="shared" si="641"/>
        <v>930.90000000000009</v>
      </c>
      <c r="BR241" s="141">
        <f t="shared" si="642"/>
        <v>0</v>
      </c>
      <c r="BS241" s="58">
        <v>15.2</v>
      </c>
      <c r="BT241" s="107">
        <v>540</v>
      </c>
      <c r="BU241" s="141">
        <f t="shared" si="643"/>
        <v>8208</v>
      </c>
      <c r="BV241" s="58"/>
      <c r="BW241" s="58"/>
      <c r="BX241" s="141">
        <f t="shared" si="644"/>
        <v>0</v>
      </c>
      <c r="BY241" s="58"/>
      <c r="BZ241" s="143"/>
      <c r="CA241" s="141">
        <f t="shared" si="645"/>
        <v>0</v>
      </c>
      <c r="CB241" s="58"/>
      <c r="CC241" s="107">
        <v>165.4</v>
      </c>
      <c r="CD241" s="141">
        <f t="shared" si="646"/>
        <v>0</v>
      </c>
      <c r="CE241" s="58"/>
      <c r="CF241" s="139">
        <f t="shared" si="647"/>
        <v>204.31649999999999</v>
      </c>
      <c r="CG241" s="141">
        <f t="shared" si="648"/>
        <v>0</v>
      </c>
      <c r="CH241" s="58"/>
      <c r="CI241" s="107">
        <v>86.2</v>
      </c>
      <c r="CJ241" s="141">
        <f t="shared" si="649"/>
        <v>0</v>
      </c>
      <c r="CK241" s="58"/>
      <c r="CL241" s="107">
        <v>125</v>
      </c>
      <c r="CM241" s="141">
        <f t="shared" si="650"/>
        <v>0</v>
      </c>
      <c r="CN241" s="58"/>
      <c r="CO241" s="107">
        <v>140</v>
      </c>
      <c r="CP241" s="141">
        <f t="shared" si="651"/>
        <v>0</v>
      </c>
      <c r="CQ241" s="58"/>
      <c r="CR241" s="139">
        <f t="shared" si="652"/>
        <v>259.76390000000004</v>
      </c>
      <c r="CS241" s="141">
        <f t="shared" si="653"/>
        <v>0</v>
      </c>
      <c r="CT241" s="58">
        <v>3.9</v>
      </c>
      <c r="CU241" s="107">
        <v>182.5</v>
      </c>
      <c r="CV241" s="141">
        <f t="shared" si="654"/>
        <v>711.75</v>
      </c>
      <c r="CW241" s="58"/>
      <c r="CX241" s="107">
        <v>78</v>
      </c>
      <c r="CY241" s="141">
        <f t="shared" si="655"/>
        <v>0</v>
      </c>
      <c r="CZ241" s="58"/>
      <c r="DA241" s="107">
        <v>350</v>
      </c>
      <c r="DB241" s="141">
        <f t="shared" si="656"/>
        <v>0</v>
      </c>
      <c r="DC241" s="58"/>
      <c r="DD241" s="139">
        <f t="shared" si="657"/>
        <v>363.26500000000004</v>
      </c>
      <c r="DE241" s="140">
        <f t="shared" si="658"/>
        <v>0</v>
      </c>
      <c r="DF241" s="58">
        <v>10</v>
      </c>
      <c r="DG241" s="107">
        <v>349.94</v>
      </c>
      <c r="DH241" s="141">
        <f t="shared" si="659"/>
        <v>3499.4</v>
      </c>
      <c r="DI241" s="58"/>
      <c r="DJ241" s="107">
        <v>407.82</v>
      </c>
      <c r="DK241" s="141">
        <f t="shared" si="660"/>
        <v>0</v>
      </c>
      <c r="DL241" s="58">
        <v>8</v>
      </c>
      <c r="DM241" s="107">
        <v>560.66999999999996</v>
      </c>
      <c r="DN241" s="141">
        <f t="shared" si="661"/>
        <v>4485.3599999999997</v>
      </c>
      <c r="DO241" s="58">
        <v>6</v>
      </c>
      <c r="DP241" s="107">
        <v>849.84</v>
      </c>
      <c r="DQ241" s="141">
        <f t="shared" si="662"/>
        <v>5099.04</v>
      </c>
      <c r="DR241" s="58"/>
      <c r="DS241" s="107">
        <v>1070.97</v>
      </c>
      <c r="DT241" s="141">
        <f t="shared" si="663"/>
        <v>0</v>
      </c>
      <c r="DU241" s="58"/>
      <c r="DV241" s="21">
        <v>1512.05</v>
      </c>
      <c r="DW241" s="141">
        <f t="shared" si="664"/>
        <v>0</v>
      </c>
      <c r="DX241" s="58"/>
      <c r="DY241" s="21">
        <v>5870.12</v>
      </c>
      <c r="DZ241" s="141">
        <f t="shared" si="665"/>
        <v>0</v>
      </c>
      <c r="EA241" s="58"/>
      <c r="EB241" s="21">
        <v>4379.45</v>
      </c>
      <c r="EC241" s="141">
        <f t="shared" si="666"/>
        <v>0</v>
      </c>
      <c r="ED241" s="58">
        <v>2</v>
      </c>
      <c r="EE241" s="21">
        <v>4811.45</v>
      </c>
      <c r="EF241" s="141">
        <f t="shared" si="667"/>
        <v>9622.9</v>
      </c>
      <c r="EG241" s="58">
        <v>1</v>
      </c>
      <c r="EH241" s="21">
        <v>6518.13</v>
      </c>
      <c r="EI241" s="141">
        <f t="shared" si="668"/>
        <v>6518.13</v>
      </c>
      <c r="EJ241" s="58"/>
      <c r="EK241" s="21">
        <v>7389.31</v>
      </c>
      <c r="EL241" s="141">
        <f t="shared" si="669"/>
        <v>0</v>
      </c>
      <c r="EM241" s="58"/>
      <c r="EN241" s="21">
        <v>1539.81</v>
      </c>
      <c r="EO241" s="141">
        <f t="shared" si="670"/>
        <v>0</v>
      </c>
      <c r="EP241" s="58"/>
      <c r="EQ241" s="21">
        <v>3124.4</v>
      </c>
      <c r="ER241" s="141">
        <f t="shared" si="671"/>
        <v>0</v>
      </c>
      <c r="ES241" s="58"/>
      <c r="ET241" s="107">
        <v>118.78</v>
      </c>
      <c r="EU241" s="141">
        <f t="shared" si="672"/>
        <v>0</v>
      </c>
      <c r="EV241" s="58"/>
      <c r="EW241" s="107">
        <v>479.92</v>
      </c>
      <c r="EX241" s="141">
        <f t="shared" si="673"/>
        <v>0</v>
      </c>
      <c r="EY241" s="58"/>
      <c r="EZ241" s="107">
        <v>649.4</v>
      </c>
      <c r="FA241" s="141">
        <f t="shared" si="674"/>
        <v>0</v>
      </c>
      <c r="FB241" s="58"/>
      <c r="FC241" s="21">
        <v>1301.22</v>
      </c>
      <c r="FD241" s="141">
        <f t="shared" si="675"/>
        <v>0</v>
      </c>
      <c r="FE241" s="58"/>
      <c r="FF241" s="21">
        <v>2530.2199999999998</v>
      </c>
      <c r="FG241" s="141">
        <f t="shared" si="676"/>
        <v>0</v>
      </c>
      <c r="FH241" s="58"/>
      <c r="FI241" s="21">
        <v>4182.22</v>
      </c>
      <c r="FJ241" s="141">
        <f t="shared" si="677"/>
        <v>0</v>
      </c>
      <c r="FK241" s="58"/>
      <c r="FL241" s="107">
        <v>253.92</v>
      </c>
      <c r="FM241" s="141">
        <f t="shared" si="678"/>
        <v>0</v>
      </c>
      <c r="FN241" s="58"/>
      <c r="FO241" s="107">
        <v>290.32</v>
      </c>
      <c r="FP241" s="141">
        <f t="shared" si="679"/>
        <v>0</v>
      </c>
      <c r="FQ241" s="58"/>
      <c r="FR241" s="107">
        <v>334.06</v>
      </c>
      <c r="FS241" s="141">
        <f t="shared" si="680"/>
        <v>0</v>
      </c>
      <c r="FT241" s="58"/>
      <c r="FU241" s="107">
        <v>411.49</v>
      </c>
      <c r="FV241" s="141">
        <f t="shared" si="681"/>
        <v>0</v>
      </c>
      <c r="FW241" s="58"/>
      <c r="FX241" s="107">
        <v>455.21</v>
      </c>
      <c r="FY241" s="141">
        <f t="shared" si="682"/>
        <v>0</v>
      </c>
      <c r="FZ241" s="58"/>
      <c r="GA241" s="107">
        <v>536</v>
      </c>
      <c r="GB241" s="141">
        <f t="shared" si="683"/>
        <v>0</v>
      </c>
      <c r="GC241" s="58"/>
      <c r="GD241" s="21">
        <v>745.84</v>
      </c>
      <c r="GE241" s="144">
        <f t="shared" si="684"/>
        <v>0</v>
      </c>
      <c r="GF241" s="108">
        <v>3</v>
      </c>
      <c r="GG241" s="112">
        <v>313.12</v>
      </c>
      <c r="GH241" s="141">
        <f t="shared" si="685"/>
        <v>939.36</v>
      </c>
      <c r="GI241" s="59">
        <v>4</v>
      </c>
      <c r="GJ241" s="529">
        <v>223.61</v>
      </c>
      <c r="GK241" s="141">
        <f t="shared" si="686"/>
        <v>894.44</v>
      </c>
      <c r="GL241" s="58">
        <v>3</v>
      </c>
      <c r="GM241" s="107">
        <v>105.46</v>
      </c>
      <c r="GN241" s="141">
        <f t="shared" si="687"/>
        <v>316.38</v>
      </c>
      <c r="GO241" s="58"/>
      <c r="GP241" s="107">
        <v>581.36</v>
      </c>
      <c r="GQ241" s="141">
        <f t="shared" si="688"/>
        <v>0</v>
      </c>
      <c r="GR241" s="58"/>
      <c r="GS241" s="107">
        <v>92.94</v>
      </c>
      <c r="GT241" s="141">
        <f t="shared" si="689"/>
        <v>0</v>
      </c>
      <c r="GU241" s="108">
        <v>6</v>
      </c>
      <c r="GV241" s="112">
        <v>47.51</v>
      </c>
      <c r="GW241" s="141">
        <f t="shared" si="690"/>
        <v>285.06</v>
      </c>
      <c r="GX241" s="58">
        <v>40</v>
      </c>
      <c r="GY241" s="107">
        <v>61.91</v>
      </c>
      <c r="GZ241" s="219">
        <f t="shared" si="691"/>
        <v>2476.3999999999996</v>
      </c>
      <c r="HA241" s="413"/>
      <c r="HB241" s="413"/>
      <c r="HC241" s="219">
        <f t="shared" si="693"/>
        <v>0</v>
      </c>
      <c r="HD241" s="58"/>
      <c r="HE241" s="107">
        <v>40.75</v>
      </c>
      <c r="HF241" s="232">
        <f t="shared" si="692"/>
        <v>0</v>
      </c>
      <c r="HG241" s="105">
        <v>1000</v>
      </c>
      <c r="HH241" s="226">
        <f t="shared" si="694"/>
        <v>47005.58</v>
      </c>
      <c r="HI241" s="335"/>
    </row>
    <row r="242" spans="1:1034" ht="15.75" customHeight="1">
      <c r="A242" s="198">
        <v>43</v>
      </c>
      <c r="B242" s="18" t="s">
        <v>276</v>
      </c>
      <c r="C242" s="381">
        <v>69.22</v>
      </c>
      <c r="D242" s="385">
        <v>186.59</v>
      </c>
      <c r="E242" s="19">
        <v>112968.24</v>
      </c>
      <c r="F242" s="42">
        <f t="shared" si="611"/>
        <v>60458.751700000008</v>
      </c>
      <c r="G242" s="43"/>
      <c r="H242" s="21">
        <v>636.70000000000005</v>
      </c>
      <c r="I242" s="45">
        <f t="shared" si="612"/>
        <v>0</v>
      </c>
      <c r="J242" s="58"/>
      <c r="K242" s="107"/>
      <c r="L242" s="212">
        <f t="shared" si="613"/>
        <v>0</v>
      </c>
      <c r="M242" s="58"/>
      <c r="N242" s="107">
        <v>540</v>
      </c>
      <c r="O242" s="212">
        <f t="shared" si="614"/>
        <v>0</v>
      </c>
      <c r="P242" s="46">
        <v>39</v>
      </c>
      <c r="Q242" s="139">
        <f t="shared" si="615"/>
        <v>280.13670000000002</v>
      </c>
      <c r="R242" s="212">
        <f t="shared" si="616"/>
        <v>10925.331300000002</v>
      </c>
      <c r="S242" s="46"/>
      <c r="T242" s="44">
        <f t="shared" si="617"/>
        <v>2335.5960000000005</v>
      </c>
      <c r="U242" s="212">
        <f t="shared" si="618"/>
        <v>0</v>
      </c>
      <c r="V242" s="46"/>
      <c r="W242" s="139">
        <f t="shared" si="619"/>
        <v>493.98690000000005</v>
      </c>
      <c r="X242" s="219">
        <f t="shared" si="620"/>
        <v>0</v>
      </c>
      <c r="Y242" s="58"/>
      <c r="Z242" s="44">
        <f t="shared" si="621"/>
        <v>4331.3600000000006</v>
      </c>
      <c r="AA242" s="141">
        <f t="shared" si="622"/>
        <v>0</v>
      </c>
      <c r="AB242" s="397"/>
      <c r="AC242" s="139">
        <f t="shared" si="623"/>
        <v>493.98690000000005</v>
      </c>
      <c r="AD242" s="140">
        <f t="shared" si="624"/>
        <v>0</v>
      </c>
      <c r="AE242" s="46"/>
      <c r="AF242" s="44">
        <f t="shared" si="625"/>
        <v>22885.031600000002</v>
      </c>
      <c r="AG242" s="140">
        <f t="shared" si="626"/>
        <v>0</v>
      </c>
      <c r="AH242" s="46"/>
      <c r="AI242" s="139">
        <f t="shared" si="627"/>
        <v>791.37200000000007</v>
      </c>
      <c r="AJ242" s="140">
        <f t="shared" si="628"/>
        <v>0</v>
      </c>
      <c r="AK242" s="46"/>
      <c r="AL242" s="107">
        <v>145.19999999999999</v>
      </c>
      <c r="AM242" s="140">
        <f t="shared" si="629"/>
        <v>0</v>
      </c>
      <c r="AN242" s="46"/>
      <c r="AO242" s="44">
        <f t="shared" si="630"/>
        <v>3769.8454000000002</v>
      </c>
      <c r="AP242" s="141">
        <f t="shared" si="631"/>
        <v>0</v>
      </c>
      <c r="AQ242" s="108"/>
      <c r="AR242" s="109">
        <v>8030</v>
      </c>
      <c r="AS242" s="141">
        <f t="shared" si="632"/>
        <v>0</v>
      </c>
      <c r="AT242" s="58"/>
      <c r="AU242" s="21">
        <v>3366.65</v>
      </c>
      <c r="AV242" s="141">
        <f t="shared" si="633"/>
        <v>0</v>
      </c>
      <c r="AW242" s="58"/>
      <c r="AX242" s="44">
        <f t="shared" si="634"/>
        <v>80964.952600000004</v>
      </c>
      <c r="AY242" s="141">
        <f t="shared" si="635"/>
        <v>0</v>
      </c>
      <c r="AZ242" s="58"/>
      <c r="BA242" s="21">
        <v>93131.5</v>
      </c>
      <c r="BB242" s="141">
        <f t="shared" si="636"/>
        <v>0</v>
      </c>
      <c r="BC242" s="58"/>
      <c r="BD242" s="21">
        <v>10643</v>
      </c>
      <c r="BE242" s="140">
        <f t="shared" si="637"/>
        <v>0</v>
      </c>
      <c r="BF242" s="46"/>
      <c r="BG242" s="58"/>
      <c r="BH242" s="140">
        <f t="shared" si="638"/>
        <v>0</v>
      </c>
      <c r="BI242" s="46"/>
      <c r="BJ242" s="59"/>
      <c r="BK242" s="58"/>
      <c r="BL242" s="140">
        <f t="shared" si="639"/>
        <v>0</v>
      </c>
      <c r="BM242" s="46">
        <v>12</v>
      </c>
      <c r="BN242" s="142">
        <v>983.12</v>
      </c>
      <c r="BO242" s="141">
        <f t="shared" si="640"/>
        <v>11797.44</v>
      </c>
      <c r="BP242" s="58">
        <v>7</v>
      </c>
      <c r="BQ242" s="139">
        <f t="shared" si="641"/>
        <v>930.90000000000009</v>
      </c>
      <c r="BR242" s="141">
        <f t="shared" si="642"/>
        <v>6516.3000000000011</v>
      </c>
      <c r="BS242" s="58">
        <v>24.56</v>
      </c>
      <c r="BT242" s="107">
        <v>540</v>
      </c>
      <c r="BU242" s="141">
        <f t="shared" si="643"/>
        <v>13262.4</v>
      </c>
      <c r="BV242" s="58"/>
      <c r="BW242" s="58"/>
      <c r="BX242" s="141">
        <f t="shared" si="644"/>
        <v>0</v>
      </c>
      <c r="BY242" s="58"/>
      <c r="BZ242" s="143"/>
      <c r="CA242" s="141">
        <f t="shared" si="645"/>
        <v>0</v>
      </c>
      <c r="CB242" s="58"/>
      <c r="CC242" s="107">
        <v>165.4</v>
      </c>
      <c r="CD242" s="141">
        <f t="shared" si="646"/>
        <v>0</v>
      </c>
      <c r="CE242" s="58"/>
      <c r="CF242" s="139">
        <f t="shared" si="647"/>
        <v>204.31649999999999</v>
      </c>
      <c r="CG242" s="141">
        <f t="shared" si="648"/>
        <v>0</v>
      </c>
      <c r="CH242" s="58"/>
      <c r="CI242" s="107">
        <v>86.2</v>
      </c>
      <c r="CJ242" s="141">
        <f t="shared" si="649"/>
        <v>0</v>
      </c>
      <c r="CK242" s="58"/>
      <c r="CL242" s="107">
        <v>125</v>
      </c>
      <c r="CM242" s="141">
        <f t="shared" si="650"/>
        <v>0</v>
      </c>
      <c r="CN242" s="58"/>
      <c r="CO242" s="107">
        <v>140</v>
      </c>
      <c r="CP242" s="141">
        <f t="shared" si="651"/>
        <v>0</v>
      </c>
      <c r="CQ242" s="58">
        <v>36</v>
      </c>
      <c r="CR242" s="139">
        <f t="shared" si="652"/>
        <v>259.76390000000004</v>
      </c>
      <c r="CS242" s="141">
        <f t="shared" si="653"/>
        <v>9351.5004000000008</v>
      </c>
      <c r="CT242" s="58">
        <v>25.6</v>
      </c>
      <c r="CU242" s="107">
        <v>182.5</v>
      </c>
      <c r="CV242" s="141">
        <f t="shared" si="654"/>
        <v>4672</v>
      </c>
      <c r="CW242" s="58">
        <v>5.2</v>
      </c>
      <c r="CX242" s="107">
        <v>78</v>
      </c>
      <c r="CY242" s="141">
        <f t="shared" si="655"/>
        <v>405.6</v>
      </c>
      <c r="CZ242" s="58"/>
      <c r="DA242" s="107">
        <v>350</v>
      </c>
      <c r="DB242" s="141">
        <f t="shared" si="656"/>
        <v>0</v>
      </c>
      <c r="DC242" s="58"/>
      <c r="DD242" s="139">
        <f t="shared" si="657"/>
        <v>363.26500000000004</v>
      </c>
      <c r="DE242" s="140">
        <f t="shared" si="658"/>
        <v>0</v>
      </c>
      <c r="DF242" s="58"/>
      <c r="DG242" s="107">
        <v>349.94</v>
      </c>
      <c r="DH242" s="141">
        <f t="shared" si="659"/>
        <v>0</v>
      </c>
      <c r="DI242" s="58"/>
      <c r="DJ242" s="107">
        <v>407.82</v>
      </c>
      <c r="DK242" s="141">
        <f t="shared" si="660"/>
        <v>0</v>
      </c>
      <c r="DL242" s="58"/>
      <c r="DM242" s="107">
        <v>560.66999999999996</v>
      </c>
      <c r="DN242" s="141">
        <f t="shared" si="661"/>
        <v>0</v>
      </c>
      <c r="DO242" s="58"/>
      <c r="DP242" s="107">
        <v>849.84</v>
      </c>
      <c r="DQ242" s="141">
        <f t="shared" si="662"/>
        <v>0</v>
      </c>
      <c r="DR242" s="58"/>
      <c r="DS242" s="107">
        <v>1070.97</v>
      </c>
      <c r="DT242" s="141">
        <f t="shared" si="663"/>
        <v>0</v>
      </c>
      <c r="DU242" s="58"/>
      <c r="DV242" s="21">
        <v>1512.05</v>
      </c>
      <c r="DW242" s="141">
        <f t="shared" si="664"/>
        <v>0</v>
      </c>
      <c r="DX242" s="58"/>
      <c r="DY242" s="21">
        <v>5870.12</v>
      </c>
      <c r="DZ242" s="141">
        <f t="shared" si="665"/>
        <v>0</v>
      </c>
      <c r="EA242" s="58"/>
      <c r="EB242" s="21">
        <v>4379.45</v>
      </c>
      <c r="EC242" s="141">
        <f t="shared" si="666"/>
        <v>0</v>
      </c>
      <c r="ED242" s="58"/>
      <c r="EE242" s="21">
        <v>4811.45</v>
      </c>
      <c r="EF242" s="141">
        <f t="shared" si="667"/>
        <v>0</v>
      </c>
      <c r="EG242" s="58"/>
      <c r="EH242" s="21">
        <v>6518.13</v>
      </c>
      <c r="EI242" s="141">
        <f t="shared" si="668"/>
        <v>0</v>
      </c>
      <c r="EJ242" s="58"/>
      <c r="EK242" s="21">
        <v>7389.31</v>
      </c>
      <c r="EL242" s="141">
        <f t="shared" si="669"/>
        <v>0</v>
      </c>
      <c r="EM242" s="58"/>
      <c r="EN242" s="21">
        <v>1539.81</v>
      </c>
      <c r="EO242" s="141">
        <f t="shared" si="670"/>
        <v>0</v>
      </c>
      <c r="EP242" s="58"/>
      <c r="EQ242" s="21">
        <v>3124.4</v>
      </c>
      <c r="ER242" s="141">
        <f t="shared" si="671"/>
        <v>0</v>
      </c>
      <c r="ES242" s="58"/>
      <c r="ET242" s="107">
        <v>118.78</v>
      </c>
      <c r="EU242" s="141">
        <f t="shared" si="672"/>
        <v>0</v>
      </c>
      <c r="EV242" s="58"/>
      <c r="EW242" s="107">
        <v>479.92</v>
      </c>
      <c r="EX242" s="141">
        <f t="shared" si="673"/>
        <v>0</v>
      </c>
      <c r="EY242" s="58"/>
      <c r="EZ242" s="107">
        <v>649.4</v>
      </c>
      <c r="FA242" s="141">
        <f t="shared" si="674"/>
        <v>0</v>
      </c>
      <c r="FB242" s="58"/>
      <c r="FC242" s="21">
        <v>1301.22</v>
      </c>
      <c r="FD242" s="141">
        <f t="shared" si="675"/>
        <v>0</v>
      </c>
      <c r="FE242" s="58"/>
      <c r="FF242" s="21">
        <v>2530.2199999999998</v>
      </c>
      <c r="FG242" s="141">
        <f t="shared" si="676"/>
        <v>0</v>
      </c>
      <c r="FH242" s="58"/>
      <c r="FI242" s="21">
        <v>4182.22</v>
      </c>
      <c r="FJ242" s="141">
        <f t="shared" si="677"/>
        <v>0</v>
      </c>
      <c r="FK242" s="58"/>
      <c r="FL242" s="107">
        <v>253.92</v>
      </c>
      <c r="FM242" s="141">
        <f t="shared" si="678"/>
        <v>0</v>
      </c>
      <c r="FN242" s="58"/>
      <c r="FO242" s="107">
        <v>290.32</v>
      </c>
      <c r="FP242" s="141">
        <f t="shared" si="679"/>
        <v>0</v>
      </c>
      <c r="FQ242" s="58"/>
      <c r="FR242" s="107">
        <v>334.06</v>
      </c>
      <c r="FS242" s="141">
        <f t="shared" si="680"/>
        <v>0</v>
      </c>
      <c r="FT242" s="58"/>
      <c r="FU242" s="107">
        <v>411.49</v>
      </c>
      <c r="FV242" s="141">
        <f t="shared" si="681"/>
        <v>0</v>
      </c>
      <c r="FW242" s="58"/>
      <c r="FX242" s="107">
        <v>455.21</v>
      </c>
      <c r="FY242" s="141">
        <f t="shared" si="682"/>
        <v>0</v>
      </c>
      <c r="FZ242" s="58"/>
      <c r="GA242" s="107">
        <v>536</v>
      </c>
      <c r="GB242" s="141">
        <f t="shared" si="683"/>
        <v>0</v>
      </c>
      <c r="GC242" s="58"/>
      <c r="GD242" s="21">
        <v>745.84</v>
      </c>
      <c r="GE242" s="144">
        <f t="shared" si="684"/>
        <v>0</v>
      </c>
      <c r="GF242" s="108">
        <v>3</v>
      </c>
      <c r="GG242" s="112">
        <v>313.12</v>
      </c>
      <c r="GH242" s="141">
        <f t="shared" si="685"/>
        <v>939.36</v>
      </c>
      <c r="GI242" s="59">
        <v>4</v>
      </c>
      <c r="GJ242" s="529">
        <v>223.61</v>
      </c>
      <c r="GK242" s="141">
        <f t="shared" si="686"/>
        <v>894.44</v>
      </c>
      <c r="GL242" s="58">
        <v>3</v>
      </c>
      <c r="GM242" s="107">
        <v>105.46</v>
      </c>
      <c r="GN242" s="141">
        <f t="shared" si="687"/>
        <v>316.38</v>
      </c>
      <c r="GO242" s="58"/>
      <c r="GP242" s="107">
        <v>581.36</v>
      </c>
      <c r="GQ242" s="141">
        <f t="shared" si="688"/>
        <v>0</v>
      </c>
      <c r="GR242" s="58">
        <v>1</v>
      </c>
      <c r="GS242" s="107">
        <v>92.94</v>
      </c>
      <c r="GT242" s="141">
        <f t="shared" si="689"/>
        <v>92.94</v>
      </c>
      <c r="GU242" s="108">
        <v>6</v>
      </c>
      <c r="GV242" s="112">
        <v>47.51</v>
      </c>
      <c r="GW242" s="141">
        <f t="shared" si="690"/>
        <v>285.06</v>
      </c>
      <c r="GX242" s="58"/>
      <c r="GY242" s="107">
        <v>61.91</v>
      </c>
      <c r="GZ242" s="219">
        <f t="shared" si="691"/>
        <v>0</v>
      </c>
      <c r="HA242" s="413"/>
      <c r="HB242" s="413"/>
      <c r="HC242" s="219">
        <f t="shared" si="693"/>
        <v>0</v>
      </c>
      <c r="HD242" s="58"/>
      <c r="HE242" s="107">
        <v>40.75</v>
      </c>
      <c r="HF242" s="232">
        <f t="shared" si="692"/>
        <v>0</v>
      </c>
      <c r="HG242" s="105">
        <v>1000</v>
      </c>
      <c r="HH242" s="226">
        <f t="shared" si="694"/>
        <v>60458.751700000008</v>
      </c>
      <c r="HI242" s="335"/>
    </row>
    <row r="243" spans="1:1034" ht="15.75" customHeight="1" thickBot="1">
      <c r="A243" s="198">
        <v>44</v>
      </c>
      <c r="B243" s="22" t="s">
        <v>277</v>
      </c>
      <c r="C243" s="383">
        <v>69.89</v>
      </c>
      <c r="D243" s="534">
        <v>96.28</v>
      </c>
      <c r="E243" s="23">
        <v>49125.840000000004</v>
      </c>
      <c r="F243" s="305">
        <f t="shared" si="611"/>
        <v>112758.30319999999</v>
      </c>
      <c r="G243" s="47"/>
      <c r="H243" s="24">
        <v>636.70000000000005</v>
      </c>
      <c r="I243" s="49">
        <f t="shared" si="612"/>
        <v>0</v>
      </c>
      <c r="J243" s="147"/>
      <c r="K243" s="115"/>
      <c r="L243" s="213">
        <f t="shared" si="613"/>
        <v>0</v>
      </c>
      <c r="M243" s="147"/>
      <c r="N243" s="115">
        <v>540</v>
      </c>
      <c r="O243" s="213">
        <f t="shared" si="614"/>
        <v>0</v>
      </c>
      <c r="P243" s="150"/>
      <c r="Q243" s="148">
        <f t="shared" si="615"/>
        <v>280.13670000000002</v>
      </c>
      <c r="R243" s="213">
        <f t="shared" si="616"/>
        <v>0</v>
      </c>
      <c r="S243" s="150"/>
      <c r="T243" s="48">
        <f t="shared" si="617"/>
        <v>2335.5960000000005</v>
      </c>
      <c r="U243" s="213">
        <f t="shared" si="618"/>
        <v>0</v>
      </c>
      <c r="V243" s="150"/>
      <c r="W243" s="148">
        <f t="shared" si="619"/>
        <v>493.98690000000005</v>
      </c>
      <c r="X243" s="220">
        <f t="shared" si="620"/>
        <v>0</v>
      </c>
      <c r="Y243" s="147"/>
      <c r="Z243" s="48">
        <f t="shared" si="621"/>
        <v>4331.3600000000006</v>
      </c>
      <c r="AA243" s="151">
        <f t="shared" si="622"/>
        <v>0</v>
      </c>
      <c r="AB243" s="398"/>
      <c r="AC243" s="148">
        <f t="shared" si="623"/>
        <v>493.98690000000005</v>
      </c>
      <c r="AD243" s="149">
        <f t="shared" si="624"/>
        <v>0</v>
      </c>
      <c r="AE243" s="150">
        <v>2</v>
      </c>
      <c r="AF243" s="48">
        <f t="shared" si="625"/>
        <v>22885.031600000002</v>
      </c>
      <c r="AG243" s="149">
        <f t="shared" si="626"/>
        <v>45770.063200000004</v>
      </c>
      <c r="AH243" s="150"/>
      <c r="AI243" s="148">
        <f t="shared" si="627"/>
        <v>791.37200000000007</v>
      </c>
      <c r="AJ243" s="149">
        <f t="shared" si="628"/>
        <v>0</v>
      </c>
      <c r="AK243" s="150"/>
      <c r="AL243" s="115">
        <v>145.19999999999999</v>
      </c>
      <c r="AM243" s="149">
        <f t="shared" si="629"/>
        <v>0</v>
      </c>
      <c r="AN243" s="150"/>
      <c r="AO243" s="48">
        <f t="shared" si="630"/>
        <v>3769.8454000000002</v>
      </c>
      <c r="AP243" s="151">
        <f t="shared" si="631"/>
        <v>0</v>
      </c>
      <c r="AQ243" s="116"/>
      <c r="AR243" s="117">
        <v>8030</v>
      </c>
      <c r="AS243" s="151">
        <f t="shared" si="632"/>
        <v>0</v>
      </c>
      <c r="AT243" s="147"/>
      <c r="AU243" s="24">
        <v>3366.65</v>
      </c>
      <c r="AV243" s="151">
        <f t="shared" si="633"/>
        <v>0</v>
      </c>
      <c r="AW243" s="147"/>
      <c r="AX243" s="48">
        <f t="shared" si="634"/>
        <v>80964.952600000004</v>
      </c>
      <c r="AY243" s="151">
        <f t="shared" si="635"/>
        <v>0</v>
      </c>
      <c r="AZ243" s="147"/>
      <c r="BA243" s="24">
        <v>93131.5</v>
      </c>
      <c r="BB243" s="151">
        <f t="shared" si="636"/>
        <v>0</v>
      </c>
      <c r="BC243" s="147"/>
      <c r="BD243" s="24">
        <v>10643</v>
      </c>
      <c r="BE243" s="149">
        <f t="shared" si="637"/>
        <v>0</v>
      </c>
      <c r="BF243" s="150"/>
      <c r="BG243" s="147"/>
      <c r="BH243" s="149">
        <f t="shared" si="638"/>
        <v>0</v>
      </c>
      <c r="BI243" s="169">
        <v>1</v>
      </c>
      <c r="BJ243" s="345" t="s">
        <v>699</v>
      </c>
      <c r="BK243" s="147">
        <v>61361.7</v>
      </c>
      <c r="BL243" s="149">
        <f t="shared" si="639"/>
        <v>61361.7</v>
      </c>
      <c r="BM243" s="150"/>
      <c r="BN243" s="153"/>
      <c r="BO243" s="151">
        <f t="shared" si="640"/>
        <v>0</v>
      </c>
      <c r="BP243" s="147"/>
      <c r="BQ243" s="148">
        <f t="shared" si="641"/>
        <v>930.90000000000009</v>
      </c>
      <c r="BR243" s="151">
        <f t="shared" si="642"/>
        <v>0</v>
      </c>
      <c r="BS243" s="147"/>
      <c r="BT243" s="115">
        <v>540</v>
      </c>
      <c r="BU243" s="151">
        <f t="shared" si="643"/>
        <v>0</v>
      </c>
      <c r="BV243" s="147"/>
      <c r="BW243" s="147"/>
      <c r="BX243" s="151">
        <f t="shared" si="644"/>
        <v>0</v>
      </c>
      <c r="BY243" s="147"/>
      <c r="BZ243" s="154"/>
      <c r="CA243" s="151">
        <f t="shared" si="645"/>
        <v>0</v>
      </c>
      <c r="CB243" s="147"/>
      <c r="CC243" s="115">
        <v>165.4</v>
      </c>
      <c r="CD243" s="151">
        <f t="shared" si="646"/>
        <v>0</v>
      </c>
      <c r="CE243" s="147"/>
      <c r="CF243" s="148">
        <f t="shared" si="647"/>
        <v>204.31649999999999</v>
      </c>
      <c r="CG243" s="151">
        <f t="shared" si="648"/>
        <v>0</v>
      </c>
      <c r="CH243" s="147"/>
      <c r="CI243" s="115">
        <v>86.2</v>
      </c>
      <c r="CJ243" s="151">
        <f t="shared" si="649"/>
        <v>0</v>
      </c>
      <c r="CK243" s="147"/>
      <c r="CL243" s="115">
        <v>125</v>
      </c>
      <c r="CM243" s="151">
        <f t="shared" si="650"/>
        <v>0</v>
      </c>
      <c r="CN243" s="147"/>
      <c r="CO243" s="115">
        <v>140</v>
      </c>
      <c r="CP243" s="151">
        <f t="shared" si="651"/>
        <v>0</v>
      </c>
      <c r="CQ243" s="147"/>
      <c r="CR243" s="148">
        <f t="shared" si="652"/>
        <v>259.76390000000004</v>
      </c>
      <c r="CS243" s="151">
        <f t="shared" si="653"/>
        <v>0</v>
      </c>
      <c r="CT243" s="147"/>
      <c r="CU243" s="115">
        <v>182.5</v>
      </c>
      <c r="CV243" s="151">
        <f t="shared" si="654"/>
        <v>0</v>
      </c>
      <c r="CW243" s="147"/>
      <c r="CX243" s="115">
        <v>78</v>
      </c>
      <c r="CY243" s="151">
        <f t="shared" si="655"/>
        <v>0</v>
      </c>
      <c r="CZ243" s="147"/>
      <c r="DA243" s="115">
        <v>350</v>
      </c>
      <c r="DB243" s="151">
        <f t="shared" si="656"/>
        <v>0</v>
      </c>
      <c r="DC243" s="147"/>
      <c r="DD243" s="148">
        <f t="shared" si="657"/>
        <v>363.26500000000004</v>
      </c>
      <c r="DE243" s="149">
        <f t="shared" si="658"/>
        <v>0</v>
      </c>
      <c r="DF243" s="147"/>
      <c r="DG243" s="107">
        <v>349.94</v>
      </c>
      <c r="DH243" s="151">
        <f t="shared" si="659"/>
        <v>0</v>
      </c>
      <c r="DI243" s="147"/>
      <c r="DJ243" s="107">
        <v>407.82</v>
      </c>
      <c r="DK243" s="151">
        <f t="shared" si="660"/>
        <v>0</v>
      </c>
      <c r="DL243" s="147"/>
      <c r="DM243" s="107">
        <v>560.66999999999996</v>
      </c>
      <c r="DN243" s="151">
        <f t="shared" si="661"/>
        <v>0</v>
      </c>
      <c r="DO243" s="147"/>
      <c r="DP243" s="107">
        <v>849.84</v>
      </c>
      <c r="DQ243" s="151">
        <f t="shared" si="662"/>
        <v>0</v>
      </c>
      <c r="DR243" s="147"/>
      <c r="DS243" s="107">
        <v>1070.97</v>
      </c>
      <c r="DT243" s="151">
        <f t="shared" si="663"/>
        <v>0</v>
      </c>
      <c r="DU243" s="147"/>
      <c r="DV243" s="21">
        <v>1512.05</v>
      </c>
      <c r="DW243" s="151">
        <f t="shared" si="664"/>
        <v>0</v>
      </c>
      <c r="DX243" s="147"/>
      <c r="DY243" s="21">
        <v>5870.12</v>
      </c>
      <c r="DZ243" s="151">
        <f t="shared" si="665"/>
        <v>0</v>
      </c>
      <c r="EA243" s="147"/>
      <c r="EB243" s="21">
        <v>4379.45</v>
      </c>
      <c r="EC243" s="151">
        <f t="shared" si="666"/>
        <v>0</v>
      </c>
      <c r="ED243" s="147"/>
      <c r="EE243" s="21">
        <v>4811.45</v>
      </c>
      <c r="EF243" s="151">
        <f t="shared" si="667"/>
        <v>0</v>
      </c>
      <c r="EG243" s="147"/>
      <c r="EH243" s="21">
        <v>6518.13</v>
      </c>
      <c r="EI243" s="151">
        <f t="shared" si="668"/>
        <v>0</v>
      </c>
      <c r="EJ243" s="147"/>
      <c r="EK243" s="21">
        <v>7389.31</v>
      </c>
      <c r="EL243" s="151">
        <f t="shared" si="669"/>
        <v>0</v>
      </c>
      <c r="EM243" s="147"/>
      <c r="EN243" s="21">
        <v>1539.81</v>
      </c>
      <c r="EO243" s="151">
        <f t="shared" si="670"/>
        <v>0</v>
      </c>
      <c r="EP243" s="147"/>
      <c r="EQ243" s="21">
        <v>3124.4</v>
      </c>
      <c r="ER243" s="151">
        <f t="shared" si="671"/>
        <v>0</v>
      </c>
      <c r="ES243" s="147"/>
      <c r="ET243" s="107">
        <v>118.78</v>
      </c>
      <c r="EU243" s="151">
        <f t="shared" si="672"/>
        <v>0</v>
      </c>
      <c r="EV243" s="147"/>
      <c r="EW243" s="107">
        <v>479.92</v>
      </c>
      <c r="EX243" s="151">
        <f t="shared" si="673"/>
        <v>0</v>
      </c>
      <c r="EY243" s="147"/>
      <c r="EZ243" s="107">
        <v>649.4</v>
      </c>
      <c r="FA243" s="151">
        <f t="shared" si="674"/>
        <v>0</v>
      </c>
      <c r="FB243" s="147"/>
      <c r="FC243" s="21">
        <v>1301.22</v>
      </c>
      <c r="FD243" s="151">
        <f t="shared" si="675"/>
        <v>0</v>
      </c>
      <c r="FE243" s="147"/>
      <c r="FF243" s="21">
        <v>2530.2199999999998</v>
      </c>
      <c r="FG243" s="151">
        <f t="shared" si="676"/>
        <v>0</v>
      </c>
      <c r="FH243" s="147"/>
      <c r="FI243" s="21">
        <v>4182.22</v>
      </c>
      <c r="FJ243" s="151">
        <f t="shared" si="677"/>
        <v>0</v>
      </c>
      <c r="FK243" s="147"/>
      <c r="FL243" s="107">
        <v>253.92</v>
      </c>
      <c r="FM243" s="151">
        <f t="shared" si="678"/>
        <v>0</v>
      </c>
      <c r="FN243" s="147"/>
      <c r="FO243" s="107">
        <v>290.32</v>
      </c>
      <c r="FP243" s="151">
        <f t="shared" si="679"/>
        <v>0</v>
      </c>
      <c r="FQ243" s="147"/>
      <c r="FR243" s="107">
        <v>334.06</v>
      </c>
      <c r="FS243" s="151">
        <f t="shared" si="680"/>
        <v>0</v>
      </c>
      <c r="FT243" s="147"/>
      <c r="FU243" s="107">
        <v>411.49</v>
      </c>
      <c r="FV243" s="151">
        <f t="shared" si="681"/>
        <v>0</v>
      </c>
      <c r="FW243" s="147"/>
      <c r="FX243" s="107">
        <v>455.21</v>
      </c>
      <c r="FY243" s="151">
        <f t="shared" si="682"/>
        <v>0</v>
      </c>
      <c r="FZ243" s="147"/>
      <c r="GA243" s="107">
        <v>536</v>
      </c>
      <c r="GB243" s="151">
        <f t="shared" si="683"/>
        <v>0</v>
      </c>
      <c r="GC243" s="147"/>
      <c r="GD243" s="21">
        <v>745.84</v>
      </c>
      <c r="GE243" s="155">
        <f t="shared" si="684"/>
        <v>0</v>
      </c>
      <c r="GF243" s="116">
        <v>3</v>
      </c>
      <c r="GG243" s="112">
        <v>313.12</v>
      </c>
      <c r="GH243" s="151">
        <f t="shared" si="685"/>
        <v>939.36</v>
      </c>
      <c r="GI243" s="152">
        <v>4</v>
      </c>
      <c r="GJ243" s="529">
        <v>223.61</v>
      </c>
      <c r="GK243" s="151">
        <f t="shared" si="686"/>
        <v>894.44</v>
      </c>
      <c r="GL243" s="147">
        <v>3</v>
      </c>
      <c r="GM243" s="107">
        <v>105.46</v>
      </c>
      <c r="GN243" s="151">
        <f t="shared" si="687"/>
        <v>316.38</v>
      </c>
      <c r="GO243" s="147"/>
      <c r="GP243" s="107">
        <v>581.36</v>
      </c>
      <c r="GQ243" s="151">
        <f t="shared" si="688"/>
        <v>0</v>
      </c>
      <c r="GR243" s="147"/>
      <c r="GS243" s="107">
        <v>92.94</v>
      </c>
      <c r="GT243" s="151">
        <f t="shared" si="689"/>
        <v>0</v>
      </c>
      <c r="GU243" s="116">
        <v>6</v>
      </c>
      <c r="GV243" s="112">
        <v>47.51</v>
      </c>
      <c r="GW243" s="151">
        <f t="shared" si="690"/>
        <v>285.06</v>
      </c>
      <c r="GX243" s="147">
        <v>35</v>
      </c>
      <c r="GY243" s="107">
        <v>61.91</v>
      </c>
      <c r="GZ243" s="220">
        <f t="shared" si="691"/>
        <v>2166.85</v>
      </c>
      <c r="HA243" s="414"/>
      <c r="HB243" s="414"/>
      <c r="HC243" s="219">
        <f t="shared" si="693"/>
        <v>0</v>
      </c>
      <c r="HD243" s="147">
        <v>0.6</v>
      </c>
      <c r="HE243" s="107">
        <v>40.75</v>
      </c>
      <c r="HF243" s="233">
        <f t="shared" si="692"/>
        <v>24.45</v>
      </c>
      <c r="HG243" s="297">
        <v>1000</v>
      </c>
      <c r="HH243" s="226">
        <f t="shared" si="694"/>
        <v>112758.30319999999</v>
      </c>
      <c r="HI243" s="229"/>
    </row>
    <row r="244" spans="1:1034" ht="15.75" customHeight="1" thickBot="1">
      <c r="A244" s="470">
        <v>44</v>
      </c>
      <c r="B244" s="156" t="s">
        <v>31</v>
      </c>
      <c r="C244" s="384">
        <f>SUM(C200:C243)</f>
        <v>2095.7200000000003</v>
      </c>
      <c r="D244" s="384">
        <f>SUM(D200:D243)</f>
        <v>3971.25</v>
      </c>
      <c r="E244" s="50">
        <f>SUM(E200:E243)</f>
        <v>3044080.1999999997</v>
      </c>
      <c r="F244" s="50">
        <f>SUM(F200:F243)</f>
        <v>3256234.3818000001</v>
      </c>
      <c r="G244" s="227">
        <f t="shared" ref="G244:BS244" si="695">SUM(G200:G243)</f>
        <v>0</v>
      </c>
      <c r="H244" s="227"/>
      <c r="I244" s="227"/>
      <c r="J244" s="227">
        <f t="shared" si="695"/>
        <v>470</v>
      </c>
      <c r="K244" s="227"/>
      <c r="L244" s="227">
        <f t="shared" si="695"/>
        <v>222662.5</v>
      </c>
      <c r="M244" s="227">
        <f t="shared" si="695"/>
        <v>0</v>
      </c>
      <c r="N244" s="227"/>
      <c r="O244" s="227">
        <f t="shared" si="695"/>
        <v>0</v>
      </c>
      <c r="P244" s="227">
        <f t="shared" si="695"/>
        <v>1407.2</v>
      </c>
      <c r="Q244" s="227"/>
      <c r="R244" s="227">
        <f t="shared" si="695"/>
        <v>394208.36424000002</v>
      </c>
      <c r="S244" s="227">
        <f t="shared" si="695"/>
        <v>46.56</v>
      </c>
      <c r="T244" s="227"/>
      <c r="U244" s="227">
        <f t="shared" si="695"/>
        <v>108745.34976000003</v>
      </c>
      <c r="V244" s="227">
        <f t="shared" si="695"/>
        <v>0</v>
      </c>
      <c r="W244" s="227"/>
      <c r="X244" s="227">
        <f t="shared" si="695"/>
        <v>0</v>
      </c>
      <c r="Y244" s="227">
        <f t="shared" si="695"/>
        <v>62.25</v>
      </c>
      <c r="Z244" s="227"/>
      <c r="AA244" s="227">
        <f t="shared" si="695"/>
        <v>269627.16000000003</v>
      </c>
      <c r="AB244" s="395">
        <f t="shared" si="695"/>
        <v>0</v>
      </c>
      <c r="AC244" s="227"/>
      <c r="AD244" s="227">
        <f t="shared" si="695"/>
        <v>0</v>
      </c>
      <c r="AE244" s="227">
        <f t="shared" si="695"/>
        <v>2</v>
      </c>
      <c r="AF244" s="227"/>
      <c r="AG244" s="227">
        <f t="shared" si="695"/>
        <v>45770.063200000004</v>
      </c>
      <c r="AH244" s="227">
        <f t="shared" si="695"/>
        <v>0</v>
      </c>
      <c r="AI244" s="227"/>
      <c r="AJ244" s="227">
        <f t="shared" si="695"/>
        <v>0</v>
      </c>
      <c r="AK244" s="227">
        <f t="shared" si="695"/>
        <v>0</v>
      </c>
      <c r="AL244" s="227"/>
      <c r="AM244" s="227">
        <f t="shared" si="695"/>
        <v>0</v>
      </c>
      <c r="AN244" s="227">
        <f t="shared" si="695"/>
        <v>0</v>
      </c>
      <c r="AO244" s="227"/>
      <c r="AP244" s="227">
        <f t="shared" si="695"/>
        <v>0</v>
      </c>
      <c r="AQ244" s="227">
        <f t="shared" si="695"/>
        <v>0</v>
      </c>
      <c r="AR244" s="227"/>
      <c r="AS244" s="227">
        <f t="shared" si="695"/>
        <v>0</v>
      </c>
      <c r="AT244" s="227">
        <f t="shared" si="695"/>
        <v>0</v>
      </c>
      <c r="AU244" s="227"/>
      <c r="AV244" s="227">
        <f t="shared" si="695"/>
        <v>0</v>
      </c>
      <c r="AW244" s="227">
        <f t="shared" si="695"/>
        <v>0</v>
      </c>
      <c r="AX244" s="227"/>
      <c r="AY244" s="227">
        <f t="shared" si="695"/>
        <v>0</v>
      </c>
      <c r="AZ244" s="227">
        <f t="shared" si="695"/>
        <v>0</v>
      </c>
      <c r="BA244" s="227"/>
      <c r="BB244" s="227">
        <f t="shared" si="695"/>
        <v>0</v>
      </c>
      <c r="BC244" s="227">
        <f t="shared" si="695"/>
        <v>0</v>
      </c>
      <c r="BD244" s="227"/>
      <c r="BE244" s="227">
        <f t="shared" si="695"/>
        <v>0</v>
      </c>
      <c r="BF244" s="227">
        <f t="shared" si="695"/>
        <v>0</v>
      </c>
      <c r="BG244" s="227"/>
      <c r="BH244" s="227">
        <f t="shared" si="695"/>
        <v>0</v>
      </c>
      <c r="BI244" s="227">
        <f t="shared" si="695"/>
        <v>22</v>
      </c>
      <c r="BJ244" s="227"/>
      <c r="BK244" s="227"/>
      <c r="BL244" s="227">
        <f t="shared" si="695"/>
        <v>1349957.2199999995</v>
      </c>
      <c r="BM244" s="227">
        <f t="shared" si="695"/>
        <v>39</v>
      </c>
      <c r="BN244" s="227"/>
      <c r="BO244" s="227">
        <f t="shared" si="695"/>
        <v>32442.959999999999</v>
      </c>
      <c r="BP244" s="227">
        <f t="shared" si="695"/>
        <v>12</v>
      </c>
      <c r="BQ244" s="227"/>
      <c r="BR244" s="227">
        <f t="shared" si="695"/>
        <v>11170.800000000001</v>
      </c>
      <c r="BS244" s="227">
        <f t="shared" si="695"/>
        <v>219.92</v>
      </c>
      <c r="BT244" s="227"/>
      <c r="BU244" s="227">
        <f t="shared" ref="BU244:CB244" si="696">SUM(BU200:BU243)</f>
        <v>118756.8</v>
      </c>
      <c r="BV244" s="227">
        <f t="shared" si="696"/>
        <v>1</v>
      </c>
      <c r="BW244" s="227"/>
      <c r="BX244" s="227">
        <f t="shared" si="696"/>
        <v>2613</v>
      </c>
      <c r="BY244" s="227">
        <f t="shared" si="696"/>
        <v>5</v>
      </c>
      <c r="BZ244" s="227"/>
      <c r="CA244" s="227">
        <f t="shared" si="696"/>
        <v>25212</v>
      </c>
      <c r="CB244" s="227">
        <f t="shared" si="696"/>
        <v>0</v>
      </c>
      <c r="CC244" s="227"/>
      <c r="CD244" s="227">
        <f t="shared" ref="CD244:ED244" si="697">SUM(CD200:CD243)</f>
        <v>0</v>
      </c>
      <c r="CE244" s="227">
        <f t="shared" si="697"/>
        <v>32</v>
      </c>
      <c r="CF244" s="227"/>
      <c r="CG244" s="227">
        <f t="shared" si="697"/>
        <v>6538.1279999999997</v>
      </c>
      <c r="CH244" s="227">
        <f t="shared" si="697"/>
        <v>0</v>
      </c>
      <c r="CI244" s="227"/>
      <c r="CJ244" s="227">
        <f t="shared" si="697"/>
        <v>0</v>
      </c>
      <c r="CK244" s="227">
        <f t="shared" si="697"/>
        <v>0</v>
      </c>
      <c r="CL244" s="227"/>
      <c r="CM244" s="227">
        <f t="shared" si="697"/>
        <v>0</v>
      </c>
      <c r="CN244" s="227">
        <f t="shared" si="697"/>
        <v>0</v>
      </c>
      <c r="CO244" s="227"/>
      <c r="CP244" s="227">
        <f t="shared" si="697"/>
        <v>0</v>
      </c>
      <c r="CQ244" s="227">
        <f t="shared" si="697"/>
        <v>44</v>
      </c>
      <c r="CR244" s="227"/>
      <c r="CS244" s="227">
        <f t="shared" si="697"/>
        <v>11429.6116</v>
      </c>
      <c r="CT244" s="227">
        <f t="shared" si="697"/>
        <v>92</v>
      </c>
      <c r="CU244" s="227"/>
      <c r="CV244" s="227">
        <f t="shared" si="697"/>
        <v>16790</v>
      </c>
      <c r="CW244" s="227">
        <f t="shared" si="697"/>
        <v>5.2</v>
      </c>
      <c r="CX244" s="227"/>
      <c r="CY244" s="227">
        <f t="shared" si="697"/>
        <v>405.6</v>
      </c>
      <c r="CZ244" s="227">
        <f t="shared" si="697"/>
        <v>0</v>
      </c>
      <c r="DA244" s="227"/>
      <c r="DB244" s="227">
        <f t="shared" si="697"/>
        <v>0</v>
      </c>
      <c r="DC244" s="227">
        <f t="shared" si="697"/>
        <v>0</v>
      </c>
      <c r="DD244" s="227"/>
      <c r="DE244" s="227">
        <f t="shared" si="697"/>
        <v>0</v>
      </c>
      <c r="DF244" s="227">
        <f t="shared" si="697"/>
        <v>165</v>
      </c>
      <c r="DG244" s="107">
        <v>349.94</v>
      </c>
      <c r="DH244" s="227">
        <f t="shared" si="697"/>
        <v>57740.1</v>
      </c>
      <c r="DI244" s="227">
        <f t="shared" si="697"/>
        <v>76</v>
      </c>
      <c r="DJ244" s="107">
        <v>407.82</v>
      </c>
      <c r="DK244" s="227">
        <f t="shared" si="697"/>
        <v>30994.32</v>
      </c>
      <c r="DL244" s="227">
        <f t="shared" si="697"/>
        <v>52</v>
      </c>
      <c r="DM244" s="107">
        <v>560.66999999999996</v>
      </c>
      <c r="DN244" s="227">
        <f t="shared" si="697"/>
        <v>29154.84</v>
      </c>
      <c r="DO244" s="227">
        <f t="shared" si="697"/>
        <v>133</v>
      </c>
      <c r="DP244" s="107">
        <v>849.84</v>
      </c>
      <c r="DQ244" s="227">
        <f t="shared" si="697"/>
        <v>113028.71999999999</v>
      </c>
      <c r="DR244" s="227">
        <f t="shared" si="697"/>
        <v>0</v>
      </c>
      <c r="DS244" s="107">
        <v>1070.97</v>
      </c>
      <c r="DT244" s="227">
        <f t="shared" si="697"/>
        <v>0</v>
      </c>
      <c r="DU244" s="227">
        <f t="shared" si="697"/>
        <v>0</v>
      </c>
      <c r="DV244" s="21">
        <v>1512.05</v>
      </c>
      <c r="DW244" s="227">
        <f t="shared" si="697"/>
        <v>0</v>
      </c>
      <c r="DX244" s="227">
        <f t="shared" si="697"/>
        <v>0</v>
      </c>
      <c r="DY244" s="21">
        <v>5870.12</v>
      </c>
      <c r="DZ244" s="227">
        <f t="shared" si="697"/>
        <v>0</v>
      </c>
      <c r="EA244" s="227">
        <f t="shared" si="697"/>
        <v>0</v>
      </c>
      <c r="EB244" s="21">
        <v>4379.45</v>
      </c>
      <c r="EC244" s="227">
        <f t="shared" si="697"/>
        <v>0</v>
      </c>
      <c r="ED244" s="227">
        <f t="shared" si="697"/>
        <v>17</v>
      </c>
      <c r="EE244" s="21">
        <v>4811.45</v>
      </c>
      <c r="EF244" s="227">
        <f t="shared" ref="EF244:GQ244" si="698">SUM(EF200:EF243)</f>
        <v>81794.649999999994</v>
      </c>
      <c r="EG244" s="227">
        <f t="shared" si="698"/>
        <v>17</v>
      </c>
      <c r="EH244" s="21">
        <v>6518.13</v>
      </c>
      <c r="EI244" s="227">
        <f t="shared" si="698"/>
        <v>110808.20999999999</v>
      </c>
      <c r="EJ244" s="227">
        <f t="shared" si="698"/>
        <v>0</v>
      </c>
      <c r="EK244" s="21">
        <v>7389.31</v>
      </c>
      <c r="EL244" s="227">
        <f t="shared" si="698"/>
        <v>0</v>
      </c>
      <c r="EM244" s="227">
        <f t="shared" si="698"/>
        <v>2</v>
      </c>
      <c r="EN244" s="21">
        <v>1539.81</v>
      </c>
      <c r="EO244" s="227">
        <f t="shared" si="698"/>
        <v>3079.62</v>
      </c>
      <c r="EP244" s="227">
        <f t="shared" si="698"/>
        <v>8</v>
      </c>
      <c r="EQ244" s="21">
        <v>3124.4</v>
      </c>
      <c r="ER244" s="227">
        <f t="shared" si="698"/>
        <v>24995.200000000001</v>
      </c>
      <c r="ES244" s="227">
        <f t="shared" si="698"/>
        <v>0</v>
      </c>
      <c r="ET244" s="107">
        <v>118.78</v>
      </c>
      <c r="EU244" s="227">
        <f t="shared" si="698"/>
        <v>0</v>
      </c>
      <c r="EV244" s="227">
        <f t="shared" si="698"/>
        <v>0</v>
      </c>
      <c r="EW244" s="107">
        <v>479.92</v>
      </c>
      <c r="EX244" s="227">
        <f t="shared" si="698"/>
        <v>0</v>
      </c>
      <c r="EY244" s="227">
        <f t="shared" si="698"/>
        <v>0</v>
      </c>
      <c r="EZ244" s="107">
        <v>649.4</v>
      </c>
      <c r="FA244" s="227">
        <f t="shared" si="698"/>
        <v>0</v>
      </c>
      <c r="FB244" s="227">
        <f t="shared" si="698"/>
        <v>0</v>
      </c>
      <c r="FC244" s="21">
        <v>1301.22</v>
      </c>
      <c r="FD244" s="227">
        <f t="shared" si="698"/>
        <v>0</v>
      </c>
      <c r="FE244" s="227">
        <f t="shared" si="698"/>
        <v>0</v>
      </c>
      <c r="FF244" s="21">
        <v>2530.2199999999998</v>
      </c>
      <c r="FG244" s="227">
        <f t="shared" si="698"/>
        <v>0</v>
      </c>
      <c r="FH244" s="227">
        <f t="shared" si="698"/>
        <v>0</v>
      </c>
      <c r="FI244" s="21">
        <v>4182.22</v>
      </c>
      <c r="FJ244" s="227">
        <f t="shared" si="698"/>
        <v>0</v>
      </c>
      <c r="FK244" s="227">
        <f t="shared" si="698"/>
        <v>0</v>
      </c>
      <c r="FL244" s="107">
        <v>253.92</v>
      </c>
      <c r="FM244" s="227">
        <f t="shared" si="698"/>
        <v>0</v>
      </c>
      <c r="FN244" s="227">
        <f t="shared" si="698"/>
        <v>0</v>
      </c>
      <c r="FO244" s="107">
        <v>290.32</v>
      </c>
      <c r="FP244" s="227">
        <f t="shared" si="698"/>
        <v>0</v>
      </c>
      <c r="FQ244" s="227">
        <f t="shared" si="698"/>
        <v>0</v>
      </c>
      <c r="FR244" s="107">
        <v>334.06</v>
      </c>
      <c r="FS244" s="227">
        <f t="shared" si="698"/>
        <v>0</v>
      </c>
      <c r="FT244" s="227">
        <f t="shared" si="698"/>
        <v>0</v>
      </c>
      <c r="FU244" s="107">
        <v>411.49</v>
      </c>
      <c r="FV244" s="227">
        <f t="shared" si="698"/>
        <v>0</v>
      </c>
      <c r="FW244" s="227">
        <f t="shared" si="698"/>
        <v>0</v>
      </c>
      <c r="FX244" s="107">
        <v>455.21</v>
      </c>
      <c r="FY244" s="227">
        <f t="shared" si="698"/>
        <v>0</v>
      </c>
      <c r="FZ244" s="227">
        <f t="shared" si="698"/>
        <v>0</v>
      </c>
      <c r="GA244" s="107">
        <v>536</v>
      </c>
      <c r="GB244" s="227">
        <f t="shared" si="698"/>
        <v>0</v>
      </c>
      <c r="GC244" s="227">
        <f t="shared" si="698"/>
        <v>0</v>
      </c>
      <c r="GD244" s="21">
        <v>745.84</v>
      </c>
      <c r="GE244" s="227">
        <f t="shared" si="698"/>
        <v>0</v>
      </c>
      <c r="GF244" s="227">
        <f t="shared" si="698"/>
        <v>129</v>
      </c>
      <c r="GG244" s="112">
        <v>313.12</v>
      </c>
      <c r="GH244" s="227">
        <f t="shared" si="698"/>
        <v>40392.480000000018</v>
      </c>
      <c r="GI244" s="227">
        <f t="shared" si="698"/>
        <v>217</v>
      </c>
      <c r="GJ244" s="529">
        <v>223.61</v>
      </c>
      <c r="GK244" s="227">
        <f t="shared" si="698"/>
        <v>48523.370000000032</v>
      </c>
      <c r="GL244" s="227">
        <f t="shared" si="698"/>
        <v>91</v>
      </c>
      <c r="GM244" s="107">
        <v>105.46</v>
      </c>
      <c r="GN244" s="227">
        <f t="shared" si="698"/>
        <v>9596.8599999999988</v>
      </c>
      <c r="GO244" s="227">
        <f t="shared" si="698"/>
        <v>19</v>
      </c>
      <c r="GP244" s="107">
        <v>581.36</v>
      </c>
      <c r="GQ244" s="227">
        <f t="shared" si="698"/>
        <v>11045.839999999998</v>
      </c>
      <c r="GR244" s="227">
        <f t="shared" ref="GR244:HD244" si="699">SUM(GR200:GR243)</f>
        <v>31</v>
      </c>
      <c r="GS244" s="107">
        <v>92.94</v>
      </c>
      <c r="GT244" s="227">
        <f t="shared" si="699"/>
        <v>2881.1400000000012</v>
      </c>
      <c r="GU244" s="227">
        <f t="shared" si="699"/>
        <v>85</v>
      </c>
      <c r="GV244" s="112">
        <v>47.51</v>
      </c>
      <c r="GW244" s="227">
        <f t="shared" si="699"/>
        <v>4038.35</v>
      </c>
      <c r="GX244" s="227">
        <f t="shared" si="699"/>
        <v>445</v>
      </c>
      <c r="GY244" s="107">
        <v>61.91</v>
      </c>
      <c r="GZ244" s="227">
        <f t="shared" si="699"/>
        <v>27549.950000000004</v>
      </c>
      <c r="HA244" s="227">
        <f t="shared" si="699"/>
        <v>0</v>
      </c>
      <c r="HB244" s="227"/>
      <c r="HC244" s="227">
        <f t="shared" si="699"/>
        <v>0</v>
      </c>
      <c r="HD244" s="227">
        <f t="shared" si="699"/>
        <v>6.8999999999999986</v>
      </c>
      <c r="HE244" s="107">
        <v>40.75</v>
      </c>
      <c r="HF244" s="227">
        <f>SUM(HF200:HF243)</f>
        <v>281.17499999999995</v>
      </c>
      <c r="HG244" s="227">
        <f>SUM(HG200:HG243)</f>
        <v>44000</v>
      </c>
      <c r="HH244" s="227">
        <f>SUM(HH200:HH243)</f>
        <v>3256234.3818000001</v>
      </c>
      <c r="HI244" s="337">
        <f>HC244+HF244+GZ244+GW244+GT244+GQ244+GN244+GK244+GH244+GE244+GB244+FY244+FV244+FS244+FP244+FM244+FJ244+FG244+FD244+FA244+EX244+EU244+ER244+EO244+EL244+EI244+EF244+EC244+DZ244+DW244+DT244+DQ244+DN244+DK244+DH244+DE244+DB244+CY244+CV244+CS244+CP244+CM244+CJ244+CG244+CD244+CA244+BX244+BU244+BR244+BO244+BL244+BH244+BE244+BB244+AY244+AV244+AS244+AP244+AM244+AJ244+AG244+AD244+AA244+X244+U244+R244+O244+L244+I244+HG244</f>
        <v>3256234.3818000001</v>
      </c>
      <c r="HJ244" s="335">
        <f>HF244+HC244+GZ244+GW244+GT244+GQ244+GN244+GK244+GH244</f>
        <v>144309.16500000004</v>
      </c>
    </row>
    <row r="245" spans="1:1034" s="181" customFormat="1" ht="15.75" customHeight="1">
      <c r="A245" s="471"/>
      <c r="B245" s="621" t="s">
        <v>391</v>
      </c>
      <c r="C245" s="622"/>
      <c r="D245" s="622"/>
      <c r="E245" s="623"/>
      <c r="F245" s="73"/>
      <c r="G245" s="74"/>
      <c r="H245" s="26"/>
      <c r="I245" s="76"/>
      <c r="J245" s="170"/>
      <c r="K245" s="98"/>
      <c r="L245" s="216"/>
      <c r="M245" s="170"/>
      <c r="N245" s="98"/>
      <c r="O245" s="216"/>
      <c r="P245" s="173"/>
      <c r="Q245" s="171"/>
      <c r="R245" s="216"/>
      <c r="S245" s="173"/>
      <c r="T245" s="75"/>
      <c r="U245" s="216"/>
      <c r="V245" s="173"/>
      <c r="W245" s="171"/>
      <c r="X245" s="222"/>
      <c r="Y245" s="170"/>
      <c r="Z245" s="75"/>
      <c r="AA245" s="174"/>
      <c r="AB245" s="400"/>
      <c r="AC245" s="171"/>
      <c r="AD245" s="172"/>
      <c r="AE245" s="173"/>
      <c r="AF245" s="75"/>
      <c r="AG245" s="172"/>
      <c r="AH245" s="173"/>
      <c r="AI245" s="171"/>
      <c r="AJ245" s="172"/>
      <c r="AK245" s="173"/>
      <c r="AL245" s="98"/>
      <c r="AM245" s="172"/>
      <c r="AN245" s="173"/>
      <c r="AO245" s="75"/>
      <c r="AP245" s="174"/>
      <c r="AQ245" s="170"/>
      <c r="AR245" s="101"/>
      <c r="AS245" s="174"/>
      <c r="AT245" s="170"/>
      <c r="AU245" s="26"/>
      <c r="AV245" s="174"/>
      <c r="AW245" s="170"/>
      <c r="AX245" s="75"/>
      <c r="AY245" s="174"/>
      <c r="AZ245" s="170"/>
      <c r="BA245" s="26"/>
      <c r="BB245" s="174"/>
      <c r="BC245" s="170"/>
      <c r="BD245" s="26"/>
      <c r="BE245" s="172"/>
      <c r="BF245" s="173"/>
      <c r="BG245" s="170"/>
      <c r="BH245" s="172"/>
      <c r="BI245" s="173"/>
      <c r="BJ245" s="175"/>
      <c r="BK245" s="170"/>
      <c r="BL245" s="172"/>
      <c r="BM245" s="173"/>
      <c r="BN245" s="176"/>
      <c r="BO245" s="174"/>
      <c r="BP245" s="170"/>
      <c r="BQ245" s="171"/>
      <c r="BR245" s="174"/>
      <c r="BS245" s="170"/>
      <c r="BT245" s="98"/>
      <c r="BU245" s="174"/>
      <c r="BV245" s="170"/>
      <c r="BW245" s="170"/>
      <c r="BX245" s="174"/>
      <c r="BY245" s="170"/>
      <c r="BZ245" s="177"/>
      <c r="CA245" s="174"/>
      <c r="CB245" s="170"/>
      <c r="CC245" s="98"/>
      <c r="CD245" s="174"/>
      <c r="CE245" s="170"/>
      <c r="CF245" s="171"/>
      <c r="CG245" s="174"/>
      <c r="CH245" s="170"/>
      <c r="CI245" s="98"/>
      <c r="CJ245" s="174"/>
      <c r="CK245" s="170"/>
      <c r="CL245" s="98"/>
      <c r="CM245" s="174"/>
      <c r="CN245" s="170"/>
      <c r="CO245" s="98"/>
      <c r="CP245" s="174"/>
      <c r="CQ245" s="170"/>
      <c r="CR245" s="171"/>
      <c r="CS245" s="174"/>
      <c r="CT245" s="170"/>
      <c r="CU245" s="98"/>
      <c r="CV245" s="174"/>
      <c r="CW245" s="170"/>
      <c r="CX245" s="98"/>
      <c r="CY245" s="174"/>
      <c r="CZ245" s="170"/>
      <c r="DA245" s="98"/>
      <c r="DB245" s="174"/>
      <c r="DC245" s="170"/>
      <c r="DD245" s="171"/>
      <c r="DE245" s="172"/>
      <c r="DF245" s="170"/>
      <c r="DG245" s="107">
        <v>349.94</v>
      </c>
      <c r="DH245" s="174"/>
      <c r="DI245" s="170"/>
      <c r="DJ245" s="107">
        <v>407.82</v>
      </c>
      <c r="DK245" s="174"/>
      <c r="DL245" s="170"/>
      <c r="DM245" s="107">
        <v>560.66999999999996</v>
      </c>
      <c r="DN245" s="174"/>
      <c r="DO245" s="170"/>
      <c r="DP245" s="107">
        <v>849.84</v>
      </c>
      <c r="DQ245" s="174"/>
      <c r="DR245" s="170"/>
      <c r="DS245" s="107">
        <v>1070.97</v>
      </c>
      <c r="DT245" s="174"/>
      <c r="DU245" s="170"/>
      <c r="DV245" s="21">
        <v>1512.05</v>
      </c>
      <c r="DW245" s="174"/>
      <c r="DX245" s="170"/>
      <c r="DY245" s="21">
        <v>5870.12</v>
      </c>
      <c r="DZ245" s="174"/>
      <c r="EA245" s="170"/>
      <c r="EB245" s="21">
        <v>4379.45</v>
      </c>
      <c r="EC245" s="174"/>
      <c r="ED245" s="170"/>
      <c r="EE245" s="21">
        <v>4811.45</v>
      </c>
      <c r="EF245" s="174"/>
      <c r="EG245" s="170"/>
      <c r="EH245" s="21">
        <v>6518.13</v>
      </c>
      <c r="EI245" s="174"/>
      <c r="EJ245" s="170"/>
      <c r="EK245" s="21">
        <v>7389.31</v>
      </c>
      <c r="EL245" s="174"/>
      <c r="EM245" s="170"/>
      <c r="EN245" s="21">
        <v>1539.81</v>
      </c>
      <c r="EO245" s="174"/>
      <c r="EP245" s="170"/>
      <c r="EQ245" s="21">
        <v>3124.4</v>
      </c>
      <c r="ER245" s="174"/>
      <c r="ES245" s="170"/>
      <c r="ET245" s="107">
        <v>118.78</v>
      </c>
      <c r="EU245" s="174"/>
      <c r="EV245" s="170"/>
      <c r="EW245" s="107">
        <v>479.92</v>
      </c>
      <c r="EX245" s="174"/>
      <c r="EY245" s="170"/>
      <c r="EZ245" s="107">
        <v>649.4</v>
      </c>
      <c r="FA245" s="174"/>
      <c r="FB245" s="170"/>
      <c r="FC245" s="21">
        <v>1301.22</v>
      </c>
      <c r="FD245" s="174"/>
      <c r="FE245" s="170"/>
      <c r="FF245" s="21">
        <v>2530.2199999999998</v>
      </c>
      <c r="FG245" s="174"/>
      <c r="FH245" s="170"/>
      <c r="FI245" s="21">
        <v>4182.22</v>
      </c>
      <c r="FJ245" s="174"/>
      <c r="FK245" s="170"/>
      <c r="FL245" s="107">
        <v>253.92</v>
      </c>
      <c r="FM245" s="174"/>
      <c r="FN245" s="170"/>
      <c r="FO245" s="107">
        <v>290.32</v>
      </c>
      <c r="FP245" s="174"/>
      <c r="FQ245" s="170"/>
      <c r="FR245" s="107">
        <v>334.06</v>
      </c>
      <c r="FS245" s="174"/>
      <c r="FT245" s="170"/>
      <c r="FU245" s="107">
        <v>411.49</v>
      </c>
      <c r="FV245" s="174"/>
      <c r="FW245" s="170"/>
      <c r="FX245" s="107">
        <v>455.21</v>
      </c>
      <c r="FY245" s="174"/>
      <c r="FZ245" s="170"/>
      <c r="GA245" s="107">
        <v>536</v>
      </c>
      <c r="GB245" s="174"/>
      <c r="GC245" s="170"/>
      <c r="GD245" s="21">
        <v>745.84</v>
      </c>
      <c r="GE245" s="178"/>
      <c r="GF245" s="170"/>
      <c r="GG245" s="112">
        <v>313.12</v>
      </c>
      <c r="GH245" s="174"/>
      <c r="GI245" s="175"/>
      <c r="GJ245" s="529">
        <v>223.61</v>
      </c>
      <c r="GK245" s="174"/>
      <c r="GL245" s="170"/>
      <c r="GM245" s="107">
        <v>105.46</v>
      </c>
      <c r="GN245" s="174"/>
      <c r="GO245" s="170"/>
      <c r="GP245" s="107">
        <v>581.36</v>
      </c>
      <c r="GQ245" s="174"/>
      <c r="GR245" s="170"/>
      <c r="GS245" s="107">
        <v>92.94</v>
      </c>
      <c r="GT245" s="174"/>
      <c r="GU245" s="170"/>
      <c r="GV245" s="112">
        <v>47.51</v>
      </c>
      <c r="GW245" s="174"/>
      <c r="GX245" s="170"/>
      <c r="GY245" s="107">
        <v>61.91</v>
      </c>
      <c r="GZ245" s="222"/>
      <c r="HA245" s="416"/>
      <c r="HB245" s="416"/>
      <c r="HC245" s="222"/>
      <c r="HD245" s="170"/>
      <c r="HE245" s="107">
        <v>40.75</v>
      </c>
      <c r="HF245" s="235"/>
      <c r="HG245" s="306"/>
      <c r="HH245" s="307"/>
      <c r="HI245" s="335"/>
      <c r="HJ245" s="180"/>
      <c r="HK245" s="180"/>
      <c r="HL245" s="180"/>
      <c r="HM245" s="180"/>
      <c r="HN245" s="180"/>
      <c r="HO245" s="180"/>
      <c r="HP245" s="180"/>
      <c r="HQ245" s="180"/>
      <c r="HR245" s="180"/>
      <c r="HS245" s="180"/>
      <c r="HT245" s="180"/>
      <c r="HU245" s="180"/>
      <c r="HV245" s="180"/>
      <c r="HW245" s="180"/>
      <c r="HX245" s="180"/>
      <c r="HY245" s="180"/>
      <c r="HZ245" s="180"/>
      <c r="IA245" s="180"/>
      <c r="IB245" s="180"/>
      <c r="IC245" s="180"/>
      <c r="ID245" s="180"/>
      <c r="IE245" s="180"/>
      <c r="IF245" s="180"/>
      <c r="IG245" s="180"/>
      <c r="IH245" s="180"/>
      <c r="II245" s="180"/>
      <c r="IJ245" s="180"/>
      <c r="IK245" s="180"/>
      <c r="IL245" s="180"/>
      <c r="IM245" s="180"/>
      <c r="IN245" s="180"/>
      <c r="IO245" s="180"/>
      <c r="IP245" s="180"/>
      <c r="IQ245" s="180"/>
      <c r="IR245" s="180"/>
      <c r="IS245" s="180"/>
      <c r="IT245" s="180"/>
      <c r="IU245" s="180"/>
      <c r="IV245" s="180"/>
      <c r="IW245" s="180"/>
      <c r="IX245" s="180"/>
      <c r="IY245" s="180"/>
      <c r="IZ245" s="180"/>
      <c r="JA245" s="180"/>
      <c r="JB245" s="180"/>
      <c r="JC245" s="180"/>
      <c r="JD245" s="180"/>
      <c r="JE245" s="180"/>
      <c r="JF245" s="180"/>
      <c r="JG245" s="180"/>
      <c r="JH245" s="180"/>
      <c r="JI245" s="180"/>
      <c r="JJ245" s="180"/>
      <c r="JK245" s="180"/>
      <c r="JL245" s="180"/>
      <c r="JM245" s="180"/>
      <c r="JN245" s="180"/>
      <c r="JO245" s="180"/>
      <c r="JP245" s="180"/>
      <c r="JQ245" s="180"/>
      <c r="JR245" s="180"/>
      <c r="JS245" s="180"/>
      <c r="JT245" s="180"/>
      <c r="JU245" s="180"/>
      <c r="JV245" s="180"/>
      <c r="JW245" s="180"/>
      <c r="JX245" s="180"/>
      <c r="JY245" s="180"/>
      <c r="JZ245" s="180"/>
      <c r="KA245" s="180"/>
      <c r="KB245" s="180"/>
      <c r="KC245" s="180"/>
      <c r="KD245" s="180"/>
      <c r="KE245" s="180"/>
      <c r="KF245" s="180"/>
      <c r="KG245" s="180"/>
      <c r="KH245" s="180"/>
      <c r="KI245" s="180"/>
      <c r="KJ245" s="180"/>
      <c r="KK245" s="180"/>
      <c r="KL245" s="180"/>
      <c r="KM245" s="180"/>
      <c r="KN245" s="180"/>
      <c r="KO245" s="180"/>
      <c r="KP245" s="180"/>
      <c r="KQ245" s="180"/>
      <c r="KR245" s="180"/>
      <c r="KS245" s="180"/>
      <c r="KT245" s="180"/>
      <c r="KU245" s="180"/>
      <c r="KV245" s="180"/>
      <c r="KW245" s="180"/>
      <c r="KX245" s="180"/>
      <c r="KY245" s="180"/>
      <c r="KZ245" s="180"/>
      <c r="LA245" s="180"/>
      <c r="LB245" s="180"/>
      <c r="LC245" s="180"/>
      <c r="LD245" s="180"/>
      <c r="LE245" s="180"/>
      <c r="LF245" s="180"/>
      <c r="LG245" s="180"/>
      <c r="LH245" s="180"/>
      <c r="LI245" s="180"/>
      <c r="LJ245" s="180"/>
      <c r="LK245" s="180"/>
      <c r="LL245" s="180"/>
      <c r="LM245" s="180"/>
      <c r="LN245" s="180"/>
      <c r="LO245" s="180"/>
      <c r="LP245" s="180"/>
      <c r="LQ245" s="180"/>
      <c r="LR245" s="180"/>
      <c r="LS245" s="180"/>
      <c r="LT245" s="180"/>
      <c r="LU245" s="180"/>
      <c r="LV245" s="180"/>
      <c r="LW245" s="180"/>
      <c r="LX245" s="180"/>
      <c r="LY245" s="180"/>
      <c r="LZ245" s="180"/>
      <c r="MA245" s="180"/>
      <c r="MB245" s="180"/>
      <c r="MC245" s="180"/>
      <c r="MD245" s="180"/>
      <c r="ME245" s="180"/>
      <c r="MF245" s="180"/>
      <c r="MG245" s="180"/>
      <c r="MH245" s="180"/>
      <c r="MI245" s="180"/>
      <c r="MJ245" s="180"/>
      <c r="MK245" s="180"/>
      <c r="ML245" s="180"/>
      <c r="MM245" s="180"/>
      <c r="MN245" s="180"/>
      <c r="MO245" s="180"/>
      <c r="MP245" s="180"/>
      <c r="MQ245" s="180"/>
      <c r="MR245" s="180"/>
      <c r="MS245" s="180"/>
      <c r="MT245" s="180"/>
      <c r="MU245" s="180"/>
      <c r="MV245" s="180"/>
      <c r="MW245" s="180"/>
      <c r="MX245" s="180"/>
      <c r="MY245" s="180"/>
      <c r="MZ245" s="180"/>
      <c r="NA245" s="180"/>
      <c r="NB245" s="180"/>
      <c r="NC245" s="180"/>
      <c r="ND245" s="180"/>
      <c r="NE245" s="180"/>
      <c r="NF245" s="180"/>
      <c r="NG245" s="180"/>
      <c r="NH245" s="180"/>
      <c r="NI245" s="180"/>
      <c r="NJ245" s="180"/>
      <c r="NK245" s="180"/>
      <c r="NL245" s="180"/>
      <c r="NM245" s="180"/>
      <c r="NN245" s="180"/>
      <c r="NO245" s="180"/>
      <c r="NP245" s="180"/>
      <c r="NQ245" s="180"/>
      <c r="NR245" s="180"/>
      <c r="NS245" s="180"/>
      <c r="NT245" s="180"/>
      <c r="NU245" s="180"/>
      <c r="NV245" s="180"/>
      <c r="NW245" s="180"/>
      <c r="NX245" s="180"/>
      <c r="NY245" s="180"/>
      <c r="NZ245" s="180"/>
      <c r="OA245" s="180"/>
      <c r="OB245" s="180"/>
      <c r="OC245" s="180"/>
      <c r="OD245" s="180"/>
      <c r="OE245" s="180"/>
      <c r="OF245" s="180"/>
      <c r="OG245" s="180"/>
      <c r="OH245" s="180"/>
      <c r="OI245" s="180"/>
      <c r="OJ245" s="180"/>
      <c r="OK245" s="180"/>
      <c r="OL245" s="180"/>
      <c r="OM245" s="180"/>
      <c r="ON245" s="180"/>
      <c r="OO245" s="180"/>
      <c r="OP245" s="180"/>
      <c r="OQ245" s="180"/>
      <c r="OR245" s="180"/>
      <c r="OS245" s="180"/>
      <c r="OT245" s="180"/>
      <c r="OU245" s="180"/>
      <c r="OV245" s="180"/>
      <c r="OW245" s="180"/>
      <c r="OX245" s="180"/>
      <c r="OY245" s="180"/>
      <c r="OZ245" s="180"/>
      <c r="PA245" s="180"/>
      <c r="PB245" s="180"/>
      <c r="PC245" s="180"/>
      <c r="PD245" s="180"/>
      <c r="PE245" s="180"/>
      <c r="PF245" s="180"/>
      <c r="PG245" s="180"/>
      <c r="PH245" s="180"/>
      <c r="PI245" s="180"/>
      <c r="PJ245" s="180"/>
      <c r="PK245" s="180"/>
      <c r="PL245" s="180"/>
      <c r="PM245" s="180"/>
      <c r="PN245" s="180"/>
      <c r="PO245" s="180"/>
      <c r="PP245" s="180"/>
      <c r="PQ245" s="180"/>
      <c r="PR245" s="180"/>
      <c r="PS245" s="180"/>
      <c r="PT245" s="180"/>
      <c r="PU245" s="180"/>
      <c r="PV245" s="180"/>
      <c r="PW245" s="180"/>
      <c r="PX245" s="180"/>
      <c r="PY245" s="180"/>
      <c r="PZ245" s="180"/>
      <c r="QA245" s="180"/>
      <c r="QB245" s="180"/>
      <c r="QC245" s="180"/>
      <c r="QD245" s="180"/>
      <c r="QE245" s="180"/>
      <c r="QF245" s="180"/>
      <c r="QG245" s="180"/>
      <c r="QH245" s="180"/>
      <c r="QI245" s="180"/>
      <c r="QJ245" s="180"/>
      <c r="QK245" s="180"/>
      <c r="QL245" s="180"/>
      <c r="QM245" s="180"/>
      <c r="QN245" s="180"/>
      <c r="QO245" s="180"/>
      <c r="QP245" s="180"/>
      <c r="QQ245" s="180"/>
      <c r="QR245" s="180"/>
      <c r="QS245" s="180"/>
      <c r="QT245" s="180"/>
      <c r="QU245" s="180"/>
      <c r="QV245" s="180"/>
      <c r="QW245" s="180"/>
      <c r="QX245" s="180"/>
      <c r="QY245" s="180"/>
      <c r="QZ245" s="180"/>
      <c r="RA245" s="180"/>
      <c r="RB245" s="180"/>
      <c r="RC245" s="180"/>
      <c r="RD245" s="180"/>
      <c r="RE245" s="180"/>
      <c r="RF245" s="180"/>
      <c r="RG245" s="180"/>
      <c r="RH245" s="180"/>
      <c r="RI245" s="180"/>
      <c r="RJ245" s="180"/>
      <c r="RK245" s="180"/>
      <c r="RL245" s="180"/>
      <c r="RM245" s="180"/>
      <c r="RN245" s="180"/>
      <c r="RO245" s="180"/>
      <c r="RP245" s="180"/>
      <c r="RQ245" s="180"/>
      <c r="RR245" s="180"/>
      <c r="RS245" s="180"/>
      <c r="RT245" s="180"/>
      <c r="RU245" s="180"/>
      <c r="RV245" s="180"/>
      <c r="RW245" s="180"/>
      <c r="RX245" s="180"/>
      <c r="RY245" s="180"/>
      <c r="RZ245" s="180"/>
      <c r="SA245" s="180"/>
      <c r="SB245" s="180"/>
      <c r="SC245" s="180"/>
      <c r="SD245" s="180"/>
      <c r="SE245" s="180"/>
      <c r="SF245" s="180"/>
      <c r="SG245" s="180"/>
      <c r="SH245" s="180"/>
      <c r="SI245" s="180"/>
      <c r="SJ245" s="180"/>
      <c r="SK245" s="180"/>
      <c r="SL245" s="180"/>
      <c r="SM245" s="180"/>
      <c r="SN245" s="180"/>
      <c r="SO245" s="180"/>
      <c r="SP245" s="180"/>
      <c r="SQ245" s="180"/>
      <c r="SR245" s="180"/>
      <c r="SS245" s="180"/>
      <c r="ST245" s="180"/>
      <c r="SU245" s="180"/>
      <c r="SV245" s="180"/>
      <c r="SW245" s="180"/>
      <c r="SX245" s="180"/>
      <c r="SY245" s="180"/>
      <c r="SZ245" s="180"/>
      <c r="TA245" s="180"/>
      <c r="TB245" s="180"/>
      <c r="TC245" s="180"/>
      <c r="TD245" s="180"/>
      <c r="TE245" s="180"/>
      <c r="TF245" s="180"/>
      <c r="TG245" s="180"/>
      <c r="TH245" s="180"/>
      <c r="TI245" s="180"/>
      <c r="TJ245" s="180"/>
      <c r="TK245" s="180"/>
      <c r="TL245" s="180"/>
      <c r="TM245" s="180"/>
      <c r="TN245" s="180"/>
      <c r="TO245" s="180"/>
      <c r="TP245" s="180"/>
      <c r="TQ245" s="180"/>
      <c r="TR245" s="180"/>
      <c r="TS245" s="180"/>
      <c r="TT245" s="180"/>
      <c r="TU245" s="180"/>
      <c r="TV245" s="180"/>
      <c r="TW245" s="180"/>
      <c r="TX245" s="180"/>
      <c r="TY245" s="180"/>
      <c r="TZ245" s="180"/>
      <c r="UA245" s="180"/>
      <c r="UB245" s="180"/>
      <c r="UC245" s="180"/>
      <c r="UD245" s="180"/>
      <c r="UE245" s="180"/>
      <c r="UF245" s="180"/>
      <c r="UG245" s="180"/>
      <c r="UH245" s="180"/>
      <c r="UI245" s="180"/>
      <c r="UJ245" s="180"/>
      <c r="UK245" s="180"/>
      <c r="UL245" s="180"/>
      <c r="UM245" s="180"/>
      <c r="UN245" s="180"/>
      <c r="UO245" s="180"/>
      <c r="UP245" s="180"/>
      <c r="UQ245" s="180"/>
      <c r="UR245" s="180"/>
      <c r="US245" s="180"/>
      <c r="UT245" s="180"/>
      <c r="UU245" s="180"/>
      <c r="UV245" s="180"/>
      <c r="UW245" s="180"/>
      <c r="UX245" s="180"/>
      <c r="UY245" s="180"/>
      <c r="UZ245" s="180"/>
      <c r="VA245" s="180"/>
      <c r="VB245" s="180"/>
      <c r="VC245" s="180"/>
      <c r="VD245" s="180"/>
      <c r="VE245" s="180"/>
      <c r="VF245" s="180"/>
      <c r="VG245" s="180"/>
      <c r="VH245" s="180"/>
      <c r="VI245" s="180"/>
      <c r="VJ245" s="180"/>
      <c r="VK245" s="180"/>
      <c r="VL245" s="180"/>
      <c r="VM245" s="180"/>
      <c r="VN245" s="180"/>
      <c r="VO245" s="180"/>
      <c r="VP245" s="180"/>
      <c r="VQ245" s="180"/>
      <c r="VR245" s="180"/>
      <c r="VS245" s="180"/>
      <c r="VT245" s="180"/>
      <c r="VU245" s="180"/>
      <c r="VV245" s="180"/>
      <c r="VW245" s="180"/>
      <c r="VX245" s="180"/>
      <c r="VY245" s="180"/>
      <c r="VZ245" s="180"/>
      <c r="WA245" s="180"/>
      <c r="WB245" s="180"/>
      <c r="WC245" s="180"/>
      <c r="WD245" s="180"/>
      <c r="WE245" s="180"/>
      <c r="WF245" s="180"/>
      <c r="WG245" s="180"/>
      <c r="WH245" s="180"/>
      <c r="WI245" s="180"/>
      <c r="WJ245" s="180"/>
      <c r="WK245" s="180"/>
      <c r="WL245" s="180"/>
      <c r="WM245" s="180"/>
      <c r="WN245" s="180"/>
      <c r="WO245" s="180"/>
      <c r="WP245" s="180"/>
      <c r="WQ245" s="180"/>
      <c r="WR245" s="180"/>
      <c r="WS245" s="180"/>
      <c r="WT245" s="180"/>
      <c r="WU245" s="180"/>
      <c r="WV245" s="180"/>
      <c r="WW245" s="180"/>
      <c r="WX245" s="180"/>
      <c r="WY245" s="180"/>
      <c r="WZ245" s="180"/>
      <c r="XA245" s="180"/>
      <c r="XB245" s="180"/>
      <c r="XC245" s="180"/>
      <c r="XD245" s="180"/>
      <c r="XE245" s="180"/>
      <c r="XF245" s="180"/>
      <c r="XG245" s="180"/>
      <c r="XH245" s="180"/>
      <c r="XI245" s="180"/>
      <c r="XJ245" s="180"/>
      <c r="XK245" s="180"/>
      <c r="XL245" s="180"/>
      <c r="XM245" s="180"/>
      <c r="XN245" s="180"/>
      <c r="XO245" s="180"/>
      <c r="XP245" s="180"/>
      <c r="XQ245" s="180"/>
      <c r="XR245" s="180"/>
      <c r="XS245" s="180"/>
      <c r="XT245" s="180"/>
      <c r="XU245" s="180"/>
      <c r="XV245" s="180"/>
      <c r="XW245" s="180"/>
      <c r="XX245" s="180"/>
      <c r="XY245" s="180"/>
      <c r="XZ245" s="180"/>
      <c r="YA245" s="180"/>
      <c r="YB245" s="180"/>
      <c r="YC245" s="180"/>
      <c r="YD245" s="180"/>
      <c r="YE245" s="180"/>
      <c r="YF245" s="180"/>
      <c r="YG245" s="180"/>
      <c r="YH245" s="180"/>
      <c r="YI245" s="180"/>
      <c r="YJ245" s="180"/>
      <c r="YK245" s="180"/>
      <c r="YL245" s="180"/>
      <c r="YM245" s="180"/>
      <c r="YN245" s="180"/>
      <c r="YO245" s="180"/>
      <c r="YP245" s="180"/>
      <c r="YQ245" s="180"/>
      <c r="YR245" s="180"/>
      <c r="YS245" s="180"/>
      <c r="YT245" s="180"/>
      <c r="YU245" s="180"/>
      <c r="YV245" s="180"/>
      <c r="YW245" s="180"/>
      <c r="YX245" s="180"/>
      <c r="YY245" s="180"/>
      <c r="YZ245" s="180"/>
      <c r="ZA245" s="180"/>
      <c r="ZB245" s="180"/>
      <c r="ZC245" s="180"/>
      <c r="ZD245" s="180"/>
      <c r="ZE245" s="180"/>
      <c r="ZF245" s="180"/>
      <c r="ZG245" s="180"/>
      <c r="ZH245" s="180"/>
      <c r="ZI245" s="180"/>
      <c r="ZJ245" s="180"/>
      <c r="ZK245" s="180"/>
      <c r="ZL245" s="180"/>
      <c r="ZM245" s="180"/>
      <c r="ZN245" s="180"/>
      <c r="ZO245" s="180"/>
      <c r="ZP245" s="180"/>
      <c r="ZQ245" s="180"/>
      <c r="ZR245" s="180"/>
      <c r="ZS245" s="180"/>
      <c r="ZT245" s="180"/>
      <c r="ZU245" s="180"/>
      <c r="ZV245" s="180"/>
      <c r="ZW245" s="180"/>
      <c r="ZX245" s="180"/>
      <c r="ZY245" s="180"/>
      <c r="ZZ245" s="180"/>
      <c r="AAA245" s="180"/>
      <c r="AAB245" s="180"/>
      <c r="AAC245" s="180"/>
      <c r="AAD245" s="180"/>
      <c r="AAE245" s="180"/>
      <c r="AAF245" s="180"/>
      <c r="AAG245" s="180"/>
      <c r="AAH245" s="180"/>
      <c r="AAI245" s="180"/>
      <c r="AAJ245" s="180"/>
      <c r="AAK245" s="180"/>
      <c r="AAL245" s="180"/>
      <c r="AAM245" s="180"/>
      <c r="AAN245" s="180"/>
      <c r="AAO245" s="180"/>
      <c r="AAP245" s="180"/>
      <c r="AAQ245" s="180"/>
      <c r="AAR245" s="180"/>
      <c r="AAS245" s="180"/>
      <c r="AAT245" s="180"/>
      <c r="AAU245" s="180"/>
      <c r="AAV245" s="180"/>
      <c r="AAW245" s="180"/>
      <c r="AAX245" s="180"/>
      <c r="AAY245" s="180"/>
      <c r="AAZ245" s="180"/>
      <c r="ABA245" s="180"/>
      <c r="ABB245" s="180"/>
      <c r="ABC245" s="180"/>
      <c r="ABD245" s="180"/>
      <c r="ABE245" s="180"/>
      <c r="ABF245" s="180"/>
      <c r="ABG245" s="180"/>
      <c r="ABH245" s="180"/>
      <c r="ABI245" s="180"/>
      <c r="ABJ245" s="180"/>
      <c r="ABK245" s="180"/>
      <c r="ABL245" s="180"/>
      <c r="ABM245" s="180"/>
      <c r="ABN245" s="180"/>
      <c r="ABO245" s="180"/>
      <c r="ABP245" s="180"/>
      <c r="ABQ245" s="180"/>
      <c r="ABR245" s="180"/>
      <c r="ABS245" s="180"/>
      <c r="ABT245" s="180"/>
      <c r="ABU245" s="180"/>
      <c r="ABV245" s="180"/>
      <c r="ABW245" s="180"/>
      <c r="ABX245" s="180"/>
      <c r="ABY245" s="180"/>
      <c r="ABZ245" s="180"/>
      <c r="ACA245" s="180"/>
      <c r="ACB245" s="180"/>
      <c r="ACC245" s="180"/>
      <c r="ACD245" s="180"/>
      <c r="ACE245" s="180"/>
      <c r="ACF245" s="180"/>
      <c r="ACG245" s="180"/>
      <c r="ACH245" s="180"/>
      <c r="ACI245" s="180"/>
      <c r="ACJ245" s="180"/>
      <c r="ACK245" s="180"/>
      <c r="ACL245" s="180"/>
      <c r="ACM245" s="180"/>
      <c r="ACN245" s="180"/>
      <c r="ACO245" s="180"/>
      <c r="ACP245" s="180"/>
      <c r="ACQ245" s="180"/>
      <c r="ACR245" s="180"/>
      <c r="ACS245" s="180"/>
      <c r="ACT245" s="180"/>
      <c r="ACU245" s="180"/>
      <c r="ACV245" s="180"/>
      <c r="ACW245" s="180"/>
      <c r="ACX245" s="180"/>
      <c r="ACY245" s="180"/>
      <c r="ACZ245" s="180"/>
      <c r="ADA245" s="180"/>
      <c r="ADB245" s="180"/>
      <c r="ADC245" s="180"/>
      <c r="ADD245" s="180"/>
      <c r="ADE245" s="180"/>
      <c r="ADF245" s="180"/>
      <c r="ADG245" s="180"/>
      <c r="ADH245" s="180"/>
      <c r="ADI245" s="180"/>
      <c r="ADJ245" s="180"/>
      <c r="ADK245" s="180"/>
      <c r="ADL245" s="180"/>
      <c r="ADM245" s="180"/>
      <c r="ADN245" s="180"/>
      <c r="ADO245" s="180"/>
      <c r="ADP245" s="180"/>
      <c r="ADQ245" s="180"/>
      <c r="ADR245" s="180"/>
      <c r="ADS245" s="180"/>
      <c r="ADT245" s="180"/>
      <c r="ADU245" s="180"/>
      <c r="ADV245" s="180"/>
      <c r="ADW245" s="180"/>
      <c r="ADX245" s="180"/>
      <c r="ADY245" s="180"/>
      <c r="ADZ245" s="180"/>
      <c r="AEA245" s="180"/>
      <c r="AEB245" s="180"/>
      <c r="AEC245" s="180"/>
      <c r="AED245" s="180"/>
      <c r="AEE245" s="180"/>
      <c r="AEF245" s="180"/>
      <c r="AEG245" s="180"/>
      <c r="AEH245" s="180"/>
      <c r="AEI245" s="180"/>
      <c r="AEJ245" s="180"/>
      <c r="AEK245" s="180"/>
      <c r="AEL245" s="180"/>
      <c r="AEM245" s="180"/>
      <c r="AEN245" s="180"/>
      <c r="AEO245" s="180"/>
      <c r="AEP245" s="180"/>
      <c r="AEQ245" s="180"/>
      <c r="AER245" s="180"/>
      <c r="AES245" s="180"/>
      <c r="AET245" s="180"/>
      <c r="AEU245" s="180"/>
      <c r="AEV245" s="180"/>
      <c r="AEW245" s="180"/>
      <c r="AEX245" s="180"/>
      <c r="AEY245" s="180"/>
      <c r="AEZ245" s="180"/>
      <c r="AFA245" s="180"/>
      <c r="AFB245" s="180"/>
      <c r="AFC245" s="180"/>
      <c r="AFD245" s="180"/>
      <c r="AFE245" s="180"/>
      <c r="AFF245" s="180"/>
      <c r="AFG245" s="180"/>
      <c r="AFH245" s="180"/>
      <c r="AFI245" s="180"/>
      <c r="AFJ245" s="180"/>
      <c r="AFK245" s="180"/>
      <c r="AFL245" s="180"/>
      <c r="AFM245" s="180"/>
      <c r="AFN245" s="180"/>
      <c r="AFO245" s="180"/>
      <c r="AFP245" s="180"/>
      <c r="AFQ245" s="180"/>
      <c r="AFR245" s="180"/>
      <c r="AFS245" s="180"/>
      <c r="AFT245" s="180"/>
      <c r="AFU245" s="180"/>
      <c r="AFV245" s="180"/>
      <c r="AFW245" s="180"/>
      <c r="AFX245" s="180"/>
      <c r="AFY245" s="180"/>
      <c r="AFZ245" s="180"/>
      <c r="AGA245" s="180"/>
      <c r="AGB245" s="180"/>
      <c r="AGC245" s="180"/>
      <c r="AGD245" s="180"/>
      <c r="AGE245" s="180"/>
      <c r="AGF245" s="180"/>
      <c r="AGG245" s="180"/>
      <c r="AGH245" s="180"/>
      <c r="AGI245" s="180"/>
      <c r="AGJ245" s="180"/>
      <c r="AGK245" s="180"/>
      <c r="AGL245" s="180"/>
      <c r="AGM245" s="180"/>
      <c r="AGN245" s="180"/>
      <c r="AGO245" s="180"/>
      <c r="AGP245" s="180"/>
      <c r="AGQ245" s="180"/>
      <c r="AGR245" s="180"/>
      <c r="AGS245" s="180"/>
      <c r="AGT245" s="180"/>
      <c r="AGU245" s="180"/>
      <c r="AGV245" s="180"/>
      <c r="AGW245" s="180"/>
      <c r="AGX245" s="180"/>
      <c r="AGY245" s="180"/>
      <c r="AGZ245" s="180"/>
      <c r="AHA245" s="180"/>
      <c r="AHB245" s="180"/>
      <c r="AHC245" s="180"/>
      <c r="AHD245" s="180"/>
      <c r="AHE245" s="180"/>
      <c r="AHF245" s="180"/>
      <c r="AHG245" s="180"/>
      <c r="AHH245" s="180"/>
      <c r="AHI245" s="180"/>
      <c r="AHJ245" s="180"/>
      <c r="AHK245" s="180"/>
      <c r="AHL245" s="180"/>
      <c r="AHM245" s="180"/>
      <c r="AHN245" s="180"/>
      <c r="AHO245" s="180"/>
      <c r="AHP245" s="180"/>
      <c r="AHQ245" s="180"/>
      <c r="AHR245" s="180"/>
      <c r="AHS245" s="180"/>
      <c r="AHT245" s="180"/>
      <c r="AHU245" s="180"/>
      <c r="AHV245" s="180"/>
      <c r="AHW245" s="180"/>
      <c r="AHX245" s="180"/>
      <c r="AHY245" s="180"/>
      <c r="AHZ245" s="180"/>
      <c r="AIA245" s="180"/>
      <c r="AIB245" s="180"/>
      <c r="AIC245" s="180"/>
      <c r="AID245" s="180"/>
      <c r="AIE245" s="180"/>
      <c r="AIF245" s="180"/>
      <c r="AIG245" s="180"/>
      <c r="AIH245" s="180"/>
      <c r="AII245" s="180"/>
      <c r="AIJ245" s="180"/>
      <c r="AIK245" s="180"/>
      <c r="AIL245" s="180"/>
      <c r="AIM245" s="180"/>
      <c r="AIN245" s="180"/>
      <c r="AIO245" s="180"/>
      <c r="AIP245" s="180"/>
      <c r="AIQ245" s="180"/>
      <c r="AIR245" s="180"/>
      <c r="AIS245" s="180"/>
      <c r="AIT245" s="180"/>
      <c r="AIU245" s="180"/>
      <c r="AIV245" s="180"/>
      <c r="AIW245" s="180"/>
      <c r="AIX245" s="180"/>
      <c r="AIY245" s="180"/>
      <c r="AIZ245" s="180"/>
      <c r="AJA245" s="180"/>
      <c r="AJB245" s="180"/>
      <c r="AJC245" s="180"/>
      <c r="AJD245" s="180"/>
      <c r="AJE245" s="180"/>
      <c r="AJF245" s="180"/>
      <c r="AJG245" s="180"/>
      <c r="AJH245" s="180"/>
      <c r="AJI245" s="180"/>
      <c r="AJJ245" s="180"/>
      <c r="AJK245" s="180"/>
      <c r="AJL245" s="180"/>
      <c r="AJM245" s="180"/>
      <c r="AJN245" s="180"/>
      <c r="AJO245" s="180"/>
      <c r="AJP245" s="180"/>
      <c r="AJQ245" s="180"/>
      <c r="AJR245" s="180"/>
      <c r="AJS245" s="180"/>
      <c r="AJT245" s="180"/>
      <c r="AJU245" s="180"/>
      <c r="AJV245" s="180"/>
      <c r="AJW245" s="180"/>
      <c r="AJX245" s="180"/>
      <c r="AJY245" s="180"/>
      <c r="AJZ245" s="180"/>
      <c r="AKA245" s="180"/>
      <c r="AKB245" s="180"/>
      <c r="AKC245" s="180"/>
      <c r="AKD245" s="180"/>
      <c r="AKE245" s="180"/>
      <c r="AKF245" s="180"/>
      <c r="AKG245" s="180"/>
      <c r="AKH245" s="180"/>
      <c r="AKI245" s="180"/>
      <c r="AKJ245" s="180"/>
      <c r="AKK245" s="180"/>
      <c r="AKL245" s="180"/>
      <c r="AKM245" s="180"/>
      <c r="AKN245" s="180"/>
      <c r="AKO245" s="180"/>
      <c r="AKP245" s="180"/>
      <c r="AKQ245" s="180"/>
      <c r="AKR245" s="180"/>
      <c r="AKS245" s="180"/>
      <c r="AKT245" s="180"/>
      <c r="AKU245" s="180"/>
      <c r="AKV245" s="180"/>
      <c r="AKW245" s="180"/>
      <c r="AKX245" s="180"/>
      <c r="AKY245" s="180"/>
      <c r="AKZ245" s="180"/>
      <c r="ALA245" s="180"/>
      <c r="ALB245" s="180"/>
      <c r="ALC245" s="180"/>
      <c r="ALD245" s="180"/>
      <c r="ALE245" s="180"/>
      <c r="ALF245" s="180"/>
      <c r="ALG245" s="180"/>
      <c r="ALH245" s="180"/>
      <c r="ALI245" s="180"/>
      <c r="ALJ245" s="180"/>
      <c r="ALK245" s="180"/>
      <c r="ALL245" s="180"/>
      <c r="ALM245" s="180"/>
      <c r="ALN245" s="180"/>
      <c r="ALO245" s="180"/>
      <c r="ALP245" s="180"/>
      <c r="ALQ245" s="180"/>
      <c r="ALR245" s="180"/>
      <c r="ALS245" s="180"/>
      <c r="ALT245" s="180"/>
      <c r="ALU245" s="180"/>
      <c r="ALV245" s="180"/>
      <c r="ALW245" s="180"/>
      <c r="ALX245" s="180"/>
      <c r="ALY245" s="180"/>
      <c r="ALZ245" s="180"/>
      <c r="AMA245" s="180"/>
      <c r="AMB245" s="180"/>
      <c r="AMC245" s="180"/>
      <c r="AMD245" s="180"/>
      <c r="AME245" s="180"/>
      <c r="AMF245" s="180"/>
      <c r="AMG245" s="180"/>
      <c r="AMH245" s="180"/>
      <c r="AMI245" s="180"/>
      <c r="AMJ245" s="180"/>
      <c r="AMK245" s="180"/>
      <c r="AML245" s="180"/>
      <c r="AMM245" s="180"/>
      <c r="AMN245" s="180"/>
      <c r="AMO245" s="180"/>
      <c r="AMP245" s="180"/>
      <c r="AMQ245" s="180"/>
      <c r="AMR245" s="180"/>
      <c r="AMS245" s="180"/>
      <c r="AMT245" s="180"/>
    </row>
    <row r="246" spans="1:1034" s="181" customFormat="1" ht="15.75" customHeight="1">
      <c r="A246" s="471">
        <v>1</v>
      </c>
      <c r="B246" s="77" t="s">
        <v>392</v>
      </c>
      <c r="C246" s="536">
        <v>49.4</v>
      </c>
      <c r="D246" s="537">
        <v>112.9</v>
      </c>
      <c r="E246" s="78">
        <v>62513.04</v>
      </c>
      <c r="F246" s="79">
        <f t="shared" ref="F246:F282" si="700">HH246</f>
        <v>88659.427499999991</v>
      </c>
      <c r="G246" s="80"/>
      <c r="H246" s="21">
        <v>636.70000000000005</v>
      </c>
      <c r="I246" s="81">
        <f t="shared" ref="I246:I289" si="701">G246*H246</f>
        <v>0</v>
      </c>
      <c r="J246" s="182"/>
      <c r="K246" s="107"/>
      <c r="L246" s="217">
        <f t="shared" ref="L246:L299" si="702">J246*K246</f>
        <v>0</v>
      </c>
      <c r="M246" s="182"/>
      <c r="N246" s="107">
        <v>540</v>
      </c>
      <c r="O246" s="217">
        <f t="shared" ref="O246:O299" si="703">M246*N246</f>
        <v>0</v>
      </c>
      <c r="P246" s="85">
        <v>30</v>
      </c>
      <c r="Q246" s="183">
        <f t="shared" ref="Q246:Q299" si="704">261.81*1.07</f>
        <v>280.13670000000002</v>
      </c>
      <c r="R246" s="217">
        <f t="shared" ref="R246:R299" si="705">P246*Q246</f>
        <v>8404.1010000000006</v>
      </c>
      <c r="S246" s="85"/>
      <c r="T246" s="78">
        <f t="shared" ref="T246:T299" si="706">2182.8*1.07</f>
        <v>2335.5960000000005</v>
      </c>
      <c r="U246" s="217">
        <f t="shared" ref="U246:U299" si="707">S246*T246</f>
        <v>0</v>
      </c>
      <c r="V246" s="85"/>
      <c r="W246" s="183">
        <f t="shared" ref="W246:W299" si="708">461.67*1.07</f>
        <v>493.98690000000005</v>
      </c>
      <c r="X246" s="223">
        <f t="shared" ref="X246:X299" si="709">V246*W246</f>
        <v>0</v>
      </c>
      <c r="Y246" s="182"/>
      <c r="Z246" s="78">
        <f t="shared" ref="Z246:Z299" si="710">4048*1.07</f>
        <v>4331.3600000000006</v>
      </c>
      <c r="AA246" s="185">
        <f t="shared" ref="AA246:AA285" si="711">Z246*Y246</f>
        <v>0</v>
      </c>
      <c r="AB246" s="401"/>
      <c r="AC246" s="183">
        <f t="shared" ref="AC246:AC299" si="712">461.67*1.07</f>
        <v>493.98690000000005</v>
      </c>
      <c r="AD246" s="184">
        <f t="shared" ref="AD246:AD277" si="713">AC246*AB246</f>
        <v>0</v>
      </c>
      <c r="AE246" s="85"/>
      <c r="AF246" s="78">
        <f t="shared" ref="AF246:AF299" si="714">21387.88*1.07</f>
        <v>22885.031600000002</v>
      </c>
      <c r="AG246" s="184">
        <f t="shared" ref="AG246:AG292" si="715">AE246*AF246</f>
        <v>0</v>
      </c>
      <c r="AH246" s="85"/>
      <c r="AI246" s="183">
        <f t="shared" ref="AI246:AI299" si="716">739.6*1.07</f>
        <v>791.37200000000007</v>
      </c>
      <c r="AJ246" s="184">
        <f t="shared" ref="AJ246:AJ292" si="717">AH246*AI246</f>
        <v>0</v>
      </c>
      <c r="AK246" s="85"/>
      <c r="AL246" s="107">
        <v>145.19999999999999</v>
      </c>
      <c r="AM246" s="184">
        <f t="shared" ref="AM246:AM291" si="718">AK246*AL246</f>
        <v>0</v>
      </c>
      <c r="AN246" s="85"/>
      <c r="AO246" s="78">
        <f t="shared" ref="AO246:AO299" si="719">3523.22*1.07</f>
        <v>3769.8454000000002</v>
      </c>
      <c r="AP246" s="185">
        <f t="shared" ref="AP246:AP291" si="720">AN246*AO246</f>
        <v>0</v>
      </c>
      <c r="AQ246" s="182"/>
      <c r="AR246" s="109">
        <v>8030</v>
      </c>
      <c r="AS246" s="185">
        <f t="shared" ref="AS246:AS291" si="721">AQ246*AR246</f>
        <v>0</v>
      </c>
      <c r="AT246" s="182"/>
      <c r="AU246" s="21">
        <v>3366.65</v>
      </c>
      <c r="AV246" s="185">
        <f t="shared" ref="AV246:AV291" si="722">AT246*AU246</f>
        <v>0</v>
      </c>
      <c r="AW246" s="182"/>
      <c r="AX246" s="78">
        <f t="shared" ref="AX246:AX299" si="723">75668.18*1.07</f>
        <v>80964.952600000004</v>
      </c>
      <c r="AY246" s="185">
        <f t="shared" ref="AY246:AY277" si="724">AW246*AX246</f>
        <v>0</v>
      </c>
      <c r="AZ246" s="182"/>
      <c r="BA246" s="21">
        <v>93131.5</v>
      </c>
      <c r="BB246" s="185">
        <f t="shared" ref="BB246:BB299" si="725">AZ246*BA246</f>
        <v>0</v>
      </c>
      <c r="BC246" s="182"/>
      <c r="BD246" s="21">
        <v>10643</v>
      </c>
      <c r="BE246" s="184">
        <f t="shared" ref="BE246:BE299" si="726">BC246*BD246</f>
        <v>0</v>
      </c>
      <c r="BF246" s="85"/>
      <c r="BG246" s="182"/>
      <c r="BH246" s="184">
        <f t="shared" ref="BH246:BH294" si="727">BF246*BG246</f>
        <v>0</v>
      </c>
      <c r="BI246" s="190">
        <v>1</v>
      </c>
      <c r="BJ246" s="344" t="s">
        <v>697</v>
      </c>
      <c r="BK246" s="182">
        <v>61361.69</v>
      </c>
      <c r="BL246" s="184">
        <f t="shared" ref="BL246:BL299" si="728">BI246*BK246</f>
        <v>61361.69</v>
      </c>
      <c r="BM246" s="85"/>
      <c r="BN246" s="187"/>
      <c r="BO246" s="185">
        <f t="shared" ref="BO246:BO282" si="729">BM246*BN246</f>
        <v>0</v>
      </c>
      <c r="BP246" s="182"/>
      <c r="BQ246" s="183">
        <f t="shared" ref="BQ246:BQ282" si="730">870*1.07</f>
        <v>930.90000000000009</v>
      </c>
      <c r="BR246" s="185">
        <f t="shared" ref="BR246:BR299" si="731">BP246*BQ246</f>
        <v>0</v>
      </c>
      <c r="BS246" s="182">
        <v>2</v>
      </c>
      <c r="BT246" s="107">
        <v>540</v>
      </c>
      <c r="BU246" s="185">
        <f t="shared" ref="BU246:BU299" si="732">BS246*BT246</f>
        <v>1080</v>
      </c>
      <c r="BV246" s="182"/>
      <c r="BW246" s="182"/>
      <c r="BX246" s="185">
        <f t="shared" ref="BX246:BX299" si="733">BV246*BW246</f>
        <v>0</v>
      </c>
      <c r="BY246" s="182"/>
      <c r="BZ246" s="188"/>
      <c r="CA246" s="185">
        <f t="shared" ref="CA246:CA258" si="734">BY246*BZ246</f>
        <v>0</v>
      </c>
      <c r="CB246" s="182">
        <v>1</v>
      </c>
      <c r="CC246" s="107">
        <v>165.4</v>
      </c>
      <c r="CD246" s="185">
        <f t="shared" ref="CD246:CD299" si="735">CB246*CC246</f>
        <v>165.4</v>
      </c>
      <c r="CE246" s="182">
        <v>1</v>
      </c>
      <c r="CF246" s="183">
        <f t="shared" ref="CF246:CF290" si="736">190.95*1.07</f>
        <v>204.31649999999999</v>
      </c>
      <c r="CG246" s="185">
        <f t="shared" ref="CG246:CG299" si="737">CE246*CF246</f>
        <v>204.31649999999999</v>
      </c>
      <c r="CH246" s="182"/>
      <c r="CI246" s="107">
        <v>86.2</v>
      </c>
      <c r="CJ246" s="185">
        <f t="shared" ref="CJ246:CJ290" si="738">CH246*CI246</f>
        <v>0</v>
      </c>
      <c r="CK246" s="182"/>
      <c r="CL246" s="107">
        <v>125</v>
      </c>
      <c r="CM246" s="185">
        <f t="shared" ref="CM246:CM299" si="739">CK246*CL246</f>
        <v>0</v>
      </c>
      <c r="CN246" s="182"/>
      <c r="CO246" s="107">
        <v>140</v>
      </c>
      <c r="CP246" s="185">
        <f t="shared" ref="CP246:CP299" si="740">CN246*CO246</f>
        <v>0</v>
      </c>
      <c r="CQ246" s="182"/>
      <c r="CR246" s="183">
        <f t="shared" ref="CR246:CR299" si="741">242.77*1.07</f>
        <v>259.76390000000004</v>
      </c>
      <c r="CS246" s="185">
        <f t="shared" ref="CS246:CS299" si="742">CQ246*CR246</f>
        <v>0</v>
      </c>
      <c r="CT246" s="182"/>
      <c r="CU246" s="107">
        <v>182.5</v>
      </c>
      <c r="CV246" s="185">
        <f t="shared" ref="CV246:CV299" si="743">CT246*CU246</f>
        <v>0</v>
      </c>
      <c r="CW246" s="182"/>
      <c r="CX246" s="107">
        <v>78</v>
      </c>
      <c r="CY246" s="185">
        <f t="shared" ref="CY246:CY299" si="744">CW246*CX246</f>
        <v>0</v>
      </c>
      <c r="CZ246" s="182"/>
      <c r="DA246" s="107">
        <v>350</v>
      </c>
      <c r="DB246" s="185">
        <f t="shared" ref="DB246:DB285" si="745">CZ246*DA246</f>
        <v>0</v>
      </c>
      <c r="DC246" s="182"/>
      <c r="DD246" s="183">
        <f t="shared" ref="DD246:DD282" si="746">339.5*1.07</f>
        <v>363.26500000000004</v>
      </c>
      <c r="DE246" s="184">
        <f t="shared" ref="DE246:DE282" si="747">DC246*DD246</f>
        <v>0</v>
      </c>
      <c r="DF246" s="182">
        <v>5</v>
      </c>
      <c r="DG246" s="107">
        <v>349.94</v>
      </c>
      <c r="DH246" s="185">
        <f t="shared" ref="DH246:DH282" si="748">DF246*DG246</f>
        <v>1749.7</v>
      </c>
      <c r="DI246" s="182">
        <v>4</v>
      </c>
      <c r="DJ246" s="107">
        <v>407.82</v>
      </c>
      <c r="DK246" s="185">
        <f t="shared" ref="DK246:DK282" si="749">DI246*DJ246</f>
        <v>1631.28</v>
      </c>
      <c r="DL246" s="182">
        <v>2</v>
      </c>
      <c r="DM246" s="107">
        <v>560.66999999999996</v>
      </c>
      <c r="DN246" s="185">
        <f t="shared" ref="DN246:DN299" si="750">DL246*DM246</f>
        <v>1121.3399999999999</v>
      </c>
      <c r="DO246" s="182">
        <v>1</v>
      </c>
      <c r="DP246" s="107">
        <v>849.84</v>
      </c>
      <c r="DQ246" s="185">
        <f t="shared" ref="DQ246:DQ299" si="751">DO246*DP246</f>
        <v>849.84</v>
      </c>
      <c r="DR246" s="182"/>
      <c r="DS246" s="107">
        <v>1070.97</v>
      </c>
      <c r="DT246" s="185">
        <f t="shared" ref="DT246:DT299" si="752">DR246*DS246</f>
        <v>0</v>
      </c>
      <c r="DU246" s="182"/>
      <c r="DV246" s="21">
        <v>1512.05</v>
      </c>
      <c r="DW246" s="185">
        <f t="shared" ref="DW246:DW299" si="753">DU246*DV246</f>
        <v>0</v>
      </c>
      <c r="DX246" s="182"/>
      <c r="DY246" s="21">
        <v>5870.12</v>
      </c>
      <c r="DZ246" s="185">
        <f t="shared" ref="DZ246:DZ282" si="754">DX246*DY246</f>
        <v>0</v>
      </c>
      <c r="EA246" s="182"/>
      <c r="EB246" s="21">
        <v>4379.45</v>
      </c>
      <c r="EC246" s="185">
        <f t="shared" ref="EC246:EC282" si="755">EA246*EB246</f>
        <v>0</v>
      </c>
      <c r="ED246" s="182">
        <v>1</v>
      </c>
      <c r="EE246" s="21">
        <v>4811.45</v>
      </c>
      <c r="EF246" s="185">
        <f t="shared" ref="EF246:EF282" si="756">ED246*EE246</f>
        <v>4811.45</v>
      </c>
      <c r="EG246" s="182"/>
      <c r="EH246" s="21">
        <v>6518.13</v>
      </c>
      <c r="EI246" s="185">
        <f t="shared" ref="EI246:EI299" si="757">EG246*EH246</f>
        <v>0</v>
      </c>
      <c r="EJ246" s="182"/>
      <c r="EK246" s="21">
        <v>7389.31</v>
      </c>
      <c r="EL246" s="185">
        <f t="shared" ref="EL246:EL299" si="758">EJ246*EK246</f>
        <v>0</v>
      </c>
      <c r="EM246" s="182"/>
      <c r="EN246" s="21">
        <v>1539.81</v>
      </c>
      <c r="EO246" s="185">
        <f t="shared" ref="EO246:EO299" si="759">EM246*EN246</f>
        <v>0</v>
      </c>
      <c r="EP246" s="182"/>
      <c r="EQ246" s="21">
        <v>3124.4</v>
      </c>
      <c r="ER246" s="185">
        <f t="shared" ref="ER246:ER299" si="760">EP246*EQ246</f>
        <v>0</v>
      </c>
      <c r="ES246" s="182"/>
      <c r="ET246" s="107">
        <v>118.78</v>
      </c>
      <c r="EU246" s="185">
        <f t="shared" ref="EU246:EU299" si="761">ES246*ET246</f>
        <v>0</v>
      </c>
      <c r="EV246" s="182"/>
      <c r="EW246" s="107">
        <v>479.92</v>
      </c>
      <c r="EX246" s="185">
        <f t="shared" ref="EX246:EX299" si="762">EV246*EW246</f>
        <v>0</v>
      </c>
      <c r="EY246" s="182"/>
      <c r="EZ246" s="107">
        <v>649.4</v>
      </c>
      <c r="FA246" s="185">
        <f t="shared" ref="FA246:FA299" si="763">EY246*EZ246</f>
        <v>0</v>
      </c>
      <c r="FB246" s="182"/>
      <c r="FC246" s="21">
        <v>1301.22</v>
      </c>
      <c r="FD246" s="185">
        <f t="shared" ref="FD246:FD299" si="764">FB246*FC246</f>
        <v>0</v>
      </c>
      <c r="FE246" s="182"/>
      <c r="FF246" s="21">
        <v>2530.2199999999998</v>
      </c>
      <c r="FG246" s="185">
        <f t="shared" ref="FG246:FG299" si="765">FE246*FF246</f>
        <v>0</v>
      </c>
      <c r="FH246" s="182"/>
      <c r="FI246" s="21">
        <v>4182.22</v>
      </c>
      <c r="FJ246" s="185">
        <f t="shared" ref="FJ246:FJ299" si="766">FH246*FI246</f>
        <v>0</v>
      </c>
      <c r="FK246" s="182"/>
      <c r="FL246" s="107">
        <v>253.92</v>
      </c>
      <c r="FM246" s="185">
        <f t="shared" ref="FM246:FM299" si="767">FK246*FL246</f>
        <v>0</v>
      </c>
      <c r="FN246" s="182"/>
      <c r="FO246" s="107">
        <v>290.32</v>
      </c>
      <c r="FP246" s="185">
        <f t="shared" ref="FP246:FP299" si="768">FN246*FO246</f>
        <v>0</v>
      </c>
      <c r="FQ246" s="182"/>
      <c r="FR246" s="107">
        <v>334.06</v>
      </c>
      <c r="FS246" s="185">
        <f t="shared" ref="FS246:FS299" si="769">FQ246*FR246</f>
        <v>0</v>
      </c>
      <c r="FT246" s="182"/>
      <c r="FU246" s="107">
        <v>411.49</v>
      </c>
      <c r="FV246" s="185">
        <f t="shared" ref="FV246:FV299" si="770">FT246*FU246</f>
        <v>0</v>
      </c>
      <c r="FW246" s="182"/>
      <c r="FX246" s="107">
        <v>455.21</v>
      </c>
      <c r="FY246" s="185">
        <f t="shared" ref="FY246:FY299" si="771">FW246*FX246</f>
        <v>0</v>
      </c>
      <c r="FZ246" s="182"/>
      <c r="GA246" s="107">
        <v>536</v>
      </c>
      <c r="GB246" s="185">
        <f t="shared" ref="GB246:GB299" si="772">FZ246*GA246</f>
        <v>0</v>
      </c>
      <c r="GC246" s="182"/>
      <c r="GD246" s="21">
        <v>745.84</v>
      </c>
      <c r="GE246" s="189">
        <f t="shared" ref="GE246:GE294" si="773">GC246*GD246</f>
        <v>0</v>
      </c>
      <c r="GF246" s="182">
        <v>3</v>
      </c>
      <c r="GG246" s="112">
        <v>313.12</v>
      </c>
      <c r="GH246" s="185">
        <f t="shared" ref="GH246:GH294" si="774">GF246*GG246</f>
        <v>939.36</v>
      </c>
      <c r="GI246" s="186">
        <v>8</v>
      </c>
      <c r="GJ246" s="529">
        <v>223.61</v>
      </c>
      <c r="GK246" s="185">
        <f t="shared" ref="GK246:GK299" si="775">GI246*GJ246</f>
        <v>1788.88</v>
      </c>
      <c r="GL246" s="182">
        <v>2</v>
      </c>
      <c r="GM246" s="107">
        <v>105.46</v>
      </c>
      <c r="GN246" s="185">
        <f t="shared" ref="GN246:GN294" si="776">GL246*GM246</f>
        <v>210.92</v>
      </c>
      <c r="GO246" s="182">
        <v>1</v>
      </c>
      <c r="GP246" s="107">
        <v>581.36</v>
      </c>
      <c r="GQ246" s="185">
        <f t="shared" ref="GQ246:GQ294" si="777">GO246*GP246</f>
        <v>581.36</v>
      </c>
      <c r="GR246" s="182">
        <v>1</v>
      </c>
      <c r="GS246" s="107">
        <v>92.94</v>
      </c>
      <c r="GT246" s="185">
        <f t="shared" ref="GT246:GT294" si="778">GR246*GS246</f>
        <v>92.94</v>
      </c>
      <c r="GU246" s="182"/>
      <c r="GV246" s="112">
        <v>47.51</v>
      </c>
      <c r="GW246" s="185">
        <f t="shared" ref="GW246:GW299" si="779">GU246*GV246</f>
        <v>0</v>
      </c>
      <c r="GX246" s="182">
        <v>35</v>
      </c>
      <c r="GY246" s="107">
        <v>61.91</v>
      </c>
      <c r="GZ246" s="223">
        <f t="shared" ref="GZ246:GZ299" si="780">GX246*GY246</f>
        <v>2166.85</v>
      </c>
      <c r="HA246" s="417"/>
      <c r="HB246" s="417"/>
      <c r="HC246" s="223">
        <f>HA246*HB246</f>
        <v>0</v>
      </c>
      <c r="HD246" s="182"/>
      <c r="HE246" s="107">
        <v>40.75</v>
      </c>
      <c r="HF246" s="236">
        <f t="shared" ref="HF246:HF299" si="781">HD246*HE246</f>
        <v>0</v>
      </c>
      <c r="HG246" s="179">
        <v>1500</v>
      </c>
      <c r="HH246" s="228">
        <f>HC246+HG246+HF246+GZ246+GW246+GT246+GQ246+GN246+GK246+GH246+GE246+GB246+FY246+FV246+FS246+FP246+FM246+FJ246+FG246+FD246+FA246+EX246+EU246+ER246+EO246+EL246+EI246+EF246+EC246+DZ246+DW246+DT246+DQ246+DN246+DK246+DH246+DE246+DB246+CY246+CV246+CS246+CP246+CM246+CJ246+CG246+CD246+CA246+BX246+BU246+BR246+BO246+BL246+BH246+BE246+BB246+AY246+AV246+AS246+AP246+AM246+AJ246+AG246+AA246+X246+U246+R246+L246+I246+AD246+O246</f>
        <v>88659.427499999991</v>
      </c>
      <c r="HI246" s="335"/>
      <c r="HJ246" s="180"/>
      <c r="HK246" s="180"/>
      <c r="HL246" s="180"/>
      <c r="HM246" s="180"/>
      <c r="HN246" s="180"/>
      <c r="HO246" s="180"/>
      <c r="HP246" s="180"/>
      <c r="HQ246" s="180"/>
      <c r="HR246" s="180"/>
      <c r="HS246" s="180"/>
      <c r="HT246" s="180"/>
      <c r="HU246" s="180"/>
      <c r="HV246" s="180"/>
      <c r="HW246" s="180"/>
      <c r="HX246" s="180"/>
      <c r="HY246" s="180"/>
      <c r="HZ246" s="180"/>
      <c r="IA246" s="180"/>
      <c r="IB246" s="180"/>
      <c r="IC246" s="180"/>
      <c r="ID246" s="180"/>
      <c r="IE246" s="180"/>
      <c r="IF246" s="180"/>
      <c r="IG246" s="180"/>
      <c r="IH246" s="180"/>
      <c r="II246" s="180"/>
      <c r="IJ246" s="180"/>
      <c r="IK246" s="180"/>
      <c r="IL246" s="180"/>
      <c r="IM246" s="180"/>
      <c r="IN246" s="180"/>
      <c r="IO246" s="180"/>
      <c r="IP246" s="180"/>
      <c r="IQ246" s="180"/>
      <c r="IR246" s="180"/>
      <c r="IS246" s="180"/>
      <c r="IT246" s="180"/>
      <c r="IU246" s="180"/>
      <c r="IV246" s="180"/>
      <c r="IW246" s="180"/>
      <c r="IX246" s="180"/>
      <c r="IY246" s="180"/>
      <c r="IZ246" s="180"/>
      <c r="JA246" s="180"/>
      <c r="JB246" s="180"/>
      <c r="JC246" s="180"/>
      <c r="JD246" s="180"/>
      <c r="JE246" s="180"/>
      <c r="JF246" s="180"/>
      <c r="JG246" s="180"/>
      <c r="JH246" s="180"/>
      <c r="JI246" s="180"/>
      <c r="JJ246" s="180"/>
      <c r="JK246" s="180"/>
      <c r="JL246" s="180"/>
      <c r="JM246" s="180"/>
      <c r="JN246" s="180"/>
      <c r="JO246" s="180"/>
      <c r="JP246" s="180"/>
      <c r="JQ246" s="180"/>
      <c r="JR246" s="180"/>
      <c r="JS246" s="180"/>
      <c r="JT246" s="180"/>
      <c r="JU246" s="180"/>
      <c r="JV246" s="180"/>
      <c r="JW246" s="180"/>
      <c r="JX246" s="180"/>
      <c r="JY246" s="180"/>
      <c r="JZ246" s="180"/>
      <c r="KA246" s="180"/>
      <c r="KB246" s="180"/>
      <c r="KC246" s="180"/>
      <c r="KD246" s="180"/>
      <c r="KE246" s="180"/>
      <c r="KF246" s="180"/>
      <c r="KG246" s="180"/>
      <c r="KH246" s="180"/>
      <c r="KI246" s="180"/>
      <c r="KJ246" s="180"/>
      <c r="KK246" s="180"/>
      <c r="KL246" s="180"/>
      <c r="KM246" s="180"/>
      <c r="KN246" s="180"/>
      <c r="KO246" s="180"/>
      <c r="KP246" s="180"/>
      <c r="KQ246" s="180"/>
      <c r="KR246" s="180"/>
      <c r="KS246" s="180"/>
      <c r="KT246" s="180"/>
      <c r="KU246" s="180"/>
      <c r="KV246" s="180"/>
      <c r="KW246" s="180"/>
      <c r="KX246" s="180"/>
      <c r="KY246" s="180"/>
      <c r="KZ246" s="180"/>
      <c r="LA246" s="180"/>
      <c r="LB246" s="180"/>
      <c r="LC246" s="180"/>
      <c r="LD246" s="180"/>
      <c r="LE246" s="180"/>
      <c r="LF246" s="180"/>
      <c r="LG246" s="180"/>
      <c r="LH246" s="180"/>
      <c r="LI246" s="180"/>
      <c r="LJ246" s="180"/>
      <c r="LK246" s="180"/>
      <c r="LL246" s="180"/>
      <c r="LM246" s="180"/>
      <c r="LN246" s="180"/>
      <c r="LO246" s="180"/>
      <c r="LP246" s="180"/>
      <c r="LQ246" s="180"/>
      <c r="LR246" s="180"/>
      <c r="LS246" s="180"/>
      <c r="LT246" s="180"/>
      <c r="LU246" s="180"/>
      <c r="LV246" s="180"/>
      <c r="LW246" s="180"/>
      <c r="LX246" s="180"/>
      <c r="LY246" s="180"/>
      <c r="LZ246" s="180"/>
      <c r="MA246" s="180"/>
      <c r="MB246" s="180"/>
      <c r="MC246" s="180"/>
      <c r="MD246" s="180"/>
      <c r="ME246" s="180"/>
      <c r="MF246" s="180"/>
      <c r="MG246" s="180"/>
      <c r="MH246" s="180"/>
      <c r="MI246" s="180"/>
      <c r="MJ246" s="180"/>
      <c r="MK246" s="180"/>
      <c r="ML246" s="180"/>
      <c r="MM246" s="180"/>
      <c r="MN246" s="180"/>
      <c r="MO246" s="180"/>
      <c r="MP246" s="180"/>
      <c r="MQ246" s="180"/>
      <c r="MR246" s="180"/>
      <c r="MS246" s="180"/>
      <c r="MT246" s="180"/>
      <c r="MU246" s="180"/>
      <c r="MV246" s="180"/>
      <c r="MW246" s="180"/>
      <c r="MX246" s="180"/>
      <c r="MY246" s="180"/>
      <c r="MZ246" s="180"/>
      <c r="NA246" s="180"/>
      <c r="NB246" s="180"/>
      <c r="NC246" s="180"/>
      <c r="ND246" s="180"/>
      <c r="NE246" s="180"/>
      <c r="NF246" s="180"/>
      <c r="NG246" s="180"/>
      <c r="NH246" s="180"/>
      <c r="NI246" s="180"/>
      <c r="NJ246" s="180"/>
      <c r="NK246" s="180"/>
      <c r="NL246" s="180"/>
      <c r="NM246" s="180"/>
      <c r="NN246" s="180"/>
      <c r="NO246" s="180"/>
      <c r="NP246" s="180"/>
      <c r="NQ246" s="180"/>
      <c r="NR246" s="180"/>
      <c r="NS246" s="180"/>
      <c r="NT246" s="180"/>
      <c r="NU246" s="180"/>
      <c r="NV246" s="180"/>
      <c r="NW246" s="180"/>
      <c r="NX246" s="180"/>
      <c r="NY246" s="180"/>
      <c r="NZ246" s="180"/>
      <c r="OA246" s="180"/>
      <c r="OB246" s="180"/>
      <c r="OC246" s="180"/>
      <c r="OD246" s="180"/>
      <c r="OE246" s="180"/>
      <c r="OF246" s="180"/>
      <c r="OG246" s="180"/>
      <c r="OH246" s="180"/>
      <c r="OI246" s="180"/>
      <c r="OJ246" s="180"/>
      <c r="OK246" s="180"/>
      <c r="OL246" s="180"/>
      <c r="OM246" s="180"/>
      <c r="ON246" s="180"/>
      <c r="OO246" s="180"/>
      <c r="OP246" s="180"/>
      <c r="OQ246" s="180"/>
      <c r="OR246" s="180"/>
      <c r="OS246" s="180"/>
      <c r="OT246" s="180"/>
      <c r="OU246" s="180"/>
      <c r="OV246" s="180"/>
      <c r="OW246" s="180"/>
      <c r="OX246" s="180"/>
      <c r="OY246" s="180"/>
      <c r="OZ246" s="180"/>
      <c r="PA246" s="180"/>
      <c r="PB246" s="180"/>
      <c r="PC246" s="180"/>
      <c r="PD246" s="180"/>
      <c r="PE246" s="180"/>
      <c r="PF246" s="180"/>
      <c r="PG246" s="180"/>
      <c r="PH246" s="180"/>
      <c r="PI246" s="180"/>
      <c r="PJ246" s="180"/>
      <c r="PK246" s="180"/>
      <c r="PL246" s="180"/>
      <c r="PM246" s="180"/>
      <c r="PN246" s="180"/>
      <c r="PO246" s="180"/>
      <c r="PP246" s="180"/>
      <c r="PQ246" s="180"/>
      <c r="PR246" s="180"/>
      <c r="PS246" s="180"/>
      <c r="PT246" s="180"/>
      <c r="PU246" s="180"/>
      <c r="PV246" s="180"/>
      <c r="PW246" s="180"/>
      <c r="PX246" s="180"/>
      <c r="PY246" s="180"/>
      <c r="PZ246" s="180"/>
      <c r="QA246" s="180"/>
      <c r="QB246" s="180"/>
      <c r="QC246" s="180"/>
      <c r="QD246" s="180"/>
      <c r="QE246" s="180"/>
      <c r="QF246" s="180"/>
      <c r="QG246" s="180"/>
      <c r="QH246" s="180"/>
      <c r="QI246" s="180"/>
      <c r="QJ246" s="180"/>
      <c r="QK246" s="180"/>
      <c r="QL246" s="180"/>
      <c r="QM246" s="180"/>
      <c r="QN246" s="180"/>
      <c r="QO246" s="180"/>
      <c r="QP246" s="180"/>
      <c r="QQ246" s="180"/>
      <c r="QR246" s="180"/>
      <c r="QS246" s="180"/>
      <c r="QT246" s="180"/>
      <c r="QU246" s="180"/>
      <c r="QV246" s="180"/>
      <c r="QW246" s="180"/>
      <c r="QX246" s="180"/>
      <c r="QY246" s="180"/>
      <c r="QZ246" s="180"/>
      <c r="RA246" s="180"/>
      <c r="RB246" s="180"/>
      <c r="RC246" s="180"/>
      <c r="RD246" s="180"/>
      <c r="RE246" s="180"/>
      <c r="RF246" s="180"/>
      <c r="RG246" s="180"/>
      <c r="RH246" s="180"/>
      <c r="RI246" s="180"/>
      <c r="RJ246" s="180"/>
      <c r="RK246" s="180"/>
      <c r="RL246" s="180"/>
      <c r="RM246" s="180"/>
      <c r="RN246" s="180"/>
      <c r="RO246" s="180"/>
      <c r="RP246" s="180"/>
      <c r="RQ246" s="180"/>
      <c r="RR246" s="180"/>
      <c r="RS246" s="180"/>
      <c r="RT246" s="180"/>
      <c r="RU246" s="180"/>
      <c r="RV246" s="180"/>
      <c r="RW246" s="180"/>
      <c r="RX246" s="180"/>
      <c r="RY246" s="180"/>
      <c r="RZ246" s="180"/>
      <c r="SA246" s="180"/>
      <c r="SB246" s="180"/>
      <c r="SC246" s="180"/>
      <c r="SD246" s="180"/>
      <c r="SE246" s="180"/>
      <c r="SF246" s="180"/>
      <c r="SG246" s="180"/>
      <c r="SH246" s="180"/>
      <c r="SI246" s="180"/>
      <c r="SJ246" s="180"/>
      <c r="SK246" s="180"/>
      <c r="SL246" s="180"/>
      <c r="SM246" s="180"/>
      <c r="SN246" s="180"/>
      <c r="SO246" s="180"/>
      <c r="SP246" s="180"/>
      <c r="SQ246" s="180"/>
      <c r="SR246" s="180"/>
      <c r="SS246" s="180"/>
      <c r="ST246" s="180"/>
      <c r="SU246" s="180"/>
      <c r="SV246" s="180"/>
      <c r="SW246" s="180"/>
      <c r="SX246" s="180"/>
      <c r="SY246" s="180"/>
      <c r="SZ246" s="180"/>
      <c r="TA246" s="180"/>
      <c r="TB246" s="180"/>
      <c r="TC246" s="180"/>
      <c r="TD246" s="180"/>
      <c r="TE246" s="180"/>
      <c r="TF246" s="180"/>
      <c r="TG246" s="180"/>
      <c r="TH246" s="180"/>
      <c r="TI246" s="180"/>
      <c r="TJ246" s="180"/>
      <c r="TK246" s="180"/>
      <c r="TL246" s="180"/>
      <c r="TM246" s="180"/>
      <c r="TN246" s="180"/>
      <c r="TO246" s="180"/>
      <c r="TP246" s="180"/>
      <c r="TQ246" s="180"/>
      <c r="TR246" s="180"/>
      <c r="TS246" s="180"/>
      <c r="TT246" s="180"/>
      <c r="TU246" s="180"/>
      <c r="TV246" s="180"/>
      <c r="TW246" s="180"/>
      <c r="TX246" s="180"/>
      <c r="TY246" s="180"/>
      <c r="TZ246" s="180"/>
      <c r="UA246" s="180"/>
      <c r="UB246" s="180"/>
      <c r="UC246" s="180"/>
      <c r="UD246" s="180"/>
      <c r="UE246" s="180"/>
      <c r="UF246" s="180"/>
      <c r="UG246" s="180"/>
      <c r="UH246" s="180"/>
      <c r="UI246" s="180"/>
      <c r="UJ246" s="180"/>
      <c r="UK246" s="180"/>
      <c r="UL246" s="180"/>
      <c r="UM246" s="180"/>
      <c r="UN246" s="180"/>
      <c r="UO246" s="180"/>
      <c r="UP246" s="180"/>
      <c r="UQ246" s="180"/>
      <c r="UR246" s="180"/>
      <c r="US246" s="180"/>
      <c r="UT246" s="180"/>
      <c r="UU246" s="180"/>
      <c r="UV246" s="180"/>
      <c r="UW246" s="180"/>
      <c r="UX246" s="180"/>
      <c r="UY246" s="180"/>
      <c r="UZ246" s="180"/>
      <c r="VA246" s="180"/>
      <c r="VB246" s="180"/>
      <c r="VC246" s="180"/>
      <c r="VD246" s="180"/>
      <c r="VE246" s="180"/>
      <c r="VF246" s="180"/>
      <c r="VG246" s="180"/>
      <c r="VH246" s="180"/>
      <c r="VI246" s="180"/>
      <c r="VJ246" s="180"/>
      <c r="VK246" s="180"/>
      <c r="VL246" s="180"/>
      <c r="VM246" s="180"/>
      <c r="VN246" s="180"/>
      <c r="VO246" s="180"/>
      <c r="VP246" s="180"/>
      <c r="VQ246" s="180"/>
      <c r="VR246" s="180"/>
      <c r="VS246" s="180"/>
      <c r="VT246" s="180"/>
      <c r="VU246" s="180"/>
      <c r="VV246" s="180"/>
      <c r="VW246" s="180"/>
      <c r="VX246" s="180"/>
      <c r="VY246" s="180"/>
      <c r="VZ246" s="180"/>
      <c r="WA246" s="180"/>
      <c r="WB246" s="180"/>
      <c r="WC246" s="180"/>
      <c r="WD246" s="180"/>
      <c r="WE246" s="180"/>
      <c r="WF246" s="180"/>
      <c r="WG246" s="180"/>
      <c r="WH246" s="180"/>
      <c r="WI246" s="180"/>
      <c r="WJ246" s="180"/>
      <c r="WK246" s="180"/>
      <c r="WL246" s="180"/>
      <c r="WM246" s="180"/>
      <c r="WN246" s="180"/>
      <c r="WO246" s="180"/>
      <c r="WP246" s="180"/>
      <c r="WQ246" s="180"/>
      <c r="WR246" s="180"/>
      <c r="WS246" s="180"/>
      <c r="WT246" s="180"/>
      <c r="WU246" s="180"/>
      <c r="WV246" s="180"/>
      <c r="WW246" s="180"/>
      <c r="WX246" s="180"/>
      <c r="WY246" s="180"/>
      <c r="WZ246" s="180"/>
      <c r="XA246" s="180"/>
      <c r="XB246" s="180"/>
      <c r="XC246" s="180"/>
      <c r="XD246" s="180"/>
      <c r="XE246" s="180"/>
      <c r="XF246" s="180"/>
      <c r="XG246" s="180"/>
      <c r="XH246" s="180"/>
      <c r="XI246" s="180"/>
      <c r="XJ246" s="180"/>
      <c r="XK246" s="180"/>
      <c r="XL246" s="180"/>
      <c r="XM246" s="180"/>
      <c r="XN246" s="180"/>
      <c r="XO246" s="180"/>
      <c r="XP246" s="180"/>
      <c r="XQ246" s="180"/>
      <c r="XR246" s="180"/>
      <c r="XS246" s="180"/>
      <c r="XT246" s="180"/>
      <c r="XU246" s="180"/>
      <c r="XV246" s="180"/>
      <c r="XW246" s="180"/>
      <c r="XX246" s="180"/>
      <c r="XY246" s="180"/>
      <c r="XZ246" s="180"/>
      <c r="YA246" s="180"/>
      <c r="YB246" s="180"/>
      <c r="YC246" s="180"/>
      <c r="YD246" s="180"/>
      <c r="YE246" s="180"/>
      <c r="YF246" s="180"/>
      <c r="YG246" s="180"/>
      <c r="YH246" s="180"/>
      <c r="YI246" s="180"/>
      <c r="YJ246" s="180"/>
      <c r="YK246" s="180"/>
      <c r="YL246" s="180"/>
      <c r="YM246" s="180"/>
      <c r="YN246" s="180"/>
      <c r="YO246" s="180"/>
      <c r="YP246" s="180"/>
      <c r="YQ246" s="180"/>
      <c r="YR246" s="180"/>
      <c r="YS246" s="180"/>
      <c r="YT246" s="180"/>
      <c r="YU246" s="180"/>
      <c r="YV246" s="180"/>
      <c r="YW246" s="180"/>
      <c r="YX246" s="180"/>
      <c r="YY246" s="180"/>
      <c r="YZ246" s="180"/>
      <c r="ZA246" s="180"/>
      <c r="ZB246" s="180"/>
      <c r="ZC246" s="180"/>
      <c r="ZD246" s="180"/>
      <c r="ZE246" s="180"/>
      <c r="ZF246" s="180"/>
      <c r="ZG246" s="180"/>
      <c r="ZH246" s="180"/>
      <c r="ZI246" s="180"/>
      <c r="ZJ246" s="180"/>
      <c r="ZK246" s="180"/>
      <c r="ZL246" s="180"/>
      <c r="ZM246" s="180"/>
      <c r="ZN246" s="180"/>
      <c r="ZO246" s="180"/>
      <c r="ZP246" s="180"/>
      <c r="ZQ246" s="180"/>
      <c r="ZR246" s="180"/>
      <c r="ZS246" s="180"/>
      <c r="ZT246" s="180"/>
      <c r="ZU246" s="180"/>
      <c r="ZV246" s="180"/>
      <c r="ZW246" s="180"/>
      <c r="ZX246" s="180"/>
      <c r="ZY246" s="180"/>
      <c r="ZZ246" s="180"/>
      <c r="AAA246" s="180"/>
      <c r="AAB246" s="180"/>
      <c r="AAC246" s="180"/>
      <c r="AAD246" s="180"/>
      <c r="AAE246" s="180"/>
      <c r="AAF246" s="180"/>
      <c r="AAG246" s="180"/>
      <c r="AAH246" s="180"/>
      <c r="AAI246" s="180"/>
      <c r="AAJ246" s="180"/>
      <c r="AAK246" s="180"/>
      <c r="AAL246" s="180"/>
      <c r="AAM246" s="180"/>
      <c r="AAN246" s="180"/>
      <c r="AAO246" s="180"/>
      <c r="AAP246" s="180"/>
      <c r="AAQ246" s="180"/>
      <c r="AAR246" s="180"/>
      <c r="AAS246" s="180"/>
      <c r="AAT246" s="180"/>
      <c r="AAU246" s="180"/>
      <c r="AAV246" s="180"/>
      <c r="AAW246" s="180"/>
      <c r="AAX246" s="180"/>
      <c r="AAY246" s="180"/>
      <c r="AAZ246" s="180"/>
      <c r="ABA246" s="180"/>
      <c r="ABB246" s="180"/>
      <c r="ABC246" s="180"/>
      <c r="ABD246" s="180"/>
      <c r="ABE246" s="180"/>
      <c r="ABF246" s="180"/>
      <c r="ABG246" s="180"/>
      <c r="ABH246" s="180"/>
      <c r="ABI246" s="180"/>
      <c r="ABJ246" s="180"/>
      <c r="ABK246" s="180"/>
      <c r="ABL246" s="180"/>
      <c r="ABM246" s="180"/>
      <c r="ABN246" s="180"/>
      <c r="ABO246" s="180"/>
      <c r="ABP246" s="180"/>
      <c r="ABQ246" s="180"/>
      <c r="ABR246" s="180"/>
      <c r="ABS246" s="180"/>
      <c r="ABT246" s="180"/>
      <c r="ABU246" s="180"/>
      <c r="ABV246" s="180"/>
      <c r="ABW246" s="180"/>
      <c r="ABX246" s="180"/>
      <c r="ABY246" s="180"/>
      <c r="ABZ246" s="180"/>
      <c r="ACA246" s="180"/>
      <c r="ACB246" s="180"/>
      <c r="ACC246" s="180"/>
      <c r="ACD246" s="180"/>
      <c r="ACE246" s="180"/>
      <c r="ACF246" s="180"/>
      <c r="ACG246" s="180"/>
      <c r="ACH246" s="180"/>
      <c r="ACI246" s="180"/>
      <c r="ACJ246" s="180"/>
      <c r="ACK246" s="180"/>
      <c r="ACL246" s="180"/>
      <c r="ACM246" s="180"/>
      <c r="ACN246" s="180"/>
      <c r="ACO246" s="180"/>
      <c r="ACP246" s="180"/>
      <c r="ACQ246" s="180"/>
      <c r="ACR246" s="180"/>
      <c r="ACS246" s="180"/>
      <c r="ACT246" s="180"/>
      <c r="ACU246" s="180"/>
      <c r="ACV246" s="180"/>
      <c r="ACW246" s="180"/>
      <c r="ACX246" s="180"/>
      <c r="ACY246" s="180"/>
      <c r="ACZ246" s="180"/>
      <c r="ADA246" s="180"/>
      <c r="ADB246" s="180"/>
      <c r="ADC246" s="180"/>
      <c r="ADD246" s="180"/>
      <c r="ADE246" s="180"/>
      <c r="ADF246" s="180"/>
      <c r="ADG246" s="180"/>
      <c r="ADH246" s="180"/>
      <c r="ADI246" s="180"/>
      <c r="ADJ246" s="180"/>
      <c r="ADK246" s="180"/>
      <c r="ADL246" s="180"/>
      <c r="ADM246" s="180"/>
      <c r="ADN246" s="180"/>
      <c r="ADO246" s="180"/>
      <c r="ADP246" s="180"/>
      <c r="ADQ246" s="180"/>
      <c r="ADR246" s="180"/>
      <c r="ADS246" s="180"/>
      <c r="ADT246" s="180"/>
      <c r="ADU246" s="180"/>
      <c r="ADV246" s="180"/>
      <c r="ADW246" s="180"/>
      <c r="ADX246" s="180"/>
      <c r="ADY246" s="180"/>
      <c r="ADZ246" s="180"/>
      <c r="AEA246" s="180"/>
      <c r="AEB246" s="180"/>
      <c r="AEC246" s="180"/>
      <c r="AED246" s="180"/>
      <c r="AEE246" s="180"/>
      <c r="AEF246" s="180"/>
      <c r="AEG246" s="180"/>
      <c r="AEH246" s="180"/>
      <c r="AEI246" s="180"/>
      <c r="AEJ246" s="180"/>
      <c r="AEK246" s="180"/>
      <c r="AEL246" s="180"/>
      <c r="AEM246" s="180"/>
      <c r="AEN246" s="180"/>
      <c r="AEO246" s="180"/>
      <c r="AEP246" s="180"/>
      <c r="AEQ246" s="180"/>
      <c r="AER246" s="180"/>
      <c r="AES246" s="180"/>
      <c r="AET246" s="180"/>
      <c r="AEU246" s="180"/>
      <c r="AEV246" s="180"/>
      <c r="AEW246" s="180"/>
      <c r="AEX246" s="180"/>
      <c r="AEY246" s="180"/>
      <c r="AEZ246" s="180"/>
      <c r="AFA246" s="180"/>
      <c r="AFB246" s="180"/>
      <c r="AFC246" s="180"/>
      <c r="AFD246" s="180"/>
      <c r="AFE246" s="180"/>
      <c r="AFF246" s="180"/>
      <c r="AFG246" s="180"/>
      <c r="AFH246" s="180"/>
      <c r="AFI246" s="180"/>
      <c r="AFJ246" s="180"/>
      <c r="AFK246" s="180"/>
      <c r="AFL246" s="180"/>
      <c r="AFM246" s="180"/>
      <c r="AFN246" s="180"/>
      <c r="AFO246" s="180"/>
      <c r="AFP246" s="180"/>
      <c r="AFQ246" s="180"/>
      <c r="AFR246" s="180"/>
      <c r="AFS246" s="180"/>
      <c r="AFT246" s="180"/>
      <c r="AFU246" s="180"/>
      <c r="AFV246" s="180"/>
      <c r="AFW246" s="180"/>
      <c r="AFX246" s="180"/>
      <c r="AFY246" s="180"/>
      <c r="AFZ246" s="180"/>
      <c r="AGA246" s="180"/>
      <c r="AGB246" s="180"/>
      <c r="AGC246" s="180"/>
      <c r="AGD246" s="180"/>
      <c r="AGE246" s="180"/>
      <c r="AGF246" s="180"/>
      <c r="AGG246" s="180"/>
      <c r="AGH246" s="180"/>
      <c r="AGI246" s="180"/>
      <c r="AGJ246" s="180"/>
      <c r="AGK246" s="180"/>
      <c r="AGL246" s="180"/>
      <c r="AGM246" s="180"/>
      <c r="AGN246" s="180"/>
      <c r="AGO246" s="180"/>
      <c r="AGP246" s="180"/>
      <c r="AGQ246" s="180"/>
      <c r="AGR246" s="180"/>
      <c r="AGS246" s="180"/>
      <c r="AGT246" s="180"/>
      <c r="AGU246" s="180"/>
      <c r="AGV246" s="180"/>
      <c r="AGW246" s="180"/>
      <c r="AGX246" s="180"/>
      <c r="AGY246" s="180"/>
      <c r="AGZ246" s="180"/>
      <c r="AHA246" s="180"/>
      <c r="AHB246" s="180"/>
      <c r="AHC246" s="180"/>
      <c r="AHD246" s="180"/>
      <c r="AHE246" s="180"/>
      <c r="AHF246" s="180"/>
      <c r="AHG246" s="180"/>
      <c r="AHH246" s="180"/>
      <c r="AHI246" s="180"/>
      <c r="AHJ246" s="180"/>
      <c r="AHK246" s="180"/>
      <c r="AHL246" s="180"/>
      <c r="AHM246" s="180"/>
      <c r="AHN246" s="180"/>
      <c r="AHO246" s="180"/>
      <c r="AHP246" s="180"/>
      <c r="AHQ246" s="180"/>
      <c r="AHR246" s="180"/>
      <c r="AHS246" s="180"/>
      <c r="AHT246" s="180"/>
      <c r="AHU246" s="180"/>
      <c r="AHV246" s="180"/>
      <c r="AHW246" s="180"/>
      <c r="AHX246" s="180"/>
      <c r="AHY246" s="180"/>
      <c r="AHZ246" s="180"/>
      <c r="AIA246" s="180"/>
      <c r="AIB246" s="180"/>
      <c r="AIC246" s="180"/>
      <c r="AID246" s="180"/>
      <c r="AIE246" s="180"/>
      <c r="AIF246" s="180"/>
      <c r="AIG246" s="180"/>
      <c r="AIH246" s="180"/>
      <c r="AII246" s="180"/>
      <c r="AIJ246" s="180"/>
      <c r="AIK246" s="180"/>
      <c r="AIL246" s="180"/>
      <c r="AIM246" s="180"/>
      <c r="AIN246" s="180"/>
      <c r="AIO246" s="180"/>
      <c r="AIP246" s="180"/>
      <c r="AIQ246" s="180"/>
      <c r="AIR246" s="180"/>
      <c r="AIS246" s="180"/>
      <c r="AIT246" s="180"/>
      <c r="AIU246" s="180"/>
      <c r="AIV246" s="180"/>
      <c r="AIW246" s="180"/>
      <c r="AIX246" s="180"/>
      <c r="AIY246" s="180"/>
      <c r="AIZ246" s="180"/>
      <c r="AJA246" s="180"/>
      <c r="AJB246" s="180"/>
      <c r="AJC246" s="180"/>
      <c r="AJD246" s="180"/>
      <c r="AJE246" s="180"/>
      <c r="AJF246" s="180"/>
      <c r="AJG246" s="180"/>
      <c r="AJH246" s="180"/>
      <c r="AJI246" s="180"/>
      <c r="AJJ246" s="180"/>
      <c r="AJK246" s="180"/>
      <c r="AJL246" s="180"/>
      <c r="AJM246" s="180"/>
      <c r="AJN246" s="180"/>
      <c r="AJO246" s="180"/>
      <c r="AJP246" s="180"/>
      <c r="AJQ246" s="180"/>
      <c r="AJR246" s="180"/>
      <c r="AJS246" s="180"/>
      <c r="AJT246" s="180"/>
      <c r="AJU246" s="180"/>
      <c r="AJV246" s="180"/>
      <c r="AJW246" s="180"/>
      <c r="AJX246" s="180"/>
      <c r="AJY246" s="180"/>
      <c r="AJZ246" s="180"/>
      <c r="AKA246" s="180"/>
      <c r="AKB246" s="180"/>
      <c r="AKC246" s="180"/>
      <c r="AKD246" s="180"/>
      <c r="AKE246" s="180"/>
      <c r="AKF246" s="180"/>
      <c r="AKG246" s="180"/>
      <c r="AKH246" s="180"/>
      <c r="AKI246" s="180"/>
      <c r="AKJ246" s="180"/>
      <c r="AKK246" s="180"/>
      <c r="AKL246" s="180"/>
      <c r="AKM246" s="180"/>
      <c r="AKN246" s="180"/>
      <c r="AKO246" s="180"/>
      <c r="AKP246" s="180"/>
      <c r="AKQ246" s="180"/>
      <c r="AKR246" s="180"/>
      <c r="AKS246" s="180"/>
      <c r="AKT246" s="180"/>
      <c r="AKU246" s="180"/>
      <c r="AKV246" s="180"/>
      <c r="AKW246" s="180"/>
      <c r="AKX246" s="180"/>
      <c r="AKY246" s="180"/>
      <c r="AKZ246" s="180"/>
      <c r="ALA246" s="180"/>
      <c r="ALB246" s="180"/>
      <c r="ALC246" s="180"/>
      <c r="ALD246" s="180"/>
      <c r="ALE246" s="180"/>
      <c r="ALF246" s="180"/>
      <c r="ALG246" s="180"/>
      <c r="ALH246" s="180"/>
      <c r="ALI246" s="180"/>
      <c r="ALJ246" s="180"/>
      <c r="ALK246" s="180"/>
      <c r="ALL246" s="180"/>
      <c r="ALM246" s="180"/>
      <c r="ALN246" s="180"/>
      <c r="ALO246" s="180"/>
      <c r="ALP246" s="180"/>
      <c r="ALQ246" s="180"/>
      <c r="ALR246" s="180"/>
      <c r="ALS246" s="180"/>
      <c r="ALT246" s="180"/>
      <c r="ALU246" s="180"/>
      <c r="ALV246" s="180"/>
      <c r="ALW246" s="180"/>
      <c r="ALX246" s="180"/>
      <c r="ALY246" s="180"/>
      <c r="ALZ246" s="180"/>
      <c r="AMA246" s="180"/>
      <c r="AMB246" s="180"/>
      <c r="AMC246" s="180"/>
      <c r="AMD246" s="180"/>
      <c r="AME246" s="180"/>
      <c r="AMF246" s="180"/>
      <c r="AMG246" s="180"/>
      <c r="AMH246" s="180"/>
      <c r="AMI246" s="180"/>
      <c r="AMJ246" s="180"/>
      <c r="AMK246" s="180"/>
      <c r="AML246" s="180"/>
      <c r="AMM246" s="180"/>
      <c r="AMN246" s="180"/>
      <c r="AMO246" s="180"/>
      <c r="AMP246" s="180"/>
      <c r="AMQ246" s="180"/>
      <c r="AMR246" s="180"/>
      <c r="AMS246" s="180"/>
      <c r="AMT246" s="180"/>
    </row>
    <row r="247" spans="1:1034" s="181" customFormat="1" ht="15.75" customHeight="1">
      <c r="A247" s="471">
        <v>2</v>
      </c>
      <c r="B247" s="77" t="s">
        <v>393</v>
      </c>
      <c r="C247" s="536">
        <v>27.18</v>
      </c>
      <c r="D247" s="537">
        <v>137.94999999999999</v>
      </c>
      <c r="E247" s="78">
        <v>63905.16</v>
      </c>
      <c r="F247" s="79">
        <f t="shared" si="700"/>
        <v>81278.66</v>
      </c>
      <c r="G247" s="80"/>
      <c r="H247" s="21">
        <v>636.70000000000005</v>
      </c>
      <c r="I247" s="81">
        <f t="shared" si="701"/>
        <v>0</v>
      </c>
      <c r="J247" s="182"/>
      <c r="K247" s="107"/>
      <c r="L247" s="217">
        <f t="shared" si="702"/>
        <v>0</v>
      </c>
      <c r="M247" s="182"/>
      <c r="N247" s="107">
        <v>540</v>
      </c>
      <c r="O247" s="217">
        <f t="shared" si="703"/>
        <v>0</v>
      </c>
      <c r="P247" s="85"/>
      <c r="Q247" s="183">
        <f t="shared" si="704"/>
        <v>280.13670000000002</v>
      </c>
      <c r="R247" s="217">
        <f t="shared" si="705"/>
        <v>0</v>
      </c>
      <c r="S247" s="85"/>
      <c r="T247" s="78">
        <f t="shared" si="706"/>
        <v>2335.5960000000005</v>
      </c>
      <c r="U247" s="217">
        <f t="shared" si="707"/>
        <v>0</v>
      </c>
      <c r="V247" s="85"/>
      <c r="W247" s="183">
        <f t="shared" si="708"/>
        <v>493.98690000000005</v>
      </c>
      <c r="X247" s="223">
        <f t="shared" si="709"/>
        <v>0</v>
      </c>
      <c r="Y247" s="182"/>
      <c r="Z247" s="78">
        <f t="shared" si="710"/>
        <v>4331.3600000000006</v>
      </c>
      <c r="AA247" s="185">
        <f t="shared" si="711"/>
        <v>0</v>
      </c>
      <c r="AB247" s="401"/>
      <c r="AC247" s="183">
        <f t="shared" si="712"/>
        <v>493.98690000000005</v>
      </c>
      <c r="AD247" s="184">
        <f t="shared" si="713"/>
        <v>0</v>
      </c>
      <c r="AE247" s="85"/>
      <c r="AF247" s="78">
        <f t="shared" si="714"/>
        <v>22885.031600000002</v>
      </c>
      <c r="AG247" s="184">
        <f t="shared" si="715"/>
        <v>0</v>
      </c>
      <c r="AH247" s="85"/>
      <c r="AI247" s="183">
        <f t="shared" si="716"/>
        <v>791.37200000000007</v>
      </c>
      <c r="AJ247" s="184">
        <f t="shared" si="717"/>
        <v>0</v>
      </c>
      <c r="AK247" s="85"/>
      <c r="AL247" s="107">
        <v>145.19999999999999</v>
      </c>
      <c r="AM247" s="184">
        <f t="shared" si="718"/>
        <v>0</v>
      </c>
      <c r="AN247" s="85"/>
      <c r="AO247" s="78">
        <f t="shared" si="719"/>
        <v>3769.8454000000002</v>
      </c>
      <c r="AP247" s="185">
        <f t="shared" si="720"/>
        <v>0</v>
      </c>
      <c r="AQ247" s="182"/>
      <c r="AR247" s="109">
        <v>8030</v>
      </c>
      <c r="AS247" s="185">
        <f t="shared" si="721"/>
        <v>0</v>
      </c>
      <c r="AT247" s="182"/>
      <c r="AU247" s="21">
        <v>3366.65</v>
      </c>
      <c r="AV247" s="185">
        <f t="shared" si="722"/>
        <v>0</v>
      </c>
      <c r="AW247" s="182"/>
      <c r="AX247" s="78">
        <f t="shared" si="723"/>
        <v>80964.952600000004</v>
      </c>
      <c r="AY247" s="185">
        <f t="shared" si="724"/>
        <v>0</v>
      </c>
      <c r="AZ247" s="182"/>
      <c r="BA247" s="21">
        <v>93131.5</v>
      </c>
      <c r="BB247" s="185">
        <f t="shared" si="725"/>
        <v>0</v>
      </c>
      <c r="BC247" s="182"/>
      <c r="BD247" s="21">
        <v>10643</v>
      </c>
      <c r="BE247" s="184">
        <f t="shared" si="726"/>
        <v>0</v>
      </c>
      <c r="BF247" s="85"/>
      <c r="BG247" s="182"/>
      <c r="BH247" s="184">
        <f t="shared" si="727"/>
        <v>0</v>
      </c>
      <c r="BI247" s="85">
        <v>1</v>
      </c>
      <c r="BJ247" s="518" t="s">
        <v>698</v>
      </c>
      <c r="BK247" s="182">
        <v>61361.69</v>
      </c>
      <c r="BL247" s="184">
        <f t="shared" si="728"/>
        <v>61361.69</v>
      </c>
      <c r="BM247" s="85">
        <v>1</v>
      </c>
      <c r="BN247" s="187">
        <v>983.12</v>
      </c>
      <c r="BO247" s="185">
        <f t="shared" si="729"/>
        <v>983.12</v>
      </c>
      <c r="BP247" s="182"/>
      <c r="BQ247" s="183">
        <f t="shared" si="730"/>
        <v>930.90000000000009</v>
      </c>
      <c r="BR247" s="185">
        <f t="shared" si="731"/>
        <v>0</v>
      </c>
      <c r="BS247" s="182">
        <v>2</v>
      </c>
      <c r="BT247" s="107">
        <v>540</v>
      </c>
      <c r="BU247" s="185">
        <f t="shared" si="732"/>
        <v>1080</v>
      </c>
      <c r="BV247" s="182"/>
      <c r="BW247" s="182"/>
      <c r="BX247" s="185">
        <f t="shared" si="733"/>
        <v>0</v>
      </c>
      <c r="BY247" s="182"/>
      <c r="BZ247" s="188"/>
      <c r="CA247" s="185">
        <f t="shared" si="734"/>
        <v>0</v>
      </c>
      <c r="CB247" s="182">
        <v>1</v>
      </c>
      <c r="CC247" s="107">
        <v>165.4</v>
      </c>
      <c r="CD247" s="185">
        <f t="shared" si="735"/>
        <v>165.4</v>
      </c>
      <c r="CE247" s="182"/>
      <c r="CF247" s="183">
        <f t="shared" si="736"/>
        <v>204.31649999999999</v>
      </c>
      <c r="CG247" s="185">
        <f t="shared" si="737"/>
        <v>0</v>
      </c>
      <c r="CH247" s="182"/>
      <c r="CI247" s="107">
        <v>86.2</v>
      </c>
      <c r="CJ247" s="185">
        <f t="shared" si="738"/>
        <v>0</v>
      </c>
      <c r="CK247" s="182"/>
      <c r="CL247" s="107">
        <v>125</v>
      </c>
      <c r="CM247" s="185">
        <f t="shared" si="739"/>
        <v>0</v>
      </c>
      <c r="CN247" s="182"/>
      <c r="CO247" s="107">
        <v>140</v>
      </c>
      <c r="CP247" s="185">
        <f t="shared" si="740"/>
        <v>0</v>
      </c>
      <c r="CQ247" s="182"/>
      <c r="CR247" s="183">
        <f t="shared" si="741"/>
        <v>259.76390000000004</v>
      </c>
      <c r="CS247" s="185">
        <f t="shared" si="742"/>
        <v>0</v>
      </c>
      <c r="CT247" s="182"/>
      <c r="CU247" s="107">
        <v>182.5</v>
      </c>
      <c r="CV247" s="185">
        <f t="shared" si="743"/>
        <v>0</v>
      </c>
      <c r="CW247" s="182"/>
      <c r="CX247" s="107">
        <v>78</v>
      </c>
      <c r="CY247" s="185">
        <f t="shared" si="744"/>
        <v>0</v>
      </c>
      <c r="CZ247" s="182"/>
      <c r="DA247" s="107">
        <v>350</v>
      </c>
      <c r="DB247" s="185">
        <f t="shared" si="745"/>
        <v>0</v>
      </c>
      <c r="DC247" s="182"/>
      <c r="DD247" s="183">
        <f t="shared" si="746"/>
        <v>363.26500000000004</v>
      </c>
      <c r="DE247" s="184">
        <f t="shared" si="747"/>
        <v>0</v>
      </c>
      <c r="DF247" s="182">
        <v>5</v>
      </c>
      <c r="DG247" s="107">
        <v>349.94</v>
      </c>
      <c r="DH247" s="185">
        <f t="shared" si="748"/>
        <v>1749.7</v>
      </c>
      <c r="DI247" s="182">
        <v>5</v>
      </c>
      <c r="DJ247" s="107">
        <v>407.82</v>
      </c>
      <c r="DK247" s="185">
        <f t="shared" si="749"/>
        <v>2039.1</v>
      </c>
      <c r="DL247" s="182">
        <v>2</v>
      </c>
      <c r="DM247" s="107">
        <v>560.66999999999996</v>
      </c>
      <c r="DN247" s="185">
        <f t="shared" si="750"/>
        <v>1121.3399999999999</v>
      </c>
      <c r="DO247" s="182">
        <v>2</v>
      </c>
      <c r="DP247" s="107">
        <v>849.84</v>
      </c>
      <c r="DQ247" s="185">
        <f t="shared" si="751"/>
        <v>1699.68</v>
      </c>
      <c r="DR247" s="182"/>
      <c r="DS247" s="107">
        <v>1070.97</v>
      </c>
      <c r="DT247" s="185">
        <f t="shared" si="752"/>
        <v>0</v>
      </c>
      <c r="DU247" s="182"/>
      <c r="DV247" s="21">
        <v>1512.05</v>
      </c>
      <c r="DW247" s="185">
        <f t="shared" si="753"/>
        <v>0</v>
      </c>
      <c r="DX247" s="182"/>
      <c r="DY247" s="21">
        <v>5870.12</v>
      </c>
      <c r="DZ247" s="185">
        <f t="shared" si="754"/>
        <v>0</v>
      </c>
      <c r="EA247" s="182"/>
      <c r="EB247" s="21">
        <v>4379.45</v>
      </c>
      <c r="EC247" s="185">
        <f t="shared" si="755"/>
        <v>0</v>
      </c>
      <c r="ED247" s="182"/>
      <c r="EE247" s="21">
        <v>4811.45</v>
      </c>
      <c r="EF247" s="185">
        <f t="shared" si="756"/>
        <v>0</v>
      </c>
      <c r="EG247" s="182">
        <v>1</v>
      </c>
      <c r="EH247" s="21">
        <v>6518.13</v>
      </c>
      <c r="EI247" s="185">
        <f t="shared" si="757"/>
        <v>6518.13</v>
      </c>
      <c r="EJ247" s="182"/>
      <c r="EK247" s="21">
        <v>7389.31</v>
      </c>
      <c r="EL247" s="185">
        <f t="shared" si="758"/>
        <v>0</v>
      </c>
      <c r="EM247" s="182"/>
      <c r="EN247" s="21">
        <v>1539.81</v>
      </c>
      <c r="EO247" s="185">
        <f t="shared" si="759"/>
        <v>0</v>
      </c>
      <c r="EP247" s="182"/>
      <c r="EQ247" s="21">
        <v>3124.4</v>
      </c>
      <c r="ER247" s="185">
        <f t="shared" si="760"/>
        <v>0</v>
      </c>
      <c r="ES247" s="182"/>
      <c r="ET247" s="107">
        <v>118.78</v>
      </c>
      <c r="EU247" s="185">
        <f t="shared" si="761"/>
        <v>0</v>
      </c>
      <c r="EV247" s="182"/>
      <c r="EW247" s="107">
        <v>479.92</v>
      </c>
      <c r="EX247" s="185">
        <f t="shared" si="762"/>
        <v>0</v>
      </c>
      <c r="EY247" s="182"/>
      <c r="EZ247" s="107">
        <v>649.4</v>
      </c>
      <c r="FA247" s="185">
        <f t="shared" si="763"/>
        <v>0</v>
      </c>
      <c r="FB247" s="182"/>
      <c r="FC247" s="21">
        <v>1301.22</v>
      </c>
      <c r="FD247" s="185">
        <f t="shared" si="764"/>
        <v>0</v>
      </c>
      <c r="FE247" s="182"/>
      <c r="FF247" s="21">
        <v>2530.2199999999998</v>
      </c>
      <c r="FG247" s="185">
        <f t="shared" si="765"/>
        <v>0</v>
      </c>
      <c r="FH247" s="182"/>
      <c r="FI247" s="21">
        <v>4182.22</v>
      </c>
      <c r="FJ247" s="185">
        <f t="shared" si="766"/>
        <v>0</v>
      </c>
      <c r="FK247" s="182"/>
      <c r="FL247" s="107">
        <v>253.92</v>
      </c>
      <c r="FM247" s="185">
        <f t="shared" si="767"/>
        <v>0</v>
      </c>
      <c r="FN247" s="182"/>
      <c r="FO247" s="107">
        <v>290.32</v>
      </c>
      <c r="FP247" s="185">
        <f t="shared" si="768"/>
        <v>0</v>
      </c>
      <c r="FQ247" s="182"/>
      <c r="FR247" s="107">
        <v>334.06</v>
      </c>
      <c r="FS247" s="185">
        <f t="shared" si="769"/>
        <v>0</v>
      </c>
      <c r="FT247" s="182"/>
      <c r="FU247" s="107">
        <v>411.49</v>
      </c>
      <c r="FV247" s="185">
        <f t="shared" si="770"/>
        <v>0</v>
      </c>
      <c r="FW247" s="182"/>
      <c r="FX247" s="107">
        <v>455.21</v>
      </c>
      <c r="FY247" s="185">
        <f t="shared" si="771"/>
        <v>0</v>
      </c>
      <c r="FZ247" s="182"/>
      <c r="GA247" s="107">
        <v>536</v>
      </c>
      <c r="GB247" s="185">
        <f t="shared" si="772"/>
        <v>0</v>
      </c>
      <c r="GC247" s="182"/>
      <c r="GD247" s="21">
        <v>745.84</v>
      </c>
      <c r="GE247" s="189">
        <f t="shared" si="773"/>
        <v>0</v>
      </c>
      <c r="GF247" s="182">
        <v>3</v>
      </c>
      <c r="GG247" s="112">
        <v>313.12</v>
      </c>
      <c r="GH247" s="185">
        <f t="shared" si="774"/>
        <v>939.36</v>
      </c>
      <c r="GI247" s="186">
        <v>8</v>
      </c>
      <c r="GJ247" s="529">
        <v>223.61</v>
      </c>
      <c r="GK247" s="185">
        <f t="shared" si="775"/>
        <v>1788.88</v>
      </c>
      <c r="GL247" s="182">
        <v>2</v>
      </c>
      <c r="GM247" s="107">
        <v>105.46</v>
      </c>
      <c r="GN247" s="185">
        <f t="shared" si="776"/>
        <v>210.92</v>
      </c>
      <c r="GO247" s="182"/>
      <c r="GP247" s="107">
        <v>581.36</v>
      </c>
      <c r="GQ247" s="185">
        <f t="shared" si="777"/>
        <v>0</v>
      </c>
      <c r="GR247" s="182">
        <v>1</v>
      </c>
      <c r="GS247" s="107">
        <v>92.94</v>
      </c>
      <c r="GT247" s="185">
        <f t="shared" si="778"/>
        <v>92.94</v>
      </c>
      <c r="GU247" s="182"/>
      <c r="GV247" s="112">
        <v>47.51</v>
      </c>
      <c r="GW247" s="185">
        <f t="shared" si="779"/>
        <v>0</v>
      </c>
      <c r="GX247" s="182"/>
      <c r="GY247" s="107">
        <v>61.91</v>
      </c>
      <c r="GZ247" s="223">
        <f t="shared" si="780"/>
        <v>0</v>
      </c>
      <c r="HA247" s="417"/>
      <c r="HB247" s="417"/>
      <c r="HC247" s="223">
        <f t="shared" ref="HC247:HC282" si="782">HA247*HB247</f>
        <v>0</v>
      </c>
      <c r="HD247" s="182"/>
      <c r="HE247" s="107">
        <v>40.75</v>
      </c>
      <c r="HF247" s="236">
        <f t="shared" si="781"/>
        <v>0</v>
      </c>
      <c r="HG247" s="179">
        <v>1528.4</v>
      </c>
      <c r="HH247" s="228">
        <f t="shared" ref="HH247:HH282" si="783">HC247+HG247+HF247+GZ247+GW247+GT247+GQ247+GN247+GK247+GH247+GE247+GB247+FY247+FV247+FS247+FP247+FM247+FJ247+FG247+FD247+FA247+EX247+EU247+ER247+EO247+EL247+EI247+EF247+EC247+DZ247+DW247+DT247+DQ247+DN247+DK247+DH247+DE247+DB247+CY247+CV247+CS247+CP247+CM247+CJ247+CG247+CD247+CA247+BX247+BU247+BR247+BO247+BL247+BH247+BE247+BB247+AY247+AV247+AS247+AP247+AM247+AJ247+AG247+AA247+X247+U247+R247+L247+I247+AD247+O247</f>
        <v>81278.66</v>
      </c>
      <c r="HI247" s="335"/>
      <c r="HJ247" s="180"/>
      <c r="HK247" s="180"/>
      <c r="HL247" s="180"/>
      <c r="HM247" s="180"/>
      <c r="HN247" s="180"/>
      <c r="HO247" s="180"/>
      <c r="HP247" s="180"/>
      <c r="HQ247" s="180"/>
      <c r="HR247" s="180"/>
      <c r="HS247" s="180"/>
      <c r="HT247" s="180"/>
      <c r="HU247" s="180"/>
      <c r="HV247" s="180"/>
      <c r="HW247" s="180"/>
      <c r="HX247" s="180"/>
      <c r="HY247" s="180"/>
      <c r="HZ247" s="180"/>
      <c r="IA247" s="180"/>
      <c r="IB247" s="180"/>
      <c r="IC247" s="180"/>
      <c r="ID247" s="180"/>
      <c r="IE247" s="180"/>
      <c r="IF247" s="180"/>
      <c r="IG247" s="180"/>
      <c r="IH247" s="180"/>
      <c r="II247" s="180"/>
      <c r="IJ247" s="180"/>
      <c r="IK247" s="180"/>
      <c r="IL247" s="180"/>
      <c r="IM247" s="180"/>
      <c r="IN247" s="180"/>
      <c r="IO247" s="180"/>
      <c r="IP247" s="180"/>
      <c r="IQ247" s="180"/>
      <c r="IR247" s="180"/>
      <c r="IS247" s="180"/>
      <c r="IT247" s="180"/>
      <c r="IU247" s="180"/>
      <c r="IV247" s="180"/>
      <c r="IW247" s="180"/>
      <c r="IX247" s="180"/>
      <c r="IY247" s="180"/>
      <c r="IZ247" s="180"/>
      <c r="JA247" s="180"/>
      <c r="JB247" s="180"/>
      <c r="JC247" s="180"/>
      <c r="JD247" s="180"/>
      <c r="JE247" s="180"/>
      <c r="JF247" s="180"/>
      <c r="JG247" s="180"/>
      <c r="JH247" s="180"/>
      <c r="JI247" s="180"/>
      <c r="JJ247" s="180"/>
      <c r="JK247" s="180"/>
      <c r="JL247" s="180"/>
      <c r="JM247" s="180"/>
      <c r="JN247" s="180"/>
      <c r="JO247" s="180"/>
      <c r="JP247" s="180"/>
      <c r="JQ247" s="180"/>
      <c r="JR247" s="180"/>
      <c r="JS247" s="180"/>
      <c r="JT247" s="180"/>
      <c r="JU247" s="180"/>
      <c r="JV247" s="180"/>
      <c r="JW247" s="180"/>
      <c r="JX247" s="180"/>
      <c r="JY247" s="180"/>
      <c r="JZ247" s="180"/>
      <c r="KA247" s="180"/>
      <c r="KB247" s="180"/>
      <c r="KC247" s="180"/>
      <c r="KD247" s="180"/>
      <c r="KE247" s="180"/>
      <c r="KF247" s="180"/>
      <c r="KG247" s="180"/>
      <c r="KH247" s="180"/>
      <c r="KI247" s="180"/>
      <c r="KJ247" s="180"/>
      <c r="KK247" s="180"/>
      <c r="KL247" s="180"/>
      <c r="KM247" s="180"/>
      <c r="KN247" s="180"/>
      <c r="KO247" s="180"/>
      <c r="KP247" s="180"/>
      <c r="KQ247" s="180"/>
      <c r="KR247" s="180"/>
      <c r="KS247" s="180"/>
      <c r="KT247" s="180"/>
      <c r="KU247" s="180"/>
      <c r="KV247" s="180"/>
      <c r="KW247" s="180"/>
      <c r="KX247" s="180"/>
      <c r="KY247" s="180"/>
      <c r="KZ247" s="180"/>
      <c r="LA247" s="180"/>
      <c r="LB247" s="180"/>
      <c r="LC247" s="180"/>
      <c r="LD247" s="180"/>
      <c r="LE247" s="180"/>
      <c r="LF247" s="180"/>
      <c r="LG247" s="180"/>
      <c r="LH247" s="180"/>
      <c r="LI247" s="180"/>
      <c r="LJ247" s="180"/>
      <c r="LK247" s="180"/>
      <c r="LL247" s="180"/>
      <c r="LM247" s="180"/>
      <c r="LN247" s="180"/>
      <c r="LO247" s="180"/>
      <c r="LP247" s="180"/>
      <c r="LQ247" s="180"/>
      <c r="LR247" s="180"/>
      <c r="LS247" s="180"/>
      <c r="LT247" s="180"/>
      <c r="LU247" s="180"/>
      <c r="LV247" s="180"/>
      <c r="LW247" s="180"/>
      <c r="LX247" s="180"/>
      <c r="LY247" s="180"/>
      <c r="LZ247" s="180"/>
      <c r="MA247" s="180"/>
      <c r="MB247" s="180"/>
      <c r="MC247" s="180"/>
      <c r="MD247" s="180"/>
      <c r="ME247" s="180"/>
      <c r="MF247" s="180"/>
      <c r="MG247" s="180"/>
      <c r="MH247" s="180"/>
      <c r="MI247" s="180"/>
      <c r="MJ247" s="180"/>
      <c r="MK247" s="180"/>
      <c r="ML247" s="180"/>
      <c r="MM247" s="180"/>
      <c r="MN247" s="180"/>
      <c r="MO247" s="180"/>
      <c r="MP247" s="180"/>
      <c r="MQ247" s="180"/>
      <c r="MR247" s="180"/>
      <c r="MS247" s="180"/>
      <c r="MT247" s="180"/>
      <c r="MU247" s="180"/>
      <c r="MV247" s="180"/>
      <c r="MW247" s="180"/>
      <c r="MX247" s="180"/>
      <c r="MY247" s="180"/>
      <c r="MZ247" s="180"/>
      <c r="NA247" s="180"/>
      <c r="NB247" s="180"/>
      <c r="NC247" s="180"/>
      <c r="ND247" s="180"/>
      <c r="NE247" s="180"/>
      <c r="NF247" s="180"/>
      <c r="NG247" s="180"/>
      <c r="NH247" s="180"/>
      <c r="NI247" s="180"/>
      <c r="NJ247" s="180"/>
      <c r="NK247" s="180"/>
      <c r="NL247" s="180"/>
      <c r="NM247" s="180"/>
      <c r="NN247" s="180"/>
      <c r="NO247" s="180"/>
      <c r="NP247" s="180"/>
      <c r="NQ247" s="180"/>
      <c r="NR247" s="180"/>
      <c r="NS247" s="180"/>
      <c r="NT247" s="180"/>
      <c r="NU247" s="180"/>
      <c r="NV247" s="180"/>
      <c r="NW247" s="180"/>
      <c r="NX247" s="180"/>
      <c r="NY247" s="180"/>
      <c r="NZ247" s="180"/>
      <c r="OA247" s="180"/>
      <c r="OB247" s="180"/>
      <c r="OC247" s="180"/>
      <c r="OD247" s="180"/>
      <c r="OE247" s="180"/>
      <c r="OF247" s="180"/>
      <c r="OG247" s="180"/>
      <c r="OH247" s="180"/>
      <c r="OI247" s="180"/>
      <c r="OJ247" s="180"/>
      <c r="OK247" s="180"/>
      <c r="OL247" s="180"/>
      <c r="OM247" s="180"/>
      <c r="ON247" s="180"/>
      <c r="OO247" s="180"/>
      <c r="OP247" s="180"/>
      <c r="OQ247" s="180"/>
      <c r="OR247" s="180"/>
      <c r="OS247" s="180"/>
      <c r="OT247" s="180"/>
      <c r="OU247" s="180"/>
      <c r="OV247" s="180"/>
      <c r="OW247" s="180"/>
      <c r="OX247" s="180"/>
      <c r="OY247" s="180"/>
      <c r="OZ247" s="180"/>
      <c r="PA247" s="180"/>
      <c r="PB247" s="180"/>
      <c r="PC247" s="180"/>
      <c r="PD247" s="180"/>
      <c r="PE247" s="180"/>
      <c r="PF247" s="180"/>
      <c r="PG247" s="180"/>
      <c r="PH247" s="180"/>
      <c r="PI247" s="180"/>
      <c r="PJ247" s="180"/>
      <c r="PK247" s="180"/>
      <c r="PL247" s="180"/>
      <c r="PM247" s="180"/>
      <c r="PN247" s="180"/>
      <c r="PO247" s="180"/>
      <c r="PP247" s="180"/>
      <c r="PQ247" s="180"/>
      <c r="PR247" s="180"/>
      <c r="PS247" s="180"/>
      <c r="PT247" s="180"/>
      <c r="PU247" s="180"/>
      <c r="PV247" s="180"/>
      <c r="PW247" s="180"/>
      <c r="PX247" s="180"/>
      <c r="PY247" s="180"/>
      <c r="PZ247" s="180"/>
      <c r="QA247" s="180"/>
      <c r="QB247" s="180"/>
      <c r="QC247" s="180"/>
      <c r="QD247" s="180"/>
      <c r="QE247" s="180"/>
      <c r="QF247" s="180"/>
      <c r="QG247" s="180"/>
      <c r="QH247" s="180"/>
      <c r="QI247" s="180"/>
      <c r="QJ247" s="180"/>
      <c r="QK247" s="180"/>
      <c r="QL247" s="180"/>
      <c r="QM247" s="180"/>
      <c r="QN247" s="180"/>
      <c r="QO247" s="180"/>
      <c r="QP247" s="180"/>
      <c r="QQ247" s="180"/>
      <c r="QR247" s="180"/>
      <c r="QS247" s="180"/>
      <c r="QT247" s="180"/>
      <c r="QU247" s="180"/>
      <c r="QV247" s="180"/>
      <c r="QW247" s="180"/>
      <c r="QX247" s="180"/>
      <c r="QY247" s="180"/>
      <c r="QZ247" s="180"/>
      <c r="RA247" s="180"/>
      <c r="RB247" s="180"/>
      <c r="RC247" s="180"/>
      <c r="RD247" s="180"/>
      <c r="RE247" s="180"/>
      <c r="RF247" s="180"/>
      <c r="RG247" s="180"/>
      <c r="RH247" s="180"/>
      <c r="RI247" s="180"/>
      <c r="RJ247" s="180"/>
      <c r="RK247" s="180"/>
      <c r="RL247" s="180"/>
      <c r="RM247" s="180"/>
      <c r="RN247" s="180"/>
      <c r="RO247" s="180"/>
      <c r="RP247" s="180"/>
      <c r="RQ247" s="180"/>
      <c r="RR247" s="180"/>
      <c r="RS247" s="180"/>
      <c r="RT247" s="180"/>
      <c r="RU247" s="180"/>
      <c r="RV247" s="180"/>
      <c r="RW247" s="180"/>
      <c r="RX247" s="180"/>
      <c r="RY247" s="180"/>
      <c r="RZ247" s="180"/>
      <c r="SA247" s="180"/>
      <c r="SB247" s="180"/>
      <c r="SC247" s="180"/>
      <c r="SD247" s="180"/>
      <c r="SE247" s="180"/>
      <c r="SF247" s="180"/>
      <c r="SG247" s="180"/>
      <c r="SH247" s="180"/>
      <c r="SI247" s="180"/>
      <c r="SJ247" s="180"/>
      <c r="SK247" s="180"/>
      <c r="SL247" s="180"/>
      <c r="SM247" s="180"/>
      <c r="SN247" s="180"/>
      <c r="SO247" s="180"/>
      <c r="SP247" s="180"/>
      <c r="SQ247" s="180"/>
      <c r="SR247" s="180"/>
      <c r="SS247" s="180"/>
      <c r="ST247" s="180"/>
      <c r="SU247" s="180"/>
      <c r="SV247" s="180"/>
      <c r="SW247" s="180"/>
      <c r="SX247" s="180"/>
      <c r="SY247" s="180"/>
      <c r="SZ247" s="180"/>
      <c r="TA247" s="180"/>
      <c r="TB247" s="180"/>
      <c r="TC247" s="180"/>
      <c r="TD247" s="180"/>
      <c r="TE247" s="180"/>
      <c r="TF247" s="180"/>
      <c r="TG247" s="180"/>
      <c r="TH247" s="180"/>
      <c r="TI247" s="180"/>
      <c r="TJ247" s="180"/>
      <c r="TK247" s="180"/>
      <c r="TL247" s="180"/>
      <c r="TM247" s="180"/>
      <c r="TN247" s="180"/>
      <c r="TO247" s="180"/>
      <c r="TP247" s="180"/>
      <c r="TQ247" s="180"/>
      <c r="TR247" s="180"/>
      <c r="TS247" s="180"/>
      <c r="TT247" s="180"/>
      <c r="TU247" s="180"/>
      <c r="TV247" s="180"/>
      <c r="TW247" s="180"/>
      <c r="TX247" s="180"/>
      <c r="TY247" s="180"/>
      <c r="TZ247" s="180"/>
      <c r="UA247" s="180"/>
      <c r="UB247" s="180"/>
      <c r="UC247" s="180"/>
      <c r="UD247" s="180"/>
      <c r="UE247" s="180"/>
      <c r="UF247" s="180"/>
      <c r="UG247" s="180"/>
      <c r="UH247" s="180"/>
      <c r="UI247" s="180"/>
      <c r="UJ247" s="180"/>
      <c r="UK247" s="180"/>
      <c r="UL247" s="180"/>
      <c r="UM247" s="180"/>
      <c r="UN247" s="180"/>
      <c r="UO247" s="180"/>
      <c r="UP247" s="180"/>
      <c r="UQ247" s="180"/>
      <c r="UR247" s="180"/>
      <c r="US247" s="180"/>
      <c r="UT247" s="180"/>
      <c r="UU247" s="180"/>
      <c r="UV247" s="180"/>
      <c r="UW247" s="180"/>
      <c r="UX247" s="180"/>
      <c r="UY247" s="180"/>
      <c r="UZ247" s="180"/>
      <c r="VA247" s="180"/>
      <c r="VB247" s="180"/>
      <c r="VC247" s="180"/>
      <c r="VD247" s="180"/>
      <c r="VE247" s="180"/>
      <c r="VF247" s="180"/>
      <c r="VG247" s="180"/>
      <c r="VH247" s="180"/>
      <c r="VI247" s="180"/>
      <c r="VJ247" s="180"/>
      <c r="VK247" s="180"/>
      <c r="VL247" s="180"/>
      <c r="VM247" s="180"/>
      <c r="VN247" s="180"/>
      <c r="VO247" s="180"/>
      <c r="VP247" s="180"/>
      <c r="VQ247" s="180"/>
      <c r="VR247" s="180"/>
      <c r="VS247" s="180"/>
      <c r="VT247" s="180"/>
      <c r="VU247" s="180"/>
      <c r="VV247" s="180"/>
      <c r="VW247" s="180"/>
      <c r="VX247" s="180"/>
      <c r="VY247" s="180"/>
      <c r="VZ247" s="180"/>
      <c r="WA247" s="180"/>
      <c r="WB247" s="180"/>
      <c r="WC247" s="180"/>
      <c r="WD247" s="180"/>
      <c r="WE247" s="180"/>
      <c r="WF247" s="180"/>
      <c r="WG247" s="180"/>
      <c r="WH247" s="180"/>
      <c r="WI247" s="180"/>
      <c r="WJ247" s="180"/>
      <c r="WK247" s="180"/>
      <c r="WL247" s="180"/>
      <c r="WM247" s="180"/>
      <c r="WN247" s="180"/>
      <c r="WO247" s="180"/>
      <c r="WP247" s="180"/>
      <c r="WQ247" s="180"/>
      <c r="WR247" s="180"/>
      <c r="WS247" s="180"/>
      <c r="WT247" s="180"/>
      <c r="WU247" s="180"/>
      <c r="WV247" s="180"/>
      <c r="WW247" s="180"/>
      <c r="WX247" s="180"/>
      <c r="WY247" s="180"/>
      <c r="WZ247" s="180"/>
      <c r="XA247" s="180"/>
      <c r="XB247" s="180"/>
      <c r="XC247" s="180"/>
      <c r="XD247" s="180"/>
      <c r="XE247" s="180"/>
      <c r="XF247" s="180"/>
      <c r="XG247" s="180"/>
      <c r="XH247" s="180"/>
      <c r="XI247" s="180"/>
      <c r="XJ247" s="180"/>
      <c r="XK247" s="180"/>
      <c r="XL247" s="180"/>
      <c r="XM247" s="180"/>
      <c r="XN247" s="180"/>
      <c r="XO247" s="180"/>
      <c r="XP247" s="180"/>
      <c r="XQ247" s="180"/>
      <c r="XR247" s="180"/>
      <c r="XS247" s="180"/>
      <c r="XT247" s="180"/>
      <c r="XU247" s="180"/>
      <c r="XV247" s="180"/>
      <c r="XW247" s="180"/>
      <c r="XX247" s="180"/>
      <c r="XY247" s="180"/>
      <c r="XZ247" s="180"/>
      <c r="YA247" s="180"/>
      <c r="YB247" s="180"/>
      <c r="YC247" s="180"/>
      <c r="YD247" s="180"/>
      <c r="YE247" s="180"/>
      <c r="YF247" s="180"/>
      <c r="YG247" s="180"/>
      <c r="YH247" s="180"/>
      <c r="YI247" s="180"/>
      <c r="YJ247" s="180"/>
      <c r="YK247" s="180"/>
      <c r="YL247" s="180"/>
      <c r="YM247" s="180"/>
      <c r="YN247" s="180"/>
      <c r="YO247" s="180"/>
      <c r="YP247" s="180"/>
      <c r="YQ247" s="180"/>
      <c r="YR247" s="180"/>
      <c r="YS247" s="180"/>
      <c r="YT247" s="180"/>
      <c r="YU247" s="180"/>
      <c r="YV247" s="180"/>
      <c r="YW247" s="180"/>
      <c r="YX247" s="180"/>
      <c r="YY247" s="180"/>
      <c r="YZ247" s="180"/>
      <c r="ZA247" s="180"/>
      <c r="ZB247" s="180"/>
      <c r="ZC247" s="180"/>
      <c r="ZD247" s="180"/>
      <c r="ZE247" s="180"/>
      <c r="ZF247" s="180"/>
      <c r="ZG247" s="180"/>
      <c r="ZH247" s="180"/>
      <c r="ZI247" s="180"/>
      <c r="ZJ247" s="180"/>
      <c r="ZK247" s="180"/>
      <c r="ZL247" s="180"/>
      <c r="ZM247" s="180"/>
      <c r="ZN247" s="180"/>
      <c r="ZO247" s="180"/>
      <c r="ZP247" s="180"/>
      <c r="ZQ247" s="180"/>
      <c r="ZR247" s="180"/>
      <c r="ZS247" s="180"/>
      <c r="ZT247" s="180"/>
      <c r="ZU247" s="180"/>
      <c r="ZV247" s="180"/>
      <c r="ZW247" s="180"/>
      <c r="ZX247" s="180"/>
      <c r="ZY247" s="180"/>
      <c r="ZZ247" s="180"/>
      <c r="AAA247" s="180"/>
      <c r="AAB247" s="180"/>
      <c r="AAC247" s="180"/>
      <c r="AAD247" s="180"/>
      <c r="AAE247" s="180"/>
      <c r="AAF247" s="180"/>
      <c r="AAG247" s="180"/>
      <c r="AAH247" s="180"/>
      <c r="AAI247" s="180"/>
      <c r="AAJ247" s="180"/>
      <c r="AAK247" s="180"/>
      <c r="AAL247" s="180"/>
      <c r="AAM247" s="180"/>
      <c r="AAN247" s="180"/>
      <c r="AAO247" s="180"/>
      <c r="AAP247" s="180"/>
      <c r="AAQ247" s="180"/>
      <c r="AAR247" s="180"/>
      <c r="AAS247" s="180"/>
      <c r="AAT247" s="180"/>
      <c r="AAU247" s="180"/>
      <c r="AAV247" s="180"/>
      <c r="AAW247" s="180"/>
      <c r="AAX247" s="180"/>
      <c r="AAY247" s="180"/>
      <c r="AAZ247" s="180"/>
      <c r="ABA247" s="180"/>
      <c r="ABB247" s="180"/>
      <c r="ABC247" s="180"/>
      <c r="ABD247" s="180"/>
      <c r="ABE247" s="180"/>
      <c r="ABF247" s="180"/>
      <c r="ABG247" s="180"/>
      <c r="ABH247" s="180"/>
      <c r="ABI247" s="180"/>
      <c r="ABJ247" s="180"/>
      <c r="ABK247" s="180"/>
      <c r="ABL247" s="180"/>
      <c r="ABM247" s="180"/>
      <c r="ABN247" s="180"/>
      <c r="ABO247" s="180"/>
      <c r="ABP247" s="180"/>
      <c r="ABQ247" s="180"/>
      <c r="ABR247" s="180"/>
      <c r="ABS247" s="180"/>
      <c r="ABT247" s="180"/>
      <c r="ABU247" s="180"/>
      <c r="ABV247" s="180"/>
      <c r="ABW247" s="180"/>
      <c r="ABX247" s="180"/>
      <c r="ABY247" s="180"/>
      <c r="ABZ247" s="180"/>
      <c r="ACA247" s="180"/>
      <c r="ACB247" s="180"/>
      <c r="ACC247" s="180"/>
      <c r="ACD247" s="180"/>
      <c r="ACE247" s="180"/>
      <c r="ACF247" s="180"/>
      <c r="ACG247" s="180"/>
      <c r="ACH247" s="180"/>
      <c r="ACI247" s="180"/>
      <c r="ACJ247" s="180"/>
      <c r="ACK247" s="180"/>
      <c r="ACL247" s="180"/>
      <c r="ACM247" s="180"/>
      <c r="ACN247" s="180"/>
      <c r="ACO247" s="180"/>
      <c r="ACP247" s="180"/>
      <c r="ACQ247" s="180"/>
      <c r="ACR247" s="180"/>
      <c r="ACS247" s="180"/>
      <c r="ACT247" s="180"/>
      <c r="ACU247" s="180"/>
      <c r="ACV247" s="180"/>
      <c r="ACW247" s="180"/>
      <c r="ACX247" s="180"/>
      <c r="ACY247" s="180"/>
      <c r="ACZ247" s="180"/>
      <c r="ADA247" s="180"/>
      <c r="ADB247" s="180"/>
      <c r="ADC247" s="180"/>
      <c r="ADD247" s="180"/>
      <c r="ADE247" s="180"/>
      <c r="ADF247" s="180"/>
      <c r="ADG247" s="180"/>
      <c r="ADH247" s="180"/>
      <c r="ADI247" s="180"/>
      <c r="ADJ247" s="180"/>
      <c r="ADK247" s="180"/>
      <c r="ADL247" s="180"/>
      <c r="ADM247" s="180"/>
      <c r="ADN247" s="180"/>
      <c r="ADO247" s="180"/>
      <c r="ADP247" s="180"/>
      <c r="ADQ247" s="180"/>
      <c r="ADR247" s="180"/>
      <c r="ADS247" s="180"/>
      <c r="ADT247" s="180"/>
      <c r="ADU247" s="180"/>
      <c r="ADV247" s="180"/>
      <c r="ADW247" s="180"/>
      <c r="ADX247" s="180"/>
      <c r="ADY247" s="180"/>
      <c r="ADZ247" s="180"/>
      <c r="AEA247" s="180"/>
      <c r="AEB247" s="180"/>
      <c r="AEC247" s="180"/>
      <c r="AED247" s="180"/>
      <c r="AEE247" s="180"/>
      <c r="AEF247" s="180"/>
      <c r="AEG247" s="180"/>
      <c r="AEH247" s="180"/>
      <c r="AEI247" s="180"/>
      <c r="AEJ247" s="180"/>
      <c r="AEK247" s="180"/>
      <c r="AEL247" s="180"/>
      <c r="AEM247" s="180"/>
      <c r="AEN247" s="180"/>
      <c r="AEO247" s="180"/>
      <c r="AEP247" s="180"/>
      <c r="AEQ247" s="180"/>
      <c r="AER247" s="180"/>
      <c r="AES247" s="180"/>
      <c r="AET247" s="180"/>
      <c r="AEU247" s="180"/>
      <c r="AEV247" s="180"/>
      <c r="AEW247" s="180"/>
      <c r="AEX247" s="180"/>
      <c r="AEY247" s="180"/>
      <c r="AEZ247" s="180"/>
      <c r="AFA247" s="180"/>
      <c r="AFB247" s="180"/>
      <c r="AFC247" s="180"/>
      <c r="AFD247" s="180"/>
      <c r="AFE247" s="180"/>
      <c r="AFF247" s="180"/>
      <c r="AFG247" s="180"/>
      <c r="AFH247" s="180"/>
      <c r="AFI247" s="180"/>
      <c r="AFJ247" s="180"/>
      <c r="AFK247" s="180"/>
      <c r="AFL247" s="180"/>
      <c r="AFM247" s="180"/>
      <c r="AFN247" s="180"/>
      <c r="AFO247" s="180"/>
      <c r="AFP247" s="180"/>
      <c r="AFQ247" s="180"/>
      <c r="AFR247" s="180"/>
      <c r="AFS247" s="180"/>
      <c r="AFT247" s="180"/>
      <c r="AFU247" s="180"/>
      <c r="AFV247" s="180"/>
      <c r="AFW247" s="180"/>
      <c r="AFX247" s="180"/>
      <c r="AFY247" s="180"/>
      <c r="AFZ247" s="180"/>
      <c r="AGA247" s="180"/>
      <c r="AGB247" s="180"/>
      <c r="AGC247" s="180"/>
      <c r="AGD247" s="180"/>
      <c r="AGE247" s="180"/>
      <c r="AGF247" s="180"/>
      <c r="AGG247" s="180"/>
      <c r="AGH247" s="180"/>
      <c r="AGI247" s="180"/>
      <c r="AGJ247" s="180"/>
      <c r="AGK247" s="180"/>
      <c r="AGL247" s="180"/>
      <c r="AGM247" s="180"/>
      <c r="AGN247" s="180"/>
      <c r="AGO247" s="180"/>
      <c r="AGP247" s="180"/>
      <c r="AGQ247" s="180"/>
      <c r="AGR247" s="180"/>
      <c r="AGS247" s="180"/>
      <c r="AGT247" s="180"/>
      <c r="AGU247" s="180"/>
      <c r="AGV247" s="180"/>
      <c r="AGW247" s="180"/>
      <c r="AGX247" s="180"/>
      <c r="AGY247" s="180"/>
      <c r="AGZ247" s="180"/>
      <c r="AHA247" s="180"/>
      <c r="AHB247" s="180"/>
      <c r="AHC247" s="180"/>
      <c r="AHD247" s="180"/>
      <c r="AHE247" s="180"/>
      <c r="AHF247" s="180"/>
      <c r="AHG247" s="180"/>
      <c r="AHH247" s="180"/>
      <c r="AHI247" s="180"/>
      <c r="AHJ247" s="180"/>
      <c r="AHK247" s="180"/>
      <c r="AHL247" s="180"/>
      <c r="AHM247" s="180"/>
      <c r="AHN247" s="180"/>
      <c r="AHO247" s="180"/>
      <c r="AHP247" s="180"/>
      <c r="AHQ247" s="180"/>
      <c r="AHR247" s="180"/>
      <c r="AHS247" s="180"/>
      <c r="AHT247" s="180"/>
      <c r="AHU247" s="180"/>
      <c r="AHV247" s="180"/>
      <c r="AHW247" s="180"/>
      <c r="AHX247" s="180"/>
      <c r="AHY247" s="180"/>
      <c r="AHZ247" s="180"/>
      <c r="AIA247" s="180"/>
      <c r="AIB247" s="180"/>
      <c r="AIC247" s="180"/>
      <c r="AID247" s="180"/>
      <c r="AIE247" s="180"/>
      <c r="AIF247" s="180"/>
      <c r="AIG247" s="180"/>
      <c r="AIH247" s="180"/>
      <c r="AII247" s="180"/>
      <c r="AIJ247" s="180"/>
      <c r="AIK247" s="180"/>
      <c r="AIL247" s="180"/>
      <c r="AIM247" s="180"/>
      <c r="AIN247" s="180"/>
      <c r="AIO247" s="180"/>
      <c r="AIP247" s="180"/>
      <c r="AIQ247" s="180"/>
      <c r="AIR247" s="180"/>
      <c r="AIS247" s="180"/>
      <c r="AIT247" s="180"/>
      <c r="AIU247" s="180"/>
      <c r="AIV247" s="180"/>
      <c r="AIW247" s="180"/>
      <c r="AIX247" s="180"/>
      <c r="AIY247" s="180"/>
      <c r="AIZ247" s="180"/>
      <c r="AJA247" s="180"/>
      <c r="AJB247" s="180"/>
      <c r="AJC247" s="180"/>
      <c r="AJD247" s="180"/>
      <c r="AJE247" s="180"/>
      <c r="AJF247" s="180"/>
      <c r="AJG247" s="180"/>
      <c r="AJH247" s="180"/>
      <c r="AJI247" s="180"/>
      <c r="AJJ247" s="180"/>
      <c r="AJK247" s="180"/>
      <c r="AJL247" s="180"/>
      <c r="AJM247" s="180"/>
      <c r="AJN247" s="180"/>
      <c r="AJO247" s="180"/>
      <c r="AJP247" s="180"/>
      <c r="AJQ247" s="180"/>
      <c r="AJR247" s="180"/>
      <c r="AJS247" s="180"/>
      <c r="AJT247" s="180"/>
      <c r="AJU247" s="180"/>
      <c r="AJV247" s="180"/>
      <c r="AJW247" s="180"/>
      <c r="AJX247" s="180"/>
      <c r="AJY247" s="180"/>
      <c r="AJZ247" s="180"/>
      <c r="AKA247" s="180"/>
      <c r="AKB247" s="180"/>
      <c r="AKC247" s="180"/>
      <c r="AKD247" s="180"/>
      <c r="AKE247" s="180"/>
      <c r="AKF247" s="180"/>
      <c r="AKG247" s="180"/>
      <c r="AKH247" s="180"/>
      <c r="AKI247" s="180"/>
      <c r="AKJ247" s="180"/>
      <c r="AKK247" s="180"/>
      <c r="AKL247" s="180"/>
      <c r="AKM247" s="180"/>
      <c r="AKN247" s="180"/>
      <c r="AKO247" s="180"/>
      <c r="AKP247" s="180"/>
      <c r="AKQ247" s="180"/>
      <c r="AKR247" s="180"/>
      <c r="AKS247" s="180"/>
      <c r="AKT247" s="180"/>
      <c r="AKU247" s="180"/>
      <c r="AKV247" s="180"/>
      <c r="AKW247" s="180"/>
      <c r="AKX247" s="180"/>
      <c r="AKY247" s="180"/>
      <c r="AKZ247" s="180"/>
      <c r="ALA247" s="180"/>
      <c r="ALB247" s="180"/>
      <c r="ALC247" s="180"/>
      <c r="ALD247" s="180"/>
      <c r="ALE247" s="180"/>
      <c r="ALF247" s="180"/>
      <c r="ALG247" s="180"/>
      <c r="ALH247" s="180"/>
      <c r="ALI247" s="180"/>
      <c r="ALJ247" s="180"/>
      <c r="ALK247" s="180"/>
      <c r="ALL247" s="180"/>
      <c r="ALM247" s="180"/>
      <c r="ALN247" s="180"/>
      <c r="ALO247" s="180"/>
      <c r="ALP247" s="180"/>
      <c r="ALQ247" s="180"/>
      <c r="ALR247" s="180"/>
      <c r="ALS247" s="180"/>
      <c r="ALT247" s="180"/>
      <c r="ALU247" s="180"/>
      <c r="ALV247" s="180"/>
      <c r="ALW247" s="180"/>
      <c r="ALX247" s="180"/>
      <c r="ALY247" s="180"/>
      <c r="ALZ247" s="180"/>
      <c r="AMA247" s="180"/>
      <c r="AMB247" s="180"/>
      <c r="AMC247" s="180"/>
      <c r="AMD247" s="180"/>
      <c r="AME247" s="180"/>
      <c r="AMF247" s="180"/>
      <c r="AMG247" s="180"/>
      <c r="AMH247" s="180"/>
      <c r="AMI247" s="180"/>
      <c r="AMJ247" s="180"/>
      <c r="AMK247" s="180"/>
      <c r="AML247" s="180"/>
      <c r="AMM247" s="180"/>
      <c r="AMN247" s="180"/>
      <c r="AMO247" s="180"/>
      <c r="AMP247" s="180"/>
      <c r="AMQ247" s="180"/>
      <c r="AMR247" s="180"/>
      <c r="AMS247" s="180"/>
      <c r="AMT247" s="180"/>
    </row>
    <row r="248" spans="1:1034" s="181" customFormat="1" ht="15.75" customHeight="1">
      <c r="A248" s="471">
        <v>3</v>
      </c>
      <c r="B248" s="77" t="s">
        <v>394</v>
      </c>
      <c r="C248" s="536">
        <v>29.98</v>
      </c>
      <c r="D248" s="537">
        <v>50.33</v>
      </c>
      <c r="E248" s="78">
        <v>67463.88</v>
      </c>
      <c r="F248" s="79">
        <f t="shared" si="700"/>
        <v>120638.5055</v>
      </c>
      <c r="G248" s="80"/>
      <c r="H248" s="21">
        <v>636.70000000000005</v>
      </c>
      <c r="I248" s="81">
        <f t="shared" si="701"/>
        <v>0</v>
      </c>
      <c r="J248" s="182">
        <v>214.35</v>
      </c>
      <c r="K248" s="107">
        <v>473.75</v>
      </c>
      <c r="L248" s="217">
        <f t="shared" si="702"/>
        <v>101548.3125</v>
      </c>
      <c r="M248" s="182"/>
      <c r="N248" s="107">
        <v>540</v>
      </c>
      <c r="O248" s="217">
        <f t="shared" si="703"/>
        <v>0</v>
      </c>
      <c r="P248" s="85"/>
      <c r="Q248" s="183">
        <f t="shared" si="704"/>
        <v>280.13670000000002</v>
      </c>
      <c r="R248" s="217">
        <f t="shared" si="705"/>
        <v>0</v>
      </c>
      <c r="S248" s="85"/>
      <c r="T248" s="78">
        <f t="shared" si="706"/>
        <v>2335.5960000000005</v>
      </c>
      <c r="U248" s="217">
        <f t="shared" si="707"/>
        <v>0</v>
      </c>
      <c r="V248" s="85"/>
      <c r="W248" s="183">
        <f t="shared" si="708"/>
        <v>493.98690000000005</v>
      </c>
      <c r="X248" s="223">
        <f t="shared" si="709"/>
        <v>0</v>
      </c>
      <c r="Y248" s="182"/>
      <c r="Z248" s="78">
        <f t="shared" si="710"/>
        <v>4331.3600000000006</v>
      </c>
      <c r="AA248" s="185">
        <f t="shared" si="711"/>
        <v>0</v>
      </c>
      <c r="AB248" s="401"/>
      <c r="AC248" s="183">
        <f t="shared" si="712"/>
        <v>493.98690000000005</v>
      </c>
      <c r="AD248" s="184">
        <f t="shared" si="713"/>
        <v>0</v>
      </c>
      <c r="AE248" s="85"/>
      <c r="AF248" s="78">
        <f t="shared" si="714"/>
        <v>22885.031600000002</v>
      </c>
      <c r="AG248" s="184">
        <f t="shared" si="715"/>
        <v>0</v>
      </c>
      <c r="AH248" s="85"/>
      <c r="AI248" s="183">
        <f t="shared" si="716"/>
        <v>791.37200000000007</v>
      </c>
      <c r="AJ248" s="184">
        <f t="shared" si="717"/>
        <v>0</v>
      </c>
      <c r="AK248" s="85"/>
      <c r="AL248" s="107">
        <v>145.19999999999999</v>
      </c>
      <c r="AM248" s="184">
        <f t="shared" si="718"/>
        <v>0</v>
      </c>
      <c r="AN248" s="85"/>
      <c r="AO248" s="78">
        <f t="shared" si="719"/>
        <v>3769.8454000000002</v>
      </c>
      <c r="AP248" s="185">
        <f t="shared" si="720"/>
        <v>0</v>
      </c>
      <c r="AQ248" s="182"/>
      <c r="AR248" s="109">
        <v>8030</v>
      </c>
      <c r="AS248" s="185">
        <f t="shared" si="721"/>
        <v>0</v>
      </c>
      <c r="AT248" s="182"/>
      <c r="AU248" s="21">
        <v>3366.65</v>
      </c>
      <c r="AV248" s="185">
        <f t="shared" si="722"/>
        <v>0</v>
      </c>
      <c r="AW248" s="182"/>
      <c r="AX248" s="78">
        <f t="shared" si="723"/>
        <v>80964.952600000004</v>
      </c>
      <c r="AY248" s="185">
        <f t="shared" si="724"/>
        <v>0</v>
      </c>
      <c r="AZ248" s="182"/>
      <c r="BA248" s="21">
        <v>93131.5</v>
      </c>
      <c r="BB248" s="185">
        <f t="shared" si="725"/>
        <v>0</v>
      </c>
      <c r="BC248" s="182"/>
      <c r="BD248" s="21">
        <v>10643</v>
      </c>
      <c r="BE248" s="184">
        <f t="shared" si="726"/>
        <v>0</v>
      </c>
      <c r="BF248" s="85"/>
      <c r="BG248" s="182"/>
      <c r="BH248" s="184">
        <f t="shared" si="727"/>
        <v>0</v>
      </c>
      <c r="BI248" s="85"/>
      <c r="BJ248" s="186"/>
      <c r="BK248" s="182"/>
      <c r="BL248" s="184">
        <f t="shared" si="728"/>
        <v>0</v>
      </c>
      <c r="BM248" s="85"/>
      <c r="BN248" s="187"/>
      <c r="BO248" s="185">
        <f t="shared" si="729"/>
        <v>0</v>
      </c>
      <c r="BP248" s="182"/>
      <c r="BQ248" s="183">
        <f t="shared" si="730"/>
        <v>930.90000000000009</v>
      </c>
      <c r="BR248" s="185">
        <f t="shared" si="731"/>
        <v>0</v>
      </c>
      <c r="BS248" s="182">
        <v>1</v>
      </c>
      <c r="BT248" s="107">
        <v>540</v>
      </c>
      <c r="BU248" s="185">
        <f t="shared" si="732"/>
        <v>540</v>
      </c>
      <c r="BV248" s="182"/>
      <c r="BW248" s="182"/>
      <c r="BX248" s="185">
        <f t="shared" si="733"/>
        <v>0</v>
      </c>
      <c r="BY248" s="182"/>
      <c r="BZ248" s="188"/>
      <c r="CA248" s="185">
        <f t="shared" si="734"/>
        <v>0</v>
      </c>
      <c r="CB248" s="182">
        <v>1</v>
      </c>
      <c r="CC248" s="107">
        <v>165.4</v>
      </c>
      <c r="CD248" s="185">
        <f t="shared" si="735"/>
        <v>165.4</v>
      </c>
      <c r="CE248" s="182">
        <v>2</v>
      </c>
      <c r="CF248" s="183">
        <f t="shared" si="736"/>
        <v>204.31649999999999</v>
      </c>
      <c r="CG248" s="185">
        <f t="shared" si="737"/>
        <v>408.63299999999998</v>
      </c>
      <c r="CH248" s="182"/>
      <c r="CI248" s="107">
        <v>86.2</v>
      </c>
      <c r="CJ248" s="185">
        <f t="shared" si="738"/>
        <v>0</v>
      </c>
      <c r="CK248" s="182"/>
      <c r="CL248" s="107">
        <v>125</v>
      </c>
      <c r="CM248" s="185">
        <f t="shared" si="739"/>
        <v>0</v>
      </c>
      <c r="CN248" s="182"/>
      <c r="CO248" s="107">
        <v>140</v>
      </c>
      <c r="CP248" s="185">
        <f t="shared" si="740"/>
        <v>0</v>
      </c>
      <c r="CQ248" s="182"/>
      <c r="CR248" s="183">
        <f t="shared" si="741"/>
        <v>259.76390000000004</v>
      </c>
      <c r="CS248" s="185">
        <f t="shared" si="742"/>
        <v>0</v>
      </c>
      <c r="CT248" s="182"/>
      <c r="CU248" s="107">
        <v>182.5</v>
      </c>
      <c r="CV248" s="185">
        <f t="shared" si="743"/>
        <v>0</v>
      </c>
      <c r="CW248" s="182"/>
      <c r="CX248" s="107">
        <v>78</v>
      </c>
      <c r="CY248" s="185">
        <f t="shared" si="744"/>
        <v>0</v>
      </c>
      <c r="CZ248" s="182"/>
      <c r="DA248" s="107">
        <v>350</v>
      </c>
      <c r="DB248" s="185">
        <f t="shared" si="745"/>
        <v>0</v>
      </c>
      <c r="DC248" s="182"/>
      <c r="DD248" s="183">
        <f t="shared" si="746"/>
        <v>363.26500000000004</v>
      </c>
      <c r="DE248" s="184">
        <f t="shared" si="747"/>
        <v>0</v>
      </c>
      <c r="DF248" s="182">
        <v>5</v>
      </c>
      <c r="DG248" s="107">
        <v>349.94</v>
      </c>
      <c r="DH248" s="185">
        <f t="shared" si="748"/>
        <v>1749.7</v>
      </c>
      <c r="DI248" s="182">
        <v>5</v>
      </c>
      <c r="DJ248" s="107">
        <v>407.82</v>
      </c>
      <c r="DK248" s="185">
        <f t="shared" si="749"/>
        <v>2039.1</v>
      </c>
      <c r="DL248" s="182">
        <v>1</v>
      </c>
      <c r="DM248" s="107">
        <v>560.66999999999996</v>
      </c>
      <c r="DN248" s="185">
        <f t="shared" si="750"/>
        <v>560.66999999999996</v>
      </c>
      <c r="DO248" s="182">
        <v>1</v>
      </c>
      <c r="DP248" s="107">
        <v>849.84</v>
      </c>
      <c r="DQ248" s="185">
        <f t="shared" si="751"/>
        <v>849.84</v>
      </c>
      <c r="DR248" s="182"/>
      <c r="DS248" s="107">
        <v>1070.97</v>
      </c>
      <c r="DT248" s="185">
        <f t="shared" si="752"/>
        <v>0</v>
      </c>
      <c r="DU248" s="182"/>
      <c r="DV248" s="21">
        <v>1512.05</v>
      </c>
      <c r="DW248" s="185">
        <f t="shared" si="753"/>
        <v>0</v>
      </c>
      <c r="DX248" s="182"/>
      <c r="DY248" s="21">
        <v>5870.12</v>
      </c>
      <c r="DZ248" s="185">
        <f t="shared" si="754"/>
        <v>0</v>
      </c>
      <c r="EA248" s="182"/>
      <c r="EB248" s="21">
        <v>4379.45</v>
      </c>
      <c r="EC248" s="185">
        <f t="shared" si="755"/>
        <v>0</v>
      </c>
      <c r="ED248" s="182"/>
      <c r="EE248" s="21">
        <v>4811.45</v>
      </c>
      <c r="EF248" s="185">
        <f t="shared" si="756"/>
        <v>0</v>
      </c>
      <c r="EG248" s="182">
        <v>1</v>
      </c>
      <c r="EH248" s="21">
        <v>6518.13</v>
      </c>
      <c r="EI248" s="185">
        <f t="shared" si="757"/>
        <v>6518.13</v>
      </c>
      <c r="EJ248" s="182"/>
      <c r="EK248" s="21">
        <v>7389.31</v>
      </c>
      <c r="EL248" s="185">
        <f t="shared" si="758"/>
        <v>0</v>
      </c>
      <c r="EM248" s="182"/>
      <c r="EN248" s="21">
        <v>1539.81</v>
      </c>
      <c r="EO248" s="185">
        <f t="shared" si="759"/>
        <v>0</v>
      </c>
      <c r="EP248" s="182"/>
      <c r="EQ248" s="21">
        <v>3124.4</v>
      </c>
      <c r="ER248" s="185">
        <f t="shared" si="760"/>
        <v>0</v>
      </c>
      <c r="ES248" s="182"/>
      <c r="ET248" s="107">
        <v>118.78</v>
      </c>
      <c r="EU248" s="185">
        <f t="shared" si="761"/>
        <v>0</v>
      </c>
      <c r="EV248" s="182"/>
      <c r="EW248" s="107">
        <v>479.92</v>
      </c>
      <c r="EX248" s="185">
        <f t="shared" si="762"/>
        <v>0</v>
      </c>
      <c r="EY248" s="182"/>
      <c r="EZ248" s="107">
        <v>649.4</v>
      </c>
      <c r="FA248" s="185">
        <f t="shared" si="763"/>
        <v>0</v>
      </c>
      <c r="FB248" s="182"/>
      <c r="FC248" s="21">
        <v>1301.22</v>
      </c>
      <c r="FD248" s="185">
        <f t="shared" si="764"/>
        <v>0</v>
      </c>
      <c r="FE248" s="182"/>
      <c r="FF248" s="21">
        <v>2530.2199999999998</v>
      </c>
      <c r="FG248" s="185">
        <f t="shared" si="765"/>
        <v>0</v>
      </c>
      <c r="FH248" s="182"/>
      <c r="FI248" s="21">
        <v>4182.22</v>
      </c>
      <c r="FJ248" s="185">
        <f t="shared" si="766"/>
        <v>0</v>
      </c>
      <c r="FK248" s="182"/>
      <c r="FL248" s="107">
        <v>253.92</v>
      </c>
      <c r="FM248" s="185">
        <f t="shared" si="767"/>
        <v>0</v>
      </c>
      <c r="FN248" s="182"/>
      <c r="FO248" s="107">
        <v>290.32</v>
      </c>
      <c r="FP248" s="185">
        <f t="shared" si="768"/>
        <v>0</v>
      </c>
      <c r="FQ248" s="182"/>
      <c r="FR248" s="107">
        <v>334.06</v>
      </c>
      <c r="FS248" s="185">
        <f t="shared" si="769"/>
        <v>0</v>
      </c>
      <c r="FT248" s="182"/>
      <c r="FU248" s="107">
        <v>411.49</v>
      </c>
      <c r="FV248" s="185">
        <f t="shared" si="770"/>
        <v>0</v>
      </c>
      <c r="FW248" s="182"/>
      <c r="FX248" s="107">
        <v>455.21</v>
      </c>
      <c r="FY248" s="185">
        <f t="shared" si="771"/>
        <v>0</v>
      </c>
      <c r="FZ248" s="182"/>
      <c r="GA248" s="107">
        <v>536</v>
      </c>
      <c r="GB248" s="185">
        <f t="shared" si="772"/>
        <v>0</v>
      </c>
      <c r="GC248" s="182"/>
      <c r="GD248" s="21">
        <v>745.84</v>
      </c>
      <c r="GE248" s="189">
        <f t="shared" si="773"/>
        <v>0</v>
      </c>
      <c r="GF248" s="182">
        <v>3</v>
      </c>
      <c r="GG248" s="112">
        <v>313.12</v>
      </c>
      <c r="GH248" s="185">
        <f t="shared" si="774"/>
        <v>939.36</v>
      </c>
      <c r="GI248" s="186">
        <v>8</v>
      </c>
      <c r="GJ248" s="529">
        <v>223.61</v>
      </c>
      <c r="GK248" s="185">
        <f t="shared" si="775"/>
        <v>1788.88</v>
      </c>
      <c r="GL248" s="182">
        <v>2</v>
      </c>
      <c r="GM248" s="107">
        <v>105.46</v>
      </c>
      <c r="GN248" s="185">
        <f t="shared" si="776"/>
        <v>210.92</v>
      </c>
      <c r="GO248" s="182">
        <v>1</v>
      </c>
      <c r="GP248" s="107">
        <v>581.36</v>
      </c>
      <c r="GQ248" s="185">
        <f t="shared" si="777"/>
        <v>581.36</v>
      </c>
      <c r="GR248" s="182"/>
      <c r="GS248" s="107">
        <v>92.94</v>
      </c>
      <c r="GT248" s="185">
        <f t="shared" si="778"/>
        <v>0</v>
      </c>
      <c r="GU248" s="182"/>
      <c r="GV248" s="112">
        <v>47.51</v>
      </c>
      <c r="GW248" s="185">
        <f t="shared" si="779"/>
        <v>0</v>
      </c>
      <c r="GX248" s="182">
        <v>20</v>
      </c>
      <c r="GY248" s="107">
        <v>61.91</v>
      </c>
      <c r="GZ248" s="223">
        <f t="shared" si="780"/>
        <v>1238.1999999999998</v>
      </c>
      <c r="HA248" s="417"/>
      <c r="HB248" s="417"/>
      <c r="HC248" s="223">
        <f t="shared" si="782"/>
        <v>0</v>
      </c>
      <c r="HD248" s="182"/>
      <c r="HE248" s="107">
        <v>40.75</v>
      </c>
      <c r="HF248" s="236">
        <f t="shared" si="781"/>
        <v>0</v>
      </c>
      <c r="HG248" s="179">
        <v>1500</v>
      </c>
      <c r="HH248" s="228">
        <f t="shared" si="783"/>
        <v>120638.5055</v>
      </c>
      <c r="HI248" s="335"/>
      <c r="HJ248" s="180"/>
      <c r="HK248" s="180"/>
      <c r="HL248" s="180"/>
      <c r="HM248" s="180"/>
      <c r="HN248" s="180"/>
      <c r="HO248" s="180"/>
      <c r="HP248" s="180"/>
      <c r="HQ248" s="180"/>
      <c r="HR248" s="180"/>
      <c r="HS248" s="180"/>
      <c r="HT248" s="180"/>
      <c r="HU248" s="180"/>
      <c r="HV248" s="180"/>
      <c r="HW248" s="180"/>
      <c r="HX248" s="180"/>
      <c r="HY248" s="180"/>
      <c r="HZ248" s="180"/>
      <c r="IA248" s="180"/>
      <c r="IB248" s="180"/>
      <c r="IC248" s="180"/>
      <c r="ID248" s="180"/>
      <c r="IE248" s="180"/>
      <c r="IF248" s="180"/>
      <c r="IG248" s="180"/>
      <c r="IH248" s="180"/>
      <c r="II248" s="180"/>
      <c r="IJ248" s="180"/>
      <c r="IK248" s="180"/>
      <c r="IL248" s="180"/>
      <c r="IM248" s="180"/>
      <c r="IN248" s="180"/>
      <c r="IO248" s="180"/>
      <c r="IP248" s="180"/>
      <c r="IQ248" s="180"/>
      <c r="IR248" s="180"/>
      <c r="IS248" s="180"/>
      <c r="IT248" s="180"/>
      <c r="IU248" s="180"/>
      <c r="IV248" s="180"/>
      <c r="IW248" s="180"/>
      <c r="IX248" s="180"/>
      <c r="IY248" s="180"/>
      <c r="IZ248" s="180"/>
      <c r="JA248" s="180"/>
      <c r="JB248" s="180"/>
      <c r="JC248" s="180"/>
      <c r="JD248" s="180"/>
      <c r="JE248" s="180"/>
      <c r="JF248" s="180"/>
      <c r="JG248" s="180"/>
      <c r="JH248" s="180"/>
      <c r="JI248" s="180"/>
      <c r="JJ248" s="180"/>
      <c r="JK248" s="180"/>
      <c r="JL248" s="180"/>
      <c r="JM248" s="180"/>
      <c r="JN248" s="180"/>
      <c r="JO248" s="180"/>
      <c r="JP248" s="180"/>
      <c r="JQ248" s="180"/>
      <c r="JR248" s="180"/>
      <c r="JS248" s="180"/>
      <c r="JT248" s="180"/>
      <c r="JU248" s="180"/>
      <c r="JV248" s="180"/>
      <c r="JW248" s="180"/>
      <c r="JX248" s="180"/>
      <c r="JY248" s="180"/>
      <c r="JZ248" s="180"/>
      <c r="KA248" s="180"/>
      <c r="KB248" s="180"/>
      <c r="KC248" s="180"/>
      <c r="KD248" s="180"/>
      <c r="KE248" s="180"/>
      <c r="KF248" s="180"/>
      <c r="KG248" s="180"/>
      <c r="KH248" s="180"/>
      <c r="KI248" s="180"/>
      <c r="KJ248" s="180"/>
      <c r="KK248" s="180"/>
      <c r="KL248" s="180"/>
      <c r="KM248" s="180"/>
      <c r="KN248" s="180"/>
      <c r="KO248" s="180"/>
      <c r="KP248" s="180"/>
      <c r="KQ248" s="180"/>
      <c r="KR248" s="180"/>
      <c r="KS248" s="180"/>
      <c r="KT248" s="180"/>
      <c r="KU248" s="180"/>
      <c r="KV248" s="180"/>
      <c r="KW248" s="180"/>
      <c r="KX248" s="180"/>
      <c r="KY248" s="180"/>
      <c r="KZ248" s="180"/>
      <c r="LA248" s="180"/>
      <c r="LB248" s="180"/>
      <c r="LC248" s="180"/>
      <c r="LD248" s="180"/>
      <c r="LE248" s="180"/>
      <c r="LF248" s="180"/>
      <c r="LG248" s="180"/>
      <c r="LH248" s="180"/>
      <c r="LI248" s="180"/>
      <c r="LJ248" s="180"/>
      <c r="LK248" s="180"/>
      <c r="LL248" s="180"/>
      <c r="LM248" s="180"/>
      <c r="LN248" s="180"/>
      <c r="LO248" s="180"/>
      <c r="LP248" s="180"/>
      <c r="LQ248" s="180"/>
      <c r="LR248" s="180"/>
      <c r="LS248" s="180"/>
      <c r="LT248" s="180"/>
      <c r="LU248" s="180"/>
      <c r="LV248" s="180"/>
      <c r="LW248" s="180"/>
      <c r="LX248" s="180"/>
      <c r="LY248" s="180"/>
      <c r="LZ248" s="180"/>
      <c r="MA248" s="180"/>
      <c r="MB248" s="180"/>
      <c r="MC248" s="180"/>
      <c r="MD248" s="180"/>
      <c r="ME248" s="180"/>
      <c r="MF248" s="180"/>
      <c r="MG248" s="180"/>
      <c r="MH248" s="180"/>
      <c r="MI248" s="180"/>
      <c r="MJ248" s="180"/>
      <c r="MK248" s="180"/>
      <c r="ML248" s="180"/>
      <c r="MM248" s="180"/>
      <c r="MN248" s="180"/>
      <c r="MO248" s="180"/>
      <c r="MP248" s="180"/>
      <c r="MQ248" s="180"/>
      <c r="MR248" s="180"/>
      <c r="MS248" s="180"/>
      <c r="MT248" s="180"/>
      <c r="MU248" s="180"/>
      <c r="MV248" s="180"/>
      <c r="MW248" s="180"/>
      <c r="MX248" s="180"/>
      <c r="MY248" s="180"/>
      <c r="MZ248" s="180"/>
      <c r="NA248" s="180"/>
      <c r="NB248" s="180"/>
      <c r="NC248" s="180"/>
      <c r="ND248" s="180"/>
      <c r="NE248" s="180"/>
      <c r="NF248" s="180"/>
      <c r="NG248" s="180"/>
      <c r="NH248" s="180"/>
      <c r="NI248" s="180"/>
      <c r="NJ248" s="180"/>
      <c r="NK248" s="180"/>
      <c r="NL248" s="180"/>
      <c r="NM248" s="180"/>
      <c r="NN248" s="180"/>
      <c r="NO248" s="180"/>
      <c r="NP248" s="180"/>
      <c r="NQ248" s="180"/>
      <c r="NR248" s="180"/>
      <c r="NS248" s="180"/>
      <c r="NT248" s="180"/>
      <c r="NU248" s="180"/>
      <c r="NV248" s="180"/>
      <c r="NW248" s="180"/>
      <c r="NX248" s="180"/>
      <c r="NY248" s="180"/>
      <c r="NZ248" s="180"/>
      <c r="OA248" s="180"/>
      <c r="OB248" s="180"/>
      <c r="OC248" s="180"/>
      <c r="OD248" s="180"/>
      <c r="OE248" s="180"/>
      <c r="OF248" s="180"/>
      <c r="OG248" s="180"/>
      <c r="OH248" s="180"/>
      <c r="OI248" s="180"/>
      <c r="OJ248" s="180"/>
      <c r="OK248" s="180"/>
      <c r="OL248" s="180"/>
      <c r="OM248" s="180"/>
      <c r="ON248" s="180"/>
      <c r="OO248" s="180"/>
      <c r="OP248" s="180"/>
      <c r="OQ248" s="180"/>
      <c r="OR248" s="180"/>
      <c r="OS248" s="180"/>
      <c r="OT248" s="180"/>
      <c r="OU248" s="180"/>
      <c r="OV248" s="180"/>
      <c r="OW248" s="180"/>
      <c r="OX248" s="180"/>
      <c r="OY248" s="180"/>
      <c r="OZ248" s="180"/>
      <c r="PA248" s="180"/>
      <c r="PB248" s="180"/>
      <c r="PC248" s="180"/>
      <c r="PD248" s="180"/>
      <c r="PE248" s="180"/>
      <c r="PF248" s="180"/>
      <c r="PG248" s="180"/>
      <c r="PH248" s="180"/>
      <c r="PI248" s="180"/>
      <c r="PJ248" s="180"/>
      <c r="PK248" s="180"/>
      <c r="PL248" s="180"/>
      <c r="PM248" s="180"/>
      <c r="PN248" s="180"/>
      <c r="PO248" s="180"/>
      <c r="PP248" s="180"/>
      <c r="PQ248" s="180"/>
      <c r="PR248" s="180"/>
      <c r="PS248" s="180"/>
      <c r="PT248" s="180"/>
      <c r="PU248" s="180"/>
      <c r="PV248" s="180"/>
      <c r="PW248" s="180"/>
      <c r="PX248" s="180"/>
      <c r="PY248" s="180"/>
      <c r="PZ248" s="180"/>
      <c r="QA248" s="180"/>
      <c r="QB248" s="180"/>
      <c r="QC248" s="180"/>
      <c r="QD248" s="180"/>
      <c r="QE248" s="180"/>
      <c r="QF248" s="180"/>
      <c r="QG248" s="180"/>
      <c r="QH248" s="180"/>
      <c r="QI248" s="180"/>
      <c r="QJ248" s="180"/>
      <c r="QK248" s="180"/>
      <c r="QL248" s="180"/>
      <c r="QM248" s="180"/>
      <c r="QN248" s="180"/>
      <c r="QO248" s="180"/>
      <c r="QP248" s="180"/>
      <c r="QQ248" s="180"/>
      <c r="QR248" s="180"/>
      <c r="QS248" s="180"/>
      <c r="QT248" s="180"/>
      <c r="QU248" s="180"/>
      <c r="QV248" s="180"/>
      <c r="QW248" s="180"/>
      <c r="QX248" s="180"/>
      <c r="QY248" s="180"/>
      <c r="QZ248" s="180"/>
      <c r="RA248" s="180"/>
      <c r="RB248" s="180"/>
      <c r="RC248" s="180"/>
      <c r="RD248" s="180"/>
      <c r="RE248" s="180"/>
      <c r="RF248" s="180"/>
      <c r="RG248" s="180"/>
      <c r="RH248" s="180"/>
      <c r="RI248" s="180"/>
      <c r="RJ248" s="180"/>
      <c r="RK248" s="180"/>
      <c r="RL248" s="180"/>
      <c r="RM248" s="180"/>
      <c r="RN248" s="180"/>
      <c r="RO248" s="180"/>
      <c r="RP248" s="180"/>
      <c r="RQ248" s="180"/>
      <c r="RR248" s="180"/>
      <c r="RS248" s="180"/>
      <c r="RT248" s="180"/>
      <c r="RU248" s="180"/>
      <c r="RV248" s="180"/>
      <c r="RW248" s="180"/>
      <c r="RX248" s="180"/>
      <c r="RY248" s="180"/>
      <c r="RZ248" s="180"/>
      <c r="SA248" s="180"/>
      <c r="SB248" s="180"/>
      <c r="SC248" s="180"/>
      <c r="SD248" s="180"/>
      <c r="SE248" s="180"/>
      <c r="SF248" s="180"/>
      <c r="SG248" s="180"/>
      <c r="SH248" s="180"/>
      <c r="SI248" s="180"/>
      <c r="SJ248" s="180"/>
      <c r="SK248" s="180"/>
      <c r="SL248" s="180"/>
      <c r="SM248" s="180"/>
      <c r="SN248" s="180"/>
      <c r="SO248" s="180"/>
      <c r="SP248" s="180"/>
      <c r="SQ248" s="180"/>
      <c r="SR248" s="180"/>
      <c r="SS248" s="180"/>
      <c r="ST248" s="180"/>
      <c r="SU248" s="180"/>
      <c r="SV248" s="180"/>
      <c r="SW248" s="180"/>
      <c r="SX248" s="180"/>
      <c r="SY248" s="180"/>
      <c r="SZ248" s="180"/>
      <c r="TA248" s="180"/>
      <c r="TB248" s="180"/>
      <c r="TC248" s="180"/>
      <c r="TD248" s="180"/>
      <c r="TE248" s="180"/>
      <c r="TF248" s="180"/>
      <c r="TG248" s="180"/>
      <c r="TH248" s="180"/>
      <c r="TI248" s="180"/>
      <c r="TJ248" s="180"/>
      <c r="TK248" s="180"/>
      <c r="TL248" s="180"/>
      <c r="TM248" s="180"/>
      <c r="TN248" s="180"/>
      <c r="TO248" s="180"/>
      <c r="TP248" s="180"/>
      <c r="TQ248" s="180"/>
      <c r="TR248" s="180"/>
      <c r="TS248" s="180"/>
      <c r="TT248" s="180"/>
      <c r="TU248" s="180"/>
      <c r="TV248" s="180"/>
      <c r="TW248" s="180"/>
      <c r="TX248" s="180"/>
      <c r="TY248" s="180"/>
      <c r="TZ248" s="180"/>
      <c r="UA248" s="180"/>
      <c r="UB248" s="180"/>
      <c r="UC248" s="180"/>
      <c r="UD248" s="180"/>
      <c r="UE248" s="180"/>
      <c r="UF248" s="180"/>
      <c r="UG248" s="180"/>
      <c r="UH248" s="180"/>
      <c r="UI248" s="180"/>
      <c r="UJ248" s="180"/>
      <c r="UK248" s="180"/>
      <c r="UL248" s="180"/>
      <c r="UM248" s="180"/>
      <c r="UN248" s="180"/>
      <c r="UO248" s="180"/>
      <c r="UP248" s="180"/>
      <c r="UQ248" s="180"/>
      <c r="UR248" s="180"/>
      <c r="US248" s="180"/>
      <c r="UT248" s="180"/>
      <c r="UU248" s="180"/>
      <c r="UV248" s="180"/>
      <c r="UW248" s="180"/>
      <c r="UX248" s="180"/>
      <c r="UY248" s="180"/>
      <c r="UZ248" s="180"/>
      <c r="VA248" s="180"/>
      <c r="VB248" s="180"/>
      <c r="VC248" s="180"/>
      <c r="VD248" s="180"/>
      <c r="VE248" s="180"/>
      <c r="VF248" s="180"/>
      <c r="VG248" s="180"/>
      <c r="VH248" s="180"/>
      <c r="VI248" s="180"/>
      <c r="VJ248" s="180"/>
      <c r="VK248" s="180"/>
      <c r="VL248" s="180"/>
      <c r="VM248" s="180"/>
      <c r="VN248" s="180"/>
      <c r="VO248" s="180"/>
      <c r="VP248" s="180"/>
      <c r="VQ248" s="180"/>
      <c r="VR248" s="180"/>
      <c r="VS248" s="180"/>
      <c r="VT248" s="180"/>
      <c r="VU248" s="180"/>
      <c r="VV248" s="180"/>
      <c r="VW248" s="180"/>
      <c r="VX248" s="180"/>
      <c r="VY248" s="180"/>
      <c r="VZ248" s="180"/>
      <c r="WA248" s="180"/>
      <c r="WB248" s="180"/>
      <c r="WC248" s="180"/>
      <c r="WD248" s="180"/>
      <c r="WE248" s="180"/>
      <c r="WF248" s="180"/>
      <c r="WG248" s="180"/>
      <c r="WH248" s="180"/>
      <c r="WI248" s="180"/>
      <c r="WJ248" s="180"/>
      <c r="WK248" s="180"/>
      <c r="WL248" s="180"/>
      <c r="WM248" s="180"/>
      <c r="WN248" s="180"/>
      <c r="WO248" s="180"/>
      <c r="WP248" s="180"/>
      <c r="WQ248" s="180"/>
      <c r="WR248" s="180"/>
      <c r="WS248" s="180"/>
      <c r="WT248" s="180"/>
      <c r="WU248" s="180"/>
      <c r="WV248" s="180"/>
      <c r="WW248" s="180"/>
      <c r="WX248" s="180"/>
      <c r="WY248" s="180"/>
      <c r="WZ248" s="180"/>
      <c r="XA248" s="180"/>
      <c r="XB248" s="180"/>
      <c r="XC248" s="180"/>
      <c r="XD248" s="180"/>
      <c r="XE248" s="180"/>
      <c r="XF248" s="180"/>
      <c r="XG248" s="180"/>
      <c r="XH248" s="180"/>
      <c r="XI248" s="180"/>
      <c r="XJ248" s="180"/>
      <c r="XK248" s="180"/>
      <c r="XL248" s="180"/>
      <c r="XM248" s="180"/>
      <c r="XN248" s="180"/>
      <c r="XO248" s="180"/>
      <c r="XP248" s="180"/>
      <c r="XQ248" s="180"/>
      <c r="XR248" s="180"/>
      <c r="XS248" s="180"/>
      <c r="XT248" s="180"/>
      <c r="XU248" s="180"/>
      <c r="XV248" s="180"/>
      <c r="XW248" s="180"/>
      <c r="XX248" s="180"/>
      <c r="XY248" s="180"/>
      <c r="XZ248" s="180"/>
      <c r="YA248" s="180"/>
      <c r="YB248" s="180"/>
      <c r="YC248" s="180"/>
      <c r="YD248" s="180"/>
      <c r="YE248" s="180"/>
      <c r="YF248" s="180"/>
      <c r="YG248" s="180"/>
      <c r="YH248" s="180"/>
      <c r="YI248" s="180"/>
      <c r="YJ248" s="180"/>
      <c r="YK248" s="180"/>
      <c r="YL248" s="180"/>
      <c r="YM248" s="180"/>
      <c r="YN248" s="180"/>
      <c r="YO248" s="180"/>
      <c r="YP248" s="180"/>
      <c r="YQ248" s="180"/>
      <c r="YR248" s="180"/>
      <c r="YS248" s="180"/>
      <c r="YT248" s="180"/>
      <c r="YU248" s="180"/>
      <c r="YV248" s="180"/>
      <c r="YW248" s="180"/>
      <c r="YX248" s="180"/>
      <c r="YY248" s="180"/>
      <c r="YZ248" s="180"/>
      <c r="ZA248" s="180"/>
      <c r="ZB248" s="180"/>
      <c r="ZC248" s="180"/>
      <c r="ZD248" s="180"/>
      <c r="ZE248" s="180"/>
      <c r="ZF248" s="180"/>
      <c r="ZG248" s="180"/>
      <c r="ZH248" s="180"/>
      <c r="ZI248" s="180"/>
      <c r="ZJ248" s="180"/>
      <c r="ZK248" s="180"/>
      <c r="ZL248" s="180"/>
      <c r="ZM248" s="180"/>
      <c r="ZN248" s="180"/>
      <c r="ZO248" s="180"/>
      <c r="ZP248" s="180"/>
      <c r="ZQ248" s="180"/>
      <c r="ZR248" s="180"/>
      <c r="ZS248" s="180"/>
      <c r="ZT248" s="180"/>
      <c r="ZU248" s="180"/>
      <c r="ZV248" s="180"/>
      <c r="ZW248" s="180"/>
      <c r="ZX248" s="180"/>
      <c r="ZY248" s="180"/>
      <c r="ZZ248" s="180"/>
      <c r="AAA248" s="180"/>
      <c r="AAB248" s="180"/>
      <c r="AAC248" s="180"/>
      <c r="AAD248" s="180"/>
      <c r="AAE248" s="180"/>
      <c r="AAF248" s="180"/>
      <c r="AAG248" s="180"/>
      <c r="AAH248" s="180"/>
      <c r="AAI248" s="180"/>
      <c r="AAJ248" s="180"/>
      <c r="AAK248" s="180"/>
      <c r="AAL248" s="180"/>
      <c r="AAM248" s="180"/>
      <c r="AAN248" s="180"/>
      <c r="AAO248" s="180"/>
      <c r="AAP248" s="180"/>
      <c r="AAQ248" s="180"/>
      <c r="AAR248" s="180"/>
      <c r="AAS248" s="180"/>
      <c r="AAT248" s="180"/>
      <c r="AAU248" s="180"/>
      <c r="AAV248" s="180"/>
      <c r="AAW248" s="180"/>
      <c r="AAX248" s="180"/>
      <c r="AAY248" s="180"/>
      <c r="AAZ248" s="180"/>
      <c r="ABA248" s="180"/>
      <c r="ABB248" s="180"/>
      <c r="ABC248" s="180"/>
      <c r="ABD248" s="180"/>
      <c r="ABE248" s="180"/>
      <c r="ABF248" s="180"/>
      <c r="ABG248" s="180"/>
      <c r="ABH248" s="180"/>
      <c r="ABI248" s="180"/>
      <c r="ABJ248" s="180"/>
      <c r="ABK248" s="180"/>
      <c r="ABL248" s="180"/>
      <c r="ABM248" s="180"/>
      <c r="ABN248" s="180"/>
      <c r="ABO248" s="180"/>
      <c r="ABP248" s="180"/>
      <c r="ABQ248" s="180"/>
      <c r="ABR248" s="180"/>
      <c r="ABS248" s="180"/>
      <c r="ABT248" s="180"/>
      <c r="ABU248" s="180"/>
      <c r="ABV248" s="180"/>
      <c r="ABW248" s="180"/>
      <c r="ABX248" s="180"/>
      <c r="ABY248" s="180"/>
      <c r="ABZ248" s="180"/>
      <c r="ACA248" s="180"/>
      <c r="ACB248" s="180"/>
      <c r="ACC248" s="180"/>
      <c r="ACD248" s="180"/>
      <c r="ACE248" s="180"/>
      <c r="ACF248" s="180"/>
      <c r="ACG248" s="180"/>
      <c r="ACH248" s="180"/>
      <c r="ACI248" s="180"/>
      <c r="ACJ248" s="180"/>
      <c r="ACK248" s="180"/>
      <c r="ACL248" s="180"/>
      <c r="ACM248" s="180"/>
      <c r="ACN248" s="180"/>
      <c r="ACO248" s="180"/>
      <c r="ACP248" s="180"/>
      <c r="ACQ248" s="180"/>
      <c r="ACR248" s="180"/>
      <c r="ACS248" s="180"/>
      <c r="ACT248" s="180"/>
      <c r="ACU248" s="180"/>
      <c r="ACV248" s="180"/>
      <c r="ACW248" s="180"/>
      <c r="ACX248" s="180"/>
      <c r="ACY248" s="180"/>
      <c r="ACZ248" s="180"/>
      <c r="ADA248" s="180"/>
      <c r="ADB248" s="180"/>
      <c r="ADC248" s="180"/>
      <c r="ADD248" s="180"/>
      <c r="ADE248" s="180"/>
      <c r="ADF248" s="180"/>
      <c r="ADG248" s="180"/>
      <c r="ADH248" s="180"/>
      <c r="ADI248" s="180"/>
      <c r="ADJ248" s="180"/>
      <c r="ADK248" s="180"/>
      <c r="ADL248" s="180"/>
      <c r="ADM248" s="180"/>
      <c r="ADN248" s="180"/>
      <c r="ADO248" s="180"/>
      <c r="ADP248" s="180"/>
      <c r="ADQ248" s="180"/>
      <c r="ADR248" s="180"/>
      <c r="ADS248" s="180"/>
      <c r="ADT248" s="180"/>
      <c r="ADU248" s="180"/>
      <c r="ADV248" s="180"/>
      <c r="ADW248" s="180"/>
      <c r="ADX248" s="180"/>
      <c r="ADY248" s="180"/>
      <c r="ADZ248" s="180"/>
      <c r="AEA248" s="180"/>
      <c r="AEB248" s="180"/>
      <c r="AEC248" s="180"/>
      <c r="AED248" s="180"/>
      <c r="AEE248" s="180"/>
      <c r="AEF248" s="180"/>
      <c r="AEG248" s="180"/>
      <c r="AEH248" s="180"/>
      <c r="AEI248" s="180"/>
      <c r="AEJ248" s="180"/>
      <c r="AEK248" s="180"/>
      <c r="AEL248" s="180"/>
      <c r="AEM248" s="180"/>
      <c r="AEN248" s="180"/>
      <c r="AEO248" s="180"/>
      <c r="AEP248" s="180"/>
      <c r="AEQ248" s="180"/>
      <c r="AER248" s="180"/>
      <c r="AES248" s="180"/>
      <c r="AET248" s="180"/>
      <c r="AEU248" s="180"/>
      <c r="AEV248" s="180"/>
      <c r="AEW248" s="180"/>
      <c r="AEX248" s="180"/>
      <c r="AEY248" s="180"/>
      <c r="AEZ248" s="180"/>
      <c r="AFA248" s="180"/>
      <c r="AFB248" s="180"/>
      <c r="AFC248" s="180"/>
      <c r="AFD248" s="180"/>
      <c r="AFE248" s="180"/>
      <c r="AFF248" s="180"/>
      <c r="AFG248" s="180"/>
      <c r="AFH248" s="180"/>
      <c r="AFI248" s="180"/>
      <c r="AFJ248" s="180"/>
      <c r="AFK248" s="180"/>
      <c r="AFL248" s="180"/>
      <c r="AFM248" s="180"/>
      <c r="AFN248" s="180"/>
      <c r="AFO248" s="180"/>
      <c r="AFP248" s="180"/>
      <c r="AFQ248" s="180"/>
      <c r="AFR248" s="180"/>
      <c r="AFS248" s="180"/>
      <c r="AFT248" s="180"/>
      <c r="AFU248" s="180"/>
      <c r="AFV248" s="180"/>
      <c r="AFW248" s="180"/>
      <c r="AFX248" s="180"/>
      <c r="AFY248" s="180"/>
      <c r="AFZ248" s="180"/>
      <c r="AGA248" s="180"/>
      <c r="AGB248" s="180"/>
      <c r="AGC248" s="180"/>
      <c r="AGD248" s="180"/>
      <c r="AGE248" s="180"/>
      <c r="AGF248" s="180"/>
      <c r="AGG248" s="180"/>
      <c r="AGH248" s="180"/>
      <c r="AGI248" s="180"/>
      <c r="AGJ248" s="180"/>
      <c r="AGK248" s="180"/>
      <c r="AGL248" s="180"/>
      <c r="AGM248" s="180"/>
      <c r="AGN248" s="180"/>
      <c r="AGO248" s="180"/>
      <c r="AGP248" s="180"/>
      <c r="AGQ248" s="180"/>
      <c r="AGR248" s="180"/>
      <c r="AGS248" s="180"/>
      <c r="AGT248" s="180"/>
      <c r="AGU248" s="180"/>
      <c r="AGV248" s="180"/>
      <c r="AGW248" s="180"/>
      <c r="AGX248" s="180"/>
      <c r="AGY248" s="180"/>
      <c r="AGZ248" s="180"/>
      <c r="AHA248" s="180"/>
      <c r="AHB248" s="180"/>
      <c r="AHC248" s="180"/>
      <c r="AHD248" s="180"/>
      <c r="AHE248" s="180"/>
      <c r="AHF248" s="180"/>
      <c r="AHG248" s="180"/>
      <c r="AHH248" s="180"/>
      <c r="AHI248" s="180"/>
      <c r="AHJ248" s="180"/>
      <c r="AHK248" s="180"/>
      <c r="AHL248" s="180"/>
      <c r="AHM248" s="180"/>
      <c r="AHN248" s="180"/>
      <c r="AHO248" s="180"/>
      <c r="AHP248" s="180"/>
      <c r="AHQ248" s="180"/>
      <c r="AHR248" s="180"/>
      <c r="AHS248" s="180"/>
      <c r="AHT248" s="180"/>
      <c r="AHU248" s="180"/>
      <c r="AHV248" s="180"/>
      <c r="AHW248" s="180"/>
      <c r="AHX248" s="180"/>
      <c r="AHY248" s="180"/>
      <c r="AHZ248" s="180"/>
      <c r="AIA248" s="180"/>
      <c r="AIB248" s="180"/>
      <c r="AIC248" s="180"/>
      <c r="AID248" s="180"/>
      <c r="AIE248" s="180"/>
      <c r="AIF248" s="180"/>
      <c r="AIG248" s="180"/>
      <c r="AIH248" s="180"/>
      <c r="AII248" s="180"/>
      <c r="AIJ248" s="180"/>
      <c r="AIK248" s="180"/>
      <c r="AIL248" s="180"/>
      <c r="AIM248" s="180"/>
      <c r="AIN248" s="180"/>
      <c r="AIO248" s="180"/>
      <c r="AIP248" s="180"/>
      <c r="AIQ248" s="180"/>
      <c r="AIR248" s="180"/>
      <c r="AIS248" s="180"/>
      <c r="AIT248" s="180"/>
      <c r="AIU248" s="180"/>
      <c r="AIV248" s="180"/>
      <c r="AIW248" s="180"/>
      <c r="AIX248" s="180"/>
      <c r="AIY248" s="180"/>
      <c r="AIZ248" s="180"/>
      <c r="AJA248" s="180"/>
      <c r="AJB248" s="180"/>
      <c r="AJC248" s="180"/>
      <c r="AJD248" s="180"/>
      <c r="AJE248" s="180"/>
      <c r="AJF248" s="180"/>
      <c r="AJG248" s="180"/>
      <c r="AJH248" s="180"/>
      <c r="AJI248" s="180"/>
      <c r="AJJ248" s="180"/>
      <c r="AJK248" s="180"/>
      <c r="AJL248" s="180"/>
      <c r="AJM248" s="180"/>
      <c r="AJN248" s="180"/>
      <c r="AJO248" s="180"/>
      <c r="AJP248" s="180"/>
      <c r="AJQ248" s="180"/>
      <c r="AJR248" s="180"/>
      <c r="AJS248" s="180"/>
      <c r="AJT248" s="180"/>
      <c r="AJU248" s="180"/>
      <c r="AJV248" s="180"/>
      <c r="AJW248" s="180"/>
      <c r="AJX248" s="180"/>
      <c r="AJY248" s="180"/>
      <c r="AJZ248" s="180"/>
      <c r="AKA248" s="180"/>
      <c r="AKB248" s="180"/>
      <c r="AKC248" s="180"/>
      <c r="AKD248" s="180"/>
      <c r="AKE248" s="180"/>
      <c r="AKF248" s="180"/>
      <c r="AKG248" s="180"/>
      <c r="AKH248" s="180"/>
      <c r="AKI248" s="180"/>
      <c r="AKJ248" s="180"/>
      <c r="AKK248" s="180"/>
      <c r="AKL248" s="180"/>
      <c r="AKM248" s="180"/>
      <c r="AKN248" s="180"/>
      <c r="AKO248" s="180"/>
      <c r="AKP248" s="180"/>
      <c r="AKQ248" s="180"/>
      <c r="AKR248" s="180"/>
      <c r="AKS248" s="180"/>
      <c r="AKT248" s="180"/>
      <c r="AKU248" s="180"/>
      <c r="AKV248" s="180"/>
      <c r="AKW248" s="180"/>
      <c r="AKX248" s="180"/>
      <c r="AKY248" s="180"/>
      <c r="AKZ248" s="180"/>
      <c r="ALA248" s="180"/>
      <c r="ALB248" s="180"/>
      <c r="ALC248" s="180"/>
      <c r="ALD248" s="180"/>
      <c r="ALE248" s="180"/>
      <c r="ALF248" s="180"/>
      <c r="ALG248" s="180"/>
      <c r="ALH248" s="180"/>
      <c r="ALI248" s="180"/>
      <c r="ALJ248" s="180"/>
      <c r="ALK248" s="180"/>
      <c r="ALL248" s="180"/>
      <c r="ALM248" s="180"/>
      <c r="ALN248" s="180"/>
      <c r="ALO248" s="180"/>
      <c r="ALP248" s="180"/>
      <c r="ALQ248" s="180"/>
      <c r="ALR248" s="180"/>
      <c r="ALS248" s="180"/>
      <c r="ALT248" s="180"/>
      <c r="ALU248" s="180"/>
      <c r="ALV248" s="180"/>
      <c r="ALW248" s="180"/>
      <c r="ALX248" s="180"/>
      <c r="ALY248" s="180"/>
      <c r="ALZ248" s="180"/>
      <c r="AMA248" s="180"/>
      <c r="AMB248" s="180"/>
      <c r="AMC248" s="180"/>
      <c r="AMD248" s="180"/>
      <c r="AME248" s="180"/>
      <c r="AMF248" s="180"/>
      <c r="AMG248" s="180"/>
      <c r="AMH248" s="180"/>
      <c r="AMI248" s="180"/>
      <c r="AMJ248" s="180"/>
      <c r="AMK248" s="180"/>
      <c r="AML248" s="180"/>
      <c r="AMM248" s="180"/>
      <c r="AMN248" s="180"/>
      <c r="AMO248" s="180"/>
      <c r="AMP248" s="180"/>
      <c r="AMQ248" s="180"/>
      <c r="AMR248" s="180"/>
      <c r="AMS248" s="180"/>
      <c r="AMT248" s="180"/>
    </row>
    <row r="249" spans="1:1034" s="181" customFormat="1" ht="15.75" customHeight="1">
      <c r="A249" s="471">
        <v>4</v>
      </c>
      <c r="B249" s="77" t="s">
        <v>395</v>
      </c>
      <c r="C249" s="536">
        <v>86.97</v>
      </c>
      <c r="D249" s="537">
        <v>57.36</v>
      </c>
      <c r="E249" s="78">
        <v>61447.44</v>
      </c>
      <c r="F249" s="79">
        <f t="shared" si="700"/>
        <v>12632.070000000002</v>
      </c>
      <c r="G249" s="80"/>
      <c r="H249" s="21">
        <v>636.70000000000005</v>
      </c>
      <c r="I249" s="81">
        <f t="shared" si="701"/>
        <v>0</v>
      </c>
      <c r="J249" s="182"/>
      <c r="K249" s="107"/>
      <c r="L249" s="217">
        <f t="shared" si="702"/>
        <v>0</v>
      </c>
      <c r="M249" s="182"/>
      <c r="N249" s="107">
        <v>540</v>
      </c>
      <c r="O249" s="217">
        <f t="shared" si="703"/>
        <v>0</v>
      </c>
      <c r="P249" s="85"/>
      <c r="Q249" s="183">
        <f t="shared" si="704"/>
        <v>280.13670000000002</v>
      </c>
      <c r="R249" s="217">
        <f t="shared" si="705"/>
        <v>0</v>
      </c>
      <c r="S249" s="85"/>
      <c r="T249" s="78">
        <f t="shared" si="706"/>
        <v>2335.5960000000005</v>
      </c>
      <c r="U249" s="217">
        <f t="shared" si="707"/>
        <v>0</v>
      </c>
      <c r="V249" s="85"/>
      <c r="W249" s="183">
        <f t="shared" si="708"/>
        <v>493.98690000000005</v>
      </c>
      <c r="X249" s="223">
        <f t="shared" si="709"/>
        <v>0</v>
      </c>
      <c r="Y249" s="182"/>
      <c r="Z249" s="78">
        <f t="shared" si="710"/>
        <v>4331.3600000000006</v>
      </c>
      <c r="AA249" s="185">
        <f t="shared" si="711"/>
        <v>0</v>
      </c>
      <c r="AB249" s="401"/>
      <c r="AC249" s="183">
        <f t="shared" si="712"/>
        <v>493.98690000000005</v>
      </c>
      <c r="AD249" s="184">
        <f t="shared" si="713"/>
        <v>0</v>
      </c>
      <c r="AE249" s="85"/>
      <c r="AF249" s="78">
        <f t="shared" si="714"/>
        <v>22885.031600000002</v>
      </c>
      <c r="AG249" s="184">
        <f t="shared" si="715"/>
        <v>0</v>
      </c>
      <c r="AH249" s="85"/>
      <c r="AI249" s="183">
        <f t="shared" si="716"/>
        <v>791.37200000000007</v>
      </c>
      <c r="AJ249" s="184">
        <f t="shared" si="717"/>
        <v>0</v>
      </c>
      <c r="AK249" s="85"/>
      <c r="AL249" s="107">
        <v>145.19999999999999</v>
      </c>
      <c r="AM249" s="184">
        <f t="shared" si="718"/>
        <v>0</v>
      </c>
      <c r="AN249" s="85"/>
      <c r="AO249" s="78">
        <f t="shared" si="719"/>
        <v>3769.8454000000002</v>
      </c>
      <c r="AP249" s="185">
        <f t="shared" si="720"/>
        <v>0</v>
      </c>
      <c r="AQ249" s="182"/>
      <c r="AR249" s="109">
        <v>8030</v>
      </c>
      <c r="AS249" s="185">
        <f t="shared" si="721"/>
        <v>0</v>
      </c>
      <c r="AT249" s="182"/>
      <c r="AU249" s="21">
        <v>3366.65</v>
      </c>
      <c r="AV249" s="185">
        <f t="shared" si="722"/>
        <v>0</v>
      </c>
      <c r="AW249" s="182"/>
      <c r="AX249" s="78">
        <f t="shared" si="723"/>
        <v>80964.952600000004</v>
      </c>
      <c r="AY249" s="185">
        <f t="shared" si="724"/>
        <v>0</v>
      </c>
      <c r="AZ249" s="182"/>
      <c r="BA249" s="21">
        <v>93131.5</v>
      </c>
      <c r="BB249" s="185">
        <f t="shared" si="725"/>
        <v>0</v>
      </c>
      <c r="BC249" s="182"/>
      <c r="BD249" s="21">
        <v>10643</v>
      </c>
      <c r="BE249" s="184">
        <f t="shared" si="726"/>
        <v>0</v>
      </c>
      <c r="BF249" s="85"/>
      <c r="BG249" s="182"/>
      <c r="BH249" s="184">
        <f t="shared" si="727"/>
        <v>0</v>
      </c>
      <c r="BI249" s="85"/>
      <c r="BJ249" s="186"/>
      <c r="BK249" s="182"/>
      <c r="BL249" s="184">
        <f t="shared" si="728"/>
        <v>0</v>
      </c>
      <c r="BM249" s="85"/>
      <c r="BN249" s="187"/>
      <c r="BO249" s="185">
        <f t="shared" si="729"/>
        <v>0</v>
      </c>
      <c r="BP249" s="182"/>
      <c r="BQ249" s="183">
        <f t="shared" si="730"/>
        <v>930.90000000000009</v>
      </c>
      <c r="BR249" s="185">
        <f t="shared" si="731"/>
        <v>0</v>
      </c>
      <c r="BS249" s="182"/>
      <c r="BT249" s="107">
        <v>540</v>
      </c>
      <c r="BU249" s="185">
        <f t="shared" si="732"/>
        <v>0</v>
      </c>
      <c r="BV249" s="182"/>
      <c r="BW249" s="182"/>
      <c r="BX249" s="185">
        <f t="shared" si="733"/>
        <v>0</v>
      </c>
      <c r="BY249" s="182"/>
      <c r="BZ249" s="188"/>
      <c r="CA249" s="185">
        <f t="shared" si="734"/>
        <v>0</v>
      </c>
      <c r="CB249" s="182"/>
      <c r="CC249" s="107">
        <v>165.4</v>
      </c>
      <c r="CD249" s="185">
        <f t="shared" si="735"/>
        <v>0</v>
      </c>
      <c r="CE249" s="182"/>
      <c r="CF249" s="183">
        <f t="shared" si="736"/>
        <v>204.31649999999999</v>
      </c>
      <c r="CG249" s="185">
        <f t="shared" si="737"/>
        <v>0</v>
      </c>
      <c r="CH249" s="182">
        <v>1</v>
      </c>
      <c r="CI249" s="107">
        <v>86.2</v>
      </c>
      <c r="CJ249" s="185">
        <f t="shared" si="738"/>
        <v>86.2</v>
      </c>
      <c r="CK249" s="182"/>
      <c r="CL249" s="107">
        <v>125</v>
      </c>
      <c r="CM249" s="185">
        <f t="shared" si="739"/>
        <v>0</v>
      </c>
      <c r="CN249" s="182"/>
      <c r="CO249" s="107">
        <v>140</v>
      </c>
      <c r="CP249" s="185">
        <f t="shared" si="740"/>
        <v>0</v>
      </c>
      <c r="CQ249" s="182"/>
      <c r="CR249" s="183">
        <f t="shared" si="741"/>
        <v>259.76390000000004</v>
      </c>
      <c r="CS249" s="185">
        <f t="shared" si="742"/>
        <v>0</v>
      </c>
      <c r="CT249" s="182"/>
      <c r="CU249" s="107">
        <v>182.5</v>
      </c>
      <c r="CV249" s="185">
        <f t="shared" si="743"/>
        <v>0</v>
      </c>
      <c r="CW249" s="182"/>
      <c r="CX249" s="107">
        <v>78</v>
      </c>
      <c r="CY249" s="185">
        <f t="shared" si="744"/>
        <v>0</v>
      </c>
      <c r="CZ249" s="182"/>
      <c r="DA249" s="107">
        <v>350</v>
      </c>
      <c r="DB249" s="185">
        <f t="shared" si="745"/>
        <v>0</v>
      </c>
      <c r="DC249" s="182"/>
      <c r="DD249" s="183">
        <f t="shared" si="746"/>
        <v>363.26500000000004</v>
      </c>
      <c r="DE249" s="184">
        <f t="shared" si="747"/>
        <v>0</v>
      </c>
      <c r="DF249" s="182">
        <v>6</v>
      </c>
      <c r="DG249" s="107">
        <v>349.94</v>
      </c>
      <c r="DH249" s="185">
        <f t="shared" si="748"/>
        <v>2099.64</v>
      </c>
      <c r="DI249" s="182">
        <v>4</v>
      </c>
      <c r="DJ249" s="107">
        <v>407.82</v>
      </c>
      <c r="DK249" s="185">
        <f t="shared" si="749"/>
        <v>1631.28</v>
      </c>
      <c r="DL249" s="182">
        <v>5</v>
      </c>
      <c r="DM249" s="107">
        <v>560.66999999999996</v>
      </c>
      <c r="DN249" s="185">
        <f t="shared" si="750"/>
        <v>2803.35</v>
      </c>
      <c r="DO249" s="182">
        <v>2</v>
      </c>
      <c r="DP249" s="107">
        <v>849.84</v>
      </c>
      <c r="DQ249" s="185">
        <f t="shared" si="751"/>
        <v>1699.68</v>
      </c>
      <c r="DR249" s="182"/>
      <c r="DS249" s="107">
        <v>1070.97</v>
      </c>
      <c r="DT249" s="185">
        <f t="shared" si="752"/>
        <v>0</v>
      </c>
      <c r="DU249" s="182"/>
      <c r="DV249" s="21">
        <v>1512.05</v>
      </c>
      <c r="DW249" s="185">
        <f t="shared" si="753"/>
        <v>0</v>
      </c>
      <c r="DX249" s="182"/>
      <c r="DY249" s="21">
        <v>5870.12</v>
      </c>
      <c r="DZ249" s="185">
        <f t="shared" si="754"/>
        <v>0</v>
      </c>
      <c r="EA249" s="182"/>
      <c r="EB249" s="21">
        <v>4379.45</v>
      </c>
      <c r="EC249" s="185">
        <f t="shared" si="755"/>
        <v>0</v>
      </c>
      <c r="ED249" s="182"/>
      <c r="EE249" s="21">
        <v>4811.45</v>
      </c>
      <c r="EF249" s="185">
        <f t="shared" si="756"/>
        <v>0</v>
      </c>
      <c r="EG249" s="182"/>
      <c r="EH249" s="21">
        <v>6518.13</v>
      </c>
      <c r="EI249" s="185">
        <f t="shared" si="757"/>
        <v>0</v>
      </c>
      <c r="EJ249" s="182"/>
      <c r="EK249" s="21">
        <v>7389.31</v>
      </c>
      <c r="EL249" s="185">
        <f t="shared" si="758"/>
        <v>0</v>
      </c>
      <c r="EM249" s="182"/>
      <c r="EN249" s="21">
        <v>1539.81</v>
      </c>
      <c r="EO249" s="185">
        <f t="shared" si="759"/>
        <v>0</v>
      </c>
      <c r="EP249" s="182"/>
      <c r="EQ249" s="21">
        <v>3124.4</v>
      </c>
      <c r="ER249" s="185">
        <f t="shared" si="760"/>
        <v>0</v>
      </c>
      <c r="ES249" s="182"/>
      <c r="ET249" s="107">
        <v>118.78</v>
      </c>
      <c r="EU249" s="185">
        <f t="shared" si="761"/>
        <v>0</v>
      </c>
      <c r="EV249" s="182"/>
      <c r="EW249" s="107">
        <v>479.92</v>
      </c>
      <c r="EX249" s="185">
        <f t="shared" si="762"/>
        <v>0</v>
      </c>
      <c r="EY249" s="182"/>
      <c r="EZ249" s="107">
        <v>649.4</v>
      </c>
      <c r="FA249" s="185">
        <f t="shared" si="763"/>
        <v>0</v>
      </c>
      <c r="FB249" s="182"/>
      <c r="FC249" s="21">
        <v>1301.22</v>
      </c>
      <c r="FD249" s="185">
        <f t="shared" si="764"/>
        <v>0</v>
      </c>
      <c r="FE249" s="182"/>
      <c r="FF249" s="21">
        <v>2530.2199999999998</v>
      </c>
      <c r="FG249" s="185">
        <f t="shared" si="765"/>
        <v>0</v>
      </c>
      <c r="FH249" s="182"/>
      <c r="FI249" s="21">
        <v>4182.22</v>
      </c>
      <c r="FJ249" s="185">
        <f t="shared" si="766"/>
        <v>0</v>
      </c>
      <c r="FK249" s="182"/>
      <c r="FL249" s="107">
        <v>253.92</v>
      </c>
      <c r="FM249" s="185">
        <f t="shared" si="767"/>
        <v>0</v>
      </c>
      <c r="FN249" s="182"/>
      <c r="FO249" s="107">
        <v>290.32</v>
      </c>
      <c r="FP249" s="185">
        <f t="shared" si="768"/>
        <v>0</v>
      </c>
      <c r="FQ249" s="182"/>
      <c r="FR249" s="107">
        <v>334.06</v>
      </c>
      <c r="FS249" s="185">
        <f t="shared" si="769"/>
        <v>0</v>
      </c>
      <c r="FT249" s="182"/>
      <c r="FU249" s="107">
        <v>411.49</v>
      </c>
      <c r="FV249" s="185">
        <f t="shared" si="770"/>
        <v>0</v>
      </c>
      <c r="FW249" s="182"/>
      <c r="FX249" s="107">
        <v>455.21</v>
      </c>
      <c r="FY249" s="185">
        <f t="shared" si="771"/>
        <v>0</v>
      </c>
      <c r="FZ249" s="182"/>
      <c r="GA249" s="107">
        <v>536</v>
      </c>
      <c r="GB249" s="185">
        <f t="shared" si="772"/>
        <v>0</v>
      </c>
      <c r="GC249" s="182"/>
      <c r="GD249" s="21">
        <v>745.84</v>
      </c>
      <c r="GE249" s="189">
        <f t="shared" si="773"/>
        <v>0</v>
      </c>
      <c r="GF249" s="182">
        <v>2</v>
      </c>
      <c r="GG249" s="112">
        <v>313.12</v>
      </c>
      <c r="GH249" s="185">
        <f t="shared" si="774"/>
        <v>626.24</v>
      </c>
      <c r="GI249" s="186">
        <v>8</v>
      </c>
      <c r="GJ249" s="529">
        <v>223.61</v>
      </c>
      <c r="GK249" s="185">
        <f t="shared" si="775"/>
        <v>1788.88</v>
      </c>
      <c r="GL249" s="182">
        <v>2</v>
      </c>
      <c r="GM249" s="107">
        <v>105.46</v>
      </c>
      <c r="GN249" s="185">
        <f t="shared" si="776"/>
        <v>210.92</v>
      </c>
      <c r="GO249" s="182"/>
      <c r="GP249" s="107">
        <v>581.36</v>
      </c>
      <c r="GQ249" s="185">
        <f t="shared" si="777"/>
        <v>0</v>
      </c>
      <c r="GR249" s="182">
        <v>2</v>
      </c>
      <c r="GS249" s="107">
        <v>92.94</v>
      </c>
      <c r="GT249" s="185">
        <f t="shared" si="778"/>
        <v>185.88</v>
      </c>
      <c r="GU249" s="182"/>
      <c r="GV249" s="112">
        <v>47.51</v>
      </c>
      <c r="GW249" s="185">
        <f t="shared" si="779"/>
        <v>0</v>
      </c>
      <c r="GX249" s="182"/>
      <c r="GY249" s="107">
        <v>61.91</v>
      </c>
      <c r="GZ249" s="223">
        <f t="shared" si="780"/>
        <v>0</v>
      </c>
      <c r="HA249" s="417"/>
      <c r="HB249" s="417"/>
      <c r="HC249" s="223">
        <f t="shared" si="782"/>
        <v>0</v>
      </c>
      <c r="HD249" s="182"/>
      <c r="HE249" s="107">
        <v>40.75</v>
      </c>
      <c r="HF249" s="236">
        <f t="shared" si="781"/>
        <v>0</v>
      </c>
      <c r="HG249" s="179">
        <v>1500</v>
      </c>
      <c r="HH249" s="228">
        <f t="shared" si="783"/>
        <v>12632.070000000002</v>
      </c>
      <c r="HI249" s="335"/>
      <c r="HJ249" s="180"/>
      <c r="HK249" s="180"/>
      <c r="HL249" s="180"/>
      <c r="HM249" s="180"/>
      <c r="HN249" s="180"/>
      <c r="HO249" s="180"/>
      <c r="HP249" s="180"/>
      <c r="HQ249" s="180"/>
      <c r="HR249" s="180"/>
      <c r="HS249" s="180"/>
      <c r="HT249" s="180"/>
      <c r="HU249" s="180"/>
      <c r="HV249" s="180"/>
      <c r="HW249" s="180"/>
      <c r="HX249" s="180"/>
      <c r="HY249" s="180"/>
      <c r="HZ249" s="180"/>
      <c r="IA249" s="180"/>
      <c r="IB249" s="180"/>
      <c r="IC249" s="180"/>
      <c r="ID249" s="180"/>
      <c r="IE249" s="180"/>
      <c r="IF249" s="180"/>
      <c r="IG249" s="180"/>
      <c r="IH249" s="180"/>
      <c r="II249" s="180"/>
      <c r="IJ249" s="180"/>
      <c r="IK249" s="180"/>
      <c r="IL249" s="180"/>
      <c r="IM249" s="180"/>
      <c r="IN249" s="180"/>
      <c r="IO249" s="180"/>
      <c r="IP249" s="180"/>
      <c r="IQ249" s="180"/>
      <c r="IR249" s="180"/>
      <c r="IS249" s="180"/>
      <c r="IT249" s="180"/>
      <c r="IU249" s="180"/>
      <c r="IV249" s="180"/>
      <c r="IW249" s="180"/>
      <c r="IX249" s="180"/>
      <c r="IY249" s="180"/>
      <c r="IZ249" s="180"/>
      <c r="JA249" s="180"/>
      <c r="JB249" s="180"/>
      <c r="JC249" s="180"/>
      <c r="JD249" s="180"/>
      <c r="JE249" s="180"/>
      <c r="JF249" s="180"/>
      <c r="JG249" s="180"/>
      <c r="JH249" s="180"/>
      <c r="JI249" s="180"/>
      <c r="JJ249" s="180"/>
      <c r="JK249" s="180"/>
      <c r="JL249" s="180"/>
      <c r="JM249" s="180"/>
      <c r="JN249" s="180"/>
      <c r="JO249" s="180"/>
      <c r="JP249" s="180"/>
      <c r="JQ249" s="180"/>
      <c r="JR249" s="180"/>
      <c r="JS249" s="180"/>
      <c r="JT249" s="180"/>
      <c r="JU249" s="180"/>
      <c r="JV249" s="180"/>
      <c r="JW249" s="180"/>
      <c r="JX249" s="180"/>
      <c r="JY249" s="180"/>
      <c r="JZ249" s="180"/>
      <c r="KA249" s="180"/>
      <c r="KB249" s="180"/>
      <c r="KC249" s="180"/>
      <c r="KD249" s="180"/>
      <c r="KE249" s="180"/>
      <c r="KF249" s="180"/>
      <c r="KG249" s="180"/>
      <c r="KH249" s="180"/>
      <c r="KI249" s="180"/>
      <c r="KJ249" s="180"/>
      <c r="KK249" s="180"/>
      <c r="KL249" s="180"/>
      <c r="KM249" s="180"/>
      <c r="KN249" s="180"/>
      <c r="KO249" s="180"/>
      <c r="KP249" s="180"/>
      <c r="KQ249" s="180"/>
      <c r="KR249" s="180"/>
      <c r="KS249" s="180"/>
      <c r="KT249" s="180"/>
      <c r="KU249" s="180"/>
      <c r="KV249" s="180"/>
      <c r="KW249" s="180"/>
      <c r="KX249" s="180"/>
      <c r="KY249" s="180"/>
      <c r="KZ249" s="180"/>
      <c r="LA249" s="180"/>
      <c r="LB249" s="180"/>
      <c r="LC249" s="180"/>
      <c r="LD249" s="180"/>
      <c r="LE249" s="180"/>
      <c r="LF249" s="180"/>
      <c r="LG249" s="180"/>
      <c r="LH249" s="180"/>
      <c r="LI249" s="180"/>
      <c r="LJ249" s="180"/>
      <c r="LK249" s="180"/>
      <c r="LL249" s="180"/>
      <c r="LM249" s="180"/>
      <c r="LN249" s="180"/>
      <c r="LO249" s="180"/>
      <c r="LP249" s="180"/>
      <c r="LQ249" s="180"/>
      <c r="LR249" s="180"/>
      <c r="LS249" s="180"/>
      <c r="LT249" s="180"/>
      <c r="LU249" s="180"/>
      <c r="LV249" s="180"/>
      <c r="LW249" s="180"/>
      <c r="LX249" s="180"/>
      <c r="LY249" s="180"/>
      <c r="LZ249" s="180"/>
      <c r="MA249" s="180"/>
      <c r="MB249" s="180"/>
      <c r="MC249" s="180"/>
      <c r="MD249" s="180"/>
      <c r="ME249" s="180"/>
      <c r="MF249" s="180"/>
      <c r="MG249" s="180"/>
      <c r="MH249" s="180"/>
      <c r="MI249" s="180"/>
      <c r="MJ249" s="180"/>
      <c r="MK249" s="180"/>
      <c r="ML249" s="180"/>
      <c r="MM249" s="180"/>
      <c r="MN249" s="180"/>
      <c r="MO249" s="180"/>
      <c r="MP249" s="180"/>
      <c r="MQ249" s="180"/>
      <c r="MR249" s="180"/>
      <c r="MS249" s="180"/>
      <c r="MT249" s="180"/>
      <c r="MU249" s="180"/>
      <c r="MV249" s="180"/>
      <c r="MW249" s="180"/>
      <c r="MX249" s="180"/>
      <c r="MY249" s="180"/>
      <c r="MZ249" s="180"/>
      <c r="NA249" s="180"/>
      <c r="NB249" s="180"/>
      <c r="NC249" s="180"/>
      <c r="ND249" s="180"/>
      <c r="NE249" s="180"/>
      <c r="NF249" s="180"/>
      <c r="NG249" s="180"/>
      <c r="NH249" s="180"/>
      <c r="NI249" s="180"/>
      <c r="NJ249" s="180"/>
      <c r="NK249" s="180"/>
      <c r="NL249" s="180"/>
      <c r="NM249" s="180"/>
      <c r="NN249" s="180"/>
      <c r="NO249" s="180"/>
      <c r="NP249" s="180"/>
      <c r="NQ249" s="180"/>
      <c r="NR249" s="180"/>
      <c r="NS249" s="180"/>
      <c r="NT249" s="180"/>
      <c r="NU249" s="180"/>
      <c r="NV249" s="180"/>
      <c r="NW249" s="180"/>
      <c r="NX249" s="180"/>
      <c r="NY249" s="180"/>
      <c r="NZ249" s="180"/>
      <c r="OA249" s="180"/>
      <c r="OB249" s="180"/>
      <c r="OC249" s="180"/>
      <c r="OD249" s="180"/>
      <c r="OE249" s="180"/>
      <c r="OF249" s="180"/>
      <c r="OG249" s="180"/>
      <c r="OH249" s="180"/>
      <c r="OI249" s="180"/>
      <c r="OJ249" s="180"/>
      <c r="OK249" s="180"/>
      <c r="OL249" s="180"/>
      <c r="OM249" s="180"/>
      <c r="ON249" s="180"/>
      <c r="OO249" s="180"/>
      <c r="OP249" s="180"/>
      <c r="OQ249" s="180"/>
      <c r="OR249" s="180"/>
      <c r="OS249" s="180"/>
      <c r="OT249" s="180"/>
      <c r="OU249" s="180"/>
      <c r="OV249" s="180"/>
      <c r="OW249" s="180"/>
      <c r="OX249" s="180"/>
      <c r="OY249" s="180"/>
      <c r="OZ249" s="180"/>
      <c r="PA249" s="180"/>
      <c r="PB249" s="180"/>
      <c r="PC249" s="180"/>
      <c r="PD249" s="180"/>
      <c r="PE249" s="180"/>
      <c r="PF249" s="180"/>
      <c r="PG249" s="180"/>
      <c r="PH249" s="180"/>
      <c r="PI249" s="180"/>
      <c r="PJ249" s="180"/>
      <c r="PK249" s="180"/>
      <c r="PL249" s="180"/>
      <c r="PM249" s="180"/>
      <c r="PN249" s="180"/>
      <c r="PO249" s="180"/>
      <c r="PP249" s="180"/>
      <c r="PQ249" s="180"/>
      <c r="PR249" s="180"/>
      <c r="PS249" s="180"/>
      <c r="PT249" s="180"/>
      <c r="PU249" s="180"/>
      <c r="PV249" s="180"/>
      <c r="PW249" s="180"/>
      <c r="PX249" s="180"/>
      <c r="PY249" s="180"/>
      <c r="PZ249" s="180"/>
      <c r="QA249" s="180"/>
      <c r="QB249" s="180"/>
      <c r="QC249" s="180"/>
      <c r="QD249" s="180"/>
      <c r="QE249" s="180"/>
      <c r="QF249" s="180"/>
      <c r="QG249" s="180"/>
      <c r="QH249" s="180"/>
      <c r="QI249" s="180"/>
      <c r="QJ249" s="180"/>
      <c r="QK249" s="180"/>
      <c r="QL249" s="180"/>
      <c r="QM249" s="180"/>
      <c r="QN249" s="180"/>
      <c r="QO249" s="180"/>
      <c r="QP249" s="180"/>
      <c r="QQ249" s="180"/>
      <c r="QR249" s="180"/>
      <c r="QS249" s="180"/>
      <c r="QT249" s="180"/>
      <c r="QU249" s="180"/>
      <c r="QV249" s="180"/>
      <c r="QW249" s="180"/>
      <c r="QX249" s="180"/>
      <c r="QY249" s="180"/>
      <c r="QZ249" s="180"/>
      <c r="RA249" s="180"/>
      <c r="RB249" s="180"/>
      <c r="RC249" s="180"/>
      <c r="RD249" s="180"/>
      <c r="RE249" s="180"/>
      <c r="RF249" s="180"/>
      <c r="RG249" s="180"/>
      <c r="RH249" s="180"/>
      <c r="RI249" s="180"/>
      <c r="RJ249" s="180"/>
      <c r="RK249" s="180"/>
      <c r="RL249" s="180"/>
      <c r="RM249" s="180"/>
      <c r="RN249" s="180"/>
      <c r="RO249" s="180"/>
      <c r="RP249" s="180"/>
      <c r="RQ249" s="180"/>
      <c r="RR249" s="180"/>
      <c r="RS249" s="180"/>
      <c r="RT249" s="180"/>
      <c r="RU249" s="180"/>
      <c r="RV249" s="180"/>
      <c r="RW249" s="180"/>
      <c r="RX249" s="180"/>
      <c r="RY249" s="180"/>
      <c r="RZ249" s="180"/>
      <c r="SA249" s="180"/>
      <c r="SB249" s="180"/>
      <c r="SC249" s="180"/>
      <c r="SD249" s="180"/>
      <c r="SE249" s="180"/>
      <c r="SF249" s="180"/>
      <c r="SG249" s="180"/>
      <c r="SH249" s="180"/>
      <c r="SI249" s="180"/>
      <c r="SJ249" s="180"/>
      <c r="SK249" s="180"/>
      <c r="SL249" s="180"/>
      <c r="SM249" s="180"/>
      <c r="SN249" s="180"/>
      <c r="SO249" s="180"/>
      <c r="SP249" s="180"/>
      <c r="SQ249" s="180"/>
      <c r="SR249" s="180"/>
      <c r="SS249" s="180"/>
      <c r="ST249" s="180"/>
      <c r="SU249" s="180"/>
      <c r="SV249" s="180"/>
      <c r="SW249" s="180"/>
      <c r="SX249" s="180"/>
      <c r="SY249" s="180"/>
      <c r="SZ249" s="180"/>
      <c r="TA249" s="180"/>
      <c r="TB249" s="180"/>
      <c r="TC249" s="180"/>
      <c r="TD249" s="180"/>
      <c r="TE249" s="180"/>
      <c r="TF249" s="180"/>
      <c r="TG249" s="180"/>
      <c r="TH249" s="180"/>
      <c r="TI249" s="180"/>
      <c r="TJ249" s="180"/>
      <c r="TK249" s="180"/>
      <c r="TL249" s="180"/>
      <c r="TM249" s="180"/>
      <c r="TN249" s="180"/>
      <c r="TO249" s="180"/>
      <c r="TP249" s="180"/>
      <c r="TQ249" s="180"/>
      <c r="TR249" s="180"/>
      <c r="TS249" s="180"/>
      <c r="TT249" s="180"/>
      <c r="TU249" s="180"/>
      <c r="TV249" s="180"/>
      <c r="TW249" s="180"/>
      <c r="TX249" s="180"/>
      <c r="TY249" s="180"/>
      <c r="TZ249" s="180"/>
      <c r="UA249" s="180"/>
      <c r="UB249" s="180"/>
      <c r="UC249" s="180"/>
      <c r="UD249" s="180"/>
      <c r="UE249" s="180"/>
      <c r="UF249" s="180"/>
      <c r="UG249" s="180"/>
      <c r="UH249" s="180"/>
      <c r="UI249" s="180"/>
      <c r="UJ249" s="180"/>
      <c r="UK249" s="180"/>
      <c r="UL249" s="180"/>
      <c r="UM249" s="180"/>
      <c r="UN249" s="180"/>
      <c r="UO249" s="180"/>
      <c r="UP249" s="180"/>
      <c r="UQ249" s="180"/>
      <c r="UR249" s="180"/>
      <c r="US249" s="180"/>
      <c r="UT249" s="180"/>
      <c r="UU249" s="180"/>
      <c r="UV249" s="180"/>
      <c r="UW249" s="180"/>
      <c r="UX249" s="180"/>
      <c r="UY249" s="180"/>
      <c r="UZ249" s="180"/>
      <c r="VA249" s="180"/>
      <c r="VB249" s="180"/>
      <c r="VC249" s="180"/>
      <c r="VD249" s="180"/>
      <c r="VE249" s="180"/>
      <c r="VF249" s="180"/>
      <c r="VG249" s="180"/>
      <c r="VH249" s="180"/>
      <c r="VI249" s="180"/>
      <c r="VJ249" s="180"/>
      <c r="VK249" s="180"/>
      <c r="VL249" s="180"/>
      <c r="VM249" s="180"/>
      <c r="VN249" s="180"/>
      <c r="VO249" s="180"/>
      <c r="VP249" s="180"/>
      <c r="VQ249" s="180"/>
      <c r="VR249" s="180"/>
      <c r="VS249" s="180"/>
      <c r="VT249" s="180"/>
      <c r="VU249" s="180"/>
      <c r="VV249" s="180"/>
      <c r="VW249" s="180"/>
      <c r="VX249" s="180"/>
      <c r="VY249" s="180"/>
      <c r="VZ249" s="180"/>
      <c r="WA249" s="180"/>
      <c r="WB249" s="180"/>
      <c r="WC249" s="180"/>
      <c r="WD249" s="180"/>
      <c r="WE249" s="180"/>
      <c r="WF249" s="180"/>
      <c r="WG249" s="180"/>
      <c r="WH249" s="180"/>
      <c r="WI249" s="180"/>
      <c r="WJ249" s="180"/>
      <c r="WK249" s="180"/>
      <c r="WL249" s="180"/>
      <c r="WM249" s="180"/>
      <c r="WN249" s="180"/>
      <c r="WO249" s="180"/>
      <c r="WP249" s="180"/>
      <c r="WQ249" s="180"/>
      <c r="WR249" s="180"/>
      <c r="WS249" s="180"/>
      <c r="WT249" s="180"/>
      <c r="WU249" s="180"/>
      <c r="WV249" s="180"/>
      <c r="WW249" s="180"/>
      <c r="WX249" s="180"/>
      <c r="WY249" s="180"/>
      <c r="WZ249" s="180"/>
      <c r="XA249" s="180"/>
      <c r="XB249" s="180"/>
      <c r="XC249" s="180"/>
      <c r="XD249" s="180"/>
      <c r="XE249" s="180"/>
      <c r="XF249" s="180"/>
      <c r="XG249" s="180"/>
      <c r="XH249" s="180"/>
      <c r="XI249" s="180"/>
      <c r="XJ249" s="180"/>
      <c r="XK249" s="180"/>
      <c r="XL249" s="180"/>
      <c r="XM249" s="180"/>
      <c r="XN249" s="180"/>
      <c r="XO249" s="180"/>
      <c r="XP249" s="180"/>
      <c r="XQ249" s="180"/>
      <c r="XR249" s="180"/>
      <c r="XS249" s="180"/>
      <c r="XT249" s="180"/>
      <c r="XU249" s="180"/>
      <c r="XV249" s="180"/>
      <c r="XW249" s="180"/>
      <c r="XX249" s="180"/>
      <c r="XY249" s="180"/>
      <c r="XZ249" s="180"/>
      <c r="YA249" s="180"/>
      <c r="YB249" s="180"/>
      <c r="YC249" s="180"/>
      <c r="YD249" s="180"/>
      <c r="YE249" s="180"/>
      <c r="YF249" s="180"/>
      <c r="YG249" s="180"/>
      <c r="YH249" s="180"/>
      <c r="YI249" s="180"/>
      <c r="YJ249" s="180"/>
      <c r="YK249" s="180"/>
      <c r="YL249" s="180"/>
      <c r="YM249" s="180"/>
      <c r="YN249" s="180"/>
      <c r="YO249" s="180"/>
      <c r="YP249" s="180"/>
      <c r="YQ249" s="180"/>
      <c r="YR249" s="180"/>
      <c r="YS249" s="180"/>
      <c r="YT249" s="180"/>
      <c r="YU249" s="180"/>
      <c r="YV249" s="180"/>
      <c r="YW249" s="180"/>
      <c r="YX249" s="180"/>
      <c r="YY249" s="180"/>
      <c r="YZ249" s="180"/>
      <c r="ZA249" s="180"/>
      <c r="ZB249" s="180"/>
      <c r="ZC249" s="180"/>
      <c r="ZD249" s="180"/>
      <c r="ZE249" s="180"/>
      <c r="ZF249" s="180"/>
      <c r="ZG249" s="180"/>
      <c r="ZH249" s="180"/>
      <c r="ZI249" s="180"/>
      <c r="ZJ249" s="180"/>
      <c r="ZK249" s="180"/>
      <c r="ZL249" s="180"/>
      <c r="ZM249" s="180"/>
      <c r="ZN249" s="180"/>
      <c r="ZO249" s="180"/>
      <c r="ZP249" s="180"/>
      <c r="ZQ249" s="180"/>
      <c r="ZR249" s="180"/>
      <c r="ZS249" s="180"/>
      <c r="ZT249" s="180"/>
      <c r="ZU249" s="180"/>
      <c r="ZV249" s="180"/>
      <c r="ZW249" s="180"/>
      <c r="ZX249" s="180"/>
      <c r="ZY249" s="180"/>
      <c r="ZZ249" s="180"/>
      <c r="AAA249" s="180"/>
      <c r="AAB249" s="180"/>
      <c r="AAC249" s="180"/>
      <c r="AAD249" s="180"/>
      <c r="AAE249" s="180"/>
      <c r="AAF249" s="180"/>
      <c r="AAG249" s="180"/>
      <c r="AAH249" s="180"/>
      <c r="AAI249" s="180"/>
      <c r="AAJ249" s="180"/>
      <c r="AAK249" s="180"/>
      <c r="AAL249" s="180"/>
      <c r="AAM249" s="180"/>
      <c r="AAN249" s="180"/>
      <c r="AAO249" s="180"/>
      <c r="AAP249" s="180"/>
      <c r="AAQ249" s="180"/>
      <c r="AAR249" s="180"/>
      <c r="AAS249" s="180"/>
      <c r="AAT249" s="180"/>
      <c r="AAU249" s="180"/>
      <c r="AAV249" s="180"/>
      <c r="AAW249" s="180"/>
      <c r="AAX249" s="180"/>
      <c r="AAY249" s="180"/>
      <c r="AAZ249" s="180"/>
      <c r="ABA249" s="180"/>
      <c r="ABB249" s="180"/>
      <c r="ABC249" s="180"/>
      <c r="ABD249" s="180"/>
      <c r="ABE249" s="180"/>
      <c r="ABF249" s="180"/>
      <c r="ABG249" s="180"/>
      <c r="ABH249" s="180"/>
      <c r="ABI249" s="180"/>
      <c r="ABJ249" s="180"/>
      <c r="ABK249" s="180"/>
      <c r="ABL249" s="180"/>
      <c r="ABM249" s="180"/>
      <c r="ABN249" s="180"/>
      <c r="ABO249" s="180"/>
      <c r="ABP249" s="180"/>
      <c r="ABQ249" s="180"/>
      <c r="ABR249" s="180"/>
      <c r="ABS249" s="180"/>
      <c r="ABT249" s="180"/>
      <c r="ABU249" s="180"/>
      <c r="ABV249" s="180"/>
      <c r="ABW249" s="180"/>
      <c r="ABX249" s="180"/>
      <c r="ABY249" s="180"/>
      <c r="ABZ249" s="180"/>
      <c r="ACA249" s="180"/>
      <c r="ACB249" s="180"/>
      <c r="ACC249" s="180"/>
      <c r="ACD249" s="180"/>
      <c r="ACE249" s="180"/>
      <c r="ACF249" s="180"/>
      <c r="ACG249" s="180"/>
      <c r="ACH249" s="180"/>
      <c r="ACI249" s="180"/>
      <c r="ACJ249" s="180"/>
      <c r="ACK249" s="180"/>
      <c r="ACL249" s="180"/>
      <c r="ACM249" s="180"/>
      <c r="ACN249" s="180"/>
      <c r="ACO249" s="180"/>
      <c r="ACP249" s="180"/>
      <c r="ACQ249" s="180"/>
      <c r="ACR249" s="180"/>
      <c r="ACS249" s="180"/>
      <c r="ACT249" s="180"/>
      <c r="ACU249" s="180"/>
      <c r="ACV249" s="180"/>
      <c r="ACW249" s="180"/>
      <c r="ACX249" s="180"/>
      <c r="ACY249" s="180"/>
      <c r="ACZ249" s="180"/>
      <c r="ADA249" s="180"/>
      <c r="ADB249" s="180"/>
      <c r="ADC249" s="180"/>
      <c r="ADD249" s="180"/>
      <c r="ADE249" s="180"/>
      <c r="ADF249" s="180"/>
      <c r="ADG249" s="180"/>
      <c r="ADH249" s="180"/>
      <c r="ADI249" s="180"/>
      <c r="ADJ249" s="180"/>
      <c r="ADK249" s="180"/>
      <c r="ADL249" s="180"/>
      <c r="ADM249" s="180"/>
      <c r="ADN249" s="180"/>
      <c r="ADO249" s="180"/>
      <c r="ADP249" s="180"/>
      <c r="ADQ249" s="180"/>
      <c r="ADR249" s="180"/>
      <c r="ADS249" s="180"/>
      <c r="ADT249" s="180"/>
      <c r="ADU249" s="180"/>
      <c r="ADV249" s="180"/>
      <c r="ADW249" s="180"/>
      <c r="ADX249" s="180"/>
      <c r="ADY249" s="180"/>
      <c r="ADZ249" s="180"/>
      <c r="AEA249" s="180"/>
      <c r="AEB249" s="180"/>
      <c r="AEC249" s="180"/>
      <c r="AED249" s="180"/>
      <c r="AEE249" s="180"/>
      <c r="AEF249" s="180"/>
      <c r="AEG249" s="180"/>
      <c r="AEH249" s="180"/>
      <c r="AEI249" s="180"/>
      <c r="AEJ249" s="180"/>
      <c r="AEK249" s="180"/>
      <c r="AEL249" s="180"/>
      <c r="AEM249" s="180"/>
      <c r="AEN249" s="180"/>
      <c r="AEO249" s="180"/>
      <c r="AEP249" s="180"/>
      <c r="AEQ249" s="180"/>
      <c r="AER249" s="180"/>
      <c r="AES249" s="180"/>
      <c r="AET249" s="180"/>
      <c r="AEU249" s="180"/>
      <c r="AEV249" s="180"/>
      <c r="AEW249" s="180"/>
      <c r="AEX249" s="180"/>
      <c r="AEY249" s="180"/>
      <c r="AEZ249" s="180"/>
      <c r="AFA249" s="180"/>
      <c r="AFB249" s="180"/>
      <c r="AFC249" s="180"/>
      <c r="AFD249" s="180"/>
      <c r="AFE249" s="180"/>
      <c r="AFF249" s="180"/>
      <c r="AFG249" s="180"/>
      <c r="AFH249" s="180"/>
      <c r="AFI249" s="180"/>
      <c r="AFJ249" s="180"/>
      <c r="AFK249" s="180"/>
      <c r="AFL249" s="180"/>
      <c r="AFM249" s="180"/>
      <c r="AFN249" s="180"/>
      <c r="AFO249" s="180"/>
      <c r="AFP249" s="180"/>
      <c r="AFQ249" s="180"/>
      <c r="AFR249" s="180"/>
      <c r="AFS249" s="180"/>
      <c r="AFT249" s="180"/>
      <c r="AFU249" s="180"/>
      <c r="AFV249" s="180"/>
      <c r="AFW249" s="180"/>
      <c r="AFX249" s="180"/>
      <c r="AFY249" s="180"/>
      <c r="AFZ249" s="180"/>
      <c r="AGA249" s="180"/>
      <c r="AGB249" s="180"/>
      <c r="AGC249" s="180"/>
      <c r="AGD249" s="180"/>
      <c r="AGE249" s="180"/>
      <c r="AGF249" s="180"/>
      <c r="AGG249" s="180"/>
      <c r="AGH249" s="180"/>
      <c r="AGI249" s="180"/>
      <c r="AGJ249" s="180"/>
      <c r="AGK249" s="180"/>
      <c r="AGL249" s="180"/>
      <c r="AGM249" s="180"/>
      <c r="AGN249" s="180"/>
      <c r="AGO249" s="180"/>
      <c r="AGP249" s="180"/>
      <c r="AGQ249" s="180"/>
      <c r="AGR249" s="180"/>
      <c r="AGS249" s="180"/>
      <c r="AGT249" s="180"/>
      <c r="AGU249" s="180"/>
      <c r="AGV249" s="180"/>
      <c r="AGW249" s="180"/>
      <c r="AGX249" s="180"/>
      <c r="AGY249" s="180"/>
      <c r="AGZ249" s="180"/>
      <c r="AHA249" s="180"/>
      <c r="AHB249" s="180"/>
      <c r="AHC249" s="180"/>
      <c r="AHD249" s="180"/>
      <c r="AHE249" s="180"/>
      <c r="AHF249" s="180"/>
      <c r="AHG249" s="180"/>
      <c r="AHH249" s="180"/>
      <c r="AHI249" s="180"/>
      <c r="AHJ249" s="180"/>
      <c r="AHK249" s="180"/>
      <c r="AHL249" s="180"/>
      <c r="AHM249" s="180"/>
      <c r="AHN249" s="180"/>
      <c r="AHO249" s="180"/>
      <c r="AHP249" s="180"/>
      <c r="AHQ249" s="180"/>
      <c r="AHR249" s="180"/>
      <c r="AHS249" s="180"/>
      <c r="AHT249" s="180"/>
      <c r="AHU249" s="180"/>
      <c r="AHV249" s="180"/>
      <c r="AHW249" s="180"/>
      <c r="AHX249" s="180"/>
      <c r="AHY249" s="180"/>
      <c r="AHZ249" s="180"/>
      <c r="AIA249" s="180"/>
      <c r="AIB249" s="180"/>
      <c r="AIC249" s="180"/>
      <c r="AID249" s="180"/>
      <c r="AIE249" s="180"/>
      <c r="AIF249" s="180"/>
      <c r="AIG249" s="180"/>
      <c r="AIH249" s="180"/>
      <c r="AII249" s="180"/>
      <c r="AIJ249" s="180"/>
      <c r="AIK249" s="180"/>
      <c r="AIL249" s="180"/>
      <c r="AIM249" s="180"/>
      <c r="AIN249" s="180"/>
      <c r="AIO249" s="180"/>
      <c r="AIP249" s="180"/>
      <c r="AIQ249" s="180"/>
      <c r="AIR249" s="180"/>
      <c r="AIS249" s="180"/>
      <c r="AIT249" s="180"/>
      <c r="AIU249" s="180"/>
      <c r="AIV249" s="180"/>
      <c r="AIW249" s="180"/>
      <c r="AIX249" s="180"/>
      <c r="AIY249" s="180"/>
      <c r="AIZ249" s="180"/>
      <c r="AJA249" s="180"/>
      <c r="AJB249" s="180"/>
      <c r="AJC249" s="180"/>
      <c r="AJD249" s="180"/>
      <c r="AJE249" s="180"/>
      <c r="AJF249" s="180"/>
      <c r="AJG249" s="180"/>
      <c r="AJH249" s="180"/>
      <c r="AJI249" s="180"/>
      <c r="AJJ249" s="180"/>
      <c r="AJK249" s="180"/>
      <c r="AJL249" s="180"/>
      <c r="AJM249" s="180"/>
      <c r="AJN249" s="180"/>
      <c r="AJO249" s="180"/>
      <c r="AJP249" s="180"/>
      <c r="AJQ249" s="180"/>
      <c r="AJR249" s="180"/>
      <c r="AJS249" s="180"/>
      <c r="AJT249" s="180"/>
      <c r="AJU249" s="180"/>
      <c r="AJV249" s="180"/>
      <c r="AJW249" s="180"/>
      <c r="AJX249" s="180"/>
      <c r="AJY249" s="180"/>
      <c r="AJZ249" s="180"/>
      <c r="AKA249" s="180"/>
      <c r="AKB249" s="180"/>
      <c r="AKC249" s="180"/>
      <c r="AKD249" s="180"/>
      <c r="AKE249" s="180"/>
      <c r="AKF249" s="180"/>
      <c r="AKG249" s="180"/>
      <c r="AKH249" s="180"/>
      <c r="AKI249" s="180"/>
      <c r="AKJ249" s="180"/>
      <c r="AKK249" s="180"/>
      <c r="AKL249" s="180"/>
      <c r="AKM249" s="180"/>
      <c r="AKN249" s="180"/>
      <c r="AKO249" s="180"/>
      <c r="AKP249" s="180"/>
      <c r="AKQ249" s="180"/>
      <c r="AKR249" s="180"/>
      <c r="AKS249" s="180"/>
      <c r="AKT249" s="180"/>
      <c r="AKU249" s="180"/>
      <c r="AKV249" s="180"/>
      <c r="AKW249" s="180"/>
      <c r="AKX249" s="180"/>
      <c r="AKY249" s="180"/>
      <c r="AKZ249" s="180"/>
      <c r="ALA249" s="180"/>
      <c r="ALB249" s="180"/>
      <c r="ALC249" s="180"/>
      <c r="ALD249" s="180"/>
      <c r="ALE249" s="180"/>
      <c r="ALF249" s="180"/>
      <c r="ALG249" s="180"/>
      <c r="ALH249" s="180"/>
      <c r="ALI249" s="180"/>
      <c r="ALJ249" s="180"/>
      <c r="ALK249" s="180"/>
      <c r="ALL249" s="180"/>
      <c r="ALM249" s="180"/>
      <c r="ALN249" s="180"/>
      <c r="ALO249" s="180"/>
      <c r="ALP249" s="180"/>
      <c r="ALQ249" s="180"/>
      <c r="ALR249" s="180"/>
      <c r="ALS249" s="180"/>
      <c r="ALT249" s="180"/>
      <c r="ALU249" s="180"/>
      <c r="ALV249" s="180"/>
      <c r="ALW249" s="180"/>
      <c r="ALX249" s="180"/>
      <c r="ALY249" s="180"/>
      <c r="ALZ249" s="180"/>
      <c r="AMA249" s="180"/>
      <c r="AMB249" s="180"/>
      <c r="AMC249" s="180"/>
      <c r="AMD249" s="180"/>
      <c r="AME249" s="180"/>
      <c r="AMF249" s="180"/>
      <c r="AMG249" s="180"/>
      <c r="AMH249" s="180"/>
      <c r="AMI249" s="180"/>
      <c r="AMJ249" s="180"/>
      <c r="AMK249" s="180"/>
      <c r="AML249" s="180"/>
      <c r="AMM249" s="180"/>
      <c r="AMN249" s="180"/>
      <c r="AMO249" s="180"/>
      <c r="AMP249" s="180"/>
      <c r="AMQ249" s="180"/>
      <c r="AMR249" s="180"/>
      <c r="AMS249" s="180"/>
      <c r="AMT249" s="180"/>
    </row>
    <row r="250" spans="1:1034" s="181" customFormat="1" ht="15.75" customHeight="1">
      <c r="A250" s="471">
        <v>5</v>
      </c>
      <c r="B250" s="77" t="s">
        <v>396</v>
      </c>
      <c r="C250" s="536">
        <v>30.37</v>
      </c>
      <c r="D250" s="537">
        <v>366.46</v>
      </c>
      <c r="E250" s="78">
        <v>112042.08</v>
      </c>
      <c r="F250" s="79">
        <f t="shared" si="700"/>
        <v>207796.845</v>
      </c>
      <c r="G250" s="80"/>
      <c r="H250" s="21">
        <v>636.70000000000005</v>
      </c>
      <c r="I250" s="81">
        <f t="shared" si="701"/>
        <v>0</v>
      </c>
      <c r="J250" s="182">
        <v>230.2</v>
      </c>
      <c r="K250" s="107">
        <v>473.75</v>
      </c>
      <c r="L250" s="217">
        <f t="shared" si="702"/>
        <v>109057.25</v>
      </c>
      <c r="M250" s="182"/>
      <c r="N250" s="107">
        <v>540</v>
      </c>
      <c r="O250" s="217">
        <f t="shared" si="703"/>
        <v>0</v>
      </c>
      <c r="P250" s="85">
        <v>20</v>
      </c>
      <c r="Q250" s="183">
        <f t="shared" si="704"/>
        <v>280.13670000000002</v>
      </c>
      <c r="R250" s="217">
        <f t="shared" si="705"/>
        <v>5602.7340000000004</v>
      </c>
      <c r="S250" s="85"/>
      <c r="T250" s="78">
        <f t="shared" si="706"/>
        <v>2335.5960000000005</v>
      </c>
      <c r="U250" s="217">
        <f t="shared" si="707"/>
        <v>0</v>
      </c>
      <c r="V250" s="85"/>
      <c r="W250" s="183">
        <f t="shared" si="708"/>
        <v>493.98690000000005</v>
      </c>
      <c r="X250" s="223">
        <f t="shared" si="709"/>
        <v>0</v>
      </c>
      <c r="Y250" s="182"/>
      <c r="Z250" s="78">
        <f t="shared" si="710"/>
        <v>4331.3600000000006</v>
      </c>
      <c r="AA250" s="185">
        <f t="shared" si="711"/>
        <v>0</v>
      </c>
      <c r="AB250" s="401">
        <v>24</v>
      </c>
      <c r="AC250" s="183">
        <f t="shared" si="712"/>
        <v>493.98690000000005</v>
      </c>
      <c r="AD250" s="184">
        <f t="shared" si="713"/>
        <v>11855.685600000001</v>
      </c>
      <c r="AE250" s="85"/>
      <c r="AF250" s="78">
        <f t="shared" si="714"/>
        <v>22885.031600000002</v>
      </c>
      <c r="AG250" s="184">
        <f t="shared" si="715"/>
        <v>0</v>
      </c>
      <c r="AH250" s="85"/>
      <c r="AI250" s="183">
        <f t="shared" si="716"/>
        <v>791.37200000000007</v>
      </c>
      <c r="AJ250" s="184">
        <f t="shared" si="717"/>
        <v>0</v>
      </c>
      <c r="AK250" s="85"/>
      <c r="AL250" s="107">
        <v>145.19999999999999</v>
      </c>
      <c r="AM250" s="184">
        <f t="shared" si="718"/>
        <v>0</v>
      </c>
      <c r="AN250" s="85"/>
      <c r="AO250" s="78">
        <f t="shared" si="719"/>
        <v>3769.8454000000002</v>
      </c>
      <c r="AP250" s="185">
        <f t="shared" si="720"/>
        <v>0</v>
      </c>
      <c r="AQ250" s="182"/>
      <c r="AR250" s="109">
        <v>8030</v>
      </c>
      <c r="AS250" s="185">
        <f t="shared" si="721"/>
        <v>0</v>
      </c>
      <c r="AT250" s="182"/>
      <c r="AU250" s="21">
        <v>3366.65</v>
      </c>
      <c r="AV250" s="185">
        <f t="shared" si="722"/>
        <v>0</v>
      </c>
      <c r="AW250" s="182"/>
      <c r="AX250" s="78">
        <f t="shared" si="723"/>
        <v>80964.952600000004</v>
      </c>
      <c r="AY250" s="185">
        <f t="shared" si="724"/>
        <v>0</v>
      </c>
      <c r="AZ250" s="182"/>
      <c r="BA250" s="21">
        <v>93131.5</v>
      </c>
      <c r="BB250" s="185">
        <f t="shared" si="725"/>
        <v>0</v>
      </c>
      <c r="BC250" s="182"/>
      <c r="BD250" s="21">
        <v>10643</v>
      </c>
      <c r="BE250" s="184">
        <f t="shared" si="726"/>
        <v>0</v>
      </c>
      <c r="BF250" s="85"/>
      <c r="BG250" s="182"/>
      <c r="BH250" s="184">
        <f t="shared" si="727"/>
        <v>0</v>
      </c>
      <c r="BI250" s="85">
        <v>1</v>
      </c>
      <c r="BJ250" s="518" t="s">
        <v>701</v>
      </c>
      <c r="BK250" s="182">
        <v>61361.69</v>
      </c>
      <c r="BL250" s="184">
        <f t="shared" si="728"/>
        <v>61361.69</v>
      </c>
      <c r="BM250" s="85">
        <v>2</v>
      </c>
      <c r="BN250" s="187">
        <v>983.12</v>
      </c>
      <c r="BO250" s="185">
        <f t="shared" si="729"/>
        <v>1966.24</v>
      </c>
      <c r="BP250" s="182"/>
      <c r="BQ250" s="183">
        <f t="shared" si="730"/>
        <v>930.90000000000009</v>
      </c>
      <c r="BR250" s="185">
        <f t="shared" si="731"/>
        <v>0</v>
      </c>
      <c r="BS250" s="182">
        <v>3</v>
      </c>
      <c r="BT250" s="107">
        <v>540</v>
      </c>
      <c r="BU250" s="185">
        <f t="shared" si="732"/>
        <v>1620</v>
      </c>
      <c r="BV250" s="182"/>
      <c r="BW250" s="182"/>
      <c r="BX250" s="185">
        <f t="shared" si="733"/>
        <v>0</v>
      </c>
      <c r="BY250" s="182"/>
      <c r="BZ250" s="188"/>
      <c r="CA250" s="185">
        <f t="shared" si="734"/>
        <v>0</v>
      </c>
      <c r="CB250" s="182"/>
      <c r="CC250" s="107">
        <v>165.4</v>
      </c>
      <c r="CD250" s="185">
        <f t="shared" si="735"/>
        <v>0</v>
      </c>
      <c r="CE250" s="182">
        <v>1</v>
      </c>
      <c r="CF250" s="183">
        <f t="shared" si="736"/>
        <v>204.31649999999999</v>
      </c>
      <c r="CG250" s="185">
        <f t="shared" si="737"/>
        <v>204.31649999999999</v>
      </c>
      <c r="CH250" s="182">
        <v>1</v>
      </c>
      <c r="CI250" s="107">
        <v>86.2</v>
      </c>
      <c r="CJ250" s="185">
        <f t="shared" si="738"/>
        <v>86.2</v>
      </c>
      <c r="CK250" s="182">
        <v>3</v>
      </c>
      <c r="CL250" s="107">
        <v>125</v>
      </c>
      <c r="CM250" s="185">
        <f t="shared" si="739"/>
        <v>375</v>
      </c>
      <c r="CN250" s="182">
        <v>3</v>
      </c>
      <c r="CO250" s="107">
        <v>140</v>
      </c>
      <c r="CP250" s="185">
        <f t="shared" si="740"/>
        <v>420</v>
      </c>
      <c r="CQ250" s="182">
        <v>1</v>
      </c>
      <c r="CR250" s="183">
        <f t="shared" si="741"/>
        <v>259.76390000000004</v>
      </c>
      <c r="CS250" s="185">
        <f t="shared" si="742"/>
        <v>259.76390000000004</v>
      </c>
      <c r="CT250" s="182"/>
      <c r="CU250" s="107">
        <v>182.5</v>
      </c>
      <c r="CV250" s="185">
        <f t="shared" si="743"/>
        <v>0</v>
      </c>
      <c r="CW250" s="182"/>
      <c r="CX250" s="107">
        <v>78</v>
      </c>
      <c r="CY250" s="185">
        <f t="shared" si="744"/>
        <v>0</v>
      </c>
      <c r="CZ250" s="182"/>
      <c r="DA250" s="107">
        <v>350</v>
      </c>
      <c r="DB250" s="185">
        <f t="shared" si="745"/>
        <v>0</v>
      </c>
      <c r="DC250" s="182">
        <v>1</v>
      </c>
      <c r="DD250" s="183">
        <f t="shared" si="746"/>
        <v>363.26500000000004</v>
      </c>
      <c r="DE250" s="184">
        <f t="shared" si="747"/>
        <v>363.26500000000004</v>
      </c>
      <c r="DF250" s="182">
        <v>8</v>
      </c>
      <c r="DG250" s="107">
        <v>349.94</v>
      </c>
      <c r="DH250" s="185">
        <f t="shared" si="748"/>
        <v>2799.52</v>
      </c>
      <c r="DI250" s="182">
        <v>5</v>
      </c>
      <c r="DJ250" s="107">
        <v>407.82</v>
      </c>
      <c r="DK250" s="185">
        <f t="shared" si="749"/>
        <v>2039.1</v>
      </c>
      <c r="DL250" s="182">
        <v>4</v>
      </c>
      <c r="DM250" s="107">
        <v>560.66999999999996</v>
      </c>
      <c r="DN250" s="185">
        <f t="shared" si="750"/>
        <v>2242.6799999999998</v>
      </c>
      <c r="DO250" s="182">
        <v>2</v>
      </c>
      <c r="DP250" s="107">
        <v>849.84</v>
      </c>
      <c r="DQ250" s="185">
        <f t="shared" si="751"/>
        <v>1699.68</v>
      </c>
      <c r="DR250" s="182"/>
      <c r="DS250" s="107">
        <v>1070.97</v>
      </c>
      <c r="DT250" s="185">
        <f t="shared" si="752"/>
        <v>0</v>
      </c>
      <c r="DU250" s="182"/>
      <c r="DV250" s="21">
        <v>1512.05</v>
      </c>
      <c r="DW250" s="185">
        <f t="shared" si="753"/>
        <v>0</v>
      </c>
      <c r="DX250" s="182"/>
      <c r="DY250" s="21">
        <v>5870.12</v>
      </c>
      <c r="DZ250" s="185">
        <f t="shared" si="754"/>
        <v>0</v>
      </c>
      <c r="EA250" s="182"/>
      <c r="EB250" s="21">
        <v>4379.45</v>
      </c>
      <c r="EC250" s="185">
        <f t="shared" si="755"/>
        <v>0</v>
      </c>
      <c r="ED250" s="182"/>
      <c r="EE250" s="21">
        <v>4811.45</v>
      </c>
      <c r="EF250" s="185">
        <f t="shared" si="756"/>
        <v>0</v>
      </c>
      <c r="EG250" s="182"/>
      <c r="EH250" s="21">
        <v>6518.13</v>
      </c>
      <c r="EI250" s="185">
        <f t="shared" si="757"/>
        <v>0</v>
      </c>
      <c r="EJ250" s="182"/>
      <c r="EK250" s="21">
        <v>7389.31</v>
      </c>
      <c r="EL250" s="185">
        <f t="shared" si="758"/>
        <v>0</v>
      </c>
      <c r="EM250" s="182"/>
      <c r="EN250" s="21">
        <v>1539.81</v>
      </c>
      <c r="EO250" s="185">
        <f t="shared" si="759"/>
        <v>0</v>
      </c>
      <c r="EP250" s="182"/>
      <c r="EQ250" s="21">
        <v>3124.4</v>
      </c>
      <c r="ER250" s="185">
        <f t="shared" si="760"/>
        <v>0</v>
      </c>
      <c r="ES250" s="182"/>
      <c r="ET250" s="107">
        <v>118.78</v>
      </c>
      <c r="EU250" s="185">
        <f t="shared" si="761"/>
        <v>0</v>
      </c>
      <c r="EV250" s="182"/>
      <c r="EW250" s="107">
        <v>479.92</v>
      </c>
      <c r="EX250" s="185">
        <f t="shared" si="762"/>
        <v>0</v>
      </c>
      <c r="EY250" s="182"/>
      <c r="EZ250" s="107">
        <v>649.4</v>
      </c>
      <c r="FA250" s="185">
        <f t="shared" si="763"/>
        <v>0</v>
      </c>
      <c r="FB250" s="182"/>
      <c r="FC250" s="21">
        <v>1301.22</v>
      </c>
      <c r="FD250" s="185">
        <f t="shared" si="764"/>
        <v>0</v>
      </c>
      <c r="FE250" s="182"/>
      <c r="FF250" s="21">
        <v>2530.2199999999998</v>
      </c>
      <c r="FG250" s="185">
        <f t="shared" si="765"/>
        <v>0</v>
      </c>
      <c r="FH250" s="182"/>
      <c r="FI250" s="21">
        <v>4182.22</v>
      </c>
      <c r="FJ250" s="185">
        <f t="shared" si="766"/>
        <v>0</v>
      </c>
      <c r="FK250" s="182"/>
      <c r="FL250" s="107">
        <v>253.92</v>
      </c>
      <c r="FM250" s="185">
        <f t="shared" si="767"/>
        <v>0</v>
      </c>
      <c r="FN250" s="182"/>
      <c r="FO250" s="107">
        <v>290.32</v>
      </c>
      <c r="FP250" s="185">
        <f t="shared" si="768"/>
        <v>0</v>
      </c>
      <c r="FQ250" s="182"/>
      <c r="FR250" s="107">
        <v>334.06</v>
      </c>
      <c r="FS250" s="185">
        <f t="shared" si="769"/>
        <v>0</v>
      </c>
      <c r="FT250" s="182"/>
      <c r="FU250" s="107">
        <v>411.49</v>
      </c>
      <c r="FV250" s="185">
        <f t="shared" si="770"/>
        <v>0</v>
      </c>
      <c r="FW250" s="182"/>
      <c r="FX250" s="107">
        <v>455.21</v>
      </c>
      <c r="FY250" s="185">
        <f t="shared" si="771"/>
        <v>0</v>
      </c>
      <c r="FZ250" s="182"/>
      <c r="GA250" s="107">
        <v>536</v>
      </c>
      <c r="GB250" s="185">
        <f t="shared" si="772"/>
        <v>0</v>
      </c>
      <c r="GC250" s="182"/>
      <c r="GD250" s="21">
        <v>745.84</v>
      </c>
      <c r="GE250" s="189">
        <f t="shared" si="773"/>
        <v>0</v>
      </c>
      <c r="GF250" s="182">
        <v>3</v>
      </c>
      <c r="GG250" s="112">
        <v>313.12</v>
      </c>
      <c r="GH250" s="185">
        <f t="shared" si="774"/>
        <v>939.36</v>
      </c>
      <c r="GI250" s="186">
        <v>7</v>
      </c>
      <c r="GJ250" s="529">
        <v>223.61</v>
      </c>
      <c r="GK250" s="185">
        <f t="shared" si="775"/>
        <v>1565.27</v>
      </c>
      <c r="GL250" s="182">
        <v>1</v>
      </c>
      <c r="GM250" s="107">
        <v>105.46</v>
      </c>
      <c r="GN250" s="185">
        <f t="shared" si="776"/>
        <v>105.46</v>
      </c>
      <c r="GO250" s="182"/>
      <c r="GP250" s="107">
        <v>581.36</v>
      </c>
      <c r="GQ250" s="185">
        <f t="shared" si="777"/>
        <v>0</v>
      </c>
      <c r="GR250" s="182">
        <v>2</v>
      </c>
      <c r="GS250" s="107">
        <v>92.94</v>
      </c>
      <c r="GT250" s="185">
        <f t="shared" si="778"/>
        <v>185.88</v>
      </c>
      <c r="GU250" s="182"/>
      <c r="GV250" s="112">
        <v>47.51</v>
      </c>
      <c r="GW250" s="185">
        <f t="shared" si="779"/>
        <v>0</v>
      </c>
      <c r="GX250" s="182">
        <v>25</v>
      </c>
      <c r="GY250" s="107">
        <v>61.91</v>
      </c>
      <c r="GZ250" s="223">
        <f t="shared" si="780"/>
        <v>1547.75</v>
      </c>
      <c r="HA250" s="417"/>
      <c r="HB250" s="417"/>
      <c r="HC250" s="223">
        <f t="shared" si="782"/>
        <v>0</v>
      </c>
      <c r="HD250" s="182"/>
      <c r="HE250" s="107">
        <v>40.75</v>
      </c>
      <c r="HF250" s="236">
        <f t="shared" si="781"/>
        <v>0</v>
      </c>
      <c r="HG250" s="179">
        <v>1500</v>
      </c>
      <c r="HH250" s="228">
        <f t="shared" si="783"/>
        <v>207796.845</v>
      </c>
      <c r="HI250" s="335"/>
      <c r="HJ250" s="180"/>
      <c r="HK250" s="180"/>
      <c r="HL250" s="180"/>
      <c r="HM250" s="180"/>
      <c r="HN250" s="180"/>
      <c r="HO250" s="180"/>
      <c r="HP250" s="180"/>
      <c r="HQ250" s="180"/>
      <c r="HR250" s="180"/>
      <c r="HS250" s="180"/>
      <c r="HT250" s="180"/>
      <c r="HU250" s="180"/>
      <c r="HV250" s="180"/>
      <c r="HW250" s="180"/>
      <c r="HX250" s="180"/>
      <c r="HY250" s="180"/>
      <c r="HZ250" s="180"/>
      <c r="IA250" s="180"/>
      <c r="IB250" s="180"/>
      <c r="IC250" s="180"/>
      <c r="ID250" s="180"/>
      <c r="IE250" s="180"/>
      <c r="IF250" s="180"/>
      <c r="IG250" s="180"/>
      <c r="IH250" s="180"/>
      <c r="II250" s="180"/>
      <c r="IJ250" s="180"/>
      <c r="IK250" s="180"/>
      <c r="IL250" s="180"/>
      <c r="IM250" s="180"/>
      <c r="IN250" s="180"/>
      <c r="IO250" s="180"/>
      <c r="IP250" s="180"/>
      <c r="IQ250" s="180"/>
      <c r="IR250" s="180"/>
      <c r="IS250" s="180"/>
      <c r="IT250" s="180"/>
      <c r="IU250" s="180"/>
      <c r="IV250" s="180"/>
      <c r="IW250" s="180"/>
      <c r="IX250" s="180"/>
      <c r="IY250" s="180"/>
      <c r="IZ250" s="180"/>
      <c r="JA250" s="180"/>
      <c r="JB250" s="180"/>
      <c r="JC250" s="180"/>
      <c r="JD250" s="180"/>
      <c r="JE250" s="180"/>
      <c r="JF250" s="180"/>
      <c r="JG250" s="180"/>
      <c r="JH250" s="180"/>
      <c r="JI250" s="180"/>
      <c r="JJ250" s="180"/>
      <c r="JK250" s="180"/>
      <c r="JL250" s="180"/>
      <c r="JM250" s="180"/>
      <c r="JN250" s="180"/>
      <c r="JO250" s="180"/>
      <c r="JP250" s="180"/>
      <c r="JQ250" s="180"/>
      <c r="JR250" s="180"/>
      <c r="JS250" s="180"/>
      <c r="JT250" s="180"/>
      <c r="JU250" s="180"/>
      <c r="JV250" s="180"/>
      <c r="JW250" s="180"/>
      <c r="JX250" s="180"/>
      <c r="JY250" s="180"/>
      <c r="JZ250" s="180"/>
      <c r="KA250" s="180"/>
      <c r="KB250" s="180"/>
      <c r="KC250" s="180"/>
      <c r="KD250" s="180"/>
      <c r="KE250" s="180"/>
      <c r="KF250" s="180"/>
      <c r="KG250" s="180"/>
      <c r="KH250" s="180"/>
      <c r="KI250" s="180"/>
      <c r="KJ250" s="180"/>
      <c r="KK250" s="180"/>
      <c r="KL250" s="180"/>
      <c r="KM250" s="180"/>
      <c r="KN250" s="180"/>
      <c r="KO250" s="180"/>
      <c r="KP250" s="180"/>
      <c r="KQ250" s="180"/>
      <c r="KR250" s="180"/>
      <c r="KS250" s="180"/>
      <c r="KT250" s="180"/>
      <c r="KU250" s="180"/>
      <c r="KV250" s="180"/>
      <c r="KW250" s="180"/>
      <c r="KX250" s="180"/>
      <c r="KY250" s="180"/>
      <c r="KZ250" s="180"/>
      <c r="LA250" s="180"/>
      <c r="LB250" s="180"/>
      <c r="LC250" s="180"/>
      <c r="LD250" s="180"/>
      <c r="LE250" s="180"/>
      <c r="LF250" s="180"/>
      <c r="LG250" s="180"/>
      <c r="LH250" s="180"/>
      <c r="LI250" s="180"/>
      <c r="LJ250" s="180"/>
      <c r="LK250" s="180"/>
      <c r="LL250" s="180"/>
      <c r="LM250" s="180"/>
      <c r="LN250" s="180"/>
      <c r="LO250" s="180"/>
      <c r="LP250" s="180"/>
      <c r="LQ250" s="180"/>
      <c r="LR250" s="180"/>
      <c r="LS250" s="180"/>
      <c r="LT250" s="180"/>
      <c r="LU250" s="180"/>
      <c r="LV250" s="180"/>
      <c r="LW250" s="180"/>
      <c r="LX250" s="180"/>
      <c r="LY250" s="180"/>
      <c r="LZ250" s="180"/>
      <c r="MA250" s="180"/>
      <c r="MB250" s="180"/>
      <c r="MC250" s="180"/>
      <c r="MD250" s="180"/>
      <c r="ME250" s="180"/>
      <c r="MF250" s="180"/>
      <c r="MG250" s="180"/>
      <c r="MH250" s="180"/>
      <c r="MI250" s="180"/>
      <c r="MJ250" s="180"/>
      <c r="MK250" s="180"/>
      <c r="ML250" s="180"/>
      <c r="MM250" s="180"/>
      <c r="MN250" s="180"/>
      <c r="MO250" s="180"/>
      <c r="MP250" s="180"/>
      <c r="MQ250" s="180"/>
      <c r="MR250" s="180"/>
      <c r="MS250" s="180"/>
      <c r="MT250" s="180"/>
      <c r="MU250" s="180"/>
      <c r="MV250" s="180"/>
      <c r="MW250" s="180"/>
      <c r="MX250" s="180"/>
      <c r="MY250" s="180"/>
      <c r="MZ250" s="180"/>
      <c r="NA250" s="180"/>
      <c r="NB250" s="180"/>
      <c r="NC250" s="180"/>
      <c r="ND250" s="180"/>
      <c r="NE250" s="180"/>
      <c r="NF250" s="180"/>
      <c r="NG250" s="180"/>
      <c r="NH250" s="180"/>
      <c r="NI250" s="180"/>
      <c r="NJ250" s="180"/>
      <c r="NK250" s="180"/>
      <c r="NL250" s="180"/>
      <c r="NM250" s="180"/>
      <c r="NN250" s="180"/>
      <c r="NO250" s="180"/>
      <c r="NP250" s="180"/>
      <c r="NQ250" s="180"/>
      <c r="NR250" s="180"/>
      <c r="NS250" s="180"/>
      <c r="NT250" s="180"/>
      <c r="NU250" s="180"/>
      <c r="NV250" s="180"/>
      <c r="NW250" s="180"/>
      <c r="NX250" s="180"/>
      <c r="NY250" s="180"/>
      <c r="NZ250" s="180"/>
      <c r="OA250" s="180"/>
      <c r="OB250" s="180"/>
      <c r="OC250" s="180"/>
      <c r="OD250" s="180"/>
      <c r="OE250" s="180"/>
      <c r="OF250" s="180"/>
      <c r="OG250" s="180"/>
      <c r="OH250" s="180"/>
      <c r="OI250" s="180"/>
      <c r="OJ250" s="180"/>
      <c r="OK250" s="180"/>
      <c r="OL250" s="180"/>
      <c r="OM250" s="180"/>
      <c r="ON250" s="180"/>
      <c r="OO250" s="180"/>
      <c r="OP250" s="180"/>
      <c r="OQ250" s="180"/>
      <c r="OR250" s="180"/>
      <c r="OS250" s="180"/>
      <c r="OT250" s="180"/>
      <c r="OU250" s="180"/>
      <c r="OV250" s="180"/>
      <c r="OW250" s="180"/>
      <c r="OX250" s="180"/>
      <c r="OY250" s="180"/>
      <c r="OZ250" s="180"/>
      <c r="PA250" s="180"/>
      <c r="PB250" s="180"/>
      <c r="PC250" s="180"/>
      <c r="PD250" s="180"/>
      <c r="PE250" s="180"/>
      <c r="PF250" s="180"/>
      <c r="PG250" s="180"/>
      <c r="PH250" s="180"/>
      <c r="PI250" s="180"/>
      <c r="PJ250" s="180"/>
      <c r="PK250" s="180"/>
      <c r="PL250" s="180"/>
      <c r="PM250" s="180"/>
      <c r="PN250" s="180"/>
      <c r="PO250" s="180"/>
      <c r="PP250" s="180"/>
      <c r="PQ250" s="180"/>
      <c r="PR250" s="180"/>
      <c r="PS250" s="180"/>
      <c r="PT250" s="180"/>
      <c r="PU250" s="180"/>
      <c r="PV250" s="180"/>
      <c r="PW250" s="180"/>
      <c r="PX250" s="180"/>
      <c r="PY250" s="180"/>
      <c r="PZ250" s="180"/>
      <c r="QA250" s="180"/>
      <c r="QB250" s="180"/>
      <c r="QC250" s="180"/>
      <c r="QD250" s="180"/>
      <c r="QE250" s="180"/>
      <c r="QF250" s="180"/>
      <c r="QG250" s="180"/>
      <c r="QH250" s="180"/>
      <c r="QI250" s="180"/>
      <c r="QJ250" s="180"/>
      <c r="QK250" s="180"/>
      <c r="QL250" s="180"/>
      <c r="QM250" s="180"/>
      <c r="QN250" s="180"/>
      <c r="QO250" s="180"/>
      <c r="QP250" s="180"/>
      <c r="QQ250" s="180"/>
      <c r="QR250" s="180"/>
      <c r="QS250" s="180"/>
      <c r="QT250" s="180"/>
      <c r="QU250" s="180"/>
      <c r="QV250" s="180"/>
      <c r="QW250" s="180"/>
      <c r="QX250" s="180"/>
      <c r="QY250" s="180"/>
      <c r="QZ250" s="180"/>
      <c r="RA250" s="180"/>
      <c r="RB250" s="180"/>
      <c r="RC250" s="180"/>
      <c r="RD250" s="180"/>
      <c r="RE250" s="180"/>
      <c r="RF250" s="180"/>
      <c r="RG250" s="180"/>
      <c r="RH250" s="180"/>
      <c r="RI250" s="180"/>
      <c r="RJ250" s="180"/>
      <c r="RK250" s="180"/>
      <c r="RL250" s="180"/>
      <c r="RM250" s="180"/>
      <c r="RN250" s="180"/>
      <c r="RO250" s="180"/>
      <c r="RP250" s="180"/>
      <c r="RQ250" s="180"/>
      <c r="RR250" s="180"/>
      <c r="RS250" s="180"/>
      <c r="RT250" s="180"/>
      <c r="RU250" s="180"/>
      <c r="RV250" s="180"/>
      <c r="RW250" s="180"/>
      <c r="RX250" s="180"/>
      <c r="RY250" s="180"/>
      <c r="RZ250" s="180"/>
      <c r="SA250" s="180"/>
      <c r="SB250" s="180"/>
      <c r="SC250" s="180"/>
      <c r="SD250" s="180"/>
      <c r="SE250" s="180"/>
      <c r="SF250" s="180"/>
      <c r="SG250" s="180"/>
      <c r="SH250" s="180"/>
      <c r="SI250" s="180"/>
      <c r="SJ250" s="180"/>
      <c r="SK250" s="180"/>
      <c r="SL250" s="180"/>
      <c r="SM250" s="180"/>
      <c r="SN250" s="180"/>
      <c r="SO250" s="180"/>
      <c r="SP250" s="180"/>
      <c r="SQ250" s="180"/>
      <c r="SR250" s="180"/>
      <c r="SS250" s="180"/>
      <c r="ST250" s="180"/>
      <c r="SU250" s="180"/>
      <c r="SV250" s="180"/>
      <c r="SW250" s="180"/>
      <c r="SX250" s="180"/>
      <c r="SY250" s="180"/>
      <c r="SZ250" s="180"/>
      <c r="TA250" s="180"/>
      <c r="TB250" s="180"/>
      <c r="TC250" s="180"/>
      <c r="TD250" s="180"/>
      <c r="TE250" s="180"/>
      <c r="TF250" s="180"/>
      <c r="TG250" s="180"/>
      <c r="TH250" s="180"/>
      <c r="TI250" s="180"/>
      <c r="TJ250" s="180"/>
      <c r="TK250" s="180"/>
      <c r="TL250" s="180"/>
      <c r="TM250" s="180"/>
      <c r="TN250" s="180"/>
      <c r="TO250" s="180"/>
      <c r="TP250" s="180"/>
      <c r="TQ250" s="180"/>
      <c r="TR250" s="180"/>
      <c r="TS250" s="180"/>
      <c r="TT250" s="180"/>
      <c r="TU250" s="180"/>
      <c r="TV250" s="180"/>
      <c r="TW250" s="180"/>
      <c r="TX250" s="180"/>
      <c r="TY250" s="180"/>
      <c r="TZ250" s="180"/>
      <c r="UA250" s="180"/>
      <c r="UB250" s="180"/>
      <c r="UC250" s="180"/>
      <c r="UD250" s="180"/>
      <c r="UE250" s="180"/>
      <c r="UF250" s="180"/>
      <c r="UG250" s="180"/>
      <c r="UH250" s="180"/>
      <c r="UI250" s="180"/>
      <c r="UJ250" s="180"/>
      <c r="UK250" s="180"/>
      <c r="UL250" s="180"/>
      <c r="UM250" s="180"/>
      <c r="UN250" s="180"/>
      <c r="UO250" s="180"/>
      <c r="UP250" s="180"/>
      <c r="UQ250" s="180"/>
      <c r="UR250" s="180"/>
      <c r="US250" s="180"/>
      <c r="UT250" s="180"/>
      <c r="UU250" s="180"/>
      <c r="UV250" s="180"/>
      <c r="UW250" s="180"/>
      <c r="UX250" s="180"/>
      <c r="UY250" s="180"/>
      <c r="UZ250" s="180"/>
      <c r="VA250" s="180"/>
      <c r="VB250" s="180"/>
      <c r="VC250" s="180"/>
      <c r="VD250" s="180"/>
      <c r="VE250" s="180"/>
      <c r="VF250" s="180"/>
      <c r="VG250" s="180"/>
      <c r="VH250" s="180"/>
      <c r="VI250" s="180"/>
      <c r="VJ250" s="180"/>
      <c r="VK250" s="180"/>
      <c r="VL250" s="180"/>
      <c r="VM250" s="180"/>
      <c r="VN250" s="180"/>
      <c r="VO250" s="180"/>
      <c r="VP250" s="180"/>
      <c r="VQ250" s="180"/>
      <c r="VR250" s="180"/>
      <c r="VS250" s="180"/>
      <c r="VT250" s="180"/>
      <c r="VU250" s="180"/>
      <c r="VV250" s="180"/>
      <c r="VW250" s="180"/>
      <c r="VX250" s="180"/>
      <c r="VY250" s="180"/>
      <c r="VZ250" s="180"/>
      <c r="WA250" s="180"/>
      <c r="WB250" s="180"/>
      <c r="WC250" s="180"/>
      <c r="WD250" s="180"/>
      <c r="WE250" s="180"/>
      <c r="WF250" s="180"/>
      <c r="WG250" s="180"/>
      <c r="WH250" s="180"/>
      <c r="WI250" s="180"/>
      <c r="WJ250" s="180"/>
      <c r="WK250" s="180"/>
      <c r="WL250" s="180"/>
      <c r="WM250" s="180"/>
      <c r="WN250" s="180"/>
      <c r="WO250" s="180"/>
      <c r="WP250" s="180"/>
      <c r="WQ250" s="180"/>
      <c r="WR250" s="180"/>
      <c r="WS250" s="180"/>
      <c r="WT250" s="180"/>
      <c r="WU250" s="180"/>
      <c r="WV250" s="180"/>
      <c r="WW250" s="180"/>
      <c r="WX250" s="180"/>
      <c r="WY250" s="180"/>
      <c r="WZ250" s="180"/>
      <c r="XA250" s="180"/>
      <c r="XB250" s="180"/>
      <c r="XC250" s="180"/>
      <c r="XD250" s="180"/>
      <c r="XE250" s="180"/>
      <c r="XF250" s="180"/>
      <c r="XG250" s="180"/>
      <c r="XH250" s="180"/>
      <c r="XI250" s="180"/>
      <c r="XJ250" s="180"/>
      <c r="XK250" s="180"/>
      <c r="XL250" s="180"/>
      <c r="XM250" s="180"/>
      <c r="XN250" s="180"/>
      <c r="XO250" s="180"/>
      <c r="XP250" s="180"/>
      <c r="XQ250" s="180"/>
      <c r="XR250" s="180"/>
      <c r="XS250" s="180"/>
      <c r="XT250" s="180"/>
      <c r="XU250" s="180"/>
      <c r="XV250" s="180"/>
      <c r="XW250" s="180"/>
      <c r="XX250" s="180"/>
      <c r="XY250" s="180"/>
      <c r="XZ250" s="180"/>
      <c r="YA250" s="180"/>
      <c r="YB250" s="180"/>
      <c r="YC250" s="180"/>
      <c r="YD250" s="180"/>
      <c r="YE250" s="180"/>
      <c r="YF250" s="180"/>
      <c r="YG250" s="180"/>
      <c r="YH250" s="180"/>
      <c r="YI250" s="180"/>
      <c r="YJ250" s="180"/>
      <c r="YK250" s="180"/>
      <c r="YL250" s="180"/>
      <c r="YM250" s="180"/>
      <c r="YN250" s="180"/>
      <c r="YO250" s="180"/>
      <c r="YP250" s="180"/>
      <c r="YQ250" s="180"/>
      <c r="YR250" s="180"/>
      <c r="YS250" s="180"/>
      <c r="YT250" s="180"/>
      <c r="YU250" s="180"/>
      <c r="YV250" s="180"/>
      <c r="YW250" s="180"/>
      <c r="YX250" s="180"/>
      <c r="YY250" s="180"/>
      <c r="YZ250" s="180"/>
      <c r="ZA250" s="180"/>
      <c r="ZB250" s="180"/>
      <c r="ZC250" s="180"/>
      <c r="ZD250" s="180"/>
      <c r="ZE250" s="180"/>
      <c r="ZF250" s="180"/>
      <c r="ZG250" s="180"/>
      <c r="ZH250" s="180"/>
      <c r="ZI250" s="180"/>
      <c r="ZJ250" s="180"/>
      <c r="ZK250" s="180"/>
      <c r="ZL250" s="180"/>
      <c r="ZM250" s="180"/>
      <c r="ZN250" s="180"/>
      <c r="ZO250" s="180"/>
      <c r="ZP250" s="180"/>
      <c r="ZQ250" s="180"/>
      <c r="ZR250" s="180"/>
      <c r="ZS250" s="180"/>
      <c r="ZT250" s="180"/>
      <c r="ZU250" s="180"/>
      <c r="ZV250" s="180"/>
      <c r="ZW250" s="180"/>
      <c r="ZX250" s="180"/>
      <c r="ZY250" s="180"/>
      <c r="ZZ250" s="180"/>
      <c r="AAA250" s="180"/>
      <c r="AAB250" s="180"/>
      <c r="AAC250" s="180"/>
      <c r="AAD250" s="180"/>
      <c r="AAE250" s="180"/>
      <c r="AAF250" s="180"/>
      <c r="AAG250" s="180"/>
      <c r="AAH250" s="180"/>
      <c r="AAI250" s="180"/>
      <c r="AAJ250" s="180"/>
      <c r="AAK250" s="180"/>
      <c r="AAL250" s="180"/>
      <c r="AAM250" s="180"/>
      <c r="AAN250" s="180"/>
      <c r="AAO250" s="180"/>
      <c r="AAP250" s="180"/>
      <c r="AAQ250" s="180"/>
      <c r="AAR250" s="180"/>
      <c r="AAS250" s="180"/>
      <c r="AAT250" s="180"/>
      <c r="AAU250" s="180"/>
      <c r="AAV250" s="180"/>
      <c r="AAW250" s="180"/>
      <c r="AAX250" s="180"/>
      <c r="AAY250" s="180"/>
      <c r="AAZ250" s="180"/>
      <c r="ABA250" s="180"/>
      <c r="ABB250" s="180"/>
      <c r="ABC250" s="180"/>
      <c r="ABD250" s="180"/>
      <c r="ABE250" s="180"/>
      <c r="ABF250" s="180"/>
      <c r="ABG250" s="180"/>
      <c r="ABH250" s="180"/>
      <c r="ABI250" s="180"/>
      <c r="ABJ250" s="180"/>
      <c r="ABK250" s="180"/>
      <c r="ABL250" s="180"/>
      <c r="ABM250" s="180"/>
      <c r="ABN250" s="180"/>
      <c r="ABO250" s="180"/>
      <c r="ABP250" s="180"/>
      <c r="ABQ250" s="180"/>
      <c r="ABR250" s="180"/>
      <c r="ABS250" s="180"/>
      <c r="ABT250" s="180"/>
      <c r="ABU250" s="180"/>
      <c r="ABV250" s="180"/>
      <c r="ABW250" s="180"/>
      <c r="ABX250" s="180"/>
      <c r="ABY250" s="180"/>
      <c r="ABZ250" s="180"/>
      <c r="ACA250" s="180"/>
      <c r="ACB250" s="180"/>
      <c r="ACC250" s="180"/>
      <c r="ACD250" s="180"/>
      <c r="ACE250" s="180"/>
      <c r="ACF250" s="180"/>
      <c r="ACG250" s="180"/>
      <c r="ACH250" s="180"/>
      <c r="ACI250" s="180"/>
      <c r="ACJ250" s="180"/>
      <c r="ACK250" s="180"/>
      <c r="ACL250" s="180"/>
      <c r="ACM250" s="180"/>
      <c r="ACN250" s="180"/>
      <c r="ACO250" s="180"/>
      <c r="ACP250" s="180"/>
      <c r="ACQ250" s="180"/>
      <c r="ACR250" s="180"/>
      <c r="ACS250" s="180"/>
      <c r="ACT250" s="180"/>
      <c r="ACU250" s="180"/>
      <c r="ACV250" s="180"/>
      <c r="ACW250" s="180"/>
      <c r="ACX250" s="180"/>
      <c r="ACY250" s="180"/>
      <c r="ACZ250" s="180"/>
      <c r="ADA250" s="180"/>
      <c r="ADB250" s="180"/>
      <c r="ADC250" s="180"/>
      <c r="ADD250" s="180"/>
      <c r="ADE250" s="180"/>
      <c r="ADF250" s="180"/>
      <c r="ADG250" s="180"/>
      <c r="ADH250" s="180"/>
      <c r="ADI250" s="180"/>
      <c r="ADJ250" s="180"/>
      <c r="ADK250" s="180"/>
      <c r="ADL250" s="180"/>
      <c r="ADM250" s="180"/>
      <c r="ADN250" s="180"/>
      <c r="ADO250" s="180"/>
      <c r="ADP250" s="180"/>
      <c r="ADQ250" s="180"/>
      <c r="ADR250" s="180"/>
      <c r="ADS250" s="180"/>
      <c r="ADT250" s="180"/>
      <c r="ADU250" s="180"/>
      <c r="ADV250" s="180"/>
      <c r="ADW250" s="180"/>
      <c r="ADX250" s="180"/>
      <c r="ADY250" s="180"/>
      <c r="ADZ250" s="180"/>
      <c r="AEA250" s="180"/>
      <c r="AEB250" s="180"/>
      <c r="AEC250" s="180"/>
      <c r="AED250" s="180"/>
      <c r="AEE250" s="180"/>
      <c r="AEF250" s="180"/>
      <c r="AEG250" s="180"/>
      <c r="AEH250" s="180"/>
      <c r="AEI250" s="180"/>
      <c r="AEJ250" s="180"/>
      <c r="AEK250" s="180"/>
      <c r="AEL250" s="180"/>
      <c r="AEM250" s="180"/>
      <c r="AEN250" s="180"/>
      <c r="AEO250" s="180"/>
      <c r="AEP250" s="180"/>
      <c r="AEQ250" s="180"/>
      <c r="AER250" s="180"/>
      <c r="AES250" s="180"/>
      <c r="AET250" s="180"/>
      <c r="AEU250" s="180"/>
      <c r="AEV250" s="180"/>
      <c r="AEW250" s="180"/>
      <c r="AEX250" s="180"/>
      <c r="AEY250" s="180"/>
      <c r="AEZ250" s="180"/>
      <c r="AFA250" s="180"/>
      <c r="AFB250" s="180"/>
      <c r="AFC250" s="180"/>
      <c r="AFD250" s="180"/>
      <c r="AFE250" s="180"/>
      <c r="AFF250" s="180"/>
      <c r="AFG250" s="180"/>
      <c r="AFH250" s="180"/>
      <c r="AFI250" s="180"/>
      <c r="AFJ250" s="180"/>
      <c r="AFK250" s="180"/>
      <c r="AFL250" s="180"/>
      <c r="AFM250" s="180"/>
      <c r="AFN250" s="180"/>
      <c r="AFO250" s="180"/>
      <c r="AFP250" s="180"/>
      <c r="AFQ250" s="180"/>
      <c r="AFR250" s="180"/>
      <c r="AFS250" s="180"/>
      <c r="AFT250" s="180"/>
      <c r="AFU250" s="180"/>
      <c r="AFV250" s="180"/>
      <c r="AFW250" s="180"/>
      <c r="AFX250" s="180"/>
      <c r="AFY250" s="180"/>
      <c r="AFZ250" s="180"/>
      <c r="AGA250" s="180"/>
      <c r="AGB250" s="180"/>
      <c r="AGC250" s="180"/>
      <c r="AGD250" s="180"/>
      <c r="AGE250" s="180"/>
      <c r="AGF250" s="180"/>
      <c r="AGG250" s="180"/>
      <c r="AGH250" s="180"/>
      <c r="AGI250" s="180"/>
      <c r="AGJ250" s="180"/>
      <c r="AGK250" s="180"/>
      <c r="AGL250" s="180"/>
      <c r="AGM250" s="180"/>
      <c r="AGN250" s="180"/>
      <c r="AGO250" s="180"/>
      <c r="AGP250" s="180"/>
      <c r="AGQ250" s="180"/>
      <c r="AGR250" s="180"/>
      <c r="AGS250" s="180"/>
      <c r="AGT250" s="180"/>
      <c r="AGU250" s="180"/>
      <c r="AGV250" s="180"/>
      <c r="AGW250" s="180"/>
      <c r="AGX250" s="180"/>
      <c r="AGY250" s="180"/>
      <c r="AGZ250" s="180"/>
      <c r="AHA250" s="180"/>
      <c r="AHB250" s="180"/>
      <c r="AHC250" s="180"/>
      <c r="AHD250" s="180"/>
      <c r="AHE250" s="180"/>
      <c r="AHF250" s="180"/>
      <c r="AHG250" s="180"/>
      <c r="AHH250" s="180"/>
      <c r="AHI250" s="180"/>
      <c r="AHJ250" s="180"/>
      <c r="AHK250" s="180"/>
      <c r="AHL250" s="180"/>
      <c r="AHM250" s="180"/>
      <c r="AHN250" s="180"/>
      <c r="AHO250" s="180"/>
      <c r="AHP250" s="180"/>
      <c r="AHQ250" s="180"/>
      <c r="AHR250" s="180"/>
      <c r="AHS250" s="180"/>
      <c r="AHT250" s="180"/>
      <c r="AHU250" s="180"/>
      <c r="AHV250" s="180"/>
      <c r="AHW250" s="180"/>
      <c r="AHX250" s="180"/>
      <c r="AHY250" s="180"/>
      <c r="AHZ250" s="180"/>
      <c r="AIA250" s="180"/>
      <c r="AIB250" s="180"/>
      <c r="AIC250" s="180"/>
      <c r="AID250" s="180"/>
      <c r="AIE250" s="180"/>
      <c r="AIF250" s="180"/>
      <c r="AIG250" s="180"/>
      <c r="AIH250" s="180"/>
      <c r="AII250" s="180"/>
      <c r="AIJ250" s="180"/>
      <c r="AIK250" s="180"/>
      <c r="AIL250" s="180"/>
      <c r="AIM250" s="180"/>
      <c r="AIN250" s="180"/>
      <c r="AIO250" s="180"/>
      <c r="AIP250" s="180"/>
      <c r="AIQ250" s="180"/>
      <c r="AIR250" s="180"/>
      <c r="AIS250" s="180"/>
      <c r="AIT250" s="180"/>
      <c r="AIU250" s="180"/>
      <c r="AIV250" s="180"/>
      <c r="AIW250" s="180"/>
      <c r="AIX250" s="180"/>
      <c r="AIY250" s="180"/>
      <c r="AIZ250" s="180"/>
      <c r="AJA250" s="180"/>
      <c r="AJB250" s="180"/>
      <c r="AJC250" s="180"/>
      <c r="AJD250" s="180"/>
      <c r="AJE250" s="180"/>
      <c r="AJF250" s="180"/>
      <c r="AJG250" s="180"/>
      <c r="AJH250" s="180"/>
      <c r="AJI250" s="180"/>
      <c r="AJJ250" s="180"/>
      <c r="AJK250" s="180"/>
      <c r="AJL250" s="180"/>
      <c r="AJM250" s="180"/>
      <c r="AJN250" s="180"/>
      <c r="AJO250" s="180"/>
      <c r="AJP250" s="180"/>
      <c r="AJQ250" s="180"/>
      <c r="AJR250" s="180"/>
      <c r="AJS250" s="180"/>
      <c r="AJT250" s="180"/>
      <c r="AJU250" s="180"/>
      <c r="AJV250" s="180"/>
      <c r="AJW250" s="180"/>
      <c r="AJX250" s="180"/>
      <c r="AJY250" s="180"/>
      <c r="AJZ250" s="180"/>
      <c r="AKA250" s="180"/>
      <c r="AKB250" s="180"/>
      <c r="AKC250" s="180"/>
      <c r="AKD250" s="180"/>
      <c r="AKE250" s="180"/>
      <c r="AKF250" s="180"/>
      <c r="AKG250" s="180"/>
      <c r="AKH250" s="180"/>
      <c r="AKI250" s="180"/>
      <c r="AKJ250" s="180"/>
      <c r="AKK250" s="180"/>
      <c r="AKL250" s="180"/>
      <c r="AKM250" s="180"/>
      <c r="AKN250" s="180"/>
      <c r="AKO250" s="180"/>
      <c r="AKP250" s="180"/>
      <c r="AKQ250" s="180"/>
      <c r="AKR250" s="180"/>
      <c r="AKS250" s="180"/>
      <c r="AKT250" s="180"/>
      <c r="AKU250" s="180"/>
      <c r="AKV250" s="180"/>
      <c r="AKW250" s="180"/>
      <c r="AKX250" s="180"/>
      <c r="AKY250" s="180"/>
      <c r="AKZ250" s="180"/>
      <c r="ALA250" s="180"/>
      <c r="ALB250" s="180"/>
      <c r="ALC250" s="180"/>
      <c r="ALD250" s="180"/>
      <c r="ALE250" s="180"/>
      <c r="ALF250" s="180"/>
      <c r="ALG250" s="180"/>
      <c r="ALH250" s="180"/>
      <c r="ALI250" s="180"/>
      <c r="ALJ250" s="180"/>
      <c r="ALK250" s="180"/>
      <c r="ALL250" s="180"/>
      <c r="ALM250" s="180"/>
      <c r="ALN250" s="180"/>
      <c r="ALO250" s="180"/>
      <c r="ALP250" s="180"/>
      <c r="ALQ250" s="180"/>
      <c r="ALR250" s="180"/>
      <c r="ALS250" s="180"/>
      <c r="ALT250" s="180"/>
      <c r="ALU250" s="180"/>
      <c r="ALV250" s="180"/>
      <c r="ALW250" s="180"/>
      <c r="ALX250" s="180"/>
      <c r="ALY250" s="180"/>
      <c r="ALZ250" s="180"/>
      <c r="AMA250" s="180"/>
      <c r="AMB250" s="180"/>
      <c r="AMC250" s="180"/>
      <c r="AMD250" s="180"/>
      <c r="AME250" s="180"/>
      <c r="AMF250" s="180"/>
      <c r="AMG250" s="180"/>
      <c r="AMH250" s="180"/>
      <c r="AMI250" s="180"/>
      <c r="AMJ250" s="180"/>
      <c r="AMK250" s="180"/>
      <c r="AML250" s="180"/>
      <c r="AMM250" s="180"/>
      <c r="AMN250" s="180"/>
      <c r="AMO250" s="180"/>
      <c r="AMP250" s="180"/>
      <c r="AMQ250" s="180"/>
      <c r="AMR250" s="180"/>
      <c r="AMS250" s="180"/>
      <c r="AMT250" s="180"/>
    </row>
    <row r="251" spans="1:1034" s="181" customFormat="1" ht="15.75" customHeight="1">
      <c r="A251" s="471">
        <v>6</v>
      </c>
      <c r="B251" s="77" t="s">
        <v>397</v>
      </c>
      <c r="C251" s="536">
        <v>40</v>
      </c>
      <c r="D251" s="537">
        <v>280.98</v>
      </c>
      <c r="E251" s="78">
        <v>105895.2</v>
      </c>
      <c r="F251" s="79">
        <f t="shared" si="700"/>
        <v>160773.66775999998</v>
      </c>
      <c r="G251" s="80"/>
      <c r="H251" s="21">
        <v>636.70000000000005</v>
      </c>
      <c r="I251" s="81">
        <f t="shared" si="701"/>
        <v>0</v>
      </c>
      <c r="J251" s="182">
        <v>230.48</v>
      </c>
      <c r="K251" s="107">
        <v>473.75</v>
      </c>
      <c r="L251" s="217">
        <f t="shared" si="702"/>
        <v>109189.9</v>
      </c>
      <c r="M251" s="182"/>
      <c r="N251" s="107">
        <v>540</v>
      </c>
      <c r="O251" s="217">
        <f t="shared" si="703"/>
        <v>0</v>
      </c>
      <c r="P251" s="85">
        <v>72.8</v>
      </c>
      <c r="Q251" s="183">
        <f t="shared" si="704"/>
        <v>280.13670000000002</v>
      </c>
      <c r="R251" s="217">
        <f t="shared" si="705"/>
        <v>20393.95176</v>
      </c>
      <c r="S251" s="85">
        <v>6</v>
      </c>
      <c r="T251" s="78">
        <f t="shared" si="706"/>
        <v>2335.5960000000005</v>
      </c>
      <c r="U251" s="217">
        <f t="shared" si="707"/>
        <v>14013.576000000003</v>
      </c>
      <c r="V251" s="85"/>
      <c r="W251" s="183">
        <f t="shared" si="708"/>
        <v>493.98690000000005</v>
      </c>
      <c r="X251" s="223">
        <f t="shared" si="709"/>
        <v>0</v>
      </c>
      <c r="Y251" s="182"/>
      <c r="Z251" s="78">
        <f t="shared" si="710"/>
        <v>4331.3600000000006</v>
      </c>
      <c r="AA251" s="185">
        <f t="shared" si="711"/>
        <v>0</v>
      </c>
      <c r="AB251" s="401"/>
      <c r="AC251" s="183">
        <f t="shared" si="712"/>
        <v>493.98690000000005</v>
      </c>
      <c r="AD251" s="184">
        <f t="shared" si="713"/>
        <v>0</v>
      </c>
      <c r="AE251" s="85"/>
      <c r="AF251" s="78">
        <f t="shared" si="714"/>
        <v>22885.031600000002</v>
      </c>
      <c r="AG251" s="184">
        <f t="shared" si="715"/>
        <v>0</v>
      </c>
      <c r="AH251" s="85"/>
      <c r="AI251" s="183">
        <f t="shared" si="716"/>
        <v>791.37200000000007</v>
      </c>
      <c r="AJ251" s="184">
        <f t="shared" si="717"/>
        <v>0</v>
      </c>
      <c r="AK251" s="85"/>
      <c r="AL251" s="107">
        <v>145.19999999999999</v>
      </c>
      <c r="AM251" s="184">
        <f t="shared" si="718"/>
        <v>0</v>
      </c>
      <c r="AN251" s="85"/>
      <c r="AO251" s="78">
        <f t="shared" si="719"/>
        <v>3769.8454000000002</v>
      </c>
      <c r="AP251" s="185">
        <f t="shared" si="720"/>
        <v>0</v>
      </c>
      <c r="AQ251" s="182"/>
      <c r="AR251" s="109">
        <v>8030</v>
      </c>
      <c r="AS251" s="185">
        <f t="shared" si="721"/>
        <v>0</v>
      </c>
      <c r="AT251" s="182"/>
      <c r="AU251" s="21">
        <v>3366.65</v>
      </c>
      <c r="AV251" s="185">
        <f t="shared" si="722"/>
        <v>0</v>
      </c>
      <c r="AW251" s="182"/>
      <c r="AX251" s="78">
        <f t="shared" si="723"/>
        <v>80964.952600000004</v>
      </c>
      <c r="AY251" s="185">
        <f t="shared" si="724"/>
        <v>0</v>
      </c>
      <c r="AZ251" s="182"/>
      <c r="BA251" s="21">
        <v>93131.5</v>
      </c>
      <c r="BB251" s="185">
        <f t="shared" si="725"/>
        <v>0</v>
      </c>
      <c r="BC251" s="182"/>
      <c r="BD251" s="21">
        <v>10643</v>
      </c>
      <c r="BE251" s="184">
        <f t="shared" si="726"/>
        <v>0</v>
      </c>
      <c r="BF251" s="85"/>
      <c r="BG251" s="182"/>
      <c r="BH251" s="184">
        <f t="shared" si="727"/>
        <v>0</v>
      </c>
      <c r="BI251" s="85"/>
      <c r="BJ251" s="186"/>
      <c r="BK251" s="182"/>
      <c r="BL251" s="184">
        <f t="shared" si="728"/>
        <v>0</v>
      </c>
      <c r="BM251" s="85"/>
      <c r="BN251" s="187"/>
      <c r="BO251" s="185">
        <f t="shared" si="729"/>
        <v>0</v>
      </c>
      <c r="BP251" s="182"/>
      <c r="BQ251" s="183">
        <f t="shared" si="730"/>
        <v>930.90000000000009</v>
      </c>
      <c r="BR251" s="185">
        <f t="shared" si="731"/>
        <v>0</v>
      </c>
      <c r="BS251" s="182"/>
      <c r="BT251" s="107">
        <v>540</v>
      </c>
      <c r="BU251" s="185">
        <f t="shared" si="732"/>
        <v>0</v>
      </c>
      <c r="BV251" s="182"/>
      <c r="BW251" s="182"/>
      <c r="BX251" s="185">
        <f t="shared" si="733"/>
        <v>0</v>
      </c>
      <c r="BY251" s="182"/>
      <c r="BZ251" s="188"/>
      <c r="CA251" s="185">
        <f t="shared" si="734"/>
        <v>0</v>
      </c>
      <c r="CB251" s="182"/>
      <c r="CC251" s="107">
        <v>165.4</v>
      </c>
      <c r="CD251" s="185">
        <f t="shared" si="735"/>
        <v>0</v>
      </c>
      <c r="CE251" s="182"/>
      <c r="CF251" s="183">
        <f t="shared" si="736"/>
        <v>204.31649999999999</v>
      </c>
      <c r="CG251" s="185">
        <f t="shared" si="737"/>
        <v>0</v>
      </c>
      <c r="CH251" s="182"/>
      <c r="CI251" s="107">
        <v>86.2</v>
      </c>
      <c r="CJ251" s="185">
        <f t="shared" si="738"/>
        <v>0</v>
      </c>
      <c r="CK251" s="182"/>
      <c r="CL251" s="107">
        <v>125</v>
      </c>
      <c r="CM251" s="185">
        <f t="shared" si="739"/>
        <v>0</v>
      </c>
      <c r="CN251" s="182"/>
      <c r="CO251" s="107">
        <v>140</v>
      </c>
      <c r="CP251" s="185">
        <f t="shared" si="740"/>
        <v>0</v>
      </c>
      <c r="CQ251" s="182"/>
      <c r="CR251" s="183">
        <f t="shared" si="741"/>
        <v>259.76390000000004</v>
      </c>
      <c r="CS251" s="185">
        <f t="shared" si="742"/>
        <v>0</v>
      </c>
      <c r="CT251" s="182"/>
      <c r="CU251" s="107">
        <v>182.5</v>
      </c>
      <c r="CV251" s="185">
        <f t="shared" si="743"/>
        <v>0</v>
      </c>
      <c r="CW251" s="182"/>
      <c r="CX251" s="107">
        <v>78</v>
      </c>
      <c r="CY251" s="185">
        <f t="shared" si="744"/>
        <v>0</v>
      </c>
      <c r="CZ251" s="182">
        <v>1</v>
      </c>
      <c r="DA251" s="107">
        <v>350</v>
      </c>
      <c r="DB251" s="185">
        <f t="shared" si="745"/>
        <v>350</v>
      </c>
      <c r="DC251" s="182"/>
      <c r="DD251" s="183">
        <f t="shared" si="746"/>
        <v>363.26500000000004</v>
      </c>
      <c r="DE251" s="184">
        <f t="shared" si="747"/>
        <v>0</v>
      </c>
      <c r="DF251" s="182">
        <v>5</v>
      </c>
      <c r="DG251" s="107">
        <v>349.94</v>
      </c>
      <c r="DH251" s="185">
        <f t="shared" si="748"/>
        <v>1749.7</v>
      </c>
      <c r="DI251" s="182">
        <v>4</v>
      </c>
      <c r="DJ251" s="107">
        <v>407.82</v>
      </c>
      <c r="DK251" s="185">
        <f t="shared" si="749"/>
        <v>1631.28</v>
      </c>
      <c r="DL251" s="182">
        <v>4</v>
      </c>
      <c r="DM251" s="107">
        <v>560.66999999999996</v>
      </c>
      <c r="DN251" s="185">
        <f t="shared" si="750"/>
        <v>2242.6799999999998</v>
      </c>
      <c r="DO251" s="182">
        <v>2</v>
      </c>
      <c r="DP251" s="107">
        <v>849.84</v>
      </c>
      <c r="DQ251" s="185">
        <f t="shared" si="751"/>
        <v>1699.68</v>
      </c>
      <c r="DR251" s="182"/>
      <c r="DS251" s="107">
        <v>1070.97</v>
      </c>
      <c r="DT251" s="185">
        <f t="shared" si="752"/>
        <v>0</v>
      </c>
      <c r="DU251" s="182"/>
      <c r="DV251" s="21">
        <v>1512.05</v>
      </c>
      <c r="DW251" s="185">
        <f t="shared" si="753"/>
        <v>0</v>
      </c>
      <c r="DX251" s="182"/>
      <c r="DY251" s="21">
        <v>5870.12</v>
      </c>
      <c r="DZ251" s="185">
        <f t="shared" si="754"/>
        <v>0</v>
      </c>
      <c r="EA251" s="182"/>
      <c r="EB251" s="21">
        <v>4379.45</v>
      </c>
      <c r="EC251" s="185">
        <f t="shared" si="755"/>
        <v>0</v>
      </c>
      <c r="ED251" s="182">
        <v>1</v>
      </c>
      <c r="EE251" s="21">
        <v>4811.45</v>
      </c>
      <c r="EF251" s="185">
        <f t="shared" si="756"/>
        <v>4811.45</v>
      </c>
      <c r="EG251" s="182"/>
      <c r="EH251" s="21">
        <v>6518.13</v>
      </c>
      <c r="EI251" s="185">
        <f t="shared" si="757"/>
        <v>0</v>
      </c>
      <c r="EJ251" s="182"/>
      <c r="EK251" s="21">
        <v>7389.31</v>
      </c>
      <c r="EL251" s="185">
        <f t="shared" si="758"/>
        <v>0</v>
      </c>
      <c r="EM251" s="182"/>
      <c r="EN251" s="21">
        <v>1539.81</v>
      </c>
      <c r="EO251" s="185">
        <f t="shared" si="759"/>
        <v>0</v>
      </c>
      <c r="EP251" s="182"/>
      <c r="EQ251" s="21">
        <v>3124.4</v>
      </c>
      <c r="ER251" s="185">
        <f t="shared" si="760"/>
        <v>0</v>
      </c>
      <c r="ES251" s="182"/>
      <c r="ET251" s="107">
        <v>118.78</v>
      </c>
      <c r="EU251" s="185">
        <f t="shared" si="761"/>
        <v>0</v>
      </c>
      <c r="EV251" s="182"/>
      <c r="EW251" s="107">
        <v>479.92</v>
      </c>
      <c r="EX251" s="185">
        <f t="shared" si="762"/>
        <v>0</v>
      </c>
      <c r="EY251" s="182"/>
      <c r="EZ251" s="107">
        <v>649.4</v>
      </c>
      <c r="FA251" s="185">
        <f t="shared" si="763"/>
        <v>0</v>
      </c>
      <c r="FB251" s="182"/>
      <c r="FC251" s="21">
        <v>1301.22</v>
      </c>
      <c r="FD251" s="185">
        <f t="shared" si="764"/>
        <v>0</v>
      </c>
      <c r="FE251" s="182"/>
      <c r="FF251" s="21">
        <v>2530.2199999999998</v>
      </c>
      <c r="FG251" s="185">
        <f t="shared" si="765"/>
        <v>0</v>
      </c>
      <c r="FH251" s="182"/>
      <c r="FI251" s="21">
        <v>4182.22</v>
      </c>
      <c r="FJ251" s="185">
        <f t="shared" si="766"/>
        <v>0</v>
      </c>
      <c r="FK251" s="182"/>
      <c r="FL251" s="107">
        <v>253.92</v>
      </c>
      <c r="FM251" s="185">
        <f t="shared" si="767"/>
        <v>0</v>
      </c>
      <c r="FN251" s="182"/>
      <c r="FO251" s="107">
        <v>290.32</v>
      </c>
      <c r="FP251" s="185">
        <f t="shared" si="768"/>
        <v>0</v>
      </c>
      <c r="FQ251" s="182"/>
      <c r="FR251" s="107">
        <v>334.06</v>
      </c>
      <c r="FS251" s="185">
        <f t="shared" si="769"/>
        <v>0</v>
      </c>
      <c r="FT251" s="182"/>
      <c r="FU251" s="107">
        <v>411.49</v>
      </c>
      <c r="FV251" s="185">
        <f t="shared" si="770"/>
        <v>0</v>
      </c>
      <c r="FW251" s="182"/>
      <c r="FX251" s="107">
        <v>455.21</v>
      </c>
      <c r="FY251" s="185">
        <f t="shared" si="771"/>
        <v>0</v>
      </c>
      <c r="FZ251" s="182"/>
      <c r="GA251" s="107">
        <v>536</v>
      </c>
      <c r="GB251" s="185">
        <f t="shared" si="772"/>
        <v>0</v>
      </c>
      <c r="GC251" s="182"/>
      <c r="GD251" s="21">
        <v>745.84</v>
      </c>
      <c r="GE251" s="189">
        <f t="shared" si="773"/>
        <v>0</v>
      </c>
      <c r="GF251" s="182">
        <v>3</v>
      </c>
      <c r="GG251" s="112">
        <v>313.12</v>
      </c>
      <c r="GH251" s="185">
        <f t="shared" si="774"/>
        <v>939.36</v>
      </c>
      <c r="GI251" s="186">
        <v>7</v>
      </c>
      <c r="GJ251" s="529">
        <v>223.61</v>
      </c>
      <c r="GK251" s="185">
        <f t="shared" si="775"/>
        <v>1565.27</v>
      </c>
      <c r="GL251" s="182">
        <v>1</v>
      </c>
      <c r="GM251" s="107">
        <v>105.46</v>
      </c>
      <c r="GN251" s="185">
        <f t="shared" si="776"/>
        <v>105.46</v>
      </c>
      <c r="GO251" s="182">
        <v>1</v>
      </c>
      <c r="GP251" s="107">
        <v>581.36</v>
      </c>
      <c r="GQ251" s="185">
        <f t="shared" si="777"/>
        <v>581.36</v>
      </c>
      <c r="GR251" s="182"/>
      <c r="GS251" s="107">
        <v>92.94</v>
      </c>
      <c r="GT251" s="185">
        <f t="shared" si="778"/>
        <v>0</v>
      </c>
      <c r="GU251" s="182"/>
      <c r="GV251" s="112">
        <v>47.51</v>
      </c>
      <c r="GW251" s="185">
        <f t="shared" si="779"/>
        <v>0</v>
      </c>
      <c r="GX251" s="182"/>
      <c r="GY251" s="107">
        <v>61.91</v>
      </c>
      <c r="GZ251" s="223">
        <f t="shared" si="780"/>
        <v>0</v>
      </c>
      <c r="HA251" s="417"/>
      <c r="HB251" s="417"/>
      <c r="HC251" s="223">
        <f t="shared" si="782"/>
        <v>0</v>
      </c>
      <c r="HD251" s="182"/>
      <c r="HE251" s="107">
        <v>40.75</v>
      </c>
      <c r="HF251" s="236">
        <f t="shared" si="781"/>
        <v>0</v>
      </c>
      <c r="HG251" s="179">
        <v>1500</v>
      </c>
      <c r="HH251" s="228">
        <f t="shared" si="783"/>
        <v>160773.66775999998</v>
      </c>
      <c r="HI251" s="335"/>
      <c r="HJ251" s="180"/>
      <c r="HK251" s="180"/>
      <c r="HL251" s="180"/>
      <c r="HM251" s="180"/>
      <c r="HN251" s="180"/>
      <c r="HO251" s="180"/>
      <c r="HP251" s="180"/>
      <c r="HQ251" s="180"/>
      <c r="HR251" s="180"/>
      <c r="HS251" s="180"/>
      <c r="HT251" s="180"/>
      <c r="HU251" s="180"/>
      <c r="HV251" s="180"/>
      <c r="HW251" s="180"/>
      <c r="HX251" s="180"/>
      <c r="HY251" s="180"/>
      <c r="HZ251" s="180"/>
      <c r="IA251" s="180"/>
      <c r="IB251" s="180"/>
      <c r="IC251" s="180"/>
      <c r="ID251" s="180"/>
      <c r="IE251" s="180"/>
      <c r="IF251" s="180"/>
      <c r="IG251" s="180"/>
      <c r="IH251" s="180"/>
      <c r="II251" s="180"/>
      <c r="IJ251" s="180"/>
      <c r="IK251" s="180"/>
      <c r="IL251" s="180"/>
      <c r="IM251" s="180"/>
      <c r="IN251" s="180"/>
      <c r="IO251" s="180"/>
      <c r="IP251" s="180"/>
      <c r="IQ251" s="180"/>
      <c r="IR251" s="180"/>
      <c r="IS251" s="180"/>
      <c r="IT251" s="180"/>
      <c r="IU251" s="180"/>
      <c r="IV251" s="180"/>
      <c r="IW251" s="180"/>
      <c r="IX251" s="180"/>
      <c r="IY251" s="180"/>
      <c r="IZ251" s="180"/>
      <c r="JA251" s="180"/>
      <c r="JB251" s="180"/>
      <c r="JC251" s="180"/>
      <c r="JD251" s="180"/>
      <c r="JE251" s="180"/>
      <c r="JF251" s="180"/>
      <c r="JG251" s="180"/>
      <c r="JH251" s="180"/>
      <c r="JI251" s="180"/>
      <c r="JJ251" s="180"/>
      <c r="JK251" s="180"/>
      <c r="JL251" s="180"/>
      <c r="JM251" s="180"/>
      <c r="JN251" s="180"/>
      <c r="JO251" s="180"/>
      <c r="JP251" s="180"/>
      <c r="JQ251" s="180"/>
      <c r="JR251" s="180"/>
      <c r="JS251" s="180"/>
      <c r="JT251" s="180"/>
      <c r="JU251" s="180"/>
      <c r="JV251" s="180"/>
      <c r="JW251" s="180"/>
      <c r="JX251" s="180"/>
      <c r="JY251" s="180"/>
      <c r="JZ251" s="180"/>
      <c r="KA251" s="180"/>
      <c r="KB251" s="180"/>
      <c r="KC251" s="180"/>
      <c r="KD251" s="180"/>
      <c r="KE251" s="180"/>
      <c r="KF251" s="180"/>
      <c r="KG251" s="180"/>
      <c r="KH251" s="180"/>
      <c r="KI251" s="180"/>
      <c r="KJ251" s="180"/>
      <c r="KK251" s="180"/>
      <c r="KL251" s="180"/>
      <c r="KM251" s="180"/>
      <c r="KN251" s="180"/>
      <c r="KO251" s="180"/>
      <c r="KP251" s="180"/>
      <c r="KQ251" s="180"/>
      <c r="KR251" s="180"/>
      <c r="KS251" s="180"/>
      <c r="KT251" s="180"/>
      <c r="KU251" s="180"/>
      <c r="KV251" s="180"/>
      <c r="KW251" s="180"/>
      <c r="KX251" s="180"/>
      <c r="KY251" s="180"/>
      <c r="KZ251" s="180"/>
      <c r="LA251" s="180"/>
      <c r="LB251" s="180"/>
      <c r="LC251" s="180"/>
      <c r="LD251" s="180"/>
      <c r="LE251" s="180"/>
      <c r="LF251" s="180"/>
      <c r="LG251" s="180"/>
      <c r="LH251" s="180"/>
      <c r="LI251" s="180"/>
      <c r="LJ251" s="180"/>
      <c r="LK251" s="180"/>
      <c r="LL251" s="180"/>
      <c r="LM251" s="180"/>
      <c r="LN251" s="180"/>
      <c r="LO251" s="180"/>
      <c r="LP251" s="180"/>
      <c r="LQ251" s="180"/>
      <c r="LR251" s="180"/>
      <c r="LS251" s="180"/>
      <c r="LT251" s="180"/>
      <c r="LU251" s="180"/>
      <c r="LV251" s="180"/>
      <c r="LW251" s="180"/>
      <c r="LX251" s="180"/>
      <c r="LY251" s="180"/>
      <c r="LZ251" s="180"/>
      <c r="MA251" s="180"/>
      <c r="MB251" s="180"/>
      <c r="MC251" s="180"/>
      <c r="MD251" s="180"/>
      <c r="ME251" s="180"/>
      <c r="MF251" s="180"/>
      <c r="MG251" s="180"/>
      <c r="MH251" s="180"/>
      <c r="MI251" s="180"/>
      <c r="MJ251" s="180"/>
      <c r="MK251" s="180"/>
      <c r="ML251" s="180"/>
      <c r="MM251" s="180"/>
      <c r="MN251" s="180"/>
      <c r="MO251" s="180"/>
      <c r="MP251" s="180"/>
      <c r="MQ251" s="180"/>
      <c r="MR251" s="180"/>
      <c r="MS251" s="180"/>
      <c r="MT251" s="180"/>
      <c r="MU251" s="180"/>
      <c r="MV251" s="180"/>
      <c r="MW251" s="180"/>
      <c r="MX251" s="180"/>
      <c r="MY251" s="180"/>
      <c r="MZ251" s="180"/>
      <c r="NA251" s="180"/>
      <c r="NB251" s="180"/>
      <c r="NC251" s="180"/>
      <c r="ND251" s="180"/>
      <c r="NE251" s="180"/>
      <c r="NF251" s="180"/>
      <c r="NG251" s="180"/>
      <c r="NH251" s="180"/>
      <c r="NI251" s="180"/>
      <c r="NJ251" s="180"/>
      <c r="NK251" s="180"/>
      <c r="NL251" s="180"/>
      <c r="NM251" s="180"/>
      <c r="NN251" s="180"/>
      <c r="NO251" s="180"/>
      <c r="NP251" s="180"/>
      <c r="NQ251" s="180"/>
      <c r="NR251" s="180"/>
      <c r="NS251" s="180"/>
      <c r="NT251" s="180"/>
      <c r="NU251" s="180"/>
      <c r="NV251" s="180"/>
      <c r="NW251" s="180"/>
      <c r="NX251" s="180"/>
      <c r="NY251" s="180"/>
      <c r="NZ251" s="180"/>
      <c r="OA251" s="180"/>
      <c r="OB251" s="180"/>
      <c r="OC251" s="180"/>
      <c r="OD251" s="180"/>
      <c r="OE251" s="180"/>
      <c r="OF251" s="180"/>
      <c r="OG251" s="180"/>
      <c r="OH251" s="180"/>
      <c r="OI251" s="180"/>
      <c r="OJ251" s="180"/>
      <c r="OK251" s="180"/>
      <c r="OL251" s="180"/>
      <c r="OM251" s="180"/>
      <c r="ON251" s="180"/>
      <c r="OO251" s="180"/>
      <c r="OP251" s="180"/>
      <c r="OQ251" s="180"/>
      <c r="OR251" s="180"/>
      <c r="OS251" s="180"/>
      <c r="OT251" s="180"/>
      <c r="OU251" s="180"/>
      <c r="OV251" s="180"/>
      <c r="OW251" s="180"/>
      <c r="OX251" s="180"/>
      <c r="OY251" s="180"/>
      <c r="OZ251" s="180"/>
      <c r="PA251" s="180"/>
      <c r="PB251" s="180"/>
      <c r="PC251" s="180"/>
      <c r="PD251" s="180"/>
      <c r="PE251" s="180"/>
      <c r="PF251" s="180"/>
      <c r="PG251" s="180"/>
      <c r="PH251" s="180"/>
      <c r="PI251" s="180"/>
      <c r="PJ251" s="180"/>
      <c r="PK251" s="180"/>
      <c r="PL251" s="180"/>
      <c r="PM251" s="180"/>
      <c r="PN251" s="180"/>
      <c r="PO251" s="180"/>
      <c r="PP251" s="180"/>
      <c r="PQ251" s="180"/>
      <c r="PR251" s="180"/>
      <c r="PS251" s="180"/>
      <c r="PT251" s="180"/>
      <c r="PU251" s="180"/>
      <c r="PV251" s="180"/>
      <c r="PW251" s="180"/>
      <c r="PX251" s="180"/>
      <c r="PY251" s="180"/>
      <c r="PZ251" s="180"/>
      <c r="QA251" s="180"/>
      <c r="QB251" s="180"/>
      <c r="QC251" s="180"/>
      <c r="QD251" s="180"/>
      <c r="QE251" s="180"/>
      <c r="QF251" s="180"/>
      <c r="QG251" s="180"/>
      <c r="QH251" s="180"/>
      <c r="QI251" s="180"/>
      <c r="QJ251" s="180"/>
      <c r="QK251" s="180"/>
      <c r="QL251" s="180"/>
      <c r="QM251" s="180"/>
      <c r="QN251" s="180"/>
      <c r="QO251" s="180"/>
      <c r="QP251" s="180"/>
      <c r="QQ251" s="180"/>
      <c r="QR251" s="180"/>
      <c r="QS251" s="180"/>
      <c r="QT251" s="180"/>
      <c r="QU251" s="180"/>
      <c r="QV251" s="180"/>
      <c r="QW251" s="180"/>
      <c r="QX251" s="180"/>
      <c r="QY251" s="180"/>
      <c r="QZ251" s="180"/>
      <c r="RA251" s="180"/>
      <c r="RB251" s="180"/>
      <c r="RC251" s="180"/>
      <c r="RD251" s="180"/>
      <c r="RE251" s="180"/>
      <c r="RF251" s="180"/>
      <c r="RG251" s="180"/>
      <c r="RH251" s="180"/>
      <c r="RI251" s="180"/>
      <c r="RJ251" s="180"/>
      <c r="RK251" s="180"/>
      <c r="RL251" s="180"/>
      <c r="RM251" s="180"/>
      <c r="RN251" s="180"/>
      <c r="RO251" s="180"/>
      <c r="RP251" s="180"/>
      <c r="RQ251" s="180"/>
      <c r="RR251" s="180"/>
      <c r="RS251" s="180"/>
      <c r="RT251" s="180"/>
      <c r="RU251" s="180"/>
      <c r="RV251" s="180"/>
      <c r="RW251" s="180"/>
      <c r="RX251" s="180"/>
      <c r="RY251" s="180"/>
      <c r="RZ251" s="180"/>
      <c r="SA251" s="180"/>
      <c r="SB251" s="180"/>
      <c r="SC251" s="180"/>
      <c r="SD251" s="180"/>
      <c r="SE251" s="180"/>
      <c r="SF251" s="180"/>
      <c r="SG251" s="180"/>
      <c r="SH251" s="180"/>
      <c r="SI251" s="180"/>
      <c r="SJ251" s="180"/>
      <c r="SK251" s="180"/>
      <c r="SL251" s="180"/>
      <c r="SM251" s="180"/>
      <c r="SN251" s="180"/>
      <c r="SO251" s="180"/>
      <c r="SP251" s="180"/>
      <c r="SQ251" s="180"/>
      <c r="SR251" s="180"/>
      <c r="SS251" s="180"/>
      <c r="ST251" s="180"/>
      <c r="SU251" s="180"/>
      <c r="SV251" s="180"/>
      <c r="SW251" s="180"/>
      <c r="SX251" s="180"/>
      <c r="SY251" s="180"/>
      <c r="SZ251" s="180"/>
      <c r="TA251" s="180"/>
      <c r="TB251" s="180"/>
      <c r="TC251" s="180"/>
      <c r="TD251" s="180"/>
      <c r="TE251" s="180"/>
      <c r="TF251" s="180"/>
      <c r="TG251" s="180"/>
      <c r="TH251" s="180"/>
      <c r="TI251" s="180"/>
      <c r="TJ251" s="180"/>
      <c r="TK251" s="180"/>
      <c r="TL251" s="180"/>
      <c r="TM251" s="180"/>
      <c r="TN251" s="180"/>
      <c r="TO251" s="180"/>
      <c r="TP251" s="180"/>
      <c r="TQ251" s="180"/>
      <c r="TR251" s="180"/>
      <c r="TS251" s="180"/>
      <c r="TT251" s="180"/>
      <c r="TU251" s="180"/>
      <c r="TV251" s="180"/>
      <c r="TW251" s="180"/>
      <c r="TX251" s="180"/>
      <c r="TY251" s="180"/>
      <c r="TZ251" s="180"/>
      <c r="UA251" s="180"/>
      <c r="UB251" s="180"/>
      <c r="UC251" s="180"/>
      <c r="UD251" s="180"/>
      <c r="UE251" s="180"/>
      <c r="UF251" s="180"/>
      <c r="UG251" s="180"/>
      <c r="UH251" s="180"/>
      <c r="UI251" s="180"/>
      <c r="UJ251" s="180"/>
      <c r="UK251" s="180"/>
      <c r="UL251" s="180"/>
      <c r="UM251" s="180"/>
      <c r="UN251" s="180"/>
      <c r="UO251" s="180"/>
      <c r="UP251" s="180"/>
      <c r="UQ251" s="180"/>
      <c r="UR251" s="180"/>
      <c r="US251" s="180"/>
      <c r="UT251" s="180"/>
      <c r="UU251" s="180"/>
      <c r="UV251" s="180"/>
      <c r="UW251" s="180"/>
      <c r="UX251" s="180"/>
      <c r="UY251" s="180"/>
      <c r="UZ251" s="180"/>
      <c r="VA251" s="180"/>
      <c r="VB251" s="180"/>
      <c r="VC251" s="180"/>
      <c r="VD251" s="180"/>
      <c r="VE251" s="180"/>
      <c r="VF251" s="180"/>
      <c r="VG251" s="180"/>
      <c r="VH251" s="180"/>
      <c r="VI251" s="180"/>
      <c r="VJ251" s="180"/>
      <c r="VK251" s="180"/>
      <c r="VL251" s="180"/>
      <c r="VM251" s="180"/>
      <c r="VN251" s="180"/>
      <c r="VO251" s="180"/>
      <c r="VP251" s="180"/>
      <c r="VQ251" s="180"/>
      <c r="VR251" s="180"/>
      <c r="VS251" s="180"/>
      <c r="VT251" s="180"/>
      <c r="VU251" s="180"/>
      <c r="VV251" s="180"/>
      <c r="VW251" s="180"/>
      <c r="VX251" s="180"/>
      <c r="VY251" s="180"/>
      <c r="VZ251" s="180"/>
      <c r="WA251" s="180"/>
      <c r="WB251" s="180"/>
      <c r="WC251" s="180"/>
      <c r="WD251" s="180"/>
      <c r="WE251" s="180"/>
      <c r="WF251" s="180"/>
      <c r="WG251" s="180"/>
      <c r="WH251" s="180"/>
      <c r="WI251" s="180"/>
      <c r="WJ251" s="180"/>
      <c r="WK251" s="180"/>
      <c r="WL251" s="180"/>
      <c r="WM251" s="180"/>
      <c r="WN251" s="180"/>
      <c r="WO251" s="180"/>
      <c r="WP251" s="180"/>
      <c r="WQ251" s="180"/>
      <c r="WR251" s="180"/>
      <c r="WS251" s="180"/>
      <c r="WT251" s="180"/>
      <c r="WU251" s="180"/>
      <c r="WV251" s="180"/>
      <c r="WW251" s="180"/>
      <c r="WX251" s="180"/>
      <c r="WY251" s="180"/>
      <c r="WZ251" s="180"/>
      <c r="XA251" s="180"/>
      <c r="XB251" s="180"/>
      <c r="XC251" s="180"/>
      <c r="XD251" s="180"/>
      <c r="XE251" s="180"/>
      <c r="XF251" s="180"/>
      <c r="XG251" s="180"/>
      <c r="XH251" s="180"/>
      <c r="XI251" s="180"/>
      <c r="XJ251" s="180"/>
      <c r="XK251" s="180"/>
      <c r="XL251" s="180"/>
      <c r="XM251" s="180"/>
      <c r="XN251" s="180"/>
      <c r="XO251" s="180"/>
      <c r="XP251" s="180"/>
      <c r="XQ251" s="180"/>
      <c r="XR251" s="180"/>
      <c r="XS251" s="180"/>
      <c r="XT251" s="180"/>
      <c r="XU251" s="180"/>
      <c r="XV251" s="180"/>
      <c r="XW251" s="180"/>
      <c r="XX251" s="180"/>
      <c r="XY251" s="180"/>
      <c r="XZ251" s="180"/>
      <c r="YA251" s="180"/>
      <c r="YB251" s="180"/>
      <c r="YC251" s="180"/>
      <c r="YD251" s="180"/>
      <c r="YE251" s="180"/>
      <c r="YF251" s="180"/>
      <c r="YG251" s="180"/>
      <c r="YH251" s="180"/>
      <c r="YI251" s="180"/>
      <c r="YJ251" s="180"/>
      <c r="YK251" s="180"/>
      <c r="YL251" s="180"/>
      <c r="YM251" s="180"/>
      <c r="YN251" s="180"/>
      <c r="YO251" s="180"/>
      <c r="YP251" s="180"/>
      <c r="YQ251" s="180"/>
      <c r="YR251" s="180"/>
      <c r="YS251" s="180"/>
      <c r="YT251" s="180"/>
      <c r="YU251" s="180"/>
      <c r="YV251" s="180"/>
      <c r="YW251" s="180"/>
      <c r="YX251" s="180"/>
      <c r="YY251" s="180"/>
      <c r="YZ251" s="180"/>
      <c r="ZA251" s="180"/>
      <c r="ZB251" s="180"/>
      <c r="ZC251" s="180"/>
      <c r="ZD251" s="180"/>
      <c r="ZE251" s="180"/>
      <c r="ZF251" s="180"/>
      <c r="ZG251" s="180"/>
      <c r="ZH251" s="180"/>
      <c r="ZI251" s="180"/>
      <c r="ZJ251" s="180"/>
      <c r="ZK251" s="180"/>
      <c r="ZL251" s="180"/>
      <c r="ZM251" s="180"/>
      <c r="ZN251" s="180"/>
      <c r="ZO251" s="180"/>
      <c r="ZP251" s="180"/>
      <c r="ZQ251" s="180"/>
      <c r="ZR251" s="180"/>
      <c r="ZS251" s="180"/>
      <c r="ZT251" s="180"/>
      <c r="ZU251" s="180"/>
      <c r="ZV251" s="180"/>
      <c r="ZW251" s="180"/>
      <c r="ZX251" s="180"/>
      <c r="ZY251" s="180"/>
      <c r="ZZ251" s="180"/>
      <c r="AAA251" s="180"/>
      <c r="AAB251" s="180"/>
      <c r="AAC251" s="180"/>
      <c r="AAD251" s="180"/>
      <c r="AAE251" s="180"/>
      <c r="AAF251" s="180"/>
      <c r="AAG251" s="180"/>
      <c r="AAH251" s="180"/>
      <c r="AAI251" s="180"/>
      <c r="AAJ251" s="180"/>
      <c r="AAK251" s="180"/>
      <c r="AAL251" s="180"/>
      <c r="AAM251" s="180"/>
      <c r="AAN251" s="180"/>
      <c r="AAO251" s="180"/>
      <c r="AAP251" s="180"/>
      <c r="AAQ251" s="180"/>
      <c r="AAR251" s="180"/>
      <c r="AAS251" s="180"/>
      <c r="AAT251" s="180"/>
      <c r="AAU251" s="180"/>
      <c r="AAV251" s="180"/>
      <c r="AAW251" s="180"/>
      <c r="AAX251" s="180"/>
      <c r="AAY251" s="180"/>
      <c r="AAZ251" s="180"/>
      <c r="ABA251" s="180"/>
      <c r="ABB251" s="180"/>
      <c r="ABC251" s="180"/>
      <c r="ABD251" s="180"/>
      <c r="ABE251" s="180"/>
      <c r="ABF251" s="180"/>
      <c r="ABG251" s="180"/>
      <c r="ABH251" s="180"/>
      <c r="ABI251" s="180"/>
      <c r="ABJ251" s="180"/>
      <c r="ABK251" s="180"/>
      <c r="ABL251" s="180"/>
      <c r="ABM251" s="180"/>
      <c r="ABN251" s="180"/>
      <c r="ABO251" s="180"/>
      <c r="ABP251" s="180"/>
      <c r="ABQ251" s="180"/>
      <c r="ABR251" s="180"/>
      <c r="ABS251" s="180"/>
      <c r="ABT251" s="180"/>
      <c r="ABU251" s="180"/>
      <c r="ABV251" s="180"/>
      <c r="ABW251" s="180"/>
      <c r="ABX251" s="180"/>
      <c r="ABY251" s="180"/>
      <c r="ABZ251" s="180"/>
      <c r="ACA251" s="180"/>
      <c r="ACB251" s="180"/>
      <c r="ACC251" s="180"/>
      <c r="ACD251" s="180"/>
      <c r="ACE251" s="180"/>
      <c r="ACF251" s="180"/>
      <c r="ACG251" s="180"/>
      <c r="ACH251" s="180"/>
      <c r="ACI251" s="180"/>
      <c r="ACJ251" s="180"/>
      <c r="ACK251" s="180"/>
      <c r="ACL251" s="180"/>
      <c r="ACM251" s="180"/>
      <c r="ACN251" s="180"/>
      <c r="ACO251" s="180"/>
      <c r="ACP251" s="180"/>
      <c r="ACQ251" s="180"/>
      <c r="ACR251" s="180"/>
      <c r="ACS251" s="180"/>
      <c r="ACT251" s="180"/>
      <c r="ACU251" s="180"/>
      <c r="ACV251" s="180"/>
      <c r="ACW251" s="180"/>
      <c r="ACX251" s="180"/>
      <c r="ACY251" s="180"/>
      <c r="ACZ251" s="180"/>
      <c r="ADA251" s="180"/>
      <c r="ADB251" s="180"/>
      <c r="ADC251" s="180"/>
      <c r="ADD251" s="180"/>
      <c r="ADE251" s="180"/>
      <c r="ADF251" s="180"/>
      <c r="ADG251" s="180"/>
      <c r="ADH251" s="180"/>
      <c r="ADI251" s="180"/>
      <c r="ADJ251" s="180"/>
      <c r="ADK251" s="180"/>
      <c r="ADL251" s="180"/>
      <c r="ADM251" s="180"/>
      <c r="ADN251" s="180"/>
      <c r="ADO251" s="180"/>
      <c r="ADP251" s="180"/>
      <c r="ADQ251" s="180"/>
      <c r="ADR251" s="180"/>
      <c r="ADS251" s="180"/>
      <c r="ADT251" s="180"/>
      <c r="ADU251" s="180"/>
      <c r="ADV251" s="180"/>
      <c r="ADW251" s="180"/>
      <c r="ADX251" s="180"/>
      <c r="ADY251" s="180"/>
      <c r="ADZ251" s="180"/>
      <c r="AEA251" s="180"/>
      <c r="AEB251" s="180"/>
      <c r="AEC251" s="180"/>
      <c r="AED251" s="180"/>
      <c r="AEE251" s="180"/>
      <c r="AEF251" s="180"/>
      <c r="AEG251" s="180"/>
      <c r="AEH251" s="180"/>
      <c r="AEI251" s="180"/>
      <c r="AEJ251" s="180"/>
      <c r="AEK251" s="180"/>
      <c r="AEL251" s="180"/>
      <c r="AEM251" s="180"/>
      <c r="AEN251" s="180"/>
      <c r="AEO251" s="180"/>
      <c r="AEP251" s="180"/>
      <c r="AEQ251" s="180"/>
      <c r="AER251" s="180"/>
      <c r="AES251" s="180"/>
      <c r="AET251" s="180"/>
      <c r="AEU251" s="180"/>
      <c r="AEV251" s="180"/>
      <c r="AEW251" s="180"/>
      <c r="AEX251" s="180"/>
      <c r="AEY251" s="180"/>
      <c r="AEZ251" s="180"/>
      <c r="AFA251" s="180"/>
      <c r="AFB251" s="180"/>
      <c r="AFC251" s="180"/>
      <c r="AFD251" s="180"/>
      <c r="AFE251" s="180"/>
      <c r="AFF251" s="180"/>
      <c r="AFG251" s="180"/>
      <c r="AFH251" s="180"/>
      <c r="AFI251" s="180"/>
      <c r="AFJ251" s="180"/>
      <c r="AFK251" s="180"/>
      <c r="AFL251" s="180"/>
      <c r="AFM251" s="180"/>
      <c r="AFN251" s="180"/>
      <c r="AFO251" s="180"/>
      <c r="AFP251" s="180"/>
      <c r="AFQ251" s="180"/>
      <c r="AFR251" s="180"/>
      <c r="AFS251" s="180"/>
      <c r="AFT251" s="180"/>
      <c r="AFU251" s="180"/>
      <c r="AFV251" s="180"/>
      <c r="AFW251" s="180"/>
      <c r="AFX251" s="180"/>
      <c r="AFY251" s="180"/>
      <c r="AFZ251" s="180"/>
      <c r="AGA251" s="180"/>
      <c r="AGB251" s="180"/>
      <c r="AGC251" s="180"/>
      <c r="AGD251" s="180"/>
      <c r="AGE251" s="180"/>
      <c r="AGF251" s="180"/>
      <c r="AGG251" s="180"/>
      <c r="AGH251" s="180"/>
      <c r="AGI251" s="180"/>
      <c r="AGJ251" s="180"/>
      <c r="AGK251" s="180"/>
      <c r="AGL251" s="180"/>
      <c r="AGM251" s="180"/>
      <c r="AGN251" s="180"/>
      <c r="AGO251" s="180"/>
      <c r="AGP251" s="180"/>
      <c r="AGQ251" s="180"/>
      <c r="AGR251" s="180"/>
      <c r="AGS251" s="180"/>
      <c r="AGT251" s="180"/>
      <c r="AGU251" s="180"/>
      <c r="AGV251" s="180"/>
      <c r="AGW251" s="180"/>
      <c r="AGX251" s="180"/>
      <c r="AGY251" s="180"/>
      <c r="AGZ251" s="180"/>
      <c r="AHA251" s="180"/>
      <c r="AHB251" s="180"/>
      <c r="AHC251" s="180"/>
      <c r="AHD251" s="180"/>
      <c r="AHE251" s="180"/>
      <c r="AHF251" s="180"/>
      <c r="AHG251" s="180"/>
      <c r="AHH251" s="180"/>
      <c r="AHI251" s="180"/>
      <c r="AHJ251" s="180"/>
      <c r="AHK251" s="180"/>
      <c r="AHL251" s="180"/>
      <c r="AHM251" s="180"/>
      <c r="AHN251" s="180"/>
      <c r="AHO251" s="180"/>
      <c r="AHP251" s="180"/>
      <c r="AHQ251" s="180"/>
      <c r="AHR251" s="180"/>
      <c r="AHS251" s="180"/>
      <c r="AHT251" s="180"/>
      <c r="AHU251" s="180"/>
      <c r="AHV251" s="180"/>
      <c r="AHW251" s="180"/>
      <c r="AHX251" s="180"/>
      <c r="AHY251" s="180"/>
      <c r="AHZ251" s="180"/>
      <c r="AIA251" s="180"/>
      <c r="AIB251" s="180"/>
      <c r="AIC251" s="180"/>
      <c r="AID251" s="180"/>
      <c r="AIE251" s="180"/>
      <c r="AIF251" s="180"/>
      <c r="AIG251" s="180"/>
      <c r="AIH251" s="180"/>
      <c r="AII251" s="180"/>
      <c r="AIJ251" s="180"/>
      <c r="AIK251" s="180"/>
      <c r="AIL251" s="180"/>
      <c r="AIM251" s="180"/>
      <c r="AIN251" s="180"/>
      <c r="AIO251" s="180"/>
      <c r="AIP251" s="180"/>
      <c r="AIQ251" s="180"/>
      <c r="AIR251" s="180"/>
      <c r="AIS251" s="180"/>
      <c r="AIT251" s="180"/>
      <c r="AIU251" s="180"/>
      <c r="AIV251" s="180"/>
      <c r="AIW251" s="180"/>
      <c r="AIX251" s="180"/>
      <c r="AIY251" s="180"/>
      <c r="AIZ251" s="180"/>
      <c r="AJA251" s="180"/>
      <c r="AJB251" s="180"/>
      <c r="AJC251" s="180"/>
      <c r="AJD251" s="180"/>
      <c r="AJE251" s="180"/>
      <c r="AJF251" s="180"/>
      <c r="AJG251" s="180"/>
      <c r="AJH251" s="180"/>
      <c r="AJI251" s="180"/>
      <c r="AJJ251" s="180"/>
      <c r="AJK251" s="180"/>
      <c r="AJL251" s="180"/>
      <c r="AJM251" s="180"/>
      <c r="AJN251" s="180"/>
      <c r="AJO251" s="180"/>
      <c r="AJP251" s="180"/>
      <c r="AJQ251" s="180"/>
      <c r="AJR251" s="180"/>
      <c r="AJS251" s="180"/>
      <c r="AJT251" s="180"/>
      <c r="AJU251" s="180"/>
      <c r="AJV251" s="180"/>
      <c r="AJW251" s="180"/>
      <c r="AJX251" s="180"/>
      <c r="AJY251" s="180"/>
      <c r="AJZ251" s="180"/>
      <c r="AKA251" s="180"/>
      <c r="AKB251" s="180"/>
      <c r="AKC251" s="180"/>
      <c r="AKD251" s="180"/>
      <c r="AKE251" s="180"/>
      <c r="AKF251" s="180"/>
      <c r="AKG251" s="180"/>
      <c r="AKH251" s="180"/>
      <c r="AKI251" s="180"/>
      <c r="AKJ251" s="180"/>
      <c r="AKK251" s="180"/>
      <c r="AKL251" s="180"/>
      <c r="AKM251" s="180"/>
      <c r="AKN251" s="180"/>
      <c r="AKO251" s="180"/>
      <c r="AKP251" s="180"/>
      <c r="AKQ251" s="180"/>
      <c r="AKR251" s="180"/>
      <c r="AKS251" s="180"/>
      <c r="AKT251" s="180"/>
      <c r="AKU251" s="180"/>
      <c r="AKV251" s="180"/>
      <c r="AKW251" s="180"/>
      <c r="AKX251" s="180"/>
      <c r="AKY251" s="180"/>
      <c r="AKZ251" s="180"/>
      <c r="ALA251" s="180"/>
      <c r="ALB251" s="180"/>
      <c r="ALC251" s="180"/>
      <c r="ALD251" s="180"/>
      <c r="ALE251" s="180"/>
      <c r="ALF251" s="180"/>
      <c r="ALG251" s="180"/>
      <c r="ALH251" s="180"/>
      <c r="ALI251" s="180"/>
      <c r="ALJ251" s="180"/>
      <c r="ALK251" s="180"/>
      <c r="ALL251" s="180"/>
      <c r="ALM251" s="180"/>
      <c r="ALN251" s="180"/>
      <c r="ALO251" s="180"/>
      <c r="ALP251" s="180"/>
      <c r="ALQ251" s="180"/>
      <c r="ALR251" s="180"/>
      <c r="ALS251" s="180"/>
      <c r="ALT251" s="180"/>
      <c r="ALU251" s="180"/>
      <c r="ALV251" s="180"/>
      <c r="ALW251" s="180"/>
      <c r="ALX251" s="180"/>
      <c r="ALY251" s="180"/>
      <c r="ALZ251" s="180"/>
      <c r="AMA251" s="180"/>
      <c r="AMB251" s="180"/>
      <c r="AMC251" s="180"/>
      <c r="AMD251" s="180"/>
      <c r="AME251" s="180"/>
      <c r="AMF251" s="180"/>
      <c r="AMG251" s="180"/>
      <c r="AMH251" s="180"/>
      <c r="AMI251" s="180"/>
      <c r="AMJ251" s="180"/>
      <c r="AMK251" s="180"/>
      <c r="AML251" s="180"/>
      <c r="AMM251" s="180"/>
      <c r="AMN251" s="180"/>
      <c r="AMO251" s="180"/>
      <c r="AMP251" s="180"/>
      <c r="AMQ251" s="180"/>
      <c r="AMR251" s="180"/>
      <c r="AMS251" s="180"/>
      <c r="AMT251" s="180"/>
    </row>
    <row r="252" spans="1:1034" s="181" customFormat="1" ht="15.75" customHeight="1">
      <c r="A252" s="471">
        <v>7</v>
      </c>
      <c r="B252" s="77" t="s">
        <v>398</v>
      </c>
      <c r="C252" s="536">
        <v>32.11</v>
      </c>
      <c r="D252" s="537">
        <v>108.18</v>
      </c>
      <c r="E252" s="78">
        <v>67825.440000000002</v>
      </c>
      <c r="F252" s="79">
        <f t="shared" si="700"/>
        <v>18190.673500000001</v>
      </c>
      <c r="G252" s="80"/>
      <c r="H252" s="21">
        <v>636.70000000000005</v>
      </c>
      <c r="I252" s="81">
        <f t="shared" si="701"/>
        <v>0</v>
      </c>
      <c r="J252" s="182"/>
      <c r="K252" s="107"/>
      <c r="L252" s="217">
        <f t="shared" si="702"/>
        <v>0</v>
      </c>
      <c r="M252" s="182"/>
      <c r="N252" s="107">
        <v>540</v>
      </c>
      <c r="O252" s="217">
        <f t="shared" si="703"/>
        <v>0</v>
      </c>
      <c r="P252" s="85">
        <v>10</v>
      </c>
      <c r="Q252" s="183">
        <f t="shared" si="704"/>
        <v>280.13670000000002</v>
      </c>
      <c r="R252" s="217">
        <f t="shared" si="705"/>
        <v>2801.3670000000002</v>
      </c>
      <c r="S252" s="85"/>
      <c r="T252" s="78">
        <f t="shared" si="706"/>
        <v>2335.5960000000005</v>
      </c>
      <c r="U252" s="217">
        <f t="shared" si="707"/>
        <v>0</v>
      </c>
      <c r="V252" s="85"/>
      <c r="W252" s="183">
        <f t="shared" si="708"/>
        <v>493.98690000000005</v>
      </c>
      <c r="X252" s="223">
        <f t="shared" si="709"/>
        <v>0</v>
      </c>
      <c r="Y252" s="182"/>
      <c r="Z252" s="78">
        <f t="shared" si="710"/>
        <v>4331.3600000000006</v>
      </c>
      <c r="AA252" s="185">
        <f t="shared" si="711"/>
        <v>0</v>
      </c>
      <c r="AB252" s="401"/>
      <c r="AC252" s="183">
        <f t="shared" si="712"/>
        <v>493.98690000000005</v>
      </c>
      <c r="AD252" s="184">
        <f t="shared" si="713"/>
        <v>0</v>
      </c>
      <c r="AE252" s="85"/>
      <c r="AF252" s="78">
        <f t="shared" si="714"/>
        <v>22885.031600000002</v>
      </c>
      <c r="AG252" s="184">
        <f t="shared" si="715"/>
        <v>0</v>
      </c>
      <c r="AH252" s="85"/>
      <c r="AI252" s="183">
        <f t="shared" si="716"/>
        <v>791.37200000000007</v>
      </c>
      <c r="AJ252" s="184">
        <f t="shared" si="717"/>
        <v>0</v>
      </c>
      <c r="AK252" s="85"/>
      <c r="AL252" s="107">
        <v>145.19999999999999</v>
      </c>
      <c r="AM252" s="184">
        <f t="shared" si="718"/>
        <v>0</v>
      </c>
      <c r="AN252" s="85"/>
      <c r="AO252" s="78">
        <f t="shared" si="719"/>
        <v>3769.8454000000002</v>
      </c>
      <c r="AP252" s="185">
        <f t="shared" si="720"/>
        <v>0</v>
      </c>
      <c r="AQ252" s="182"/>
      <c r="AR252" s="109">
        <v>8030</v>
      </c>
      <c r="AS252" s="185">
        <f t="shared" si="721"/>
        <v>0</v>
      </c>
      <c r="AT252" s="182"/>
      <c r="AU252" s="21">
        <v>3366.65</v>
      </c>
      <c r="AV252" s="185">
        <f t="shared" si="722"/>
        <v>0</v>
      </c>
      <c r="AW252" s="182"/>
      <c r="AX252" s="78">
        <f t="shared" si="723"/>
        <v>80964.952600000004</v>
      </c>
      <c r="AY252" s="185">
        <f t="shared" si="724"/>
        <v>0</v>
      </c>
      <c r="AZ252" s="182"/>
      <c r="BA252" s="21">
        <v>93131.5</v>
      </c>
      <c r="BB252" s="185">
        <f t="shared" si="725"/>
        <v>0</v>
      </c>
      <c r="BC252" s="182"/>
      <c r="BD252" s="21">
        <v>10643</v>
      </c>
      <c r="BE252" s="184">
        <f t="shared" si="726"/>
        <v>0</v>
      </c>
      <c r="BF252" s="85"/>
      <c r="BG252" s="182"/>
      <c r="BH252" s="184">
        <f t="shared" si="727"/>
        <v>0</v>
      </c>
      <c r="BI252" s="85"/>
      <c r="BJ252" s="186"/>
      <c r="BK252" s="182"/>
      <c r="BL252" s="184">
        <f t="shared" si="728"/>
        <v>0</v>
      </c>
      <c r="BM252" s="85"/>
      <c r="BN252" s="187"/>
      <c r="BO252" s="185">
        <f t="shared" si="729"/>
        <v>0</v>
      </c>
      <c r="BP252" s="182"/>
      <c r="BQ252" s="183">
        <f t="shared" si="730"/>
        <v>930.90000000000009</v>
      </c>
      <c r="BR252" s="185">
        <f t="shared" si="731"/>
        <v>0</v>
      </c>
      <c r="BS252" s="182">
        <v>2</v>
      </c>
      <c r="BT252" s="107">
        <v>540</v>
      </c>
      <c r="BU252" s="185">
        <f t="shared" si="732"/>
        <v>1080</v>
      </c>
      <c r="BV252" s="182"/>
      <c r="BW252" s="182"/>
      <c r="BX252" s="185">
        <f t="shared" si="733"/>
        <v>0</v>
      </c>
      <c r="BY252" s="182"/>
      <c r="BZ252" s="188"/>
      <c r="CA252" s="185">
        <f t="shared" si="734"/>
        <v>0</v>
      </c>
      <c r="CB252" s="182">
        <v>2</v>
      </c>
      <c r="CC252" s="107">
        <v>165.4</v>
      </c>
      <c r="CD252" s="185">
        <f t="shared" si="735"/>
        <v>330.8</v>
      </c>
      <c r="CE252" s="182">
        <v>1</v>
      </c>
      <c r="CF252" s="183">
        <f t="shared" si="736"/>
        <v>204.31649999999999</v>
      </c>
      <c r="CG252" s="185">
        <f t="shared" si="737"/>
        <v>204.31649999999999</v>
      </c>
      <c r="CH252" s="182"/>
      <c r="CI252" s="107">
        <v>86.2</v>
      </c>
      <c r="CJ252" s="185">
        <f t="shared" si="738"/>
        <v>0</v>
      </c>
      <c r="CK252" s="182"/>
      <c r="CL252" s="107">
        <v>125</v>
      </c>
      <c r="CM252" s="185">
        <f t="shared" si="739"/>
        <v>0</v>
      </c>
      <c r="CN252" s="182"/>
      <c r="CO252" s="107">
        <v>140</v>
      </c>
      <c r="CP252" s="185">
        <f t="shared" si="740"/>
        <v>0</v>
      </c>
      <c r="CQ252" s="182"/>
      <c r="CR252" s="183">
        <f t="shared" si="741"/>
        <v>259.76390000000004</v>
      </c>
      <c r="CS252" s="185">
        <f t="shared" si="742"/>
        <v>0</v>
      </c>
      <c r="CT252" s="182"/>
      <c r="CU252" s="107">
        <v>182.5</v>
      </c>
      <c r="CV252" s="185">
        <f t="shared" si="743"/>
        <v>0</v>
      </c>
      <c r="CW252" s="182"/>
      <c r="CX252" s="107">
        <v>78</v>
      </c>
      <c r="CY252" s="185">
        <f t="shared" si="744"/>
        <v>0</v>
      </c>
      <c r="CZ252" s="182">
        <v>1</v>
      </c>
      <c r="DA252" s="107">
        <v>350</v>
      </c>
      <c r="DB252" s="185">
        <f t="shared" si="745"/>
        <v>350</v>
      </c>
      <c r="DC252" s="182"/>
      <c r="DD252" s="183">
        <f t="shared" si="746"/>
        <v>363.26500000000004</v>
      </c>
      <c r="DE252" s="184">
        <f t="shared" si="747"/>
        <v>0</v>
      </c>
      <c r="DF252" s="182">
        <v>6</v>
      </c>
      <c r="DG252" s="107">
        <v>349.94</v>
      </c>
      <c r="DH252" s="185">
        <f t="shared" si="748"/>
        <v>2099.64</v>
      </c>
      <c r="DI252" s="182">
        <v>4</v>
      </c>
      <c r="DJ252" s="107">
        <v>407.82</v>
      </c>
      <c r="DK252" s="185">
        <f t="shared" si="749"/>
        <v>1631.28</v>
      </c>
      <c r="DL252" s="182">
        <v>4</v>
      </c>
      <c r="DM252" s="107">
        <v>560.66999999999996</v>
      </c>
      <c r="DN252" s="185">
        <f t="shared" si="750"/>
        <v>2242.6799999999998</v>
      </c>
      <c r="DO252" s="182">
        <v>3</v>
      </c>
      <c r="DP252" s="107">
        <v>849.84</v>
      </c>
      <c r="DQ252" s="185">
        <f t="shared" si="751"/>
        <v>2549.52</v>
      </c>
      <c r="DR252" s="182"/>
      <c r="DS252" s="107">
        <v>1070.97</v>
      </c>
      <c r="DT252" s="185">
        <f t="shared" si="752"/>
        <v>0</v>
      </c>
      <c r="DU252" s="182"/>
      <c r="DV252" s="21">
        <v>1512.05</v>
      </c>
      <c r="DW252" s="185">
        <f t="shared" si="753"/>
        <v>0</v>
      </c>
      <c r="DX252" s="182"/>
      <c r="DY252" s="21">
        <v>5870.12</v>
      </c>
      <c r="DZ252" s="185">
        <f t="shared" si="754"/>
        <v>0</v>
      </c>
      <c r="EA252" s="182"/>
      <c r="EB252" s="21">
        <v>4379.45</v>
      </c>
      <c r="EC252" s="185">
        <f t="shared" si="755"/>
        <v>0</v>
      </c>
      <c r="ED252" s="182"/>
      <c r="EE252" s="21">
        <v>4811.45</v>
      </c>
      <c r="EF252" s="185">
        <f t="shared" si="756"/>
        <v>0</v>
      </c>
      <c r="EG252" s="182"/>
      <c r="EH252" s="21">
        <v>6518.13</v>
      </c>
      <c r="EI252" s="185">
        <f t="shared" si="757"/>
        <v>0</v>
      </c>
      <c r="EJ252" s="182"/>
      <c r="EK252" s="21">
        <v>7389.31</v>
      </c>
      <c r="EL252" s="185">
        <f t="shared" si="758"/>
        <v>0</v>
      </c>
      <c r="EM252" s="182"/>
      <c r="EN252" s="21">
        <v>1539.81</v>
      </c>
      <c r="EO252" s="185">
        <f t="shared" si="759"/>
        <v>0</v>
      </c>
      <c r="EP252" s="182"/>
      <c r="EQ252" s="21">
        <v>3124.4</v>
      </c>
      <c r="ER252" s="185">
        <f t="shared" si="760"/>
        <v>0</v>
      </c>
      <c r="ES252" s="182"/>
      <c r="ET252" s="107">
        <v>118.78</v>
      </c>
      <c r="EU252" s="185">
        <f t="shared" si="761"/>
        <v>0</v>
      </c>
      <c r="EV252" s="182"/>
      <c r="EW252" s="107">
        <v>479.92</v>
      </c>
      <c r="EX252" s="185">
        <f t="shared" si="762"/>
        <v>0</v>
      </c>
      <c r="EY252" s="182"/>
      <c r="EZ252" s="107">
        <v>649.4</v>
      </c>
      <c r="FA252" s="185">
        <f t="shared" si="763"/>
        <v>0</v>
      </c>
      <c r="FB252" s="182"/>
      <c r="FC252" s="21">
        <v>1301.22</v>
      </c>
      <c r="FD252" s="185">
        <f t="shared" si="764"/>
        <v>0</v>
      </c>
      <c r="FE252" s="182"/>
      <c r="FF252" s="21">
        <v>2530.2199999999998</v>
      </c>
      <c r="FG252" s="185">
        <f t="shared" si="765"/>
        <v>0</v>
      </c>
      <c r="FH252" s="182"/>
      <c r="FI252" s="21">
        <v>4182.22</v>
      </c>
      <c r="FJ252" s="185">
        <f t="shared" si="766"/>
        <v>0</v>
      </c>
      <c r="FK252" s="182"/>
      <c r="FL252" s="107">
        <v>253.92</v>
      </c>
      <c r="FM252" s="185">
        <f t="shared" si="767"/>
        <v>0</v>
      </c>
      <c r="FN252" s="182"/>
      <c r="FO252" s="107">
        <v>290.32</v>
      </c>
      <c r="FP252" s="185">
        <f t="shared" si="768"/>
        <v>0</v>
      </c>
      <c r="FQ252" s="182"/>
      <c r="FR252" s="107">
        <v>334.06</v>
      </c>
      <c r="FS252" s="185">
        <f t="shared" si="769"/>
        <v>0</v>
      </c>
      <c r="FT252" s="182"/>
      <c r="FU252" s="107">
        <v>411.49</v>
      </c>
      <c r="FV252" s="185">
        <f t="shared" si="770"/>
        <v>0</v>
      </c>
      <c r="FW252" s="182"/>
      <c r="FX252" s="107">
        <v>455.21</v>
      </c>
      <c r="FY252" s="185">
        <f t="shared" si="771"/>
        <v>0</v>
      </c>
      <c r="FZ252" s="182"/>
      <c r="GA252" s="107">
        <v>536</v>
      </c>
      <c r="GB252" s="185">
        <f t="shared" si="772"/>
        <v>0</v>
      </c>
      <c r="GC252" s="182"/>
      <c r="GD252" s="21">
        <v>745.84</v>
      </c>
      <c r="GE252" s="189">
        <f t="shared" si="773"/>
        <v>0</v>
      </c>
      <c r="GF252" s="182">
        <v>3</v>
      </c>
      <c r="GG252" s="112">
        <v>313.12</v>
      </c>
      <c r="GH252" s="185">
        <f t="shared" si="774"/>
        <v>939.36</v>
      </c>
      <c r="GI252" s="186">
        <v>5</v>
      </c>
      <c r="GJ252" s="529">
        <v>223.61</v>
      </c>
      <c r="GK252" s="185">
        <f t="shared" si="775"/>
        <v>1118.0500000000002</v>
      </c>
      <c r="GL252" s="182">
        <v>1</v>
      </c>
      <c r="GM252" s="107">
        <v>105.46</v>
      </c>
      <c r="GN252" s="185">
        <f t="shared" si="776"/>
        <v>105.46</v>
      </c>
      <c r="GO252" s="182"/>
      <c r="GP252" s="107">
        <v>581.36</v>
      </c>
      <c r="GQ252" s="185">
        <f t="shared" si="777"/>
        <v>0</v>
      </c>
      <c r="GR252" s="182"/>
      <c r="GS252" s="107">
        <v>92.94</v>
      </c>
      <c r="GT252" s="185">
        <f t="shared" si="778"/>
        <v>0</v>
      </c>
      <c r="GU252" s="182"/>
      <c r="GV252" s="112">
        <v>47.51</v>
      </c>
      <c r="GW252" s="185">
        <f t="shared" si="779"/>
        <v>0</v>
      </c>
      <c r="GX252" s="182">
        <v>20</v>
      </c>
      <c r="GY252" s="107">
        <v>61.91</v>
      </c>
      <c r="GZ252" s="223">
        <f t="shared" si="780"/>
        <v>1238.1999999999998</v>
      </c>
      <c r="HA252" s="417"/>
      <c r="HB252" s="417"/>
      <c r="HC252" s="223">
        <f t="shared" si="782"/>
        <v>0</v>
      </c>
      <c r="HD252" s="182"/>
      <c r="HE252" s="107">
        <v>40.75</v>
      </c>
      <c r="HF252" s="236">
        <f t="shared" si="781"/>
        <v>0</v>
      </c>
      <c r="HG252" s="179">
        <v>1500</v>
      </c>
      <c r="HH252" s="228">
        <f t="shared" si="783"/>
        <v>18190.673500000001</v>
      </c>
      <c r="HI252" s="335"/>
      <c r="HJ252" s="180"/>
      <c r="HK252" s="180"/>
      <c r="HL252" s="180"/>
      <c r="HM252" s="180"/>
      <c r="HN252" s="180"/>
      <c r="HO252" s="180"/>
      <c r="HP252" s="180"/>
      <c r="HQ252" s="180"/>
      <c r="HR252" s="180"/>
      <c r="HS252" s="180"/>
      <c r="HT252" s="180"/>
      <c r="HU252" s="180"/>
      <c r="HV252" s="180"/>
      <c r="HW252" s="180"/>
      <c r="HX252" s="180"/>
      <c r="HY252" s="180"/>
      <c r="HZ252" s="180"/>
      <c r="IA252" s="180"/>
      <c r="IB252" s="180"/>
      <c r="IC252" s="180"/>
      <c r="ID252" s="180"/>
      <c r="IE252" s="180"/>
      <c r="IF252" s="180"/>
      <c r="IG252" s="180"/>
      <c r="IH252" s="180"/>
      <c r="II252" s="180"/>
      <c r="IJ252" s="180"/>
      <c r="IK252" s="180"/>
      <c r="IL252" s="180"/>
      <c r="IM252" s="180"/>
      <c r="IN252" s="180"/>
      <c r="IO252" s="180"/>
      <c r="IP252" s="180"/>
      <c r="IQ252" s="180"/>
      <c r="IR252" s="180"/>
      <c r="IS252" s="180"/>
      <c r="IT252" s="180"/>
      <c r="IU252" s="180"/>
      <c r="IV252" s="180"/>
      <c r="IW252" s="180"/>
      <c r="IX252" s="180"/>
      <c r="IY252" s="180"/>
      <c r="IZ252" s="180"/>
      <c r="JA252" s="180"/>
      <c r="JB252" s="180"/>
      <c r="JC252" s="180"/>
      <c r="JD252" s="180"/>
      <c r="JE252" s="180"/>
      <c r="JF252" s="180"/>
      <c r="JG252" s="180"/>
      <c r="JH252" s="180"/>
      <c r="JI252" s="180"/>
      <c r="JJ252" s="180"/>
      <c r="JK252" s="180"/>
      <c r="JL252" s="180"/>
      <c r="JM252" s="180"/>
      <c r="JN252" s="180"/>
      <c r="JO252" s="180"/>
      <c r="JP252" s="180"/>
      <c r="JQ252" s="180"/>
      <c r="JR252" s="180"/>
      <c r="JS252" s="180"/>
      <c r="JT252" s="180"/>
      <c r="JU252" s="180"/>
      <c r="JV252" s="180"/>
      <c r="JW252" s="180"/>
      <c r="JX252" s="180"/>
      <c r="JY252" s="180"/>
      <c r="JZ252" s="180"/>
      <c r="KA252" s="180"/>
      <c r="KB252" s="180"/>
      <c r="KC252" s="180"/>
      <c r="KD252" s="180"/>
      <c r="KE252" s="180"/>
      <c r="KF252" s="180"/>
      <c r="KG252" s="180"/>
      <c r="KH252" s="180"/>
      <c r="KI252" s="180"/>
      <c r="KJ252" s="180"/>
      <c r="KK252" s="180"/>
      <c r="KL252" s="180"/>
      <c r="KM252" s="180"/>
      <c r="KN252" s="180"/>
      <c r="KO252" s="180"/>
      <c r="KP252" s="180"/>
      <c r="KQ252" s="180"/>
      <c r="KR252" s="180"/>
      <c r="KS252" s="180"/>
      <c r="KT252" s="180"/>
      <c r="KU252" s="180"/>
      <c r="KV252" s="180"/>
      <c r="KW252" s="180"/>
      <c r="KX252" s="180"/>
      <c r="KY252" s="180"/>
      <c r="KZ252" s="180"/>
      <c r="LA252" s="180"/>
      <c r="LB252" s="180"/>
      <c r="LC252" s="180"/>
      <c r="LD252" s="180"/>
      <c r="LE252" s="180"/>
      <c r="LF252" s="180"/>
      <c r="LG252" s="180"/>
      <c r="LH252" s="180"/>
      <c r="LI252" s="180"/>
      <c r="LJ252" s="180"/>
      <c r="LK252" s="180"/>
      <c r="LL252" s="180"/>
      <c r="LM252" s="180"/>
      <c r="LN252" s="180"/>
      <c r="LO252" s="180"/>
      <c r="LP252" s="180"/>
      <c r="LQ252" s="180"/>
      <c r="LR252" s="180"/>
      <c r="LS252" s="180"/>
      <c r="LT252" s="180"/>
      <c r="LU252" s="180"/>
      <c r="LV252" s="180"/>
      <c r="LW252" s="180"/>
      <c r="LX252" s="180"/>
      <c r="LY252" s="180"/>
      <c r="LZ252" s="180"/>
      <c r="MA252" s="180"/>
      <c r="MB252" s="180"/>
      <c r="MC252" s="180"/>
      <c r="MD252" s="180"/>
      <c r="ME252" s="180"/>
      <c r="MF252" s="180"/>
      <c r="MG252" s="180"/>
      <c r="MH252" s="180"/>
      <c r="MI252" s="180"/>
      <c r="MJ252" s="180"/>
      <c r="MK252" s="180"/>
      <c r="ML252" s="180"/>
      <c r="MM252" s="180"/>
      <c r="MN252" s="180"/>
      <c r="MO252" s="180"/>
      <c r="MP252" s="180"/>
      <c r="MQ252" s="180"/>
      <c r="MR252" s="180"/>
      <c r="MS252" s="180"/>
      <c r="MT252" s="180"/>
      <c r="MU252" s="180"/>
      <c r="MV252" s="180"/>
      <c r="MW252" s="180"/>
      <c r="MX252" s="180"/>
      <c r="MY252" s="180"/>
      <c r="MZ252" s="180"/>
      <c r="NA252" s="180"/>
      <c r="NB252" s="180"/>
      <c r="NC252" s="180"/>
      <c r="ND252" s="180"/>
      <c r="NE252" s="180"/>
      <c r="NF252" s="180"/>
      <c r="NG252" s="180"/>
      <c r="NH252" s="180"/>
      <c r="NI252" s="180"/>
      <c r="NJ252" s="180"/>
      <c r="NK252" s="180"/>
      <c r="NL252" s="180"/>
      <c r="NM252" s="180"/>
      <c r="NN252" s="180"/>
      <c r="NO252" s="180"/>
      <c r="NP252" s="180"/>
      <c r="NQ252" s="180"/>
      <c r="NR252" s="180"/>
      <c r="NS252" s="180"/>
      <c r="NT252" s="180"/>
      <c r="NU252" s="180"/>
      <c r="NV252" s="180"/>
      <c r="NW252" s="180"/>
      <c r="NX252" s="180"/>
      <c r="NY252" s="180"/>
      <c r="NZ252" s="180"/>
      <c r="OA252" s="180"/>
      <c r="OB252" s="180"/>
      <c r="OC252" s="180"/>
      <c r="OD252" s="180"/>
      <c r="OE252" s="180"/>
      <c r="OF252" s="180"/>
      <c r="OG252" s="180"/>
      <c r="OH252" s="180"/>
      <c r="OI252" s="180"/>
      <c r="OJ252" s="180"/>
      <c r="OK252" s="180"/>
      <c r="OL252" s="180"/>
      <c r="OM252" s="180"/>
      <c r="ON252" s="180"/>
      <c r="OO252" s="180"/>
      <c r="OP252" s="180"/>
      <c r="OQ252" s="180"/>
      <c r="OR252" s="180"/>
      <c r="OS252" s="180"/>
      <c r="OT252" s="180"/>
      <c r="OU252" s="180"/>
      <c r="OV252" s="180"/>
      <c r="OW252" s="180"/>
      <c r="OX252" s="180"/>
      <c r="OY252" s="180"/>
      <c r="OZ252" s="180"/>
      <c r="PA252" s="180"/>
      <c r="PB252" s="180"/>
      <c r="PC252" s="180"/>
      <c r="PD252" s="180"/>
      <c r="PE252" s="180"/>
      <c r="PF252" s="180"/>
      <c r="PG252" s="180"/>
      <c r="PH252" s="180"/>
      <c r="PI252" s="180"/>
      <c r="PJ252" s="180"/>
      <c r="PK252" s="180"/>
      <c r="PL252" s="180"/>
      <c r="PM252" s="180"/>
      <c r="PN252" s="180"/>
      <c r="PO252" s="180"/>
      <c r="PP252" s="180"/>
      <c r="PQ252" s="180"/>
      <c r="PR252" s="180"/>
      <c r="PS252" s="180"/>
      <c r="PT252" s="180"/>
      <c r="PU252" s="180"/>
      <c r="PV252" s="180"/>
      <c r="PW252" s="180"/>
      <c r="PX252" s="180"/>
      <c r="PY252" s="180"/>
      <c r="PZ252" s="180"/>
      <c r="QA252" s="180"/>
      <c r="QB252" s="180"/>
      <c r="QC252" s="180"/>
      <c r="QD252" s="180"/>
      <c r="QE252" s="180"/>
      <c r="QF252" s="180"/>
      <c r="QG252" s="180"/>
      <c r="QH252" s="180"/>
      <c r="QI252" s="180"/>
      <c r="QJ252" s="180"/>
      <c r="QK252" s="180"/>
      <c r="QL252" s="180"/>
      <c r="QM252" s="180"/>
      <c r="QN252" s="180"/>
      <c r="QO252" s="180"/>
      <c r="QP252" s="180"/>
      <c r="QQ252" s="180"/>
      <c r="QR252" s="180"/>
      <c r="QS252" s="180"/>
      <c r="QT252" s="180"/>
      <c r="QU252" s="180"/>
      <c r="QV252" s="180"/>
      <c r="QW252" s="180"/>
      <c r="QX252" s="180"/>
      <c r="QY252" s="180"/>
      <c r="QZ252" s="180"/>
      <c r="RA252" s="180"/>
      <c r="RB252" s="180"/>
      <c r="RC252" s="180"/>
      <c r="RD252" s="180"/>
      <c r="RE252" s="180"/>
      <c r="RF252" s="180"/>
      <c r="RG252" s="180"/>
      <c r="RH252" s="180"/>
      <c r="RI252" s="180"/>
      <c r="RJ252" s="180"/>
      <c r="RK252" s="180"/>
      <c r="RL252" s="180"/>
      <c r="RM252" s="180"/>
      <c r="RN252" s="180"/>
      <c r="RO252" s="180"/>
      <c r="RP252" s="180"/>
      <c r="RQ252" s="180"/>
      <c r="RR252" s="180"/>
      <c r="RS252" s="180"/>
      <c r="RT252" s="180"/>
      <c r="RU252" s="180"/>
      <c r="RV252" s="180"/>
      <c r="RW252" s="180"/>
      <c r="RX252" s="180"/>
      <c r="RY252" s="180"/>
      <c r="RZ252" s="180"/>
      <c r="SA252" s="180"/>
      <c r="SB252" s="180"/>
      <c r="SC252" s="180"/>
      <c r="SD252" s="180"/>
      <c r="SE252" s="180"/>
      <c r="SF252" s="180"/>
      <c r="SG252" s="180"/>
      <c r="SH252" s="180"/>
      <c r="SI252" s="180"/>
      <c r="SJ252" s="180"/>
      <c r="SK252" s="180"/>
      <c r="SL252" s="180"/>
      <c r="SM252" s="180"/>
      <c r="SN252" s="180"/>
      <c r="SO252" s="180"/>
      <c r="SP252" s="180"/>
      <c r="SQ252" s="180"/>
      <c r="SR252" s="180"/>
      <c r="SS252" s="180"/>
      <c r="ST252" s="180"/>
      <c r="SU252" s="180"/>
      <c r="SV252" s="180"/>
      <c r="SW252" s="180"/>
      <c r="SX252" s="180"/>
      <c r="SY252" s="180"/>
      <c r="SZ252" s="180"/>
      <c r="TA252" s="180"/>
      <c r="TB252" s="180"/>
      <c r="TC252" s="180"/>
      <c r="TD252" s="180"/>
      <c r="TE252" s="180"/>
      <c r="TF252" s="180"/>
      <c r="TG252" s="180"/>
      <c r="TH252" s="180"/>
      <c r="TI252" s="180"/>
      <c r="TJ252" s="180"/>
      <c r="TK252" s="180"/>
      <c r="TL252" s="180"/>
      <c r="TM252" s="180"/>
      <c r="TN252" s="180"/>
      <c r="TO252" s="180"/>
      <c r="TP252" s="180"/>
      <c r="TQ252" s="180"/>
      <c r="TR252" s="180"/>
      <c r="TS252" s="180"/>
      <c r="TT252" s="180"/>
      <c r="TU252" s="180"/>
      <c r="TV252" s="180"/>
      <c r="TW252" s="180"/>
      <c r="TX252" s="180"/>
      <c r="TY252" s="180"/>
      <c r="TZ252" s="180"/>
      <c r="UA252" s="180"/>
      <c r="UB252" s="180"/>
      <c r="UC252" s="180"/>
      <c r="UD252" s="180"/>
      <c r="UE252" s="180"/>
      <c r="UF252" s="180"/>
      <c r="UG252" s="180"/>
      <c r="UH252" s="180"/>
      <c r="UI252" s="180"/>
      <c r="UJ252" s="180"/>
      <c r="UK252" s="180"/>
      <c r="UL252" s="180"/>
      <c r="UM252" s="180"/>
      <c r="UN252" s="180"/>
      <c r="UO252" s="180"/>
      <c r="UP252" s="180"/>
      <c r="UQ252" s="180"/>
      <c r="UR252" s="180"/>
      <c r="US252" s="180"/>
      <c r="UT252" s="180"/>
      <c r="UU252" s="180"/>
      <c r="UV252" s="180"/>
      <c r="UW252" s="180"/>
      <c r="UX252" s="180"/>
      <c r="UY252" s="180"/>
      <c r="UZ252" s="180"/>
      <c r="VA252" s="180"/>
      <c r="VB252" s="180"/>
      <c r="VC252" s="180"/>
      <c r="VD252" s="180"/>
      <c r="VE252" s="180"/>
      <c r="VF252" s="180"/>
      <c r="VG252" s="180"/>
      <c r="VH252" s="180"/>
      <c r="VI252" s="180"/>
      <c r="VJ252" s="180"/>
      <c r="VK252" s="180"/>
      <c r="VL252" s="180"/>
      <c r="VM252" s="180"/>
      <c r="VN252" s="180"/>
      <c r="VO252" s="180"/>
      <c r="VP252" s="180"/>
      <c r="VQ252" s="180"/>
      <c r="VR252" s="180"/>
      <c r="VS252" s="180"/>
      <c r="VT252" s="180"/>
      <c r="VU252" s="180"/>
      <c r="VV252" s="180"/>
      <c r="VW252" s="180"/>
      <c r="VX252" s="180"/>
      <c r="VY252" s="180"/>
      <c r="VZ252" s="180"/>
      <c r="WA252" s="180"/>
      <c r="WB252" s="180"/>
      <c r="WC252" s="180"/>
      <c r="WD252" s="180"/>
      <c r="WE252" s="180"/>
      <c r="WF252" s="180"/>
      <c r="WG252" s="180"/>
      <c r="WH252" s="180"/>
      <c r="WI252" s="180"/>
      <c r="WJ252" s="180"/>
      <c r="WK252" s="180"/>
      <c r="WL252" s="180"/>
      <c r="WM252" s="180"/>
      <c r="WN252" s="180"/>
      <c r="WO252" s="180"/>
      <c r="WP252" s="180"/>
      <c r="WQ252" s="180"/>
      <c r="WR252" s="180"/>
      <c r="WS252" s="180"/>
      <c r="WT252" s="180"/>
      <c r="WU252" s="180"/>
      <c r="WV252" s="180"/>
      <c r="WW252" s="180"/>
      <c r="WX252" s="180"/>
      <c r="WY252" s="180"/>
      <c r="WZ252" s="180"/>
      <c r="XA252" s="180"/>
      <c r="XB252" s="180"/>
      <c r="XC252" s="180"/>
      <c r="XD252" s="180"/>
      <c r="XE252" s="180"/>
      <c r="XF252" s="180"/>
      <c r="XG252" s="180"/>
      <c r="XH252" s="180"/>
      <c r="XI252" s="180"/>
      <c r="XJ252" s="180"/>
      <c r="XK252" s="180"/>
      <c r="XL252" s="180"/>
      <c r="XM252" s="180"/>
      <c r="XN252" s="180"/>
      <c r="XO252" s="180"/>
      <c r="XP252" s="180"/>
      <c r="XQ252" s="180"/>
      <c r="XR252" s="180"/>
      <c r="XS252" s="180"/>
      <c r="XT252" s="180"/>
      <c r="XU252" s="180"/>
      <c r="XV252" s="180"/>
      <c r="XW252" s="180"/>
      <c r="XX252" s="180"/>
      <c r="XY252" s="180"/>
      <c r="XZ252" s="180"/>
      <c r="YA252" s="180"/>
      <c r="YB252" s="180"/>
      <c r="YC252" s="180"/>
      <c r="YD252" s="180"/>
      <c r="YE252" s="180"/>
      <c r="YF252" s="180"/>
      <c r="YG252" s="180"/>
      <c r="YH252" s="180"/>
      <c r="YI252" s="180"/>
      <c r="YJ252" s="180"/>
      <c r="YK252" s="180"/>
      <c r="YL252" s="180"/>
      <c r="YM252" s="180"/>
      <c r="YN252" s="180"/>
      <c r="YO252" s="180"/>
      <c r="YP252" s="180"/>
      <c r="YQ252" s="180"/>
      <c r="YR252" s="180"/>
      <c r="YS252" s="180"/>
      <c r="YT252" s="180"/>
      <c r="YU252" s="180"/>
      <c r="YV252" s="180"/>
      <c r="YW252" s="180"/>
      <c r="YX252" s="180"/>
      <c r="YY252" s="180"/>
      <c r="YZ252" s="180"/>
      <c r="ZA252" s="180"/>
      <c r="ZB252" s="180"/>
      <c r="ZC252" s="180"/>
      <c r="ZD252" s="180"/>
      <c r="ZE252" s="180"/>
      <c r="ZF252" s="180"/>
      <c r="ZG252" s="180"/>
      <c r="ZH252" s="180"/>
      <c r="ZI252" s="180"/>
      <c r="ZJ252" s="180"/>
      <c r="ZK252" s="180"/>
      <c r="ZL252" s="180"/>
      <c r="ZM252" s="180"/>
      <c r="ZN252" s="180"/>
      <c r="ZO252" s="180"/>
      <c r="ZP252" s="180"/>
      <c r="ZQ252" s="180"/>
      <c r="ZR252" s="180"/>
      <c r="ZS252" s="180"/>
      <c r="ZT252" s="180"/>
      <c r="ZU252" s="180"/>
      <c r="ZV252" s="180"/>
      <c r="ZW252" s="180"/>
      <c r="ZX252" s="180"/>
      <c r="ZY252" s="180"/>
      <c r="ZZ252" s="180"/>
      <c r="AAA252" s="180"/>
      <c r="AAB252" s="180"/>
      <c r="AAC252" s="180"/>
      <c r="AAD252" s="180"/>
      <c r="AAE252" s="180"/>
      <c r="AAF252" s="180"/>
      <c r="AAG252" s="180"/>
      <c r="AAH252" s="180"/>
      <c r="AAI252" s="180"/>
      <c r="AAJ252" s="180"/>
      <c r="AAK252" s="180"/>
      <c r="AAL252" s="180"/>
      <c r="AAM252" s="180"/>
      <c r="AAN252" s="180"/>
      <c r="AAO252" s="180"/>
      <c r="AAP252" s="180"/>
      <c r="AAQ252" s="180"/>
      <c r="AAR252" s="180"/>
      <c r="AAS252" s="180"/>
      <c r="AAT252" s="180"/>
      <c r="AAU252" s="180"/>
      <c r="AAV252" s="180"/>
      <c r="AAW252" s="180"/>
      <c r="AAX252" s="180"/>
      <c r="AAY252" s="180"/>
      <c r="AAZ252" s="180"/>
      <c r="ABA252" s="180"/>
      <c r="ABB252" s="180"/>
      <c r="ABC252" s="180"/>
      <c r="ABD252" s="180"/>
      <c r="ABE252" s="180"/>
      <c r="ABF252" s="180"/>
      <c r="ABG252" s="180"/>
      <c r="ABH252" s="180"/>
      <c r="ABI252" s="180"/>
      <c r="ABJ252" s="180"/>
      <c r="ABK252" s="180"/>
      <c r="ABL252" s="180"/>
      <c r="ABM252" s="180"/>
      <c r="ABN252" s="180"/>
      <c r="ABO252" s="180"/>
      <c r="ABP252" s="180"/>
      <c r="ABQ252" s="180"/>
      <c r="ABR252" s="180"/>
      <c r="ABS252" s="180"/>
      <c r="ABT252" s="180"/>
      <c r="ABU252" s="180"/>
      <c r="ABV252" s="180"/>
      <c r="ABW252" s="180"/>
      <c r="ABX252" s="180"/>
      <c r="ABY252" s="180"/>
      <c r="ABZ252" s="180"/>
      <c r="ACA252" s="180"/>
      <c r="ACB252" s="180"/>
      <c r="ACC252" s="180"/>
      <c r="ACD252" s="180"/>
      <c r="ACE252" s="180"/>
      <c r="ACF252" s="180"/>
      <c r="ACG252" s="180"/>
      <c r="ACH252" s="180"/>
      <c r="ACI252" s="180"/>
      <c r="ACJ252" s="180"/>
      <c r="ACK252" s="180"/>
      <c r="ACL252" s="180"/>
      <c r="ACM252" s="180"/>
      <c r="ACN252" s="180"/>
      <c r="ACO252" s="180"/>
      <c r="ACP252" s="180"/>
      <c r="ACQ252" s="180"/>
      <c r="ACR252" s="180"/>
      <c r="ACS252" s="180"/>
      <c r="ACT252" s="180"/>
      <c r="ACU252" s="180"/>
      <c r="ACV252" s="180"/>
      <c r="ACW252" s="180"/>
      <c r="ACX252" s="180"/>
      <c r="ACY252" s="180"/>
      <c r="ACZ252" s="180"/>
      <c r="ADA252" s="180"/>
      <c r="ADB252" s="180"/>
      <c r="ADC252" s="180"/>
      <c r="ADD252" s="180"/>
      <c r="ADE252" s="180"/>
      <c r="ADF252" s="180"/>
      <c r="ADG252" s="180"/>
      <c r="ADH252" s="180"/>
      <c r="ADI252" s="180"/>
      <c r="ADJ252" s="180"/>
      <c r="ADK252" s="180"/>
      <c r="ADL252" s="180"/>
      <c r="ADM252" s="180"/>
      <c r="ADN252" s="180"/>
      <c r="ADO252" s="180"/>
      <c r="ADP252" s="180"/>
      <c r="ADQ252" s="180"/>
      <c r="ADR252" s="180"/>
      <c r="ADS252" s="180"/>
      <c r="ADT252" s="180"/>
      <c r="ADU252" s="180"/>
      <c r="ADV252" s="180"/>
      <c r="ADW252" s="180"/>
      <c r="ADX252" s="180"/>
      <c r="ADY252" s="180"/>
      <c r="ADZ252" s="180"/>
      <c r="AEA252" s="180"/>
      <c r="AEB252" s="180"/>
      <c r="AEC252" s="180"/>
      <c r="AED252" s="180"/>
      <c r="AEE252" s="180"/>
      <c r="AEF252" s="180"/>
      <c r="AEG252" s="180"/>
      <c r="AEH252" s="180"/>
      <c r="AEI252" s="180"/>
      <c r="AEJ252" s="180"/>
      <c r="AEK252" s="180"/>
      <c r="AEL252" s="180"/>
      <c r="AEM252" s="180"/>
      <c r="AEN252" s="180"/>
      <c r="AEO252" s="180"/>
      <c r="AEP252" s="180"/>
      <c r="AEQ252" s="180"/>
      <c r="AER252" s="180"/>
      <c r="AES252" s="180"/>
      <c r="AET252" s="180"/>
      <c r="AEU252" s="180"/>
      <c r="AEV252" s="180"/>
      <c r="AEW252" s="180"/>
      <c r="AEX252" s="180"/>
      <c r="AEY252" s="180"/>
      <c r="AEZ252" s="180"/>
      <c r="AFA252" s="180"/>
      <c r="AFB252" s="180"/>
      <c r="AFC252" s="180"/>
      <c r="AFD252" s="180"/>
      <c r="AFE252" s="180"/>
      <c r="AFF252" s="180"/>
      <c r="AFG252" s="180"/>
      <c r="AFH252" s="180"/>
      <c r="AFI252" s="180"/>
      <c r="AFJ252" s="180"/>
      <c r="AFK252" s="180"/>
      <c r="AFL252" s="180"/>
      <c r="AFM252" s="180"/>
      <c r="AFN252" s="180"/>
      <c r="AFO252" s="180"/>
      <c r="AFP252" s="180"/>
      <c r="AFQ252" s="180"/>
      <c r="AFR252" s="180"/>
      <c r="AFS252" s="180"/>
      <c r="AFT252" s="180"/>
      <c r="AFU252" s="180"/>
      <c r="AFV252" s="180"/>
      <c r="AFW252" s="180"/>
      <c r="AFX252" s="180"/>
      <c r="AFY252" s="180"/>
      <c r="AFZ252" s="180"/>
      <c r="AGA252" s="180"/>
      <c r="AGB252" s="180"/>
      <c r="AGC252" s="180"/>
      <c r="AGD252" s="180"/>
      <c r="AGE252" s="180"/>
      <c r="AGF252" s="180"/>
      <c r="AGG252" s="180"/>
      <c r="AGH252" s="180"/>
      <c r="AGI252" s="180"/>
      <c r="AGJ252" s="180"/>
      <c r="AGK252" s="180"/>
      <c r="AGL252" s="180"/>
      <c r="AGM252" s="180"/>
      <c r="AGN252" s="180"/>
      <c r="AGO252" s="180"/>
      <c r="AGP252" s="180"/>
      <c r="AGQ252" s="180"/>
      <c r="AGR252" s="180"/>
      <c r="AGS252" s="180"/>
      <c r="AGT252" s="180"/>
      <c r="AGU252" s="180"/>
      <c r="AGV252" s="180"/>
      <c r="AGW252" s="180"/>
      <c r="AGX252" s="180"/>
      <c r="AGY252" s="180"/>
      <c r="AGZ252" s="180"/>
      <c r="AHA252" s="180"/>
      <c r="AHB252" s="180"/>
      <c r="AHC252" s="180"/>
      <c r="AHD252" s="180"/>
      <c r="AHE252" s="180"/>
      <c r="AHF252" s="180"/>
      <c r="AHG252" s="180"/>
      <c r="AHH252" s="180"/>
      <c r="AHI252" s="180"/>
      <c r="AHJ252" s="180"/>
      <c r="AHK252" s="180"/>
      <c r="AHL252" s="180"/>
      <c r="AHM252" s="180"/>
      <c r="AHN252" s="180"/>
      <c r="AHO252" s="180"/>
      <c r="AHP252" s="180"/>
      <c r="AHQ252" s="180"/>
      <c r="AHR252" s="180"/>
      <c r="AHS252" s="180"/>
      <c r="AHT252" s="180"/>
      <c r="AHU252" s="180"/>
      <c r="AHV252" s="180"/>
      <c r="AHW252" s="180"/>
      <c r="AHX252" s="180"/>
      <c r="AHY252" s="180"/>
      <c r="AHZ252" s="180"/>
      <c r="AIA252" s="180"/>
      <c r="AIB252" s="180"/>
      <c r="AIC252" s="180"/>
      <c r="AID252" s="180"/>
      <c r="AIE252" s="180"/>
      <c r="AIF252" s="180"/>
      <c r="AIG252" s="180"/>
      <c r="AIH252" s="180"/>
      <c r="AII252" s="180"/>
      <c r="AIJ252" s="180"/>
      <c r="AIK252" s="180"/>
      <c r="AIL252" s="180"/>
      <c r="AIM252" s="180"/>
      <c r="AIN252" s="180"/>
      <c r="AIO252" s="180"/>
      <c r="AIP252" s="180"/>
      <c r="AIQ252" s="180"/>
      <c r="AIR252" s="180"/>
      <c r="AIS252" s="180"/>
      <c r="AIT252" s="180"/>
      <c r="AIU252" s="180"/>
      <c r="AIV252" s="180"/>
      <c r="AIW252" s="180"/>
      <c r="AIX252" s="180"/>
      <c r="AIY252" s="180"/>
      <c r="AIZ252" s="180"/>
      <c r="AJA252" s="180"/>
      <c r="AJB252" s="180"/>
      <c r="AJC252" s="180"/>
      <c r="AJD252" s="180"/>
      <c r="AJE252" s="180"/>
      <c r="AJF252" s="180"/>
      <c r="AJG252" s="180"/>
      <c r="AJH252" s="180"/>
      <c r="AJI252" s="180"/>
      <c r="AJJ252" s="180"/>
      <c r="AJK252" s="180"/>
      <c r="AJL252" s="180"/>
      <c r="AJM252" s="180"/>
      <c r="AJN252" s="180"/>
      <c r="AJO252" s="180"/>
      <c r="AJP252" s="180"/>
      <c r="AJQ252" s="180"/>
      <c r="AJR252" s="180"/>
      <c r="AJS252" s="180"/>
      <c r="AJT252" s="180"/>
      <c r="AJU252" s="180"/>
      <c r="AJV252" s="180"/>
      <c r="AJW252" s="180"/>
      <c r="AJX252" s="180"/>
      <c r="AJY252" s="180"/>
      <c r="AJZ252" s="180"/>
      <c r="AKA252" s="180"/>
      <c r="AKB252" s="180"/>
      <c r="AKC252" s="180"/>
      <c r="AKD252" s="180"/>
      <c r="AKE252" s="180"/>
      <c r="AKF252" s="180"/>
      <c r="AKG252" s="180"/>
      <c r="AKH252" s="180"/>
      <c r="AKI252" s="180"/>
      <c r="AKJ252" s="180"/>
      <c r="AKK252" s="180"/>
      <c r="AKL252" s="180"/>
      <c r="AKM252" s="180"/>
      <c r="AKN252" s="180"/>
      <c r="AKO252" s="180"/>
      <c r="AKP252" s="180"/>
      <c r="AKQ252" s="180"/>
      <c r="AKR252" s="180"/>
      <c r="AKS252" s="180"/>
      <c r="AKT252" s="180"/>
      <c r="AKU252" s="180"/>
      <c r="AKV252" s="180"/>
      <c r="AKW252" s="180"/>
      <c r="AKX252" s="180"/>
      <c r="AKY252" s="180"/>
      <c r="AKZ252" s="180"/>
      <c r="ALA252" s="180"/>
      <c r="ALB252" s="180"/>
      <c r="ALC252" s="180"/>
      <c r="ALD252" s="180"/>
      <c r="ALE252" s="180"/>
      <c r="ALF252" s="180"/>
      <c r="ALG252" s="180"/>
      <c r="ALH252" s="180"/>
      <c r="ALI252" s="180"/>
      <c r="ALJ252" s="180"/>
      <c r="ALK252" s="180"/>
      <c r="ALL252" s="180"/>
      <c r="ALM252" s="180"/>
      <c r="ALN252" s="180"/>
      <c r="ALO252" s="180"/>
      <c r="ALP252" s="180"/>
      <c r="ALQ252" s="180"/>
      <c r="ALR252" s="180"/>
      <c r="ALS252" s="180"/>
      <c r="ALT252" s="180"/>
      <c r="ALU252" s="180"/>
      <c r="ALV252" s="180"/>
      <c r="ALW252" s="180"/>
      <c r="ALX252" s="180"/>
      <c r="ALY252" s="180"/>
      <c r="ALZ252" s="180"/>
      <c r="AMA252" s="180"/>
      <c r="AMB252" s="180"/>
      <c r="AMC252" s="180"/>
      <c r="AMD252" s="180"/>
      <c r="AME252" s="180"/>
      <c r="AMF252" s="180"/>
      <c r="AMG252" s="180"/>
      <c r="AMH252" s="180"/>
      <c r="AMI252" s="180"/>
      <c r="AMJ252" s="180"/>
      <c r="AMK252" s="180"/>
      <c r="AML252" s="180"/>
      <c r="AMM252" s="180"/>
      <c r="AMN252" s="180"/>
      <c r="AMO252" s="180"/>
      <c r="AMP252" s="180"/>
      <c r="AMQ252" s="180"/>
      <c r="AMR252" s="180"/>
      <c r="AMS252" s="180"/>
      <c r="AMT252" s="180"/>
    </row>
    <row r="253" spans="1:1034" s="181" customFormat="1" ht="15.75" customHeight="1">
      <c r="A253" s="471">
        <v>8</v>
      </c>
      <c r="B253" s="77" t="s">
        <v>399</v>
      </c>
      <c r="C253" s="536">
        <v>51.54</v>
      </c>
      <c r="D253" s="537">
        <v>248.04</v>
      </c>
      <c r="E253" s="78">
        <v>69041.88</v>
      </c>
      <c r="F253" s="79">
        <f t="shared" si="700"/>
        <v>226093.18317999999</v>
      </c>
      <c r="G253" s="80"/>
      <c r="H253" s="21">
        <v>636.70000000000005</v>
      </c>
      <c r="I253" s="81">
        <f t="shared" si="701"/>
        <v>0</v>
      </c>
      <c r="J253" s="182">
        <v>429.45</v>
      </c>
      <c r="K253" s="107">
        <v>473.75</v>
      </c>
      <c r="L253" s="217">
        <f t="shared" si="702"/>
        <v>203451.9375</v>
      </c>
      <c r="M253" s="182"/>
      <c r="N253" s="107">
        <v>540</v>
      </c>
      <c r="O253" s="217">
        <f t="shared" si="703"/>
        <v>0</v>
      </c>
      <c r="P253" s="85">
        <v>30.4</v>
      </c>
      <c r="Q253" s="183">
        <f t="shared" si="704"/>
        <v>280.13670000000002</v>
      </c>
      <c r="R253" s="217">
        <f t="shared" si="705"/>
        <v>8516.1556799999998</v>
      </c>
      <c r="S253" s="85"/>
      <c r="T253" s="78">
        <f t="shared" si="706"/>
        <v>2335.5960000000005</v>
      </c>
      <c r="U253" s="217">
        <f t="shared" si="707"/>
        <v>0</v>
      </c>
      <c r="V253" s="85"/>
      <c r="W253" s="183">
        <f t="shared" si="708"/>
        <v>493.98690000000005</v>
      </c>
      <c r="X253" s="223">
        <f t="shared" si="709"/>
        <v>0</v>
      </c>
      <c r="Y253" s="182"/>
      <c r="Z253" s="78">
        <f t="shared" si="710"/>
        <v>4331.3600000000006</v>
      </c>
      <c r="AA253" s="185">
        <f t="shared" si="711"/>
        <v>0</v>
      </c>
      <c r="AB253" s="401"/>
      <c r="AC253" s="183">
        <f t="shared" si="712"/>
        <v>493.98690000000005</v>
      </c>
      <c r="AD253" s="184">
        <f t="shared" si="713"/>
        <v>0</v>
      </c>
      <c r="AE253" s="85"/>
      <c r="AF253" s="78">
        <f t="shared" si="714"/>
        <v>22885.031600000002</v>
      </c>
      <c r="AG253" s="184">
        <f t="shared" si="715"/>
        <v>0</v>
      </c>
      <c r="AH253" s="85"/>
      <c r="AI253" s="183">
        <f t="shared" si="716"/>
        <v>791.37200000000007</v>
      </c>
      <c r="AJ253" s="184">
        <f t="shared" si="717"/>
        <v>0</v>
      </c>
      <c r="AK253" s="85"/>
      <c r="AL253" s="107">
        <v>145.19999999999999</v>
      </c>
      <c r="AM253" s="184">
        <f t="shared" si="718"/>
        <v>0</v>
      </c>
      <c r="AN253" s="85"/>
      <c r="AO253" s="78">
        <f t="shared" si="719"/>
        <v>3769.8454000000002</v>
      </c>
      <c r="AP253" s="185">
        <f t="shared" si="720"/>
        <v>0</v>
      </c>
      <c r="AQ253" s="182"/>
      <c r="AR253" s="109">
        <v>8030</v>
      </c>
      <c r="AS253" s="185">
        <f t="shared" si="721"/>
        <v>0</v>
      </c>
      <c r="AT253" s="182"/>
      <c r="AU253" s="21">
        <v>3366.65</v>
      </c>
      <c r="AV253" s="185">
        <f t="shared" si="722"/>
        <v>0</v>
      </c>
      <c r="AW253" s="182"/>
      <c r="AX253" s="78">
        <f t="shared" si="723"/>
        <v>80964.952600000004</v>
      </c>
      <c r="AY253" s="185">
        <f t="shared" si="724"/>
        <v>0</v>
      </c>
      <c r="AZ253" s="182"/>
      <c r="BA253" s="21">
        <v>93131.5</v>
      </c>
      <c r="BB253" s="185">
        <f t="shared" si="725"/>
        <v>0</v>
      </c>
      <c r="BC253" s="182"/>
      <c r="BD253" s="21">
        <v>10643</v>
      </c>
      <c r="BE253" s="184">
        <f t="shared" si="726"/>
        <v>0</v>
      </c>
      <c r="BF253" s="85"/>
      <c r="BG253" s="182"/>
      <c r="BH253" s="184">
        <f t="shared" si="727"/>
        <v>0</v>
      </c>
      <c r="BI253" s="85"/>
      <c r="BJ253" s="186"/>
      <c r="BK253" s="182"/>
      <c r="BL253" s="184">
        <f t="shared" si="728"/>
        <v>0</v>
      </c>
      <c r="BM253" s="85"/>
      <c r="BN253" s="187"/>
      <c r="BO253" s="185">
        <f t="shared" si="729"/>
        <v>0</v>
      </c>
      <c r="BP253" s="182"/>
      <c r="BQ253" s="183">
        <f t="shared" si="730"/>
        <v>930.90000000000009</v>
      </c>
      <c r="BR253" s="185">
        <f t="shared" si="731"/>
        <v>0</v>
      </c>
      <c r="BS253" s="182">
        <v>1</v>
      </c>
      <c r="BT253" s="107">
        <v>540</v>
      </c>
      <c r="BU253" s="185">
        <f t="shared" si="732"/>
        <v>540</v>
      </c>
      <c r="BV253" s="182"/>
      <c r="BW253" s="182"/>
      <c r="BX253" s="185">
        <f t="shared" si="733"/>
        <v>0</v>
      </c>
      <c r="BY253" s="182"/>
      <c r="BZ253" s="188"/>
      <c r="CA253" s="185">
        <f t="shared" si="734"/>
        <v>0</v>
      </c>
      <c r="CB253" s="182"/>
      <c r="CC253" s="107">
        <v>165.4</v>
      </c>
      <c r="CD253" s="185">
        <f t="shared" si="735"/>
        <v>0</v>
      </c>
      <c r="CE253" s="182"/>
      <c r="CF253" s="183">
        <f t="shared" si="736"/>
        <v>204.31649999999999</v>
      </c>
      <c r="CG253" s="185">
        <f t="shared" si="737"/>
        <v>0</v>
      </c>
      <c r="CH253" s="182"/>
      <c r="CI253" s="107">
        <v>86.2</v>
      </c>
      <c r="CJ253" s="185">
        <f t="shared" si="738"/>
        <v>0</v>
      </c>
      <c r="CK253" s="182"/>
      <c r="CL253" s="107">
        <v>125</v>
      </c>
      <c r="CM253" s="185">
        <f t="shared" si="739"/>
        <v>0</v>
      </c>
      <c r="CN253" s="182"/>
      <c r="CO253" s="107">
        <v>140</v>
      </c>
      <c r="CP253" s="185">
        <f t="shared" si="740"/>
        <v>0</v>
      </c>
      <c r="CQ253" s="182"/>
      <c r="CR253" s="183">
        <f t="shared" si="741"/>
        <v>259.76390000000004</v>
      </c>
      <c r="CS253" s="185">
        <f t="shared" si="742"/>
        <v>0</v>
      </c>
      <c r="CT253" s="182"/>
      <c r="CU253" s="107">
        <v>182.5</v>
      </c>
      <c r="CV253" s="185">
        <f t="shared" si="743"/>
        <v>0</v>
      </c>
      <c r="CW253" s="182"/>
      <c r="CX253" s="107">
        <v>78</v>
      </c>
      <c r="CY253" s="185">
        <f t="shared" si="744"/>
        <v>0</v>
      </c>
      <c r="CZ253" s="182">
        <v>1</v>
      </c>
      <c r="DA253" s="107">
        <v>350</v>
      </c>
      <c r="DB253" s="185">
        <f t="shared" si="745"/>
        <v>350</v>
      </c>
      <c r="DC253" s="182"/>
      <c r="DD253" s="183">
        <f t="shared" si="746"/>
        <v>363.26500000000004</v>
      </c>
      <c r="DE253" s="184">
        <f t="shared" si="747"/>
        <v>0</v>
      </c>
      <c r="DF253" s="182">
        <v>7</v>
      </c>
      <c r="DG253" s="107">
        <v>349.94</v>
      </c>
      <c r="DH253" s="185">
        <f t="shared" si="748"/>
        <v>2449.58</v>
      </c>
      <c r="DI253" s="182">
        <v>5</v>
      </c>
      <c r="DJ253" s="107">
        <v>407.82</v>
      </c>
      <c r="DK253" s="185">
        <f t="shared" si="749"/>
        <v>2039.1</v>
      </c>
      <c r="DL253" s="182">
        <v>4</v>
      </c>
      <c r="DM253" s="107">
        <v>560.66999999999996</v>
      </c>
      <c r="DN253" s="185">
        <f t="shared" si="750"/>
        <v>2242.6799999999998</v>
      </c>
      <c r="DO253" s="182">
        <v>3</v>
      </c>
      <c r="DP253" s="107">
        <v>849.84</v>
      </c>
      <c r="DQ253" s="185">
        <f t="shared" si="751"/>
        <v>2549.52</v>
      </c>
      <c r="DR253" s="182"/>
      <c r="DS253" s="107">
        <v>1070.97</v>
      </c>
      <c r="DT253" s="185">
        <f t="shared" si="752"/>
        <v>0</v>
      </c>
      <c r="DU253" s="182"/>
      <c r="DV253" s="21">
        <v>1512.05</v>
      </c>
      <c r="DW253" s="185">
        <f t="shared" si="753"/>
        <v>0</v>
      </c>
      <c r="DX253" s="182"/>
      <c r="DY253" s="21">
        <v>5870.12</v>
      </c>
      <c r="DZ253" s="185">
        <f t="shared" si="754"/>
        <v>0</v>
      </c>
      <c r="EA253" s="182"/>
      <c r="EB253" s="21">
        <v>4379.45</v>
      </c>
      <c r="EC253" s="185">
        <f t="shared" si="755"/>
        <v>0</v>
      </c>
      <c r="ED253" s="182"/>
      <c r="EE253" s="21">
        <v>4811.45</v>
      </c>
      <c r="EF253" s="185">
        <f t="shared" si="756"/>
        <v>0</v>
      </c>
      <c r="EG253" s="182"/>
      <c r="EH253" s="21">
        <v>6518.13</v>
      </c>
      <c r="EI253" s="185">
        <f t="shared" si="757"/>
        <v>0</v>
      </c>
      <c r="EJ253" s="182"/>
      <c r="EK253" s="21">
        <v>7389.31</v>
      </c>
      <c r="EL253" s="185">
        <f t="shared" si="758"/>
        <v>0</v>
      </c>
      <c r="EM253" s="182"/>
      <c r="EN253" s="21">
        <v>1539.81</v>
      </c>
      <c r="EO253" s="185">
        <f t="shared" si="759"/>
        <v>0</v>
      </c>
      <c r="EP253" s="182"/>
      <c r="EQ253" s="21">
        <v>3124.4</v>
      </c>
      <c r="ER253" s="185">
        <f t="shared" si="760"/>
        <v>0</v>
      </c>
      <c r="ES253" s="182"/>
      <c r="ET253" s="107">
        <v>118.78</v>
      </c>
      <c r="EU253" s="185">
        <f t="shared" si="761"/>
        <v>0</v>
      </c>
      <c r="EV253" s="182"/>
      <c r="EW253" s="107">
        <v>479.92</v>
      </c>
      <c r="EX253" s="185">
        <f t="shared" si="762"/>
        <v>0</v>
      </c>
      <c r="EY253" s="182"/>
      <c r="EZ253" s="107">
        <v>649.4</v>
      </c>
      <c r="FA253" s="185">
        <f t="shared" si="763"/>
        <v>0</v>
      </c>
      <c r="FB253" s="182"/>
      <c r="FC253" s="21">
        <v>1301.22</v>
      </c>
      <c r="FD253" s="185">
        <f t="shared" si="764"/>
        <v>0</v>
      </c>
      <c r="FE253" s="182"/>
      <c r="FF253" s="21">
        <v>2530.2199999999998</v>
      </c>
      <c r="FG253" s="185">
        <f t="shared" si="765"/>
        <v>0</v>
      </c>
      <c r="FH253" s="182"/>
      <c r="FI253" s="21">
        <v>4182.22</v>
      </c>
      <c r="FJ253" s="185">
        <f t="shared" si="766"/>
        <v>0</v>
      </c>
      <c r="FK253" s="182"/>
      <c r="FL253" s="107">
        <v>253.92</v>
      </c>
      <c r="FM253" s="185">
        <f t="shared" si="767"/>
        <v>0</v>
      </c>
      <c r="FN253" s="182"/>
      <c r="FO253" s="107">
        <v>290.32</v>
      </c>
      <c r="FP253" s="185">
        <f t="shared" si="768"/>
        <v>0</v>
      </c>
      <c r="FQ253" s="182"/>
      <c r="FR253" s="107">
        <v>334.06</v>
      </c>
      <c r="FS253" s="185">
        <f t="shared" si="769"/>
        <v>0</v>
      </c>
      <c r="FT253" s="182"/>
      <c r="FU253" s="107">
        <v>411.49</v>
      </c>
      <c r="FV253" s="185">
        <f t="shared" si="770"/>
        <v>0</v>
      </c>
      <c r="FW253" s="182"/>
      <c r="FX253" s="107">
        <v>455.21</v>
      </c>
      <c r="FY253" s="185">
        <f t="shared" si="771"/>
        <v>0</v>
      </c>
      <c r="FZ253" s="182"/>
      <c r="GA253" s="107">
        <v>536</v>
      </c>
      <c r="GB253" s="185">
        <f t="shared" si="772"/>
        <v>0</v>
      </c>
      <c r="GC253" s="182"/>
      <c r="GD253" s="21">
        <v>745.84</v>
      </c>
      <c r="GE253" s="189">
        <f t="shared" si="773"/>
        <v>0</v>
      </c>
      <c r="GF253" s="182">
        <v>3</v>
      </c>
      <c r="GG253" s="112">
        <v>313.12</v>
      </c>
      <c r="GH253" s="185">
        <f t="shared" si="774"/>
        <v>939.36</v>
      </c>
      <c r="GI253" s="186">
        <v>5</v>
      </c>
      <c r="GJ253" s="529">
        <v>223.61</v>
      </c>
      <c r="GK253" s="185">
        <f t="shared" si="775"/>
        <v>1118.0500000000002</v>
      </c>
      <c r="GL253" s="182">
        <v>2</v>
      </c>
      <c r="GM253" s="107">
        <v>105.46</v>
      </c>
      <c r="GN253" s="185">
        <f t="shared" si="776"/>
        <v>210.92</v>
      </c>
      <c r="GO253" s="182"/>
      <c r="GP253" s="107">
        <v>581.36</v>
      </c>
      <c r="GQ253" s="185">
        <f t="shared" si="777"/>
        <v>0</v>
      </c>
      <c r="GR253" s="182">
        <v>2</v>
      </c>
      <c r="GS253" s="107">
        <v>92.94</v>
      </c>
      <c r="GT253" s="185">
        <f t="shared" si="778"/>
        <v>185.88</v>
      </c>
      <c r="GU253" s="182"/>
      <c r="GV253" s="112">
        <v>47.51</v>
      </c>
      <c r="GW253" s="185">
        <f t="shared" si="779"/>
        <v>0</v>
      </c>
      <c r="GX253" s="182"/>
      <c r="GY253" s="107">
        <v>61.91</v>
      </c>
      <c r="GZ253" s="223">
        <f t="shared" si="780"/>
        <v>0</v>
      </c>
      <c r="HA253" s="417"/>
      <c r="HB253" s="417"/>
      <c r="HC253" s="223">
        <f t="shared" si="782"/>
        <v>0</v>
      </c>
      <c r="HD253" s="182"/>
      <c r="HE253" s="107">
        <v>40.75</v>
      </c>
      <c r="HF253" s="236">
        <f t="shared" si="781"/>
        <v>0</v>
      </c>
      <c r="HG253" s="179">
        <v>1500</v>
      </c>
      <c r="HH253" s="228">
        <f t="shared" si="783"/>
        <v>226093.18317999999</v>
      </c>
      <c r="HI253" s="335"/>
      <c r="HJ253" s="180"/>
      <c r="HK253" s="180"/>
      <c r="HL253" s="180"/>
      <c r="HM253" s="180"/>
      <c r="HN253" s="180"/>
      <c r="HO253" s="180"/>
      <c r="HP253" s="180"/>
      <c r="HQ253" s="180"/>
      <c r="HR253" s="180"/>
      <c r="HS253" s="180"/>
      <c r="HT253" s="180"/>
      <c r="HU253" s="180"/>
      <c r="HV253" s="180"/>
      <c r="HW253" s="180"/>
      <c r="HX253" s="180"/>
      <c r="HY253" s="180"/>
      <c r="HZ253" s="180"/>
      <c r="IA253" s="180"/>
      <c r="IB253" s="180"/>
      <c r="IC253" s="180"/>
      <c r="ID253" s="180"/>
      <c r="IE253" s="180"/>
      <c r="IF253" s="180"/>
      <c r="IG253" s="180"/>
      <c r="IH253" s="180"/>
      <c r="II253" s="180"/>
      <c r="IJ253" s="180"/>
      <c r="IK253" s="180"/>
      <c r="IL253" s="180"/>
      <c r="IM253" s="180"/>
      <c r="IN253" s="180"/>
      <c r="IO253" s="180"/>
      <c r="IP253" s="180"/>
      <c r="IQ253" s="180"/>
      <c r="IR253" s="180"/>
      <c r="IS253" s="180"/>
      <c r="IT253" s="180"/>
      <c r="IU253" s="180"/>
      <c r="IV253" s="180"/>
      <c r="IW253" s="180"/>
      <c r="IX253" s="180"/>
      <c r="IY253" s="180"/>
      <c r="IZ253" s="180"/>
      <c r="JA253" s="180"/>
      <c r="JB253" s="180"/>
      <c r="JC253" s="180"/>
      <c r="JD253" s="180"/>
      <c r="JE253" s="180"/>
      <c r="JF253" s="180"/>
      <c r="JG253" s="180"/>
      <c r="JH253" s="180"/>
      <c r="JI253" s="180"/>
      <c r="JJ253" s="180"/>
      <c r="JK253" s="180"/>
      <c r="JL253" s="180"/>
      <c r="JM253" s="180"/>
      <c r="JN253" s="180"/>
      <c r="JO253" s="180"/>
      <c r="JP253" s="180"/>
      <c r="JQ253" s="180"/>
      <c r="JR253" s="180"/>
      <c r="JS253" s="180"/>
      <c r="JT253" s="180"/>
      <c r="JU253" s="180"/>
      <c r="JV253" s="180"/>
      <c r="JW253" s="180"/>
      <c r="JX253" s="180"/>
      <c r="JY253" s="180"/>
      <c r="JZ253" s="180"/>
      <c r="KA253" s="180"/>
      <c r="KB253" s="180"/>
      <c r="KC253" s="180"/>
      <c r="KD253" s="180"/>
      <c r="KE253" s="180"/>
      <c r="KF253" s="180"/>
      <c r="KG253" s="180"/>
      <c r="KH253" s="180"/>
      <c r="KI253" s="180"/>
      <c r="KJ253" s="180"/>
      <c r="KK253" s="180"/>
      <c r="KL253" s="180"/>
      <c r="KM253" s="180"/>
      <c r="KN253" s="180"/>
      <c r="KO253" s="180"/>
      <c r="KP253" s="180"/>
      <c r="KQ253" s="180"/>
      <c r="KR253" s="180"/>
      <c r="KS253" s="180"/>
      <c r="KT253" s="180"/>
      <c r="KU253" s="180"/>
      <c r="KV253" s="180"/>
      <c r="KW253" s="180"/>
      <c r="KX253" s="180"/>
      <c r="KY253" s="180"/>
      <c r="KZ253" s="180"/>
      <c r="LA253" s="180"/>
      <c r="LB253" s="180"/>
      <c r="LC253" s="180"/>
      <c r="LD253" s="180"/>
      <c r="LE253" s="180"/>
      <c r="LF253" s="180"/>
      <c r="LG253" s="180"/>
      <c r="LH253" s="180"/>
      <c r="LI253" s="180"/>
      <c r="LJ253" s="180"/>
      <c r="LK253" s="180"/>
      <c r="LL253" s="180"/>
      <c r="LM253" s="180"/>
      <c r="LN253" s="180"/>
      <c r="LO253" s="180"/>
      <c r="LP253" s="180"/>
      <c r="LQ253" s="180"/>
      <c r="LR253" s="180"/>
      <c r="LS253" s="180"/>
      <c r="LT253" s="180"/>
      <c r="LU253" s="180"/>
      <c r="LV253" s="180"/>
      <c r="LW253" s="180"/>
      <c r="LX253" s="180"/>
      <c r="LY253" s="180"/>
      <c r="LZ253" s="180"/>
      <c r="MA253" s="180"/>
      <c r="MB253" s="180"/>
      <c r="MC253" s="180"/>
      <c r="MD253" s="180"/>
      <c r="ME253" s="180"/>
      <c r="MF253" s="180"/>
      <c r="MG253" s="180"/>
      <c r="MH253" s="180"/>
      <c r="MI253" s="180"/>
      <c r="MJ253" s="180"/>
      <c r="MK253" s="180"/>
      <c r="ML253" s="180"/>
      <c r="MM253" s="180"/>
      <c r="MN253" s="180"/>
      <c r="MO253" s="180"/>
      <c r="MP253" s="180"/>
      <c r="MQ253" s="180"/>
      <c r="MR253" s="180"/>
      <c r="MS253" s="180"/>
      <c r="MT253" s="180"/>
      <c r="MU253" s="180"/>
      <c r="MV253" s="180"/>
      <c r="MW253" s="180"/>
      <c r="MX253" s="180"/>
      <c r="MY253" s="180"/>
      <c r="MZ253" s="180"/>
      <c r="NA253" s="180"/>
      <c r="NB253" s="180"/>
      <c r="NC253" s="180"/>
      <c r="ND253" s="180"/>
      <c r="NE253" s="180"/>
      <c r="NF253" s="180"/>
      <c r="NG253" s="180"/>
      <c r="NH253" s="180"/>
      <c r="NI253" s="180"/>
      <c r="NJ253" s="180"/>
      <c r="NK253" s="180"/>
      <c r="NL253" s="180"/>
      <c r="NM253" s="180"/>
      <c r="NN253" s="180"/>
      <c r="NO253" s="180"/>
      <c r="NP253" s="180"/>
      <c r="NQ253" s="180"/>
      <c r="NR253" s="180"/>
      <c r="NS253" s="180"/>
      <c r="NT253" s="180"/>
      <c r="NU253" s="180"/>
      <c r="NV253" s="180"/>
      <c r="NW253" s="180"/>
      <c r="NX253" s="180"/>
      <c r="NY253" s="180"/>
      <c r="NZ253" s="180"/>
      <c r="OA253" s="180"/>
      <c r="OB253" s="180"/>
      <c r="OC253" s="180"/>
      <c r="OD253" s="180"/>
      <c r="OE253" s="180"/>
      <c r="OF253" s="180"/>
      <c r="OG253" s="180"/>
      <c r="OH253" s="180"/>
      <c r="OI253" s="180"/>
      <c r="OJ253" s="180"/>
      <c r="OK253" s="180"/>
      <c r="OL253" s="180"/>
      <c r="OM253" s="180"/>
      <c r="ON253" s="180"/>
      <c r="OO253" s="180"/>
      <c r="OP253" s="180"/>
      <c r="OQ253" s="180"/>
      <c r="OR253" s="180"/>
      <c r="OS253" s="180"/>
      <c r="OT253" s="180"/>
      <c r="OU253" s="180"/>
      <c r="OV253" s="180"/>
      <c r="OW253" s="180"/>
      <c r="OX253" s="180"/>
      <c r="OY253" s="180"/>
      <c r="OZ253" s="180"/>
      <c r="PA253" s="180"/>
      <c r="PB253" s="180"/>
      <c r="PC253" s="180"/>
      <c r="PD253" s="180"/>
      <c r="PE253" s="180"/>
      <c r="PF253" s="180"/>
      <c r="PG253" s="180"/>
      <c r="PH253" s="180"/>
      <c r="PI253" s="180"/>
      <c r="PJ253" s="180"/>
      <c r="PK253" s="180"/>
      <c r="PL253" s="180"/>
      <c r="PM253" s="180"/>
      <c r="PN253" s="180"/>
      <c r="PO253" s="180"/>
      <c r="PP253" s="180"/>
      <c r="PQ253" s="180"/>
      <c r="PR253" s="180"/>
      <c r="PS253" s="180"/>
      <c r="PT253" s="180"/>
      <c r="PU253" s="180"/>
      <c r="PV253" s="180"/>
      <c r="PW253" s="180"/>
      <c r="PX253" s="180"/>
      <c r="PY253" s="180"/>
      <c r="PZ253" s="180"/>
      <c r="QA253" s="180"/>
      <c r="QB253" s="180"/>
      <c r="QC253" s="180"/>
      <c r="QD253" s="180"/>
      <c r="QE253" s="180"/>
      <c r="QF253" s="180"/>
      <c r="QG253" s="180"/>
      <c r="QH253" s="180"/>
      <c r="QI253" s="180"/>
      <c r="QJ253" s="180"/>
      <c r="QK253" s="180"/>
      <c r="QL253" s="180"/>
      <c r="QM253" s="180"/>
      <c r="QN253" s="180"/>
      <c r="QO253" s="180"/>
      <c r="QP253" s="180"/>
      <c r="QQ253" s="180"/>
      <c r="QR253" s="180"/>
      <c r="QS253" s="180"/>
      <c r="QT253" s="180"/>
      <c r="QU253" s="180"/>
      <c r="QV253" s="180"/>
      <c r="QW253" s="180"/>
      <c r="QX253" s="180"/>
      <c r="QY253" s="180"/>
      <c r="QZ253" s="180"/>
      <c r="RA253" s="180"/>
      <c r="RB253" s="180"/>
      <c r="RC253" s="180"/>
      <c r="RD253" s="180"/>
      <c r="RE253" s="180"/>
      <c r="RF253" s="180"/>
      <c r="RG253" s="180"/>
      <c r="RH253" s="180"/>
      <c r="RI253" s="180"/>
      <c r="RJ253" s="180"/>
      <c r="RK253" s="180"/>
      <c r="RL253" s="180"/>
      <c r="RM253" s="180"/>
      <c r="RN253" s="180"/>
      <c r="RO253" s="180"/>
      <c r="RP253" s="180"/>
      <c r="RQ253" s="180"/>
      <c r="RR253" s="180"/>
      <c r="RS253" s="180"/>
      <c r="RT253" s="180"/>
      <c r="RU253" s="180"/>
      <c r="RV253" s="180"/>
      <c r="RW253" s="180"/>
      <c r="RX253" s="180"/>
      <c r="RY253" s="180"/>
      <c r="RZ253" s="180"/>
      <c r="SA253" s="180"/>
      <c r="SB253" s="180"/>
      <c r="SC253" s="180"/>
      <c r="SD253" s="180"/>
      <c r="SE253" s="180"/>
      <c r="SF253" s="180"/>
      <c r="SG253" s="180"/>
      <c r="SH253" s="180"/>
      <c r="SI253" s="180"/>
      <c r="SJ253" s="180"/>
      <c r="SK253" s="180"/>
      <c r="SL253" s="180"/>
      <c r="SM253" s="180"/>
      <c r="SN253" s="180"/>
      <c r="SO253" s="180"/>
      <c r="SP253" s="180"/>
      <c r="SQ253" s="180"/>
      <c r="SR253" s="180"/>
      <c r="SS253" s="180"/>
      <c r="ST253" s="180"/>
      <c r="SU253" s="180"/>
      <c r="SV253" s="180"/>
      <c r="SW253" s="180"/>
      <c r="SX253" s="180"/>
      <c r="SY253" s="180"/>
      <c r="SZ253" s="180"/>
      <c r="TA253" s="180"/>
      <c r="TB253" s="180"/>
      <c r="TC253" s="180"/>
      <c r="TD253" s="180"/>
      <c r="TE253" s="180"/>
      <c r="TF253" s="180"/>
      <c r="TG253" s="180"/>
      <c r="TH253" s="180"/>
      <c r="TI253" s="180"/>
      <c r="TJ253" s="180"/>
      <c r="TK253" s="180"/>
      <c r="TL253" s="180"/>
      <c r="TM253" s="180"/>
      <c r="TN253" s="180"/>
      <c r="TO253" s="180"/>
      <c r="TP253" s="180"/>
      <c r="TQ253" s="180"/>
      <c r="TR253" s="180"/>
      <c r="TS253" s="180"/>
      <c r="TT253" s="180"/>
      <c r="TU253" s="180"/>
      <c r="TV253" s="180"/>
      <c r="TW253" s="180"/>
      <c r="TX253" s="180"/>
      <c r="TY253" s="180"/>
      <c r="TZ253" s="180"/>
      <c r="UA253" s="180"/>
      <c r="UB253" s="180"/>
      <c r="UC253" s="180"/>
      <c r="UD253" s="180"/>
      <c r="UE253" s="180"/>
      <c r="UF253" s="180"/>
      <c r="UG253" s="180"/>
      <c r="UH253" s="180"/>
      <c r="UI253" s="180"/>
      <c r="UJ253" s="180"/>
      <c r="UK253" s="180"/>
      <c r="UL253" s="180"/>
      <c r="UM253" s="180"/>
      <c r="UN253" s="180"/>
      <c r="UO253" s="180"/>
      <c r="UP253" s="180"/>
      <c r="UQ253" s="180"/>
      <c r="UR253" s="180"/>
      <c r="US253" s="180"/>
      <c r="UT253" s="180"/>
      <c r="UU253" s="180"/>
      <c r="UV253" s="180"/>
      <c r="UW253" s="180"/>
      <c r="UX253" s="180"/>
      <c r="UY253" s="180"/>
      <c r="UZ253" s="180"/>
      <c r="VA253" s="180"/>
      <c r="VB253" s="180"/>
      <c r="VC253" s="180"/>
      <c r="VD253" s="180"/>
      <c r="VE253" s="180"/>
      <c r="VF253" s="180"/>
      <c r="VG253" s="180"/>
      <c r="VH253" s="180"/>
      <c r="VI253" s="180"/>
      <c r="VJ253" s="180"/>
      <c r="VK253" s="180"/>
      <c r="VL253" s="180"/>
      <c r="VM253" s="180"/>
      <c r="VN253" s="180"/>
      <c r="VO253" s="180"/>
      <c r="VP253" s="180"/>
      <c r="VQ253" s="180"/>
      <c r="VR253" s="180"/>
      <c r="VS253" s="180"/>
      <c r="VT253" s="180"/>
      <c r="VU253" s="180"/>
      <c r="VV253" s="180"/>
      <c r="VW253" s="180"/>
      <c r="VX253" s="180"/>
      <c r="VY253" s="180"/>
      <c r="VZ253" s="180"/>
      <c r="WA253" s="180"/>
      <c r="WB253" s="180"/>
      <c r="WC253" s="180"/>
      <c r="WD253" s="180"/>
      <c r="WE253" s="180"/>
      <c r="WF253" s="180"/>
      <c r="WG253" s="180"/>
      <c r="WH253" s="180"/>
      <c r="WI253" s="180"/>
      <c r="WJ253" s="180"/>
      <c r="WK253" s="180"/>
      <c r="WL253" s="180"/>
      <c r="WM253" s="180"/>
      <c r="WN253" s="180"/>
      <c r="WO253" s="180"/>
      <c r="WP253" s="180"/>
      <c r="WQ253" s="180"/>
      <c r="WR253" s="180"/>
      <c r="WS253" s="180"/>
      <c r="WT253" s="180"/>
      <c r="WU253" s="180"/>
      <c r="WV253" s="180"/>
      <c r="WW253" s="180"/>
      <c r="WX253" s="180"/>
      <c r="WY253" s="180"/>
      <c r="WZ253" s="180"/>
      <c r="XA253" s="180"/>
      <c r="XB253" s="180"/>
      <c r="XC253" s="180"/>
      <c r="XD253" s="180"/>
      <c r="XE253" s="180"/>
      <c r="XF253" s="180"/>
      <c r="XG253" s="180"/>
      <c r="XH253" s="180"/>
      <c r="XI253" s="180"/>
      <c r="XJ253" s="180"/>
      <c r="XK253" s="180"/>
      <c r="XL253" s="180"/>
      <c r="XM253" s="180"/>
      <c r="XN253" s="180"/>
      <c r="XO253" s="180"/>
      <c r="XP253" s="180"/>
      <c r="XQ253" s="180"/>
      <c r="XR253" s="180"/>
      <c r="XS253" s="180"/>
      <c r="XT253" s="180"/>
      <c r="XU253" s="180"/>
      <c r="XV253" s="180"/>
      <c r="XW253" s="180"/>
      <c r="XX253" s="180"/>
      <c r="XY253" s="180"/>
      <c r="XZ253" s="180"/>
      <c r="YA253" s="180"/>
      <c r="YB253" s="180"/>
      <c r="YC253" s="180"/>
      <c r="YD253" s="180"/>
      <c r="YE253" s="180"/>
      <c r="YF253" s="180"/>
      <c r="YG253" s="180"/>
      <c r="YH253" s="180"/>
      <c r="YI253" s="180"/>
      <c r="YJ253" s="180"/>
      <c r="YK253" s="180"/>
      <c r="YL253" s="180"/>
      <c r="YM253" s="180"/>
      <c r="YN253" s="180"/>
      <c r="YO253" s="180"/>
      <c r="YP253" s="180"/>
      <c r="YQ253" s="180"/>
      <c r="YR253" s="180"/>
      <c r="YS253" s="180"/>
      <c r="YT253" s="180"/>
      <c r="YU253" s="180"/>
      <c r="YV253" s="180"/>
      <c r="YW253" s="180"/>
      <c r="YX253" s="180"/>
      <c r="YY253" s="180"/>
      <c r="YZ253" s="180"/>
      <c r="ZA253" s="180"/>
      <c r="ZB253" s="180"/>
      <c r="ZC253" s="180"/>
      <c r="ZD253" s="180"/>
      <c r="ZE253" s="180"/>
      <c r="ZF253" s="180"/>
      <c r="ZG253" s="180"/>
      <c r="ZH253" s="180"/>
      <c r="ZI253" s="180"/>
      <c r="ZJ253" s="180"/>
      <c r="ZK253" s="180"/>
      <c r="ZL253" s="180"/>
      <c r="ZM253" s="180"/>
      <c r="ZN253" s="180"/>
      <c r="ZO253" s="180"/>
      <c r="ZP253" s="180"/>
      <c r="ZQ253" s="180"/>
      <c r="ZR253" s="180"/>
      <c r="ZS253" s="180"/>
      <c r="ZT253" s="180"/>
      <c r="ZU253" s="180"/>
      <c r="ZV253" s="180"/>
      <c r="ZW253" s="180"/>
      <c r="ZX253" s="180"/>
      <c r="ZY253" s="180"/>
      <c r="ZZ253" s="180"/>
      <c r="AAA253" s="180"/>
      <c r="AAB253" s="180"/>
      <c r="AAC253" s="180"/>
      <c r="AAD253" s="180"/>
      <c r="AAE253" s="180"/>
      <c r="AAF253" s="180"/>
      <c r="AAG253" s="180"/>
      <c r="AAH253" s="180"/>
      <c r="AAI253" s="180"/>
      <c r="AAJ253" s="180"/>
      <c r="AAK253" s="180"/>
      <c r="AAL253" s="180"/>
      <c r="AAM253" s="180"/>
      <c r="AAN253" s="180"/>
      <c r="AAO253" s="180"/>
      <c r="AAP253" s="180"/>
      <c r="AAQ253" s="180"/>
      <c r="AAR253" s="180"/>
      <c r="AAS253" s="180"/>
      <c r="AAT253" s="180"/>
      <c r="AAU253" s="180"/>
      <c r="AAV253" s="180"/>
      <c r="AAW253" s="180"/>
      <c r="AAX253" s="180"/>
      <c r="AAY253" s="180"/>
      <c r="AAZ253" s="180"/>
      <c r="ABA253" s="180"/>
      <c r="ABB253" s="180"/>
      <c r="ABC253" s="180"/>
      <c r="ABD253" s="180"/>
      <c r="ABE253" s="180"/>
      <c r="ABF253" s="180"/>
      <c r="ABG253" s="180"/>
      <c r="ABH253" s="180"/>
      <c r="ABI253" s="180"/>
      <c r="ABJ253" s="180"/>
      <c r="ABK253" s="180"/>
      <c r="ABL253" s="180"/>
      <c r="ABM253" s="180"/>
      <c r="ABN253" s="180"/>
      <c r="ABO253" s="180"/>
      <c r="ABP253" s="180"/>
      <c r="ABQ253" s="180"/>
      <c r="ABR253" s="180"/>
      <c r="ABS253" s="180"/>
      <c r="ABT253" s="180"/>
      <c r="ABU253" s="180"/>
      <c r="ABV253" s="180"/>
      <c r="ABW253" s="180"/>
      <c r="ABX253" s="180"/>
      <c r="ABY253" s="180"/>
      <c r="ABZ253" s="180"/>
      <c r="ACA253" s="180"/>
      <c r="ACB253" s="180"/>
      <c r="ACC253" s="180"/>
      <c r="ACD253" s="180"/>
      <c r="ACE253" s="180"/>
      <c r="ACF253" s="180"/>
      <c r="ACG253" s="180"/>
      <c r="ACH253" s="180"/>
      <c r="ACI253" s="180"/>
      <c r="ACJ253" s="180"/>
      <c r="ACK253" s="180"/>
      <c r="ACL253" s="180"/>
      <c r="ACM253" s="180"/>
      <c r="ACN253" s="180"/>
      <c r="ACO253" s="180"/>
      <c r="ACP253" s="180"/>
      <c r="ACQ253" s="180"/>
      <c r="ACR253" s="180"/>
      <c r="ACS253" s="180"/>
      <c r="ACT253" s="180"/>
      <c r="ACU253" s="180"/>
      <c r="ACV253" s="180"/>
      <c r="ACW253" s="180"/>
      <c r="ACX253" s="180"/>
      <c r="ACY253" s="180"/>
      <c r="ACZ253" s="180"/>
      <c r="ADA253" s="180"/>
      <c r="ADB253" s="180"/>
      <c r="ADC253" s="180"/>
      <c r="ADD253" s="180"/>
      <c r="ADE253" s="180"/>
      <c r="ADF253" s="180"/>
      <c r="ADG253" s="180"/>
      <c r="ADH253" s="180"/>
      <c r="ADI253" s="180"/>
      <c r="ADJ253" s="180"/>
      <c r="ADK253" s="180"/>
      <c r="ADL253" s="180"/>
      <c r="ADM253" s="180"/>
      <c r="ADN253" s="180"/>
      <c r="ADO253" s="180"/>
      <c r="ADP253" s="180"/>
      <c r="ADQ253" s="180"/>
      <c r="ADR253" s="180"/>
      <c r="ADS253" s="180"/>
      <c r="ADT253" s="180"/>
      <c r="ADU253" s="180"/>
      <c r="ADV253" s="180"/>
      <c r="ADW253" s="180"/>
      <c r="ADX253" s="180"/>
      <c r="ADY253" s="180"/>
      <c r="ADZ253" s="180"/>
      <c r="AEA253" s="180"/>
      <c r="AEB253" s="180"/>
      <c r="AEC253" s="180"/>
      <c r="AED253" s="180"/>
      <c r="AEE253" s="180"/>
      <c r="AEF253" s="180"/>
      <c r="AEG253" s="180"/>
      <c r="AEH253" s="180"/>
      <c r="AEI253" s="180"/>
      <c r="AEJ253" s="180"/>
      <c r="AEK253" s="180"/>
      <c r="AEL253" s="180"/>
      <c r="AEM253" s="180"/>
      <c r="AEN253" s="180"/>
      <c r="AEO253" s="180"/>
      <c r="AEP253" s="180"/>
      <c r="AEQ253" s="180"/>
      <c r="AER253" s="180"/>
      <c r="AES253" s="180"/>
      <c r="AET253" s="180"/>
      <c r="AEU253" s="180"/>
      <c r="AEV253" s="180"/>
      <c r="AEW253" s="180"/>
      <c r="AEX253" s="180"/>
      <c r="AEY253" s="180"/>
      <c r="AEZ253" s="180"/>
      <c r="AFA253" s="180"/>
      <c r="AFB253" s="180"/>
      <c r="AFC253" s="180"/>
      <c r="AFD253" s="180"/>
      <c r="AFE253" s="180"/>
      <c r="AFF253" s="180"/>
      <c r="AFG253" s="180"/>
      <c r="AFH253" s="180"/>
      <c r="AFI253" s="180"/>
      <c r="AFJ253" s="180"/>
      <c r="AFK253" s="180"/>
      <c r="AFL253" s="180"/>
      <c r="AFM253" s="180"/>
      <c r="AFN253" s="180"/>
      <c r="AFO253" s="180"/>
      <c r="AFP253" s="180"/>
      <c r="AFQ253" s="180"/>
      <c r="AFR253" s="180"/>
      <c r="AFS253" s="180"/>
      <c r="AFT253" s="180"/>
      <c r="AFU253" s="180"/>
      <c r="AFV253" s="180"/>
      <c r="AFW253" s="180"/>
      <c r="AFX253" s="180"/>
      <c r="AFY253" s="180"/>
      <c r="AFZ253" s="180"/>
      <c r="AGA253" s="180"/>
      <c r="AGB253" s="180"/>
      <c r="AGC253" s="180"/>
      <c r="AGD253" s="180"/>
      <c r="AGE253" s="180"/>
      <c r="AGF253" s="180"/>
      <c r="AGG253" s="180"/>
      <c r="AGH253" s="180"/>
      <c r="AGI253" s="180"/>
      <c r="AGJ253" s="180"/>
      <c r="AGK253" s="180"/>
      <c r="AGL253" s="180"/>
      <c r="AGM253" s="180"/>
      <c r="AGN253" s="180"/>
      <c r="AGO253" s="180"/>
      <c r="AGP253" s="180"/>
      <c r="AGQ253" s="180"/>
      <c r="AGR253" s="180"/>
      <c r="AGS253" s="180"/>
      <c r="AGT253" s="180"/>
      <c r="AGU253" s="180"/>
      <c r="AGV253" s="180"/>
      <c r="AGW253" s="180"/>
      <c r="AGX253" s="180"/>
      <c r="AGY253" s="180"/>
      <c r="AGZ253" s="180"/>
      <c r="AHA253" s="180"/>
      <c r="AHB253" s="180"/>
      <c r="AHC253" s="180"/>
      <c r="AHD253" s="180"/>
      <c r="AHE253" s="180"/>
      <c r="AHF253" s="180"/>
      <c r="AHG253" s="180"/>
      <c r="AHH253" s="180"/>
      <c r="AHI253" s="180"/>
      <c r="AHJ253" s="180"/>
      <c r="AHK253" s="180"/>
      <c r="AHL253" s="180"/>
      <c r="AHM253" s="180"/>
      <c r="AHN253" s="180"/>
      <c r="AHO253" s="180"/>
      <c r="AHP253" s="180"/>
      <c r="AHQ253" s="180"/>
      <c r="AHR253" s="180"/>
      <c r="AHS253" s="180"/>
      <c r="AHT253" s="180"/>
      <c r="AHU253" s="180"/>
      <c r="AHV253" s="180"/>
      <c r="AHW253" s="180"/>
      <c r="AHX253" s="180"/>
      <c r="AHY253" s="180"/>
      <c r="AHZ253" s="180"/>
      <c r="AIA253" s="180"/>
      <c r="AIB253" s="180"/>
      <c r="AIC253" s="180"/>
      <c r="AID253" s="180"/>
      <c r="AIE253" s="180"/>
      <c r="AIF253" s="180"/>
      <c r="AIG253" s="180"/>
      <c r="AIH253" s="180"/>
      <c r="AII253" s="180"/>
      <c r="AIJ253" s="180"/>
      <c r="AIK253" s="180"/>
      <c r="AIL253" s="180"/>
      <c r="AIM253" s="180"/>
      <c r="AIN253" s="180"/>
      <c r="AIO253" s="180"/>
      <c r="AIP253" s="180"/>
      <c r="AIQ253" s="180"/>
      <c r="AIR253" s="180"/>
      <c r="AIS253" s="180"/>
      <c r="AIT253" s="180"/>
      <c r="AIU253" s="180"/>
      <c r="AIV253" s="180"/>
      <c r="AIW253" s="180"/>
      <c r="AIX253" s="180"/>
      <c r="AIY253" s="180"/>
      <c r="AIZ253" s="180"/>
      <c r="AJA253" s="180"/>
      <c r="AJB253" s="180"/>
      <c r="AJC253" s="180"/>
      <c r="AJD253" s="180"/>
      <c r="AJE253" s="180"/>
      <c r="AJF253" s="180"/>
      <c r="AJG253" s="180"/>
      <c r="AJH253" s="180"/>
      <c r="AJI253" s="180"/>
      <c r="AJJ253" s="180"/>
      <c r="AJK253" s="180"/>
      <c r="AJL253" s="180"/>
      <c r="AJM253" s="180"/>
      <c r="AJN253" s="180"/>
      <c r="AJO253" s="180"/>
      <c r="AJP253" s="180"/>
      <c r="AJQ253" s="180"/>
      <c r="AJR253" s="180"/>
      <c r="AJS253" s="180"/>
      <c r="AJT253" s="180"/>
      <c r="AJU253" s="180"/>
      <c r="AJV253" s="180"/>
      <c r="AJW253" s="180"/>
      <c r="AJX253" s="180"/>
      <c r="AJY253" s="180"/>
      <c r="AJZ253" s="180"/>
      <c r="AKA253" s="180"/>
      <c r="AKB253" s="180"/>
      <c r="AKC253" s="180"/>
      <c r="AKD253" s="180"/>
      <c r="AKE253" s="180"/>
      <c r="AKF253" s="180"/>
      <c r="AKG253" s="180"/>
      <c r="AKH253" s="180"/>
      <c r="AKI253" s="180"/>
      <c r="AKJ253" s="180"/>
      <c r="AKK253" s="180"/>
      <c r="AKL253" s="180"/>
      <c r="AKM253" s="180"/>
      <c r="AKN253" s="180"/>
      <c r="AKO253" s="180"/>
      <c r="AKP253" s="180"/>
      <c r="AKQ253" s="180"/>
      <c r="AKR253" s="180"/>
      <c r="AKS253" s="180"/>
      <c r="AKT253" s="180"/>
      <c r="AKU253" s="180"/>
      <c r="AKV253" s="180"/>
      <c r="AKW253" s="180"/>
      <c r="AKX253" s="180"/>
      <c r="AKY253" s="180"/>
      <c r="AKZ253" s="180"/>
      <c r="ALA253" s="180"/>
      <c r="ALB253" s="180"/>
      <c r="ALC253" s="180"/>
      <c r="ALD253" s="180"/>
      <c r="ALE253" s="180"/>
      <c r="ALF253" s="180"/>
      <c r="ALG253" s="180"/>
      <c r="ALH253" s="180"/>
      <c r="ALI253" s="180"/>
      <c r="ALJ253" s="180"/>
      <c r="ALK253" s="180"/>
      <c r="ALL253" s="180"/>
      <c r="ALM253" s="180"/>
      <c r="ALN253" s="180"/>
      <c r="ALO253" s="180"/>
      <c r="ALP253" s="180"/>
      <c r="ALQ253" s="180"/>
      <c r="ALR253" s="180"/>
      <c r="ALS253" s="180"/>
      <c r="ALT253" s="180"/>
      <c r="ALU253" s="180"/>
      <c r="ALV253" s="180"/>
      <c r="ALW253" s="180"/>
      <c r="ALX253" s="180"/>
      <c r="ALY253" s="180"/>
      <c r="ALZ253" s="180"/>
      <c r="AMA253" s="180"/>
      <c r="AMB253" s="180"/>
      <c r="AMC253" s="180"/>
      <c r="AMD253" s="180"/>
      <c r="AME253" s="180"/>
      <c r="AMF253" s="180"/>
      <c r="AMG253" s="180"/>
      <c r="AMH253" s="180"/>
      <c r="AMI253" s="180"/>
      <c r="AMJ253" s="180"/>
      <c r="AMK253" s="180"/>
      <c r="AML253" s="180"/>
      <c r="AMM253" s="180"/>
      <c r="AMN253" s="180"/>
      <c r="AMO253" s="180"/>
      <c r="AMP253" s="180"/>
      <c r="AMQ253" s="180"/>
      <c r="AMR253" s="180"/>
      <c r="AMS253" s="180"/>
      <c r="AMT253" s="180"/>
    </row>
    <row r="254" spans="1:1034" s="181" customFormat="1" ht="15.75" customHeight="1">
      <c r="A254" s="471">
        <v>9</v>
      </c>
      <c r="B254" s="77" t="s">
        <v>400</v>
      </c>
      <c r="C254" s="536">
        <v>47.76</v>
      </c>
      <c r="D254" s="537">
        <v>63.95</v>
      </c>
      <c r="E254" s="78">
        <v>65880.240000000005</v>
      </c>
      <c r="F254" s="79">
        <f t="shared" si="700"/>
        <v>49512.674249999996</v>
      </c>
      <c r="G254" s="80"/>
      <c r="H254" s="21">
        <v>636.70000000000005</v>
      </c>
      <c r="I254" s="81">
        <f t="shared" si="701"/>
        <v>0</v>
      </c>
      <c r="J254" s="182"/>
      <c r="K254" s="107"/>
      <c r="L254" s="217">
        <f t="shared" si="702"/>
        <v>0</v>
      </c>
      <c r="M254" s="182"/>
      <c r="N254" s="107">
        <v>540</v>
      </c>
      <c r="O254" s="217">
        <f t="shared" si="703"/>
        <v>0</v>
      </c>
      <c r="P254" s="85">
        <v>7.5</v>
      </c>
      <c r="Q254" s="183">
        <f t="shared" si="704"/>
        <v>280.13670000000002</v>
      </c>
      <c r="R254" s="217">
        <f t="shared" si="705"/>
        <v>2101.0252500000001</v>
      </c>
      <c r="S254" s="85"/>
      <c r="T254" s="78">
        <f t="shared" si="706"/>
        <v>2335.5960000000005</v>
      </c>
      <c r="U254" s="217">
        <f t="shared" si="707"/>
        <v>0</v>
      </c>
      <c r="V254" s="85"/>
      <c r="W254" s="183">
        <f t="shared" si="708"/>
        <v>493.98690000000005</v>
      </c>
      <c r="X254" s="223">
        <f t="shared" si="709"/>
        <v>0</v>
      </c>
      <c r="Y254" s="182"/>
      <c r="Z254" s="78">
        <f t="shared" si="710"/>
        <v>4331.3600000000006</v>
      </c>
      <c r="AA254" s="185">
        <f t="shared" si="711"/>
        <v>0</v>
      </c>
      <c r="AB254" s="401"/>
      <c r="AC254" s="183">
        <f t="shared" si="712"/>
        <v>493.98690000000005</v>
      </c>
      <c r="AD254" s="184">
        <f t="shared" si="713"/>
        <v>0</v>
      </c>
      <c r="AE254" s="85"/>
      <c r="AF254" s="78">
        <f t="shared" si="714"/>
        <v>22885.031600000002</v>
      </c>
      <c r="AG254" s="184">
        <f t="shared" si="715"/>
        <v>0</v>
      </c>
      <c r="AH254" s="85">
        <v>12</v>
      </c>
      <c r="AI254" s="183">
        <f t="shared" si="716"/>
        <v>791.37200000000007</v>
      </c>
      <c r="AJ254" s="184">
        <f t="shared" si="717"/>
        <v>9496.4639999999999</v>
      </c>
      <c r="AK254" s="85"/>
      <c r="AL254" s="107">
        <v>145.19999999999999</v>
      </c>
      <c r="AM254" s="184">
        <f t="shared" si="718"/>
        <v>0</v>
      </c>
      <c r="AN254" s="85"/>
      <c r="AO254" s="78">
        <f t="shared" si="719"/>
        <v>3769.8454000000002</v>
      </c>
      <c r="AP254" s="185">
        <f t="shared" si="720"/>
        <v>0</v>
      </c>
      <c r="AQ254" s="182"/>
      <c r="AR254" s="109">
        <v>8030</v>
      </c>
      <c r="AS254" s="185">
        <f t="shared" si="721"/>
        <v>0</v>
      </c>
      <c r="AT254" s="182"/>
      <c r="AU254" s="21">
        <v>3366.65</v>
      </c>
      <c r="AV254" s="185">
        <f t="shared" si="722"/>
        <v>0</v>
      </c>
      <c r="AW254" s="182"/>
      <c r="AX254" s="78">
        <f t="shared" si="723"/>
        <v>80964.952600000004</v>
      </c>
      <c r="AY254" s="185">
        <f t="shared" si="724"/>
        <v>0</v>
      </c>
      <c r="AZ254" s="182"/>
      <c r="BA254" s="21">
        <v>93131.5</v>
      </c>
      <c r="BB254" s="185">
        <f t="shared" si="725"/>
        <v>0</v>
      </c>
      <c r="BC254" s="182"/>
      <c r="BD254" s="21">
        <v>10643</v>
      </c>
      <c r="BE254" s="184">
        <f t="shared" si="726"/>
        <v>0</v>
      </c>
      <c r="BF254" s="85"/>
      <c r="BG254" s="182"/>
      <c r="BH254" s="184">
        <f t="shared" si="727"/>
        <v>0</v>
      </c>
      <c r="BI254" s="190"/>
      <c r="BJ254" s="342"/>
      <c r="BK254" s="191"/>
      <c r="BL254" s="184">
        <f t="shared" si="728"/>
        <v>0</v>
      </c>
      <c r="BM254" s="85"/>
      <c r="BN254" s="187"/>
      <c r="BO254" s="185">
        <f t="shared" si="729"/>
        <v>0</v>
      </c>
      <c r="BP254" s="191"/>
      <c r="BQ254" s="183">
        <f t="shared" si="730"/>
        <v>930.90000000000009</v>
      </c>
      <c r="BR254" s="185">
        <f t="shared" si="731"/>
        <v>0</v>
      </c>
      <c r="BS254" s="191">
        <v>2</v>
      </c>
      <c r="BT254" s="107">
        <v>540</v>
      </c>
      <c r="BU254" s="185">
        <f t="shared" si="732"/>
        <v>1080</v>
      </c>
      <c r="BV254" s="191"/>
      <c r="BW254" s="182"/>
      <c r="BX254" s="185">
        <f t="shared" si="733"/>
        <v>0</v>
      </c>
      <c r="BY254" s="191"/>
      <c r="BZ254" s="188"/>
      <c r="CA254" s="185">
        <f t="shared" si="734"/>
        <v>0</v>
      </c>
      <c r="CB254" s="191">
        <v>1</v>
      </c>
      <c r="CC254" s="107">
        <v>165.4</v>
      </c>
      <c r="CD254" s="185">
        <f t="shared" si="735"/>
        <v>165.4</v>
      </c>
      <c r="CE254" s="191"/>
      <c r="CF254" s="183">
        <f t="shared" si="736"/>
        <v>204.31649999999999</v>
      </c>
      <c r="CG254" s="185">
        <f t="shared" si="737"/>
        <v>0</v>
      </c>
      <c r="CH254" s="191"/>
      <c r="CI254" s="107">
        <v>86.2</v>
      </c>
      <c r="CJ254" s="185">
        <f t="shared" si="738"/>
        <v>0</v>
      </c>
      <c r="CK254" s="191"/>
      <c r="CL254" s="107">
        <v>125</v>
      </c>
      <c r="CM254" s="185">
        <f t="shared" si="739"/>
        <v>0</v>
      </c>
      <c r="CN254" s="191"/>
      <c r="CO254" s="107">
        <v>140</v>
      </c>
      <c r="CP254" s="185">
        <f t="shared" si="740"/>
        <v>0</v>
      </c>
      <c r="CQ254" s="191"/>
      <c r="CR254" s="183">
        <f t="shared" si="741"/>
        <v>259.76390000000004</v>
      </c>
      <c r="CS254" s="185">
        <f t="shared" si="742"/>
        <v>0</v>
      </c>
      <c r="CT254" s="191"/>
      <c r="CU254" s="107">
        <v>182.5</v>
      </c>
      <c r="CV254" s="185">
        <f t="shared" si="743"/>
        <v>0</v>
      </c>
      <c r="CW254" s="191"/>
      <c r="CX254" s="107">
        <v>78</v>
      </c>
      <c r="CY254" s="185">
        <f t="shared" si="744"/>
        <v>0</v>
      </c>
      <c r="CZ254" s="191">
        <v>1</v>
      </c>
      <c r="DA254" s="107">
        <v>350</v>
      </c>
      <c r="DB254" s="185">
        <f t="shared" si="745"/>
        <v>350</v>
      </c>
      <c r="DC254" s="191">
        <v>1</v>
      </c>
      <c r="DD254" s="183">
        <f t="shared" si="746"/>
        <v>363.26500000000004</v>
      </c>
      <c r="DE254" s="184">
        <f t="shared" si="747"/>
        <v>363.26500000000004</v>
      </c>
      <c r="DF254" s="182">
        <v>8</v>
      </c>
      <c r="DG254" s="107">
        <v>349.94</v>
      </c>
      <c r="DH254" s="185">
        <f t="shared" si="748"/>
        <v>2799.52</v>
      </c>
      <c r="DI254" s="182">
        <v>4</v>
      </c>
      <c r="DJ254" s="107">
        <v>407.82</v>
      </c>
      <c r="DK254" s="185">
        <f t="shared" si="749"/>
        <v>1631.28</v>
      </c>
      <c r="DL254" s="182">
        <v>3</v>
      </c>
      <c r="DM254" s="107">
        <v>560.66999999999996</v>
      </c>
      <c r="DN254" s="185">
        <f t="shared" si="750"/>
        <v>1682.0099999999998</v>
      </c>
      <c r="DO254" s="182">
        <v>2</v>
      </c>
      <c r="DP254" s="107">
        <v>849.84</v>
      </c>
      <c r="DQ254" s="185">
        <f t="shared" si="751"/>
        <v>1699.68</v>
      </c>
      <c r="DR254" s="182"/>
      <c r="DS254" s="107">
        <v>1070.97</v>
      </c>
      <c r="DT254" s="185">
        <f t="shared" si="752"/>
        <v>0</v>
      </c>
      <c r="DU254" s="182">
        <v>2</v>
      </c>
      <c r="DV254" s="21">
        <v>1512.05</v>
      </c>
      <c r="DW254" s="185">
        <f t="shared" si="753"/>
        <v>3024.1</v>
      </c>
      <c r="DX254" s="182">
        <v>2</v>
      </c>
      <c r="DY254" s="21">
        <v>5870.12</v>
      </c>
      <c r="DZ254" s="185">
        <f t="shared" si="754"/>
        <v>11740.24</v>
      </c>
      <c r="EA254" s="182"/>
      <c r="EB254" s="21">
        <v>4379.45</v>
      </c>
      <c r="EC254" s="185">
        <f t="shared" si="755"/>
        <v>0</v>
      </c>
      <c r="ED254" s="182"/>
      <c r="EE254" s="21">
        <v>4811.45</v>
      </c>
      <c r="EF254" s="185">
        <f t="shared" si="756"/>
        <v>0</v>
      </c>
      <c r="EG254" s="182"/>
      <c r="EH254" s="21">
        <v>6518.13</v>
      </c>
      <c r="EI254" s="185">
        <f t="shared" si="757"/>
        <v>0</v>
      </c>
      <c r="EJ254" s="182">
        <v>1</v>
      </c>
      <c r="EK254" s="21">
        <v>7389.31</v>
      </c>
      <c r="EL254" s="185">
        <f t="shared" si="758"/>
        <v>7389.31</v>
      </c>
      <c r="EM254" s="182"/>
      <c r="EN254" s="21">
        <v>1539.81</v>
      </c>
      <c r="EO254" s="185">
        <f t="shared" si="759"/>
        <v>0</v>
      </c>
      <c r="EP254" s="182"/>
      <c r="EQ254" s="21">
        <v>3124.4</v>
      </c>
      <c r="ER254" s="185">
        <f t="shared" si="760"/>
        <v>0</v>
      </c>
      <c r="ES254" s="182"/>
      <c r="ET254" s="107">
        <v>118.78</v>
      </c>
      <c r="EU254" s="185">
        <f t="shared" si="761"/>
        <v>0</v>
      </c>
      <c r="EV254" s="182"/>
      <c r="EW254" s="107">
        <v>479.92</v>
      </c>
      <c r="EX254" s="185">
        <f t="shared" si="762"/>
        <v>0</v>
      </c>
      <c r="EY254" s="182"/>
      <c r="EZ254" s="107">
        <v>649.4</v>
      </c>
      <c r="FA254" s="185">
        <f t="shared" si="763"/>
        <v>0</v>
      </c>
      <c r="FB254" s="182"/>
      <c r="FC254" s="21">
        <v>1301.22</v>
      </c>
      <c r="FD254" s="185">
        <f t="shared" si="764"/>
        <v>0</v>
      </c>
      <c r="FE254" s="182"/>
      <c r="FF254" s="21">
        <v>2530.2199999999998</v>
      </c>
      <c r="FG254" s="185">
        <f t="shared" si="765"/>
        <v>0</v>
      </c>
      <c r="FH254" s="182"/>
      <c r="FI254" s="21">
        <v>4182.22</v>
      </c>
      <c r="FJ254" s="185">
        <f t="shared" si="766"/>
        <v>0</v>
      </c>
      <c r="FK254" s="182"/>
      <c r="FL254" s="107">
        <v>253.92</v>
      </c>
      <c r="FM254" s="185">
        <f t="shared" si="767"/>
        <v>0</v>
      </c>
      <c r="FN254" s="182"/>
      <c r="FO254" s="107">
        <v>290.32</v>
      </c>
      <c r="FP254" s="185">
        <f t="shared" si="768"/>
        <v>0</v>
      </c>
      <c r="FQ254" s="182"/>
      <c r="FR254" s="107">
        <v>334.06</v>
      </c>
      <c r="FS254" s="185">
        <f t="shared" si="769"/>
        <v>0</v>
      </c>
      <c r="FT254" s="182"/>
      <c r="FU254" s="107">
        <v>411.49</v>
      </c>
      <c r="FV254" s="185">
        <f t="shared" si="770"/>
        <v>0</v>
      </c>
      <c r="FW254" s="182"/>
      <c r="FX254" s="107">
        <v>455.21</v>
      </c>
      <c r="FY254" s="185">
        <f t="shared" si="771"/>
        <v>0</v>
      </c>
      <c r="FZ254" s="182"/>
      <c r="GA254" s="107">
        <v>536</v>
      </c>
      <c r="GB254" s="185">
        <f t="shared" si="772"/>
        <v>0</v>
      </c>
      <c r="GC254" s="182"/>
      <c r="GD254" s="21">
        <v>745.84</v>
      </c>
      <c r="GE254" s="189">
        <f t="shared" si="773"/>
        <v>0</v>
      </c>
      <c r="GF254" s="182">
        <v>3</v>
      </c>
      <c r="GG254" s="112">
        <v>313.12</v>
      </c>
      <c r="GH254" s="185">
        <f t="shared" si="774"/>
        <v>939.36</v>
      </c>
      <c r="GI254" s="186">
        <v>5</v>
      </c>
      <c r="GJ254" s="529">
        <v>223.61</v>
      </c>
      <c r="GK254" s="185">
        <f t="shared" si="775"/>
        <v>1118.0500000000002</v>
      </c>
      <c r="GL254" s="182">
        <v>2</v>
      </c>
      <c r="GM254" s="107">
        <v>105.46</v>
      </c>
      <c r="GN254" s="185">
        <f t="shared" si="776"/>
        <v>210.92</v>
      </c>
      <c r="GO254" s="182">
        <v>1</v>
      </c>
      <c r="GP254" s="107">
        <v>581.36</v>
      </c>
      <c r="GQ254" s="185">
        <f t="shared" si="777"/>
        <v>581.36</v>
      </c>
      <c r="GR254" s="182">
        <v>1</v>
      </c>
      <c r="GS254" s="107">
        <v>92.94</v>
      </c>
      <c r="GT254" s="185">
        <f t="shared" si="778"/>
        <v>92.94</v>
      </c>
      <c r="GU254" s="182"/>
      <c r="GV254" s="112">
        <v>47.51</v>
      </c>
      <c r="GW254" s="185">
        <f t="shared" si="779"/>
        <v>0</v>
      </c>
      <c r="GX254" s="182">
        <v>25</v>
      </c>
      <c r="GY254" s="107">
        <v>61.91</v>
      </c>
      <c r="GZ254" s="223">
        <f t="shared" si="780"/>
        <v>1547.75</v>
      </c>
      <c r="HA254" s="417"/>
      <c r="HB254" s="417"/>
      <c r="HC254" s="223">
        <f t="shared" si="782"/>
        <v>0</v>
      </c>
      <c r="HD254" s="182"/>
      <c r="HE254" s="107">
        <v>40.75</v>
      </c>
      <c r="HF254" s="236">
        <f t="shared" si="781"/>
        <v>0</v>
      </c>
      <c r="HG254" s="179">
        <v>1500</v>
      </c>
      <c r="HH254" s="228">
        <f t="shared" si="783"/>
        <v>49512.674249999996</v>
      </c>
      <c r="HI254" s="335"/>
      <c r="HJ254" s="180"/>
      <c r="HK254" s="180"/>
      <c r="HL254" s="180"/>
      <c r="HM254" s="180"/>
      <c r="HN254" s="180"/>
      <c r="HO254" s="180"/>
      <c r="HP254" s="180"/>
      <c r="HQ254" s="180"/>
      <c r="HR254" s="180"/>
      <c r="HS254" s="180"/>
      <c r="HT254" s="180"/>
      <c r="HU254" s="180"/>
      <c r="HV254" s="180"/>
      <c r="HW254" s="180"/>
      <c r="HX254" s="180"/>
      <c r="HY254" s="180"/>
      <c r="HZ254" s="180"/>
      <c r="IA254" s="180"/>
      <c r="IB254" s="180"/>
      <c r="IC254" s="180"/>
      <c r="ID254" s="180"/>
      <c r="IE254" s="180"/>
      <c r="IF254" s="180"/>
      <c r="IG254" s="180"/>
      <c r="IH254" s="180"/>
      <c r="II254" s="180"/>
      <c r="IJ254" s="180"/>
      <c r="IK254" s="180"/>
      <c r="IL254" s="180"/>
      <c r="IM254" s="180"/>
      <c r="IN254" s="180"/>
      <c r="IO254" s="180"/>
      <c r="IP254" s="180"/>
      <c r="IQ254" s="180"/>
      <c r="IR254" s="180"/>
      <c r="IS254" s="180"/>
      <c r="IT254" s="180"/>
      <c r="IU254" s="180"/>
      <c r="IV254" s="180"/>
      <c r="IW254" s="180"/>
      <c r="IX254" s="180"/>
      <c r="IY254" s="180"/>
      <c r="IZ254" s="180"/>
      <c r="JA254" s="180"/>
      <c r="JB254" s="180"/>
      <c r="JC254" s="180"/>
      <c r="JD254" s="180"/>
      <c r="JE254" s="180"/>
      <c r="JF254" s="180"/>
      <c r="JG254" s="180"/>
      <c r="JH254" s="180"/>
      <c r="JI254" s="180"/>
      <c r="JJ254" s="180"/>
      <c r="JK254" s="180"/>
      <c r="JL254" s="180"/>
      <c r="JM254" s="180"/>
      <c r="JN254" s="180"/>
      <c r="JO254" s="180"/>
      <c r="JP254" s="180"/>
      <c r="JQ254" s="180"/>
      <c r="JR254" s="180"/>
      <c r="JS254" s="180"/>
      <c r="JT254" s="180"/>
      <c r="JU254" s="180"/>
      <c r="JV254" s="180"/>
      <c r="JW254" s="180"/>
      <c r="JX254" s="180"/>
      <c r="JY254" s="180"/>
      <c r="JZ254" s="180"/>
      <c r="KA254" s="180"/>
      <c r="KB254" s="180"/>
      <c r="KC254" s="180"/>
      <c r="KD254" s="180"/>
      <c r="KE254" s="180"/>
      <c r="KF254" s="180"/>
      <c r="KG254" s="180"/>
      <c r="KH254" s="180"/>
      <c r="KI254" s="180"/>
      <c r="KJ254" s="180"/>
      <c r="KK254" s="180"/>
      <c r="KL254" s="180"/>
      <c r="KM254" s="180"/>
      <c r="KN254" s="180"/>
      <c r="KO254" s="180"/>
      <c r="KP254" s="180"/>
      <c r="KQ254" s="180"/>
      <c r="KR254" s="180"/>
      <c r="KS254" s="180"/>
      <c r="KT254" s="180"/>
      <c r="KU254" s="180"/>
      <c r="KV254" s="180"/>
      <c r="KW254" s="180"/>
      <c r="KX254" s="180"/>
      <c r="KY254" s="180"/>
      <c r="KZ254" s="180"/>
      <c r="LA254" s="180"/>
      <c r="LB254" s="180"/>
      <c r="LC254" s="180"/>
      <c r="LD254" s="180"/>
      <c r="LE254" s="180"/>
      <c r="LF254" s="180"/>
      <c r="LG254" s="180"/>
      <c r="LH254" s="180"/>
      <c r="LI254" s="180"/>
      <c r="LJ254" s="180"/>
      <c r="LK254" s="180"/>
      <c r="LL254" s="180"/>
      <c r="LM254" s="180"/>
      <c r="LN254" s="180"/>
      <c r="LO254" s="180"/>
      <c r="LP254" s="180"/>
      <c r="LQ254" s="180"/>
      <c r="LR254" s="180"/>
      <c r="LS254" s="180"/>
      <c r="LT254" s="180"/>
      <c r="LU254" s="180"/>
      <c r="LV254" s="180"/>
      <c r="LW254" s="180"/>
      <c r="LX254" s="180"/>
      <c r="LY254" s="180"/>
      <c r="LZ254" s="180"/>
      <c r="MA254" s="180"/>
      <c r="MB254" s="180"/>
      <c r="MC254" s="180"/>
      <c r="MD254" s="180"/>
      <c r="ME254" s="180"/>
      <c r="MF254" s="180"/>
      <c r="MG254" s="180"/>
      <c r="MH254" s="180"/>
      <c r="MI254" s="180"/>
      <c r="MJ254" s="180"/>
      <c r="MK254" s="180"/>
      <c r="ML254" s="180"/>
      <c r="MM254" s="180"/>
      <c r="MN254" s="180"/>
      <c r="MO254" s="180"/>
      <c r="MP254" s="180"/>
      <c r="MQ254" s="180"/>
      <c r="MR254" s="180"/>
      <c r="MS254" s="180"/>
      <c r="MT254" s="180"/>
      <c r="MU254" s="180"/>
      <c r="MV254" s="180"/>
      <c r="MW254" s="180"/>
      <c r="MX254" s="180"/>
      <c r="MY254" s="180"/>
      <c r="MZ254" s="180"/>
      <c r="NA254" s="180"/>
      <c r="NB254" s="180"/>
      <c r="NC254" s="180"/>
      <c r="ND254" s="180"/>
      <c r="NE254" s="180"/>
      <c r="NF254" s="180"/>
      <c r="NG254" s="180"/>
      <c r="NH254" s="180"/>
      <c r="NI254" s="180"/>
      <c r="NJ254" s="180"/>
      <c r="NK254" s="180"/>
      <c r="NL254" s="180"/>
      <c r="NM254" s="180"/>
      <c r="NN254" s="180"/>
      <c r="NO254" s="180"/>
      <c r="NP254" s="180"/>
      <c r="NQ254" s="180"/>
      <c r="NR254" s="180"/>
      <c r="NS254" s="180"/>
      <c r="NT254" s="180"/>
      <c r="NU254" s="180"/>
      <c r="NV254" s="180"/>
      <c r="NW254" s="180"/>
      <c r="NX254" s="180"/>
      <c r="NY254" s="180"/>
      <c r="NZ254" s="180"/>
      <c r="OA254" s="180"/>
      <c r="OB254" s="180"/>
      <c r="OC254" s="180"/>
      <c r="OD254" s="180"/>
      <c r="OE254" s="180"/>
      <c r="OF254" s="180"/>
      <c r="OG254" s="180"/>
      <c r="OH254" s="180"/>
      <c r="OI254" s="180"/>
      <c r="OJ254" s="180"/>
      <c r="OK254" s="180"/>
      <c r="OL254" s="180"/>
      <c r="OM254" s="180"/>
      <c r="ON254" s="180"/>
      <c r="OO254" s="180"/>
      <c r="OP254" s="180"/>
      <c r="OQ254" s="180"/>
      <c r="OR254" s="180"/>
      <c r="OS254" s="180"/>
      <c r="OT254" s="180"/>
      <c r="OU254" s="180"/>
      <c r="OV254" s="180"/>
      <c r="OW254" s="180"/>
      <c r="OX254" s="180"/>
      <c r="OY254" s="180"/>
      <c r="OZ254" s="180"/>
      <c r="PA254" s="180"/>
      <c r="PB254" s="180"/>
      <c r="PC254" s="180"/>
      <c r="PD254" s="180"/>
      <c r="PE254" s="180"/>
      <c r="PF254" s="180"/>
      <c r="PG254" s="180"/>
      <c r="PH254" s="180"/>
      <c r="PI254" s="180"/>
      <c r="PJ254" s="180"/>
      <c r="PK254" s="180"/>
      <c r="PL254" s="180"/>
      <c r="PM254" s="180"/>
      <c r="PN254" s="180"/>
      <c r="PO254" s="180"/>
      <c r="PP254" s="180"/>
      <c r="PQ254" s="180"/>
      <c r="PR254" s="180"/>
      <c r="PS254" s="180"/>
      <c r="PT254" s="180"/>
      <c r="PU254" s="180"/>
      <c r="PV254" s="180"/>
      <c r="PW254" s="180"/>
      <c r="PX254" s="180"/>
      <c r="PY254" s="180"/>
      <c r="PZ254" s="180"/>
      <c r="QA254" s="180"/>
      <c r="QB254" s="180"/>
      <c r="QC254" s="180"/>
      <c r="QD254" s="180"/>
      <c r="QE254" s="180"/>
      <c r="QF254" s="180"/>
      <c r="QG254" s="180"/>
      <c r="QH254" s="180"/>
      <c r="QI254" s="180"/>
      <c r="QJ254" s="180"/>
      <c r="QK254" s="180"/>
      <c r="QL254" s="180"/>
      <c r="QM254" s="180"/>
      <c r="QN254" s="180"/>
      <c r="QO254" s="180"/>
      <c r="QP254" s="180"/>
      <c r="QQ254" s="180"/>
      <c r="QR254" s="180"/>
      <c r="QS254" s="180"/>
      <c r="QT254" s="180"/>
      <c r="QU254" s="180"/>
      <c r="QV254" s="180"/>
      <c r="QW254" s="180"/>
      <c r="QX254" s="180"/>
      <c r="QY254" s="180"/>
      <c r="QZ254" s="180"/>
      <c r="RA254" s="180"/>
      <c r="RB254" s="180"/>
      <c r="RC254" s="180"/>
      <c r="RD254" s="180"/>
      <c r="RE254" s="180"/>
      <c r="RF254" s="180"/>
      <c r="RG254" s="180"/>
      <c r="RH254" s="180"/>
      <c r="RI254" s="180"/>
      <c r="RJ254" s="180"/>
      <c r="RK254" s="180"/>
      <c r="RL254" s="180"/>
      <c r="RM254" s="180"/>
      <c r="RN254" s="180"/>
      <c r="RO254" s="180"/>
      <c r="RP254" s="180"/>
      <c r="RQ254" s="180"/>
      <c r="RR254" s="180"/>
      <c r="RS254" s="180"/>
      <c r="RT254" s="180"/>
      <c r="RU254" s="180"/>
      <c r="RV254" s="180"/>
      <c r="RW254" s="180"/>
      <c r="RX254" s="180"/>
      <c r="RY254" s="180"/>
      <c r="RZ254" s="180"/>
      <c r="SA254" s="180"/>
      <c r="SB254" s="180"/>
      <c r="SC254" s="180"/>
      <c r="SD254" s="180"/>
      <c r="SE254" s="180"/>
      <c r="SF254" s="180"/>
      <c r="SG254" s="180"/>
      <c r="SH254" s="180"/>
      <c r="SI254" s="180"/>
      <c r="SJ254" s="180"/>
      <c r="SK254" s="180"/>
      <c r="SL254" s="180"/>
      <c r="SM254" s="180"/>
      <c r="SN254" s="180"/>
      <c r="SO254" s="180"/>
      <c r="SP254" s="180"/>
      <c r="SQ254" s="180"/>
      <c r="SR254" s="180"/>
      <c r="SS254" s="180"/>
      <c r="ST254" s="180"/>
      <c r="SU254" s="180"/>
      <c r="SV254" s="180"/>
      <c r="SW254" s="180"/>
      <c r="SX254" s="180"/>
      <c r="SY254" s="180"/>
      <c r="SZ254" s="180"/>
      <c r="TA254" s="180"/>
      <c r="TB254" s="180"/>
      <c r="TC254" s="180"/>
      <c r="TD254" s="180"/>
      <c r="TE254" s="180"/>
      <c r="TF254" s="180"/>
      <c r="TG254" s="180"/>
      <c r="TH254" s="180"/>
      <c r="TI254" s="180"/>
      <c r="TJ254" s="180"/>
      <c r="TK254" s="180"/>
      <c r="TL254" s="180"/>
      <c r="TM254" s="180"/>
      <c r="TN254" s="180"/>
      <c r="TO254" s="180"/>
      <c r="TP254" s="180"/>
      <c r="TQ254" s="180"/>
      <c r="TR254" s="180"/>
      <c r="TS254" s="180"/>
      <c r="TT254" s="180"/>
      <c r="TU254" s="180"/>
      <c r="TV254" s="180"/>
      <c r="TW254" s="180"/>
      <c r="TX254" s="180"/>
      <c r="TY254" s="180"/>
      <c r="TZ254" s="180"/>
      <c r="UA254" s="180"/>
      <c r="UB254" s="180"/>
      <c r="UC254" s="180"/>
      <c r="UD254" s="180"/>
      <c r="UE254" s="180"/>
      <c r="UF254" s="180"/>
      <c r="UG254" s="180"/>
      <c r="UH254" s="180"/>
      <c r="UI254" s="180"/>
      <c r="UJ254" s="180"/>
      <c r="UK254" s="180"/>
      <c r="UL254" s="180"/>
      <c r="UM254" s="180"/>
      <c r="UN254" s="180"/>
      <c r="UO254" s="180"/>
      <c r="UP254" s="180"/>
      <c r="UQ254" s="180"/>
      <c r="UR254" s="180"/>
      <c r="US254" s="180"/>
      <c r="UT254" s="180"/>
      <c r="UU254" s="180"/>
      <c r="UV254" s="180"/>
      <c r="UW254" s="180"/>
      <c r="UX254" s="180"/>
      <c r="UY254" s="180"/>
      <c r="UZ254" s="180"/>
      <c r="VA254" s="180"/>
      <c r="VB254" s="180"/>
      <c r="VC254" s="180"/>
      <c r="VD254" s="180"/>
      <c r="VE254" s="180"/>
      <c r="VF254" s="180"/>
      <c r="VG254" s="180"/>
      <c r="VH254" s="180"/>
      <c r="VI254" s="180"/>
      <c r="VJ254" s="180"/>
      <c r="VK254" s="180"/>
      <c r="VL254" s="180"/>
      <c r="VM254" s="180"/>
      <c r="VN254" s="180"/>
      <c r="VO254" s="180"/>
      <c r="VP254" s="180"/>
      <c r="VQ254" s="180"/>
      <c r="VR254" s="180"/>
      <c r="VS254" s="180"/>
      <c r="VT254" s="180"/>
      <c r="VU254" s="180"/>
      <c r="VV254" s="180"/>
      <c r="VW254" s="180"/>
      <c r="VX254" s="180"/>
      <c r="VY254" s="180"/>
      <c r="VZ254" s="180"/>
      <c r="WA254" s="180"/>
      <c r="WB254" s="180"/>
      <c r="WC254" s="180"/>
      <c r="WD254" s="180"/>
      <c r="WE254" s="180"/>
      <c r="WF254" s="180"/>
      <c r="WG254" s="180"/>
      <c r="WH254" s="180"/>
      <c r="WI254" s="180"/>
      <c r="WJ254" s="180"/>
      <c r="WK254" s="180"/>
      <c r="WL254" s="180"/>
      <c r="WM254" s="180"/>
      <c r="WN254" s="180"/>
      <c r="WO254" s="180"/>
      <c r="WP254" s="180"/>
      <c r="WQ254" s="180"/>
      <c r="WR254" s="180"/>
      <c r="WS254" s="180"/>
      <c r="WT254" s="180"/>
      <c r="WU254" s="180"/>
      <c r="WV254" s="180"/>
      <c r="WW254" s="180"/>
      <c r="WX254" s="180"/>
      <c r="WY254" s="180"/>
      <c r="WZ254" s="180"/>
      <c r="XA254" s="180"/>
      <c r="XB254" s="180"/>
      <c r="XC254" s="180"/>
      <c r="XD254" s="180"/>
      <c r="XE254" s="180"/>
      <c r="XF254" s="180"/>
      <c r="XG254" s="180"/>
      <c r="XH254" s="180"/>
      <c r="XI254" s="180"/>
      <c r="XJ254" s="180"/>
      <c r="XK254" s="180"/>
      <c r="XL254" s="180"/>
      <c r="XM254" s="180"/>
      <c r="XN254" s="180"/>
      <c r="XO254" s="180"/>
      <c r="XP254" s="180"/>
      <c r="XQ254" s="180"/>
      <c r="XR254" s="180"/>
      <c r="XS254" s="180"/>
      <c r="XT254" s="180"/>
      <c r="XU254" s="180"/>
      <c r="XV254" s="180"/>
      <c r="XW254" s="180"/>
      <c r="XX254" s="180"/>
      <c r="XY254" s="180"/>
      <c r="XZ254" s="180"/>
      <c r="YA254" s="180"/>
      <c r="YB254" s="180"/>
      <c r="YC254" s="180"/>
      <c r="YD254" s="180"/>
      <c r="YE254" s="180"/>
      <c r="YF254" s="180"/>
      <c r="YG254" s="180"/>
      <c r="YH254" s="180"/>
      <c r="YI254" s="180"/>
      <c r="YJ254" s="180"/>
      <c r="YK254" s="180"/>
      <c r="YL254" s="180"/>
      <c r="YM254" s="180"/>
      <c r="YN254" s="180"/>
      <c r="YO254" s="180"/>
      <c r="YP254" s="180"/>
      <c r="YQ254" s="180"/>
      <c r="YR254" s="180"/>
      <c r="YS254" s="180"/>
      <c r="YT254" s="180"/>
      <c r="YU254" s="180"/>
      <c r="YV254" s="180"/>
      <c r="YW254" s="180"/>
      <c r="YX254" s="180"/>
      <c r="YY254" s="180"/>
      <c r="YZ254" s="180"/>
      <c r="ZA254" s="180"/>
      <c r="ZB254" s="180"/>
      <c r="ZC254" s="180"/>
      <c r="ZD254" s="180"/>
      <c r="ZE254" s="180"/>
      <c r="ZF254" s="180"/>
      <c r="ZG254" s="180"/>
      <c r="ZH254" s="180"/>
      <c r="ZI254" s="180"/>
      <c r="ZJ254" s="180"/>
      <c r="ZK254" s="180"/>
      <c r="ZL254" s="180"/>
      <c r="ZM254" s="180"/>
      <c r="ZN254" s="180"/>
      <c r="ZO254" s="180"/>
      <c r="ZP254" s="180"/>
      <c r="ZQ254" s="180"/>
      <c r="ZR254" s="180"/>
      <c r="ZS254" s="180"/>
      <c r="ZT254" s="180"/>
      <c r="ZU254" s="180"/>
      <c r="ZV254" s="180"/>
      <c r="ZW254" s="180"/>
      <c r="ZX254" s="180"/>
      <c r="ZY254" s="180"/>
      <c r="ZZ254" s="180"/>
      <c r="AAA254" s="180"/>
      <c r="AAB254" s="180"/>
      <c r="AAC254" s="180"/>
      <c r="AAD254" s="180"/>
      <c r="AAE254" s="180"/>
      <c r="AAF254" s="180"/>
      <c r="AAG254" s="180"/>
      <c r="AAH254" s="180"/>
      <c r="AAI254" s="180"/>
      <c r="AAJ254" s="180"/>
      <c r="AAK254" s="180"/>
      <c r="AAL254" s="180"/>
      <c r="AAM254" s="180"/>
      <c r="AAN254" s="180"/>
      <c r="AAO254" s="180"/>
      <c r="AAP254" s="180"/>
      <c r="AAQ254" s="180"/>
      <c r="AAR254" s="180"/>
      <c r="AAS254" s="180"/>
      <c r="AAT254" s="180"/>
      <c r="AAU254" s="180"/>
      <c r="AAV254" s="180"/>
      <c r="AAW254" s="180"/>
      <c r="AAX254" s="180"/>
      <c r="AAY254" s="180"/>
      <c r="AAZ254" s="180"/>
      <c r="ABA254" s="180"/>
      <c r="ABB254" s="180"/>
      <c r="ABC254" s="180"/>
      <c r="ABD254" s="180"/>
      <c r="ABE254" s="180"/>
      <c r="ABF254" s="180"/>
      <c r="ABG254" s="180"/>
      <c r="ABH254" s="180"/>
      <c r="ABI254" s="180"/>
      <c r="ABJ254" s="180"/>
      <c r="ABK254" s="180"/>
      <c r="ABL254" s="180"/>
      <c r="ABM254" s="180"/>
      <c r="ABN254" s="180"/>
      <c r="ABO254" s="180"/>
      <c r="ABP254" s="180"/>
      <c r="ABQ254" s="180"/>
      <c r="ABR254" s="180"/>
      <c r="ABS254" s="180"/>
      <c r="ABT254" s="180"/>
      <c r="ABU254" s="180"/>
      <c r="ABV254" s="180"/>
      <c r="ABW254" s="180"/>
      <c r="ABX254" s="180"/>
      <c r="ABY254" s="180"/>
      <c r="ABZ254" s="180"/>
      <c r="ACA254" s="180"/>
      <c r="ACB254" s="180"/>
      <c r="ACC254" s="180"/>
      <c r="ACD254" s="180"/>
      <c r="ACE254" s="180"/>
      <c r="ACF254" s="180"/>
      <c r="ACG254" s="180"/>
      <c r="ACH254" s="180"/>
      <c r="ACI254" s="180"/>
      <c r="ACJ254" s="180"/>
      <c r="ACK254" s="180"/>
      <c r="ACL254" s="180"/>
      <c r="ACM254" s="180"/>
      <c r="ACN254" s="180"/>
      <c r="ACO254" s="180"/>
      <c r="ACP254" s="180"/>
      <c r="ACQ254" s="180"/>
      <c r="ACR254" s="180"/>
      <c r="ACS254" s="180"/>
      <c r="ACT254" s="180"/>
      <c r="ACU254" s="180"/>
      <c r="ACV254" s="180"/>
      <c r="ACW254" s="180"/>
      <c r="ACX254" s="180"/>
      <c r="ACY254" s="180"/>
      <c r="ACZ254" s="180"/>
      <c r="ADA254" s="180"/>
      <c r="ADB254" s="180"/>
      <c r="ADC254" s="180"/>
      <c r="ADD254" s="180"/>
      <c r="ADE254" s="180"/>
      <c r="ADF254" s="180"/>
      <c r="ADG254" s="180"/>
      <c r="ADH254" s="180"/>
      <c r="ADI254" s="180"/>
      <c r="ADJ254" s="180"/>
      <c r="ADK254" s="180"/>
      <c r="ADL254" s="180"/>
      <c r="ADM254" s="180"/>
      <c r="ADN254" s="180"/>
      <c r="ADO254" s="180"/>
      <c r="ADP254" s="180"/>
      <c r="ADQ254" s="180"/>
      <c r="ADR254" s="180"/>
      <c r="ADS254" s="180"/>
      <c r="ADT254" s="180"/>
      <c r="ADU254" s="180"/>
      <c r="ADV254" s="180"/>
      <c r="ADW254" s="180"/>
      <c r="ADX254" s="180"/>
      <c r="ADY254" s="180"/>
      <c r="ADZ254" s="180"/>
      <c r="AEA254" s="180"/>
      <c r="AEB254" s="180"/>
      <c r="AEC254" s="180"/>
      <c r="AED254" s="180"/>
      <c r="AEE254" s="180"/>
      <c r="AEF254" s="180"/>
      <c r="AEG254" s="180"/>
      <c r="AEH254" s="180"/>
      <c r="AEI254" s="180"/>
      <c r="AEJ254" s="180"/>
      <c r="AEK254" s="180"/>
      <c r="AEL254" s="180"/>
      <c r="AEM254" s="180"/>
      <c r="AEN254" s="180"/>
      <c r="AEO254" s="180"/>
      <c r="AEP254" s="180"/>
      <c r="AEQ254" s="180"/>
      <c r="AER254" s="180"/>
      <c r="AES254" s="180"/>
      <c r="AET254" s="180"/>
      <c r="AEU254" s="180"/>
      <c r="AEV254" s="180"/>
      <c r="AEW254" s="180"/>
      <c r="AEX254" s="180"/>
      <c r="AEY254" s="180"/>
      <c r="AEZ254" s="180"/>
      <c r="AFA254" s="180"/>
      <c r="AFB254" s="180"/>
      <c r="AFC254" s="180"/>
      <c r="AFD254" s="180"/>
      <c r="AFE254" s="180"/>
      <c r="AFF254" s="180"/>
      <c r="AFG254" s="180"/>
      <c r="AFH254" s="180"/>
      <c r="AFI254" s="180"/>
      <c r="AFJ254" s="180"/>
      <c r="AFK254" s="180"/>
      <c r="AFL254" s="180"/>
      <c r="AFM254" s="180"/>
      <c r="AFN254" s="180"/>
      <c r="AFO254" s="180"/>
      <c r="AFP254" s="180"/>
      <c r="AFQ254" s="180"/>
      <c r="AFR254" s="180"/>
      <c r="AFS254" s="180"/>
      <c r="AFT254" s="180"/>
      <c r="AFU254" s="180"/>
      <c r="AFV254" s="180"/>
      <c r="AFW254" s="180"/>
      <c r="AFX254" s="180"/>
      <c r="AFY254" s="180"/>
      <c r="AFZ254" s="180"/>
      <c r="AGA254" s="180"/>
      <c r="AGB254" s="180"/>
      <c r="AGC254" s="180"/>
      <c r="AGD254" s="180"/>
      <c r="AGE254" s="180"/>
      <c r="AGF254" s="180"/>
      <c r="AGG254" s="180"/>
      <c r="AGH254" s="180"/>
      <c r="AGI254" s="180"/>
      <c r="AGJ254" s="180"/>
      <c r="AGK254" s="180"/>
      <c r="AGL254" s="180"/>
      <c r="AGM254" s="180"/>
      <c r="AGN254" s="180"/>
      <c r="AGO254" s="180"/>
      <c r="AGP254" s="180"/>
      <c r="AGQ254" s="180"/>
      <c r="AGR254" s="180"/>
      <c r="AGS254" s="180"/>
      <c r="AGT254" s="180"/>
      <c r="AGU254" s="180"/>
      <c r="AGV254" s="180"/>
      <c r="AGW254" s="180"/>
      <c r="AGX254" s="180"/>
      <c r="AGY254" s="180"/>
      <c r="AGZ254" s="180"/>
      <c r="AHA254" s="180"/>
      <c r="AHB254" s="180"/>
      <c r="AHC254" s="180"/>
      <c r="AHD254" s="180"/>
      <c r="AHE254" s="180"/>
      <c r="AHF254" s="180"/>
      <c r="AHG254" s="180"/>
      <c r="AHH254" s="180"/>
      <c r="AHI254" s="180"/>
      <c r="AHJ254" s="180"/>
      <c r="AHK254" s="180"/>
      <c r="AHL254" s="180"/>
      <c r="AHM254" s="180"/>
      <c r="AHN254" s="180"/>
      <c r="AHO254" s="180"/>
      <c r="AHP254" s="180"/>
      <c r="AHQ254" s="180"/>
      <c r="AHR254" s="180"/>
      <c r="AHS254" s="180"/>
      <c r="AHT254" s="180"/>
      <c r="AHU254" s="180"/>
      <c r="AHV254" s="180"/>
      <c r="AHW254" s="180"/>
      <c r="AHX254" s="180"/>
      <c r="AHY254" s="180"/>
      <c r="AHZ254" s="180"/>
      <c r="AIA254" s="180"/>
      <c r="AIB254" s="180"/>
      <c r="AIC254" s="180"/>
      <c r="AID254" s="180"/>
      <c r="AIE254" s="180"/>
      <c r="AIF254" s="180"/>
      <c r="AIG254" s="180"/>
      <c r="AIH254" s="180"/>
      <c r="AII254" s="180"/>
      <c r="AIJ254" s="180"/>
      <c r="AIK254" s="180"/>
      <c r="AIL254" s="180"/>
      <c r="AIM254" s="180"/>
      <c r="AIN254" s="180"/>
      <c r="AIO254" s="180"/>
      <c r="AIP254" s="180"/>
      <c r="AIQ254" s="180"/>
      <c r="AIR254" s="180"/>
      <c r="AIS254" s="180"/>
      <c r="AIT254" s="180"/>
      <c r="AIU254" s="180"/>
      <c r="AIV254" s="180"/>
      <c r="AIW254" s="180"/>
      <c r="AIX254" s="180"/>
      <c r="AIY254" s="180"/>
      <c r="AIZ254" s="180"/>
      <c r="AJA254" s="180"/>
      <c r="AJB254" s="180"/>
      <c r="AJC254" s="180"/>
      <c r="AJD254" s="180"/>
      <c r="AJE254" s="180"/>
      <c r="AJF254" s="180"/>
      <c r="AJG254" s="180"/>
      <c r="AJH254" s="180"/>
      <c r="AJI254" s="180"/>
      <c r="AJJ254" s="180"/>
      <c r="AJK254" s="180"/>
      <c r="AJL254" s="180"/>
      <c r="AJM254" s="180"/>
      <c r="AJN254" s="180"/>
      <c r="AJO254" s="180"/>
      <c r="AJP254" s="180"/>
      <c r="AJQ254" s="180"/>
      <c r="AJR254" s="180"/>
      <c r="AJS254" s="180"/>
      <c r="AJT254" s="180"/>
      <c r="AJU254" s="180"/>
      <c r="AJV254" s="180"/>
      <c r="AJW254" s="180"/>
      <c r="AJX254" s="180"/>
      <c r="AJY254" s="180"/>
      <c r="AJZ254" s="180"/>
      <c r="AKA254" s="180"/>
      <c r="AKB254" s="180"/>
      <c r="AKC254" s="180"/>
      <c r="AKD254" s="180"/>
      <c r="AKE254" s="180"/>
      <c r="AKF254" s="180"/>
      <c r="AKG254" s="180"/>
      <c r="AKH254" s="180"/>
      <c r="AKI254" s="180"/>
      <c r="AKJ254" s="180"/>
      <c r="AKK254" s="180"/>
      <c r="AKL254" s="180"/>
      <c r="AKM254" s="180"/>
      <c r="AKN254" s="180"/>
      <c r="AKO254" s="180"/>
      <c r="AKP254" s="180"/>
      <c r="AKQ254" s="180"/>
      <c r="AKR254" s="180"/>
      <c r="AKS254" s="180"/>
      <c r="AKT254" s="180"/>
      <c r="AKU254" s="180"/>
      <c r="AKV254" s="180"/>
      <c r="AKW254" s="180"/>
      <c r="AKX254" s="180"/>
      <c r="AKY254" s="180"/>
      <c r="AKZ254" s="180"/>
      <c r="ALA254" s="180"/>
      <c r="ALB254" s="180"/>
      <c r="ALC254" s="180"/>
      <c r="ALD254" s="180"/>
      <c r="ALE254" s="180"/>
      <c r="ALF254" s="180"/>
      <c r="ALG254" s="180"/>
      <c r="ALH254" s="180"/>
      <c r="ALI254" s="180"/>
      <c r="ALJ254" s="180"/>
      <c r="ALK254" s="180"/>
      <c r="ALL254" s="180"/>
      <c r="ALM254" s="180"/>
      <c r="ALN254" s="180"/>
      <c r="ALO254" s="180"/>
      <c r="ALP254" s="180"/>
      <c r="ALQ254" s="180"/>
      <c r="ALR254" s="180"/>
      <c r="ALS254" s="180"/>
      <c r="ALT254" s="180"/>
      <c r="ALU254" s="180"/>
      <c r="ALV254" s="180"/>
      <c r="ALW254" s="180"/>
      <c r="ALX254" s="180"/>
      <c r="ALY254" s="180"/>
      <c r="ALZ254" s="180"/>
      <c r="AMA254" s="180"/>
      <c r="AMB254" s="180"/>
      <c r="AMC254" s="180"/>
      <c r="AMD254" s="180"/>
      <c r="AME254" s="180"/>
      <c r="AMF254" s="180"/>
      <c r="AMG254" s="180"/>
      <c r="AMH254" s="180"/>
      <c r="AMI254" s="180"/>
      <c r="AMJ254" s="180"/>
      <c r="AMK254" s="180"/>
      <c r="AML254" s="180"/>
      <c r="AMM254" s="180"/>
      <c r="AMN254" s="180"/>
      <c r="AMO254" s="180"/>
      <c r="AMP254" s="180"/>
      <c r="AMQ254" s="180"/>
      <c r="AMR254" s="180"/>
      <c r="AMS254" s="180"/>
      <c r="AMT254" s="180"/>
    </row>
    <row r="255" spans="1:1034" s="181" customFormat="1" ht="15.75" customHeight="1">
      <c r="A255" s="471">
        <v>10</v>
      </c>
      <c r="B255" s="77" t="s">
        <v>401</v>
      </c>
      <c r="C255" s="536">
        <v>102.55</v>
      </c>
      <c r="D255" s="537">
        <v>155.32</v>
      </c>
      <c r="E255" s="78">
        <v>107040.48</v>
      </c>
      <c r="F255" s="79">
        <f t="shared" si="700"/>
        <v>239059.4278</v>
      </c>
      <c r="G255" s="80"/>
      <c r="H255" s="21">
        <v>636.70000000000005</v>
      </c>
      <c r="I255" s="81">
        <f t="shared" si="701"/>
        <v>0</v>
      </c>
      <c r="J255" s="182">
        <v>463.26</v>
      </c>
      <c r="K255" s="107">
        <v>473.75</v>
      </c>
      <c r="L255" s="217">
        <f t="shared" si="702"/>
        <v>219469.42499999999</v>
      </c>
      <c r="M255" s="182"/>
      <c r="N255" s="107">
        <v>540</v>
      </c>
      <c r="O255" s="217">
        <f t="shared" si="703"/>
        <v>0</v>
      </c>
      <c r="P255" s="85"/>
      <c r="Q255" s="183">
        <f t="shared" si="704"/>
        <v>280.13670000000002</v>
      </c>
      <c r="R255" s="217">
        <f t="shared" si="705"/>
        <v>0</v>
      </c>
      <c r="S255" s="85"/>
      <c r="T255" s="78">
        <f t="shared" si="706"/>
        <v>2335.5960000000005</v>
      </c>
      <c r="U255" s="217">
        <f t="shared" si="707"/>
        <v>0</v>
      </c>
      <c r="V255" s="85"/>
      <c r="W255" s="183">
        <f t="shared" si="708"/>
        <v>493.98690000000005</v>
      </c>
      <c r="X255" s="223">
        <f t="shared" si="709"/>
        <v>0</v>
      </c>
      <c r="Y255" s="182"/>
      <c r="Z255" s="78">
        <f t="shared" si="710"/>
        <v>4331.3600000000006</v>
      </c>
      <c r="AA255" s="185">
        <f t="shared" si="711"/>
        <v>0</v>
      </c>
      <c r="AB255" s="401">
        <v>12</v>
      </c>
      <c r="AC255" s="183">
        <f t="shared" si="712"/>
        <v>493.98690000000005</v>
      </c>
      <c r="AD255" s="184">
        <f t="shared" si="713"/>
        <v>5927.8428000000004</v>
      </c>
      <c r="AE255" s="85"/>
      <c r="AF255" s="78">
        <f t="shared" si="714"/>
        <v>22885.031600000002</v>
      </c>
      <c r="AG255" s="184">
        <f t="shared" si="715"/>
        <v>0</v>
      </c>
      <c r="AH255" s="85"/>
      <c r="AI255" s="183">
        <f t="shared" si="716"/>
        <v>791.37200000000007</v>
      </c>
      <c r="AJ255" s="184">
        <f t="shared" si="717"/>
        <v>0</v>
      </c>
      <c r="AK255" s="85"/>
      <c r="AL255" s="107">
        <v>145.19999999999999</v>
      </c>
      <c r="AM255" s="184">
        <f t="shared" si="718"/>
        <v>0</v>
      </c>
      <c r="AN255" s="85"/>
      <c r="AO255" s="78">
        <f t="shared" si="719"/>
        <v>3769.8454000000002</v>
      </c>
      <c r="AP255" s="185">
        <f t="shared" si="720"/>
        <v>0</v>
      </c>
      <c r="AQ255" s="182"/>
      <c r="AR255" s="109">
        <v>8030</v>
      </c>
      <c r="AS255" s="185">
        <f t="shared" si="721"/>
        <v>0</v>
      </c>
      <c r="AT255" s="182"/>
      <c r="AU255" s="21">
        <v>3366.65</v>
      </c>
      <c r="AV255" s="185">
        <f t="shared" si="722"/>
        <v>0</v>
      </c>
      <c r="AW255" s="182"/>
      <c r="AX255" s="78">
        <f t="shared" si="723"/>
        <v>80964.952600000004</v>
      </c>
      <c r="AY255" s="185">
        <f t="shared" si="724"/>
        <v>0</v>
      </c>
      <c r="AZ255" s="182"/>
      <c r="BA255" s="21">
        <v>93131.5</v>
      </c>
      <c r="BB255" s="185">
        <f t="shared" si="725"/>
        <v>0</v>
      </c>
      <c r="BC255" s="182"/>
      <c r="BD255" s="21">
        <v>10643</v>
      </c>
      <c r="BE255" s="184">
        <f t="shared" si="726"/>
        <v>0</v>
      </c>
      <c r="BF255" s="85"/>
      <c r="BG255" s="182"/>
      <c r="BH255" s="184">
        <f t="shared" si="727"/>
        <v>0</v>
      </c>
      <c r="BI255" s="85"/>
      <c r="BJ255" s="186"/>
      <c r="BK255" s="182"/>
      <c r="BL255" s="184">
        <f t="shared" si="728"/>
        <v>0</v>
      </c>
      <c r="BM255" s="85"/>
      <c r="BN255" s="187"/>
      <c r="BO255" s="185">
        <f t="shared" si="729"/>
        <v>0</v>
      </c>
      <c r="BP255" s="182"/>
      <c r="BQ255" s="183">
        <f t="shared" si="730"/>
        <v>930.90000000000009</v>
      </c>
      <c r="BR255" s="185">
        <f t="shared" si="731"/>
        <v>0</v>
      </c>
      <c r="BS255" s="182"/>
      <c r="BT255" s="107">
        <v>540</v>
      </c>
      <c r="BU255" s="185">
        <f t="shared" si="732"/>
        <v>0</v>
      </c>
      <c r="BV255" s="182"/>
      <c r="BW255" s="182"/>
      <c r="BX255" s="185">
        <f t="shared" si="733"/>
        <v>0</v>
      </c>
      <c r="BY255" s="182"/>
      <c r="BZ255" s="188"/>
      <c r="CA255" s="185">
        <f t="shared" si="734"/>
        <v>0</v>
      </c>
      <c r="CB255" s="182"/>
      <c r="CC255" s="107">
        <v>165.4</v>
      </c>
      <c r="CD255" s="185">
        <f t="shared" si="735"/>
        <v>0</v>
      </c>
      <c r="CE255" s="182"/>
      <c r="CF255" s="183">
        <f t="shared" si="736"/>
        <v>204.31649999999999</v>
      </c>
      <c r="CG255" s="185">
        <f t="shared" si="737"/>
        <v>0</v>
      </c>
      <c r="CH255" s="182"/>
      <c r="CI255" s="107">
        <v>86.2</v>
      </c>
      <c r="CJ255" s="185">
        <f t="shared" si="738"/>
        <v>0</v>
      </c>
      <c r="CK255" s="182"/>
      <c r="CL255" s="107">
        <v>125</v>
      </c>
      <c r="CM255" s="185">
        <f t="shared" si="739"/>
        <v>0</v>
      </c>
      <c r="CN255" s="182"/>
      <c r="CO255" s="107">
        <v>140</v>
      </c>
      <c r="CP255" s="185">
        <f t="shared" si="740"/>
        <v>0</v>
      </c>
      <c r="CQ255" s="182"/>
      <c r="CR255" s="183">
        <f t="shared" si="741"/>
        <v>259.76390000000004</v>
      </c>
      <c r="CS255" s="185">
        <f t="shared" si="742"/>
        <v>0</v>
      </c>
      <c r="CT255" s="182"/>
      <c r="CU255" s="107">
        <v>182.5</v>
      </c>
      <c r="CV255" s="185">
        <f t="shared" si="743"/>
        <v>0</v>
      </c>
      <c r="CW255" s="182"/>
      <c r="CX255" s="107">
        <v>78</v>
      </c>
      <c r="CY255" s="185">
        <f t="shared" si="744"/>
        <v>0</v>
      </c>
      <c r="CZ255" s="182"/>
      <c r="DA255" s="107">
        <v>350</v>
      </c>
      <c r="DB255" s="185">
        <f t="shared" si="745"/>
        <v>0</v>
      </c>
      <c r="DC255" s="182"/>
      <c r="DD255" s="183">
        <f t="shared" si="746"/>
        <v>363.26500000000004</v>
      </c>
      <c r="DE255" s="184">
        <f t="shared" si="747"/>
        <v>0</v>
      </c>
      <c r="DF255" s="182">
        <v>8</v>
      </c>
      <c r="DG255" s="107">
        <v>349.94</v>
      </c>
      <c r="DH255" s="185">
        <f t="shared" si="748"/>
        <v>2799.52</v>
      </c>
      <c r="DI255" s="182">
        <v>4</v>
      </c>
      <c r="DJ255" s="107">
        <v>407.82</v>
      </c>
      <c r="DK255" s="185">
        <f t="shared" si="749"/>
        <v>1631.28</v>
      </c>
      <c r="DL255" s="182">
        <v>4</v>
      </c>
      <c r="DM255" s="107">
        <v>560.66999999999996</v>
      </c>
      <c r="DN255" s="185">
        <f t="shared" si="750"/>
        <v>2242.6799999999998</v>
      </c>
      <c r="DO255" s="182">
        <v>3</v>
      </c>
      <c r="DP255" s="107">
        <v>849.84</v>
      </c>
      <c r="DQ255" s="185">
        <f t="shared" si="751"/>
        <v>2549.52</v>
      </c>
      <c r="DR255" s="182"/>
      <c r="DS255" s="107">
        <v>1070.97</v>
      </c>
      <c r="DT255" s="185">
        <f t="shared" si="752"/>
        <v>0</v>
      </c>
      <c r="DU255" s="182"/>
      <c r="DV255" s="21">
        <v>1512.05</v>
      </c>
      <c r="DW255" s="185">
        <f t="shared" si="753"/>
        <v>0</v>
      </c>
      <c r="DX255" s="182"/>
      <c r="DY255" s="21">
        <v>5870.12</v>
      </c>
      <c r="DZ255" s="185">
        <f t="shared" si="754"/>
        <v>0</v>
      </c>
      <c r="EA255" s="182"/>
      <c r="EB255" s="21">
        <v>4379.45</v>
      </c>
      <c r="EC255" s="185">
        <f t="shared" si="755"/>
        <v>0</v>
      </c>
      <c r="ED255" s="182"/>
      <c r="EE255" s="21">
        <v>4811.45</v>
      </c>
      <c r="EF255" s="185">
        <f t="shared" si="756"/>
        <v>0</v>
      </c>
      <c r="EG255" s="182"/>
      <c r="EH255" s="21">
        <v>6518.13</v>
      </c>
      <c r="EI255" s="185">
        <f t="shared" si="757"/>
        <v>0</v>
      </c>
      <c r="EJ255" s="182"/>
      <c r="EK255" s="21">
        <v>7389.31</v>
      </c>
      <c r="EL255" s="185">
        <f t="shared" si="758"/>
        <v>0</v>
      </c>
      <c r="EM255" s="182"/>
      <c r="EN255" s="21">
        <v>1539.81</v>
      </c>
      <c r="EO255" s="185">
        <f t="shared" si="759"/>
        <v>0</v>
      </c>
      <c r="EP255" s="182"/>
      <c r="EQ255" s="21">
        <v>3124.4</v>
      </c>
      <c r="ER255" s="185">
        <f t="shared" si="760"/>
        <v>0</v>
      </c>
      <c r="ES255" s="182"/>
      <c r="ET255" s="107">
        <v>118.78</v>
      </c>
      <c r="EU255" s="185">
        <f t="shared" si="761"/>
        <v>0</v>
      </c>
      <c r="EV255" s="182"/>
      <c r="EW255" s="107">
        <v>479.92</v>
      </c>
      <c r="EX255" s="185">
        <f t="shared" si="762"/>
        <v>0</v>
      </c>
      <c r="EY255" s="182"/>
      <c r="EZ255" s="107">
        <v>649.4</v>
      </c>
      <c r="FA255" s="185">
        <f t="shared" si="763"/>
        <v>0</v>
      </c>
      <c r="FB255" s="182"/>
      <c r="FC255" s="21">
        <v>1301.22</v>
      </c>
      <c r="FD255" s="185">
        <f t="shared" si="764"/>
        <v>0</v>
      </c>
      <c r="FE255" s="182"/>
      <c r="FF255" s="21">
        <v>2530.2199999999998</v>
      </c>
      <c r="FG255" s="185">
        <f t="shared" si="765"/>
        <v>0</v>
      </c>
      <c r="FH255" s="182"/>
      <c r="FI255" s="21">
        <v>4182.22</v>
      </c>
      <c r="FJ255" s="185">
        <f t="shared" si="766"/>
        <v>0</v>
      </c>
      <c r="FK255" s="182"/>
      <c r="FL255" s="107">
        <v>253.92</v>
      </c>
      <c r="FM255" s="185">
        <f t="shared" si="767"/>
        <v>0</v>
      </c>
      <c r="FN255" s="182"/>
      <c r="FO255" s="107">
        <v>290.32</v>
      </c>
      <c r="FP255" s="185">
        <f t="shared" si="768"/>
        <v>0</v>
      </c>
      <c r="FQ255" s="182"/>
      <c r="FR255" s="107">
        <v>334.06</v>
      </c>
      <c r="FS255" s="185">
        <f t="shared" si="769"/>
        <v>0</v>
      </c>
      <c r="FT255" s="182"/>
      <c r="FU255" s="107">
        <v>411.49</v>
      </c>
      <c r="FV255" s="185">
        <f t="shared" si="770"/>
        <v>0</v>
      </c>
      <c r="FW255" s="182"/>
      <c r="FX255" s="107">
        <v>455.21</v>
      </c>
      <c r="FY255" s="185">
        <f t="shared" si="771"/>
        <v>0</v>
      </c>
      <c r="FZ255" s="182"/>
      <c r="GA255" s="107">
        <v>536</v>
      </c>
      <c r="GB255" s="185">
        <f t="shared" si="772"/>
        <v>0</v>
      </c>
      <c r="GC255" s="182"/>
      <c r="GD255" s="21">
        <v>745.84</v>
      </c>
      <c r="GE255" s="189">
        <f t="shared" si="773"/>
        <v>0</v>
      </c>
      <c r="GF255" s="182">
        <v>3</v>
      </c>
      <c r="GG255" s="112">
        <v>313.12</v>
      </c>
      <c r="GH255" s="185">
        <f t="shared" si="774"/>
        <v>939.36</v>
      </c>
      <c r="GI255" s="186">
        <v>8</v>
      </c>
      <c r="GJ255" s="529">
        <v>223.61</v>
      </c>
      <c r="GK255" s="185">
        <f t="shared" si="775"/>
        <v>1788.88</v>
      </c>
      <c r="GL255" s="182">
        <v>2</v>
      </c>
      <c r="GM255" s="107">
        <v>105.46</v>
      </c>
      <c r="GN255" s="185">
        <f t="shared" si="776"/>
        <v>210.92</v>
      </c>
      <c r="GO255" s="182"/>
      <c r="GP255" s="107">
        <v>581.36</v>
      </c>
      <c r="GQ255" s="185">
        <f t="shared" si="777"/>
        <v>0</v>
      </c>
      <c r="GR255" s="182"/>
      <c r="GS255" s="107">
        <v>92.94</v>
      </c>
      <c r="GT255" s="185">
        <f t="shared" si="778"/>
        <v>0</v>
      </c>
      <c r="GU255" s="182"/>
      <c r="GV255" s="112">
        <v>47.51</v>
      </c>
      <c r="GW255" s="185">
        <f t="shared" si="779"/>
        <v>0</v>
      </c>
      <c r="GX255" s="182"/>
      <c r="GY255" s="107">
        <v>61.91</v>
      </c>
      <c r="GZ255" s="223">
        <f t="shared" si="780"/>
        <v>0</v>
      </c>
      <c r="HA255" s="417"/>
      <c r="HB255" s="417"/>
      <c r="HC255" s="223">
        <f t="shared" si="782"/>
        <v>0</v>
      </c>
      <c r="HD255" s="182"/>
      <c r="HE255" s="107">
        <v>40.75</v>
      </c>
      <c r="HF255" s="236">
        <f t="shared" si="781"/>
        <v>0</v>
      </c>
      <c r="HG255" s="179">
        <v>1500</v>
      </c>
      <c r="HH255" s="228">
        <f t="shared" si="783"/>
        <v>239059.4278</v>
      </c>
      <c r="HI255" s="335"/>
      <c r="HJ255" s="180"/>
      <c r="HK255" s="180"/>
      <c r="HL255" s="180"/>
      <c r="HM255" s="180"/>
      <c r="HN255" s="180"/>
      <c r="HO255" s="180"/>
      <c r="HP255" s="180"/>
      <c r="HQ255" s="180"/>
      <c r="HR255" s="180"/>
      <c r="HS255" s="180"/>
      <c r="HT255" s="180"/>
      <c r="HU255" s="180"/>
      <c r="HV255" s="180"/>
      <c r="HW255" s="180"/>
      <c r="HX255" s="180"/>
      <c r="HY255" s="180"/>
      <c r="HZ255" s="180"/>
      <c r="IA255" s="180"/>
      <c r="IB255" s="180"/>
      <c r="IC255" s="180"/>
      <c r="ID255" s="180"/>
      <c r="IE255" s="180"/>
      <c r="IF255" s="180"/>
      <c r="IG255" s="180"/>
      <c r="IH255" s="180"/>
      <c r="II255" s="180"/>
      <c r="IJ255" s="180"/>
      <c r="IK255" s="180"/>
      <c r="IL255" s="180"/>
      <c r="IM255" s="180"/>
      <c r="IN255" s="180"/>
      <c r="IO255" s="180"/>
      <c r="IP255" s="180"/>
      <c r="IQ255" s="180"/>
      <c r="IR255" s="180"/>
      <c r="IS255" s="180"/>
      <c r="IT255" s="180"/>
      <c r="IU255" s="180"/>
      <c r="IV255" s="180"/>
      <c r="IW255" s="180"/>
      <c r="IX255" s="180"/>
      <c r="IY255" s="180"/>
      <c r="IZ255" s="180"/>
      <c r="JA255" s="180"/>
      <c r="JB255" s="180"/>
      <c r="JC255" s="180"/>
      <c r="JD255" s="180"/>
      <c r="JE255" s="180"/>
      <c r="JF255" s="180"/>
      <c r="JG255" s="180"/>
      <c r="JH255" s="180"/>
      <c r="JI255" s="180"/>
      <c r="JJ255" s="180"/>
      <c r="JK255" s="180"/>
      <c r="JL255" s="180"/>
      <c r="JM255" s="180"/>
      <c r="JN255" s="180"/>
      <c r="JO255" s="180"/>
      <c r="JP255" s="180"/>
      <c r="JQ255" s="180"/>
      <c r="JR255" s="180"/>
      <c r="JS255" s="180"/>
      <c r="JT255" s="180"/>
      <c r="JU255" s="180"/>
      <c r="JV255" s="180"/>
      <c r="JW255" s="180"/>
      <c r="JX255" s="180"/>
      <c r="JY255" s="180"/>
      <c r="JZ255" s="180"/>
      <c r="KA255" s="180"/>
      <c r="KB255" s="180"/>
      <c r="KC255" s="180"/>
      <c r="KD255" s="180"/>
      <c r="KE255" s="180"/>
      <c r="KF255" s="180"/>
      <c r="KG255" s="180"/>
      <c r="KH255" s="180"/>
      <c r="KI255" s="180"/>
      <c r="KJ255" s="180"/>
      <c r="KK255" s="180"/>
      <c r="KL255" s="180"/>
      <c r="KM255" s="180"/>
      <c r="KN255" s="180"/>
      <c r="KO255" s="180"/>
      <c r="KP255" s="180"/>
      <c r="KQ255" s="180"/>
      <c r="KR255" s="180"/>
      <c r="KS255" s="180"/>
      <c r="KT255" s="180"/>
      <c r="KU255" s="180"/>
      <c r="KV255" s="180"/>
      <c r="KW255" s="180"/>
      <c r="KX255" s="180"/>
      <c r="KY255" s="180"/>
      <c r="KZ255" s="180"/>
      <c r="LA255" s="180"/>
      <c r="LB255" s="180"/>
      <c r="LC255" s="180"/>
      <c r="LD255" s="180"/>
      <c r="LE255" s="180"/>
      <c r="LF255" s="180"/>
      <c r="LG255" s="180"/>
      <c r="LH255" s="180"/>
      <c r="LI255" s="180"/>
      <c r="LJ255" s="180"/>
      <c r="LK255" s="180"/>
      <c r="LL255" s="180"/>
      <c r="LM255" s="180"/>
      <c r="LN255" s="180"/>
      <c r="LO255" s="180"/>
      <c r="LP255" s="180"/>
      <c r="LQ255" s="180"/>
      <c r="LR255" s="180"/>
      <c r="LS255" s="180"/>
      <c r="LT255" s="180"/>
      <c r="LU255" s="180"/>
      <c r="LV255" s="180"/>
      <c r="LW255" s="180"/>
      <c r="LX255" s="180"/>
      <c r="LY255" s="180"/>
      <c r="LZ255" s="180"/>
      <c r="MA255" s="180"/>
      <c r="MB255" s="180"/>
      <c r="MC255" s="180"/>
      <c r="MD255" s="180"/>
      <c r="ME255" s="180"/>
      <c r="MF255" s="180"/>
      <c r="MG255" s="180"/>
      <c r="MH255" s="180"/>
      <c r="MI255" s="180"/>
      <c r="MJ255" s="180"/>
      <c r="MK255" s="180"/>
      <c r="ML255" s="180"/>
      <c r="MM255" s="180"/>
      <c r="MN255" s="180"/>
      <c r="MO255" s="180"/>
      <c r="MP255" s="180"/>
      <c r="MQ255" s="180"/>
      <c r="MR255" s="180"/>
      <c r="MS255" s="180"/>
      <c r="MT255" s="180"/>
      <c r="MU255" s="180"/>
      <c r="MV255" s="180"/>
      <c r="MW255" s="180"/>
      <c r="MX255" s="180"/>
      <c r="MY255" s="180"/>
      <c r="MZ255" s="180"/>
      <c r="NA255" s="180"/>
      <c r="NB255" s="180"/>
      <c r="NC255" s="180"/>
      <c r="ND255" s="180"/>
      <c r="NE255" s="180"/>
      <c r="NF255" s="180"/>
      <c r="NG255" s="180"/>
      <c r="NH255" s="180"/>
      <c r="NI255" s="180"/>
      <c r="NJ255" s="180"/>
      <c r="NK255" s="180"/>
      <c r="NL255" s="180"/>
      <c r="NM255" s="180"/>
      <c r="NN255" s="180"/>
      <c r="NO255" s="180"/>
      <c r="NP255" s="180"/>
      <c r="NQ255" s="180"/>
      <c r="NR255" s="180"/>
      <c r="NS255" s="180"/>
      <c r="NT255" s="180"/>
      <c r="NU255" s="180"/>
      <c r="NV255" s="180"/>
      <c r="NW255" s="180"/>
      <c r="NX255" s="180"/>
      <c r="NY255" s="180"/>
      <c r="NZ255" s="180"/>
      <c r="OA255" s="180"/>
      <c r="OB255" s="180"/>
      <c r="OC255" s="180"/>
      <c r="OD255" s="180"/>
      <c r="OE255" s="180"/>
      <c r="OF255" s="180"/>
      <c r="OG255" s="180"/>
      <c r="OH255" s="180"/>
      <c r="OI255" s="180"/>
      <c r="OJ255" s="180"/>
      <c r="OK255" s="180"/>
      <c r="OL255" s="180"/>
      <c r="OM255" s="180"/>
      <c r="ON255" s="180"/>
      <c r="OO255" s="180"/>
      <c r="OP255" s="180"/>
      <c r="OQ255" s="180"/>
      <c r="OR255" s="180"/>
      <c r="OS255" s="180"/>
      <c r="OT255" s="180"/>
      <c r="OU255" s="180"/>
      <c r="OV255" s="180"/>
      <c r="OW255" s="180"/>
      <c r="OX255" s="180"/>
      <c r="OY255" s="180"/>
      <c r="OZ255" s="180"/>
      <c r="PA255" s="180"/>
      <c r="PB255" s="180"/>
      <c r="PC255" s="180"/>
      <c r="PD255" s="180"/>
      <c r="PE255" s="180"/>
      <c r="PF255" s="180"/>
      <c r="PG255" s="180"/>
      <c r="PH255" s="180"/>
      <c r="PI255" s="180"/>
      <c r="PJ255" s="180"/>
      <c r="PK255" s="180"/>
      <c r="PL255" s="180"/>
      <c r="PM255" s="180"/>
      <c r="PN255" s="180"/>
      <c r="PO255" s="180"/>
      <c r="PP255" s="180"/>
      <c r="PQ255" s="180"/>
      <c r="PR255" s="180"/>
      <c r="PS255" s="180"/>
      <c r="PT255" s="180"/>
      <c r="PU255" s="180"/>
      <c r="PV255" s="180"/>
      <c r="PW255" s="180"/>
      <c r="PX255" s="180"/>
      <c r="PY255" s="180"/>
      <c r="PZ255" s="180"/>
      <c r="QA255" s="180"/>
      <c r="QB255" s="180"/>
      <c r="QC255" s="180"/>
      <c r="QD255" s="180"/>
      <c r="QE255" s="180"/>
      <c r="QF255" s="180"/>
      <c r="QG255" s="180"/>
      <c r="QH255" s="180"/>
      <c r="QI255" s="180"/>
      <c r="QJ255" s="180"/>
      <c r="QK255" s="180"/>
      <c r="QL255" s="180"/>
      <c r="QM255" s="180"/>
      <c r="QN255" s="180"/>
      <c r="QO255" s="180"/>
      <c r="QP255" s="180"/>
      <c r="QQ255" s="180"/>
      <c r="QR255" s="180"/>
      <c r="QS255" s="180"/>
      <c r="QT255" s="180"/>
      <c r="QU255" s="180"/>
      <c r="QV255" s="180"/>
      <c r="QW255" s="180"/>
      <c r="QX255" s="180"/>
      <c r="QY255" s="180"/>
      <c r="QZ255" s="180"/>
      <c r="RA255" s="180"/>
      <c r="RB255" s="180"/>
      <c r="RC255" s="180"/>
      <c r="RD255" s="180"/>
      <c r="RE255" s="180"/>
      <c r="RF255" s="180"/>
      <c r="RG255" s="180"/>
      <c r="RH255" s="180"/>
      <c r="RI255" s="180"/>
      <c r="RJ255" s="180"/>
      <c r="RK255" s="180"/>
      <c r="RL255" s="180"/>
      <c r="RM255" s="180"/>
      <c r="RN255" s="180"/>
      <c r="RO255" s="180"/>
      <c r="RP255" s="180"/>
      <c r="RQ255" s="180"/>
      <c r="RR255" s="180"/>
      <c r="RS255" s="180"/>
      <c r="RT255" s="180"/>
      <c r="RU255" s="180"/>
      <c r="RV255" s="180"/>
      <c r="RW255" s="180"/>
      <c r="RX255" s="180"/>
      <c r="RY255" s="180"/>
      <c r="RZ255" s="180"/>
      <c r="SA255" s="180"/>
      <c r="SB255" s="180"/>
      <c r="SC255" s="180"/>
      <c r="SD255" s="180"/>
      <c r="SE255" s="180"/>
      <c r="SF255" s="180"/>
      <c r="SG255" s="180"/>
      <c r="SH255" s="180"/>
      <c r="SI255" s="180"/>
      <c r="SJ255" s="180"/>
      <c r="SK255" s="180"/>
      <c r="SL255" s="180"/>
      <c r="SM255" s="180"/>
      <c r="SN255" s="180"/>
      <c r="SO255" s="180"/>
      <c r="SP255" s="180"/>
      <c r="SQ255" s="180"/>
      <c r="SR255" s="180"/>
      <c r="SS255" s="180"/>
      <c r="ST255" s="180"/>
      <c r="SU255" s="180"/>
      <c r="SV255" s="180"/>
      <c r="SW255" s="180"/>
      <c r="SX255" s="180"/>
      <c r="SY255" s="180"/>
      <c r="SZ255" s="180"/>
      <c r="TA255" s="180"/>
      <c r="TB255" s="180"/>
      <c r="TC255" s="180"/>
      <c r="TD255" s="180"/>
      <c r="TE255" s="180"/>
      <c r="TF255" s="180"/>
      <c r="TG255" s="180"/>
      <c r="TH255" s="180"/>
      <c r="TI255" s="180"/>
      <c r="TJ255" s="180"/>
      <c r="TK255" s="180"/>
      <c r="TL255" s="180"/>
      <c r="TM255" s="180"/>
      <c r="TN255" s="180"/>
      <c r="TO255" s="180"/>
      <c r="TP255" s="180"/>
      <c r="TQ255" s="180"/>
      <c r="TR255" s="180"/>
      <c r="TS255" s="180"/>
      <c r="TT255" s="180"/>
      <c r="TU255" s="180"/>
      <c r="TV255" s="180"/>
      <c r="TW255" s="180"/>
      <c r="TX255" s="180"/>
      <c r="TY255" s="180"/>
      <c r="TZ255" s="180"/>
      <c r="UA255" s="180"/>
      <c r="UB255" s="180"/>
      <c r="UC255" s="180"/>
      <c r="UD255" s="180"/>
      <c r="UE255" s="180"/>
      <c r="UF255" s="180"/>
      <c r="UG255" s="180"/>
      <c r="UH255" s="180"/>
      <c r="UI255" s="180"/>
      <c r="UJ255" s="180"/>
      <c r="UK255" s="180"/>
      <c r="UL255" s="180"/>
      <c r="UM255" s="180"/>
      <c r="UN255" s="180"/>
      <c r="UO255" s="180"/>
      <c r="UP255" s="180"/>
      <c r="UQ255" s="180"/>
      <c r="UR255" s="180"/>
      <c r="US255" s="180"/>
      <c r="UT255" s="180"/>
      <c r="UU255" s="180"/>
      <c r="UV255" s="180"/>
      <c r="UW255" s="180"/>
      <c r="UX255" s="180"/>
      <c r="UY255" s="180"/>
      <c r="UZ255" s="180"/>
      <c r="VA255" s="180"/>
      <c r="VB255" s="180"/>
      <c r="VC255" s="180"/>
      <c r="VD255" s="180"/>
      <c r="VE255" s="180"/>
      <c r="VF255" s="180"/>
      <c r="VG255" s="180"/>
      <c r="VH255" s="180"/>
      <c r="VI255" s="180"/>
      <c r="VJ255" s="180"/>
      <c r="VK255" s="180"/>
      <c r="VL255" s="180"/>
      <c r="VM255" s="180"/>
      <c r="VN255" s="180"/>
      <c r="VO255" s="180"/>
      <c r="VP255" s="180"/>
      <c r="VQ255" s="180"/>
      <c r="VR255" s="180"/>
      <c r="VS255" s="180"/>
      <c r="VT255" s="180"/>
      <c r="VU255" s="180"/>
      <c r="VV255" s="180"/>
      <c r="VW255" s="180"/>
      <c r="VX255" s="180"/>
      <c r="VY255" s="180"/>
      <c r="VZ255" s="180"/>
      <c r="WA255" s="180"/>
      <c r="WB255" s="180"/>
      <c r="WC255" s="180"/>
      <c r="WD255" s="180"/>
      <c r="WE255" s="180"/>
      <c r="WF255" s="180"/>
      <c r="WG255" s="180"/>
      <c r="WH255" s="180"/>
      <c r="WI255" s="180"/>
      <c r="WJ255" s="180"/>
      <c r="WK255" s="180"/>
      <c r="WL255" s="180"/>
      <c r="WM255" s="180"/>
      <c r="WN255" s="180"/>
      <c r="WO255" s="180"/>
      <c r="WP255" s="180"/>
      <c r="WQ255" s="180"/>
      <c r="WR255" s="180"/>
      <c r="WS255" s="180"/>
      <c r="WT255" s="180"/>
      <c r="WU255" s="180"/>
      <c r="WV255" s="180"/>
      <c r="WW255" s="180"/>
      <c r="WX255" s="180"/>
      <c r="WY255" s="180"/>
      <c r="WZ255" s="180"/>
      <c r="XA255" s="180"/>
      <c r="XB255" s="180"/>
      <c r="XC255" s="180"/>
      <c r="XD255" s="180"/>
      <c r="XE255" s="180"/>
      <c r="XF255" s="180"/>
      <c r="XG255" s="180"/>
      <c r="XH255" s="180"/>
      <c r="XI255" s="180"/>
      <c r="XJ255" s="180"/>
      <c r="XK255" s="180"/>
      <c r="XL255" s="180"/>
      <c r="XM255" s="180"/>
      <c r="XN255" s="180"/>
      <c r="XO255" s="180"/>
      <c r="XP255" s="180"/>
      <c r="XQ255" s="180"/>
      <c r="XR255" s="180"/>
      <c r="XS255" s="180"/>
      <c r="XT255" s="180"/>
      <c r="XU255" s="180"/>
      <c r="XV255" s="180"/>
      <c r="XW255" s="180"/>
      <c r="XX255" s="180"/>
      <c r="XY255" s="180"/>
      <c r="XZ255" s="180"/>
      <c r="YA255" s="180"/>
      <c r="YB255" s="180"/>
      <c r="YC255" s="180"/>
      <c r="YD255" s="180"/>
      <c r="YE255" s="180"/>
      <c r="YF255" s="180"/>
      <c r="YG255" s="180"/>
      <c r="YH255" s="180"/>
      <c r="YI255" s="180"/>
      <c r="YJ255" s="180"/>
      <c r="YK255" s="180"/>
      <c r="YL255" s="180"/>
      <c r="YM255" s="180"/>
      <c r="YN255" s="180"/>
      <c r="YO255" s="180"/>
      <c r="YP255" s="180"/>
      <c r="YQ255" s="180"/>
      <c r="YR255" s="180"/>
      <c r="YS255" s="180"/>
      <c r="YT255" s="180"/>
      <c r="YU255" s="180"/>
      <c r="YV255" s="180"/>
      <c r="YW255" s="180"/>
      <c r="YX255" s="180"/>
      <c r="YY255" s="180"/>
      <c r="YZ255" s="180"/>
      <c r="ZA255" s="180"/>
      <c r="ZB255" s="180"/>
      <c r="ZC255" s="180"/>
      <c r="ZD255" s="180"/>
      <c r="ZE255" s="180"/>
      <c r="ZF255" s="180"/>
      <c r="ZG255" s="180"/>
      <c r="ZH255" s="180"/>
      <c r="ZI255" s="180"/>
      <c r="ZJ255" s="180"/>
      <c r="ZK255" s="180"/>
      <c r="ZL255" s="180"/>
      <c r="ZM255" s="180"/>
      <c r="ZN255" s="180"/>
      <c r="ZO255" s="180"/>
      <c r="ZP255" s="180"/>
      <c r="ZQ255" s="180"/>
      <c r="ZR255" s="180"/>
      <c r="ZS255" s="180"/>
      <c r="ZT255" s="180"/>
      <c r="ZU255" s="180"/>
      <c r="ZV255" s="180"/>
      <c r="ZW255" s="180"/>
      <c r="ZX255" s="180"/>
      <c r="ZY255" s="180"/>
      <c r="ZZ255" s="180"/>
      <c r="AAA255" s="180"/>
      <c r="AAB255" s="180"/>
      <c r="AAC255" s="180"/>
      <c r="AAD255" s="180"/>
      <c r="AAE255" s="180"/>
      <c r="AAF255" s="180"/>
      <c r="AAG255" s="180"/>
      <c r="AAH255" s="180"/>
      <c r="AAI255" s="180"/>
      <c r="AAJ255" s="180"/>
      <c r="AAK255" s="180"/>
      <c r="AAL255" s="180"/>
      <c r="AAM255" s="180"/>
      <c r="AAN255" s="180"/>
      <c r="AAO255" s="180"/>
      <c r="AAP255" s="180"/>
      <c r="AAQ255" s="180"/>
      <c r="AAR255" s="180"/>
      <c r="AAS255" s="180"/>
      <c r="AAT255" s="180"/>
      <c r="AAU255" s="180"/>
      <c r="AAV255" s="180"/>
      <c r="AAW255" s="180"/>
      <c r="AAX255" s="180"/>
      <c r="AAY255" s="180"/>
      <c r="AAZ255" s="180"/>
      <c r="ABA255" s="180"/>
      <c r="ABB255" s="180"/>
      <c r="ABC255" s="180"/>
      <c r="ABD255" s="180"/>
      <c r="ABE255" s="180"/>
      <c r="ABF255" s="180"/>
      <c r="ABG255" s="180"/>
      <c r="ABH255" s="180"/>
      <c r="ABI255" s="180"/>
      <c r="ABJ255" s="180"/>
      <c r="ABK255" s="180"/>
      <c r="ABL255" s="180"/>
      <c r="ABM255" s="180"/>
      <c r="ABN255" s="180"/>
      <c r="ABO255" s="180"/>
      <c r="ABP255" s="180"/>
      <c r="ABQ255" s="180"/>
      <c r="ABR255" s="180"/>
      <c r="ABS255" s="180"/>
      <c r="ABT255" s="180"/>
      <c r="ABU255" s="180"/>
      <c r="ABV255" s="180"/>
      <c r="ABW255" s="180"/>
      <c r="ABX255" s="180"/>
      <c r="ABY255" s="180"/>
      <c r="ABZ255" s="180"/>
      <c r="ACA255" s="180"/>
      <c r="ACB255" s="180"/>
      <c r="ACC255" s="180"/>
      <c r="ACD255" s="180"/>
      <c r="ACE255" s="180"/>
      <c r="ACF255" s="180"/>
      <c r="ACG255" s="180"/>
      <c r="ACH255" s="180"/>
      <c r="ACI255" s="180"/>
      <c r="ACJ255" s="180"/>
      <c r="ACK255" s="180"/>
      <c r="ACL255" s="180"/>
      <c r="ACM255" s="180"/>
      <c r="ACN255" s="180"/>
      <c r="ACO255" s="180"/>
      <c r="ACP255" s="180"/>
      <c r="ACQ255" s="180"/>
      <c r="ACR255" s="180"/>
      <c r="ACS255" s="180"/>
      <c r="ACT255" s="180"/>
      <c r="ACU255" s="180"/>
      <c r="ACV255" s="180"/>
      <c r="ACW255" s="180"/>
      <c r="ACX255" s="180"/>
      <c r="ACY255" s="180"/>
      <c r="ACZ255" s="180"/>
      <c r="ADA255" s="180"/>
      <c r="ADB255" s="180"/>
      <c r="ADC255" s="180"/>
      <c r="ADD255" s="180"/>
      <c r="ADE255" s="180"/>
      <c r="ADF255" s="180"/>
      <c r="ADG255" s="180"/>
      <c r="ADH255" s="180"/>
      <c r="ADI255" s="180"/>
      <c r="ADJ255" s="180"/>
      <c r="ADK255" s="180"/>
      <c r="ADL255" s="180"/>
      <c r="ADM255" s="180"/>
      <c r="ADN255" s="180"/>
      <c r="ADO255" s="180"/>
      <c r="ADP255" s="180"/>
      <c r="ADQ255" s="180"/>
      <c r="ADR255" s="180"/>
      <c r="ADS255" s="180"/>
      <c r="ADT255" s="180"/>
      <c r="ADU255" s="180"/>
      <c r="ADV255" s="180"/>
      <c r="ADW255" s="180"/>
      <c r="ADX255" s="180"/>
      <c r="ADY255" s="180"/>
      <c r="ADZ255" s="180"/>
      <c r="AEA255" s="180"/>
      <c r="AEB255" s="180"/>
      <c r="AEC255" s="180"/>
      <c r="AED255" s="180"/>
      <c r="AEE255" s="180"/>
      <c r="AEF255" s="180"/>
      <c r="AEG255" s="180"/>
      <c r="AEH255" s="180"/>
      <c r="AEI255" s="180"/>
      <c r="AEJ255" s="180"/>
      <c r="AEK255" s="180"/>
      <c r="AEL255" s="180"/>
      <c r="AEM255" s="180"/>
      <c r="AEN255" s="180"/>
      <c r="AEO255" s="180"/>
      <c r="AEP255" s="180"/>
      <c r="AEQ255" s="180"/>
      <c r="AER255" s="180"/>
      <c r="AES255" s="180"/>
      <c r="AET255" s="180"/>
      <c r="AEU255" s="180"/>
      <c r="AEV255" s="180"/>
      <c r="AEW255" s="180"/>
      <c r="AEX255" s="180"/>
      <c r="AEY255" s="180"/>
      <c r="AEZ255" s="180"/>
      <c r="AFA255" s="180"/>
      <c r="AFB255" s="180"/>
      <c r="AFC255" s="180"/>
      <c r="AFD255" s="180"/>
      <c r="AFE255" s="180"/>
      <c r="AFF255" s="180"/>
      <c r="AFG255" s="180"/>
      <c r="AFH255" s="180"/>
      <c r="AFI255" s="180"/>
      <c r="AFJ255" s="180"/>
      <c r="AFK255" s="180"/>
      <c r="AFL255" s="180"/>
      <c r="AFM255" s="180"/>
      <c r="AFN255" s="180"/>
      <c r="AFO255" s="180"/>
      <c r="AFP255" s="180"/>
      <c r="AFQ255" s="180"/>
      <c r="AFR255" s="180"/>
      <c r="AFS255" s="180"/>
      <c r="AFT255" s="180"/>
      <c r="AFU255" s="180"/>
      <c r="AFV255" s="180"/>
      <c r="AFW255" s="180"/>
      <c r="AFX255" s="180"/>
      <c r="AFY255" s="180"/>
      <c r="AFZ255" s="180"/>
      <c r="AGA255" s="180"/>
      <c r="AGB255" s="180"/>
      <c r="AGC255" s="180"/>
      <c r="AGD255" s="180"/>
      <c r="AGE255" s="180"/>
      <c r="AGF255" s="180"/>
      <c r="AGG255" s="180"/>
      <c r="AGH255" s="180"/>
      <c r="AGI255" s="180"/>
      <c r="AGJ255" s="180"/>
      <c r="AGK255" s="180"/>
      <c r="AGL255" s="180"/>
      <c r="AGM255" s="180"/>
      <c r="AGN255" s="180"/>
      <c r="AGO255" s="180"/>
      <c r="AGP255" s="180"/>
      <c r="AGQ255" s="180"/>
      <c r="AGR255" s="180"/>
      <c r="AGS255" s="180"/>
      <c r="AGT255" s="180"/>
      <c r="AGU255" s="180"/>
      <c r="AGV255" s="180"/>
      <c r="AGW255" s="180"/>
      <c r="AGX255" s="180"/>
      <c r="AGY255" s="180"/>
      <c r="AGZ255" s="180"/>
      <c r="AHA255" s="180"/>
      <c r="AHB255" s="180"/>
      <c r="AHC255" s="180"/>
      <c r="AHD255" s="180"/>
      <c r="AHE255" s="180"/>
      <c r="AHF255" s="180"/>
      <c r="AHG255" s="180"/>
      <c r="AHH255" s="180"/>
      <c r="AHI255" s="180"/>
      <c r="AHJ255" s="180"/>
      <c r="AHK255" s="180"/>
      <c r="AHL255" s="180"/>
      <c r="AHM255" s="180"/>
      <c r="AHN255" s="180"/>
      <c r="AHO255" s="180"/>
      <c r="AHP255" s="180"/>
      <c r="AHQ255" s="180"/>
      <c r="AHR255" s="180"/>
      <c r="AHS255" s="180"/>
      <c r="AHT255" s="180"/>
      <c r="AHU255" s="180"/>
      <c r="AHV255" s="180"/>
      <c r="AHW255" s="180"/>
      <c r="AHX255" s="180"/>
      <c r="AHY255" s="180"/>
      <c r="AHZ255" s="180"/>
      <c r="AIA255" s="180"/>
      <c r="AIB255" s="180"/>
      <c r="AIC255" s="180"/>
      <c r="AID255" s="180"/>
      <c r="AIE255" s="180"/>
      <c r="AIF255" s="180"/>
      <c r="AIG255" s="180"/>
      <c r="AIH255" s="180"/>
      <c r="AII255" s="180"/>
      <c r="AIJ255" s="180"/>
      <c r="AIK255" s="180"/>
      <c r="AIL255" s="180"/>
      <c r="AIM255" s="180"/>
      <c r="AIN255" s="180"/>
      <c r="AIO255" s="180"/>
      <c r="AIP255" s="180"/>
      <c r="AIQ255" s="180"/>
      <c r="AIR255" s="180"/>
      <c r="AIS255" s="180"/>
      <c r="AIT255" s="180"/>
      <c r="AIU255" s="180"/>
      <c r="AIV255" s="180"/>
      <c r="AIW255" s="180"/>
      <c r="AIX255" s="180"/>
      <c r="AIY255" s="180"/>
      <c r="AIZ255" s="180"/>
      <c r="AJA255" s="180"/>
      <c r="AJB255" s="180"/>
      <c r="AJC255" s="180"/>
      <c r="AJD255" s="180"/>
      <c r="AJE255" s="180"/>
      <c r="AJF255" s="180"/>
      <c r="AJG255" s="180"/>
      <c r="AJH255" s="180"/>
      <c r="AJI255" s="180"/>
      <c r="AJJ255" s="180"/>
      <c r="AJK255" s="180"/>
      <c r="AJL255" s="180"/>
      <c r="AJM255" s="180"/>
      <c r="AJN255" s="180"/>
      <c r="AJO255" s="180"/>
      <c r="AJP255" s="180"/>
      <c r="AJQ255" s="180"/>
      <c r="AJR255" s="180"/>
      <c r="AJS255" s="180"/>
      <c r="AJT255" s="180"/>
      <c r="AJU255" s="180"/>
      <c r="AJV255" s="180"/>
      <c r="AJW255" s="180"/>
      <c r="AJX255" s="180"/>
      <c r="AJY255" s="180"/>
      <c r="AJZ255" s="180"/>
      <c r="AKA255" s="180"/>
      <c r="AKB255" s="180"/>
      <c r="AKC255" s="180"/>
      <c r="AKD255" s="180"/>
      <c r="AKE255" s="180"/>
      <c r="AKF255" s="180"/>
      <c r="AKG255" s="180"/>
      <c r="AKH255" s="180"/>
      <c r="AKI255" s="180"/>
      <c r="AKJ255" s="180"/>
      <c r="AKK255" s="180"/>
      <c r="AKL255" s="180"/>
      <c r="AKM255" s="180"/>
      <c r="AKN255" s="180"/>
      <c r="AKO255" s="180"/>
      <c r="AKP255" s="180"/>
      <c r="AKQ255" s="180"/>
      <c r="AKR255" s="180"/>
      <c r="AKS255" s="180"/>
      <c r="AKT255" s="180"/>
      <c r="AKU255" s="180"/>
      <c r="AKV255" s="180"/>
      <c r="AKW255" s="180"/>
      <c r="AKX255" s="180"/>
      <c r="AKY255" s="180"/>
      <c r="AKZ255" s="180"/>
      <c r="ALA255" s="180"/>
      <c r="ALB255" s="180"/>
      <c r="ALC255" s="180"/>
      <c r="ALD255" s="180"/>
      <c r="ALE255" s="180"/>
      <c r="ALF255" s="180"/>
      <c r="ALG255" s="180"/>
      <c r="ALH255" s="180"/>
      <c r="ALI255" s="180"/>
      <c r="ALJ255" s="180"/>
      <c r="ALK255" s="180"/>
      <c r="ALL255" s="180"/>
      <c r="ALM255" s="180"/>
      <c r="ALN255" s="180"/>
      <c r="ALO255" s="180"/>
      <c r="ALP255" s="180"/>
      <c r="ALQ255" s="180"/>
      <c r="ALR255" s="180"/>
      <c r="ALS255" s="180"/>
      <c r="ALT255" s="180"/>
      <c r="ALU255" s="180"/>
      <c r="ALV255" s="180"/>
      <c r="ALW255" s="180"/>
      <c r="ALX255" s="180"/>
      <c r="ALY255" s="180"/>
      <c r="ALZ255" s="180"/>
      <c r="AMA255" s="180"/>
      <c r="AMB255" s="180"/>
      <c r="AMC255" s="180"/>
      <c r="AMD255" s="180"/>
      <c r="AME255" s="180"/>
      <c r="AMF255" s="180"/>
      <c r="AMG255" s="180"/>
      <c r="AMH255" s="180"/>
      <c r="AMI255" s="180"/>
      <c r="AMJ255" s="180"/>
      <c r="AMK255" s="180"/>
      <c r="AML255" s="180"/>
      <c r="AMM255" s="180"/>
      <c r="AMN255" s="180"/>
      <c r="AMO255" s="180"/>
      <c r="AMP255" s="180"/>
      <c r="AMQ255" s="180"/>
      <c r="AMR255" s="180"/>
      <c r="AMS255" s="180"/>
      <c r="AMT255" s="180"/>
    </row>
    <row r="256" spans="1:1034" s="181" customFormat="1" ht="15.75" customHeight="1">
      <c r="A256" s="471">
        <v>11</v>
      </c>
      <c r="B256" s="77" t="s">
        <v>402</v>
      </c>
      <c r="C256" s="536">
        <v>39.270000000000003</v>
      </c>
      <c r="D256" s="537">
        <v>110.33</v>
      </c>
      <c r="E256" s="78">
        <v>67754.399999999994</v>
      </c>
      <c r="F256" s="79">
        <f t="shared" si="700"/>
        <v>20874.676500000001</v>
      </c>
      <c r="G256" s="82"/>
      <c r="H256" s="21">
        <v>636.70000000000005</v>
      </c>
      <c r="I256" s="81">
        <f t="shared" si="701"/>
        <v>0</v>
      </c>
      <c r="J256" s="192"/>
      <c r="K256" s="107"/>
      <c r="L256" s="217">
        <f t="shared" si="702"/>
        <v>0</v>
      </c>
      <c r="M256" s="192"/>
      <c r="N256" s="107">
        <v>540</v>
      </c>
      <c r="O256" s="217">
        <f t="shared" si="703"/>
        <v>0</v>
      </c>
      <c r="P256" s="193"/>
      <c r="Q256" s="183">
        <f t="shared" si="704"/>
        <v>280.13670000000002</v>
      </c>
      <c r="R256" s="217">
        <f t="shared" si="705"/>
        <v>0</v>
      </c>
      <c r="S256" s="193"/>
      <c r="T256" s="78">
        <f t="shared" si="706"/>
        <v>2335.5960000000005</v>
      </c>
      <c r="U256" s="217">
        <f t="shared" si="707"/>
        <v>0</v>
      </c>
      <c r="V256" s="193"/>
      <c r="W256" s="183">
        <f t="shared" si="708"/>
        <v>493.98690000000005</v>
      </c>
      <c r="X256" s="223">
        <f t="shared" si="709"/>
        <v>0</v>
      </c>
      <c r="Y256" s="192"/>
      <c r="Z256" s="78">
        <f t="shared" si="710"/>
        <v>4331.3600000000006</v>
      </c>
      <c r="AA256" s="185">
        <f t="shared" si="711"/>
        <v>0</v>
      </c>
      <c r="AB256" s="401"/>
      <c r="AC256" s="183">
        <f t="shared" si="712"/>
        <v>493.98690000000005</v>
      </c>
      <c r="AD256" s="184">
        <f t="shared" si="713"/>
        <v>0</v>
      </c>
      <c r="AE256" s="193"/>
      <c r="AF256" s="78">
        <f t="shared" si="714"/>
        <v>22885.031600000002</v>
      </c>
      <c r="AG256" s="184">
        <f t="shared" si="715"/>
        <v>0</v>
      </c>
      <c r="AH256" s="193"/>
      <c r="AI256" s="183">
        <f t="shared" si="716"/>
        <v>791.37200000000007</v>
      </c>
      <c r="AJ256" s="184">
        <f t="shared" si="717"/>
        <v>0</v>
      </c>
      <c r="AK256" s="193"/>
      <c r="AL256" s="107">
        <v>145.19999999999999</v>
      </c>
      <c r="AM256" s="184">
        <f t="shared" si="718"/>
        <v>0</v>
      </c>
      <c r="AN256" s="193"/>
      <c r="AO256" s="78">
        <f t="shared" si="719"/>
        <v>3769.8454000000002</v>
      </c>
      <c r="AP256" s="185">
        <f t="shared" si="720"/>
        <v>0</v>
      </c>
      <c r="AQ256" s="182"/>
      <c r="AR256" s="109">
        <v>8030</v>
      </c>
      <c r="AS256" s="185">
        <f t="shared" si="721"/>
        <v>0</v>
      </c>
      <c r="AT256" s="192"/>
      <c r="AU256" s="21">
        <v>3366.65</v>
      </c>
      <c r="AV256" s="185">
        <f t="shared" si="722"/>
        <v>0</v>
      </c>
      <c r="AW256" s="192"/>
      <c r="AX256" s="78">
        <f t="shared" si="723"/>
        <v>80964.952600000004</v>
      </c>
      <c r="AY256" s="185">
        <f t="shared" si="724"/>
        <v>0</v>
      </c>
      <c r="AZ256" s="192"/>
      <c r="BA256" s="21">
        <v>93131.5</v>
      </c>
      <c r="BB256" s="185">
        <f t="shared" si="725"/>
        <v>0</v>
      </c>
      <c r="BC256" s="192"/>
      <c r="BD256" s="21">
        <v>10643</v>
      </c>
      <c r="BE256" s="184">
        <f t="shared" si="726"/>
        <v>0</v>
      </c>
      <c r="BF256" s="85"/>
      <c r="BG256" s="192"/>
      <c r="BH256" s="184">
        <f t="shared" si="727"/>
        <v>0</v>
      </c>
      <c r="BI256" s="85"/>
      <c r="BJ256" s="186"/>
      <c r="BK256" s="182"/>
      <c r="BL256" s="184">
        <f t="shared" si="728"/>
        <v>0</v>
      </c>
      <c r="BM256" s="85"/>
      <c r="BN256" s="187"/>
      <c r="BO256" s="185">
        <f t="shared" si="729"/>
        <v>0</v>
      </c>
      <c r="BP256" s="182"/>
      <c r="BQ256" s="183">
        <f t="shared" si="730"/>
        <v>930.90000000000009</v>
      </c>
      <c r="BR256" s="185">
        <f t="shared" si="731"/>
        <v>0</v>
      </c>
      <c r="BS256" s="182">
        <v>2</v>
      </c>
      <c r="BT256" s="107">
        <v>540</v>
      </c>
      <c r="BU256" s="185">
        <f t="shared" si="732"/>
        <v>1080</v>
      </c>
      <c r="BV256" s="182"/>
      <c r="BW256" s="182"/>
      <c r="BX256" s="185">
        <f t="shared" si="733"/>
        <v>0</v>
      </c>
      <c r="BY256" s="182"/>
      <c r="BZ256" s="188"/>
      <c r="CA256" s="185">
        <f t="shared" si="734"/>
        <v>0</v>
      </c>
      <c r="CB256" s="182">
        <v>1</v>
      </c>
      <c r="CC256" s="107">
        <v>165.4</v>
      </c>
      <c r="CD256" s="185">
        <f t="shared" si="735"/>
        <v>165.4</v>
      </c>
      <c r="CE256" s="182">
        <v>1</v>
      </c>
      <c r="CF256" s="183">
        <f t="shared" si="736"/>
        <v>204.31649999999999</v>
      </c>
      <c r="CG256" s="185">
        <f t="shared" si="737"/>
        <v>204.31649999999999</v>
      </c>
      <c r="CH256" s="182">
        <v>1</v>
      </c>
      <c r="CI256" s="107">
        <v>86.2</v>
      </c>
      <c r="CJ256" s="185">
        <f t="shared" si="738"/>
        <v>86.2</v>
      </c>
      <c r="CK256" s="182">
        <v>1</v>
      </c>
      <c r="CL256" s="107">
        <v>125</v>
      </c>
      <c r="CM256" s="185">
        <f t="shared" si="739"/>
        <v>125</v>
      </c>
      <c r="CN256" s="182">
        <v>1</v>
      </c>
      <c r="CO256" s="107">
        <v>140</v>
      </c>
      <c r="CP256" s="185">
        <f t="shared" si="740"/>
        <v>140</v>
      </c>
      <c r="CQ256" s="182"/>
      <c r="CR256" s="183">
        <f t="shared" si="741"/>
        <v>259.76390000000004</v>
      </c>
      <c r="CS256" s="185">
        <f t="shared" si="742"/>
        <v>0</v>
      </c>
      <c r="CT256" s="182"/>
      <c r="CU256" s="107">
        <v>182.5</v>
      </c>
      <c r="CV256" s="185">
        <f t="shared" si="743"/>
        <v>0</v>
      </c>
      <c r="CW256" s="182"/>
      <c r="CX256" s="107">
        <v>78</v>
      </c>
      <c r="CY256" s="185">
        <f t="shared" si="744"/>
        <v>0</v>
      </c>
      <c r="CZ256" s="182">
        <v>1</v>
      </c>
      <c r="DA256" s="107">
        <v>350</v>
      </c>
      <c r="DB256" s="185">
        <f t="shared" si="745"/>
        <v>350</v>
      </c>
      <c r="DC256" s="182"/>
      <c r="DD256" s="183">
        <f t="shared" si="746"/>
        <v>363.26500000000004</v>
      </c>
      <c r="DE256" s="184">
        <f t="shared" si="747"/>
        <v>0</v>
      </c>
      <c r="DF256" s="192">
        <v>4</v>
      </c>
      <c r="DG256" s="107">
        <v>349.94</v>
      </c>
      <c r="DH256" s="185">
        <f t="shared" si="748"/>
        <v>1399.76</v>
      </c>
      <c r="DI256" s="192">
        <v>3</v>
      </c>
      <c r="DJ256" s="107">
        <v>407.82</v>
      </c>
      <c r="DK256" s="185">
        <f t="shared" si="749"/>
        <v>1223.46</v>
      </c>
      <c r="DL256" s="192">
        <v>4</v>
      </c>
      <c r="DM256" s="107">
        <v>560.66999999999996</v>
      </c>
      <c r="DN256" s="185">
        <f t="shared" si="750"/>
        <v>2242.6799999999998</v>
      </c>
      <c r="DO256" s="192">
        <v>2</v>
      </c>
      <c r="DP256" s="107">
        <v>849.84</v>
      </c>
      <c r="DQ256" s="185">
        <f t="shared" si="751"/>
        <v>1699.68</v>
      </c>
      <c r="DR256" s="192"/>
      <c r="DS256" s="107">
        <v>1070.97</v>
      </c>
      <c r="DT256" s="185">
        <f t="shared" si="752"/>
        <v>0</v>
      </c>
      <c r="DU256" s="192"/>
      <c r="DV256" s="21">
        <v>1512.05</v>
      </c>
      <c r="DW256" s="185">
        <f t="shared" si="753"/>
        <v>0</v>
      </c>
      <c r="DX256" s="192"/>
      <c r="DY256" s="21">
        <v>5870.12</v>
      </c>
      <c r="DZ256" s="185">
        <f t="shared" si="754"/>
        <v>0</v>
      </c>
      <c r="EA256" s="192"/>
      <c r="EB256" s="21">
        <v>4379.45</v>
      </c>
      <c r="EC256" s="185">
        <f t="shared" si="755"/>
        <v>0</v>
      </c>
      <c r="ED256" s="192">
        <v>1</v>
      </c>
      <c r="EE256" s="21">
        <v>4811.45</v>
      </c>
      <c r="EF256" s="185">
        <f t="shared" si="756"/>
        <v>4811.45</v>
      </c>
      <c r="EG256" s="192"/>
      <c r="EH256" s="21">
        <v>6518.13</v>
      </c>
      <c r="EI256" s="185">
        <f t="shared" si="757"/>
        <v>0</v>
      </c>
      <c r="EJ256" s="192"/>
      <c r="EK256" s="21">
        <v>7389.31</v>
      </c>
      <c r="EL256" s="185">
        <f t="shared" si="758"/>
        <v>0</v>
      </c>
      <c r="EM256" s="192"/>
      <c r="EN256" s="21">
        <v>1539.81</v>
      </c>
      <c r="EO256" s="185">
        <f t="shared" si="759"/>
        <v>0</v>
      </c>
      <c r="EP256" s="192"/>
      <c r="EQ256" s="21">
        <v>3124.4</v>
      </c>
      <c r="ER256" s="185">
        <f t="shared" si="760"/>
        <v>0</v>
      </c>
      <c r="ES256" s="192"/>
      <c r="ET256" s="107">
        <v>118.78</v>
      </c>
      <c r="EU256" s="185">
        <f t="shared" si="761"/>
        <v>0</v>
      </c>
      <c r="EV256" s="192"/>
      <c r="EW256" s="107">
        <v>479.92</v>
      </c>
      <c r="EX256" s="185">
        <f t="shared" si="762"/>
        <v>0</v>
      </c>
      <c r="EY256" s="192"/>
      <c r="EZ256" s="107">
        <v>649.4</v>
      </c>
      <c r="FA256" s="185">
        <f t="shared" si="763"/>
        <v>0</v>
      </c>
      <c r="FB256" s="192"/>
      <c r="FC256" s="21">
        <v>1301.22</v>
      </c>
      <c r="FD256" s="185">
        <f t="shared" si="764"/>
        <v>0</v>
      </c>
      <c r="FE256" s="192"/>
      <c r="FF256" s="21">
        <v>2530.2199999999998</v>
      </c>
      <c r="FG256" s="185">
        <f t="shared" si="765"/>
        <v>0</v>
      </c>
      <c r="FH256" s="192"/>
      <c r="FI256" s="21">
        <v>4182.22</v>
      </c>
      <c r="FJ256" s="185">
        <f t="shared" si="766"/>
        <v>0</v>
      </c>
      <c r="FK256" s="192"/>
      <c r="FL256" s="107">
        <v>253.92</v>
      </c>
      <c r="FM256" s="185">
        <f t="shared" si="767"/>
        <v>0</v>
      </c>
      <c r="FN256" s="192"/>
      <c r="FO256" s="107">
        <v>290.32</v>
      </c>
      <c r="FP256" s="185">
        <f t="shared" si="768"/>
        <v>0</v>
      </c>
      <c r="FQ256" s="192"/>
      <c r="FR256" s="107">
        <v>334.06</v>
      </c>
      <c r="FS256" s="185">
        <f t="shared" si="769"/>
        <v>0</v>
      </c>
      <c r="FT256" s="192"/>
      <c r="FU256" s="107">
        <v>411.49</v>
      </c>
      <c r="FV256" s="185">
        <f t="shared" si="770"/>
        <v>0</v>
      </c>
      <c r="FW256" s="192"/>
      <c r="FX256" s="107">
        <v>455.21</v>
      </c>
      <c r="FY256" s="185">
        <f t="shared" si="771"/>
        <v>0</v>
      </c>
      <c r="FZ256" s="192"/>
      <c r="GA256" s="107">
        <v>536</v>
      </c>
      <c r="GB256" s="185">
        <f t="shared" si="772"/>
        <v>0</v>
      </c>
      <c r="GC256" s="192"/>
      <c r="GD256" s="21">
        <v>745.84</v>
      </c>
      <c r="GE256" s="189">
        <f t="shared" si="773"/>
        <v>0</v>
      </c>
      <c r="GF256" s="182">
        <v>3</v>
      </c>
      <c r="GG256" s="112">
        <v>313.12</v>
      </c>
      <c r="GH256" s="185">
        <f t="shared" si="774"/>
        <v>939.36</v>
      </c>
      <c r="GI256" s="194">
        <v>6</v>
      </c>
      <c r="GJ256" s="529">
        <v>223.61</v>
      </c>
      <c r="GK256" s="185">
        <f t="shared" si="775"/>
        <v>1341.66</v>
      </c>
      <c r="GL256" s="192">
        <v>1</v>
      </c>
      <c r="GM256" s="107">
        <v>105.46</v>
      </c>
      <c r="GN256" s="185">
        <f t="shared" si="776"/>
        <v>105.46</v>
      </c>
      <c r="GO256" s="192">
        <v>1</v>
      </c>
      <c r="GP256" s="107">
        <v>581.36</v>
      </c>
      <c r="GQ256" s="185">
        <f t="shared" si="777"/>
        <v>581.36</v>
      </c>
      <c r="GR256" s="192">
        <v>1</v>
      </c>
      <c r="GS256" s="107">
        <v>92.94</v>
      </c>
      <c r="GT256" s="185">
        <f t="shared" si="778"/>
        <v>92.94</v>
      </c>
      <c r="GU256" s="182"/>
      <c r="GV256" s="112">
        <v>47.51</v>
      </c>
      <c r="GW256" s="185">
        <f t="shared" si="779"/>
        <v>0</v>
      </c>
      <c r="GX256" s="192">
        <v>45</v>
      </c>
      <c r="GY256" s="107">
        <v>61.91</v>
      </c>
      <c r="GZ256" s="223">
        <f t="shared" si="780"/>
        <v>2785.95</v>
      </c>
      <c r="HA256" s="417"/>
      <c r="HB256" s="417"/>
      <c r="HC256" s="223">
        <f t="shared" si="782"/>
        <v>0</v>
      </c>
      <c r="HD256" s="192"/>
      <c r="HE256" s="107">
        <v>40.75</v>
      </c>
      <c r="HF256" s="236">
        <f t="shared" si="781"/>
        <v>0</v>
      </c>
      <c r="HG256" s="179">
        <v>1500</v>
      </c>
      <c r="HH256" s="228">
        <f t="shared" si="783"/>
        <v>20874.676500000001</v>
      </c>
      <c r="HI256" s="335"/>
      <c r="HJ256" s="180"/>
      <c r="HK256" s="180"/>
      <c r="HL256" s="180"/>
      <c r="HM256" s="180"/>
      <c r="HN256" s="180"/>
      <c r="HO256" s="180"/>
      <c r="HP256" s="180"/>
      <c r="HQ256" s="180"/>
      <c r="HR256" s="180"/>
      <c r="HS256" s="180"/>
      <c r="HT256" s="180"/>
      <c r="HU256" s="180"/>
      <c r="HV256" s="180"/>
      <c r="HW256" s="180"/>
      <c r="HX256" s="180"/>
      <c r="HY256" s="180"/>
      <c r="HZ256" s="180"/>
      <c r="IA256" s="180"/>
      <c r="IB256" s="180"/>
      <c r="IC256" s="180"/>
      <c r="ID256" s="180"/>
      <c r="IE256" s="180"/>
      <c r="IF256" s="180"/>
      <c r="IG256" s="180"/>
      <c r="IH256" s="180"/>
      <c r="II256" s="180"/>
      <c r="IJ256" s="180"/>
      <c r="IK256" s="180"/>
      <c r="IL256" s="180"/>
      <c r="IM256" s="180"/>
      <c r="IN256" s="180"/>
      <c r="IO256" s="180"/>
      <c r="IP256" s="180"/>
      <c r="IQ256" s="180"/>
      <c r="IR256" s="180"/>
      <c r="IS256" s="180"/>
      <c r="IT256" s="180"/>
      <c r="IU256" s="180"/>
      <c r="IV256" s="180"/>
      <c r="IW256" s="180"/>
      <c r="IX256" s="180"/>
      <c r="IY256" s="180"/>
      <c r="IZ256" s="180"/>
      <c r="JA256" s="180"/>
      <c r="JB256" s="180"/>
      <c r="JC256" s="180"/>
      <c r="JD256" s="180"/>
      <c r="JE256" s="180"/>
      <c r="JF256" s="180"/>
      <c r="JG256" s="180"/>
      <c r="JH256" s="180"/>
      <c r="JI256" s="180"/>
      <c r="JJ256" s="180"/>
      <c r="JK256" s="180"/>
      <c r="JL256" s="180"/>
      <c r="JM256" s="180"/>
      <c r="JN256" s="180"/>
      <c r="JO256" s="180"/>
      <c r="JP256" s="180"/>
      <c r="JQ256" s="180"/>
      <c r="JR256" s="180"/>
      <c r="JS256" s="180"/>
      <c r="JT256" s="180"/>
      <c r="JU256" s="180"/>
      <c r="JV256" s="180"/>
      <c r="JW256" s="180"/>
      <c r="JX256" s="180"/>
      <c r="JY256" s="180"/>
      <c r="JZ256" s="180"/>
      <c r="KA256" s="180"/>
      <c r="KB256" s="180"/>
      <c r="KC256" s="180"/>
      <c r="KD256" s="180"/>
      <c r="KE256" s="180"/>
      <c r="KF256" s="180"/>
      <c r="KG256" s="180"/>
      <c r="KH256" s="180"/>
      <c r="KI256" s="180"/>
      <c r="KJ256" s="180"/>
      <c r="KK256" s="180"/>
      <c r="KL256" s="180"/>
      <c r="KM256" s="180"/>
      <c r="KN256" s="180"/>
      <c r="KO256" s="180"/>
      <c r="KP256" s="180"/>
      <c r="KQ256" s="180"/>
      <c r="KR256" s="180"/>
      <c r="KS256" s="180"/>
      <c r="KT256" s="180"/>
      <c r="KU256" s="180"/>
      <c r="KV256" s="180"/>
      <c r="KW256" s="180"/>
      <c r="KX256" s="180"/>
      <c r="KY256" s="180"/>
      <c r="KZ256" s="180"/>
      <c r="LA256" s="180"/>
      <c r="LB256" s="180"/>
      <c r="LC256" s="180"/>
      <c r="LD256" s="180"/>
      <c r="LE256" s="180"/>
      <c r="LF256" s="180"/>
      <c r="LG256" s="180"/>
      <c r="LH256" s="180"/>
      <c r="LI256" s="180"/>
      <c r="LJ256" s="180"/>
      <c r="LK256" s="180"/>
      <c r="LL256" s="180"/>
      <c r="LM256" s="180"/>
      <c r="LN256" s="180"/>
      <c r="LO256" s="180"/>
      <c r="LP256" s="180"/>
      <c r="LQ256" s="180"/>
      <c r="LR256" s="180"/>
      <c r="LS256" s="180"/>
      <c r="LT256" s="180"/>
      <c r="LU256" s="180"/>
      <c r="LV256" s="180"/>
      <c r="LW256" s="180"/>
      <c r="LX256" s="180"/>
      <c r="LY256" s="180"/>
      <c r="LZ256" s="180"/>
      <c r="MA256" s="180"/>
      <c r="MB256" s="180"/>
      <c r="MC256" s="180"/>
      <c r="MD256" s="180"/>
      <c r="ME256" s="180"/>
      <c r="MF256" s="180"/>
      <c r="MG256" s="180"/>
      <c r="MH256" s="180"/>
      <c r="MI256" s="180"/>
      <c r="MJ256" s="180"/>
      <c r="MK256" s="180"/>
      <c r="ML256" s="180"/>
      <c r="MM256" s="180"/>
      <c r="MN256" s="180"/>
      <c r="MO256" s="180"/>
      <c r="MP256" s="180"/>
      <c r="MQ256" s="180"/>
      <c r="MR256" s="180"/>
      <c r="MS256" s="180"/>
      <c r="MT256" s="180"/>
      <c r="MU256" s="180"/>
      <c r="MV256" s="180"/>
      <c r="MW256" s="180"/>
      <c r="MX256" s="180"/>
      <c r="MY256" s="180"/>
      <c r="MZ256" s="180"/>
      <c r="NA256" s="180"/>
      <c r="NB256" s="180"/>
      <c r="NC256" s="180"/>
      <c r="ND256" s="180"/>
      <c r="NE256" s="180"/>
      <c r="NF256" s="180"/>
      <c r="NG256" s="180"/>
      <c r="NH256" s="180"/>
      <c r="NI256" s="180"/>
      <c r="NJ256" s="180"/>
      <c r="NK256" s="180"/>
      <c r="NL256" s="180"/>
      <c r="NM256" s="180"/>
      <c r="NN256" s="180"/>
      <c r="NO256" s="180"/>
      <c r="NP256" s="180"/>
      <c r="NQ256" s="180"/>
      <c r="NR256" s="180"/>
      <c r="NS256" s="180"/>
      <c r="NT256" s="180"/>
      <c r="NU256" s="180"/>
      <c r="NV256" s="180"/>
      <c r="NW256" s="180"/>
      <c r="NX256" s="180"/>
      <c r="NY256" s="180"/>
      <c r="NZ256" s="180"/>
      <c r="OA256" s="180"/>
      <c r="OB256" s="180"/>
      <c r="OC256" s="180"/>
      <c r="OD256" s="180"/>
      <c r="OE256" s="180"/>
      <c r="OF256" s="180"/>
      <c r="OG256" s="180"/>
      <c r="OH256" s="180"/>
      <c r="OI256" s="180"/>
      <c r="OJ256" s="180"/>
      <c r="OK256" s="180"/>
      <c r="OL256" s="180"/>
      <c r="OM256" s="180"/>
      <c r="ON256" s="180"/>
      <c r="OO256" s="180"/>
      <c r="OP256" s="180"/>
      <c r="OQ256" s="180"/>
      <c r="OR256" s="180"/>
      <c r="OS256" s="180"/>
      <c r="OT256" s="180"/>
      <c r="OU256" s="180"/>
      <c r="OV256" s="180"/>
      <c r="OW256" s="180"/>
      <c r="OX256" s="180"/>
      <c r="OY256" s="180"/>
      <c r="OZ256" s="180"/>
      <c r="PA256" s="180"/>
      <c r="PB256" s="180"/>
      <c r="PC256" s="180"/>
      <c r="PD256" s="180"/>
      <c r="PE256" s="180"/>
      <c r="PF256" s="180"/>
      <c r="PG256" s="180"/>
      <c r="PH256" s="180"/>
      <c r="PI256" s="180"/>
      <c r="PJ256" s="180"/>
      <c r="PK256" s="180"/>
      <c r="PL256" s="180"/>
      <c r="PM256" s="180"/>
      <c r="PN256" s="180"/>
      <c r="PO256" s="180"/>
      <c r="PP256" s="180"/>
      <c r="PQ256" s="180"/>
      <c r="PR256" s="180"/>
      <c r="PS256" s="180"/>
      <c r="PT256" s="180"/>
      <c r="PU256" s="180"/>
      <c r="PV256" s="180"/>
      <c r="PW256" s="180"/>
      <c r="PX256" s="180"/>
      <c r="PY256" s="180"/>
      <c r="PZ256" s="180"/>
      <c r="QA256" s="180"/>
      <c r="QB256" s="180"/>
      <c r="QC256" s="180"/>
      <c r="QD256" s="180"/>
      <c r="QE256" s="180"/>
      <c r="QF256" s="180"/>
      <c r="QG256" s="180"/>
      <c r="QH256" s="180"/>
      <c r="QI256" s="180"/>
      <c r="QJ256" s="180"/>
      <c r="QK256" s="180"/>
      <c r="QL256" s="180"/>
      <c r="QM256" s="180"/>
      <c r="QN256" s="180"/>
      <c r="QO256" s="180"/>
      <c r="QP256" s="180"/>
      <c r="QQ256" s="180"/>
      <c r="QR256" s="180"/>
      <c r="QS256" s="180"/>
      <c r="QT256" s="180"/>
      <c r="QU256" s="180"/>
      <c r="QV256" s="180"/>
      <c r="QW256" s="180"/>
      <c r="QX256" s="180"/>
      <c r="QY256" s="180"/>
      <c r="QZ256" s="180"/>
      <c r="RA256" s="180"/>
      <c r="RB256" s="180"/>
      <c r="RC256" s="180"/>
      <c r="RD256" s="180"/>
      <c r="RE256" s="180"/>
      <c r="RF256" s="180"/>
      <c r="RG256" s="180"/>
      <c r="RH256" s="180"/>
      <c r="RI256" s="180"/>
      <c r="RJ256" s="180"/>
      <c r="RK256" s="180"/>
      <c r="RL256" s="180"/>
      <c r="RM256" s="180"/>
      <c r="RN256" s="180"/>
      <c r="RO256" s="180"/>
      <c r="RP256" s="180"/>
      <c r="RQ256" s="180"/>
      <c r="RR256" s="180"/>
      <c r="RS256" s="180"/>
      <c r="RT256" s="180"/>
      <c r="RU256" s="180"/>
      <c r="RV256" s="180"/>
      <c r="RW256" s="180"/>
      <c r="RX256" s="180"/>
      <c r="RY256" s="180"/>
      <c r="RZ256" s="180"/>
      <c r="SA256" s="180"/>
      <c r="SB256" s="180"/>
      <c r="SC256" s="180"/>
      <c r="SD256" s="180"/>
      <c r="SE256" s="180"/>
      <c r="SF256" s="180"/>
      <c r="SG256" s="180"/>
      <c r="SH256" s="180"/>
      <c r="SI256" s="180"/>
      <c r="SJ256" s="180"/>
      <c r="SK256" s="180"/>
      <c r="SL256" s="180"/>
      <c r="SM256" s="180"/>
      <c r="SN256" s="180"/>
      <c r="SO256" s="180"/>
      <c r="SP256" s="180"/>
      <c r="SQ256" s="180"/>
      <c r="SR256" s="180"/>
      <c r="SS256" s="180"/>
      <c r="ST256" s="180"/>
      <c r="SU256" s="180"/>
      <c r="SV256" s="180"/>
      <c r="SW256" s="180"/>
      <c r="SX256" s="180"/>
      <c r="SY256" s="180"/>
      <c r="SZ256" s="180"/>
      <c r="TA256" s="180"/>
      <c r="TB256" s="180"/>
      <c r="TC256" s="180"/>
      <c r="TD256" s="180"/>
      <c r="TE256" s="180"/>
      <c r="TF256" s="180"/>
      <c r="TG256" s="180"/>
      <c r="TH256" s="180"/>
      <c r="TI256" s="180"/>
      <c r="TJ256" s="180"/>
      <c r="TK256" s="180"/>
      <c r="TL256" s="180"/>
      <c r="TM256" s="180"/>
      <c r="TN256" s="180"/>
      <c r="TO256" s="180"/>
      <c r="TP256" s="180"/>
      <c r="TQ256" s="180"/>
      <c r="TR256" s="180"/>
      <c r="TS256" s="180"/>
      <c r="TT256" s="180"/>
      <c r="TU256" s="180"/>
      <c r="TV256" s="180"/>
      <c r="TW256" s="180"/>
      <c r="TX256" s="180"/>
      <c r="TY256" s="180"/>
      <c r="TZ256" s="180"/>
      <c r="UA256" s="180"/>
      <c r="UB256" s="180"/>
      <c r="UC256" s="180"/>
      <c r="UD256" s="180"/>
      <c r="UE256" s="180"/>
      <c r="UF256" s="180"/>
      <c r="UG256" s="180"/>
      <c r="UH256" s="180"/>
      <c r="UI256" s="180"/>
      <c r="UJ256" s="180"/>
      <c r="UK256" s="180"/>
      <c r="UL256" s="180"/>
      <c r="UM256" s="180"/>
      <c r="UN256" s="180"/>
      <c r="UO256" s="180"/>
      <c r="UP256" s="180"/>
      <c r="UQ256" s="180"/>
      <c r="UR256" s="180"/>
      <c r="US256" s="180"/>
      <c r="UT256" s="180"/>
      <c r="UU256" s="180"/>
      <c r="UV256" s="180"/>
      <c r="UW256" s="180"/>
      <c r="UX256" s="180"/>
      <c r="UY256" s="180"/>
      <c r="UZ256" s="180"/>
      <c r="VA256" s="180"/>
      <c r="VB256" s="180"/>
      <c r="VC256" s="180"/>
      <c r="VD256" s="180"/>
      <c r="VE256" s="180"/>
      <c r="VF256" s="180"/>
      <c r="VG256" s="180"/>
      <c r="VH256" s="180"/>
      <c r="VI256" s="180"/>
      <c r="VJ256" s="180"/>
      <c r="VK256" s="180"/>
      <c r="VL256" s="180"/>
      <c r="VM256" s="180"/>
      <c r="VN256" s="180"/>
      <c r="VO256" s="180"/>
      <c r="VP256" s="180"/>
      <c r="VQ256" s="180"/>
      <c r="VR256" s="180"/>
      <c r="VS256" s="180"/>
      <c r="VT256" s="180"/>
      <c r="VU256" s="180"/>
      <c r="VV256" s="180"/>
      <c r="VW256" s="180"/>
      <c r="VX256" s="180"/>
      <c r="VY256" s="180"/>
      <c r="VZ256" s="180"/>
      <c r="WA256" s="180"/>
      <c r="WB256" s="180"/>
      <c r="WC256" s="180"/>
      <c r="WD256" s="180"/>
      <c r="WE256" s="180"/>
      <c r="WF256" s="180"/>
      <c r="WG256" s="180"/>
      <c r="WH256" s="180"/>
      <c r="WI256" s="180"/>
      <c r="WJ256" s="180"/>
      <c r="WK256" s="180"/>
      <c r="WL256" s="180"/>
      <c r="WM256" s="180"/>
      <c r="WN256" s="180"/>
      <c r="WO256" s="180"/>
      <c r="WP256" s="180"/>
      <c r="WQ256" s="180"/>
      <c r="WR256" s="180"/>
      <c r="WS256" s="180"/>
      <c r="WT256" s="180"/>
      <c r="WU256" s="180"/>
      <c r="WV256" s="180"/>
      <c r="WW256" s="180"/>
      <c r="WX256" s="180"/>
      <c r="WY256" s="180"/>
      <c r="WZ256" s="180"/>
      <c r="XA256" s="180"/>
      <c r="XB256" s="180"/>
      <c r="XC256" s="180"/>
      <c r="XD256" s="180"/>
      <c r="XE256" s="180"/>
      <c r="XF256" s="180"/>
      <c r="XG256" s="180"/>
      <c r="XH256" s="180"/>
      <c r="XI256" s="180"/>
      <c r="XJ256" s="180"/>
      <c r="XK256" s="180"/>
      <c r="XL256" s="180"/>
      <c r="XM256" s="180"/>
      <c r="XN256" s="180"/>
      <c r="XO256" s="180"/>
      <c r="XP256" s="180"/>
      <c r="XQ256" s="180"/>
      <c r="XR256" s="180"/>
      <c r="XS256" s="180"/>
      <c r="XT256" s="180"/>
      <c r="XU256" s="180"/>
      <c r="XV256" s="180"/>
      <c r="XW256" s="180"/>
      <c r="XX256" s="180"/>
      <c r="XY256" s="180"/>
      <c r="XZ256" s="180"/>
      <c r="YA256" s="180"/>
      <c r="YB256" s="180"/>
      <c r="YC256" s="180"/>
      <c r="YD256" s="180"/>
      <c r="YE256" s="180"/>
      <c r="YF256" s="180"/>
      <c r="YG256" s="180"/>
      <c r="YH256" s="180"/>
      <c r="YI256" s="180"/>
      <c r="YJ256" s="180"/>
      <c r="YK256" s="180"/>
      <c r="YL256" s="180"/>
      <c r="YM256" s="180"/>
      <c r="YN256" s="180"/>
      <c r="YO256" s="180"/>
      <c r="YP256" s="180"/>
      <c r="YQ256" s="180"/>
      <c r="YR256" s="180"/>
      <c r="YS256" s="180"/>
      <c r="YT256" s="180"/>
      <c r="YU256" s="180"/>
      <c r="YV256" s="180"/>
      <c r="YW256" s="180"/>
      <c r="YX256" s="180"/>
      <c r="YY256" s="180"/>
      <c r="YZ256" s="180"/>
      <c r="ZA256" s="180"/>
      <c r="ZB256" s="180"/>
      <c r="ZC256" s="180"/>
      <c r="ZD256" s="180"/>
      <c r="ZE256" s="180"/>
      <c r="ZF256" s="180"/>
      <c r="ZG256" s="180"/>
      <c r="ZH256" s="180"/>
      <c r="ZI256" s="180"/>
      <c r="ZJ256" s="180"/>
      <c r="ZK256" s="180"/>
      <c r="ZL256" s="180"/>
      <c r="ZM256" s="180"/>
      <c r="ZN256" s="180"/>
      <c r="ZO256" s="180"/>
      <c r="ZP256" s="180"/>
      <c r="ZQ256" s="180"/>
      <c r="ZR256" s="180"/>
      <c r="ZS256" s="180"/>
      <c r="ZT256" s="180"/>
      <c r="ZU256" s="180"/>
      <c r="ZV256" s="180"/>
      <c r="ZW256" s="180"/>
      <c r="ZX256" s="180"/>
      <c r="ZY256" s="180"/>
      <c r="ZZ256" s="180"/>
      <c r="AAA256" s="180"/>
      <c r="AAB256" s="180"/>
      <c r="AAC256" s="180"/>
      <c r="AAD256" s="180"/>
      <c r="AAE256" s="180"/>
      <c r="AAF256" s="180"/>
      <c r="AAG256" s="180"/>
      <c r="AAH256" s="180"/>
      <c r="AAI256" s="180"/>
      <c r="AAJ256" s="180"/>
      <c r="AAK256" s="180"/>
      <c r="AAL256" s="180"/>
      <c r="AAM256" s="180"/>
      <c r="AAN256" s="180"/>
      <c r="AAO256" s="180"/>
      <c r="AAP256" s="180"/>
      <c r="AAQ256" s="180"/>
      <c r="AAR256" s="180"/>
      <c r="AAS256" s="180"/>
      <c r="AAT256" s="180"/>
      <c r="AAU256" s="180"/>
      <c r="AAV256" s="180"/>
      <c r="AAW256" s="180"/>
      <c r="AAX256" s="180"/>
      <c r="AAY256" s="180"/>
      <c r="AAZ256" s="180"/>
      <c r="ABA256" s="180"/>
      <c r="ABB256" s="180"/>
      <c r="ABC256" s="180"/>
      <c r="ABD256" s="180"/>
      <c r="ABE256" s="180"/>
      <c r="ABF256" s="180"/>
      <c r="ABG256" s="180"/>
      <c r="ABH256" s="180"/>
      <c r="ABI256" s="180"/>
      <c r="ABJ256" s="180"/>
      <c r="ABK256" s="180"/>
      <c r="ABL256" s="180"/>
      <c r="ABM256" s="180"/>
      <c r="ABN256" s="180"/>
      <c r="ABO256" s="180"/>
      <c r="ABP256" s="180"/>
      <c r="ABQ256" s="180"/>
      <c r="ABR256" s="180"/>
      <c r="ABS256" s="180"/>
      <c r="ABT256" s="180"/>
      <c r="ABU256" s="180"/>
      <c r="ABV256" s="180"/>
      <c r="ABW256" s="180"/>
      <c r="ABX256" s="180"/>
      <c r="ABY256" s="180"/>
      <c r="ABZ256" s="180"/>
      <c r="ACA256" s="180"/>
      <c r="ACB256" s="180"/>
      <c r="ACC256" s="180"/>
      <c r="ACD256" s="180"/>
      <c r="ACE256" s="180"/>
      <c r="ACF256" s="180"/>
      <c r="ACG256" s="180"/>
      <c r="ACH256" s="180"/>
      <c r="ACI256" s="180"/>
      <c r="ACJ256" s="180"/>
      <c r="ACK256" s="180"/>
      <c r="ACL256" s="180"/>
      <c r="ACM256" s="180"/>
      <c r="ACN256" s="180"/>
      <c r="ACO256" s="180"/>
      <c r="ACP256" s="180"/>
      <c r="ACQ256" s="180"/>
      <c r="ACR256" s="180"/>
      <c r="ACS256" s="180"/>
      <c r="ACT256" s="180"/>
      <c r="ACU256" s="180"/>
      <c r="ACV256" s="180"/>
      <c r="ACW256" s="180"/>
      <c r="ACX256" s="180"/>
      <c r="ACY256" s="180"/>
      <c r="ACZ256" s="180"/>
      <c r="ADA256" s="180"/>
      <c r="ADB256" s="180"/>
      <c r="ADC256" s="180"/>
      <c r="ADD256" s="180"/>
      <c r="ADE256" s="180"/>
      <c r="ADF256" s="180"/>
      <c r="ADG256" s="180"/>
      <c r="ADH256" s="180"/>
      <c r="ADI256" s="180"/>
      <c r="ADJ256" s="180"/>
      <c r="ADK256" s="180"/>
      <c r="ADL256" s="180"/>
      <c r="ADM256" s="180"/>
      <c r="ADN256" s="180"/>
      <c r="ADO256" s="180"/>
      <c r="ADP256" s="180"/>
      <c r="ADQ256" s="180"/>
      <c r="ADR256" s="180"/>
      <c r="ADS256" s="180"/>
      <c r="ADT256" s="180"/>
      <c r="ADU256" s="180"/>
      <c r="ADV256" s="180"/>
      <c r="ADW256" s="180"/>
      <c r="ADX256" s="180"/>
      <c r="ADY256" s="180"/>
      <c r="ADZ256" s="180"/>
      <c r="AEA256" s="180"/>
      <c r="AEB256" s="180"/>
      <c r="AEC256" s="180"/>
      <c r="AED256" s="180"/>
      <c r="AEE256" s="180"/>
      <c r="AEF256" s="180"/>
      <c r="AEG256" s="180"/>
      <c r="AEH256" s="180"/>
      <c r="AEI256" s="180"/>
      <c r="AEJ256" s="180"/>
      <c r="AEK256" s="180"/>
      <c r="AEL256" s="180"/>
      <c r="AEM256" s="180"/>
      <c r="AEN256" s="180"/>
      <c r="AEO256" s="180"/>
      <c r="AEP256" s="180"/>
      <c r="AEQ256" s="180"/>
      <c r="AER256" s="180"/>
      <c r="AES256" s="180"/>
      <c r="AET256" s="180"/>
      <c r="AEU256" s="180"/>
      <c r="AEV256" s="180"/>
      <c r="AEW256" s="180"/>
      <c r="AEX256" s="180"/>
      <c r="AEY256" s="180"/>
      <c r="AEZ256" s="180"/>
      <c r="AFA256" s="180"/>
      <c r="AFB256" s="180"/>
      <c r="AFC256" s="180"/>
      <c r="AFD256" s="180"/>
      <c r="AFE256" s="180"/>
      <c r="AFF256" s="180"/>
      <c r="AFG256" s="180"/>
      <c r="AFH256" s="180"/>
      <c r="AFI256" s="180"/>
      <c r="AFJ256" s="180"/>
      <c r="AFK256" s="180"/>
      <c r="AFL256" s="180"/>
      <c r="AFM256" s="180"/>
      <c r="AFN256" s="180"/>
      <c r="AFO256" s="180"/>
      <c r="AFP256" s="180"/>
      <c r="AFQ256" s="180"/>
      <c r="AFR256" s="180"/>
      <c r="AFS256" s="180"/>
      <c r="AFT256" s="180"/>
      <c r="AFU256" s="180"/>
      <c r="AFV256" s="180"/>
      <c r="AFW256" s="180"/>
      <c r="AFX256" s="180"/>
      <c r="AFY256" s="180"/>
      <c r="AFZ256" s="180"/>
      <c r="AGA256" s="180"/>
      <c r="AGB256" s="180"/>
      <c r="AGC256" s="180"/>
      <c r="AGD256" s="180"/>
      <c r="AGE256" s="180"/>
      <c r="AGF256" s="180"/>
      <c r="AGG256" s="180"/>
      <c r="AGH256" s="180"/>
      <c r="AGI256" s="180"/>
      <c r="AGJ256" s="180"/>
      <c r="AGK256" s="180"/>
      <c r="AGL256" s="180"/>
      <c r="AGM256" s="180"/>
      <c r="AGN256" s="180"/>
      <c r="AGO256" s="180"/>
      <c r="AGP256" s="180"/>
      <c r="AGQ256" s="180"/>
      <c r="AGR256" s="180"/>
      <c r="AGS256" s="180"/>
      <c r="AGT256" s="180"/>
      <c r="AGU256" s="180"/>
      <c r="AGV256" s="180"/>
      <c r="AGW256" s="180"/>
      <c r="AGX256" s="180"/>
      <c r="AGY256" s="180"/>
      <c r="AGZ256" s="180"/>
      <c r="AHA256" s="180"/>
      <c r="AHB256" s="180"/>
      <c r="AHC256" s="180"/>
      <c r="AHD256" s="180"/>
      <c r="AHE256" s="180"/>
      <c r="AHF256" s="180"/>
      <c r="AHG256" s="180"/>
      <c r="AHH256" s="180"/>
      <c r="AHI256" s="180"/>
      <c r="AHJ256" s="180"/>
      <c r="AHK256" s="180"/>
      <c r="AHL256" s="180"/>
      <c r="AHM256" s="180"/>
      <c r="AHN256" s="180"/>
      <c r="AHO256" s="180"/>
      <c r="AHP256" s="180"/>
      <c r="AHQ256" s="180"/>
      <c r="AHR256" s="180"/>
      <c r="AHS256" s="180"/>
      <c r="AHT256" s="180"/>
      <c r="AHU256" s="180"/>
      <c r="AHV256" s="180"/>
      <c r="AHW256" s="180"/>
      <c r="AHX256" s="180"/>
      <c r="AHY256" s="180"/>
      <c r="AHZ256" s="180"/>
      <c r="AIA256" s="180"/>
      <c r="AIB256" s="180"/>
      <c r="AIC256" s="180"/>
      <c r="AID256" s="180"/>
      <c r="AIE256" s="180"/>
      <c r="AIF256" s="180"/>
      <c r="AIG256" s="180"/>
      <c r="AIH256" s="180"/>
      <c r="AII256" s="180"/>
      <c r="AIJ256" s="180"/>
      <c r="AIK256" s="180"/>
      <c r="AIL256" s="180"/>
      <c r="AIM256" s="180"/>
      <c r="AIN256" s="180"/>
      <c r="AIO256" s="180"/>
      <c r="AIP256" s="180"/>
      <c r="AIQ256" s="180"/>
      <c r="AIR256" s="180"/>
      <c r="AIS256" s="180"/>
      <c r="AIT256" s="180"/>
      <c r="AIU256" s="180"/>
      <c r="AIV256" s="180"/>
      <c r="AIW256" s="180"/>
      <c r="AIX256" s="180"/>
      <c r="AIY256" s="180"/>
      <c r="AIZ256" s="180"/>
      <c r="AJA256" s="180"/>
      <c r="AJB256" s="180"/>
      <c r="AJC256" s="180"/>
      <c r="AJD256" s="180"/>
      <c r="AJE256" s="180"/>
      <c r="AJF256" s="180"/>
      <c r="AJG256" s="180"/>
      <c r="AJH256" s="180"/>
      <c r="AJI256" s="180"/>
      <c r="AJJ256" s="180"/>
      <c r="AJK256" s="180"/>
      <c r="AJL256" s="180"/>
      <c r="AJM256" s="180"/>
      <c r="AJN256" s="180"/>
      <c r="AJO256" s="180"/>
      <c r="AJP256" s="180"/>
      <c r="AJQ256" s="180"/>
      <c r="AJR256" s="180"/>
      <c r="AJS256" s="180"/>
      <c r="AJT256" s="180"/>
      <c r="AJU256" s="180"/>
      <c r="AJV256" s="180"/>
      <c r="AJW256" s="180"/>
      <c r="AJX256" s="180"/>
      <c r="AJY256" s="180"/>
      <c r="AJZ256" s="180"/>
      <c r="AKA256" s="180"/>
      <c r="AKB256" s="180"/>
      <c r="AKC256" s="180"/>
      <c r="AKD256" s="180"/>
      <c r="AKE256" s="180"/>
      <c r="AKF256" s="180"/>
      <c r="AKG256" s="180"/>
      <c r="AKH256" s="180"/>
      <c r="AKI256" s="180"/>
      <c r="AKJ256" s="180"/>
      <c r="AKK256" s="180"/>
      <c r="AKL256" s="180"/>
      <c r="AKM256" s="180"/>
      <c r="AKN256" s="180"/>
      <c r="AKO256" s="180"/>
      <c r="AKP256" s="180"/>
      <c r="AKQ256" s="180"/>
      <c r="AKR256" s="180"/>
      <c r="AKS256" s="180"/>
      <c r="AKT256" s="180"/>
      <c r="AKU256" s="180"/>
      <c r="AKV256" s="180"/>
      <c r="AKW256" s="180"/>
      <c r="AKX256" s="180"/>
      <c r="AKY256" s="180"/>
      <c r="AKZ256" s="180"/>
      <c r="ALA256" s="180"/>
      <c r="ALB256" s="180"/>
      <c r="ALC256" s="180"/>
      <c r="ALD256" s="180"/>
      <c r="ALE256" s="180"/>
      <c r="ALF256" s="180"/>
      <c r="ALG256" s="180"/>
      <c r="ALH256" s="180"/>
      <c r="ALI256" s="180"/>
      <c r="ALJ256" s="180"/>
      <c r="ALK256" s="180"/>
      <c r="ALL256" s="180"/>
      <c r="ALM256" s="180"/>
      <c r="ALN256" s="180"/>
      <c r="ALO256" s="180"/>
      <c r="ALP256" s="180"/>
      <c r="ALQ256" s="180"/>
      <c r="ALR256" s="180"/>
      <c r="ALS256" s="180"/>
      <c r="ALT256" s="180"/>
      <c r="ALU256" s="180"/>
      <c r="ALV256" s="180"/>
      <c r="ALW256" s="180"/>
      <c r="ALX256" s="180"/>
      <c r="ALY256" s="180"/>
      <c r="ALZ256" s="180"/>
      <c r="AMA256" s="180"/>
      <c r="AMB256" s="180"/>
      <c r="AMC256" s="180"/>
      <c r="AMD256" s="180"/>
      <c r="AME256" s="180"/>
      <c r="AMF256" s="180"/>
      <c r="AMG256" s="180"/>
      <c r="AMH256" s="180"/>
      <c r="AMI256" s="180"/>
      <c r="AMJ256" s="180"/>
      <c r="AMK256" s="180"/>
      <c r="AML256" s="180"/>
      <c r="AMM256" s="180"/>
      <c r="AMN256" s="180"/>
      <c r="AMO256" s="180"/>
      <c r="AMP256" s="180"/>
      <c r="AMQ256" s="180"/>
      <c r="AMR256" s="180"/>
      <c r="AMS256" s="180"/>
      <c r="AMT256" s="180"/>
    </row>
    <row r="257" spans="1:1034" s="181" customFormat="1" ht="15.75" customHeight="1">
      <c r="A257" s="471">
        <v>12</v>
      </c>
      <c r="B257" s="83" t="s">
        <v>403</v>
      </c>
      <c r="C257" s="538">
        <v>35.590000000000003</v>
      </c>
      <c r="D257" s="539">
        <v>162.80000000000001</v>
      </c>
      <c r="E257" s="84">
        <v>68882.52</v>
      </c>
      <c r="F257" s="79">
        <f t="shared" si="700"/>
        <v>18454.086499999998</v>
      </c>
      <c r="G257" s="80"/>
      <c r="H257" s="21">
        <v>636.70000000000005</v>
      </c>
      <c r="I257" s="81">
        <f t="shared" si="701"/>
        <v>0</v>
      </c>
      <c r="J257" s="182"/>
      <c r="K257" s="107"/>
      <c r="L257" s="217">
        <f t="shared" si="702"/>
        <v>0</v>
      </c>
      <c r="M257" s="182"/>
      <c r="N257" s="107">
        <v>540</v>
      </c>
      <c r="O257" s="217">
        <f t="shared" si="703"/>
        <v>0</v>
      </c>
      <c r="P257" s="85"/>
      <c r="Q257" s="183">
        <f t="shared" si="704"/>
        <v>280.13670000000002</v>
      </c>
      <c r="R257" s="217">
        <f t="shared" si="705"/>
        <v>0</v>
      </c>
      <c r="S257" s="85"/>
      <c r="T257" s="78">
        <f t="shared" si="706"/>
        <v>2335.5960000000005</v>
      </c>
      <c r="U257" s="217">
        <f t="shared" si="707"/>
        <v>0</v>
      </c>
      <c r="V257" s="85"/>
      <c r="W257" s="183">
        <f t="shared" si="708"/>
        <v>493.98690000000005</v>
      </c>
      <c r="X257" s="223">
        <f t="shared" si="709"/>
        <v>0</v>
      </c>
      <c r="Y257" s="182"/>
      <c r="Z257" s="78">
        <f t="shared" si="710"/>
        <v>4331.3600000000006</v>
      </c>
      <c r="AA257" s="185">
        <f t="shared" si="711"/>
        <v>0</v>
      </c>
      <c r="AB257" s="401"/>
      <c r="AC257" s="183">
        <f t="shared" si="712"/>
        <v>493.98690000000005</v>
      </c>
      <c r="AD257" s="184">
        <f t="shared" si="713"/>
        <v>0</v>
      </c>
      <c r="AE257" s="85"/>
      <c r="AF257" s="78">
        <f t="shared" si="714"/>
        <v>22885.031600000002</v>
      </c>
      <c r="AG257" s="184">
        <f t="shared" si="715"/>
        <v>0</v>
      </c>
      <c r="AH257" s="85"/>
      <c r="AI257" s="183">
        <f t="shared" si="716"/>
        <v>791.37200000000007</v>
      </c>
      <c r="AJ257" s="184">
        <f t="shared" si="717"/>
        <v>0</v>
      </c>
      <c r="AK257" s="85"/>
      <c r="AL257" s="107">
        <v>145.19999999999999</v>
      </c>
      <c r="AM257" s="184">
        <f t="shared" si="718"/>
        <v>0</v>
      </c>
      <c r="AN257" s="85"/>
      <c r="AO257" s="78">
        <f t="shared" si="719"/>
        <v>3769.8454000000002</v>
      </c>
      <c r="AP257" s="185">
        <f t="shared" si="720"/>
        <v>0</v>
      </c>
      <c r="AQ257" s="182"/>
      <c r="AR257" s="109">
        <v>8030</v>
      </c>
      <c r="AS257" s="185">
        <f t="shared" si="721"/>
        <v>0</v>
      </c>
      <c r="AT257" s="182"/>
      <c r="AU257" s="21">
        <v>3366.65</v>
      </c>
      <c r="AV257" s="185">
        <f t="shared" si="722"/>
        <v>0</v>
      </c>
      <c r="AW257" s="182"/>
      <c r="AX257" s="78">
        <f t="shared" si="723"/>
        <v>80964.952600000004</v>
      </c>
      <c r="AY257" s="185">
        <f t="shared" si="724"/>
        <v>0</v>
      </c>
      <c r="AZ257" s="182"/>
      <c r="BA257" s="21">
        <v>93131.5</v>
      </c>
      <c r="BB257" s="185">
        <f t="shared" si="725"/>
        <v>0</v>
      </c>
      <c r="BC257" s="182"/>
      <c r="BD257" s="21">
        <v>10643</v>
      </c>
      <c r="BE257" s="184">
        <f t="shared" si="726"/>
        <v>0</v>
      </c>
      <c r="BF257" s="85"/>
      <c r="BG257" s="182"/>
      <c r="BH257" s="184">
        <f t="shared" si="727"/>
        <v>0</v>
      </c>
      <c r="BI257" s="85"/>
      <c r="BJ257" s="186"/>
      <c r="BK257" s="182"/>
      <c r="BL257" s="184">
        <f t="shared" si="728"/>
        <v>0</v>
      </c>
      <c r="BM257" s="85"/>
      <c r="BN257" s="187"/>
      <c r="BO257" s="185">
        <f t="shared" si="729"/>
        <v>0</v>
      </c>
      <c r="BP257" s="182"/>
      <c r="BQ257" s="183">
        <f t="shared" si="730"/>
        <v>930.90000000000009</v>
      </c>
      <c r="BR257" s="185">
        <f t="shared" si="731"/>
        <v>0</v>
      </c>
      <c r="BS257" s="182">
        <v>3</v>
      </c>
      <c r="BT257" s="107">
        <v>540</v>
      </c>
      <c r="BU257" s="185">
        <f t="shared" si="732"/>
        <v>1620</v>
      </c>
      <c r="BV257" s="182"/>
      <c r="BW257" s="182"/>
      <c r="BX257" s="185">
        <f t="shared" si="733"/>
        <v>0</v>
      </c>
      <c r="BY257" s="182"/>
      <c r="BZ257" s="188"/>
      <c r="CA257" s="185">
        <f t="shared" si="734"/>
        <v>0</v>
      </c>
      <c r="CB257" s="182">
        <v>2</v>
      </c>
      <c r="CC257" s="107">
        <v>165.4</v>
      </c>
      <c r="CD257" s="185">
        <f t="shared" si="735"/>
        <v>330.8</v>
      </c>
      <c r="CE257" s="182">
        <v>1</v>
      </c>
      <c r="CF257" s="183">
        <f t="shared" si="736"/>
        <v>204.31649999999999</v>
      </c>
      <c r="CG257" s="185">
        <f t="shared" si="737"/>
        <v>204.31649999999999</v>
      </c>
      <c r="CH257" s="182"/>
      <c r="CI257" s="107">
        <v>86.2</v>
      </c>
      <c r="CJ257" s="185">
        <f t="shared" si="738"/>
        <v>0</v>
      </c>
      <c r="CK257" s="182"/>
      <c r="CL257" s="107">
        <v>125</v>
      </c>
      <c r="CM257" s="185">
        <f t="shared" si="739"/>
        <v>0</v>
      </c>
      <c r="CN257" s="182"/>
      <c r="CO257" s="107">
        <v>140</v>
      </c>
      <c r="CP257" s="185">
        <f t="shared" si="740"/>
        <v>0</v>
      </c>
      <c r="CQ257" s="182"/>
      <c r="CR257" s="183">
        <f t="shared" si="741"/>
        <v>259.76390000000004</v>
      </c>
      <c r="CS257" s="185">
        <f t="shared" si="742"/>
        <v>0</v>
      </c>
      <c r="CT257" s="182"/>
      <c r="CU257" s="107">
        <v>182.5</v>
      </c>
      <c r="CV257" s="185">
        <f t="shared" si="743"/>
        <v>0</v>
      </c>
      <c r="CW257" s="182"/>
      <c r="CX257" s="107">
        <v>78</v>
      </c>
      <c r="CY257" s="185">
        <f t="shared" si="744"/>
        <v>0</v>
      </c>
      <c r="CZ257" s="182">
        <v>1</v>
      </c>
      <c r="DA257" s="107">
        <v>350</v>
      </c>
      <c r="DB257" s="185">
        <f t="shared" si="745"/>
        <v>350</v>
      </c>
      <c r="DC257" s="182"/>
      <c r="DD257" s="183">
        <f t="shared" si="746"/>
        <v>363.26500000000004</v>
      </c>
      <c r="DE257" s="184">
        <f t="shared" si="747"/>
        <v>0</v>
      </c>
      <c r="DF257" s="182">
        <v>8</v>
      </c>
      <c r="DG257" s="107">
        <v>349.94</v>
      </c>
      <c r="DH257" s="185">
        <f t="shared" si="748"/>
        <v>2799.52</v>
      </c>
      <c r="DI257" s="182">
        <v>5</v>
      </c>
      <c r="DJ257" s="107">
        <v>407.82</v>
      </c>
      <c r="DK257" s="185">
        <f t="shared" si="749"/>
        <v>2039.1</v>
      </c>
      <c r="DL257" s="182">
        <v>4</v>
      </c>
      <c r="DM257" s="107">
        <v>560.66999999999996</v>
      </c>
      <c r="DN257" s="185">
        <f t="shared" si="750"/>
        <v>2242.6799999999998</v>
      </c>
      <c r="DO257" s="182">
        <v>3</v>
      </c>
      <c r="DP257" s="107">
        <v>849.84</v>
      </c>
      <c r="DQ257" s="185">
        <f t="shared" si="751"/>
        <v>2549.52</v>
      </c>
      <c r="DR257" s="182"/>
      <c r="DS257" s="107">
        <v>1070.97</v>
      </c>
      <c r="DT257" s="185">
        <f t="shared" si="752"/>
        <v>0</v>
      </c>
      <c r="DU257" s="182"/>
      <c r="DV257" s="21">
        <v>1512.05</v>
      </c>
      <c r="DW257" s="185">
        <f t="shared" si="753"/>
        <v>0</v>
      </c>
      <c r="DX257" s="182"/>
      <c r="DY257" s="21">
        <v>5870.12</v>
      </c>
      <c r="DZ257" s="185">
        <f t="shared" si="754"/>
        <v>0</v>
      </c>
      <c r="EA257" s="182"/>
      <c r="EB257" s="21">
        <v>4379.45</v>
      </c>
      <c r="EC257" s="185">
        <f t="shared" si="755"/>
        <v>0</v>
      </c>
      <c r="ED257" s="182"/>
      <c r="EE257" s="21">
        <v>4811.45</v>
      </c>
      <c r="EF257" s="185">
        <f t="shared" si="756"/>
        <v>0</v>
      </c>
      <c r="EG257" s="182"/>
      <c r="EH257" s="21">
        <v>6518.13</v>
      </c>
      <c r="EI257" s="185">
        <f t="shared" si="757"/>
        <v>0</v>
      </c>
      <c r="EJ257" s="182"/>
      <c r="EK257" s="21">
        <v>7389.31</v>
      </c>
      <c r="EL257" s="185">
        <f t="shared" si="758"/>
        <v>0</v>
      </c>
      <c r="EM257" s="182"/>
      <c r="EN257" s="21">
        <v>1539.81</v>
      </c>
      <c r="EO257" s="185">
        <f t="shared" si="759"/>
        <v>0</v>
      </c>
      <c r="EP257" s="182"/>
      <c r="EQ257" s="21">
        <v>3124.4</v>
      </c>
      <c r="ER257" s="185">
        <f t="shared" si="760"/>
        <v>0</v>
      </c>
      <c r="ES257" s="182"/>
      <c r="ET257" s="107">
        <v>118.78</v>
      </c>
      <c r="EU257" s="185">
        <f t="shared" si="761"/>
        <v>0</v>
      </c>
      <c r="EV257" s="182"/>
      <c r="EW257" s="107">
        <v>479.92</v>
      </c>
      <c r="EX257" s="185">
        <f t="shared" si="762"/>
        <v>0</v>
      </c>
      <c r="EY257" s="182"/>
      <c r="EZ257" s="107">
        <v>649.4</v>
      </c>
      <c r="FA257" s="185">
        <f t="shared" si="763"/>
        <v>0</v>
      </c>
      <c r="FB257" s="182"/>
      <c r="FC257" s="21">
        <v>1301.22</v>
      </c>
      <c r="FD257" s="185">
        <f t="shared" si="764"/>
        <v>0</v>
      </c>
      <c r="FE257" s="182"/>
      <c r="FF257" s="21">
        <v>2530.2199999999998</v>
      </c>
      <c r="FG257" s="185">
        <f t="shared" si="765"/>
        <v>0</v>
      </c>
      <c r="FH257" s="182"/>
      <c r="FI257" s="21">
        <v>4182.22</v>
      </c>
      <c r="FJ257" s="185">
        <f t="shared" si="766"/>
        <v>0</v>
      </c>
      <c r="FK257" s="182"/>
      <c r="FL257" s="107">
        <v>253.92</v>
      </c>
      <c r="FM257" s="185">
        <f t="shared" si="767"/>
        <v>0</v>
      </c>
      <c r="FN257" s="182"/>
      <c r="FO257" s="107">
        <v>290.32</v>
      </c>
      <c r="FP257" s="185">
        <f t="shared" si="768"/>
        <v>0</v>
      </c>
      <c r="FQ257" s="182"/>
      <c r="FR257" s="107">
        <v>334.06</v>
      </c>
      <c r="FS257" s="185">
        <f t="shared" si="769"/>
        <v>0</v>
      </c>
      <c r="FT257" s="182"/>
      <c r="FU257" s="107">
        <v>411.49</v>
      </c>
      <c r="FV257" s="185">
        <f t="shared" si="770"/>
        <v>0</v>
      </c>
      <c r="FW257" s="182"/>
      <c r="FX257" s="107">
        <v>455.21</v>
      </c>
      <c r="FY257" s="185">
        <f t="shared" si="771"/>
        <v>0</v>
      </c>
      <c r="FZ257" s="182"/>
      <c r="GA257" s="107">
        <v>536</v>
      </c>
      <c r="GB257" s="185">
        <f t="shared" si="772"/>
        <v>0</v>
      </c>
      <c r="GC257" s="182"/>
      <c r="GD257" s="21">
        <v>745.84</v>
      </c>
      <c r="GE257" s="189">
        <f t="shared" si="773"/>
        <v>0</v>
      </c>
      <c r="GF257" s="182">
        <v>3</v>
      </c>
      <c r="GG257" s="112">
        <v>313.12</v>
      </c>
      <c r="GH257" s="185">
        <f t="shared" si="774"/>
        <v>939.36</v>
      </c>
      <c r="GI257" s="186">
        <v>4</v>
      </c>
      <c r="GJ257" s="529">
        <v>223.61</v>
      </c>
      <c r="GK257" s="185">
        <f t="shared" si="775"/>
        <v>894.44</v>
      </c>
      <c r="GL257" s="182">
        <v>1</v>
      </c>
      <c r="GM257" s="107">
        <v>105.46</v>
      </c>
      <c r="GN257" s="185">
        <f t="shared" si="776"/>
        <v>105.46</v>
      </c>
      <c r="GO257" s="182"/>
      <c r="GP257" s="107">
        <v>581.36</v>
      </c>
      <c r="GQ257" s="185">
        <f t="shared" si="777"/>
        <v>0</v>
      </c>
      <c r="GR257" s="182">
        <v>1</v>
      </c>
      <c r="GS257" s="107">
        <v>92.94</v>
      </c>
      <c r="GT257" s="185">
        <f t="shared" si="778"/>
        <v>92.94</v>
      </c>
      <c r="GU257" s="182"/>
      <c r="GV257" s="112">
        <v>47.51</v>
      </c>
      <c r="GW257" s="185">
        <f t="shared" si="779"/>
        <v>0</v>
      </c>
      <c r="GX257" s="182">
        <v>45</v>
      </c>
      <c r="GY257" s="107">
        <v>61.91</v>
      </c>
      <c r="GZ257" s="223">
        <f t="shared" si="780"/>
        <v>2785.95</v>
      </c>
      <c r="HA257" s="417"/>
      <c r="HB257" s="417"/>
      <c r="HC257" s="223">
        <f t="shared" si="782"/>
        <v>0</v>
      </c>
      <c r="HD257" s="182"/>
      <c r="HE257" s="107">
        <v>40.75</v>
      </c>
      <c r="HF257" s="236">
        <f t="shared" si="781"/>
        <v>0</v>
      </c>
      <c r="HG257" s="179">
        <v>1500</v>
      </c>
      <c r="HH257" s="228">
        <f t="shared" si="783"/>
        <v>18454.086499999998</v>
      </c>
      <c r="HI257" s="335"/>
      <c r="HJ257" s="180"/>
      <c r="HK257" s="180"/>
      <c r="HL257" s="180"/>
      <c r="HM257" s="180"/>
      <c r="HN257" s="180"/>
      <c r="HO257" s="180"/>
      <c r="HP257" s="180"/>
      <c r="HQ257" s="180"/>
      <c r="HR257" s="180"/>
      <c r="HS257" s="180"/>
      <c r="HT257" s="180"/>
      <c r="HU257" s="180"/>
      <c r="HV257" s="180"/>
      <c r="HW257" s="180"/>
      <c r="HX257" s="180"/>
      <c r="HY257" s="180"/>
      <c r="HZ257" s="180"/>
      <c r="IA257" s="180"/>
      <c r="IB257" s="180"/>
      <c r="IC257" s="180"/>
      <c r="ID257" s="180"/>
      <c r="IE257" s="180"/>
      <c r="IF257" s="180"/>
      <c r="IG257" s="180"/>
      <c r="IH257" s="180"/>
      <c r="II257" s="180"/>
      <c r="IJ257" s="180"/>
      <c r="IK257" s="180"/>
      <c r="IL257" s="180"/>
      <c r="IM257" s="180"/>
      <c r="IN257" s="180"/>
      <c r="IO257" s="180"/>
      <c r="IP257" s="180"/>
      <c r="IQ257" s="180"/>
      <c r="IR257" s="180"/>
      <c r="IS257" s="180"/>
      <c r="IT257" s="180"/>
      <c r="IU257" s="180"/>
      <c r="IV257" s="180"/>
      <c r="IW257" s="180"/>
      <c r="IX257" s="180"/>
      <c r="IY257" s="180"/>
      <c r="IZ257" s="180"/>
      <c r="JA257" s="180"/>
      <c r="JB257" s="180"/>
      <c r="JC257" s="180"/>
      <c r="JD257" s="180"/>
      <c r="JE257" s="180"/>
      <c r="JF257" s="180"/>
      <c r="JG257" s="180"/>
      <c r="JH257" s="180"/>
      <c r="JI257" s="180"/>
      <c r="JJ257" s="180"/>
      <c r="JK257" s="180"/>
      <c r="JL257" s="180"/>
      <c r="JM257" s="180"/>
      <c r="JN257" s="180"/>
      <c r="JO257" s="180"/>
      <c r="JP257" s="180"/>
      <c r="JQ257" s="180"/>
      <c r="JR257" s="180"/>
      <c r="JS257" s="180"/>
      <c r="JT257" s="180"/>
      <c r="JU257" s="180"/>
      <c r="JV257" s="180"/>
      <c r="JW257" s="180"/>
      <c r="JX257" s="180"/>
      <c r="JY257" s="180"/>
      <c r="JZ257" s="180"/>
      <c r="KA257" s="180"/>
      <c r="KB257" s="180"/>
      <c r="KC257" s="180"/>
      <c r="KD257" s="180"/>
      <c r="KE257" s="180"/>
      <c r="KF257" s="180"/>
      <c r="KG257" s="180"/>
      <c r="KH257" s="180"/>
      <c r="KI257" s="180"/>
      <c r="KJ257" s="180"/>
      <c r="KK257" s="180"/>
      <c r="KL257" s="180"/>
      <c r="KM257" s="180"/>
      <c r="KN257" s="180"/>
      <c r="KO257" s="180"/>
      <c r="KP257" s="180"/>
      <c r="KQ257" s="180"/>
      <c r="KR257" s="180"/>
      <c r="KS257" s="180"/>
      <c r="KT257" s="180"/>
      <c r="KU257" s="180"/>
      <c r="KV257" s="180"/>
      <c r="KW257" s="180"/>
      <c r="KX257" s="180"/>
      <c r="KY257" s="180"/>
      <c r="KZ257" s="180"/>
      <c r="LA257" s="180"/>
      <c r="LB257" s="180"/>
      <c r="LC257" s="180"/>
      <c r="LD257" s="180"/>
      <c r="LE257" s="180"/>
      <c r="LF257" s="180"/>
      <c r="LG257" s="180"/>
      <c r="LH257" s="180"/>
      <c r="LI257" s="180"/>
      <c r="LJ257" s="180"/>
      <c r="LK257" s="180"/>
      <c r="LL257" s="180"/>
      <c r="LM257" s="180"/>
      <c r="LN257" s="180"/>
      <c r="LO257" s="180"/>
      <c r="LP257" s="180"/>
      <c r="LQ257" s="180"/>
      <c r="LR257" s="180"/>
      <c r="LS257" s="180"/>
      <c r="LT257" s="180"/>
      <c r="LU257" s="180"/>
      <c r="LV257" s="180"/>
      <c r="LW257" s="180"/>
      <c r="LX257" s="180"/>
      <c r="LY257" s="180"/>
      <c r="LZ257" s="180"/>
      <c r="MA257" s="180"/>
      <c r="MB257" s="180"/>
      <c r="MC257" s="180"/>
      <c r="MD257" s="180"/>
      <c r="ME257" s="180"/>
      <c r="MF257" s="180"/>
      <c r="MG257" s="180"/>
      <c r="MH257" s="180"/>
      <c r="MI257" s="180"/>
      <c r="MJ257" s="180"/>
      <c r="MK257" s="180"/>
      <c r="ML257" s="180"/>
      <c r="MM257" s="180"/>
      <c r="MN257" s="180"/>
      <c r="MO257" s="180"/>
      <c r="MP257" s="180"/>
      <c r="MQ257" s="180"/>
      <c r="MR257" s="180"/>
      <c r="MS257" s="180"/>
      <c r="MT257" s="180"/>
      <c r="MU257" s="180"/>
      <c r="MV257" s="180"/>
      <c r="MW257" s="180"/>
      <c r="MX257" s="180"/>
      <c r="MY257" s="180"/>
      <c r="MZ257" s="180"/>
      <c r="NA257" s="180"/>
      <c r="NB257" s="180"/>
      <c r="NC257" s="180"/>
      <c r="ND257" s="180"/>
      <c r="NE257" s="180"/>
      <c r="NF257" s="180"/>
      <c r="NG257" s="180"/>
      <c r="NH257" s="180"/>
      <c r="NI257" s="180"/>
      <c r="NJ257" s="180"/>
      <c r="NK257" s="180"/>
      <c r="NL257" s="180"/>
      <c r="NM257" s="180"/>
      <c r="NN257" s="180"/>
      <c r="NO257" s="180"/>
      <c r="NP257" s="180"/>
      <c r="NQ257" s="180"/>
      <c r="NR257" s="180"/>
      <c r="NS257" s="180"/>
      <c r="NT257" s="180"/>
      <c r="NU257" s="180"/>
      <c r="NV257" s="180"/>
      <c r="NW257" s="180"/>
      <c r="NX257" s="180"/>
      <c r="NY257" s="180"/>
      <c r="NZ257" s="180"/>
      <c r="OA257" s="180"/>
      <c r="OB257" s="180"/>
      <c r="OC257" s="180"/>
      <c r="OD257" s="180"/>
      <c r="OE257" s="180"/>
      <c r="OF257" s="180"/>
      <c r="OG257" s="180"/>
      <c r="OH257" s="180"/>
      <c r="OI257" s="180"/>
      <c r="OJ257" s="180"/>
      <c r="OK257" s="180"/>
      <c r="OL257" s="180"/>
      <c r="OM257" s="180"/>
      <c r="ON257" s="180"/>
      <c r="OO257" s="180"/>
      <c r="OP257" s="180"/>
      <c r="OQ257" s="180"/>
      <c r="OR257" s="180"/>
      <c r="OS257" s="180"/>
      <c r="OT257" s="180"/>
      <c r="OU257" s="180"/>
      <c r="OV257" s="180"/>
      <c r="OW257" s="180"/>
      <c r="OX257" s="180"/>
      <c r="OY257" s="180"/>
      <c r="OZ257" s="180"/>
      <c r="PA257" s="180"/>
      <c r="PB257" s="180"/>
      <c r="PC257" s="180"/>
      <c r="PD257" s="180"/>
      <c r="PE257" s="180"/>
      <c r="PF257" s="180"/>
      <c r="PG257" s="180"/>
      <c r="PH257" s="180"/>
      <c r="PI257" s="180"/>
      <c r="PJ257" s="180"/>
      <c r="PK257" s="180"/>
      <c r="PL257" s="180"/>
      <c r="PM257" s="180"/>
      <c r="PN257" s="180"/>
      <c r="PO257" s="180"/>
      <c r="PP257" s="180"/>
      <c r="PQ257" s="180"/>
      <c r="PR257" s="180"/>
      <c r="PS257" s="180"/>
      <c r="PT257" s="180"/>
      <c r="PU257" s="180"/>
      <c r="PV257" s="180"/>
      <c r="PW257" s="180"/>
      <c r="PX257" s="180"/>
      <c r="PY257" s="180"/>
      <c r="PZ257" s="180"/>
      <c r="QA257" s="180"/>
      <c r="QB257" s="180"/>
      <c r="QC257" s="180"/>
      <c r="QD257" s="180"/>
      <c r="QE257" s="180"/>
      <c r="QF257" s="180"/>
      <c r="QG257" s="180"/>
      <c r="QH257" s="180"/>
      <c r="QI257" s="180"/>
      <c r="QJ257" s="180"/>
      <c r="QK257" s="180"/>
      <c r="QL257" s="180"/>
      <c r="QM257" s="180"/>
      <c r="QN257" s="180"/>
      <c r="QO257" s="180"/>
      <c r="QP257" s="180"/>
      <c r="QQ257" s="180"/>
      <c r="QR257" s="180"/>
      <c r="QS257" s="180"/>
      <c r="QT257" s="180"/>
      <c r="QU257" s="180"/>
      <c r="QV257" s="180"/>
      <c r="QW257" s="180"/>
      <c r="QX257" s="180"/>
      <c r="QY257" s="180"/>
      <c r="QZ257" s="180"/>
      <c r="RA257" s="180"/>
      <c r="RB257" s="180"/>
      <c r="RC257" s="180"/>
      <c r="RD257" s="180"/>
      <c r="RE257" s="180"/>
      <c r="RF257" s="180"/>
      <c r="RG257" s="180"/>
      <c r="RH257" s="180"/>
      <c r="RI257" s="180"/>
      <c r="RJ257" s="180"/>
      <c r="RK257" s="180"/>
      <c r="RL257" s="180"/>
      <c r="RM257" s="180"/>
      <c r="RN257" s="180"/>
      <c r="RO257" s="180"/>
      <c r="RP257" s="180"/>
      <c r="RQ257" s="180"/>
      <c r="RR257" s="180"/>
      <c r="RS257" s="180"/>
      <c r="RT257" s="180"/>
      <c r="RU257" s="180"/>
      <c r="RV257" s="180"/>
      <c r="RW257" s="180"/>
      <c r="RX257" s="180"/>
      <c r="RY257" s="180"/>
      <c r="RZ257" s="180"/>
      <c r="SA257" s="180"/>
      <c r="SB257" s="180"/>
      <c r="SC257" s="180"/>
      <c r="SD257" s="180"/>
      <c r="SE257" s="180"/>
      <c r="SF257" s="180"/>
      <c r="SG257" s="180"/>
      <c r="SH257" s="180"/>
      <c r="SI257" s="180"/>
      <c r="SJ257" s="180"/>
      <c r="SK257" s="180"/>
      <c r="SL257" s="180"/>
      <c r="SM257" s="180"/>
      <c r="SN257" s="180"/>
      <c r="SO257" s="180"/>
      <c r="SP257" s="180"/>
      <c r="SQ257" s="180"/>
      <c r="SR257" s="180"/>
      <c r="SS257" s="180"/>
      <c r="ST257" s="180"/>
      <c r="SU257" s="180"/>
      <c r="SV257" s="180"/>
      <c r="SW257" s="180"/>
      <c r="SX257" s="180"/>
      <c r="SY257" s="180"/>
      <c r="SZ257" s="180"/>
      <c r="TA257" s="180"/>
      <c r="TB257" s="180"/>
      <c r="TC257" s="180"/>
      <c r="TD257" s="180"/>
      <c r="TE257" s="180"/>
      <c r="TF257" s="180"/>
      <c r="TG257" s="180"/>
      <c r="TH257" s="180"/>
      <c r="TI257" s="180"/>
      <c r="TJ257" s="180"/>
      <c r="TK257" s="180"/>
      <c r="TL257" s="180"/>
      <c r="TM257" s="180"/>
      <c r="TN257" s="180"/>
      <c r="TO257" s="180"/>
      <c r="TP257" s="180"/>
      <c r="TQ257" s="180"/>
      <c r="TR257" s="180"/>
      <c r="TS257" s="180"/>
      <c r="TT257" s="180"/>
      <c r="TU257" s="180"/>
      <c r="TV257" s="180"/>
      <c r="TW257" s="180"/>
      <c r="TX257" s="180"/>
      <c r="TY257" s="180"/>
      <c r="TZ257" s="180"/>
      <c r="UA257" s="180"/>
      <c r="UB257" s="180"/>
      <c r="UC257" s="180"/>
      <c r="UD257" s="180"/>
      <c r="UE257" s="180"/>
      <c r="UF257" s="180"/>
      <c r="UG257" s="180"/>
      <c r="UH257" s="180"/>
      <c r="UI257" s="180"/>
      <c r="UJ257" s="180"/>
      <c r="UK257" s="180"/>
      <c r="UL257" s="180"/>
      <c r="UM257" s="180"/>
      <c r="UN257" s="180"/>
      <c r="UO257" s="180"/>
      <c r="UP257" s="180"/>
      <c r="UQ257" s="180"/>
      <c r="UR257" s="180"/>
      <c r="US257" s="180"/>
      <c r="UT257" s="180"/>
      <c r="UU257" s="180"/>
      <c r="UV257" s="180"/>
      <c r="UW257" s="180"/>
      <c r="UX257" s="180"/>
      <c r="UY257" s="180"/>
      <c r="UZ257" s="180"/>
      <c r="VA257" s="180"/>
      <c r="VB257" s="180"/>
      <c r="VC257" s="180"/>
      <c r="VD257" s="180"/>
      <c r="VE257" s="180"/>
      <c r="VF257" s="180"/>
      <c r="VG257" s="180"/>
      <c r="VH257" s="180"/>
      <c r="VI257" s="180"/>
      <c r="VJ257" s="180"/>
      <c r="VK257" s="180"/>
      <c r="VL257" s="180"/>
      <c r="VM257" s="180"/>
      <c r="VN257" s="180"/>
      <c r="VO257" s="180"/>
      <c r="VP257" s="180"/>
      <c r="VQ257" s="180"/>
      <c r="VR257" s="180"/>
      <c r="VS257" s="180"/>
      <c r="VT257" s="180"/>
      <c r="VU257" s="180"/>
      <c r="VV257" s="180"/>
      <c r="VW257" s="180"/>
      <c r="VX257" s="180"/>
      <c r="VY257" s="180"/>
      <c r="VZ257" s="180"/>
      <c r="WA257" s="180"/>
      <c r="WB257" s="180"/>
      <c r="WC257" s="180"/>
      <c r="WD257" s="180"/>
      <c r="WE257" s="180"/>
      <c r="WF257" s="180"/>
      <c r="WG257" s="180"/>
      <c r="WH257" s="180"/>
      <c r="WI257" s="180"/>
      <c r="WJ257" s="180"/>
      <c r="WK257" s="180"/>
      <c r="WL257" s="180"/>
      <c r="WM257" s="180"/>
      <c r="WN257" s="180"/>
      <c r="WO257" s="180"/>
      <c r="WP257" s="180"/>
      <c r="WQ257" s="180"/>
      <c r="WR257" s="180"/>
      <c r="WS257" s="180"/>
      <c r="WT257" s="180"/>
      <c r="WU257" s="180"/>
      <c r="WV257" s="180"/>
      <c r="WW257" s="180"/>
      <c r="WX257" s="180"/>
      <c r="WY257" s="180"/>
      <c r="WZ257" s="180"/>
      <c r="XA257" s="180"/>
      <c r="XB257" s="180"/>
      <c r="XC257" s="180"/>
      <c r="XD257" s="180"/>
      <c r="XE257" s="180"/>
      <c r="XF257" s="180"/>
      <c r="XG257" s="180"/>
      <c r="XH257" s="180"/>
      <c r="XI257" s="180"/>
      <c r="XJ257" s="180"/>
      <c r="XK257" s="180"/>
      <c r="XL257" s="180"/>
      <c r="XM257" s="180"/>
      <c r="XN257" s="180"/>
      <c r="XO257" s="180"/>
      <c r="XP257" s="180"/>
      <c r="XQ257" s="180"/>
      <c r="XR257" s="180"/>
      <c r="XS257" s="180"/>
      <c r="XT257" s="180"/>
      <c r="XU257" s="180"/>
      <c r="XV257" s="180"/>
      <c r="XW257" s="180"/>
      <c r="XX257" s="180"/>
      <c r="XY257" s="180"/>
      <c r="XZ257" s="180"/>
      <c r="YA257" s="180"/>
      <c r="YB257" s="180"/>
      <c r="YC257" s="180"/>
      <c r="YD257" s="180"/>
      <c r="YE257" s="180"/>
      <c r="YF257" s="180"/>
      <c r="YG257" s="180"/>
      <c r="YH257" s="180"/>
      <c r="YI257" s="180"/>
      <c r="YJ257" s="180"/>
      <c r="YK257" s="180"/>
      <c r="YL257" s="180"/>
      <c r="YM257" s="180"/>
      <c r="YN257" s="180"/>
      <c r="YO257" s="180"/>
      <c r="YP257" s="180"/>
      <c r="YQ257" s="180"/>
      <c r="YR257" s="180"/>
      <c r="YS257" s="180"/>
      <c r="YT257" s="180"/>
      <c r="YU257" s="180"/>
      <c r="YV257" s="180"/>
      <c r="YW257" s="180"/>
      <c r="YX257" s="180"/>
      <c r="YY257" s="180"/>
      <c r="YZ257" s="180"/>
      <c r="ZA257" s="180"/>
      <c r="ZB257" s="180"/>
      <c r="ZC257" s="180"/>
      <c r="ZD257" s="180"/>
      <c r="ZE257" s="180"/>
      <c r="ZF257" s="180"/>
      <c r="ZG257" s="180"/>
      <c r="ZH257" s="180"/>
      <c r="ZI257" s="180"/>
      <c r="ZJ257" s="180"/>
      <c r="ZK257" s="180"/>
      <c r="ZL257" s="180"/>
      <c r="ZM257" s="180"/>
      <c r="ZN257" s="180"/>
      <c r="ZO257" s="180"/>
      <c r="ZP257" s="180"/>
      <c r="ZQ257" s="180"/>
      <c r="ZR257" s="180"/>
      <c r="ZS257" s="180"/>
      <c r="ZT257" s="180"/>
      <c r="ZU257" s="180"/>
      <c r="ZV257" s="180"/>
      <c r="ZW257" s="180"/>
      <c r="ZX257" s="180"/>
      <c r="ZY257" s="180"/>
      <c r="ZZ257" s="180"/>
      <c r="AAA257" s="180"/>
      <c r="AAB257" s="180"/>
      <c r="AAC257" s="180"/>
      <c r="AAD257" s="180"/>
      <c r="AAE257" s="180"/>
      <c r="AAF257" s="180"/>
      <c r="AAG257" s="180"/>
      <c r="AAH257" s="180"/>
      <c r="AAI257" s="180"/>
      <c r="AAJ257" s="180"/>
      <c r="AAK257" s="180"/>
      <c r="AAL257" s="180"/>
      <c r="AAM257" s="180"/>
      <c r="AAN257" s="180"/>
      <c r="AAO257" s="180"/>
      <c r="AAP257" s="180"/>
      <c r="AAQ257" s="180"/>
      <c r="AAR257" s="180"/>
      <c r="AAS257" s="180"/>
      <c r="AAT257" s="180"/>
      <c r="AAU257" s="180"/>
      <c r="AAV257" s="180"/>
      <c r="AAW257" s="180"/>
      <c r="AAX257" s="180"/>
      <c r="AAY257" s="180"/>
      <c r="AAZ257" s="180"/>
      <c r="ABA257" s="180"/>
      <c r="ABB257" s="180"/>
      <c r="ABC257" s="180"/>
      <c r="ABD257" s="180"/>
      <c r="ABE257" s="180"/>
      <c r="ABF257" s="180"/>
      <c r="ABG257" s="180"/>
      <c r="ABH257" s="180"/>
      <c r="ABI257" s="180"/>
      <c r="ABJ257" s="180"/>
      <c r="ABK257" s="180"/>
      <c r="ABL257" s="180"/>
      <c r="ABM257" s="180"/>
      <c r="ABN257" s="180"/>
      <c r="ABO257" s="180"/>
      <c r="ABP257" s="180"/>
      <c r="ABQ257" s="180"/>
      <c r="ABR257" s="180"/>
      <c r="ABS257" s="180"/>
      <c r="ABT257" s="180"/>
      <c r="ABU257" s="180"/>
      <c r="ABV257" s="180"/>
      <c r="ABW257" s="180"/>
      <c r="ABX257" s="180"/>
      <c r="ABY257" s="180"/>
      <c r="ABZ257" s="180"/>
      <c r="ACA257" s="180"/>
      <c r="ACB257" s="180"/>
      <c r="ACC257" s="180"/>
      <c r="ACD257" s="180"/>
      <c r="ACE257" s="180"/>
      <c r="ACF257" s="180"/>
      <c r="ACG257" s="180"/>
      <c r="ACH257" s="180"/>
      <c r="ACI257" s="180"/>
      <c r="ACJ257" s="180"/>
      <c r="ACK257" s="180"/>
      <c r="ACL257" s="180"/>
      <c r="ACM257" s="180"/>
      <c r="ACN257" s="180"/>
      <c r="ACO257" s="180"/>
      <c r="ACP257" s="180"/>
      <c r="ACQ257" s="180"/>
      <c r="ACR257" s="180"/>
      <c r="ACS257" s="180"/>
      <c r="ACT257" s="180"/>
      <c r="ACU257" s="180"/>
      <c r="ACV257" s="180"/>
      <c r="ACW257" s="180"/>
      <c r="ACX257" s="180"/>
      <c r="ACY257" s="180"/>
      <c r="ACZ257" s="180"/>
      <c r="ADA257" s="180"/>
      <c r="ADB257" s="180"/>
      <c r="ADC257" s="180"/>
      <c r="ADD257" s="180"/>
      <c r="ADE257" s="180"/>
      <c r="ADF257" s="180"/>
      <c r="ADG257" s="180"/>
      <c r="ADH257" s="180"/>
      <c r="ADI257" s="180"/>
      <c r="ADJ257" s="180"/>
      <c r="ADK257" s="180"/>
      <c r="ADL257" s="180"/>
      <c r="ADM257" s="180"/>
      <c r="ADN257" s="180"/>
      <c r="ADO257" s="180"/>
      <c r="ADP257" s="180"/>
      <c r="ADQ257" s="180"/>
      <c r="ADR257" s="180"/>
      <c r="ADS257" s="180"/>
      <c r="ADT257" s="180"/>
      <c r="ADU257" s="180"/>
      <c r="ADV257" s="180"/>
      <c r="ADW257" s="180"/>
      <c r="ADX257" s="180"/>
      <c r="ADY257" s="180"/>
      <c r="ADZ257" s="180"/>
      <c r="AEA257" s="180"/>
      <c r="AEB257" s="180"/>
      <c r="AEC257" s="180"/>
      <c r="AED257" s="180"/>
      <c r="AEE257" s="180"/>
      <c r="AEF257" s="180"/>
      <c r="AEG257" s="180"/>
      <c r="AEH257" s="180"/>
      <c r="AEI257" s="180"/>
      <c r="AEJ257" s="180"/>
      <c r="AEK257" s="180"/>
      <c r="AEL257" s="180"/>
      <c r="AEM257" s="180"/>
      <c r="AEN257" s="180"/>
      <c r="AEO257" s="180"/>
      <c r="AEP257" s="180"/>
      <c r="AEQ257" s="180"/>
      <c r="AER257" s="180"/>
      <c r="AES257" s="180"/>
      <c r="AET257" s="180"/>
      <c r="AEU257" s="180"/>
      <c r="AEV257" s="180"/>
      <c r="AEW257" s="180"/>
      <c r="AEX257" s="180"/>
      <c r="AEY257" s="180"/>
      <c r="AEZ257" s="180"/>
      <c r="AFA257" s="180"/>
      <c r="AFB257" s="180"/>
      <c r="AFC257" s="180"/>
      <c r="AFD257" s="180"/>
      <c r="AFE257" s="180"/>
      <c r="AFF257" s="180"/>
      <c r="AFG257" s="180"/>
      <c r="AFH257" s="180"/>
      <c r="AFI257" s="180"/>
      <c r="AFJ257" s="180"/>
      <c r="AFK257" s="180"/>
      <c r="AFL257" s="180"/>
      <c r="AFM257" s="180"/>
      <c r="AFN257" s="180"/>
      <c r="AFO257" s="180"/>
      <c r="AFP257" s="180"/>
      <c r="AFQ257" s="180"/>
      <c r="AFR257" s="180"/>
      <c r="AFS257" s="180"/>
      <c r="AFT257" s="180"/>
      <c r="AFU257" s="180"/>
      <c r="AFV257" s="180"/>
      <c r="AFW257" s="180"/>
      <c r="AFX257" s="180"/>
      <c r="AFY257" s="180"/>
      <c r="AFZ257" s="180"/>
      <c r="AGA257" s="180"/>
      <c r="AGB257" s="180"/>
      <c r="AGC257" s="180"/>
      <c r="AGD257" s="180"/>
      <c r="AGE257" s="180"/>
      <c r="AGF257" s="180"/>
      <c r="AGG257" s="180"/>
      <c r="AGH257" s="180"/>
      <c r="AGI257" s="180"/>
      <c r="AGJ257" s="180"/>
      <c r="AGK257" s="180"/>
      <c r="AGL257" s="180"/>
      <c r="AGM257" s="180"/>
      <c r="AGN257" s="180"/>
      <c r="AGO257" s="180"/>
      <c r="AGP257" s="180"/>
      <c r="AGQ257" s="180"/>
      <c r="AGR257" s="180"/>
      <c r="AGS257" s="180"/>
      <c r="AGT257" s="180"/>
      <c r="AGU257" s="180"/>
      <c r="AGV257" s="180"/>
      <c r="AGW257" s="180"/>
      <c r="AGX257" s="180"/>
      <c r="AGY257" s="180"/>
      <c r="AGZ257" s="180"/>
      <c r="AHA257" s="180"/>
      <c r="AHB257" s="180"/>
      <c r="AHC257" s="180"/>
      <c r="AHD257" s="180"/>
      <c r="AHE257" s="180"/>
      <c r="AHF257" s="180"/>
      <c r="AHG257" s="180"/>
      <c r="AHH257" s="180"/>
      <c r="AHI257" s="180"/>
      <c r="AHJ257" s="180"/>
      <c r="AHK257" s="180"/>
      <c r="AHL257" s="180"/>
      <c r="AHM257" s="180"/>
      <c r="AHN257" s="180"/>
      <c r="AHO257" s="180"/>
      <c r="AHP257" s="180"/>
      <c r="AHQ257" s="180"/>
      <c r="AHR257" s="180"/>
      <c r="AHS257" s="180"/>
      <c r="AHT257" s="180"/>
      <c r="AHU257" s="180"/>
      <c r="AHV257" s="180"/>
      <c r="AHW257" s="180"/>
      <c r="AHX257" s="180"/>
      <c r="AHY257" s="180"/>
      <c r="AHZ257" s="180"/>
      <c r="AIA257" s="180"/>
      <c r="AIB257" s="180"/>
      <c r="AIC257" s="180"/>
      <c r="AID257" s="180"/>
      <c r="AIE257" s="180"/>
      <c r="AIF257" s="180"/>
      <c r="AIG257" s="180"/>
      <c r="AIH257" s="180"/>
      <c r="AII257" s="180"/>
      <c r="AIJ257" s="180"/>
      <c r="AIK257" s="180"/>
      <c r="AIL257" s="180"/>
      <c r="AIM257" s="180"/>
      <c r="AIN257" s="180"/>
      <c r="AIO257" s="180"/>
      <c r="AIP257" s="180"/>
      <c r="AIQ257" s="180"/>
      <c r="AIR257" s="180"/>
      <c r="AIS257" s="180"/>
      <c r="AIT257" s="180"/>
      <c r="AIU257" s="180"/>
      <c r="AIV257" s="180"/>
      <c r="AIW257" s="180"/>
      <c r="AIX257" s="180"/>
      <c r="AIY257" s="180"/>
      <c r="AIZ257" s="180"/>
      <c r="AJA257" s="180"/>
      <c r="AJB257" s="180"/>
      <c r="AJC257" s="180"/>
      <c r="AJD257" s="180"/>
      <c r="AJE257" s="180"/>
      <c r="AJF257" s="180"/>
      <c r="AJG257" s="180"/>
      <c r="AJH257" s="180"/>
      <c r="AJI257" s="180"/>
      <c r="AJJ257" s="180"/>
      <c r="AJK257" s="180"/>
      <c r="AJL257" s="180"/>
      <c r="AJM257" s="180"/>
      <c r="AJN257" s="180"/>
      <c r="AJO257" s="180"/>
      <c r="AJP257" s="180"/>
      <c r="AJQ257" s="180"/>
      <c r="AJR257" s="180"/>
      <c r="AJS257" s="180"/>
      <c r="AJT257" s="180"/>
      <c r="AJU257" s="180"/>
      <c r="AJV257" s="180"/>
      <c r="AJW257" s="180"/>
      <c r="AJX257" s="180"/>
      <c r="AJY257" s="180"/>
      <c r="AJZ257" s="180"/>
      <c r="AKA257" s="180"/>
      <c r="AKB257" s="180"/>
      <c r="AKC257" s="180"/>
      <c r="AKD257" s="180"/>
      <c r="AKE257" s="180"/>
      <c r="AKF257" s="180"/>
      <c r="AKG257" s="180"/>
      <c r="AKH257" s="180"/>
      <c r="AKI257" s="180"/>
      <c r="AKJ257" s="180"/>
      <c r="AKK257" s="180"/>
      <c r="AKL257" s="180"/>
      <c r="AKM257" s="180"/>
      <c r="AKN257" s="180"/>
      <c r="AKO257" s="180"/>
      <c r="AKP257" s="180"/>
      <c r="AKQ257" s="180"/>
      <c r="AKR257" s="180"/>
      <c r="AKS257" s="180"/>
      <c r="AKT257" s="180"/>
      <c r="AKU257" s="180"/>
      <c r="AKV257" s="180"/>
      <c r="AKW257" s="180"/>
      <c r="AKX257" s="180"/>
      <c r="AKY257" s="180"/>
      <c r="AKZ257" s="180"/>
      <c r="ALA257" s="180"/>
      <c r="ALB257" s="180"/>
      <c r="ALC257" s="180"/>
      <c r="ALD257" s="180"/>
      <c r="ALE257" s="180"/>
      <c r="ALF257" s="180"/>
      <c r="ALG257" s="180"/>
      <c r="ALH257" s="180"/>
      <c r="ALI257" s="180"/>
      <c r="ALJ257" s="180"/>
      <c r="ALK257" s="180"/>
      <c r="ALL257" s="180"/>
      <c r="ALM257" s="180"/>
      <c r="ALN257" s="180"/>
      <c r="ALO257" s="180"/>
      <c r="ALP257" s="180"/>
      <c r="ALQ257" s="180"/>
      <c r="ALR257" s="180"/>
      <c r="ALS257" s="180"/>
      <c r="ALT257" s="180"/>
      <c r="ALU257" s="180"/>
      <c r="ALV257" s="180"/>
      <c r="ALW257" s="180"/>
      <c r="ALX257" s="180"/>
      <c r="ALY257" s="180"/>
      <c r="ALZ257" s="180"/>
      <c r="AMA257" s="180"/>
      <c r="AMB257" s="180"/>
      <c r="AMC257" s="180"/>
      <c r="AMD257" s="180"/>
      <c r="AME257" s="180"/>
      <c r="AMF257" s="180"/>
      <c r="AMG257" s="180"/>
      <c r="AMH257" s="180"/>
      <c r="AMI257" s="180"/>
      <c r="AMJ257" s="180"/>
      <c r="AMK257" s="180"/>
      <c r="AML257" s="180"/>
      <c r="AMM257" s="180"/>
      <c r="AMN257" s="180"/>
      <c r="AMO257" s="180"/>
      <c r="AMP257" s="180"/>
      <c r="AMQ257" s="180"/>
      <c r="AMR257" s="180"/>
      <c r="AMS257" s="180"/>
      <c r="AMT257" s="180"/>
    </row>
    <row r="258" spans="1:1034" s="181" customFormat="1" ht="15.75" customHeight="1">
      <c r="A258" s="471">
        <v>13</v>
      </c>
      <c r="B258" s="77" t="s">
        <v>404</v>
      </c>
      <c r="C258" s="536">
        <v>33.85</v>
      </c>
      <c r="D258" s="537">
        <v>106.92</v>
      </c>
      <c r="E258" s="78">
        <v>69563.399999999994</v>
      </c>
      <c r="F258" s="79">
        <f t="shared" si="700"/>
        <v>39271.634900000005</v>
      </c>
      <c r="G258" s="80"/>
      <c r="H258" s="21">
        <v>636.70000000000005</v>
      </c>
      <c r="I258" s="81">
        <f t="shared" si="701"/>
        <v>0</v>
      </c>
      <c r="J258" s="182"/>
      <c r="K258" s="107"/>
      <c r="L258" s="217">
        <f t="shared" si="702"/>
        <v>0</v>
      </c>
      <c r="M258" s="182"/>
      <c r="N258" s="107">
        <v>540</v>
      </c>
      <c r="O258" s="217">
        <f t="shared" si="703"/>
        <v>0</v>
      </c>
      <c r="P258" s="85">
        <v>80</v>
      </c>
      <c r="Q258" s="183">
        <f t="shared" si="704"/>
        <v>280.13670000000002</v>
      </c>
      <c r="R258" s="217">
        <f t="shared" si="705"/>
        <v>22410.936000000002</v>
      </c>
      <c r="S258" s="85"/>
      <c r="T258" s="78">
        <f t="shared" si="706"/>
        <v>2335.5960000000005</v>
      </c>
      <c r="U258" s="217">
        <f t="shared" si="707"/>
        <v>0</v>
      </c>
      <c r="V258" s="85"/>
      <c r="W258" s="183">
        <f t="shared" si="708"/>
        <v>493.98690000000005</v>
      </c>
      <c r="X258" s="223">
        <f t="shared" si="709"/>
        <v>0</v>
      </c>
      <c r="Y258" s="182"/>
      <c r="Z258" s="78">
        <f t="shared" si="710"/>
        <v>4331.3600000000006</v>
      </c>
      <c r="AA258" s="185">
        <f t="shared" si="711"/>
        <v>0</v>
      </c>
      <c r="AB258" s="401"/>
      <c r="AC258" s="183">
        <f t="shared" si="712"/>
        <v>493.98690000000005</v>
      </c>
      <c r="AD258" s="184">
        <f t="shared" si="713"/>
        <v>0</v>
      </c>
      <c r="AE258" s="85"/>
      <c r="AF258" s="78">
        <f t="shared" si="714"/>
        <v>22885.031600000002</v>
      </c>
      <c r="AG258" s="184">
        <f t="shared" si="715"/>
        <v>0</v>
      </c>
      <c r="AH258" s="85"/>
      <c r="AI258" s="183">
        <f t="shared" si="716"/>
        <v>791.37200000000007</v>
      </c>
      <c r="AJ258" s="184">
        <f t="shared" si="717"/>
        <v>0</v>
      </c>
      <c r="AK258" s="85"/>
      <c r="AL258" s="107">
        <v>145.19999999999999</v>
      </c>
      <c r="AM258" s="184">
        <f t="shared" si="718"/>
        <v>0</v>
      </c>
      <c r="AN258" s="85"/>
      <c r="AO258" s="78">
        <f t="shared" si="719"/>
        <v>3769.8454000000002</v>
      </c>
      <c r="AP258" s="185">
        <f t="shared" si="720"/>
        <v>0</v>
      </c>
      <c r="AQ258" s="182"/>
      <c r="AR258" s="109">
        <v>8030</v>
      </c>
      <c r="AS258" s="185">
        <f t="shared" si="721"/>
        <v>0</v>
      </c>
      <c r="AT258" s="182"/>
      <c r="AU258" s="21">
        <v>3366.65</v>
      </c>
      <c r="AV258" s="185">
        <f t="shared" si="722"/>
        <v>0</v>
      </c>
      <c r="AW258" s="182"/>
      <c r="AX258" s="78">
        <f t="shared" si="723"/>
        <v>80964.952600000004</v>
      </c>
      <c r="AY258" s="185">
        <f t="shared" si="724"/>
        <v>0</v>
      </c>
      <c r="AZ258" s="182"/>
      <c r="BA258" s="21">
        <v>93131.5</v>
      </c>
      <c r="BB258" s="185">
        <f t="shared" si="725"/>
        <v>0</v>
      </c>
      <c r="BC258" s="182"/>
      <c r="BD258" s="21">
        <v>10643</v>
      </c>
      <c r="BE258" s="184">
        <f t="shared" si="726"/>
        <v>0</v>
      </c>
      <c r="BF258" s="85"/>
      <c r="BG258" s="182"/>
      <c r="BH258" s="184">
        <f t="shared" si="727"/>
        <v>0</v>
      </c>
      <c r="BI258" s="376"/>
      <c r="BJ258" s="186"/>
      <c r="BK258" s="182"/>
      <c r="BL258" s="184">
        <f t="shared" si="728"/>
        <v>0</v>
      </c>
      <c r="BM258" s="85"/>
      <c r="BN258" s="187"/>
      <c r="BO258" s="185">
        <f t="shared" si="729"/>
        <v>0</v>
      </c>
      <c r="BP258" s="182"/>
      <c r="BQ258" s="183">
        <f t="shared" si="730"/>
        <v>930.90000000000009</v>
      </c>
      <c r="BR258" s="185">
        <f t="shared" si="731"/>
        <v>0</v>
      </c>
      <c r="BS258" s="182">
        <v>3</v>
      </c>
      <c r="BT258" s="107">
        <v>540</v>
      </c>
      <c r="BU258" s="185">
        <f t="shared" si="732"/>
        <v>1620</v>
      </c>
      <c r="BV258" s="182"/>
      <c r="BW258" s="182"/>
      <c r="BX258" s="185">
        <f t="shared" si="733"/>
        <v>0</v>
      </c>
      <c r="BY258" s="182"/>
      <c r="BZ258" s="188"/>
      <c r="CA258" s="185">
        <f t="shared" si="734"/>
        <v>0</v>
      </c>
      <c r="CB258" s="182">
        <v>2</v>
      </c>
      <c r="CC258" s="107">
        <v>165.4</v>
      </c>
      <c r="CD258" s="185">
        <f t="shared" si="735"/>
        <v>330.8</v>
      </c>
      <c r="CE258" s="182"/>
      <c r="CF258" s="183">
        <f t="shared" si="736"/>
        <v>204.31649999999999</v>
      </c>
      <c r="CG258" s="185">
        <f t="shared" si="737"/>
        <v>0</v>
      </c>
      <c r="CH258" s="182"/>
      <c r="CI258" s="107">
        <v>86.2</v>
      </c>
      <c r="CJ258" s="185">
        <f t="shared" si="738"/>
        <v>0</v>
      </c>
      <c r="CK258" s="182">
        <v>2</v>
      </c>
      <c r="CL258" s="107">
        <v>125</v>
      </c>
      <c r="CM258" s="185">
        <f t="shared" si="739"/>
        <v>250</v>
      </c>
      <c r="CN258" s="182"/>
      <c r="CO258" s="107">
        <v>140</v>
      </c>
      <c r="CP258" s="185">
        <f t="shared" si="740"/>
        <v>0</v>
      </c>
      <c r="CQ258" s="182">
        <v>1</v>
      </c>
      <c r="CR258" s="183">
        <f t="shared" si="741"/>
        <v>259.76390000000004</v>
      </c>
      <c r="CS258" s="185">
        <f t="shared" si="742"/>
        <v>259.76390000000004</v>
      </c>
      <c r="CT258" s="182"/>
      <c r="CU258" s="107">
        <v>182.5</v>
      </c>
      <c r="CV258" s="185">
        <f t="shared" si="743"/>
        <v>0</v>
      </c>
      <c r="CW258" s="182"/>
      <c r="CX258" s="107">
        <v>78</v>
      </c>
      <c r="CY258" s="185">
        <f t="shared" si="744"/>
        <v>0</v>
      </c>
      <c r="CZ258" s="182">
        <v>1</v>
      </c>
      <c r="DA258" s="107">
        <v>350</v>
      </c>
      <c r="DB258" s="185">
        <f t="shared" si="745"/>
        <v>350</v>
      </c>
      <c r="DC258" s="182">
        <v>1</v>
      </c>
      <c r="DD258" s="183">
        <f t="shared" si="746"/>
        <v>363.26500000000004</v>
      </c>
      <c r="DE258" s="184">
        <f t="shared" si="747"/>
        <v>363.26500000000004</v>
      </c>
      <c r="DF258" s="182">
        <v>7</v>
      </c>
      <c r="DG258" s="107">
        <v>349.94</v>
      </c>
      <c r="DH258" s="185">
        <f t="shared" si="748"/>
        <v>2449.58</v>
      </c>
      <c r="DI258" s="182">
        <v>5</v>
      </c>
      <c r="DJ258" s="107">
        <v>407.82</v>
      </c>
      <c r="DK258" s="185">
        <f t="shared" si="749"/>
        <v>2039.1</v>
      </c>
      <c r="DL258" s="182">
        <v>5</v>
      </c>
      <c r="DM258" s="107">
        <v>560.66999999999996</v>
      </c>
      <c r="DN258" s="185">
        <f t="shared" si="750"/>
        <v>2803.35</v>
      </c>
      <c r="DO258" s="182">
        <v>3</v>
      </c>
      <c r="DP258" s="107">
        <v>849.84</v>
      </c>
      <c r="DQ258" s="185">
        <f t="shared" si="751"/>
        <v>2549.52</v>
      </c>
      <c r="DR258" s="182"/>
      <c r="DS258" s="107">
        <v>1070.97</v>
      </c>
      <c r="DT258" s="185">
        <f t="shared" si="752"/>
        <v>0</v>
      </c>
      <c r="DU258" s="182"/>
      <c r="DV258" s="21">
        <v>1512.05</v>
      </c>
      <c r="DW258" s="185">
        <f t="shared" si="753"/>
        <v>0</v>
      </c>
      <c r="DX258" s="182"/>
      <c r="DY258" s="21">
        <v>5870.12</v>
      </c>
      <c r="DZ258" s="185">
        <f t="shared" si="754"/>
        <v>0</v>
      </c>
      <c r="EA258" s="182"/>
      <c r="EB258" s="21">
        <v>4379.45</v>
      </c>
      <c r="EC258" s="185">
        <f t="shared" si="755"/>
        <v>0</v>
      </c>
      <c r="ED258" s="182"/>
      <c r="EE258" s="21">
        <v>4811.45</v>
      </c>
      <c r="EF258" s="185">
        <f t="shared" si="756"/>
        <v>0</v>
      </c>
      <c r="EG258" s="182"/>
      <c r="EH258" s="21">
        <v>6518.13</v>
      </c>
      <c r="EI258" s="185">
        <f t="shared" si="757"/>
        <v>0</v>
      </c>
      <c r="EJ258" s="182"/>
      <c r="EK258" s="21">
        <v>7389.31</v>
      </c>
      <c r="EL258" s="185">
        <f t="shared" si="758"/>
        <v>0</v>
      </c>
      <c r="EM258" s="182"/>
      <c r="EN258" s="21">
        <v>1539.81</v>
      </c>
      <c r="EO258" s="185">
        <f t="shared" si="759"/>
        <v>0</v>
      </c>
      <c r="EP258" s="182"/>
      <c r="EQ258" s="21">
        <v>3124.4</v>
      </c>
      <c r="ER258" s="185">
        <f t="shared" si="760"/>
        <v>0</v>
      </c>
      <c r="ES258" s="182"/>
      <c r="ET258" s="107">
        <v>118.78</v>
      </c>
      <c r="EU258" s="185">
        <f t="shared" si="761"/>
        <v>0</v>
      </c>
      <c r="EV258" s="182"/>
      <c r="EW258" s="107">
        <v>479.92</v>
      </c>
      <c r="EX258" s="185">
        <f t="shared" si="762"/>
        <v>0</v>
      </c>
      <c r="EY258" s="182"/>
      <c r="EZ258" s="107">
        <v>649.4</v>
      </c>
      <c r="FA258" s="185">
        <f t="shared" si="763"/>
        <v>0</v>
      </c>
      <c r="FB258" s="182"/>
      <c r="FC258" s="21">
        <v>1301.22</v>
      </c>
      <c r="FD258" s="185">
        <f t="shared" si="764"/>
        <v>0</v>
      </c>
      <c r="FE258" s="182"/>
      <c r="FF258" s="21">
        <v>2530.2199999999998</v>
      </c>
      <c r="FG258" s="185">
        <f t="shared" si="765"/>
        <v>0</v>
      </c>
      <c r="FH258" s="182"/>
      <c r="FI258" s="21">
        <v>4182.22</v>
      </c>
      <c r="FJ258" s="185">
        <f t="shared" si="766"/>
        <v>0</v>
      </c>
      <c r="FK258" s="182"/>
      <c r="FL258" s="107">
        <v>253.92</v>
      </c>
      <c r="FM258" s="185">
        <f t="shared" si="767"/>
        <v>0</v>
      </c>
      <c r="FN258" s="182"/>
      <c r="FO258" s="107">
        <v>290.32</v>
      </c>
      <c r="FP258" s="185">
        <f t="shared" si="768"/>
        <v>0</v>
      </c>
      <c r="FQ258" s="182"/>
      <c r="FR258" s="107">
        <v>334.06</v>
      </c>
      <c r="FS258" s="185">
        <f t="shared" si="769"/>
        <v>0</v>
      </c>
      <c r="FT258" s="182"/>
      <c r="FU258" s="107">
        <v>411.49</v>
      </c>
      <c r="FV258" s="185">
        <f t="shared" si="770"/>
        <v>0</v>
      </c>
      <c r="FW258" s="182"/>
      <c r="FX258" s="107">
        <v>455.21</v>
      </c>
      <c r="FY258" s="185">
        <f t="shared" si="771"/>
        <v>0</v>
      </c>
      <c r="FZ258" s="182"/>
      <c r="GA258" s="107">
        <v>536</v>
      </c>
      <c r="GB258" s="185">
        <f t="shared" si="772"/>
        <v>0</v>
      </c>
      <c r="GC258" s="182"/>
      <c r="GD258" s="21">
        <v>745.84</v>
      </c>
      <c r="GE258" s="189">
        <f t="shared" si="773"/>
        <v>0</v>
      </c>
      <c r="GF258" s="182">
        <v>4</v>
      </c>
      <c r="GG258" s="112">
        <v>313.12</v>
      </c>
      <c r="GH258" s="185">
        <f t="shared" si="774"/>
        <v>1252.48</v>
      </c>
      <c r="GI258" s="186">
        <v>4</v>
      </c>
      <c r="GJ258" s="529">
        <v>223.61</v>
      </c>
      <c r="GK258" s="185">
        <f t="shared" si="775"/>
        <v>894.44</v>
      </c>
      <c r="GL258" s="182">
        <v>1</v>
      </c>
      <c r="GM258" s="107">
        <v>105.46</v>
      </c>
      <c r="GN258" s="185">
        <f t="shared" si="776"/>
        <v>105.46</v>
      </c>
      <c r="GO258" s="182"/>
      <c r="GP258" s="107">
        <v>581.36</v>
      </c>
      <c r="GQ258" s="185">
        <f t="shared" si="777"/>
        <v>0</v>
      </c>
      <c r="GR258" s="182">
        <v>1</v>
      </c>
      <c r="GS258" s="107">
        <v>92.94</v>
      </c>
      <c r="GT258" s="185">
        <f t="shared" si="778"/>
        <v>92.94</v>
      </c>
      <c r="GU258" s="182"/>
      <c r="GV258" s="112">
        <v>47.51</v>
      </c>
      <c r="GW258" s="185">
        <f t="shared" si="779"/>
        <v>0</v>
      </c>
      <c r="GX258" s="182"/>
      <c r="GY258" s="107">
        <v>61.91</v>
      </c>
      <c r="GZ258" s="223">
        <f t="shared" si="780"/>
        <v>0</v>
      </c>
      <c r="HA258" s="417"/>
      <c r="HB258" s="417"/>
      <c r="HC258" s="223">
        <f t="shared" si="782"/>
        <v>0</v>
      </c>
      <c r="HD258" s="182"/>
      <c r="HE258" s="107">
        <v>40.75</v>
      </c>
      <c r="HF258" s="236">
        <f t="shared" si="781"/>
        <v>0</v>
      </c>
      <c r="HG258" s="179">
        <v>1500</v>
      </c>
      <c r="HH258" s="228">
        <f t="shared" si="783"/>
        <v>39271.634900000005</v>
      </c>
      <c r="HI258" s="335"/>
      <c r="HJ258" s="180"/>
      <c r="HK258" s="180"/>
      <c r="HL258" s="180"/>
      <c r="HM258" s="180"/>
      <c r="HN258" s="180"/>
      <c r="HO258" s="180"/>
      <c r="HP258" s="180"/>
      <c r="HQ258" s="180"/>
      <c r="HR258" s="180"/>
      <c r="HS258" s="180"/>
      <c r="HT258" s="180"/>
      <c r="HU258" s="180"/>
      <c r="HV258" s="180"/>
      <c r="HW258" s="180"/>
      <c r="HX258" s="180"/>
      <c r="HY258" s="180"/>
      <c r="HZ258" s="180"/>
      <c r="IA258" s="180"/>
      <c r="IB258" s="180"/>
      <c r="IC258" s="180"/>
      <c r="ID258" s="180"/>
      <c r="IE258" s="180"/>
      <c r="IF258" s="180"/>
      <c r="IG258" s="180"/>
      <c r="IH258" s="180"/>
      <c r="II258" s="180"/>
      <c r="IJ258" s="180"/>
      <c r="IK258" s="180"/>
      <c r="IL258" s="180"/>
      <c r="IM258" s="180"/>
      <c r="IN258" s="180"/>
      <c r="IO258" s="180"/>
      <c r="IP258" s="180"/>
      <c r="IQ258" s="180"/>
      <c r="IR258" s="180"/>
      <c r="IS258" s="180"/>
      <c r="IT258" s="180"/>
      <c r="IU258" s="180"/>
      <c r="IV258" s="180"/>
      <c r="IW258" s="180"/>
      <c r="IX258" s="180"/>
      <c r="IY258" s="180"/>
      <c r="IZ258" s="180"/>
      <c r="JA258" s="180"/>
      <c r="JB258" s="180"/>
      <c r="JC258" s="180"/>
      <c r="JD258" s="180"/>
      <c r="JE258" s="180"/>
      <c r="JF258" s="180"/>
      <c r="JG258" s="180"/>
      <c r="JH258" s="180"/>
      <c r="JI258" s="180"/>
      <c r="JJ258" s="180"/>
      <c r="JK258" s="180"/>
      <c r="JL258" s="180"/>
      <c r="JM258" s="180"/>
      <c r="JN258" s="180"/>
      <c r="JO258" s="180"/>
      <c r="JP258" s="180"/>
      <c r="JQ258" s="180"/>
      <c r="JR258" s="180"/>
      <c r="JS258" s="180"/>
      <c r="JT258" s="180"/>
      <c r="JU258" s="180"/>
      <c r="JV258" s="180"/>
      <c r="JW258" s="180"/>
      <c r="JX258" s="180"/>
      <c r="JY258" s="180"/>
      <c r="JZ258" s="180"/>
      <c r="KA258" s="180"/>
      <c r="KB258" s="180"/>
      <c r="KC258" s="180"/>
      <c r="KD258" s="180"/>
      <c r="KE258" s="180"/>
      <c r="KF258" s="180"/>
      <c r="KG258" s="180"/>
      <c r="KH258" s="180"/>
      <c r="KI258" s="180"/>
      <c r="KJ258" s="180"/>
      <c r="KK258" s="180"/>
      <c r="KL258" s="180"/>
      <c r="KM258" s="180"/>
      <c r="KN258" s="180"/>
      <c r="KO258" s="180"/>
      <c r="KP258" s="180"/>
      <c r="KQ258" s="180"/>
      <c r="KR258" s="180"/>
      <c r="KS258" s="180"/>
      <c r="KT258" s="180"/>
      <c r="KU258" s="180"/>
      <c r="KV258" s="180"/>
      <c r="KW258" s="180"/>
      <c r="KX258" s="180"/>
      <c r="KY258" s="180"/>
      <c r="KZ258" s="180"/>
      <c r="LA258" s="180"/>
      <c r="LB258" s="180"/>
      <c r="LC258" s="180"/>
      <c r="LD258" s="180"/>
      <c r="LE258" s="180"/>
      <c r="LF258" s="180"/>
      <c r="LG258" s="180"/>
      <c r="LH258" s="180"/>
      <c r="LI258" s="180"/>
      <c r="LJ258" s="180"/>
      <c r="LK258" s="180"/>
      <c r="LL258" s="180"/>
      <c r="LM258" s="180"/>
      <c r="LN258" s="180"/>
      <c r="LO258" s="180"/>
      <c r="LP258" s="180"/>
      <c r="LQ258" s="180"/>
      <c r="LR258" s="180"/>
      <c r="LS258" s="180"/>
      <c r="LT258" s="180"/>
      <c r="LU258" s="180"/>
      <c r="LV258" s="180"/>
      <c r="LW258" s="180"/>
      <c r="LX258" s="180"/>
      <c r="LY258" s="180"/>
      <c r="LZ258" s="180"/>
      <c r="MA258" s="180"/>
      <c r="MB258" s="180"/>
      <c r="MC258" s="180"/>
      <c r="MD258" s="180"/>
      <c r="ME258" s="180"/>
      <c r="MF258" s="180"/>
      <c r="MG258" s="180"/>
      <c r="MH258" s="180"/>
      <c r="MI258" s="180"/>
      <c r="MJ258" s="180"/>
      <c r="MK258" s="180"/>
      <c r="ML258" s="180"/>
      <c r="MM258" s="180"/>
      <c r="MN258" s="180"/>
      <c r="MO258" s="180"/>
      <c r="MP258" s="180"/>
      <c r="MQ258" s="180"/>
      <c r="MR258" s="180"/>
      <c r="MS258" s="180"/>
      <c r="MT258" s="180"/>
      <c r="MU258" s="180"/>
      <c r="MV258" s="180"/>
      <c r="MW258" s="180"/>
      <c r="MX258" s="180"/>
      <c r="MY258" s="180"/>
      <c r="MZ258" s="180"/>
      <c r="NA258" s="180"/>
      <c r="NB258" s="180"/>
      <c r="NC258" s="180"/>
      <c r="ND258" s="180"/>
      <c r="NE258" s="180"/>
      <c r="NF258" s="180"/>
      <c r="NG258" s="180"/>
      <c r="NH258" s="180"/>
      <c r="NI258" s="180"/>
      <c r="NJ258" s="180"/>
      <c r="NK258" s="180"/>
      <c r="NL258" s="180"/>
      <c r="NM258" s="180"/>
      <c r="NN258" s="180"/>
      <c r="NO258" s="180"/>
      <c r="NP258" s="180"/>
      <c r="NQ258" s="180"/>
      <c r="NR258" s="180"/>
      <c r="NS258" s="180"/>
      <c r="NT258" s="180"/>
      <c r="NU258" s="180"/>
      <c r="NV258" s="180"/>
      <c r="NW258" s="180"/>
      <c r="NX258" s="180"/>
      <c r="NY258" s="180"/>
      <c r="NZ258" s="180"/>
      <c r="OA258" s="180"/>
      <c r="OB258" s="180"/>
      <c r="OC258" s="180"/>
      <c r="OD258" s="180"/>
      <c r="OE258" s="180"/>
      <c r="OF258" s="180"/>
      <c r="OG258" s="180"/>
      <c r="OH258" s="180"/>
      <c r="OI258" s="180"/>
      <c r="OJ258" s="180"/>
      <c r="OK258" s="180"/>
      <c r="OL258" s="180"/>
      <c r="OM258" s="180"/>
      <c r="ON258" s="180"/>
      <c r="OO258" s="180"/>
      <c r="OP258" s="180"/>
      <c r="OQ258" s="180"/>
      <c r="OR258" s="180"/>
      <c r="OS258" s="180"/>
      <c r="OT258" s="180"/>
      <c r="OU258" s="180"/>
      <c r="OV258" s="180"/>
      <c r="OW258" s="180"/>
      <c r="OX258" s="180"/>
      <c r="OY258" s="180"/>
      <c r="OZ258" s="180"/>
      <c r="PA258" s="180"/>
      <c r="PB258" s="180"/>
      <c r="PC258" s="180"/>
      <c r="PD258" s="180"/>
      <c r="PE258" s="180"/>
      <c r="PF258" s="180"/>
      <c r="PG258" s="180"/>
      <c r="PH258" s="180"/>
      <c r="PI258" s="180"/>
      <c r="PJ258" s="180"/>
      <c r="PK258" s="180"/>
      <c r="PL258" s="180"/>
      <c r="PM258" s="180"/>
      <c r="PN258" s="180"/>
      <c r="PO258" s="180"/>
      <c r="PP258" s="180"/>
      <c r="PQ258" s="180"/>
      <c r="PR258" s="180"/>
      <c r="PS258" s="180"/>
      <c r="PT258" s="180"/>
      <c r="PU258" s="180"/>
      <c r="PV258" s="180"/>
      <c r="PW258" s="180"/>
      <c r="PX258" s="180"/>
      <c r="PY258" s="180"/>
      <c r="PZ258" s="180"/>
      <c r="QA258" s="180"/>
      <c r="QB258" s="180"/>
      <c r="QC258" s="180"/>
      <c r="QD258" s="180"/>
      <c r="QE258" s="180"/>
      <c r="QF258" s="180"/>
      <c r="QG258" s="180"/>
      <c r="QH258" s="180"/>
      <c r="QI258" s="180"/>
      <c r="QJ258" s="180"/>
      <c r="QK258" s="180"/>
      <c r="QL258" s="180"/>
      <c r="QM258" s="180"/>
      <c r="QN258" s="180"/>
      <c r="QO258" s="180"/>
      <c r="QP258" s="180"/>
      <c r="QQ258" s="180"/>
      <c r="QR258" s="180"/>
      <c r="QS258" s="180"/>
      <c r="QT258" s="180"/>
      <c r="QU258" s="180"/>
      <c r="QV258" s="180"/>
      <c r="QW258" s="180"/>
      <c r="QX258" s="180"/>
      <c r="QY258" s="180"/>
      <c r="QZ258" s="180"/>
      <c r="RA258" s="180"/>
      <c r="RB258" s="180"/>
      <c r="RC258" s="180"/>
      <c r="RD258" s="180"/>
      <c r="RE258" s="180"/>
      <c r="RF258" s="180"/>
      <c r="RG258" s="180"/>
      <c r="RH258" s="180"/>
      <c r="RI258" s="180"/>
      <c r="RJ258" s="180"/>
      <c r="RK258" s="180"/>
      <c r="RL258" s="180"/>
      <c r="RM258" s="180"/>
      <c r="RN258" s="180"/>
      <c r="RO258" s="180"/>
      <c r="RP258" s="180"/>
      <c r="RQ258" s="180"/>
      <c r="RR258" s="180"/>
      <c r="RS258" s="180"/>
      <c r="RT258" s="180"/>
      <c r="RU258" s="180"/>
      <c r="RV258" s="180"/>
      <c r="RW258" s="180"/>
      <c r="RX258" s="180"/>
      <c r="RY258" s="180"/>
      <c r="RZ258" s="180"/>
      <c r="SA258" s="180"/>
      <c r="SB258" s="180"/>
      <c r="SC258" s="180"/>
      <c r="SD258" s="180"/>
      <c r="SE258" s="180"/>
      <c r="SF258" s="180"/>
      <c r="SG258" s="180"/>
      <c r="SH258" s="180"/>
      <c r="SI258" s="180"/>
      <c r="SJ258" s="180"/>
      <c r="SK258" s="180"/>
      <c r="SL258" s="180"/>
      <c r="SM258" s="180"/>
      <c r="SN258" s="180"/>
      <c r="SO258" s="180"/>
      <c r="SP258" s="180"/>
      <c r="SQ258" s="180"/>
      <c r="SR258" s="180"/>
      <c r="SS258" s="180"/>
      <c r="ST258" s="180"/>
      <c r="SU258" s="180"/>
      <c r="SV258" s="180"/>
      <c r="SW258" s="180"/>
      <c r="SX258" s="180"/>
      <c r="SY258" s="180"/>
      <c r="SZ258" s="180"/>
      <c r="TA258" s="180"/>
      <c r="TB258" s="180"/>
      <c r="TC258" s="180"/>
      <c r="TD258" s="180"/>
      <c r="TE258" s="180"/>
      <c r="TF258" s="180"/>
      <c r="TG258" s="180"/>
      <c r="TH258" s="180"/>
      <c r="TI258" s="180"/>
      <c r="TJ258" s="180"/>
      <c r="TK258" s="180"/>
      <c r="TL258" s="180"/>
      <c r="TM258" s="180"/>
      <c r="TN258" s="180"/>
      <c r="TO258" s="180"/>
      <c r="TP258" s="180"/>
      <c r="TQ258" s="180"/>
      <c r="TR258" s="180"/>
      <c r="TS258" s="180"/>
      <c r="TT258" s="180"/>
      <c r="TU258" s="180"/>
      <c r="TV258" s="180"/>
      <c r="TW258" s="180"/>
      <c r="TX258" s="180"/>
      <c r="TY258" s="180"/>
      <c r="TZ258" s="180"/>
      <c r="UA258" s="180"/>
      <c r="UB258" s="180"/>
      <c r="UC258" s="180"/>
      <c r="UD258" s="180"/>
      <c r="UE258" s="180"/>
      <c r="UF258" s="180"/>
      <c r="UG258" s="180"/>
      <c r="UH258" s="180"/>
      <c r="UI258" s="180"/>
      <c r="UJ258" s="180"/>
      <c r="UK258" s="180"/>
      <c r="UL258" s="180"/>
      <c r="UM258" s="180"/>
      <c r="UN258" s="180"/>
      <c r="UO258" s="180"/>
      <c r="UP258" s="180"/>
      <c r="UQ258" s="180"/>
      <c r="UR258" s="180"/>
      <c r="US258" s="180"/>
      <c r="UT258" s="180"/>
      <c r="UU258" s="180"/>
      <c r="UV258" s="180"/>
      <c r="UW258" s="180"/>
      <c r="UX258" s="180"/>
      <c r="UY258" s="180"/>
      <c r="UZ258" s="180"/>
      <c r="VA258" s="180"/>
      <c r="VB258" s="180"/>
      <c r="VC258" s="180"/>
      <c r="VD258" s="180"/>
      <c r="VE258" s="180"/>
      <c r="VF258" s="180"/>
      <c r="VG258" s="180"/>
      <c r="VH258" s="180"/>
      <c r="VI258" s="180"/>
      <c r="VJ258" s="180"/>
      <c r="VK258" s="180"/>
      <c r="VL258" s="180"/>
      <c r="VM258" s="180"/>
      <c r="VN258" s="180"/>
      <c r="VO258" s="180"/>
      <c r="VP258" s="180"/>
      <c r="VQ258" s="180"/>
      <c r="VR258" s="180"/>
      <c r="VS258" s="180"/>
      <c r="VT258" s="180"/>
      <c r="VU258" s="180"/>
      <c r="VV258" s="180"/>
      <c r="VW258" s="180"/>
      <c r="VX258" s="180"/>
      <c r="VY258" s="180"/>
      <c r="VZ258" s="180"/>
      <c r="WA258" s="180"/>
      <c r="WB258" s="180"/>
      <c r="WC258" s="180"/>
      <c r="WD258" s="180"/>
      <c r="WE258" s="180"/>
      <c r="WF258" s="180"/>
      <c r="WG258" s="180"/>
      <c r="WH258" s="180"/>
      <c r="WI258" s="180"/>
      <c r="WJ258" s="180"/>
      <c r="WK258" s="180"/>
      <c r="WL258" s="180"/>
      <c r="WM258" s="180"/>
      <c r="WN258" s="180"/>
      <c r="WO258" s="180"/>
      <c r="WP258" s="180"/>
      <c r="WQ258" s="180"/>
      <c r="WR258" s="180"/>
      <c r="WS258" s="180"/>
      <c r="WT258" s="180"/>
      <c r="WU258" s="180"/>
      <c r="WV258" s="180"/>
      <c r="WW258" s="180"/>
      <c r="WX258" s="180"/>
      <c r="WY258" s="180"/>
      <c r="WZ258" s="180"/>
      <c r="XA258" s="180"/>
      <c r="XB258" s="180"/>
      <c r="XC258" s="180"/>
      <c r="XD258" s="180"/>
      <c r="XE258" s="180"/>
      <c r="XF258" s="180"/>
      <c r="XG258" s="180"/>
      <c r="XH258" s="180"/>
      <c r="XI258" s="180"/>
      <c r="XJ258" s="180"/>
      <c r="XK258" s="180"/>
      <c r="XL258" s="180"/>
      <c r="XM258" s="180"/>
      <c r="XN258" s="180"/>
      <c r="XO258" s="180"/>
      <c r="XP258" s="180"/>
      <c r="XQ258" s="180"/>
      <c r="XR258" s="180"/>
      <c r="XS258" s="180"/>
      <c r="XT258" s="180"/>
      <c r="XU258" s="180"/>
      <c r="XV258" s="180"/>
      <c r="XW258" s="180"/>
      <c r="XX258" s="180"/>
      <c r="XY258" s="180"/>
      <c r="XZ258" s="180"/>
      <c r="YA258" s="180"/>
      <c r="YB258" s="180"/>
      <c r="YC258" s="180"/>
      <c r="YD258" s="180"/>
      <c r="YE258" s="180"/>
      <c r="YF258" s="180"/>
      <c r="YG258" s="180"/>
      <c r="YH258" s="180"/>
      <c r="YI258" s="180"/>
      <c r="YJ258" s="180"/>
      <c r="YK258" s="180"/>
      <c r="YL258" s="180"/>
      <c r="YM258" s="180"/>
      <c r="YN258" s="180"/>
      <c r="YO258" s="180"/>
      <c r="YP258" s="180"/>
      <c r="YQ258" s="180"/>
      <c r="YR258" s="180"/>
      <c r="YS258" s="180"/>
      <c r="YT258" s="180"/>
      <c r="YU258" s="180"/>
      <c r="YV258" s="180"/>
      <c r="YW258" s="180"/>
      <c r="YX258" s="180"/>
      <c r="YY258" s="180"/>
      <c r="YZ258" s="180"/>
      <c r="ZA258" s="180"/>
      <c r="ZB258" s="180"/>
      <c r="ZC258" s="180"/>
      <c r="ZD258" s="180"/>
      <c r="ZE258" s="180"/>
      <c r="ZF258" s="180"/>
      <c r="ZG258" s="180"/>
      <c r="ZH258" s="180"/>
      <c r="ZI258" s="180"/>
      <c r="ZJ258" s="180"/>
      <c r="ZK258" s="180"/>
      <c r="ZL258" s="180"/>
      <c r="ZM258" s="180"/>
      <c r="ZN258" s="180"/>
      <c r="ZO258" s="180"/>
      <c r="ZP258" s="180"/>
      <c r="ZQ258" s="180"/>
      <c r="ZR258" s="180"/>
      <c r="ZS258" s="180"/>
      <c r="ZT258" s="180"/>
      <c r="ZU258" s="180"/>
      <c r="ZV258" s="180"/>
      <c r="ZW258" s="180"/>
      <c r="ZX258" s="180"/>
      <c r="ZY258" s="180"/>
      <c r="ZZ258" s="180"/>
      <c r="AAA258" s="180"/>
      <c r="AAB258" s="180"/>
      <c r="AAC258" s="180"/>
      <c r="AAD258" s="180"/>
      <c r="AAE258" s="180"/>
      <c r="AAF258" s="180"/>
      <c r="AAG258" s="180"/>
      <c r="AAH258" s="180"/>
      <c r="AAI258" s="180"/>
      <c r="AAJ258" s="180"/>
      <c r="AAK258" s="180"/>
      <c r="AAL258" s="180"/>
      <c r="AAM258" s="180"/>
      <c r="AAN258" s="180"/>
      <c r="AAO258" s="180"/>
      <c r="AAP258" s="180"/>
      <c r="AAQ258" s="180"/>
      <c r="AAR258" s="180"/>
      <c r="AAS258" s="180"/>
      <c r="AAT258" s="180"/>
      <c r="AAU258" s="180"/>
      <c r="AAV258" s="180"/>
      <c r="AAW258" s="180"/>
      <c r="AAX258" s="180"/>
      <c r="AAY258" s="180"/>
      <c r="AAZ258" s="180"/>
      <c r="ABA258" s="180"/>
      <c r="ABB258" s="180"/>
      <c r="ABC258" s="180"/>
      <c r="ABD258" s="180"/>
      <c r="ABE258" s="180"/>
      <c r="ABF258" s="180"/>
      <c r="ABG258" s="180"/>
      <c r="ABH258" s="180"/>
      <c r="ABI258" s="180"/>
      <c r="ABJ258" s="180"/>
      <c r="ABK258" s="180"/>
      <c r="ABL258" s="180"/>
      <c r="ABM258" s="180"/>
      <c r="ABN258" s="180"/>
      <c r="ABO258" s="180"/>
      <c r="ABP258" s="180"/>
      <c r="ABQ258" s="180"/>
      <c r="ABR258" s="180"/>
      <c r="ABS258" s="180"/>
      <c r="ABT258" s="180"/>
      <c r="ABU258" s="180"/>
      <c r="ABV258" s="180"/>
      <c r="ABW258" s="180"/>
      <c r="ABX258" s="180"/>
      <c r="ABY258" s="180"/>
      <c r="ABZ258" s="180"/>
      <c r="ACA258" s="180"/>
      <c r="ACB258" s="180"/>
      <c r="ACC258" s="180"/>
      <c r="ACD258" s="180"/>
      <c r="ACE258" s="180"/>
      <c r="ACF258" s="180"/>
      <c r="ACG258" s="180"/>
      <c r="ACH258" s="180"/>
      <c r="ACI258" s="180"/>
      <c r="ACJ258" s="180"/>
      <c r="ACK258" s="180"/>
      <c r="ACL258" s="180"/>
      <c r="ACM258" s="180"/>
      <c r="ACN258" s="180"/>
      <c r="ACO258" s="180"/>
      <c r="ACP258" s="180"/>
      <c r="ACQ258" s="180"/>
      <c r="ACR258" s="180"/>
      <c r="ACS258" s="180"/>
      <c r="ACT258" s="180"/>
      <c r="ACU258" s="180"/>
      <c r="ACV258" s="180"/>
      <c r="ACW258" s="180"/>
      <c r="ACX258" s="180"/>
      <c r="ACY258" s="180"/>
      <c r="ACZ258" s="180"/>
      <c r="ADA258" s="180"/>
      <c r="ADB258" s="180"/>
      <c r="ADC258" s="180"/>
      <c r="ADD258" s="180"/>
      <c r="ADE258" s="180"/>
      <c r="ADF258" s="180"/>
      <c r="ADG258" s="180"/>
      <c r="ADH258" s="180"/>
      <c r="ADI258" s="180"/>
      <c r="ADJ258" s="180"/>
      <c r="ADK258" s="180"/>
      <c r="ADL258" s="180"/>
      <c r="ADM258" s="180"/>
      <c r="ADN258" s="180"/>
      <c r="ADO258" s="180"/>
      <c r="ADP258" s="180"/>
      <c r="ADQ258" s="180"/>
      <c r="ADR258" s="180"/>
      <c r="ADS258" s="180"/>
      <c r="ADT258" s="180"/>
      <c r="ADU258" s="180"/>
      <c r="ADV258" s="180"/>
      <c r="ADW258" s="180"/>
      <c r="ADX258" s="180"/>
      <c r="ADY258" s="180"/>
      <c r="ADZ258" s="180"/>
      <c r="AEA258" s="180"/>
      <c r="AEB258" s="180"/>
      <c r="AEC258" s="180"/>
      <c r="AED258" s="180"/>
      <c r="AEE258" s="180"/>
      <c r="AEF258" s="180"/>
      <c r="AEG258" s="180"/>
      <c r="AEH258" s="180"/>
      <c r="AEI258" s="180"/>
      <c r="AEJ258" s="180"/>
      <c r="AEK258" s="180"/>
      <c r="AEL258" s="180"/>
      <c r="AEM258" s="180"/>
      <c r="AEN258" s="180"/>
      <c r="AEO258" s="180"/>
      <c r="AEP258" s="180"/>
      <c r="AEQ258" s="180"/>
      <c r="AER258" s="180"/>
      <c r="AES258" s="180"/>
      <c r="AET258" s="180"/>
      <c r="AEU258" s="180"/>
      <c r="AEV258" s="180"/>
      <c r="AEW258" s="180"/>
      <c r="AEX258" s="180"/>
      <c r="AEY258" s="180"/>
      <c r="AEZ258" s="180"/>
      <c r="AFA258" s="180"/>
      <c r="AFB258" s="180"/>
      <c r="AFC258" s="180"/>
      <c r="AFD258" s="180"/>
      <c r="AFE258" s="180"/>
      <c r="AFF258" s="180"/>
      <c r="AFG258" s="180"/>
      <c r="AFH258" s="180"/>
      <c r="AFI258" s="180"/>
      <c r="AFJ258" s="180"/>
      <c r="AFK258" s="180"/>
      <c r="AFL258" s="180"/>
      <c r="AFM258" s="180"/>
      <c r="AFN258" s="180"/>
      <c r="AFO258" s="180"/>
      <c r="AFP258" s="180"/>
      <c r="AFQ258" s="180"/>
      <c r="AFR258" s="180"/>
      <c r="AFS258" s="180"/>
      <c r="AFT258" s="180"/>
      <c r="AFU258" s="180"/>
      <c r="AFV258" s="180"/>
      <c r="AFW258" s="180"/>
      <c r="AFX258" s="180"/>
      <c r="AFY258" s="180"/>
      <c r="AFZ258" s="180"/>
      <c r="AGA258" s="180"/>
      <c r="AGB258" s="180"/>
      <c r="AGC258" s="180"/>
      <c r="AGD258" s="180"/>
      <c r="AGE258" s="180"/>
      <c r="AGF258" s="180"/>
      <c r="AGG258" s="180"/>
      <c r="AGH258" s="180"/>
      <c r="AGI258" s="180"/>
      <c r="AGJ258" s="180"/>
      <c r="AGK258" s="180"/>
      <c r="AGL258" s="180"/>
      <c r="AGM258" s="180"/>
      <c r="AGN258" s="180"/>
      <c r="AGO258" s="180"/>
      <c r="AGP258" s="180"/>
      <c r="AGQ258" s="180"/>
      <c r="AGR258" s="180"/>
      <c r="AGS258" s="180"/>
      <c r="AGT258" s="180"/>
      <c r="AGU258" s="180"/>
      <c r="AGV258" s="180"/>
      <c r="AGW258" s="180"/>
      <c r="AGX258" s="180"/>
      <c r="AGY258" s="180"/>
      <c r="AGZ258" s="180"/>
      <c r="AHA258" s="180"/>
      <c r="AHB258" s="180"/>
      <c r="AHC258" s="180"/>
      <c r="AHD258" s="180"/>
      <c r="AHE258" s="180"/>
      <c r="AHF258" s="180"/>
      <c r="AHG258" s="180"/>
      <c r="AHH258" s="180"/>
      <c r="AHI258" s="180"/>
      <c r="AHJ258" s="180"/>
      <c r="AHK258" s="180"/>
      <c r="AHL258" s="180"/>
      <c r="AHM258" s="180"/>
      <c r="AHN258" s="180"/>
      <c r="AHO258" s="180"/>
      <c r="AHP258" s="180"/>
      <c r="AHQ258" s="180"/>
      <c r="AHR258" s="180"/>
      <c r="AHS258" s="180"/>
      <c r="AHT258" s="180"/>
      <c r="AHU258" s="180"/>
      <c r="AHV258" s="180"/>
      <c r="AHW258" s="180"/>
      <c r="AHX258" s="180"/>
      <c r="AHY258" s="180"/>
      <c r="AHZ258" s="180"/>
      <c r="AIA258" s="180"/>
      <c r="AIB258" s="180"/>
      <c r="AIC258" s="180"/>
      <c r="AID258" s="180"/>
      <c r="AIE258" s="180"/>
      <c r="AIF258" s="180"/>
      <c r="AIG258" s="180"/>
      <c r="AIH258" s="180"/>
      <c r="AII258" s="180"/>
      <c r="AIJ258" s="180"/>
      <c r="AIK258" s="180"/>
      <c r="AIL258" s="180"/>
      <c r="AIM258" s="180"/>
      <c r="AIN258" s="180"/>
      <c r="AIO258" s="180"/>
      <c r="AIP258" s="180"/>
      <c r="AIQ258" s="180"/>
      <c r="AIR258" s="180"/>
      <c r="AIS258" s="180"/>
      <c r="AIT258" s="180"/>
      <c r="AIU258" s="180"/>
      <c r="AIV258" s="180"/>
      <c r="AIW258" s="180"/>
      <c r="AIX258" s="180"/>
      <c r="AIY258" s="180"/>
      <c r="AIZ258" s="180"/>
      <c r="AJA258" s="180"/>
      <c r="AJB258" s="180"/>
      <c r="AJC258" s="180"/>
      <c r="AJD258" s="180"/>
      <c r="AJE258" s="180"/>
      <c r="AJF258" s="180"/>
      <c r="AJG258" s="180"/>
      <c r="AJH258" s="180"/>
      <c r="AJI258" s="180"/>
      <c r="AJJ258" s="180"/>
      <c r="AJK258" s="180"/>
      <c r="AJL258" s="180"/>
      <c r="AJM258" s="180"/>
      <c r="AJN258" s="180"/>
      <c r="AJO258" s="180"/>
      <c r="AJP258" s="180"/>
      <c r="AJQ258" s="180"/>
      <c r="AJR258" s="180"/>
      <c r="AJS258" s="180"/>
      <c r="AJT258" s="180"/>
      <c r="AJU258" s="180"/>
      <c r="AJV258" s="180"/>
      <c r="AJW258" s="180"/>
      <c r="AJX258" s="180"/>
      <c r="AJY258" s="180"/>
      <c r="AJZ258" s="180"/>
      <c r="AKA258" s="180"/>
      <c r="AKB258" s="180"/>
      <c r="AKC258" s="180"/>
      <c r="AKD258" s="180"/>
      <c r="AKE258" s="180"/>
      <c r="AKF258" s="180"/>
      <c r="AKG258" s="180"/>
      <c r="AKH258" s="180"/>
      <c r="AKI258" s="180"/>
      <c r="AKJ258" s="180"/>
      <c r="AKK258" s="180"/>
      <c r="AKL258" s="180"/>
      <c r="AKM258" s="180"/>
      <c r="AKN258" s="180"/>
      <c r="AKO258" s="180"/>
      <c r="AKP258" s="180"/>
      <c r="AKQ258" s="180"/>
      <c r="AKR258" s="180"/>
      <c r="AKS258" s="180"/>
      <c r="AKT258" s="180"/>
      <c r="AKU258" s="180"/>
      <c r="AKV258" s="180"/>
      <c r="AKW258" s="180"/>
      <c r="AKX258" s="180"/>
      <c r="AKY258" s="180"/>
      <c r="AKZ258" s="180"/>
      <c r="ALA258" s="180"/>
      <c r="ALB258" s="180"/>
      <c r="ALC258" s="180"/>
      <c r="ALD258" s="180"/>
      <c r="ALE258" s="180"/>
      <c r="ALF258" s="180"/>
      <c r="ALG258" s="180"/>
      <c r="ALH258" s="180"/>
      <c r="ALI258" s="180"/>
      <c r="ALJ258" s="180"/>
      <c r="ALK258" s="180"/>
      <c r="ALL258" s="180"/>
      <c r="ALM258" s="180"/>
      <c r="ALN258" s="180"/>
      <c r="ALO258" s="180"/>
      <c r="ALP258" s="180"/>
      <c r="ALQ258" s="180"/>
      <c r="ALR258" s="180"/>
      <c r="ALS258" s="180"/>
      <c r="ALT258" s="180"/>
      <c r="ALU258" s="180"/>
      <c r="ALV258" s="180"/>
      <c r="ALW258" s="180"/>
      <c r="ALX258" s="180"/>
      <c r="ALY258" s="180"/>
      <c r="ALZ258" s="180"/>
      <c r="AMA258" s="180"/>
      <c r="AMB258" s="180"/>
      <c r="AMC258" s="180"/>
      <c r="AMD258" s="180"/>
      <c r="AME258" s="180"/>
      <c r="AMF258" s="180"/>
      <c r="AMG258" s="180"/>
      <c r="AMH258" s="180"/>
      <c r="AMI258" s="180"/>
      <c r="AMJ258" s="180"/>
      <c r="AMK258" s="180"/>
      <c r="AML258" s="180"/>
      <c r="AMM258" s="180"/>
      <c r="AMN258" s="180"/>
      <c r="AMO258" s="180"/>
      <c r="AMP258" s="180"/>
      <c r="AMQ258" s="180"/>
      <c r="AMR258" s="180"/>
      <c r="AMS258" s="180"/>
      <c r="AMT258" s="180"/>
    </row>
    <row r="259" spans="1:1034" s="181" customFormat="1" ht="15.75" customHeight="1">
      <c r="A259" s="471">
        <v>14</v>
      </c>
      <c r="B259" s="77" t="s">
        <v>405</v>
      </c>
      <c r="C259" s="536">
        <v>46.98</v>
      </c>
      <c r="D259" s="537">
        <v>117.39</v>
      </c>
      <c r="E259" s="78">
        <v>113190.24</v>
      </c>
      <c r="F259" s="79">
        <f t="shared" si="700"/>
        <v>43194.737000000001</v>
      </c>
      <c r="G259" s="80"/>
      <c r="H259" s="21">
        <v>636.70000000000005</v>
      </c>
      <c r="I259" s="81">
        <f t="shared" si="701"/>
        <v>0</v>
      </c>
      <c r="J259" s="182"/>
      <c r="K259" s="107"/>
      <c r="L259" s="217">
        <f t="shared" si="702"/>
        <v>0</v>
      </c>
      <c r="M259" s="182"/>
      <c r="N259" s="107">
        <v>540</v>
      </c>
      <c r="O259" s="217">
        <f t="shared" si="703"/>
        <v>0</v>
      </c>
      <c r="P259" s="85">
        <v>36</v>
      </c>
      <c r="Q259" s="183">
        <f t="shared" si="704"/>
        <v>280.13670000000002</v>
      </c>
      <c r="R259" s="217">
        <f t="shared" si="705"/>
        <v>10084.921200000001</v>
      </c>
      <c r="S259" s="85"/>
      <c r="T259" s="78">
        <f t="shared" si="706"/>
        <v>2335.5960000000005</v>
      </c>
      <c r="U259" s="217">
        <f t="shared" si="707"/>
        <v>0</v>
      </c>
      <c r="V259" s="85"/>
      <c r="W259" s="183">
        <f t="shared" si="708"/>
        <v>493.98690000000005</v>
      </c>
      <c r="X259" s="223">
        <f t="shared" si="709"/>
        <v>0</v>
      </c>
      <c r="Y259" s="182"/>
      <c r="Z259" s="78">
        <f t="shared" si="710"/>
        <v>4331.3600000000006</v>
      </c>
      <c r="AA259" s="185">
        <f t="shared" si="711"/>
        <v>0</v>
      </c>
      <c r="AB259" s="401">
        <v>12</v>
      </c>
      <c r="AC259" s="183">
        <f t="shared" si="712"/>
        <v>493.98690000000005</v>
      </c>
      <c r="AD259" s="184">
        <f t="shared" si="713"/>
        <v>5927.8428000000004</v>
      </c>
      <c r="AE259" s="85"/>
      <c r="AF259" s="78">
        <f t="shared" si="714"/>
        <v>22885.031600000002</v>
      </c>
      <c r="AG259" s="184">
        <f t="shared" si="715"/>
        <v>0</v>
      </c>
      <c r="AH259" s="85"/>
      <c r="AI259" s="183">
        <f t="shared" si="716"/>
        <v>791.37200000000007</v>
      </c>
      <c r="AJ259" s="184">
        <f t="shared" si="717"/>
        <v>0</v>
      </c>
      <c r="AK259" s="85"/>
      <c r="AL259" s="107">
        <v>145.19999999999999</v>
      </c>
      <c r="AM259" s="184">
        <f t="shared" si="718"/>
        <v>0</v>
      </c>
      <c r="AN259" s="85"/>
      <c r="AO259" s="78">
        <f t="shared" si="719"/>
        <v>3769.8454000000002</v>
      </c>
      <c r="AP259" s="185">
        <f t="shared" si="720"/>
        <v>0</v>
      </c>
      <c r="AQ259" s="182"/>
      <c r="AR259" s="109">
        <v>8030</v>
      </c>
      <c r="AS259" s="185">
        <f t="shared" si="721"/>
        <v>0</v>
      </c>
      <c r="AT259" s="182"/>
      <c r="AU259" s="21">
        <v>3366.65</v>
      </c>
      <c r="AV259" s="185">
        <f t="shared" si="722"/>
        <v>0</v>
      </c>
      <c r="AW259" s="182"/>
      <c r="AX259" s="78">
        <f t="shared" si="723"/>
        <v>80964.952600000004</v>
      </c>
      <c r="AY259" s="185">
        <f t="shared" si="724"/>
        <v>0</v>
      </c>
      <c r="AZ259" s="182"/>
      <c r="BA259" s="21">
        <v>93131.5</v>
      </c>
      <c r="BB259" s="185">
        <f t="shared" si="725"/>
        <v>0</v>
      </c>
      <c r="BC259" s="182"/>
      <c r="BD259" s="21">
        <v>10643</v>
      </c>
      <c r="BE259" s="184">
        <f t="shared" si="726"/>
        <v>0</v>
      </c>
      <c r="BF259" s="85"/>
      <c r="BG259" s="182"/>
      <c r="BH259" s="184">
        <f t="shared" si="727"/>
        <v>0</v>
      </c>
      <c r="BI259" s="85"/>
      <c r="BJ259" s="186"/>
      <c r="BK259" s="182"/>
      <c r="BL259" s="184">
        <f t="shared" si="728"/>
        <v>0</v>
      </c>
      <c r="BM259" s="85">
        <v>2</v>
      </c>
      <c r="BN259" s="187">
        <v>983.12</v>
      </c>
      <c r="BO259" s="185">
        <f t="shared" si="729"/>
        <v>1966.24</v>
      </c>
      <c r="BP259" s="182"/>
      <c r="BQ259" s="183">
        <f t="shared" si="730"/>
        <v>930.90000000000009</v>
      </c>
      <c r="BR259" s="185">
        <f t="shared" si="731"/>
        <v>0</v>
      </c>
      <c r="BS259" s="182">
        <v>3</v>
      </c>
      <c r="BT259" s="107">
        <v>540</v>
      </c>
      <c r="BU259" s="185">
        <f t="shared" si="732"/>
        <v>1620</v>
      </c>
      <c r="BV259" s="182"/>
      <c r="BW259" s="182"/>
      <c r="BX259" s="185">
        <f t="shared" si="733"/>
        <v>0</v>
      </c>
      <c r="BY259" s="182"/>
      <c r="BZ259" s="188"/>
      <c r="CA259" s="185"/>
      <c r="CB259" s="182">
        <v>3</v>
      </c>
      <c r="CC259" s="107">
        <v>165.4</v>
      </c>
      <c r="CD259" s="185">
        <f t="shared" si="735"/>
        <v>496.20000000000005</v>
      </c>
      <c r="CE259" s="182">
        <v>2</v>
      </c>
      <c r="CF259" s="183">
        <f t="shared" si="736"/>
        <v>204.31649999999999</v>
      </c>
      <c r="CG259" s="185">
        <f t="shared" si="737"/>
        <v>408.63299999999998</v>
      </c>
      <c r="CH259" s="182"/>
      <c r="CI259" s="107">
        <v>86.2</v>
      </c>
      <c r="CJ259" s="185">
        <f t="shared" si="738"/>
        <v>0</v>
      </c>
      <c r="CK259" s="182"/>
      <c r="CL259" s="107">
        <v>125</v>
      </c>
      <c r="CM259" s="185">
        <f t="shared" si="739"/>
        <v>0</v>
      </c>
      <c r="CN259" s="182"/>
      <c r="CO259" s="107">
        <v>140</v>
      </c>
      <c r="CP259" s="185">
        <f t="shared" si="740"/>
        <v>0</v>
      </c>
      <c r="CQ259" s="182"/>
      <c r="CR259" s="183">
        <f t="shared" si="741"/>
        <v>259.76390000000004</v>
      </c>
      <c r="CS259" s="185">
        <f t="shared" si="742"/>
        <v>0</v>
      </c>
      <c r="CT259" s="182"/>
      <c r="CU259" s="107">
        <v>182.5</v>
      </c>
      <c r="CV259" s="185">
        <f t="shared" si="743"/>
        <v>0</v>
      </c>
      <c r="CW259" s="182"/>
      <c r="CX259" s="107">
        <v>78</v>
      </c>
      <c r="CY259" s="185">
        <f t="shared" si="744"/>
        <v>0</v>
      </c>
      <c r="CZ259" s="182">
        <v>1</v>
      </c>
      <c r="DA259" s="107">
        <v>350</v>
      </c>
      <c r="DB259" s="185">
        <f t="shared" si="745"/>
        <v>350</v>
      </c>
      <c r="DC259" s="182"/>
      <c r="DD259" s="183">
        <f t="shared" si="746"/>
        <v>363.26500000000004</v>
      </c>
      <c r="DE259" s="184">
        <f t="shared" si="747"/>
        <v>0</v>
      </c>
      <c r="DF259" s="182">
        <v>9</v>
      </c>
      <c r="DG259" s="107">
        <v>349.94</v>
      </c>
      <c r="DH259" s="185">
        <f t="shared" si="748"/>
        <v>3149.46</v>
      </c>
      <c r="DI259" s="182">
        <v>5</v>
      </c>
      <c r="DJ259" s="107">
        <v>407.82</v>
      </c>
      <c r="DK259" s="185">
        <f t="shared" si="749"/>
        <v>2039.1</v>
      </c>
      <c r="DL259" s="182">
        <v>4</v>
      </c>
      <c r="DM259" s="107">
        <v>560.66999999999996</v>
      </c>
      <c r="DN259" s="185">
        <f t="shared" si="750"/>
        <v>2242.6799999999998</v>
      </c>
      <c r="DO259" s="182">
        <v>2</v>
      </c>
      <c r="DP259" s="107">
        <v>849.84</v>
      </c>
      <c r="DQ259" s="185">
        <f t="shared" si="751"/>
        <v>1699.68</v>
      </c>
      <c r="DR259" s="182"/>
      <c r="DS259" s="107">
        <v>1070.97</v>
      </c>
      <c r="DT259" s="185">
        <f t="shared" si="752"/>
        <v>0</v>
      </c>
      <c r="DU259" s="182"/>
      <c r="DV259" s="21">
        <v>1512.05</v>
      </c>
      <c r="DW259" s="185">
        <f t="shared" si="753"/>
        <v>0</v>
      </c>
      <c r="DX259" s="182"/>
      <c r="DY259" s="21">
        <v>5870.12</v>
      </c>
      <c r="DZ259" s="185">
        <f t="shared" si="754"/>
        <v>0</v>
      </c>
      <c r="EA259" s="182"/>
      <c r="EB259" s="21">
        <v>4379.45</v>
      </c>
      <c r="EC259" s="185">
        <f t="shared" si="755"/>
        <v>0</v>
      </c>
      <c r="ED259" s="182"/>
      <c r="EE259" s="21">
        <v>4811.45</v>
      </c>
      <c r="EF259" s="185">
        <f t="shared" si="756"/>
        <v>0</v>
      </c>
      <c r="EG259" s="182">
        <v>1</v>
      </c>
      <c r="EH259" s="21">
        <v>6518.13</v>
      </c>
      <c r="EI259" s="185">
        <f t="shared" si="757"/>
        <v>6518.13</v>
      </c>
      <c r="EJ259" s="182"/>
      <c r="EK259" s="21">
        <v>7389.31</v>
      </c>
      <c r="EL259" s="185">
        <f t="shared" si="758"/>
        <v>0</v>
      </c>
      <c r="EM259" s="182"/>
      <c r="EN259" s="21">
        <v>1539.81</v>
      </c>
      <c r="EO259" s="185">
        <f t="shared" si="759"/>
        <v>0</v>
      </c>
      <c r="EP259" s="182"/>
      <c r="EQ259" s="21">
        <v>3124.4</v>
      </c>
      <c r="ER259" s="185">
        <f t="shared" si="760"/>
        <v>0</v>
      </c>
      <c r="ES259" s="182"/>
      <c r="ET259" s="107">
        <v>118.78</v>
      </c>
      <c r="EU259" s="185">
        <f t="shared" si="761"/>
        <v>0</v>
      </c>
      <c r="EV259" s="182"/>
      <c r="EW259" s="107">
        <v>479.92</v>
      </c>
      <c r="EX259" s="185">
        <f t="shared" si="762"/>
        <v>0</v>
      </c>
      <c r="EY259" s="182"/>
      <c r="EZ259" s="107">
        <v>649.4</v>
      </c>
      <c r="FA259" s="185">
        <f t="shared" si="763"/>
        <v>0</v>
      </c>
      <c r="FB259" s="182"/>
      <c r="FC259" s="21">
        <v>1301.22</v>
      </c>
      <c r="FD259" s="185">
        <f t="shared" si="764"/>
        <v>0</v>
      </c>
      <c r="FE259" s="182"/>
      <c r="FF259" s="21">
        <v>2530.2199999999998</v>
      </c>
      <c r="FG259" s="185">
        <f t="shared" si="765"/>
        <v>0</v>
      </c>
      <c r="FH259" s="182"/>
      <c r="FI259" s="21">
        <v>4182.22</v>
      </c>
      <c r="FJ259" s="185">
        <f t="shared" si="766"/>
        <v>0</v>
      </c>
      <c r="FK259" s="182"/>
      <c r="FL259" s="107">
        <v>253.92</v>
      </c>
      <c r="FM259" s="185">
        <f t="shared" si="767"/>
        <v>0</v>
      </c>
      <c r="FN259" s="182"/>
      <c r="FO259" s="107">
        <v>290.32</v>
      </c>
      <c r="FP259" s="185">
        <f t="shared" si="768"/>
        <v>0</v>
      </c>
      <c r="FQ259" s="182"/>
      <c r="FR259" s="107">
        <v>334.06</v>
      </c>
      <c r="FS259" s="185">
        <f t="shared" si="769"/>
        <v>0</v>
      </c>
      <c r="FT259" s="182"/>
      <c r="FU259" s="107">
        <v>411.49</v>
      </c>
      <c r="FV259" s="185">
        <f t="shared" si="770"/>
        <v>0</v>
      </c>
      <c r="FW259" s="182"/>
      <c r="FX259" s="107">
        <v>455.21</v>
      </c>
      <c r="FY259" s="185">
        <f t="shared" si="771"/>
        <v>0</v>
      </c>
      <c r="FZ259" s="182"/>
      <c r="GA259" s="107">
        <v>536</v>
      </c>
      <c r="GB259" s="185">
        <f t="shared" si="772"/>
        <v>0</v>
      </c>
      <c r="GC259" s="182"/>
      <c r="GD259" s="21">
        <v>745.84</v>
      </c>
      <c r="GE259" s="189">
        <f t="shared" si="773"/>
        <v>0</v>
      </c>
      <c r="GF259" s="182">
        <v>2</v>
      </c>
      <c r="GG259" s="112">
        <v>313.12</v>
      </c>
      <c r="GH259" s="185">
        <f t="shared" si="774"/>
        <v>626.24</v>
      </c>
      <c r="GI259" s="186">
        <v>4</v>
      </c>
      <c r="GJ259" s="529">
        <v>223.61</v>
      </c>
      <c r="GK259" s="185">
        <f t="shared" si="775"/>
        <v>894.44</v>
      </c>
      <c r="GL259" s="182">
        <v>2</v>
      </c>
      <c r="GM259" s="107">
        <v>105.46</v>
      </c>
      <c r="GN259" s="185">
        <f t="shared" si="776"/>
        <v>210.92</v>
      </c>
      <c r="GO259" s="182">
        <v>1</v>
      </c>
      <c r="GP259" s="107">
        <v>581.36</v>
      </c>
      <c r="GQ259" s="185">
        <f t="shared" si="777"/>
        <v>581.36</v>
      </c>
      <c r="GR259" s="182">
        <v>1</v>
      </c>
      <c r="GS259" s="107">
        <v>92.94</v>
      </c>
      <c r="GT259" s="185">
        <f t="shared" si="778"/>
        <v>92.94</v>
      </c>
      <c r="GU259" s="182"/>
      <c r="GV259" s="112">
        <v>47.51</v>
      </c>
      <c r="GW259" s="185">
        <f t="shared" si="779"/>
        <v>0</v>
      </c>
      <c r="GX259" s="182">
        <v>45</v>
      </c>
      <c r="GY259" s="107">
        <v>61.91</v>
      </c>
      <c r="GZ259" s="223">
        <f t="shared" si="780"/>
        <v>2785.95</v>
      </c>
      <c r="HA259" s="417"/>
      <c r="HB259" s="417"/>
      <c r="HC259" s="223">
        <f t="shared" si="782"/>
        <v>0</v>
      </c>
      <c r="HD259" s="182"/>
      <c r="HE259" s="107">
        <v>40.75</v>
      </c>
      <c r="HF259" s="236">
        <f t="shared" si="781"/>
        <v>0</v>
      </c>
      <c r="HG259" s="179">
        <v>1500</v>
      </c>
      <c r="HH259" s="228">
        <f t="shared" si="783"/>
        <v>43194.737000000001</v>
      </c>
      <c r="HI259" s="335"/>
      <c r="HJ259" s="180"/>
      <c r="HK259" s="180"/>
      <c r="HL259" s="180"/>
      <c r="HM259" s="180"/>
      <c r="HN259" s="180"/>
      <c r="HO259" s="180"/>
      <c r="HP259" s="180"/>
      <c r="HQ259" s="180"/>
      <c r="HR259" s="180"/>
      <c r="HS259" s="180"/>
      <c r="HT259" s="180"/>
      <c r="HU259" s="180"/>
      <c r="HV259" s="180"/>
      <c r="HW259" s="180"/>
      <c r="HX259" s="180"/>
      <c r="HY259" s="180"/>
      <c r="HZ259" s="180"/>
      <c r="IA259" s="180"/>
      <c r="IB259" s="180"/>
      <c r="IC259" s="180"/>
      <c r="ID259" s="180"/>
      <c r="IE259" s="180"/>
      <c r="IF259" s="180"/>
      <c r="IG259" s="180"/>
      <c r="IH259" s="180"/>
      <c r="II259" s="180"/>
      <c r="IJ259" s="180"/>
      <c r="IK259" s="180"/>
      <c r="IL259" s="180"/>
      <c r="IM259" s="180"/>
      <c r="IN259" s="180"/>
      <c r="IO259" s="180"/>
      <c r="IP259" s="180"/>
      <c r="IQ259" s="180"/>
      <c r="IR259" s="180"/>
      <c r="IS259" s="180"/>
      <c r="IT259" s="180"/>
      <c r="IU259" s="180"/>
      <c r="IV259" s="180"/>
      <c r="IW259" s="180"/>
      <c r="IX259" s="180"/>
      <c r="IY259" s="180"/>
      <c r="IZ259" s="180"/>
      <c r="JA259" s="180"/>
      <c r="JB259" s="180"/>
      <c r="JC259" s="180"/>
      <c r="JD259" s="180"/>
      <c r="JE259" s="180"/>
      <c r="JF259" s="180"/>
      <c r="JG259" s="180"/>
      <c r="JH259" s="180"/>
      <c r="JI259" s="180"/>
      <c r="JJ259" s="180"/>
      <c r="JK259" s="180"/>
      <c r="JL259" s="180"/>
      <c r="JM259" s="180"/>
      <c r="JN259" s="180"/>
      <c r="JO259" s="180"/>
      <c r="JP259" s="180"/>
      <c r="JQ259" s="180"/>
      <c r="JR259" s="180"/>
      <c r="JS259" s="180"/>
      <c r="JT259" s="180"/>
      <c r="JU259" s="180"/>
      <c r="JV259" s="180"/>
      <c r="JW259" s="180"/>
      <c r="JX259" s="180"/>
      <c r="JY259" s="180"/>
      <c r="JZ259" s="180"/>
      <c r="KA259" s="180"/>
      <c r="KB259" s="180"/>
      <c r="KC259" s="180"/>
      <c r="KD259" s="180"/>
      <c r="KE259" s="180"/>
      <c r="KF259" s="180"/>
      <c r="KG259" s="180"/>
      <c r="KH259" s="180"/>
      <c r="KI259" s="180"/>
      <c r="KJ259" s="180"/>
      <c r="KK259" s="180"/>
      <c r="KL259" s="180"/>
      <c r="KM259" s="180"/>
      <c r="KN259" s="180"/>
      <c r="KO259" s="180"/>
      <c r="KP259" s="180"/>
      <c r="KQ259" s="180"/>
      <c r="KR259" s="180"/>
      <c r="KS259" s="180"/>
      <c r="KT259" s="180"/>
      <c r="KU259" s="180"/>
      <c r="KV259" s="180"/>
      <c r="KW259" s="180"/>
      <c r="KX259" s="180"/>
      <c r="KY259" s="180"/>
      <c r="KZ259" s="180"/>
      <c r="LA259" s="180"/>
      <c r="LB259" s="180"/>
      <c r="LC259" s="180"/>
      <c r="LD259" s="180"/>
      <c r="LE259" s="180"/>
      <c r="LF259" s="180"/>
      <c r="LG259" s="180"/>
      <c r="LH259" s="180"/>
      <c r="LI259" s="180"/>
      <c r="LJ259" s="180"/>
      <c r="LK259" s="180"/>
      <c r="LL259" s="180"/>
      <c r="LM259" s="180"/>
      <c r="LN259" s="180"/>
      <c r="LO259" s="180"/>
      <c r="LP259" s="180"/>
      <c r="LQ259" s="180"/>
      <c r="LR259" s="180"/>
      <c r="LS259" s="180"/>
      <c r="LT259" s="180"/>
      <c r="LU259" s="180"/>
      <c r="LV259" s="180"/>
      <c r="LW259" s="180"/>
      <c r="LX259" s="180"/>
      <c r="LY259" s="180"/>
      <c r="LZ259" s="180"/>
      <c r="MA259" s="180"/>
      <c r="MB259" s="180"/>
      <c r="MC259" s="180"/>
      <c r="MD259" s="180"/>
      <c r="ME259" s="180"/>
      <c r="MF259" s="180"/>
      <c r="MG259" s="180"/>
      <c r="MH259" s="180"/>
      <c r="MI259" s="180"/>
      <c r="MJ259" s="180"/>
      <c r="MK259" s="180"/>
      <c r="ML259" s="180"/>
      <c r="MM259" s="180"/>
      <c r="MN259" s="180"/>
      <c r="MO259" s="180"/>
      <c r="MP259" s="180"/>
      <c r="MQ259" s="180"/>
      <c r="MR259" s="180"/>
      <c r="MS259" s="180"/>
      <c r="MT259" s="180"/>
      <c r="MU259" s="180"/>
      <c r="MV259" s="180"/>
      <c r="MW259" s="180"/>
      <c r="MX259" s="180"/>
      <c r="MY259" s="180"/>
      <c r="MZ259" s="180"/>
      <c r="NA259" s="180"/>
      <c r="NB259" s="180"/>
      <c r="NC259" s="180"/>
      <c r="ND259" s="180"/>
      <c r="NE259" s="180"/>
      <c r="NF259" s="180"/>
      <c r="NG259" s="180"/>
      <c r="NH259" s="180"/>
      <c r="NI259" s="180"/>
      <c r="NJ259" s="180"/>
      <c r="NK259" s="180"/>
      <c r="NL259" s="180"/>
      <c r="NM259" s="180"/>
      <c r="NN259" s="180"/>
      <c r="NO259" s="180"/>
      <c r="NP259" s="180"/>
      <c r="NQ259" s="180"/>
      <c r="NR259" s="180"/>
      <c r="NS259" s="180"/>
      <c r="NT259" s="180"/>
      <c r="NU259" s="180"/>
      <c r="NV259" s="180"/>
      <c r="NW259" s="180"/>
      <c r="NX259" s="180"/>
      <c r="NY259" s="180"/>
      <c r="NZ259" s="180"/>
      <c r="OA259" s="180"/>
      <c r="OB259" s="180"/>
      <c r="OC259" s="180"/>
      <c r="OD259" s="180"/>
      <c r="OE259" s="180"/>
      <c r="OF259" s="180"/>
      <c r="OG259" s="180"/>
      <c r="OH259" s="180"/>
      <c r="OI259" s="180"/>
      <c r="OJ259" s="180"/>
      <c r="OK259" s="180"/>
      <c r="OL259" s="180"/>
      <c r="OM259" s="180"/>
      <c r="ON259" s="180"/>
      <c r="OO259" s="180"/>
      <c r="OP259" s="180"/>
      <c r="OQ259" s="180"/>
      <c r="OR259" s="180"/>
      <c r="OS259" s="180"/>
      <c r="OT259" s="180"/>
      <c r="OU259" s="180"/>
      <c r="OV259" s="180"/>
      <c r="OW259" s="180"/>
      <c r="OX259" s="180"/>
      <c r="OY259" s="180"/>
      <c r="OZ259" s="180"/>
      <c r="PA259" s="180"/>
      <c r="PB259" s="180"/>
      <c r="PC259" s="180"/>
      <c r="PD259" s="180"/>
      <c r="PE259" s="180"/>
      <c r="PF259" s="180"/>
      <c r="PG259" s="180"/>
      <c r="PH259" s="180"/>
      <c r="PI259" s="180"/>
      <c r="PJ259" s="180"/>
      <c r="PK259" s="180"/>
      <c r="PL259" s="180"/>
      <c r="PM259" s="180"/>
      <c r="PN259" s="180"/>
      <c r="PO259" s="180"/>
      <c r="PP259" s="180"/>
      <c r="PQ259" s="180"/>
      <c r="PR259" s="180"/>
      <c r="PS259" s="180"/>
      <c r="PT259" s="180"/>
      <c r="PU259" s="180"/>
      <c r="PV259" s="180"/>
      <c r="PW259" s="180"/>
      <c r="PX259" s="180"/>
      <c r="PY259" s="180"/>
      <c r="PZ259" s="180"/>
      <c r="QA259" s="180"/>
      <c r="QB259" s="180"/>
      <c r="QC259" s="180"/>
      <c r="QD259" s="180"/>
      <c r="QE259" s="180"/>
      <c r="QF259" s="180"/>
      <c r="QG259" s="180"/>
      <c r="QH259" s="180"/>
      <c r="QI259" s="180"/>
      <c r="QJ259" s="180"/>
      <c r="QK259" s="180"/>
      <c r="QL259" s="180"/>
      <c r="QM259" s="180"/>
      <c r="QN259" s="180"/>
      <c r="QO259" s="180"/>
      <c r="QP259" s="180"/>
      <c r="QQ259" s="180"/>
      <c r="QR259" s="180"/>
      <c r="QS259" s="180"/>
      <c r="QT259" s="180"/>
      <c r="QU259" s="180"/>
      <c r="QV259" s="180"/>
      <c r="QW259" s="180"/>
      <c r="QX259" s="180"/>
      <c r="QY259" s="180"/>
      <c r="QZ259" s="180"/>
      <c r="RA259" s="180"/>
      <c r="RB259" s="180"/>
      <c r="RC259" s="180"/>
      <c r="RD259" s="180"/>
      <c r="RE259" s="180"/>
      <c r="RF259" s="180"/>
      <c r="RG259" s="180"/>
      <c r="RH259" s="180"/>
      <c r="RI259" s="180"/>
      <c r="RJ259" s="180"/>
      <c r="RK259" s="180"/>
      <c r="RL259" s="180"/>
      <c r="RM259" s="180"/>
      <c r="RN259" s="180"/>
      <c r="RO259" s="180"/>
      <c r="RP259" s="180"/>
      <c r="RQ259" s="180"/>
      <c r="RR259" s="180"/>
      <c r="RS259" s="180"/>
      <c r="RT259" s="180"/>
      <c r="RU259" s="180"/>
      <c r="RV259" s="180"/>
      <c r="RW259" s="180"/>
      <c r="RX259" s="180"/>
      <c r="RY259" s="180"/>
      <c r="RZ259" s="180"/>
      <c r="SA259" s="180"/>
      <c r="SB259" s="180"/>
      <c r="SC259" s="180"/>
      <c r="SD259" s="180"/>
      <c r="SE259" s="180"/>
      <c r="SF259" s="180"/>
      <c r="SG259" s="180"/>
      <c r="SH259" s="180"/>
      <c r="SI259" s="180"/>
      <c r="SJ259" s="180"/>
      <c r="SK259" s="180"/>
      <c r="SL259" s="180"/>
      <c r="SM259" s="180"/>
      <c r="SN259" s="180"/>
      <c r="SO259" s="180"/>
      <c r="SP259" s="180"/>
      <c r="SQ259" s="180"/>
      <c r="SR259" s="180"/>
      <c r="SS259" s="180"/>
      <c r="ST259" s="180"/>
      <c r="SU259" s="180"/>
      <c r="SV259" s="180"/>
      <c r="SW259" s="180"/>
      <c r="SX259" s="180"/>
      <c r="SY259" s="180"/>
      <c r="SZ259" s="180"/>
      <c r="TA259" s="180"/>
      <c r="TB259" s="180"/>
      <c r="TC259" s="180"/>
      <c r="TD259" s="180"/>
      <c r="TE259" s="180"/>
      <c r="TF259" s="180"/>
      <c r="TG259" s="180"/>
      <c r="TH259" s="180"/>
      <c r="TI259" s="180"/>
      <c r="TJ259" s="180"/>
      <c r="TK259" s="180"/>
      <c r="TL259" s="180"/>
      <c r="TM259" s="180"/>
      <c r="TN259" s="180"/>
      <c r="TO259" s="180"/>
      <c r="TP259" s="180"/>
      <c r="TQ259" s="180"/>
      <c r="TR259" s="180"/>
      <c r="TS259" s="180"/>
      <c r="TT259" s="180"/>
      <c r="TU259" s="180"/>
      <c r="TV259" s="180"/>
      <c r="TW259" s="180"/>
      <c r="TX259" s="180"/>
      <c r="TY259" s="180"/>
      <c r="TZ259" s="180"/>
      <c r="UA259" s="180"/>
      <c r="UB259" s="180"/>
      <c r="UC259" s="180"/>
      <c r="UD259" s="180"/>
      <c r="UE259" s="180"/>
      <c r="UF259" s="180"/>
      <c r="UG259" s="180"/>
      <c r="UH259" s="180"/>
      <c r="UI259" s="180"/>
      <c r="UJ259" s="180"/>
      <c r="UK259" s="180"/>
      <c r="UL259" s="180"/>
      <c r="UM259" s="180"/>
      <c r="UN259" s="180"/>
      <c r="UO259" s="180"/>
      <c r="UP259" s="180"/>
      <c r="UQ259" s="180"/>
      <c r="UR259" s="180"/>
      <c r="US259" s="180"/>
      <c r="UT259" s="180"/>
      <c r="UU259" s="180"/>
      <c r="UV259" s="180"/>
      <c r="UW259" s="180"/>
      <c r="UX259" s="180"/>
      <c r="UY259" s="180"/>
      <c r="UZ259" s="180"/>
      <c r="VA259" s="180"/>
      <c r="VB259" s="180"/>
      <c r="VC259" s="180"/>
      <c r="VD259" s="180"/>
      <c r="VE259" s="180"/>
      <c r="VF259" s="180"/>
      <c r="VG259" s="180"/>
      <c r="VH259" s="180"/>
      <c r="VI259" s="180"/>
      <c r="VJ259" s="180"/>
      <c r="VK259" s="180"/>
      <c r="VL259" s="180"/>
      <c r="VM259" s="180"/>
      <c r="VN259" s="180"/>
      <c r="VO259" s="180"/>
      <c r="VP259" s="180"/>
      <c r="VQ259" s="180"/>
      <c r="VR259" s="180"/>
      <c r="VS259" s="180"/>
      <c r="VT259" s="180"/>
      <c r="VU259" s="180"/>
      <c r="VV259" s="180"/>
      <c r="VW259" s="180"/>
      <c r="VX259" s="180"/>
      <c r="VY259" s="180"/>
      <c r="VZ259" s="180"/>
      <c r="WA259" s="180"/>
      <c r="WB259" s="180"/>
      <c r="WC259" s="180"/>
      <c r="WD259" s="180"/>
      <c r="WE259" s="180"/>
      <c r="WF259" s="180"/>
      <c r="WG259" s="180"/>
      <c r="WH259" s="180"/>
      <c r="WI259" s="180"/>
      <c r="WJ259" s="180"/>
      <c r="WK259" s="180"/>
      <c r="WL259" s="180"/>
      <c r="WM259" s="180"/>
      <c r="WN259" s="180"/>
      <c r="WO259" s="180"/>
      <c r="WP259" s="180"/>
      <c r="WQ259" s="180"/>
      <c r="WR259" s="180"/>
      <c r="WS259" s="180"/>
      <c r="WT259" s="180"/>
      <c r="WU259" s="180"/>
      <c r="WV259" s="180"/>
      <c r="WW259" s="180"/>
      <c r="WX259" s="180"/>
      <c r="WY259" s="180"/>
      <c r="WZ259" s="180"/>
      <c r="XA259" s="180"/>
      <c r="XB259" s="180"/>
      <c r="XC259" s="180"/>
      <c r="XD259" s="180"/>
      <c r="XE259" s="180"/>
      <c r="XF259" s="180"/>
      <c r="XG259" s="180"/>
      <c r="XH259" s="180"/>
      <c r="XI259" s="180"/>
      <c r="XJ259" s="180"/>
      <c r="XK259" s="180"/>
      <c r="XL259" s="180"/>
      <c r="XM259" s="180"/>
      <c r="XN259" s="180"/>
      <c r="XO259" s="180"/>
      <c r="XP259" s="180"/>
      <c r="XQ259" s="180"/>
      <c r="XR259" s="180"/>
      <c r="XS259" s="180"/>
      <c r="XT259" s="180"/>
      <c r="XU259" s="180"/>
      <c r="XV259" s="180"/>
      <c r="XW259" s="180"/>
      <c r="XX259" s="180"/>
      <c r="XY259" s="180"/>
      <c r="XZ259" s="180"/>
      <c r="YA259" s="180"/>
      <c r="YB259" s="180"/>
      <c r="YC259" s="180"/>
      <c r="YD259" s="180"/>
      <c r="YE259" s="180"/>
      <c r="YF259" s="180"/>
      <c r="YG259" s="180"/>
      <c r="YH259" s="180"/>
      <c r="YI259" s="180"/>
      <c r="YJ259" s="180"/>
      <c r="YK259" s="180"/>
      <c r="YL259" s="180"/>
      <c r="YM259" s="180"/>
      <c r="YN259" s="180"/>
      <c r="YO259" s="180"/>
      <c r="YP259" s="180"/>
      <c r="YQ259" s="180"/>
      <c r="YR259" s="180"/>
      <c r="YS259" s="180"/>
      <c r="YT259" s="180"/>
      <c r="YU259" s="180"/>
      <c r="YV259" s="180"/>
      <c r="YW259" s="180"/>
      <c r="YX259" s="180"/>
      <c r="YY259" s="180"/>
      <c r="YZ259" s="180"/>
      <c r="ZA259" s="180"/>
      <c r="ZB259" s="180"/>
      <c r="ZC259" s="180"/>
      <c r="ZD259" s="180"/>
      <c r="ZE259" s="180"/>
      <c r="ZF259" s="180"/>
      <c r="ZG259" s="180"/>
      <c r="ZH259" s="180"/>
      <c r="ZI259" s="180"/>
      <c r="ZJ259" s="180"/>
      <c r="ZK259" s="180"/>
      <c r="ZL259" s="180"/>
      <c r="ZM259" s="180"/>
      <c r="ZN259" s="180"/>
      <c r="ZO259" s="180"/>
      <c r="ZP259" s="180"/>
      <c r="ZQ259" s="180"/>
      <c r="ZR259" s="180"/>
      <c r="ZS259" s="180"/>
      <c r="ZT259" s="180"/>
      <c r="ZU259" s="180"/>
      <c r="ZV259" s="180"/>
      <c r="ZW259" s="180"/>
      <c r="ZX259" s="180"/>
      <c r="ZY259" s="180"/>
      <c r="ZZ259" s="180"/>
      <c r="AAA259" s="180"/>
      <c r="AAB259" s="180"/>
      <c r="AAC259" s="180"/>
      <c r="AAD259" s="180"/>
      <c r="AAE259" s="180"/>
      <c r="AAF259" s="180"/>
      <c r="AAG259" s="180"/>
      <c r="AAH259" s="180"/>
      <c r="AAI259" s="180"/>
      <c r="AAJ259" s="180"/>
      <c r="AAK259" s="180"/>
      <c r="AAL259" s="180"/>
      <c r="AAM259" s="180"/>
      <c r="AAN259" s="180"/>
      <c r="AAO259" s="180"/>
      <c r="AAP259" s="180"/>
      <c r="AAQ259" s="180"/>
      <c r="AAR259" s="180"/>
      <c r="AAS259" s="180"/>
      <c r="AAT259" s="180"/>
      <c r="AAU259" s="180"/>
      <c r="AAV259" s="180"/>
      <c r="AAW259" s="180"/>
      <c r="AAX259" s="180"/>
      <c r="AAY259" s="180"/>
      <c r="AAZ259" s="180"/>
      <c r="ABA259" s="180"/>
      <c r="ABB259" s="180"/>
      <c r="ABC259" s="180"/>
      <c r="ABD259" s="180"/>
      <c r="ABE259" s="180"/>
      <c r="ABF259" s="180"/>
      <c r="ABG259" s="180"/>
      <c r="ABH259" s="180"/>
      <c r="ABI259" s="180"/>
      <c r="ABJ259" s="180"/>
      <c r="ABK259" s="180"/>
      <c r="ABL259" s="180"/>
      <c r="ABM259" s="180"/>
      <c r="ABN259" s="180"/>
      <c r="ABO259" s="180"/>
      <c r="ABP259" s="180"/>
      <c r="ABQ259" s="180"/>
      <c r="ABR259" s="180"/>
      <c r="ABS259" s="180"/>
      <c r="ABT259" s="180"/>
      <c r="ABU259" s="180"/>
      <c r="ABV259" s="180"/>
      <c r="ABW259" s="180"/>
      <c r="ABX259" s="180"/>
      <c r="ABY259" s="180"/>
      <c r="ABZ259" s="180"/>
      <c r="ACA259" s="180"/>
      <c r="ACB259" s="180"/>
      <c r="ACC259" s="180"/>
      <c r="ACD259" s="180"/>
      <c r="ACE259" s="180"/>
      <c r="ACF259" s="180"/>
      <c r="ACG259" s="180"/>
      <c r="ACH259" s="180"/>
      <c r="ACI259" s="180"/>
      <c r="ACJ259" s="180"/>
      <c r="ACK259" s="180"/>
      <c r="ACL259" s="180"/>
      <c r="ACM259" s="180"/>
      <c r="ACN259" s="180"/>
      <c r="ACO259" s="180"/>
      <c r="ACP259" s="180"/>
      <c r="ACQ259" s="180"/>
      <c r="ACR259" s="180"/>
      <c r="ACS259" s="180"/>
      <c r="ACT259" s="180"/>
      <c r="ACU259" s="180"/>
      <c r="ACV259" s="180"/>
      <c r="ACW259" s="180"/>
      <c r="ACX259" s="180"/>
      <c r="ACY259" s="180"/>
      <c r="ACZ259" s="180"/>
      <c r="ADA259" s="180"/>
      <c r="ADB259" s="180"/>
      <c r="ADC259" s="180"/>
      <c r="ADD259" s="180"/>
      <c r="ADE259" s="180"/>
      <c r="ADF259" s="180"/>
      <c r="ADG259" s="180"/>
      <c r="ADH259" s="180"/>
      <c r="ADI259" s="180"/>
      <c r="ADJ259" s="180"/>
      <c r="ADK259" s="180"/>
      <c r="ADL259" s="180"/>
      <c r="ADM259" s="180"/>
      <c r="ADN259" s="180"/>
      <c r="ADO259" s="180"/>
      <c r="ADP259" s="180"/>
      <c r="ADQ259" s="180"/>
      <c r="ADR259" s="180"/>
      <c r="ADS259" s="180"/>
      <c r="ADT259" s="180"/>
      <c r="ADU259" s="180"/>
      <c r="ADV259" s="180"/>
      <c r="ADW259" s="180"/>
      <c r="ADX259" s="180"/>
      <c r="ADY259" s="180"/>
      <c r="ADZ259" s="180"/>
      <c r="AEA259" s="180"/>
      <c r="AEB259" s="180"/>
      <c r="AEC259" s="180"/>
      <c r="AED259" s="180"/>
      <c r="AEE259" s="180"/>
      <c r="AEF259" s="180"/>
      <c r="AEG259" s="180"/>
      <c r="AEH259" s="180"/>
      <c r="AEI259" s="180"/>
      <c r="AEJ259" s="180"/>
      <c r="AEK259" s="180"/>
      <c r="AEL259" s="180"/>
      <c r="AEM259" s="180"/>
      <c r="AEN259" s="180"/>
      <c r="AEO259" s="180"/>
      <c r="AEP259" s="180"/>
      <c r="AEQ259" s="180"/>
      <c r="AER259" s="180"/>
      <c r="AES259" s="180"/>
      <c r="AET259" s="180"/>
      <c r="AEU259" s="180"/>
      <c r="AEV259" s="180"/>
      <c r="AEW259" s="180"/>
      <c r="AEX259" s="180"/>
      <c r="AEY259" s="180"/>
      <c r="AEZ259" s="180"/>
      <c r="AFA259" s="180"/>
      <c r="AFB259" s="180"/>
      <c r="AFC259" s="180"/>
      <c r="AFD259" s="180"/>
      <c r="AFE259" s="180"/>
      <c r="AFF259" s="180"/>
      <c r="AFG259" s="180"/>
      <c r="AFH259" s="180"/>
      <c r="AFI259" s="180"/>
      <c r="AFJ259" s="180"/>
      <c r="AFK259" s="180"/>
      <c r="AFL259" s="180"/>
      <c r="AFM259" s="180"/>
      <c r="AFN259" s="180"/>
      <c r="AFO259" s="180"/>
      <c r="AFP259" s="180"/>
      <c r="AFQ259" s="180"/>
      <c r="AFR259" s="180"/>
      <c r="AFS259" s="180"/>
      <c r="AFT259" s="180"/>
      <c r="AFU259" s="180"/>
      <c r="AFV259" s="180"/>
      <c r="AFW259" s="180"/>
      <c r="AFX259" s="180"/>
      <c r="AFY259" s="180"/>
      <c r="AFZ259" s="180"/>
      <c r="AGA259" s="180"/>
      <c r="AGB259" s="180"/>
      <c r="AGC259" s="180"/>
      <c r="AGD259" s="180"/>
      <c r="AGE259" s="180"/>
      <c r="AGF259" s="180"/>
      <c r="AGG259" s="180"/>
      <c r="AGH259" s="180"/>
      <c r="AGI259" s="180"/>
      <c r="AGJ259" s="180"/>
      <c r="AGK259" s="180"/>
      <c r="AGL259" s="180"/>
      <c r="AGM259" s="180"/>
      <c r="AGN259" s="180"/>
      <c r="AGO259" s="180"/>
      <c r="AGP259" s="180"/>
      <c r="AGQ259" s="180"/>
      <c r="AGR259" s="180"/>
      <c r="AGS259" s="180"/>
      <c r="AGT259" s="180"/>
      <c r="AGU259" s="180"/>
      <c r="AGV259" s="180"/>
      <c r="AGW259" s="180"/>
      <c r="AGX259" s="180"/>
      <c r="AGY259" s="180"/>
      <c r="AGZ259" s="180"/>
      <c r="AHA259" s="180"/>
      <c r="AHB259" s="180"/>
      <c r="AHC259" s="180"/>
      <c r="AHD259" s="180"/>
      <c r="AHE259" s="180"/>
      <c r="AHF259" s="180"/>
      <c r="AHG259" s="180"/>
      <c r="AHH259" s="180"/>
      <c r="AHI259" s="180"/>
      <c r="AHJ259" s="180"/>
      <c r="AHK259" s="180"/>
      <c r="AHL259" s="180"/>
      <c r="AHM259" s="180"/>
      <c r="AHN259" s="180"/>
      <c r="AHO259" s="180"/>
      <c r="AHP259" s="180"/>
      <c r="AHQ259" s="180"/>
      <c r="AHR259" s="180"/>
      <c r="AHS259" s="180"/>
      <c r="AHT259" s="180"/>
      <c r="AHU259" s="180"/>
      <c r="AHV259" s="180"/>
      <c r="AHW259" s="180"/>
      <c r="AHX259" s="180"/>
      <c r="AHY259" s="180"/>
      <c r="AHZ259" s="180"/>
      <c r="AIA259" s="180"/>
      <c r="AIB259" s="180"/>
      <c r="AIC259" s="180"/>
      <c r="AID259" s="180"/>
      <c r="AIE259" s="180"/>
      <c r="AIF259" s="180"/>
      <c r="AIG259" s="180"/>
      <c r="AIH259" s="180"/>
      <c r="AII259" s="180"/>
      <c r="AIJ259" s="180"/>
      <c r="AIK259" s="180"/>
      <c r="AIL259" s="180"/>
      <c r="AIM259" s="180"/>
      <c r="AIN259" s="180"/>
      <c r="AIO259" s="180"/>
      <c r="AIP259" s="180"/>
      <c r="AIQ259" s="180"/>
      <c r="AIR259" s="180"/>
      <c r="AIS259" s="180"/>
      <c r="AIT259" s="180"/>
      <c r="AIU259" s="180"/>
      <c r="AIV259" s="180"/>
      <c r="AIW259" s="180"/>
      <c r="AIX259" s="180"/>
      <c r="AIY259" s="180"/>
      <c r="AIZ259" s="180"/>
      <c r="AJA259" s="180"/>
      <c r="AJB259" s="180"/>
      <c r="AJC259" s="180"/>
      <c r="AJD259" s="180"/>
      <c r="AJE259" s="180"/>
      <c r="AJF259" s="180"/>
      <c r="AJG259" s="180"/>
      <c r="AJH259" s="180"/>
      <c r="AJI259" s="180"/>
      <c r="AJJ259" s="180"/>
      <c r="AJK259" s="180"/>
      <c r="AJL259" s="180"/>
      <c r="AJM259" s="180"/>
      <c r="AJN259" s="180"/>
      <c r="AJO259" s="180"/>
      <c r="AJP259" s="180"/>
      <c r="AJQ259" s="180"/>
      <c r="AJR259" s="180"/>
      <c r="AJS259" s="180"/>
      <c r="AJT259" s="180"/>
      <c r="AJU259" s="180"/>
      <c r="AJV259" s="180"/>
      <c r="AJW259" s="180"/>
      <c r="AJX259" s="180"/>
      <c r="AJY259" s="180"/>
      <c r="AJZ259" s="180"/>
      <c r="AKA259" s="180"/>
      <c r="AKB259" s="180"/>
      <c r="AKC259" s="180"/>
      <c r="AKD259" s="180"/>
      <c r="AKE259" s="180"/>
      <c r="AKF259" s="180"/>
      <c r="AKG259" s="180"/>
      <c r="AKH259" s="180"/>
      <c r="AKI259" s="180"/>
      <c r="AKJ259" s="180"/>
      <c r="AKK259" s="180"/>
      <c r="AKL259" s="180"/>
      <c r="AKM259" s="180"/>
      <c r="AKN259" s="180"/>
      <c r="AKO259" s="180"/>
      <c r="AKP259" s="180"/>
      <c r="AKQ259" s="180"/>
      <c r="AKR259" s="180"/>
      <c r="AKS259" s="180"/>
      <c r="AKT259" s="180"/>
      <c r="AKU259" s="180"/>
      <c r="AKV259" s="180"/>
      <c r="AKW259" s="180"/>
      <c r="AKX259" s="180"/>
      <c r="AKY259" s="180"/>
      <c r="AKZ259" s="180"/>
      <c r="ALA259" s="180"/>
      <c r="ALB259" s="180"/>
      <c r="ALC259" s="180"/>
      <c r="ALD259" s="180"/>
      <c r="ALE259" s="180"/>
      <c r="ALF259" s="180"/>
      <c r="ALG259" s="180"/>
      <c r="ALH259" s="180"/>
      <c r="ALI259" s="180"/>
      <c r="ALJ259" s="180"/>
      <c r="ALK259" s="180"/>
      <c r="ALL259" s="180"/>
      <c r="ALM259" s="180"/>
      <c r="ALN259" s="180"/>
      <c r="ALO259" s="180"/>
      <c r="ALP259" s="180"/>
      <c r="ALQ259" s="180"/>
      <c r="ALR259" s="180"/>
      <c r="ALS259" s="180"/>
      <c r="ALT259" s="180"/>
      <c r="ALU259" s="180"/>
      <c r="ALV259" s="180"/>
      <c r="ALW259" s="180"/>
      <c r="ALX259" s="180"/>
      <c r="ALY259" s="180"/>
      <c r="ALZ259" s="180"/>
      <c r="AMA259" s="180"/>
      <c r="AMB259" s="180"/>
      <c r="AMC259" s="180"/>
      <c r="AMD259" s="180"/>
      <c r="AME259" s="180"/>
      <c r="AMF259" s="180"/>
      <c r="AMG259" s="180"/>
      <c r="AMH259" s="180"/>
      <c r="AMI259" s="180"/>
      <c r="AMJ259" s="180"/>
      <c r="AMK259" s="180"/>
      <c r="AML259" s="180"/>
      <c r="AMM259" s="180"/>
      <c r="AMN259" s="180"/>
      <c r="AMO259" s="180"/>
      <c r="AMP259" s="180"/>
      <c r="AMQ259" s="180"/>
      <c r="AMR259" s="180"/>
      <c r="AMS259" s="180"/>
      <c r="AMT259" s="180"/>
    </row>
    <row r="260" spans="1:1034" s="181" customFormat="1" ht="15.75" customHeight="1">
      <c r="A260" s="471">
        <v>15</v>
      </c>
      <c r="B260" s="77" t="s">
        <v>406</v>
      </c>
      <c r="C260" s="536">
        <v>68.489999999999995</v>
      </c>
      <c r="D260" s="537">
        <v>73.81</v>
      </c>
      <c r="E260" s="78">
        <v>16778.28</v>
      </c>
      <c r="F260" s="79">
        <f t="shared" si="700"/>
        <v>32788.75722</v>
      </c>
      <c r="G260" s="80"/>
      <c r="H260" s="21">
        <v>636.70000000000005</v>
      </c>
      <c r="I260" s="81">
        <f t="shared" si="701"/>
        <v>0</v>
      </c>
      <c r="J260" s="182"/>
      <c r="K260" s="107"/>
      <c r="L260" s="217">
        <f t="shared" si="702"/>
        <v>0</v>
      </c>
      <c r="M260" s="182"/>
      <c r="N260" s="107">
        <v>540</v>
      </c>
      <c r="O260" s="217">
        <f t="shared" si="703"/>
        <v>0</v>
      </c>
      <c r="P260" s="85">
        <v>56.6</v>
      </c>
      <c r="Q260" s="183">
        <f t="shared" si="704"/>
        <v>280.13670000000002</v>
      </c>
      <c r="R260" s="217">
        <f t="shared" si="705"/>
        <v>15855.737220000001</v>
      </c>
      <c r="S260" s="85"/>
      <c r="T260" s="78">
        <f t="shared" si="706"/>
        <v>2335.5960000000005</v>
      </c>
      <c r="U260" s="217">
        <f t="shared" si="707"/>
        <v>0</v>
      </c>
      <c r="V260" s="85"/>
      <c r="W260" s="183">
        <f t="shared" si="708"/>
        <v>493.98690000000005</v>
      </c>
      <c r="X260" s="223">
        <f t="shared" si="709"/>
        <v>0</v>
      </c>
      <c r="Y260" s="182"/>
      <c r="Z260" s="78">
        <f t="shared" si="710"/>
        <v>4331.3600000000006</v>
      </c>
      <c r="AA260" s="185">
        <f t="shared" si="711"/>
        <v>0</v>
      </c>
      <c r="AB260" s="401"/>
      <c r="AC260" s="183">
        <f t="shared" si="712"/>
        <v>493.98690000000005</v>
      </c>
      <c r="AD260" s="184">
        <f t="shared" si="713"/>
        <v>0</v>
      </c>
      <c r="AE260" s="85"/>
      <c r="AF260" s="78">
        <f t="shared" si="714"/>
        <v>22885.031600000002</v>
      </c>
      <c r="AG260" s="184">
        <f t="shared" si="715"/>
        <v>0</v>
      </c>
      <c r="AH260" s="85"/>
      <c r="AI260" s="183">
        <f t="shared" si="716"/>
        <v>791.37200000000007</v>
      </c>
      <c r="AJ260" s="184">
        <f t="shared" si="717"/>
        <v>0</v>
      </c>
      <c r="AK260" s="85"/>
      <c r="AL260" s="107">
        <v>145.19999999999999</v>
      </c>
      <c r="AM260" s="184">
        <f t="shared" si="718"/>
        <v>0</v>
      </c>
      <c r="AN260" s="85"/>
      <c r="AO260" s="78">
        <f t="shared" si="719"/>
        <v>3769.8454000000002</v>
      </c>
      <c r="AP260" s="185">
        <f t="shared" si="720"/>
        <v>0</v>
      </c>
      <c r="AQ260" s="182"/>
      <c r="AR260" s="109">
        <v>8030</v>
      </c>
      <c r="AS260" s="185">
        <f t="shared" si="721"/>
        <v>0</v>
      </c>
      <c r="AT260" s="182"/>
      <c r="AU260" s="21">
        <v>3366.65</v>
      </c>
      <c r="AV260" s="185">
        <f t="shared" si="722"/>
        <v>0</v>
      </c>
      <c r="AW260" s="182"/>
      <c r="AX260" s="78">
        <f t="shared" si="723"/>
        <v>80964.952600000004</v>
      </c>
      <c r="AY260" s="185">
        <f t="shared" si="724"/>
        <v>0</v>
      </c>
      <c r="AZ260" s="182"/>
      <c r="BA260" s="21">
        <v>93131.5</v>
      </c>
      <c r="BB260" s="185">
        <f t="shared" si="725"/>
        <v>0</v>
      </c>
      <c r="BC260" s="182"/>
      <c r="BD260" s="21">
        <v>10643</v>
      </c>
      <c r="BE260" s="184">
        <f t="shared" si="726"/>
        <v>0</v>
      </c>
      <c r="BF260" s="85"/>
      <c r="BG260" s="182"/>
      <c r="BH260" s="184">
        <f t="shared" si="727"/>
        <v>0</v>
      </c>
      <c r="BI260" s="85"/>
      <c r="BJ260" s="186"/>
      <c r="BK260" s="182"/>
      <c r="BL260" s="184">
        <f t="shared" si="728"/>
        <v>0</v>
      </c>
      <c r="BM260" s="85"/>
      <c r="BN260" s="187"/>
      <c r="BO260" s="185">
        <f t="shared" si="729"/>
        <v>0</v>
      </c>
      <c r="BP260" s="182"/>
      <c r="BQ260" s="183">
        <f t="shared" si="730"/>
        <v>930.90000000000009</v>
      </c>
      <c r="BR260" s="185">
        <f t="shared" si="731"/>
        <v>0</v>
      </c>
      <c r="BS260" s="182">
        <v>2</v>
      </c>
      <c r="BT260" s="107">
        <v>540</v>
      </c>
      <c r="BU260" s="185">
        <f t="shared" si="732"/>
        <v>1080</v>
      </c>
      <c r="BV260" s="182"/>
      <c r="BW260" s="182"/>
      <c r="BX260" s="185">
        <f t="shared" si="733"/>
        <v>0</v>
      </c>
      <c r="BY260" s="182"/>
      <c r="BZ260" s="188"/>
      <c r="CA260" s="185">
        <f t="shared" ref="CA260:CA299" si="784">BY260*BZ260</f>
        <v>0</v>
      </c>
      <c r="CB260" s="182">
        <v>1</v>
      </c>
      <c r="CC260" s="107">
        <v>165.4</v>
      </c>
      <c r="CD260" s="185">
        <f t="shared" si="735"/>
        <v>165.4</v>
      </c>
      <c r="CE260" s="182"/>
      <c r="CF260" s="183">
        <f t="shared" si="736"/>
        <v>204.31649999999999</v>
      </c>
      <c r="CG260" s="185">
        <f t="shared" si="737"/>
        <v>0</v>
      </c>
      <c r="CH260" s="182">
        <v>1</v>
      </c>
      <c r="CI260" s="107">
        <v>86.2</v>
      </c>
      <c r="CJ260" s="185">
        <f t="shared" si="738"/>
        <v>86.2</v>
      </c>
      <c r="CK260" s="182">
        <v>1</v>
      </c>
      <c r="CL260" s="107">
        <v>125</v>
      </c>
      <c r="CM260" s="185">
        <f t="shared" si="739"/>
        <v>125</v>
      </c>
      <c r="CN260" s="182"/>
      <c r="CO260" s="107">
        <v>140</v>
      </c>
      <c r="CP260" s="185">
        <f t="shared" si="740"/>
        <v>0</v>
      </c>
      <c r="CQ260" s="182"/>
      <c r="CR260" s="183">
        <f t="shared" si="741"/>
        <v>259.76390000000004</v>
      </c>
      <c r="CS260" s="185">
        <f t="shared" si="742"/>
        <v>0</v>
      </c>
      <c r="CT260" s="182"/>
      <c r="CU260" s="107">
        <v>182.5</v>
      </c>
      <c r="CV260" s="185">
        <f t="shared" si="743"/>
        <v>0</v>
      </c>
      <c r="CW260" s="182"/>
      <c r="CX260" s="107">
        <v>78</v>
      </c>
      <c r="CY260" s="185">
        <f t="shared" si="744"/>
        <v>0</v>
      </c>
      <c r="CZ260" s="182"/>
      <c r="DA260" s="107">
        <v>350</v>
      </c>
      <c r="DB260" s="185">
        <f t="shared" si="745"/>
        <v>0</v>
      </c>
      <c r="DC260" s="182"/>
      <c r="DD260" s="183">
        <f t="shared" si="746"/>
        <v>363.26500000000004</v>
      </c>
      <c r="DE260" s="184">
        <f t="shared" si="747"/>
        <v>0</v>
      </c>
      <c r="DF260" s="182">
        <v>6</v>
      </c>
      <c r="DG260" s="107">
        <v>349.94</v>
      </c>
      <c r="DH260" s="185">
        <f t="shared" si="748"/>
        <v>2099.64</v>
      </c>
      <c r="DI260" s="182">
        <v>4</v>
      </c>
      <c r="DJ260" s="107">
        <v>407.82</v>
      </c>
      <c r="DK260" s="185">
        <f t="shared" si="749"/>
        <v>1631.28</v>
      </c>
      <c r="DL260" s="182">
        <v>4</v>
      </c>
      <c r="DM260" s="107">
        <v>560.66999999999996</v>
      </c>
      <c r="DN260" s="185">
        <f t="shared" si="750"/>
        <v>2242.6799999999998</v>
      </c>
      <c r="DO260" s="182">
        <v>3</v>
      </c>
      <c r="DP260" s="107">
        <v>849.84</v>
      </c>
      <c r="DQ260" s="185">
        <f t="shared" si="751"/>
        <v>2549.52</v>
      </c>
      <c r="DR260" s="182"/>
      <c r="DS260" s="107">
        <v>1070.97</v>
      </c>
      <c r="DT260" s="185">
        <f t="shared" si="752"/>
        <v>0</v>
      </c>
      <c r="DU260" s="182"/>
      <c r="DV260" s="21">
        <v>1512.05</v>
      </c>
      <c r="DW260" s="185">
        <f t="shared" si="753"/>
        <v>0</v>
      </c>
      <c r="DX260" s="182"/>
      <c r="DY260" s="21">
        <v>5870.12</v>
      </c>
      <c r="DZ260" s="185">
        <f t="shared" si="754"/>
        <v>0</v>
      </c>
      <c r="EA260" s="182"/>
      <c r="EB260" s="21">
        <v>4379.45</v>
      </c>
      <c r="EC260" s="185">
        <f t="shared" si="755"/>
        <v>0</v>
      </c>
      <c r="ED260" s="182"/>
      <c r="EE260" s="21">
        <v>4811.45</v>
      </c>
      <c r="EF260" s="185">
        <f t="shared" si="756"/>
        <v>0</v>
      </c>
      <c r="EG260" s="182"/>
      <c r="EH260" s="21">
        <v>6518.13</v>
      </c>
      <c r="EI260" s="185">
        <f t="shared" si="757"/>
        <v>0</v>
      </c>
      <c r="EJ260" s="182"/>
      <c r="EK260" s="21">
        <v>7389.31</v>
      </c>
      <c r="EL260" s="185">
        <f t="shared" si="758"/>
        <v>0</v>
      </c>
      <c r="EM260" s="182"/>
      <c r="EN260" s="21">
        <v>1539.81</v>
      </c>
      <c r="EO260" s="185">
        <f t="shared" si="759"/>
        <v>0</v>
      </c>
      <c r="EP260" s="182"/>
      <c r="EQ260" s="21">
        <v>3124.4</v>
      </c>
      <c r="ER260" s="185">
        <f t="shared" si="760"/>
        <v>0</v>
      </c>
      <c r="ES260" s="182"/>
      <c r="ET260" s="107">
        <v>118.78</v>
      </c>
      <c r="EU260" s="185">
        <f t="shared" si="761"/>
        <v>0</v>
      </c>
      <c r="EV260" s="182"/>
      <c r="EW260" s="107">
        <v>479.92</v>
      </c>
      <c r="EX260" s="185">
        <f t="shared" si="762"/>
        <v>0</v>
      </c>
      <c r="EY260" s="182"/>
      <c r="EZ260" s="107">
        <v>649.4</v>
      </c>
      <c r="FA260" s="185">
        <f t="shared" si="763"/>
        <v>0</v>
      </c>
      <c r="FB260" s="182"/>
      <c r="FC260" s="21">
        <v>1301.22</v>
      </c>
      <c r="FD260" s="185">
        <f t="shared" si="764"/>
        <v>0</v>
      </c>
      <c r="FE260" s="182"/>
      <c r="FF260" s="21">
        <v>2530.2199999999998</v>
      </c>
      <c r="FG260" s="185">
        <f t="shared" si="765"/>
        <v>0</v>
      </c>
      <c r="FH260" s="182"/>
      <c r="FI260" s="21">
        <v>4182.22</v>
      </c>
      <c r="FJ260" s="185">
        <f t="shared" si="766"/>
        <v>0</v>
      </c>
      <c r="FK260" s="182"/>
      <c r="FL260" s="107">
        <v>253.92</v>
      </c>
      <c r="FM260" s="185">
        <f t="shared" si="767"/>
        <v>0</v>
      </c>
      <c r="FN260" s="182"/>
      <c r="FO260" s="107">
        <v>290.32</v>
      </c>
      <c r="FP260" s="185">
        <f t="shared" si="768"/>
        <v>0</v>
      </c>
      <c r="FQ260" s="182"/>
      <c r="FR260" s="107">
        <v>334.06</v>
      </c>
      <c r="FS260" s="185">
        <f t="shared" si="769"/>
        <v>0</v>
      </c>
      <c r="FT260" s="182"/>
      <c r="FU260" s="107">
        <v>411.49</v>
      </c>
      <c r="FV260" s="185">
        <f t="shared" si="770"/>
        <v>0</v>
      </c>
      <c r="FW260" s="182"/>
      <c r="FX260" s="107">
        <v>455.21</v>
      </c>
      <c r="FY260" s="185">
        <f t="shared" si="771"/>
        <v>0</v>
      </c>
      <c r="FZ260" s="182"/>
      <c r="GA260" s="107">
        <v>536</v>
      </c>
      <c r="GB260" s="185">
        <f t="shared" si="772"/>
        <v>0</v>
      </c>
      <c r="GC260" s="182"/>
      <c r="GD260" s="21">
        <v>745.84</v>
      </c>
      <c r="GE260" s="189">
        <f t="shared" si="773"/>
        <v>0</v>
      </c>
      <c r="GF260" s="182">
        <v>4</v>
      </c>
      <c r="GG260" s="112">
        <v>313.12</v>
      </c>
      <c r="GH260" s="185">
        <f t="shared" si="774"/>
        <v>1252.48</v>
      </c>
      <c r="GI260" s="186">
        <v>4</v>
      </c>
      <c r="GJ260" s="529">
        <v>223.61</v>
      </c>
      <c r="GK260" s="185">
        <f t="shared" si="775"/>
        <v>894.44</v>
      </c>
      <c r="GL260" s="182">
        <v>2</v>
      </c>
      <c r="GM260" s="107">
        <v>105.46</v>
      </c>
      <c r="GN260" s="185">
        <f t="shared" si="776"/>
        <v>210.92</v>
      </c>
      <c r="GO260" s="182"/>
      <c r="GP260" s="107">
        <v>581.36</v>
      </c>
      <c r="GQ260" s="185">
        <f t="shared" si="777"/>
        <v>0</v>
      </c>
      <c r="GR260" s="182"/>
      <c r="GS260" s="107">
        <v>92.94</v>
      </c>
      <c r="GT260" s="185">
        <f t="shared" si="778"/>
        <v>0</v>
      </c>
      <c r="GU260" s="182">
        <v>6</v>
      </c>
      <c r="GV260" s="112">
        <v>47.51</v>
      </c>
      <c r="GW260" s="185">
        <f t="shared" si="779"/>
        <v>285.06</v>
      </c>
      <c r="GX260" s="182">
        <v>45</v>
      </c>
      <c r="GY260" s="107">
        <v>61.91</v>
      </c>
      <c r="GZ260" s="223">
        <f t="shared" si="780"/>
        <v>2785.95</v>
      </c>
      <c r="HA260" s="417"/>
      <c r="HB260" s="417"/>
      <c r="HC260" s="223">
        <f t="shared" si="782"/>
        <v>0</v>
      </c>
      <c r="HD260" s="182">
        <v>0.6</v>
      </c>
      <c r="HE260" s="107">
        <v>40.75</v>
      </c>
      <c r="HF260" s="236">
        <f t="shared" si="781"/>
        <v>24.45</v>
      </c>
      <c r="HG260" s="179">
        <v>1500</v>
      </c>
      <c r="HH260" s="228">
        <f t="shared" si="783"/>
        <v>32788.75722</v>
      </c>
      <c r="HI260" s="335"/>
      <c r="HJ260" s="180"/>
      <c r="HK260" s="180"/>
      <c r="HL260" s="180"/>
      <c r="HM260" s="180"/>
      <c r="HN260" s="180"/>
      <c r="HO260" s="180"/>
      <c r="HP260" s="180"/>
      <c r="HQ260" s="180"/>
      <c r="HR260" s="180"/>
      <c r="HS260" s="180"/>
      <c r="HT260" s="180"/>
      <c r="HU260" s="180"/>
      <c r="HV260" s="180"/>
      <c r="HW260" s="180"/>
      <c r="HX260" s="180"/>
      <c r="HY260" s="180"/>
      <c r="HZ260" s="180"/>
      <c r="IA260" s="180"/>
      <c r="IB260" s="180"/>
      <c r="IC260" s="180"/>
      <c r="ID260" s="180"/>
      <c r="IE260" s="180"/>
      <c r="IF260" s="180"/>
      <c r="IG260" s="180"/>
      <c r="IH260" s="180"/>
      <c r="II260" s="180"/>
      <c r="IJ260" s="180"/>
      <c r="IK260" s="180"/>
      <c r="IL260" s="180"/>
      <c r="IM260" s="180"/>
      <c r="IN260" s="180"/>
      <c r="IO260" s="180"/>
      <c r="IP260" s="180"/>
      <c r="IQ260" s="180"/>
      <c r="IR260" s="180"/>
      <c r="IS260" s="180"/>
      <c r="IT260" s="180"/>
      <c r="IU260" s="180"/>
      <c r="IV260" s="180"/>
      <c r="IW260" s="180"/>
      <c r="IX260" s="180"/>
      <c r="IY260" s="180"/>
      <c r="IZ260" s="180"/>
      <c r="JA260" s="180"/>
      <c r="JB260" s="180"/>
      <c r="JC260" s="180"/>
      <c r="JD260" s="180"/>
      <c r="JE260" s="180"/>
      <c r="JF260" s="180"/>
      <c r="JG260" s="180"/>
      <c r="JH260" s="180"/>
      <c r="JI260" s="180"/>
      <c r="JJ260" s="180"/>
      <c r="JK260" s="180"/>
      <c r="JL260" s="180"/>
      <c r="JM260" s="180"/>
      <c r="JN260" s="180"/>
      <c r="JO260" s="180"/>
      <c r="JP260" s="180"/>
      <c r="JQ260" s="180"/>
      <c r="JR260" s="180"/>
      <c r="JS260" s="180"/>
      <c r="JT260" s="180"/>
      <c r="JU260" s="180"/>
      <c r="JV260" s="180"/>
      <c r="JW260" s="180"/>
      <c r="JX260" s="180"/>
      <c r="JY260" s="180"/>
      <c r="JZ260" s="180"/>
      <c r="KA260" s="180"/>
      <c r="KB260" s="180"/>
      <c r="KC260" s="180"/>
      <c r="KD260" s="180"/>
      <c r="KE260" s="180"/>
      <c r="KF260" s="180"/>
      <c r="KG260" s="180"/>
      <c r="KH260" s="180"/>
      <c r="KI260" s="180"/>
      <c r="KJ260" s="180"/>
      <c r="KK260" s="180"/>
      <c r="KL260" s="180"/>
      <c r="KM260" s="180"/>
      <c r="KN260" s="180"/>
      <c r="KO260" s="180"/>
      <c r="KP260" s="180"/>
      <c r="KQ260" s="180"/>
      <c r="KR260" s="180"/>
      <c r="KS260" s="180"/>
      <c r="KT260" s="180"/>
      <c r="KU260" s="180"/>
      <c r="KV260" s="180"/>
      <c r="KW260" s="180"/>
      <c r="KX260" s="180"/>
      <c r="KY260" s="180"/>
      <c r="KZ260" s="180"/>
      <c r="LA260" s="180"/>
      <c r="LB260" s="180"/>
      <c r="LC260" s="180"/>
      <c r="LD260" s="180"/>
      <c r="LE260" s="180"/>
      <c r="LF260" s="180"/>
      <c r="LG260" s="180"/>
      <c r="LH260" s="180"/>
      <c r="LI260" s="180"/>
      <c r="LJ260" s="180"/>
      <c r="LK260" s="180"/>
      <c r="LL260" s="180"/>
      <c r="LM260" s="180"/>
      <c r="LN260" s="180"/>
      <c r="LO260" s="180"/>
      <c r="LP260" s="180"/>
      <c r="LQ260" s="180"/>
      <c r="LR260" s="180"/>
      <c r="LS260" s="180"/>
      <c r="LT260" s="180"/>
      <c r="LU260" s="180"/>
      <c r="LV260" s="180"/>
      <c r="LW260" s="180"/>
      <c r="LX260" s="180"/>
      <c r="LY260" s="180"/>
      <c r="LZ260" s="180"/>
      <c r="MA260" s="180"/>
      <c r="MB260" s="180"/>
      <c r="MC260" s="180"/>
      <c r="MD260" s="180"/>
      <c r="ME260" s="180"/>
      <c r="MF260" s="180"/>
      <c r="MG260" s="180"/>
      <c r="MH260" s="180"/>
      <c r="MI260" s="180"/>
      <c r="MJ260" s="180"/>
      <c r="MK260" s="180"/>
      <c r="ML260" s="180"/>
      <c r="MM260" s="180"/>
      <c r="MN260" s="180"/>
      <c r="MO260" s="180"/>
      <c r="MP260" s="180"/>
      <c r="MQ260" s="180"/>
      <c r="MR260" s="180"/>
      <c r="MS260" s="180"/>
      <c r="MT260" s="180"/>
      <c r="MU260" s="180"/>
      <c r="MV260" s="180"/>
      <c r="MW260" s="180"/>
      <c r="MX260" s="180"/>
      <c r="MY260" s="180"/>
      <c r="MZ260" s="180"/>
      <c r="NA260" s="180"/>
      <c r="NB260" s="180"/>
      <c r="NC260" s="180"/>
      <c r="ND260" s="180"/>
      <c r="NE260" s="180"/>
      <c r="NF260" s="180"/>
      <c r="NG260" s="180"/>
      <c r="NH260" s="180"/>
      <c r="NI260" s="180"/>
      <c r="NJ260" s="180"/>
      <c r="NK260" s="180"/>
      <c r="NL260" s="180"/>
      <c r="NM260" s="180"/>
      <c r="NN260" s="180"/>
      <c r="NO260" s="180"/>
      <c r="NP260" s="180"/>
      <c r="NQ260" s="180"/>
      <c r="NR260" s="180"/>
      <c r="NS260" s="180"/>
      <c r="NT260" s="180"/>
      <c r="NU260" s="180"/>
      <c r="NV260" s="180"/>
      <c r="NW260" s="180"/>
      <c r="NX260" s="180"/>
      <c r="NY260" s="180"/>
      <c r="NZ260" s="180"/>
      <c r="OA260" s="180"/>
      <c r="OB260" s="180"/>
      <c r="OC260" s="180"/>
      <c r="OD260" s="180"/>
      <c r="OE260" s="180"/>
      <c r="OF260" s="180"/>
      <c r="OG260" s="180"/>
      <c r="OH260" s="180"/>
      <c r="OI260" s="180"/>
      <c r="OJ260" s="180"/>
      <c r="OK260" s="180"/>
      <c r="OL260" s="180"/>
      <c r="OM260" s="180"/>
      <c r="ON260" s="180"/>
      <c r="OO260" s="180"/>
      <c r="OP260" s="180"/>
      <c r="OQ260" s="180"/>
      <c r="OR260" s="180"/>
      <c r="OS260" s="180"/>
      <c r="OT260" s="180"/>
      <c r="OU260" s="180"/>
      <c r="OV260" s="180"/>
      <c r="OW260" s="180"/>
      <c r="OX260" s="180"/>
      <c r="OY260" s="180"/>
      <c r="OZ260" s="180"/>
      <c r="PA260" s="180"/>
      <c r="PB260" s="180"/>
      <c r="PC260" s="180"/>
      <c r="PD260" s="180"/>
      <c r="PE260" s="180"/>
      <c r="PF260" s="180"/>
      <c r="PG260" s="180"/>
      <c r="PH260" s="180"/>
      <c r="PI260" s="180"/>
      <c r="PJ260" s="180"/>
      <c r="PK260" s="180"/>
      <c r="PL260" s="180"/>
      <c r="PM260" s="180"/>
      <c r="PN260" s="180"/>
      <c r="PO260" s="180"/>
      <c r="PP260" s="180"/>
      <c r="PQ260" s="180"/>
      <c r="PR260" s="180"/>
      <c r="PS260" s="180"/>
      <c r="PT260" s="180"/>
      <c r="PU260" s="180"/>
      <c r="PV260" s="180"/>
      <c r="PW260" s="180"/>
      <c r="PX260" s="180"/>
      <c r="PY260" s="180"/>
      <c r="PZ260" s="180"/>
      <c r="QA260" s="180"/>
      <c r="QB260" s="180"/>
      <c r="QC260" s="180"/>
      <c r="QD260" s="180"/>
      <c r="QE260" s="180"/>
      <c r="QF260" s="180"/>
      <c r="QG260" s="180"/>
      <c r="QH260" s="180"/>
      <c r="QI260" s="180"/>
      <c r="QJ260" s="180"/>
      <c r="QK260" s="180"/>
      <c r="QL260" s="180"/>
      <c r="QM260" s="180"/>
      <c r="QN260" s="180"/>
      <c r="QO260" s="180"/>
      <c r="QP260" s="180"/>
      <c r="QQ260" s="180"/>
      <c r="QR260" s="180"/>
      <c r="QS260" s="180"/>
      <c r="QT260" s="180"/>
      <c r="QU260" s="180"/>
      <c r="QV260" s="180"/>
      <c r="QW260" s="180"/>
      <c r="QX260" s="180"/>
      <c r="QY260" s="180"/>
      <c r="QZ260" s="180"/>
      <c r="RA260" s="180"/>
      <c r="RB260" s="180"/>
      <c r="RC260" s="180"/>
      <c r="RD260" s="180"/>
      <c r="RE260" s="180"/>
      <c r="RF260" s="180"/>
      <c r="RG260" s="180"/>
      <c r="RH260" s="180"/>
      <c r="RI260" s="180"/>
      <c r="RJ260" s="180"/>
      <c r="RK260" s="180"/>
      <c r="RL260" s="180"/>
      <c r="RM260" s="180"/>
      <c r="RN260" s="180"/>
      <c r="RO260" s="180"/>
      <c r="RP260" s="180"/>
      <c r="RQ260" s="180"/>
      <c r="RR260" s="180"/>
      <c r="RS260" s="180"/>
      <c r="RT260" s="180"/>
      <c r="RU260" s="180"/>
      <c r="RV260" s="180"/>
      <c r="RW260" s="180"/>
      <c r="RX260" s="180"/>
      <c r="RY260" s="180"/>
      <c r="RZ260" s="180"/>
      <c r="SA260" s="180"/>
      <c r="SB260" s="180"/>
      <c r="SC260" s="180"/>
      <c r="SD260" s="180"/>
      <c r="SE260" s="180"/>
      <c r="SF260" s="180"/>
      <c r="SG260" s="180"/>
      <c r="SH260" s="180"/>
      <c r="SI260" s="180"/>
      <c r="SJ260" s="180"/>
      <c r="SK260" s="180"/>
      <c r="SL260" s="180"/>
      <c r="SM260" s="180"/>
      <c r="SN260" s="180"/>
      <c r="SO260" s="180"/>
      <c r="SP260" s="180"/>
      <c r="SQ260" s="180"/>
      <c r="SR260" s="180"/>
      <c r="SS260" s="180"/>
      <c r="ST260" s="180"/>
      <c r="SU260" s="180"/>
      <c r="SV260" s="180"/>
      <c r="SW260" s="180"/>
      <c r="SX260" s="180"/>
      <c r="SY260" s="180"/>
      <c r="SZ260" s="180"/>
      <c r="TA260" s="180"/>
      <c r="TB260" s="180"/>
      <c r="TC260" s="180"/>
      <c r="TD260" s="180"/>
      <c r="TE260" s="180"/>
      <c r="TF260" s="180"/>
      <c r="TG260" s="180"/>
      <c r="TH260" s="180"/>
      <c r="TI260" s="180"/>
      <c r="TJ260" s="180"/>
      <c r="TK260" s="180"/>
      <c r="TL260" s="180"/>
      <c r="TM260" s="180"/>
      <c r="TN260" s="180"/>
      <c r="TO260" s="180"/>
      <c r="TP260" s="180"/>
      <c r="TQ260" s="180"/>
      <c r="TR260" s="180"/>
      <c r="TS260" s="180"/>
      <c r="TT260" s="180"/>
      <c r="TU260" s="180"/>
      <c r="TV260" s="180"/>
      <c r="TW260" s="180"/>
      <c r="TX260" s="180"/>
      <c r="TY260" s="180"/>
      <c r="TZ260" s="180"/>
      <c r="UA260" s="180"/>
      <c r="UB260" s="180"/>
      <c r="UC260" s="180"/>
      <c r="UD260" s="180"/>
      <c r="UE260" s="180"/>
      <c r="UF260" s="180"/>
      <c r="UG260" s="180"/>
      <c r="UH260" s="180"/>
      <c r="UI260" s="180"/>
      <c r="UJ260" s="180"/>
      <c r="UK260" s="180"/>
      <c r="UL260" s="180"/>
      <c r="UM260" s="180"/>
      <c r="UN260" s="180"/>
      <c r="UO260" s="180"/>
      <c r="UP260" s="180"/>
      <c r="UQ260" s="180"/>
      <c r="UR260" s="180"/>
      <c r="US260" s="180"/>
      <c r="UT260" s="180"/>
      <c r="UU260" s="180"/>
      <c r="UV260" s="180"/>
      <c r="UW260" s="180"/>
      <c r="UX260" s="180"/>
      <c r="UY260" s="180"/>
      <c r="UZ260" s="180"/>
      <c r="VA260" s="180"/>
      <c r="VB260" s="180"/>
      <c r="VC260" s="180"/>
      <c r="VD260" s="180"/>
      <c r="VE260" s="180"/>
      <c r="VF260" s="180"/>
      <c r="VG260" s="180"/>
      <c r="VH260" s="180"/>
      <c r="VI260" s="180"/>
      <c r="VJ260" s="180"/>
      <c r="VK260" s="180"/>
      <c r="VL260" s="180"/>
      <c r="VM260" s="180"/>
      <c r="VN260" s="180"/>
      <c r="VO260" s="180"/>
      <c r="VP260" s="180"/>
      <c r="VQ260" s="180"/>
      <c r="VR260" s="180"/>
      <c r="VS260" s="180"/>
      <c r="VT260" s="180"/>
      <c r="VU260" s="180"/>
      <c r="VV260" s="180"/>
      <c r="VW260" s="180"/>
      <c r="VX260" s="180"/>
      <c r="VY260" s="180"/>
      <c r="VZ260" s="180"/>
      <c r="WA260" s="180"/>
      <c r="WB260" s="180"/>
      <c r="WC260" s="180"/>
      <c r="WD260" s="180"/>
      <c r="WE260" s="180"/>
      <c r="WF260" s="180"/>
      <c r="WG260" s="180"/>
      <c r="WH260" s="180"/>
      <c r="WI260" s="180"/>
      <c r="WJ260" s="180"/>
      <c r="WK260" s="180"/>
      <c r="WL260" s="180"/>
      <c r="WM260" s="180"/>
      <c r="WN260" s="180"/>
      <c r="WO260" s="180"/>
      <c r="WP260" s="180"/>
      <c r="WQ260" s="180"/>
      <c r="WR260" s="180"/>
      <c r="WS260" s="180"/>
      <c r="WT260" s="180"/>
      <c r="WU260" s="180"/>
      <c r="WV260" s="180"/>
      <c r="WW260" s="180"/>
      <c r="WX260" s="180"/>
      <c r="WY260" s="180"/>
      <c r="WZ260" s="180"/>
      <c r="XA260" s="180"/>
      <c r="XB260" s="180"/>
      <c r="XC260" s="180"/>
      <c r="XD260" s="180"/>
      <c r="XE260" s="180"/>
      <c r="XF260" s="180"/>
      <c r="XG260" s="180"/>
      <c r="XH260" s="180"/>
      <c r="XI260" s="180"/>
      <c r="XJ260" s="180"/>
      <c r="XK260" s="180"/>
      <c r="XL260" s="180"/>
      <c r="XM260" s="180"/>
      <c r="XN260" s="180"/>
      <c r="XO260" s="180"/>
      <c r="XP260" s="180"/>
      <c r="XQ260" s="180"/>
      <c r="XR260" s="180"/>
      <c r="XS260" s="180"/>
      <c r="XT260" s="180"/>
      <c r="XU260" s="180"/>
      <c r="XV260" s="180"/>
      <c r="XW260" s="180"/>
      <c r="XX260" s="180"/>
      <c r="XY260" s="180"/>
      <c r="XZ260" s="180"/>
      <c r="YA260" s="180"/>
      <c r="YB260" s="180"/>
      <c r="YC260" s="180"/>
      <c r="YD260" s="180"/>
      <c r="YE260" s="180"/>
      <c r="YF260" s="180"/>
      <c r="YG260" s="180"/>
      <c r="YH260" s="180"/>
      <c r="YI260" s="180"/>
      <c r="YJ260" s="180"/>
      <c r="YK260" s="180"/>
      <c r="YL260" s="180"/>
      <c r="YM260" s="180"/>
      <c r="YN260" s="180"/>
      <c r="YO260" s="180"/>
      <c r="YP260" s="180"/>
      <c r="YQ260" s="180"/>
      <c r="YR260" s="180"/>
      <c r="YS260" s="180"/>
      <c r="YT260" s="180"/>
      <c r="YU260" s="180"/>
      <c r="YV260" s="180"/>
      <c r="YW260" s="180"/>
      <c r="YX260" s="180"/>
      <c r="YY260" s="180"/>
      <c r="YZ260" s="180"/>
      <c r="ZA260" s="180"/>
      <c r="ZB260" s="180"/>
      <c r="ZC260" s="180"/>
      <c r="ZD260" s="180"/>
      <c r="ZE260" s="180"/>
      <c r="ZF260" s="180"/>
      <c r="ZG260" s="180"/>
      <c r="ZH260" s="180"/>
      <c r="ZI260" s="180"/>
      <c r="ZJ260" s="180"/>
      <c r="ZK260" s="180"/>
      <c r="ZL260" s="180"/>
      <c r="ZM260" s="180"/>
      <c r="ZN260" s="180"/>
      <c r="ZO260" s="180"/>
      <c r="ZP260" s="180"/>
      <c r="ZQ260" s="180"/>
      <c r="ZR260" s="180"/>
      <c r="ZS260" s="180"/>
      <c r="ZT260" s="180"/>
      <c r="ZU260" s="180"/>
      <c r="ZV260" s="180"/>
      <c r="ZW260" s="180"/>
      <c r="ZX260" s="180"/>
      <c r="ZY260" s="180"/>
      <c r="ZZ260" s="180"/>
      <c r="AAA260" s="180"/>
      <c r="AAB260" s="180"/>
      <c r="AAC260" s="180"/>
      <c r="AAD260" s="180"/>
      <c r="AAE260" s="180"/>
      <c r="AAF260" s="180"/>
      <c r="AAG260" s="180"/>
      <c r="AAH260" s="180"/>
      <c r="AAI260" s="180"/>
      <c r="AAJ260" s="180"/>
      <c r="AAK260" s="180"/>
      <c r="AAL260" s="180"/>
      <c r="AAM260" s="180"/>
      <c r="AAN260" s="180"/>
      <c r="AAO260" s="180"/>
      <c r="AAP260" s="180"/>
      <c r="AAQ260" s="180"/>
      <c r="AAR260" s="180"/>
      <c r="AAS260" s="180"/>
      <c r="AAT260" s="180"/>
      <c r="AAU260" s="180"/>
      <c r="AAV260" s="180"/>
      <c r="AAW260" s="180"/>
      <c r="AAX260" s="180"/>
      <c r="AAY260" s="180"/>
      <c r="AAZ260" s="180"/>
      <c r="ABA260" s="180"/>
      <c r="ABB260" s="180"/>
      <c r="ABC260" s="180"/>
      <c r="ABD260" s="180"/>
      <c r="ABE260" s="180"/>
      <c r="ABF260" s="180"/>
      <c r="ABG260" s="180"/>
      <c r="ABH260" s="180"/>
      <c r="ABI260" s="180"/>
      <c r="ABJ260" s="180"/>
      <c r="ABK260" s="180"/>
      <c r="ABL260" s="180"/>
      <c r="ABM260" s="180"/>
      <c r="ABN260" s="180"/>
      <c r="ABO260" s="180"/>
      <c r="ABP260" s="180"/>
      <c r="ABQ260" s="180"/>
      <c r="ABR260" s="180"/>
      <c r="ABS260" s="180"/>
      <c r="ABT260" s="180"/>
      <c r="ABU260" s="180"/>
      <c r="ABV260" s="180"/>
      <c r="ABW260" s="180"/>
      <c r="ABX260" s="180"/>
      <c r="ABY260" s="180"/>
      <c r="ABZ260" s="180"/>
      <c r="ACA260" s="180"/>
      <c r="ACB260" s="180"/>
      <c r="ACC260" s="180"/>
      <c r="ACD260" s="180"/>
      <c r="ACE260" s="180"/>
      <c r="ACF260" s="180"/>
      <c r="ACG260" s="180"/>
      <c r="ACH260" s="180"/>
      <c r="ACI260" s="180"/>
      <c r="ACJ260" s="180"/>
      <c r="ACK260" s="180"/>
      <c r="ACL260" s="180"/>
      <c r="ACM260" s="180"/>
      <c r="ACN260" s="180"/>
      <c r="ACO260" s="180"/>
      <c r="ACP260" s="180"/>
      <c r="ACQ260" s="180"/>
      <c r="ACR260" s="180"/>
      <c r="ACS260" s="180"/>
      <c r="ACT260" s="180"/>
      <c r="ACU260" s="180"/>
      <c r="ACV260" s="180"/>
      <c r="ACW260" s="180"/>
      <c r="ACX260" s="180"/>
      <c r="ACY260" s="180"/>
      <c r="ACZ260" s="180"/>
      <c r="ADA260" s="180"/>
      <c r="ADB260" s="180"/>
      <c r="ADC260" s="180"/>
      <c r="ADD260" s="180"/>
      <c r="ADE260" s="180"/>
      <c r="ADF260" s="180"/>
      <c r="ADG260" s="180"/>
      <c r="ADH260" s="180"/>
      <c r="ADI260" s="180"/>
      <c r="ADJ260" s="180"/>
      <c r="ADK260" s="180"/>
      <c r="ADL260" s="180"/>
      <c r="ADM260" s="180"/>
      <c r="ADN260" s="180"/>
      <c r="ADO260" s="180"/>
      <c r="ADP260" s="180"/>
      <c r="ADQ260" s="180"/>
      <c r="ADR260" s="180"/>
      <c r="ADS260" s="180"/>
      <c r="ADT260" s="180"/>
      <c r="ADU260" s="180"/>
      <c r="ADV260" s="180"/>
      <c r="ADW260" s="180"/>
      <c r="ADX260" s="180"/>
      <c r="ADY260" s="180"/>
      <c r="ADZ260" s="180"/>
      <c r="AEA260" s="180"/>
      <c r="AEB260" s="180"/>
      <c r="AEC260" s="180"/>
      <c r="AED260" s="180"/>
      <c r="AEE260" s="180"/>
      <c r="AEF260" s="180"/>
      <c r="AEG260" s="180"/>
      <c r="AEH260" s="180"/>
      <c r="AEI260" s="180"/>
      <c r="AEJ260" s="180"/>
      <c r="AEK260" s="180"/>
      <c r="AEL260" s="180"/>
      <c r="AEM260" s="180"/>
      <c r="AEN260" s="180"/>
      <c r="AEO260" s="180"/>
      <c r="AEP260" s="180"/>
      <c r="AEQ260" s="180"/>
      <c r="AER260" s="180"/>
      <c r="AES260" s="180"/>
      <c r="AET260" s="180"/>
      <c r="AEU260" s="180"/>
      <c r="AEV260" s="180"/>
      <c r="AEW260" s="180"/>
      <c r="AEX260" s="180"/>
      <c r="AEY260" s="180"/>
      <c r="AEZ260" s="180"/>
      <c r="AFA260" s="180"/>
      <c r="AFB260" s="180"/>
      <c r="AFC260" s="180"/>
      <c r="AFD260" s="180"/>
      <c r="AFE260" s="180"/>
      <c r="AFF260" s="180"/>
      <c r="AFG260" s="180"/>
      <c r="AFH260" s="180"/>
      <c r="AFI260" s="180"/>
      <c r="AFJ260" s="180"/>
      <c r="AFK260" s="180"/>
      <c r="AFL260" s="180"/>
      <c r="AFM260" s="180"/>
      <c r="AFN260" s="180"/>
      <c r="AFO260" s="180"/>
      <c r="AFP260" s="180"/>
      <c r="AFQ260" s="180"/>
      <c r="AFR260" s="180"/>
      <c r="AFS260" s="180"/>
      <c r="AFT260" s="180"/>
      <c r="AFU260" s="180"/>
      <c r="AFV260" s="180"/>
      <c r="AFW260" s="180"/>
      <c r="AFX260" s="180"/>
      <c r="AFY260" s="180"/>
      <c r="AFZ260" s="180"/>
      <c r="AGA260" s="180"/>
      <c r="AGB260" s="180"/>
      <c r="AGC260" s="180"/>
      <c r="AGD260" s="180"/>
      <c r="AGE260" s="180"/>
      <c r="AGF260" s="180"/>
      <c r="AGG260" s="180"/>
      <c r="AGH260" s="180"/>
      <c r="AGI260" s="180"/>
      <c r="AGJ260" s="180"/>
      <c r="AGK260" s="180"/>
      <c r="AGL260" s="180"/>
      <c r="AGM260" s="180"/>
      <c r="AGN260" s="180"/>
      <c r="AGO260" s="180"/>
      <c r="AGP260" s="180"/>
      <c r="AGQ260" s="180"/>
      <c r="AGR260" s="180"/>
      <c r="AGS260" s="180"/>
      <c r="AGT260" s="180"/>
      <c r="AGU260" s="180"/>
      <c r="AGV260" s="180"/>
      <c r="AGW260" s="180"/>
      <c r="AGX260" s="180"/>
      <c r="AGY260" s="180"/>
      <c r="AGZ260" s="180"/>
      <c r="AHA260" s="180"/>
      <c r="AHB260" s="180"/>
      <c r="AHC260" s="180"/>
      <c r="AHD260" s="180"/>
      <c r="AHE260" s="180"/>
      <c r="AHF260" s="180"/>
      <c r="AHG260" s="180"/>
      <c r="AHH260" s="180"/>
      <c r="AHI260" s="180"/>
      <c r="AHJ260" s="180"/>
      <c r="AHK260" s="180"/>
      <c r="AHL260" s="180"/>
      <c r="AHM260" s="180"/>
      <c r="AHN260" s="180"/>
      <c r="AHO260" s="180"/>
      <c r="AHP260" s="180"/>
      <c r="AHQ260" s="180"/>
      <c r="AHR260" s="180"/>
      <c r="AHS260" s="180"/>
      <c r="AHT260" s="180"/>
      <c r="AHU260" s="180"/>
      <c r="AHV260" s="180"/>
      <c r="AHW260" s="180"/>
      <c r="AHX260" s="180"/>
      <c r="AHY260" s="180"/>
      <c r="AHZ260" s="180"/>
      <c r="AIA260" s="180"/>
      <c r="AIB260" s="180"/>
      <c r="AIC260" s="180"/>
      <c r="AID260" s="180"/>
      <c r="AIE260" s="180"/>
      <c r="AIF260" s="180"/>
      <c r="AIG260" s="180"/>
      <c r="AIH260" s="180"/>
      <c r="AII260" s="180"/>
      <c r="AIJ260" s="180"/>
      <c r="AIK260" s="180"/>
      <c r="AIL260" s="180"/>
      <c r="AIM260" s="180"/>
      <c r="AIN260" s="180"/>
      <c r="AIO260" s="180"/>
      <c r="AIP260" s="180"/>
      <c r="AIQ260" s="180"/>
      <c r="AIR260" s="180"/>
      <c r="AIS260" s="180"/>
      <c r="AIT260" s="180"/>
      <c r="AIU260" s="180"/>
      <c r="AIV260" s="180"/>
      <c r="AIW260" s="180"/>
      <c r="AIX260" s="180"/>
      <c r="AIY260" s="180"/>
      <c r="AIZ260" s="180"/>
      <c r="AJA260" s="180"/>
      <c r="AJB260" s="180"/>
      <c r="AJC260" s="180"/>
      <c r="AJD260" s="180"/>
      <c r="AJE260" s="180"/>
      <c r="AJF260" s="180"/>
      <c r="AJG260" s="180"/>
      <c r="AJH260" s="180"/>
      <c r="AJI260" s="180"/>
      <c r="AJJ260" s="180"/>
      <c r="AJK260" s="180"/>
      <c r="AJL260" s="180"/>
      <c r="AJM260" s="180"/>
      <c r="AJN260" s="180"/>
      <c r="AJO260" s="180"/>
      <c r="AJP260" s="180"/>
      <c r="AJQ260" s="180"/>
      <c r="AJR260" s="180"/>
      <c r="AJS260" s="180"/>
      <c r="AJT260" s="180"/>
      <c r="AJU260" s="180"/>
      <c r="AJV260" s="180"/>
      <c r="AJW260" s="180"/>
      <c r="AJX260" s="180"/>
      <c r="AJY260" s="180"/>
      <c r="AJZ260" s="180"/>
      <c r="AKA260" s="180"/>
      <c r="AKB260" s="180"/>
      <c r="AKC260" s="180"/>
      <c r="AKD260" s="180"/>
      <c r="AKE260" s="180"/>
      <c r="AKF260" s="180"/>
      <c r="AKG260" s="180"/>
      <c r="AKH260" s="180"/>
      <c r="AKI260" s="180"/>
      <c r="AKJ260" s="180"/>
      <c r="AKK260" s="180"/>
      <c r="AKL260" s="180"/>
      <c r="AKM260" s="180"/>
      <c r="AKN260" s="180"/>
      <c r="AKO260" s="180"/>
      <c r="AKP260" s="180"/>
      <c r="AKQ260" s="180"/>
      <c r="AKR260" s="180"/>
      <c r="AKS260" s="180"/>
      <c r="AKT260" s="180"/>
      <c r="AKU260" s="180"/>
      <c r="AKV260" s="180"/>
      <c r="AKW260" s="180"/>
      <c r="AKX260" s="180"/>
      <c r="AKY260" s="180"/>
      <c r="AKZ260" s="180"/>
      <c r="ALA260" s="180"/>
      <c r="ALB260" s="180"/>
      <c r="ALC260" s="180"/>
      <c r="ALD260" s="180"/>
      <c r="ALE260" s="180"/>
      <c r="ALF260" s="180"/>
      <c r="ALG260" s="180"/>
      <c r="ALH260" s="180"/>
      <c r="ALI260" s="180"/>
      <c r="ALJ260" s="180"/>
      <c r="ALK260" s="180"/>
      <c r="ALL260" s="180"/>
      <c r="ALM260" s="180"/>
      <c r="ALN260" s="180"/>
      <c r="ALO260" s="180"/>
      <c r="ALP260" s="180"/>
      <c r="ALQ260" s="180"/>
      <c r="ALR260" s="180"/>
      <c r="ALS260" s="180"/>
      <c r="ALT260" s="180"/>
      <c r="ALU260" s="180"/>
      <c r="ALV260" s="180"/>
      <c r="ALW260" s="180"/>
      <c r="ALX260" s="180"/>
      <c r="ALY260" s="180"/>
      <c r="ALZ260" s="180"/>
      <c r="AMA260" s="180"/>
      <c r="AMB260" s="180"/>
      <c r="AMC260" s="180"/>
      <c r="AMD260" s="180"/>
      <c r="AME260" s="180"/>
      <c r="AMF260" s="180"/>
      <c r="AMG260" s="180"/>
      <c r="AMH260" s="180"/>
      <c r="AMI260" s="180"/>
      <c r="AMJ260" s="180"/>
      <c r="AMK260" s="180"/>
      <c r="AML260" s="180"/>
      <c r="AMM260" s="180"/>
      <c r="AMN260" s="180"/>
      <c r="AMO260" s="180"/>
      <c r="AMP260" s="180"/>
      <c r="AMQ260" s="180"/>
      <c r="AMR260" s="180"/>
      <c r="AMS260" s="180"/>
      <c r="AMT260" s="180"/>
    </row>
    <row r="261" spans="1:1034" s="181" customFormat="1" ht="15.75" customHeight="1">
      <c r="A261" s="471">
        <v>16</v>
      </c>
      <c r="B261" s="77" t="s">
        <v>407</v>
      </c>
      <c r="C261" s="536">
        <v>19.170000000000002</v>
      </c>
      <c r="D261" s="537">
        <v>60.52</v>
      </c>
      <c r="E261" s="78">
        <v>16779.12</v>
      </c>
      <c r="F261" s="79">
        <f t="shared" si="700"/>
        <v>16924.25</v>
      </c>
      <c r="G261" s="80"/>
      <c r="H261" s="21">
        <v>636.70000000000005</v>
      </c>
      <c r="I261" s="81">
        <f t="shared" si="701"/>
        <v>0</v>
      </c>
      <c r="J261" s="182"/>
      <c r="K261" s="107"/>
      <c r="L261" s="217">
        <f t="shared" si="702"/>
        <v>0</v>
      </c>
      <c r="M261" s="182"/>
      <c r="N261" s="107">
        <v>540</v>
      </c>
      <c r="O261" s="217">
        <f t="shared" si="703"/>
        <v>0</v>
      </c>
      <c r="P261" s="85"/>
      <c r="Q261" s="183">
        <f t="shared" si="704"/>
        <v>280.13670000000002</v>
      </c>
      <c r="R261" s="217">
        <f t="shared" si="705"/>
        <v>0</v>
      </c>
      <c r="S261" s="85"/>
      <c r="T261" s="78">
        <f t="shared" si="706"/>
        <v>2335.5960000000005</v>
      </c>
      <c r="U261" s="217">
        <f t="shared" si="707"/>
        <v>0</v>
      </c>
      <c r="V261" s="85"/>
      <c r="W261" s="183">
        <f t="shared" si="708"/>
        <v>493.98690000000005</v>
      </c>
      <c r="X261" s="223">
        <f t="shared" si="709"/>
        <v>0</v>
      </c>
      <c r="Y261" s="182"/>
      <c r="Z261" s="78">
        <f t="shared" si="710"/>
        <v>4331.3600000000006</v>
      </c>
      <c r="AA261" s="185">
        <f t="shared" si="711"/>
        <v>0</v>
      </c>
      <c r="AB261" s="401"/>
      <c r="AC261" s="183">
        <f t="shared" si="712"/>
        <v>493.98690000000005</v>
      </c>
      <c r="AD261" s="184">
        <f t="shared" si="713"/>
        <v>0</v>
      </c>
      <c r="AE261" s="85"/>
      <c r="AF261" s="78">
        <f t="shared" si="714"/>
        <v>22885.031600000002</v>
      </c>
      <c r="AG261" s="184">
        <f t="shared" si="715"/>
        <v>0</v>
      </c>
      <c r="AH261" s="85"/>
      <c r="AI261" s="183">
        <f t="shared" si="716"/>
        <v>791.37200000000007</v>
      </c>
      <c r="AJ261" s="184">
        <f t="shared" si="717"/>
        <v>0</v>
      </c>
      <c r="AK261" s="85"/>
      <c r="AL261" s="107">
        <v>145.19999999999999</v>
      </c>
      <c r="AM261" s="184">
        <f t="shared" si="718"/>
        <v>0</v>
      </c>
      <c r="AN261" s="85"/>
      <c r="AO261" s="78">
        <f t="shared" si="719"/>
        <v>3769.8454000000002</v>
      </c>
      <c r="AP261" s="185">
        <f t="shared" si="720"/>
        <v>0</v>
      </c>
      <c r="AQ261" s="182"/>
      <c r="AR261" s="109">
        <v>8030</v>
      </c>
      <c r="AS261" s="185">
        <f t="shared" si="721"/>
        <v>0</v>
      </c>
      <c r="AT261" s="182"/>
      <c r="AU261" s="21">
        <v>3366.65</v>
      </c>
      <c r="AV261" s="185">
        <f t="shared" si="722"/>
        <v>0</v>
      </c>
      <c r="AW261" s="182"/>
      <c r="AX261" s="78">
        <f t="shared" si="723"/>
        <v>80964.952600000004</v>
      </c>
      <c r="AY261" s="185">
        <f t="shared" si="724"/>
        <v>0</v>
      </c>
      <c r="AZ261" s="182"/>
      <c r="BA261" s="21">
        <v>93131.5</v>
      </c>
      <c r="BB261" s="185">
        <f t="shared" si="725"/>
        <v>0</v>
      </c>
      <c r="BC261" s="182"/>
      <c r="BD261" s="21">
        <v>10643</v>
      </c>
      <c r="BE261" s="184">
        <f t="shared" si="726"/>
        <v>0</v>
      </c>
      <c r="BF261" s="85"/>
      <c r="BG261" s="182"/>
      <c r="BH261" s="184">
        <f t="shared" si="727"/>
        <v>0</v>
      </c>
      <c r="BI261" s="190"/>
      <c r="BJ261" s="342"/>
      <c r="BK261" s="191"/>
      <c r="BL261" s="184">
        <f t="shared" si="728"/>
        <v>0</v>
      </c>
      <c r="BM261" s="85"/>
      <c r="BN261" s="187"/>
      <c r="BO261" s="185">
        <f t="shared" si="729"/>
        <v>0</v>
      </c>
      <c r="BP261" s="191"/>
      <c r="BQ261" s="183">
        <f t="shared" si="730"/>
        <v>930.90000000000009</v>
      </c>
      <c r="BR261" s="185">
        <f t="shared" si="731"/>
        <v>0</v>
      </c>
      <c r="BS261" s="191">
        <v>3</v>
      </c>
      <c r="BT261" s="107">
        <v>540</v>
      </c>
      <c r="BU261" s="185">
        <f t="shared" si="732"/>
        <v>1620</v>
      </c>
      <c r="BV261" s="191"/>
      <c r="BW261" s="182"/>
      <c r="BX261" s="185">
        <f t="shared" si="733"/>
        <v>0</v>
      </c>
      <c r="BY261" s="191"/>
      <c r="BZ261" s="188"/>
      <c r="CA261" s="185">
        <f t="shared" si="784"/>
        <v>0</v>
      </c>
      <c r="CB261" s="191">
        <v>1</v>
      </c>
      <c r="CC261" s="107">
        <v>165.4</v>
      </c>
      <c r="CD261" s="185">
        <f t="shared" si="735"/>
        <v>165.4</v>
      </c>
      <c r="CE261" s="191"/>
      <c r="CF261" s="183">
        <f t="shared" si="736"/>
        <v>204.31649999999999</v>
      </c>
      <c r="CG261" s="185">
        <f t="shared" si="737"/>
        <v>0</v>
      </c>
      <c r="CH261" s="191"/>
      <c r="CI261" s="107">
        <v>86.2</v>
      </c>
      <c r="CJ261" s="185">
        <f t="shared" si="738"/>
        <v>0</v>
      </c>
      <c r="CK261" s="191"/>
      <c r="CL261" s="107">
        <v>125</v>
      </c>
      <c r="CM261" s="185">
        <f t="shared" si="739"/>
        <v>0</v>
      </c>
      <c r="CN261" s="191"/>
      <c r="CO261" s="107">
        <v>140</v>
      </c>
      <c r="CP261" s="185">
        <f t="shared" si="740"/>
        <v>0</v>
      </c>
      <c r="CQ261" s="191"/>
      <c r="CR261" s="183">
        <f t="shared" si="741"/>
        <v>259.76390000000004</v>
      </c>
      <c r="CS261" s="185">
        <f t="shared" si="742"/>
        <v>0</v>
      </c>
      <c r="CT261" s="191"/>
      <c r="CU261" s="107">
        <v>182.5</v>
      </c>
      <c r="CV261" s="185">
        <f t="shared" si="743"/>
        <v>0</v>
      </c>
      <c r="CW261" s="191"/>
      <c r="CX261" s="107">
        <v>78</v>
      </c>
      <c r="CY261" s="185">
        <f t="shared" si="744"/>
        <v>0</v>
      </c>
      <c r="CZ261" s="191"/>
      <c r="DA261" s="107">
        <v>350</v>
      </c>
      <c r="DB261" s="185">
        <f t="shared" si="745"/>
        <v>0</v>
      </c>
      <c r="DC261" s="191"/>
      <c r="DD261" s="183">
        <f t="shared" si="746"/>
        <v>363.26500000000004</v>
      </c>
      <c r="DE261" s="184">
        <f t="shared" si="747"/>
        <v>0</v>
      </c>
      <c r="DF261" s="182">
        <v>6</v>
      </c>
      <c r="DG261" s="107">
        <v>349.94</v>
      </c>
      <c r="DH261" s="185">
        <f t="shared" si="748"/>
        <v>2099.64</v>
      </c>
      <c r="DI261" s="182">
        <v>4</v>
      </c>
      <c r="DJ261" s="107">
        <v>407.82</v>
      </c>
      <c r="DK261" s="185">
        <f t="shared" si="749"/>
        <v>1631.28</v>
      </c>
      <c r="DL261" s="182">
        <v>4</v>
      </c>
      <c r="DM261" s="107">
        <v>560.66999999999996</v>
      </c>
      <c r="DN261" s="185">
        <f t="shared" si="750"/>
        <v>2242.6799999999998</v>
      </c>
      <c r="DO261" s="182">
        <v>3</v>
      </c>
      <c r="DP261" s="107">
        <v>849.84</v>
      </c>
      <c r="DQ261" s="185">
        <f t="shared" si="751"/>
        <v>2549.52</v>
      </c>
      <c r="DR261" s="182"/>
      <c r="DS261" s="107">
        <v>1070.97</v>
      </c>
      <c r="DT261" s="185">
        <f t="shared" si="752"/>
        <v>0</v>
      </c>
      <c r="DU261" s="182"/>
      <c r="DV261" s="21">
        <v>1512.05</v>
      </c>
      <c r="DW261" s="185">
        <f t="shared" si="753"/>
        <v>0</v>
      </c>
      <c r="DX261" s="182"/>
      <c r="DY261" s="21">
        <v>5870.12</v>
      </c>
      <c r="DZ261" s="185">
        <f t="shared" si="754"/>
        <v>0</v>
      </c>
      <c r="EA261" s="182"/>
      <c r="EB261" s="21">
        <v>4379.45</v>
      </c>
      <c r="EC261" s="185">
        <f t="shared" si="755"/>
        <v>0</v>
      </c>
      <c r="ED261" s="182"/>
      <c r="EE261" s="21">
        <v>4811.45</v>
      </c>
      <c r="EF261" s="185">
        <f t="shared" si="756"/>
        <v>0</v>
      </c>
      <c r="EG261" s="182"/>
      <c r="EH261" s="21">
        <v>6518.13</v>
      </c>
      <c r="EI261" s="185">
        <f t="shared" si="757"/>
        <v>0</v>
      </c>
      <c r="EJ261" s="182"/>
      <c r="EK261" s="21">
        <v>7389.31</v>
      </c>
      <c r="EL261" s="185">
        <f t="shared" si="758"/>
        <v>0</v>
      </c>
      <c r="EM261" s="182"/>
      <c r="EN261" s="21">
        <v>1539.81</v>
      </c>
      <c r="EO261" s="185">
        <f t="shared" si="759"/>
        <v>0</v>
      </c>
      <c r="EP261" s="182"/>
      <c r="EQ261" s="21">
        <v>3124.4</v>
      </c>
      <c r="ER261" s="185">
        <f t="shared" si="760"/>
        <v>0</v>
      </c>
      <c r="ES261" s="182"/>
      <c r="ET261" s="107">
        <v>118.78</v>
      </c>
      <c r="EU261" s="185">
        <f t="shared" si="761"/>
        <v>0</v>
      </c>
      <c r="EV261" s="182"/>
      <c r="EW261" s="107">
        <v>479.92</v>
      </c>
      <c r="EX261" s="185">
        <f t="shared" si="762"/>
        <v>0</v>
      </c>
      <c r="EY261" s="182"/>
      <c r="EZ261" s="107">
        <v>649.4</v>
      </c>
      <c r="FA261" s="185">
        <f t="shared" si="763"/>
        <v>0</v>
      </c>
      <c r="FB261" s="182"/>
      <c r="FC261" s="21">
        <v>1301.22</v>
      </c>
      <c r="FD261" s="185">
        <f t="shared" si="764"/>
        <v>0</v>
      </c>
      <c r="FE261" s="182"/>
      <c r="FF261" s="21">
        <v>2530.2199999999998</v>
      </c>
      <c r="FG261" s="185">
        <f t="shared" si="765"/>
        <v>0</v>
      </c>
      <c r="FH261" s="182"/>
      <c r="FI261" s="21">
        <v>4182.22</v>
      </c>
      <c r="FJ261" s="185">
        <f t="shared" si="766"/>
        <v>0</v>
      </c>
      <c r="FK261" s="182"/>
      <c r="FL261" s="107">
        <v>253.92</v>
      </c>
      <c r="FM261" s="185">
        <f t="shared" si="767"/>
        <v>0</v>
      </c>
      <c r="FN261" s="182"/>
      <c r="FO261" s="107">
        <v>290.32</v>
      </c>
      <c r="FP261" s="185">
        <f t="shared" si="768"/>
        <v>0</v>
      </c>
      <c r="FQ261" s="182"/>
      <c r="FR261" s="107">
        <v>334.06</v>
      </c>
      <c r="FS261" s="185">
        <f t="shared" si="769"/>
        <v>0</v>
      </c>
      <c r="FT261" s="182"/>
      <c r="FU261" s="107">
        <v>411.49</v>
      </c>
      <c r="FV261" s="185">
        <f t="shared" si="770"/>
        <v>0</v>
      </c>
      <c r="FW261" s="182"/>
      <c r="FX261" s="107">
        <v>455.21</v>
      </c>
      <c r="FY261" s="185">
        <f t="shared" si="771"/>
        <v>0</v>
      </c>
      <c r="FZ261" s="182"/>
      <c r="GA261" s="107">
        <v>536</v>
      </c>
      <c r="GB261" s="185">
        <f t="shared" si="772"/>
        <v>0</v>
      </c>
      <c r="GC261" s="182"/>
      <c r="GD261" s="21">
        <v>745.84</v>
      </c>
      <c r="GE261" s="189">
        <f t="shared" si="773"/>
        <v>0</v>
      </c>
      <c r="GF261" s="182">
        <v>3</v>
      </c>
      <c r="GG261" s="112">
        <v>313.12</v>
      </c>
      <c r="GH261" s="185">
        <f t="shared" si="774"/>
        <v>939.36</v>
      </c>
      <c r="GI261" s="186">
        <v>4</v>
      </c>
      <c r="GJ261" s="529">
        <v>223.61</v>
      </c>
      <c r="GK261" s="185">
        <f t="shared" si="775"/>
        <v>894.44</v>
      </c>
      <c r="GL261" s="182">
        <v>2</v>
      </c>
      <c r="GM261" s="107">
        <v>105.46</v>
      </c>
      <c r="GN261" s="185">
        <f t="shared" si="776"/>
        <v>210.92</v>
      </c>
      <c r="GO261" s="182"/>
      <c r="GP261" s="107">
        <v>581.36</v>
      </c>
      <c r="GQ261" s="185">
        <f t="shared" si="777"/>
        <v>0</v>
      </c>
      <c r="GR261" s="182"/>
      <c r="GS261" s="107">
        <v>92.94</v>
      </c>
      <c r="GT261" s="185">
        <f t="shared" si="778"/>
        <v>0</v>
      </c>
      <c r="GU261" s="182">
        <v>6</v>
      </c>
      <c r="GV261" s="112">
        <v>47.51</v>
      </c>
      <c r="GW261" s="185">
        <f t="shared" si="779"/>
        <v>285.06</v>
      </c>
      <c r="GX261" s="182">
        <v>45</v>
      </c>
      <c r="GY261" s="107">
        <v>61.91</v>
      </c>
      <c r="GZ261" s="223">
        <f t="shared" si="780"/>
        <v>2785.95</v>
      </c>
      <c r="HA261" s="417"/>
      <c r="HB261" s="417"/>
      <c r="HC261" s="223">
        <f t="shared" si="782"/>
        <v>0</v>
      </c>
      <c r="HD261" s="182"/>
      <c r="HE261" s="107">
        <v>40.75</v>
      </c>
      <c r="HF261" s="236">
        <f t="shared" si="781"/>
        <v>0</v>
      </c>
      <c r="HG261" s="179">
        <v>1500</v>
      </c>
      <c r="HH261" s="228">
        <f t="shared" si="783"/>
        <v>16924.25</v>
      </c>
      <c r="HI261" s="335"/>
      <c r="HJ261" s="180"/>
      <c r="HK261" s="180"/>
      <c r="HL261" s="180"/>
      <c r="HM261" s="180"/>
      <c r="HN261" s="180"/>
      <c r="HO261" s="180"/>
      <c r="HP261" s="180"/>
      <c r="HQ261" s="180"/>
      <c r="HR261" s="180"/>
      <c r="HS261" s="180"/>
      <c r="HT261" s="180"/>
      <c r="HU261" s="180"/>
      <c r="HV261" s="180"/>
      <c r="HW261" s="180"/>
      <c r="HX261" s="180"/>
      <c r="HY261" s="180"/>
      <c r="HZ261" s="180"/>
      <c r="IA261" s="180"/>
      <c r="IB261" s="180"/>
      <c r="IC261" s="180"/>
      <c r="ID261" s="180"/>
      <c r="IE261" s="180"/>
      <c r="IF261" s="180"/>
      <c r="IG261" s="180"/>
      <c r="IH261" s="180"/>
      <c r="II261" s="180"/>
      <c r="IJ261" s="180"/>
      <c r="IK261" s="180"/>
      <c r="IL261" s="180"/>
      <c r="IM261" s="180"/>
      <c r="IN261" s="180"/>
      <c r="IO261" s="180"/>
      <c r="IP261" s="180"/>
      <c r="IQ261" s="180"/>
      <c r="IR261" s="180"/>
      <c r="IS261" s="180"/>
      <c r="IT261" s="180"/>
      <c r="IU261" s="180"/>
      <c r="IV261" s="180"/>
      <c r="IW261" s="180"/>
      <c r="IX261" s="180"/>
      <c r="IY261" s="180"/>
      <c r="IZ261" s="180"/>
      <c r="JA261" s="180"/>
      <c r="JB261" s="180"/>
      <c r="JC261" s="180"/>
      <c r="JD261" s="180"/>
      <c r="JE261" s="180"/>
      <c r="JF261" s="180"/>
      <c r="JG261" s="180"/>
      <c r="JH261" s="180"/>
      <c r="JI261" s="180"/>
      <c r="JJ261" s="180"/>
      <c r="JK261" s="180"/>
      <c r="JL261" s="180"/>
      <c r="JM261" s="180"/>
      <c r="JN261" s="180"/>
      <c r="JO261" s="180"/>
      <c r="JP261" s="180"/>
      <c r="JQ261" s="180"/>
      <c r="JR261" s="180"/>
      <c r="JS261" s="180"/>
      <c r="JT261" s="180"/>
      <c r="JU261" s="180"/>
      <c r="JV261" s="180"/>
      <c r="JW261" s="180"/>
      <c r="JX261" s="180"/>
      <c r="JY261" s="180"/>
      <c r="JZ261" s="180"/>
      <c r="KA261" s="180"/>
      <c r="KB261" s="180"/>
      <c r="KC261" s="180"/>
      <c r="KD261" s="180"/>
      <c r="KE261" s="180"/>
      <c r="KF261" s="180"/>
      <c r="KG261" s="180"/>
      <c r="KH261" s="180"/>
      <c r="KI261" s="180"/>
      <c r="KJ261" s="180"/>
      <c r="KK261" s="180"/>
      <c r="KL261" s="180"/>
      <c r="KM261" s="180"/>
      <c r="KN261" s="180"/>
      <c r="KO261" s="180"/>
      <c r="KP261" s="180"/>
      <c r="KQ261" s="180"/>
      <c r="KR261" s="180"/>
      <c r="KS261" s="180"/>
      <c r="KT261" s="180"/>
      <c r="KU261" s="180"/>
      <c r="KV261" s="180"/>
      <c r="KW261" s="180"/>
      <c r="KX261" s="180"/>
      <c r="KY261" s="180"/>
      <c r="KZ261" s="180"/>
      <c r="LA261" s="180"/>
      <c r="LB261" s="180"/>
      <c r="LC261" s="180"/>
      <c r="LD261" s="180"/>
      <c r="LE261" s="180"/>
      <c r="LF261" s="180"/>
      <c r="LG261" s="180"/>
      <c r="LH261" s="180"/>
      <c r="LI261" s="180"/>
      <c r="LJ261" s="180"/>
      <c r="LK261" s="180"/>
      <c r="LL261" s="180"/>
      <c r="LM261" s="180"/>
      <c r="LN261" s="180"/>
      <c r="LO261" s="180"/>
      <c r="LP261" s="180"/>
      <c r="LQ261" s="180"/>
      <c r="LR261" s="180"/>
      <c r="LS261" s="180"/>
      <c r="LT261" s="180"/>
      <c r="LU261" s="180"/>
      <c r="LV261" s="180"/>
      <c r="LW261" s="180"/>
      <c r="LX261" s="180"/>
      <c r="LY261" s="180"/>
      <c r="LZ261" s="180"/>
      <c r="MA261" s="180"/>
      <c r="MB261" s="180"/>
      <c r="MC261" s="180"/>
      <c r="MD261" s="180"/>
      <c r="ME261" s="180"/>
      <c r="MF261" s="180"/>
      <c r="MG261" s="180"/>
      <c r="MH261" s="180"/>
      <c r="MI261" s="180"/>
      <c r="MJ261" s="180"/>
      <c r="MK261" s="180"/>
      <c r="ML261" s="180"/>
      <c r="MM261" s="180"/>
      <c r="MN261" s="180"/>
      <c r="MO261" s="180"/>
      <c r="MP261" s="180"/>
      <c r="MQ261" s="180"/>
      <c r="MR261" s="180"/>
      <c r="MS261" s="180"/>
      <c r="MT261" s="180"/>
      <c r="MU261" s="180"/>
      <c r="MV261" s="180"/>
      <c r="MW261" s="180"/>
      <c r="MX261" s="180"/>
      <c r="MY261" s="180"/>
      <c r="MZ261" s="180"/>
      <c r="NA261" s="180"/>
      <c r="NB261" s="180"/>
      <c r="NC261" s="180"/>
      <c r="ND261" s="180"/>
      <c r="NE261" s="180"/>
      <c r="NF261" s="180"/>
      <c r="NG261" s="180"/>
      <c r="NH261" s="180"/>
      <c r="NI261" s="180"/>
      <c r="NJ261" s="180"/>
      <c r="NK261" s="180"/>
      <c r="NL261" s="180"/>
      <c r="NM261" s="180"/>
      <c r="NN261" s="180"/>
      <c r="NO261" s="180"/>
      <c r="NP261" s="180"/>
      <c r="NQ261" s="180"/>
      <c r="NR261" s="180"/>
      <c r="NS261" s="180"/>
      <c r="NT261" s="180"/>
      <c r="NU261" s="180"/>
      <c r="NV261" s="180"/>
      <c r="NW261" s="180"/>
      <c r="NX261" s="180"/>
      <c r="NY261" s="180"/>
      <c r="NZ261" s="180"/>
      <c r="OA261" s="180"/>
      <c r="OB261" s="180"/>
      <c r="OC261" s="180"/>
      <c r="OD261" s="180"/>
      <c r="OE261" s="180"/>
      <c r="OF261" s="180"/>
      <c r="OG261" s="180"/>
      <c r="OH261" s="180"/>
      <c r="OI261" s="180"/>
      <c r="OJ261" s="180"/>
      <c r="OK261" s="180"/>
      <c r="OL261" s="180"/>
      <c r="OM261" s="180"/>
      <c r="ON261" s="180"/>
      <c r="OO261" s="180"/>
      <c r="OP261" s="180"/>
      <c r="OQ261" s="180"/>
      <c r="OR261" s="180"/>
      <c r="OS261" s="180"/>
      <c r="OT261" s="180"/>
      <c r="OU261" s="180"/>
      <c r="OV261" s="180"/>
      <c r="OW261" s="180"/>
      <c r="OX261" s="180"/>
      <c r="OY261" s="180"/>
      <c r="OZ261" s="180"/>
      <c r="PA261" s="180"/>
      <c r="PB261" s="180"/>
      <c r="PC261" s="180"/>
      <c r="PD261" s="180"/>
      <c r="PE261" s="180"/>
      <c r="PF261" s="180"/>
      <c r="PG261" s="180"/>
      <c r="PH261" s="180"/>
      <c r="PI261" s="180"/>
      <c r="PJ261" s="180"/>
      <c r="PK261" s="180"/>
      <c r="PL261" s="180"/>
      <c r="PM261" s="180"/>
      <c r="PN261" s="180"/>
      <c r="PO261" s="180"/>
      <c r="PP261" s="180"/>
      <c r="PQ261" s="180"/>
      <c r="PR261" s="180"/>
      <c r="PS261" s="180"/>
      <c r="PT261" s="180"/>
      <c r="PU261" s="180"/>
      <c r="PV261" s="180"/>
      <c r="PW261" s="180"/>
      <c r="PX261" s="180"/>
      <c r="PY261" s="180"/>
      <c r="PZ261" s="180"/>
      <c r="QA261" s="180"/>
      <c r="QB261" s="180"/>
      <c r="QC261" s="180"/>
      <c r="QD261" s="180"/>
      <c r="QE261" s="180"/>
      <c r="QF261" s="180"/>
      <c r="QG261" s="180"/>
      <c r="QH261" s="180"/>
      <c r="QI261" s="180"/>
      <c r="QJ261" s="180"/>
      <c r="QK261" s="180"/>
      <c r="QL261" s="180"/>
      <c r="QM261" s="180"/>
      <c r="QN261" s="180"/>
      <c r="QO261" s="180"/>
      <c r="QP261" s="180"/>
      <c r="QQ261" s="180"/>
      <c r="QR261" s="180"/>
      <c r="QS261" s="180"/>
      <c r="QT261" s="180"/>
      <c r="QU261" s="180"/>
      <c r="QV261" s="180"/>
      <c r="QW261" s="180"/>
      <c r="QX261" s="180"/>
      <c r="QY261" s="180"/>
      <c r="QZ261" s="180"/>
      <c r="RA261" s="180"/>
      <c r="RB261" s="180"/>
      <c r="RC261" s="180"/>
      <c r="RD261" s="180"/>
      <c r="RE261" s="180"/>
      <c r="RF261" s="180"/>
      <c r="RG261" s="180"/>
      <c r="RH261" s="180"/>
      <c r="RI261" s="180"/>
      <c r="RJ261" s="180"/>
      <c r="RK261" s="180"/>
      <c r="RL261" s="180"/>
      <c r="RM261" s="180"/>
      <c r="RN261" s="180"/>
      <c r="RO261" s="180"/>
      <c r="RP261" s="180"/>
      <c r="RQ261" s="180"/>
      <c r="RR261" s="180"/>
      <c r="RS261" s="180"/>
      <c r="RT261" s="180"/>
      <c r="RU261" s="180"/>
      <c r="RV261" s="180"/>
      <c r="RW261" s="180"/>
      <c r="RX261" s="180"/>
      <c r="RY261" s="180"/>
      <c r="RZ261" s="180"/>
      <c r="SA261" s="180"/>
      <c r="SB261" s="180"/>
      <c r="SC261" s="180"/>
      <c r="SD261" s="180"/>
      <c r="SE261" s="180"/>
      <c r="SF261" s="180"/>
      <c r="SG261" s="180"/>
      <c r="SH261" s="180"/>
      <c r="SI261" s="180"/>
      <c r="SJ261" s="180"/>
      <c r="SK261" s="180"/>
      <c r="SL261" s="180"/>
      <c r="SM261" s="180"/>
      <c r="SN261" s="180"/>
      <c r="SO261" s="180"/>
      <c r="SP261" s="180"/>
      <c r="SQ261" s="180"/>
      <c r="SR261" s="180"/>
      <c r="SS261" s="180"/>
      <c r="ST261" s="180"/>
      <c r="SU261" s="180"/>
      <c r="SV261" s="180"/>
      <c r="SW261" s="180"/>
      <c r="SX261" s="180"/>
      <c r="SY261" s="180"/>
      <c r="SZ261" s="180"/>
      <c r="TA261" s="180"/>
      <c r="TB261" s="180"/>
      <c r="TC261" s="180"/>
      <c r="TD261" s="180"/>
      <c r="TE261" s="180"/>
      <c r="TF261" s="180"/>
      <c r="TG261" s="180"/>
      <c r="TH261" s="180"/>
      <c r="TI261" s="180"/>
      <c r="TJ261" s="180"/>
      <c r="TK261" s="180"/>
      <c r="TL261" s="180"/>
      <c r="TM261" s="180"/>
      <c r="TN261" s="180"/>
      <c r="TO261" s="180"/>
      <c r="TP261" s="180"/>
      <c r="TQ261" s="180"/>
      <c r="TR261" s="180"/>
      <c r="TS261" s="180"/>
      <c r="TT261" s="180"/>
      <c r="TU261" s="180"/>
      <c r="TV261" s="180"/>
      <c r="TW261" s="180"/>
      <c r="TX261" s="180"/>
      <c r="TY261" s="180"/>
      <c r="TZ261" s="180"/>
      <c r="UA261" s="180"/>
      <c r="UB261" s="180"/>
      <c r="UC261" s="180"/>
      <c r="UD261" s="180"/>
      <c r="UE261" s="180"/>
      <c r="UF261" s="180"/>
      <c r="UG261" s="180"/>
      <c r="UH261" s="180"/>
      <c r="UI261" s="180"/>
      <c r="UJ261" s="180"/>
      <c r="UK261" s="180"/>
      <c r="UL261" s="180"/>
      <c r="UM261" s="180"/>
      <c r="UN261" s="180"/>
      <c r="UO261" s="180"/>
      <c r="UP261" s="180"/>
      <c r="UQ261" s="180"/>
      <c r="UR261" s="180"/>
      <c r="US261" s="180"/>
      <c r="UT261" s="180"/>
      <c r="UU261" s="180"/>
      <c r="UV261" s="180"/>
      <c r="UW261" s="180"/>
      <c r="UX261" s="180"/>
      <c r="UY261" s="180"/>
      <c r="UZ261" s="180"/>
      <c r="VA261" s="180"/>
      <c r="VB261" s="180"/>
      <c r="VC261" s="180"/>
      <c r="VD261" s="180"/>
      <c r="VE261" s="180"/>
      <c r="VF261" s="180"/>
      <c r="VG261" s="180"/>
      <c r="VH261" s="180"/>
      <c r="VI261" s="180"/>
      <c r="VJ261" s="180"/>
      <c r="VK261" s="180"/>
      <c r="VL261" s="180"/>
      <c r="VM261" s="180"/>
      <c r="VN261" s="180"/>
      <c r="VO261" s="180"/>
      <c r="VP261" s="180"/>
      <c r="VQ261" s="180"/>
      <c r="VR261" s="180"/>
      <c r="VS261" s="180"/>
      <c r="VT261" s="180"/>
      <c r="VU261" s="180"/>
      <c r="VV261" s="180"/>
      <c r="VW261" s="180"/>
      <c r="VX261" s="180"/>
      <c r="VY261" s="180"/>
      <c r="VZ261" s="180"/>
      <c r="WA261" s="180"/>
      <c r="WB261" s="180"/>
      <c r="WC261" s="180"/>
      <c r="WD261" s="180"/>
      <c r="WE261" s="180"/>
      <c r="WF261" s="180"/>
      <c r="WG261" s="180"/>
      <c r="WH261" s="180"/>
      <c r="WI261" s="180"/>
      <c r="WJ261" s="180"/>
      <c r="WK261" s="180"/>
      <c r="WL261" s="180"/>
      <c r="WM261" s="180"/>
      <c r="WN261" s="180"/>
      <c r="WO261" s="180"/>
      <c r="WP261" s="180"/>
      <c r="WQ261" s="180"/>
      <c r="WR261" s="180"/>
      <c r="WS261" s="180"/>
      <c r="WT261" s="180"/>
      <c r="WU261" s="180"/>
      <c r="WV261" s="180"/>
      <c r="WW261" s="180"/>
      <c r="WX261" s="180"/>
      <c r="WY261" s="180"/>
      <c r="WZ261" s="180"/>
      <c r="XA261" s="180"/>
      <c r="XB261" s="180"/>
      <c r="XC261" s="180"/>
      <c r="XD261" s="180"/>
      <c r="XE261" s="180"/>
      <c r="XF261" s="180"/>
      <c r="XG261" s="180"/>
      <c r="XH261" s="180"/>
      <c r="XI261" s="180"/>
      <c r="XJ261" s="180"/>
      <c r="XK261" s="180"/>
      <c r="XL261" s="180"/>
      <c r="XM261" s="180"/>
      <c r="XN261" s="180"/>
      <c r="XO261" s="180"/>
      <c r="XP261" s="180"/>
      <c r="XQ261" s="180"/>
      <c r="XR261" s="180"/>
      <c r="XS261" s="180"/>
      <c r="XT261" s="180"/>
      <c r="XU261" s="180"/>
      <c r="XV261" s="180"/>
      <c r="XW261" s="180"/>
      <c r="XX261" s="180"/>
      <c r="XY261" s="180"/>
      <c r="XZ261" s="180"/>
      <c r="YA261" s="180"/>
      <c r="YB261" s="180"/>
      <c r="YC261" s="180"/>
      <c r="YD261" s="180"/>
      <c r="YE261" s="180"/>
      <c r="YF261" s="180"/>
      <c r="YG261" s="180"/>
      <c r="YH261" s="180"/>
      <c r="YI261" s="180"/>
      <c r="YJ261" s="180"/>
      <c r="YK261" s="180"/>
      <c r="YL261" s="180"/>
      <c r="YM261" s="180"/>
      <c r="YN261" s="180"/>
      <c r="YO261" s="180"/>
      <c r="YP261" s="180"/>
      <c r="YQ261" s="180"/>
      <c r="YR261" s="180"/>
      <c r="YS261" s="180"/>
      <c r="YT261" s="180"/>
      <c r="YU261" s="180"/>
      <c r="YV261" s="180"/>
      <c r="YW261" s="180"/>
      <c r="YX261" s="180"/>
      <c r="YY261" s="180"/>
      <c r="YZ261" s="180"/>
      <c r="ZA261" s="180"/>
      <c r="ZB261" s="180"/>
      <c r="ZC261" s="180"/>
      <c r="ZD261" s="180"/>
      <c r="ZE261" s="180"/>
      <c r="ZF261" s="180"/>
      <c r="ZG261" s="180"/>
      <c r="ZH261" s="180"/>
      <c r="ZI261" s="180"/>
      <c r="ZJ261" s="180"/>
      <c r="ZK261" s="180"/>
      <c r="ZL261" s="180"/>
      <c r="ZM261" s="180"/>
      <c r="ZN261" s="180"/>
      <c r="ZO261" s="180"/>
      <c r="ZP261" s="180"/>
      <c r="ZQ261" s="180"/>
      <c r="ZR261" s="180"/>
      <c r="ZS261" s="180"/>
      <c r="ZT261" s="180"/>
      <c r="ZU261" s="180"/>
      <c r="ZV261" s="180"/>
      <c r="ZW261" s="180"/>
      <c r="ZX261" s="180"/>
      <c r="ZY261" s="180"/>
      <c r="ZZ261" s="180"/>
      <c r="AAA261" s="180"/>
      <c r="AAB261" s="180"/>
      <c r="AAC261" s="180"/>
      <c r="AAD261" s="180"/>
      <c r="AAE261" s="180"/>
      <c r="AAF261" s="180"/>
      <c r="AAG261" s="180"/>
      <c r="AAH261" s="180"/>
      <c r="AAI261" s="180"/>
      <c r="AAJ261" s="180"/>
      <c r="AAK261" s="180"/>
      <c r="AAL261" s="180"/>
      <c r="AAM261" s="180"/>
      <c r="AAN261" s="180"/>
      <c r="AAO261" s="180"/>
      <c r="AAP261" s="180"/>
      <c r="AAQ261" s="180"/>
      <c r="AAR261" s="180"/>
      <c r="AAS261" s="180"/>
      <c r="AAT261" s="180"/>
      <c r="AAU261" s="180"/>
      <c r="AAV261" s="180"/>
      <c r="AAW261" s="180"/>
      <c r="AAX261" s="180"/>
      <c r="AAY261" s="180"/>
      <c r="AAZ261" s="180"/>
      <c r="ABA261" s="180"/>
      <c r="ABB261" s="180"/>
      <c r="ABC261" s="180"/>
      <c r="ABD261" s="180"/>
      <c r="ABE261" s="180"/>
      <c r="ABF261" s="180"/>
      <c r="ABG261" s="180"/>
      <c r="ABH261" s="180"/>
      <c r="ABI261" s="180"/>
      <c r="ABJ261" s="180"/>
      <c r="ABK261" s="180"/>
      <c r="ABL261" s="180"/>
      <c r="ABM261" s="180"/>
      <c r="ABN261" s="180"/>
      <c r="ABO261" s="180"/>
      <c r="ABP261" s="180"/>
      <c r="ABQ261" s="180"/>
      <c r="ABR261" s="180"/>
      <c r="ABS261" s="180"/>
      <c r="ABT261" s="180"/>
      <c r="ABU261" s="180"/>
      <c r="ABV261" s="180"/>
      <c r="ABW261" s="180"/>
      <c r="ABX261" s="180"/>
      <c r="ABY261" s="180"/>
      <c r="ABZ261" s="180"/>
      <c r="ACA261" s="180"/>
      <c r="ACB261" s="180"/>
      <c r="ACC261" s="180"/>
      <c r="ACD261" s="180"/>
      <c r="ACE261" s="180"/>
      <c r="ACF261" s="180"/>
      <c r="ACG261" s="180"/>
      <c r="ACH261" s="180"/>
      <c r="ACI261" s="180"/>
      <c r="ACJ261" s="180"/>
      <c r="ACK261" s="180"/>
      <c r="ACL261" s="180"/>
      <c r="ACM261" s="180"/>
      <c r="ACN261" s="180"/>
      <c r="ACO261" s="180"/>
      <c r="ACP261" s="180"/>
      <c r="ACQ261" s="180"/>
      <c r="ACR261" s="180"/>
      <c r="ACS261" s="180"/>
      <c r="ACT261" s="180"/>
      <c r="ACU261" s="180"/>
      <c r="ACV261" s="180"/>
      <c r="ACW261" s="180"/>
      <c r="ACX261" s="180"/>
      <c r="ACY261" s="180"/>
      <c r="ACZ261" s="180"/>
      <c r="ADA261" s="180"/>
      <c r="ADB261" s="180"/>
      <c r="ADC261" s="180"/>
      <c r="ADD261" s="180"/>
      <c r="ADE261" s="180"/>
      <c r="ADF261" s="180"/>
      <c r="ADG261" s="180"/>
      <c r="ADH261" s="180"/>
      <c r="ADI261" s="180"/>
      <c r="ADJ261" s="180"/>
      <c r="ADK261" s="180"/>
      <c r="ADL261" s="180"/>
      <c r="ADM261" s="180"/>
      <c r="ADN261" s="180"/>
      <c r="ADO261" s="180"/>
      <c r="ADP261" s="180"/>
      <c r="ADQ261" s="180"/>
      <c r="ADR261" s="180"/>
      <c r="ADS261" s="180"/>
      <c r="ADT261" s="180"/>
      <c r="ADU261" s="180"/>
      <c r="ADV261" s="180"/>
      <c r="ADW261" s="180"/>
      <c r="ADX261" s="180"/>
      <c r="ADY261" s="180"/>
      <c r="ADZ261" s="180"/>
      <c r="AEA261" s="180"/>
      <c r="AEB261" s="180"/>
      <c r="AEC261" s="180"/>
      <c r="AED261" s="180"/>
      <c r="AEE261" s="180"/>
      <c r="AEF261" s="180"/>
      <c r="AEG261" s="180"/>
      <c r="AEH261" s="180"/>
      <c r="AEI261" s="180"/>
      <c r="AEJ261" s="180"/>
      <c r="AEK261" s="180"/>
      <c r="AEL261" s="180"/>
      <c r="AEM261" s="180"/>
      <c r="AEN261" s="180"/>
      <c r="AEO261" s="180"/>
      <c r="AEP261" s="180"/>
      <c r="AEQ261" s="180"/>
      <c r="AER261" s="180"/>
      <c r="AES261" s="180"/>
      <c r="AET261" s="180"/>
      <c r="AEU261" s="180"/>
      <c r="AEV261" s="180"/>
      <c r="AEW261" s="180"/>
      <c r="AEX261" s="180"/>
      <c r="AEY261" s="180"/>
      <c r="AEZ261" s="180"/>
      <c r="AFA261" s="180"/>
      <c r="AFB261" s="180"/>
      <c r="AFC261" s="180"/>
      <c r="AFD261" s="180"/>
      <c r="AFE261" s="180"/>
      <c r="AFF261" s="180"/>
      <c r="AFG261" s="180"/>
      <c r="AFH261" s="180"/>
      <c r="AFI261" s="180"/>
      <c r="AFJ261" s="180"/>
      <c r="AFK261" s="180"/>
      <c r="AFL261" s="180"/>
      <c r="AFM261" s="180"/>
      <c r="AFN261" s="180"/>
      <c r="AFO261" s="180"/>
      <c r="AFP261" s="180"/>
      <c r="AFQ261" s="180"/>
      <c r="AFR261" s="180"/>
      <c r="AFS261" s="180"/>
      <c r="AFT261" s="180"/>
      <c r="AFU261" s="180"/>
      <c r="AFV261" s="180"/>
      <c r="AFW261" s="180"/>
      <c r="AFX261" s="180"/>
      <c r="AFY261" s="180"/>
      <c r="AFZ261" s="180"/>
      <c r="AGA261" s="180"/>
      <c r="AGB261" s="180"/>
      <c r="AGC261" s="180"/>
      <c r="AGD261" s="180"/>
      <c r="AGE261" s="180"/>
      <c r="AGF261" s="180"/>
      <c r="AGG261" s="180"/>
      <c r="AGH261" s="180"/>
      <c r="AGI261" s="180"/>
      <c r="AGJ261" s="180"/>
      <c r="AGK261" s="180"/>
      <c r="AGL261" s="180"/>
      <c r="AGM261" s="180"/>
      <c r="AGN261" s="180"/>
      <c r="AGO261" s="180"/>
      <c r="AGP261" s="180"/>
      <c r="AGQ261" s="180"/>
      <c r="AGR261" s="180"/>
      <c r="AGS261" s="180"/>
      <c r="AGT261" s="180"/>
      <c r="AGU261" s="180"/>
      <c r="AGV261" s="180"/>
      <c r="AGW261" s="180"/>
      <c r="AGX261" s="180"/>
      <c r="AGY261" s="180"/>
      <c r="AGZ261" s="180"/>
      <c r="AHA261" s="180"/>
      <c r="AHB261" s="180"/>
      <c r="AHC261" s="180"/>
      <c r="AHD261" s="180"/>
      <c r="AHE261" s="180"/>
      <c r="AHF261" s="180"/>
      <c r="AHG261" s="180"/>
      <c r="AHH261" s="180"/>
      <c r="AHI261" s="180"/>
      <c r="AHJ261" s="180"/>
      <c r="AHK261" s="180"/>
      <c r="AHL261" s="180"/>
      <c r="AHM261" s="180"/>
      <c r="AHN261" s="180"/>
      <c r="AHO261" s="180"/>
      <c r="AHP261" s="180"/>
      <c r="AHQ261" s="180"/>
      <c r="AHR261" s="180"/>
      <c r="AHS261" s="180"/>
      <c r="AHT261" s="180"/>
      <c r="AHU261" s="180"/>
      <c r="AHV261" s="180"/>
      <c r="AHW261" s="180"/>
      <c r="AHX261" s="180"/>
      <c r="AHY261" s="180"/>
      <c r="AHZ261" s="180"/>
      <c r="AIA261" s="180"/>
      <c r="AIB261" s="180"/>
      <c r="AIC261" s="180"/>
      <c r="AID261" s="180"/>
      <c r="AIE261" s="180"/>
      <c r="AIF261" s="180"/>
      <c r="AIG261" s="180"/>
      <c r="AIH261" s="180"/>
      <c r="AII261" s="180"/>
      <c r="AIJ261" s="180"/>
      <c r="AIK261" s="180"/>
      <c r="AIL261" s="180"/>
      <c r="AIM261" s="180"/>
      <c r="AIN261" s="180"/>
      <c r="AIO261" s="180"/>
      <c r="AIP261" s="180"/>
      <c r="AIQ261" s="180"/>
      <c r="AIR261" s="180"/>
      <c r="AIS261" s="180"/>
      <c r="AIT261" s="180"/>
      <c r="AIU261" s="180"/>
      <c r="AIV261" s="180"/>
      <c r="AIW261" s="180"/>
      <c r="AIX261" s="180"/>
      <c r="AIY261" s="180"/>
      <c r="AIZ261" s="180"/>
      <c r="AJA261" s="180"/>
      <c r="AJB261" s="180"/>
      <c r="AJC261" s="180"/>
      <c r="AJD261" s="180"/>
      <c r="AJE261" s="180"/>
      <c r="AJF261" s="180"/>
      <c r="AJG261" s="180"/>
      <c r="AJH261" s="180"/>
      <c r="AJI261" s="180"/>
      <c r="AJJ261" s="180"/>
      <c r="AJK261" s="180"/>
      <c r="AJL261" s="180"/>
      <c r="AJM261" s="180"/>
      <c r="AJN261" s="180"/>
      <c r="AJO261" s="180"/>
      <c r="AJP261" s="180"/>
      <c r="AJQ261" s="180"/>
      <c r="AJR261" s="180"/>
      <c r="AJS261" s="180"/>
      <c r="AJT261" s="180"/>
      <c r="AJU261" s="180"/>
      <c r="AJV261" s="180"/>
      <c r="AJW261" s="180"/>
      <c r="AJX261" s="180"/>
      <c r="AJY261" s="180"/>
      <c r="AJZ261" s="180"/>
      <c r="AKA261" s="180"/>
      <c r="AKB261" s="180"/>
      <c r="AKC261" s="180"/>
      <c r="AKD261" s="180"/>
      <c r="AKE261" s="180"/>
      <c r="AKF261" s="180"/>
      <c r="AKG261" s="180"/>
      <c r="AKH261" s="180"/>
      <c r="AKI261" s="180"/>
      <c r="AKJ261" s="180"/>
      <c r="AKK261" s="180"/>
      <c r="AKL261" s="180"/>
      <c r="AKM261" s="180"/>
      <c r="AKN261" s="180"/>
      <c r="AKO261" s="180"/>
      <c r="AKP261" s="180"/>
      <c r="AKQ261" s="180"/>
      <c r="AKR261" s="180"/>
      <c r="AKS261" s="180"/>
      <c r="AKT261" s="180"/>
      <c r="AKU261" s="180"/>
      <c r="AKV261" s="180"/>
      <c r="AKW261" s="180"/>
      <c r="AKX261" s="180"/>
      <c r="AKY261" s="180"/>
      <c r="AKZ261" s="180"/>
      <c r="ALA261" s="180"/>
      <c r="ALB261" s="180"/>
      <c r="ALC261" s="180"/>
      <c r="ALD261" s="180"/>
      <c r="ALE261" s="180"/>
      <c r="ALF261" s="180"/>
      <c r="ALG261" s="180"/>
      <c r="ALH261" s="180"/>
      <c r="ALI261" s="180"/>
      <c r="ALJ261" s="180"/>
      <c r="ALK261" s="180"/>
      <c r="ALL261" s="180"/>
      <c r="ALM261" s="180"/>
      <c r="ALN261" s="180"/>
      <c r="ALO261" s="180"/>
      <c r="ALP261" s="180"/>
      <c r="ALQ261" s="180"/>
      <c r="ALR261" s="180"/>
      <c r="ALS261" s="180"/>
      <c r="ALT261" s="180"/>
      <c r="ALU261" s="180"/>
      <c r="ALV261" s="180"/>
      <c r="ALW261" s="180"/>
      <c r="ALX261" s="180"/>
      <c r="ALY261" s="180"/>
      <c r="ALZ261" s="180"/>
      <c r="AMA261" s="180"/>
      <c r="AMB261" s="180"/>
      <c r="AMC261" s="180"/>
      <c r="AMD261" s="180"/>
      <c r="AME261" s="180"/>
      <c r="AMF261" s="180"/>
      <c r="AMG261" s="180"/>
      <c r="AMH261" s="180"/>
      <c r="AMI261" s="180"/>
      <c r="AMJ261" s="180"/>
      <c r="AMK261" s="180"/>
      <c r="AML261" s="180"/>
      <c r="AMM261" s="180"/>
      <c r="AMN261" s="180"/>
      <c r="AMO261" s="180"/>
      <c r="AMP261" s="180"/>
      <c r="AMQ261" s="180"/>
      <c r="AMR261" s="180"/>
      <c r="AMS261" s="180"/>
      <c r="AMT261" s="180"/>
    </row>
    <row r="262" spans="1:1034" s="181" customFormat="1" ht="15.75" customHeight="1">
      <c r="A262" s="471">
        <v>17</v>
      </c>
      <c r="B262" s="77" t="s">
        <v>408</v>
      </c>
      <c r="C262" s="536">
        <v>51.47</v>
      </c>
      <c r="D262" s="537">
        <v>154.91999999999999</v>
      </c>
      <c r="E262" s="78">
        <v>69593.759999999995</v>
      </c>
      <c r="F262" s="79">
        <f t="shared" si="700"/>
        <v>73173.2837</v>
      </c>
      <c r="G262" s="80"/>
      <c r="H262" s="21">
        <v>636.70000000000005</v>
      </c>
      <c r="I262" s="81">
        <f t="shared" si="701"/>
        <v>0</v>
      </c>
      <c r="J262" s="182"/>
      <c r="K262" s="107"/>
      <c r="L262" s="217">
        <f t="shared" si="702"/>
        <v>0</v>
      </c>
      <c r="M262" s="182"/>
      <c r="N262" s="107">
        <v>540</v>
      </c>
      <c r="O262" s="217">
        <f t="shared" si="703"/>
        <v>0</v>
      </c>
      <c r="P262" s="85">
        <v>20</v>
      </c>
      <c r="Q262" s="183">
        <f t="shared" si="704"/>
        <v>280.13670000000002</v>
      </c>
      <c r="R262" s="217">
        <f t="shared" si="705"/>
        <v>5602.7340000000004</v>
      </c>
      <c r="S262" s="85"/>
      <c r="T262" s="78">
        <f t="shared" si="706"/>
        <v>2335.5960000000005</v>
      </c>
      <c r="U262" s="217">
        <f t="shared" si="707"/>
        <v>0</v>
      </c>
      <c r="V262" s="85"/>
      <c r="W262" s="183">
        <f t="shared" si="708"/>
        <v>493.98690000000005</v>
      </c>
      <c r="X262" s="223">
        <f t="shared" si="709"/>
        <v>0</v>
      </c>
      <c r="Y262" s="182"/>
      <c r="Z262" s="78">
        <f t="shared" si="710"/>
        <v>4331.3600000000006</v>
      </c>
      <c r="AA262" s="185">
        <f t="shared" si="711"/>
        <v>0</v>
      </c>
      <c r="AB262" s="401"/>
      <c r="AC262" s="183">
        <f t="shared" si="712"/>
        <v>493.98690000000005</v>
      </c>
      <c r="AD262" s="184">
        <f t="shared" si="713"/>
        <v>0</v>
      </c>
      <c r="AE262" s="85">
        <v>2</v>
      </c>
      <c r="AF262" s="78">
        <f t="shared" si="714"/>
        <v>22885.031600000002</v>
      </c>
      <c r="AG262" s="184">
        <f t="shared" si="715"/>
        <v>45770.063200000004</v>
      </c>
      <c r="AH262" s="85"/>
      <c r="AI262" s="183">
        <f t="shared" si="716"/>
        <v>791.37200000000007</v>
      </c>
      <c r="AJ262" s="184">
        <f t="shared" si="717"/>
        <v>0</v>
      </c>
      <c r="AK262" s="85"/>
      <c r="AL262" s="107">
        <v>145.19999999999999</v>
      </c>
      <c r="AM262" s="184">
        <f t="shared" si="718"/>
        <v>0</v>
      </c>
      <c r="AN262" s="85"/>
      <c r="AO262" s="78">
        <f t="shared" si="719"/>
        <v>3769.8454000000002</v>
      </c>
      <c r="AP262" s="185">
        <f t="shared" si="720"/>
        <v>0</v>
      </c>
      <c r="AQ262" s="182"/>
      <c r="AR262" s="109">
        <v>8030</v>
      </c>
      <c r="AS262" s="185">
        <f t="shared" si="721"/>
        <v>0</v>
      </c>
      <c r="AT262" s="182"/>
      <c r="AU262" s="21">
        <v>3366.65</v>
      </c>
      <c r="AV262" s="185">
        <f t="shared" si="722"/>
        <v>0</v>
      </c>
      <c r="AW262" s="182"/>
      <c r="AX262" s="78">
        <f t="shared" si="723"/>
        <v>80964.952600000004</v>
      </c>
      <c r="AY262" s="185">
        <f t="shared" si="724"/>
        <v>0</v>
      </c>
      <c r="AZ262" s="182"/>
      <c r="BA262" s="21">
        <v>93131.5</v>
      </c>
      <c r="BB262" s="185">
        <f t="shared" si="725"/>
        <v>0</v>
      </c>
      <c r="BC262" s="182"/>
      <c r="BD262" s="21">
        <v>10643</v>
      </c>
      <c r="BE262" s="184">
        <f t="shared" si="726"/>
        <v>0</v>
      </c>
      <c r="BF262" s="85"/>
      <c r="BG262" s="182"/>
      <c r="BH262" s="184">
        <f t="shared" si="727"/>
        <v>0</v>
      </c>
      <c r="BI262" s="85"/>
      <c r="BJ262" s="186"/>
      <c r="BK262" s="182"/>
      <c r="BL262" s="184">
        <f t="shared" si="728"/>
        <v>0</v>
      </c>
      <c r="BM262" s="85"/>
      <c r="BN262" s="187"/>
      <c r="BO262" s="185">
        <f t="shared" si="729"/>
        <v>0</v>
      </c>
      <c r="BP262" s="182"/>
      <c r="BQ262" s="183">
        <f t="shared" si="730"/>
        <v>930.90000000000009</v>
      </c>
      <c r="BR262" s="185">
        <f t="shared" si="731"/>
        <v>0</v>
      </c>
      <c r="BS262" s="182">
        <v>2</v>
      </c>
      <c r="BT262" s="107">
        <v>540</v>
      </c>
      <c r="BU262" s="185">
        <f t="shared" si="732"/>
        <v>1080</v>
      </c>
      <c r="BV262" s="182"/>
      <c r="BW262" s="182"/>
      <c r="BX262" s="185">
        <f t="shared" si="733"/>
        <v>0</v>
      </c>
      <c r="BY262" s="182"/>
      <c r="BZ262" s="188"/>
      <c r="CA262" s="185">
        <f t="shared" si="784"/>
        <v>0</v>
      </c>
      <c r="CB262" s="182">
        <v>2</v>
      </c>
      <c r="CC262" s="107">
        <v>165.4</v>
      </c>
      <c r="CD262" s="185">
        <f t="shared" si="735"/>
        <v>330.8</v>
      </c>
      <c r="CE262" s="182">
        <v>1</v>
      </c>
      <c r="CF262" s="183">
        <f t="shared" si="736"/>
        <v>204.31649999999999</v>
      </c>
      <c r="CG262" s="185">
        <f t="shared" si="737"/>
        <v>204.31649999999999</v>
      </c>
      <c r="CH262" s="182"/>
      <c r="CI262" s="107">
        <v>86.2</v>
      </c>
      <c r="CJ262" s="185">
        <f t="shared" si="738"/>
        <v>0</v>
      </c>
      <c r="CK262" s="182"/>
      <c r="CL262" s="107">
        <v>125</v>
      </c>
      <c r="CM262" s="185">
        <f t="shared" si="739"/>
        <v>0</v>
      </c>
      <c r="CN262" s="182"/>
      <c r="CO262" s="107">
        <v>140</v>
      </c>
      <c r="CP262" s="185">
        <f t="shared" si="740"/>
        <v>0</v>
      </c>
      <c r="CQ262" s="182"/>
      <c r="CR262" s="183">
        <f t="shared" si="741"/>
        <v>259.76390000000004</v>
      </c>
      <c r="CS262" s="185">
        <f t="shared" si="742"/>
        <v>0</v>
      </c>
      <c r="CT262" s="182"/>
      <c r="CU262" s="107">
        <v>182.5</v>
      </c>
      <c r="CV262" s="185">
        <f t="shared" si="743"/>
        <v>0</v>
      </c>
      <c r="CW262" s="182"/>
      <c r="CX262" s="107">
        <v>78</v>
      </c>
      <c r="CY262" s="185">
        <f t="shared" si="744"/>
        <v>0</v>
      </c>
      <c r="CZ262" s="182">
        <v>1</v>
      </c>
      <c r="DA262" s="107">
        <v>350</v>
      </c>
      <c r="DB262" s="185">
        <f t="shared" si="745"/>
        <v>350</v>
      </c>
      <c r="DC262" s="182"/>
      <c r="DD262" s="183">
        <f t="shared" si="746"/>
        <v>363.26500000000004</v>
      </c>
      <c r="DE262" s="184">
        <f t="shared" si="747"/>
        <v>0</v>
      </c>
      <c r="DF262" s="182">
        <v>8</v>
      </c>
      <c r="DG262" s="107">
        <v>349.94</v>
      </c>
      <c r="DH262" s="185">
        <f t="shared" si="748"/>
        <v>2799.52</v>
      </c>
      <c r="DI262" s="182">
        <v>4</v>
      </c>
      <c r="DJ262" s="107">
        <v>407.82</v>
      </c>
      <c r="DK262" s="185">
        <f t="shared" si="749"/>
        <v>1631.28</v>
      </c>
      <c r="DL262" s="182">
        <v>5</v>
      </c>
      <c r="DM262" s="107">
        <v>560.66999999999996</v>
      </c>
      <c r="DN262" s="185">
        <f t="shared" si="750"/>
        <v>2803.35</v>
      </c>
      <c r="DO262" s="182">
        <v>2</v>
      </c>
      <c r="DP262" s="107">
        <v>849.84</v>
      </c>
      <c r="DQ262" s="185">
        <f t="shared" si="751"/>
        <v>1699.68</v>
      </c>
      <c r="DR262" s="182"/>
      <c r="DS262" s="107">
        <v>1070.97</v>
      </c>
      <c r="DT262" s="185">
        <f t="shared" si="752"/>
        <v>0</v>
      </c>
      <c r="DU262" s="182"/>
      <c r="DV262" s="21">
        <v>1512.05</v>
      </c>
      <c r="DW262" s="185">
        <f t="shared" si="753"/>
        <v>0</v>
      </c>
      <c r="DX262" s="182"/>
      <c r="DY262" s="21">
        <v>5870.12</v>
      </c>
      <c r="DZ262" s="185">
        <f t="shared" si="754"/>
        <v>0</v>
      </c>
      <c r="EA262" s="182"/>
      <c r="EB262" s="21">
        <v>4379.45</v>
      </c>
      <c r="EC262" s="185">
        <f t="shared" si="755"/>
        <v>0</v>
      </c>
      <c r="ED262" s="182"/>
      <c r="EE262" s="21">
        <v>4811.45</v>
      </c>
      <c r="EF262" s="185">
        <f t="shared" si="756"/>
        <v>0</v>
      </c>
      <c r="EG262" s="182">
        <v>1</v>
      </c>
      <c r="EH262" s="21">
        <v>6518.13</v>
      </c>
      <c r="EI262" s="185">
        <f t="shared" si="757"/>
        <v>6518.13</v>
      </c>
      <c r="EJ262" s="182"/>
      <c r="EK262" s="21">
        <v>7389.31</v>
      </c>
      <c r="EL262" s="185">
        <f t="shared" si="758"/>
        <v>0</v>
      </c>
      <c r="EM262" s="182"/>
      <c r="EN262" s="21">
        <v>1539.81</v>
      </c>
      <c r="EO262" s="185">
        <f t="shared" si="759"/>
        <v>0</v>
      </c>
      <c r="EP262" s="182"/>
      <c r="EQ262" s="21">
        <v>3124.4</v>
      </c>
      <c r="ER262" s="185">
        <f t="shared" si="760"/>
        <v>0</v>
      </c>
      <c r="ES262" s="182"/>
      <c r="ET262" s="107">
        <v>118.78</v>
      </c>
      <c r="EU262" s="185">
        <f t="shared" si="761"/>
        <v>0</v>
      </c>
      <c r="EV262" s="182"/>
      <c r="EW262" s="107">
        <v>479.92</v>
      </c>
      <c r="EX262" s="185">
        <f t="shared" si="762"/>
        <v>0</v>
      </c>
      <c r="EY262" s="182"/>
      <c r="EZ262" s="107">
        <v>649.4</v>
      </c>
      <c r="FA262" s="185">
        <f t="shared" si="763"/>
        <v>0</v>
      </c>
      <c r="FB262" s="182"/>
      <c r="FC262" s="21">
        <v>1301.22</v>
      </c>
      <c r="FD262" s="185">
        <f t="shared" si="764"/>
        <v>0</v>
      </c>
      <c r="FE262" s="182"/>
      <c r="FF262" s="21">
        <v>2530.2199999999998</v>
      </c>
      <c r="FG262" s="185">
        <f t="shared" si="765"/>
        <v>0</v>
      </c>
      <c r="FH262" s="182"/>
      <c r="FI262" s="21">
        <v>4182.22</v>
      </c>
      <c r="FJ262" s="185">
        <f t="shared" si="766"/>
        <v>0</v>
      </c>
      <c r="FK262" s="182"/>
      <c r="FL262" s="107">
        <v>253.92</v>
      </c>
      <c r="FM262" s="185">
        <f t="shared" si="767"/>
        <v>0</v>
      </c>
      <c r="FN262" s="182"/>
      <c r="FO262" s="107">
        <v>290.32</v>
      </c>
      <c r="FP262" s="185">
        <f t="shared" si="768"/>
        <v>0</v>
      </c>
      <c r="FQ262" s="182"/>
      <c r="FR262" s="107">
        <v>334.06</v>
      </c>
      <c r="FS262" s="185">
        <f t="shared" si="769"/>
        <v>0</v>
      </c>
      <c r="FT262" s="182"/>
      <c r="FU262" s="107">
        <v>411.49</v>
      </c>
      <c r="FV262" s="185">
        <f t="shared" si="770"/>
        <v>0</v>
      </c>
      <c r="FW262" s="182"/>
      <c r="FX262" s="107">
        <v>455.21</v>
      </c>
      <c r="FY262" s="185">
        <f t="shared" si="771"/>
        <v>0</v>
      </c>
      <c r="FZ262" s="182"/>
      <c r="GA262" s="107">
        <v>536</v>
      </c>
      <c r="GB262" s="185">
        <f t="shared" si="772"/>
        <v>0</v>
      </c>
      <c r="GC262" s="182"/>
      <c r="GD262" s="21">
        <v>745.84</v>
      </c>
      <c r="GE262" s="189">
        <f t="shared" si="773"/>
        <v>0</v>
      </c>
      <c r="GF262" s="182">
        <v>3</v>
      </c>
      <c r="GG262" s="112">
        <v>313.12</v>
      </c>
      <c r="GH262" s="185">
        <f t="shared" si="774"/>
        <v>939.36</v>
      </c>
      <c r="GI262" s="186">
        <v>4</v>
      </c>
      <c r="GJ262" s="529">
        <v>223.61</v>
      </c>
      <c r="GK262" s="185">
        <f t="shared" si="775"/>
        <v>894.44</v>
      </c>
      <c r="GL262" s="182">
        <v>2</v>
      </c>
      <c r="GM262" s="107">
        <v>105.46</v>
      </c>
      <c r="GN262" s="185">
        <f t="shared" si="776"/>
        <v>210.92</v>
      </c>
      <c r="GO262" s="182">
        <v>1</v>
      </c>
      <c r="GP262" s="107">
        <v>581.36</v>
      </c>
      <c r="GQ262" s="185">
        <f t="shared" si="777"/>
        <v>581.36</v>
      </c>
      <c r="GR262" s="182">
        <v>2</v>
      </c>
      <c r="GS262" s="107">
        <v>92.94</v>
      </c>
      <c r="GT262" s="185">
        <f t="shared" si="778"/>
        <v>185.88</v>
      </c>
      <c r="GU262" s="182"/>
      <c r="GV262" s="112">
        <v>47.51</v>
      </c>
      <c r="GW262" s="185">
        <f t="shared" si="779"/>
        <v>0</v>
      </c>
      <c r="GX262" s="182"/>
      <c r="GY262" s="107">
        <v>61.91</v>
      </c>
      <c r="GZ262" s="223">
        <f t="shared" si="780"/>
        <v>0</v>
      </c>
      <c r="HA262" s="417"/>
      <c r="HB262" s="417"/>
      <c r="HC262" s="223">
        <f t="shared" si="782"/>
        <v>0</v>
      </c>
      <c r="HD262" s="182">
        <v>0.6</v>
      </c>
      <c r="HE262" s="107">
        <v>40.75</v>
      </c>
      <c r="HF262" s="236">
        <f t="shared" si="781"/>
        <v>24.45</v>
      </c>
      <c r="HG262" s="179">
        <v>1547</v>
      </c>
      <c r="HH262" s="228">
        <f t="shared" si="783"/>
        <v>73173.2837</v>
      </c>
      <c r="HI262" s="335"/>
      <c r="HJ262" s="180"/>
      <c r="HK262" s="180"/>
      <c r="HL262" s="180"/>
      <c r="HM262" s="180"/>
      <c r="HN262" s="180"/>
      <c r="HO262" s="180"/>
      <c r="HP262" s="180"/>
      <c r="HQ262" s="180"/>
      <c r="HR262" s="180"/>
      <c r="HS262" s="180"/>
      <c r="HT262" s="180"/>
      <c r="HU262" s="180"/>
      <c r="HV262" s="180"/>
      <c r="HW262" s="180"/>
      <c r="HX262" s="180"/>
      <c r="HY262" s="180"/>
      <c r="HZ262" s="180"/>
      <c r="IA262" s="180"/>
      <c r="IB262" s="180"/>
      <c r="IC262" s="180"/>
      <c r="ID262" s="180"/>
      <c r="IE262" s="180"/>
      <c r="IF262" s="180"/>
      <c r="IG262" s="180"/>
      <c r="IH262" s="180"/>
      <c r="II262" s="180"/>
      <c r="IJ262" s="180"/>
      <c r="IK262" s="180"/>
      <c r="IL262" s="180"/>
      <c r="IM262" s="180"/>
      <c r="IN262" s="180"/>
      <c r="IO262" s="180"/>
      <c r="IP262" s="180"/>
      <c r="IQ262" s="180"/>
      <c r="IR262" s="180"/>
      <c r="IS262" s="180"/>
      <c r="IT262" s="180"/>
      <c r="IU262" s="180"/>
      <c r="IV262" s="180"/>
      <c r="IW262" s="180"/>
      <c r="IX262" s="180"/>
      <c r="IY262" s="180"/>
      <c r="IZ262" s="180"/>
      <c r="JA262" s="180"/>
      <c r="JB262" s="180"/>
      <c r="JC262" s="180"/>
      <c r="JD262" s="180"/>
      <c r="JE262" s="180"/>
      <c r="JF262" s="180"/>
      <c r="JG262" s="180"/>
      <c r="JH262" s="180"/>
      <c r="JI262" s="180"/>
      <c r="JJ262" s="180"/>
      <c r="JK262" s="180"/>
      <c r="JL262" s="180"/>
      <c r="JM262" s="180"/>
      <c r="JN262" s="180"/>
      <c r="JO262" s="180"/>
      <c r="JP262" s="180"/>
      <c r="JQ262" s="180"/>
      <c r="JR262" s="180"/>
      <c r="JS262" s="180"/>
      <c r="JT262" s="180"/>
      <c r="JU262" s="180"/>
      <c r="JV262" s="180"/>
      <c r="JW262" s="180"/>
      <c r="JX262" s="180"/>
      <c r="JY262" s="180"/>
      <c r="JZ262" s="180"/>
      <c r="KA262" s="180"/>
      <c r="KB262" s="180"/>
      <c r="KC262" s="180"/>
      <c r="KD262" s="180"/>
      <c r="KE262" s="180"/>
      <c r="KF262" s="180"/>
      <c r="KG262" s="180"/>
      <c r="KH262" s="180"/>
      <c r="KI262" s="180"/>
      <c r="KJ262" s="180"/>
      <c r="KK262" s="180"/>
      <c r="KL262" s="180"/>
      <c r="KM262" s="180"/>
      <c r="KN262" s="180"/>
      <c r="KO262" s="180"/>
      <c r="KP262" s="180"/>
      <c r="KQ262" s="180"/>
      <c r="KR262" s="180"/>
      <c r="KS262" s="180"/>
      <c r="KT262" s="180"/>
      <c r="KU262" s="180"/>
      <c r="KV262" s="180"/>
      <c r="KW262" s="180"/>
      <c r="KX262" s="180"/>
      <c r="KY262" s="180"/>
      <c r="KZ262" s="180"/>
      <c r="LA262" s="180"/>
      <c r="LB262" s="180"/>
      <c r="LC262" s="180"/>
      <c r="LD262" s="180"/>
      <c r="LE262" s="180"/>
      <c r="LF262" s="180"/>
      <c r="LG262" s="180"/>
      <c r="LH262" s="180"/>
      <c r="LI262" s="180"/>
      <c r="LJ262" s="180"/>
      <c r="LK262" s="180"/>
      <c r="LL262" s="180"/>
      <c r="LM262" s="180"/>
      <c r="LN262" s="180"/>
      <c r="LO262" s="180"/>
      <c r="LP262" s="180"/>
      <c r="LQ262" s="180"/>
      <c r="LR262" s="180"/>
      <c r="LS262" s="180"/>
      <c r="LT262" s="180"/>
      <c r="LU262" s="180"/>
      <c r="LV262" s="180"/>
      <c r="LW262" s="180"/>
      <c r="LX262" s="180"/>
      <c r="LY262" s="180"/>
      <c r="LZ262" s="180"/>
      <c r="MA262" s="180"/>
      <c r="MB262" s="180"/>
      <c r="MC262" s="180"/>
      <c r="MD262" s="180"/>
      <c r="ME262" s="180"/>
      <c r="MF262" s="180"/>
      <c r="MG262" s="180"/>
      <c r="MH262" s="180"/>
      <c r="MI262" s="180"/>
      <c r="MJ262" s="180"/>
      <c r="MK262" s="180"/>
      <c r="ML262" s="180"/>
      <c r="MM262" s="180"/>
      <c r="MN262" s="180"/>
      <c r="MO262" s="180"/>
      <c r="MP262" s="180"/>
      <c r="MQ262" s="180"/>
      <c r="MR262" s="180"/>
      <c r="MS262" s="180"/>
      <c r="MT262" s="180"/>
      <c r="MU262" s="180"/>
      <c r="MV262" s="180"/>
      <c r="MW262" s="180"/>
      <c r="MX262" s="180"/>
      <c r="MY262" s="180"/>
      <c r="MZ262" s="180"/>
      <c r="NA262" s="180"/>
      <c r="NB262" s="180"/>
      <c r="NC262" s="180"/>
      <c r="ND262" s="180"/>
      <c r="NE262" s="180"/>
      <c r="NF262" s="180"/>
      <c r="NG262" s="180"/>
      <c r="NH262" s="180"/>
      <c r="NI262" s="180"/>
      <c r="NJ262" s="180"/>
      <c r="NK262" s="180"/>
      <c r="NL262" s="180"/>
      <c r="NM262" s="180"/>
      <c r="NN262" s="180"/>
      <c r="NO262" s="180"/>
      <c r="NP262" s="180"/>
      <c r="NQ262" s="180"/>
      <c r="NR262" s="180"/>
      <c r="NS262" s="180"/>
      <c r="NT262" s="180"/>
      <c r="NU262" s="180"/>
      <c r="NV262" s="180"/>
      <c r="NW262" s="180"/>
      <c r="NX262" s="180"/>
      <c r="NY262" s="180"/>
      <c r="NZ262" s="180"/>
      <c r="OA262" s="180"/>
      <c r="OB262" s="180"/>
      <c r="OC262" s="180"/>
      <c r="OD262" s="180"/>
      <c r="OE262" s="180"/>
      <c r="OF262" s="180"/>
      <c r="OG262" s="180"/>
      <c r="OH262" s="180"/>
      <c r="OI262" s="180"/>
      <c r="OJ262" s="180"/>
      <c r="OK262" s="180"/>
      <c r="OL262" s="180"/>
      <c r="OM262" s="180"/>
      <c r="ON262" s="180"/>
      <c r="OO262" s="180"/>
      <c r="OP262" s="180"/>
      <c r="OQ262" s="180"/>
      <c r="OR262" s="180"/>
      <c r="OS262" s="180"/>
      <c r="OT262" s="180"/>
      <c r="OU262" s="180"/>
      <c r="OV262" s="180"/>
      <c r="OW262" s="180"/>
      <c r="OX262" s="180"/>
      <c r="OY262" s="180"/>
      <c r="OZ262" s="180"/>
      <c r="PA262" s="180"/>
      <c r="PB262" s="180"/>
      <c r="PC262" s="180"/>
      <c r="PD262" s="180"/>
      <c r="PE262" s="180"/>
      <c r="PF262" s="180"/>
      <c r="PG262" s="180"/>
      <c r="PH262" s="180"/>
      <c r="PI262" s="180"/>
      <c r="PJ262" s="180"/>
      <c r="PK262" s="180"/>
      <c r="PL262" s="180"/>
      <c r="PM262" s="180"/>
      <c r="PN262" s="180"/>
      <c r="PO262" s="180"/>
      <c r="PP262" s="180"/>
      <c r="PQ262" s="180"/>
      <c r="PR262" s="180"/>
      <c r="PS262" s="180"/>
      <c r="PT262" s="180"/>
      <c r="PU262" s="180"/>
      <c r="PV262" s="180"/>
      <c r="PW262" s="180"/>
      <c r="PX262" s="180"/>
      <c r="PY262" s="180"/>
      <c r="PZ262" s="180"/>
      <c r="QA262" s="180"/>
      <c r="QB262" s="180"/>
      <c r="QC262" s="180"/>
      <c r="QD262" s="180"/>
      <c r="QE262" s="180"/>
      <c r="QF262" s="180"/>
      <c r="QG262" s="180"/>
      <c r="QH262" s="180"/>
      <c r="QI262" s="180"/>
      <c r="QJ262" s="180"/>
      <c r="QK262" s="180"/>
      <c r="QL262" s="180"/>
      <c r="QM262" s="180"/>
      <c r="QN262" s="180"/>
      <c r="QO262" s="180"/>
      <c r="QP262" s="180"/>
      <c r="QQ262" s="180"/>
      <c r="QR262" s="180"/>
      <c r="QS262" s="180"/>
      <c r="QT262" s="180"/>
      <c r="QU262" s="180"/>
      <c r="QV262" s="180"/>
      <c r="QW262" s="180"/>
      <c r="QX262" s="180"/>
      <c r="QY262" s="180"/>
      <c r="QZ262" s="180"/>
      <c r="RA262" s="180"/>
      <c r="RB262" s="180"/>
      <c r="RC262" s="180"/>
      <c r="RD262" s="180"/>
      <c r="RE262" s="180"/>
      <c r="RF262" s="180"/>
      <c r="RG262" s="180"/>
      <c r="RH262" s="180"/>
      <c r="RI262" s="180"/>
      <c r="RJ262" s="180"/>
      <c r="RK262" s="180"/>
      <c r="RL262" s="180"/>
      <c r="RM262" s="180"/>
      <c r="RN262" s="180"/>
      <c r="RO262" s="180"/>
      <c r="RP262" s="180"/>
      <c r="RQ262" s="180"/>
      <c r="RR262" s="180"/>
      <c r="RS262" s="180"/>
      <c r="RT262" s="180"/>
      <c r="RU262" s="180"/>
      <c r="RV262" s="180"/>
      <c r="RW262" s="180"/>
      <c r="RX262" s="180"/>
      <c r="RY262" s="180"/>
      <c r="RZ262" s="180"/>
      <c r="SA262" s="180"/>
      <c r="SB262" s="180"/>
      <c r="SC262" s="180"/>
      <c r="SD262" s="180"/>
      <c r="SE262" s="180"/>
      <c r="SF262" s="180"/>
      <c r="SG262" s="180"/>
      <c r="SH262" s="180"/>
      <c r="SI262" s="180"/>
      <c r="SJ262" s="180"/>
      <c r="SK262" s="180"/>
      <c r="SL262" s="180"/>
      <c r="SM262" s="180"/>
      <c r="SN262" s="180"/>
      <c r="SO262" s="180"/>
      <c r="SP262" s="180"/>
      <c r="SQ262" s="180"/>
      <c r="SR262" s="180"/>
      <c r="SS262" s="180"/>
      <c r="ST262" s="180"/>
      <c r="SU262" s="180"/>
      <c r="SV262" s="180"/>
      <c r="SW262" s="180"/>
      <c r="SX262" s="180"/>
      <c r="SY262" s="180"/>
      <c r="SZ262" s="180"/>
      <c r="TA262" s="180"/>
      <c r="TB262" s="180"/>
      <c r="TC262" s="180"/>
      <c r="TD262" s="180"/>
      <c r="TE262" s="180"/>
      <c r="TF262" s="180"/>
      <c r="TG262" s="180"/>
      <c r="TH262" s="180"/>
      <c r="TI262" s="180"/>
      <c r="TJ262" s="180"/>
      <c r="TK262" s="180"/>
      <c r="TL262" s="180"/>
      <c r="TM262" s="180"/>
      <c r="TN262" s="180"/>
      <c r="TO262" s="180"/>
      <c r="TP262" s="180"/>
      <c r="TQ262" s="180"/>
      <c r="TR262" s="180"/>
      <c r="TS262" s="180"/>
      <c r="TT262" s="180"/>
      <c r="TU262" s="180"/>
      <c r="TV262" s="180"/>
      <c r="TW262" s="180"/>
      <c r="TX262" s="180"/>
      <c r="TY262" s="180"/>
      <c r="TZ262" s="180"/>
      <c r="UA262" s="180"/>
      <c r="UB262" s="180"/>
      <c r="UC262" s="180"/>
      <c r="UD262" s="180"/>
      <c r="UE262" s="180"/>
      <c r="UF262" s="180"/>
      <c r="UG262" s="180"/>
      <c r="UH262" s="180"/>
      <c r="UI262" s="180"/>
      <c r="UJ262" s="180"/>
      <c r="UK262" s="180"/>
      <c r="UL262" s="180"/>
      <c r="UM262" s="180"/>
      <c r="UN262" s="180"/>
      <c r="UO262" s="180"/>
      <c r="UP262" s="180"/>
      <c r="UQ262" s="180"/>
      <c r="UR262" s="180"/>
      <c r="US262" s="180"/>
      <c r="UT262" s="180"/>
      <c r="UU262" s="180"/>
      <c r="UV262" s="180"/>
      <c r="UW262" s="180"/>
      <c r="UX262" s="180"/>
      <c r="UY262" s="180"/>
      <c r="UZ262" s="180"/>
      <c r="VA262" s="180"/>
      <c r="VB262" s="180"/>
      <c r="VC262" s="180"/>
      <c r="VD262" s="180"/>
      <c r="VE262" s="180"/>
      <c r="VF262" s="180"/>
      <c r="VG262" s="180"/>
      <c r="VH262" s="180"/>
      <c r="VI262" s="180"/>
      <c r="VJ262" s="180"/>
      <c r="VK262" s="180"/>
      <c r="VL262" s="180"/>
      <c r="VM262" s="180"/>
      <c r="VN262" s="180"/>
      <c r="VO262" s="180"/>
      <c r="VP262" s="180"/>
      <c r="VQ262" s="180"/>
      <c r="VR262" s="180"/>
      <c r="VS262" s="180"/>
      <c r="VT262" s="180"/>
      <c r="VU262" s="180"/>
      <c r="VV262" s="180"/>
      <c r="VW262" s="180"/>
      <c r="VX262" s="180"/>
      <c r="VY262" s="180"/>
      <c r="VZ262" s="180"/>
      <c r="WA262" s="180"/>
      <c r="WB262" s="180"/>
      <c r="WC262" s="180"/>
      <c r="WD262" s="180"/>
      <c r="WE262" s="180"/>
      <c r="WF262" s="180"/>
      <c r="WG262" s="180"/>
      <c r="WH262" s="180"/>
      <c r="WI262" s="180"/>
      <c r="WJ262" s="180"/>
      <c r="WK262" s="180"/>
      <c r="WL262" s="180"/>
      <c r="WM262" s="180"/>
      <c r="WN262" s="180"/>
      <c r="WO262" s="180"/>
      <c r="WP262" s="180"/>
      <c r="WQ262" s="180"/>
      <c r="WR262" s="180"/>
      <c r="WS262" s="180"/>
      <c r="WT262" s="180"/>
      <c r="WU262" s="180"/>
      <c r="WV262" s="180"/>
      <c r="WW262" s="180"/>
      <c r="WX262" s="180"/>
      <c r="WY262" s="180"/>
      <c r="WZ262" s="180"/>
      <c r="XA262" s="180"/>
      <c r="XB262" s="180"/>
      <c r="XC262" s="180"/>
      <c r="XD262" s="180"/>
      <c r="XE262" s="180"/>
      <c r="XF262" s="180"/>
      <c r="XG262" s="180"/>
      <c r="XH262" s="180"/>
      <c r="XI262" s="180"/>
      <c r="XJ262" s="180"/>
      <c r="XK262" s="180"/>
      <c r="XL262" s="180"/>
      <c r="XM262" s="180"/>
      <c r="XN262" s="180"/>
      <c r="XO262" s="180"/>
      <c r="XP262" s="180"/>
      <c r="XQ262" s="180"/>
      <c r="XR262" s="180"/>
      <c r="XS262" s="180"/>
      <c r="XT262" s="180"/>
      <c r="XU262" s="180"/>
      <c r="XV262" s="180"/>
      <c r="XW262" s="180"/>
      <c r="XX262" s="180"/>
      <c r="XY262" s="180"/>
      <c r="XZ262" s="180"/>
      <c r="YA262" s="180"/>
      <c r="YB262" s="180"/>
      <c r="YC262" s="180"/>
      <c r="YD262" s="180"/>
      <c r="YE262" s="180"/>
      <c r="YF262" s="180"/>
      <c r="YG262" s="180"/>
      <c r="YH262" s="180"/>
      <c r="YI262" s="180"/>
      <c r="YJ262" s="180"/>
      <c r="YK262" s="180"/>
      <c r="YL262" s="180"/>
      <c r="YM262" s="180"/>
      <c r="YN262" s="180"/>
      <c r="YO262" s="180"/>
      <c r="YP262" s="180"/>
      <c r="YQ262" s="180"/>
      <c r="YR262" s="180"/>
      <c r="YS262" s="180"/>
      <c r="YT262" s="180"/>
      <c r="YU262" s="180"/>
      <c r="YV262" s="180"/>
      <c r="YW262" s="180"/>
      <c r="YX262" s="180"/>
      <c r="YY262" s="180"/>
      <c r="YZ262" s="180"/>
      <c r="ZA262" s="180"/>
      <c r="ZB262" s="180"/>
      <c r="ZC262" s="180"/>
      <c r="ZD262" s="180"/>
      <c r="ZE262" s="180"/>
      <c r="ZF262" s="180"/>
      <c r="ZG262" s="180"/>
      <c r="ZH262" s="180"/>
      <c r="ZI262" s="180"/>
      <c r="ZJ262" s="180"/>
      <c r="ZK262" s="180"/>
      <c r="ZL262" s="180"/>
      <c r="ZM262" s="180"/>
      <c r="ZN262" s="180"/>
      <c r="ZO262" s="180"/>
      <c r="ZP262" s="180"/>
      <c r="ZQ262" s="180"/>
      <c r="ZR262" s="180"/>
      <c r="ZS262" s="180"/>
      <c r="ZT262" s="180"/>
      <c r="ZU262" s="180"/>
      <c r="ZV262" s="180"/>
      <c r="ZW262" s="180"/>
      <c r="ZX262" s="180"/>
      <c r="ZY262" s="180"/>
      <c r="ZZ262" s="180"/>
      <c r="AAA262" s="180"/>
      <c r="AAB262" s="180"/>
      <c r="AAC262" s="180"/>
      <c r="AAD262" s="180"/>
      <c r="AAE262" s="180"/>
      <c r="AAF262" s="180"/>
      <c r="AAG262" s="180"/>
      <c r="AAH262" s="180"/>
      <c r="AAI262" s="180"/>
      <c r="AAJ262" s="180"/>
      <c r="AAK262" s="180"/>
      <c r="AAL262" s="180"/>
      <c r="AAM262" s="180"/>
      <c r="AAN262" s="180"/>
      <c r="AAO262" s="180"/>
      <c r="AAP262" s="180"/>
      <c r="AAQ262" s="180"/>
      <c r="AAR262" s="180"/>
      <c r="AAS262" s="180"/>
      <c r="AAT262" s="180"/>
      <c r="AAU262" s="180"/>
      <c r="AAV262" s="180"/>
      <c r="AAW262" s="180"/>
      <c r="AAX262" s="180"/>
      <c r="AAY262" s="180"/>
      <c r="AAZ262" s="180"/>
      <c r="ABA262" s="180"/>
      <c r="ABB262" s="180"/>
      <c r="ABC262" s="180"/>
      <c r="ABD262" s="180"/>
      <c r="ABE262" s="180"/>
      <c r="ABF262" s="180"/>
      <c r="ABG262" s="180"/>
      <c r="ABH262" s="180"/>
      <c r="ABI262" s="180"/>
      <c r="ABJ262" s="180"/>
      <c r="ABK262" s="180"/>
      <c r="ABL262" s="180"/>
      <c r="ABM262" s="180"/>
      <c r="ABN262" s="180"/>
      <c r="ABO262" s="180"/>
      <c r="ABP262" s="180"/>
      <c r="ABQ262" s="180"/>
      <c r="ABR262" s="180"/>
      <c r="ABS262" s="180"/>
      <c r="ABT262" s="180"/>
      <c r="ABU262" s="180"/>
      <c r="ABV262" s="180"/>
      <c r="ABW262" s="180"/>
      <c r="ABX262" s="180"/>
      <c r="ABY262" s="180"/>
      <c r="ABZ262" s="180"/>
      <c r="ACA262" s="180"/>
      <c r="ACB262" s="180"/>
      <c r="ACC262" s="180"/>
      <c r="ACD262" s="180"/>
      <c r="ACE262" s="180"/>
      <c r="ACF262" s="180"/>
      <c r="ACG262" s="180"/>
      <c r="ACH262" s="180"/>
      <c r="ACI262" s="180"/>
      <c r="ACJ262" s="180"/>
      <c r="ACK262" s="180"/>
      <c r="ACL262" s="180"/>
      <c r="ACM262" s="180"/>
      <c r="ACN262" s="180"/>
      <c r="ACO262" s="180"/>
      <c r="ACP262" s="180"/>
      <c r="ACQ262" s="180"/>
      <c r="ACR262" s="180"/>
      <c r="ACS262" s="180"/>
      <c r="ACT262" s="180"/>
      <c r="ACU262" s="180"/>
      <c r="ACV262" s="180"/>
      <c r="ACW262" s="180"/>
      <c r="ACX262" s="180"/>
      <c r="ACY262" s="180"/>
      <c r="ACZ262" s="180"/>
      <c r="ADA262" s="180"/>
      <c r="ADB262" s="180"/>
      <c r="ADC262" s="180"/>
      <c r="ADD262" s="180"/>
      <c r="ADE262" s="180"/>
      <c r="ADF262" s="180"/>
      <c r="ADG262" s="180"/>
      <c r="ADH262" s="180"/>
      <c r="ADI262" s="180"/>
      <c r="ADJ262" s="180"/>
      <c r="ADK262" s="180"/>
      <c r="ADL262" s="180"/>
      <c r="ADM262" s="180"/>
      <c r="ADN262" s="180"/>
      <c r="ADO262" s="180"/>
      <c r="ADP262" s="180"/>
      <c r="ADQ262" s="180"/>
      <c r="ADR262" s="180"/>
      <c r="ADS262" s="180"/>
      <c r="ADT262" s="180"/>
      <c r="ADU262" s="180"/>
      <c r="ADV262" s="180"/>
      <c r="ADW262" s="180"/>
      <c r="ADX262" s="180"/>
      <c r="ADY262" s="180"/>
      <c r="ADZ262" s="180"/>
      <c r="AEA262" s="180"/>
      <c r="AEB262" s="180"/>
      <c r="AEC262" s="180"/>
      <c r="AED262" s="180"/>
      <c r="AEE262" s="180"/>
      <c r="AEF262" s="180"/>
      <c r="AEG262" s="180"/>
      <c r="AEH262" s="180"/>
      <c r="AEI262" s="180"/>
      <c r="AEJ262" s="180"/>
      <c r="AEK262" s="180"/>
      <c r="AEL262" s="180"/>
      <c r="AEM262" s="180"/>
      <c r="AEN262" s="180"/>
      <c r="AEO262" s="180"/>
      <c r="AEP262" s="180"/>
      <c r="AEQ262" s="180"/>
      <c r="AER262" s="180"/>
      <c r="AES262" s="180"/>
      <c r="AET262" s="180"/>
      <c r="AEU262" s="180"/>
      <c r="AEV262" s="180"/>
      <c r="AEW262" s="180"/>
      <c r="AEX262" s="180"/>
      <c r="AEY262" s="180"/>
      <c r="AEZ262" s="180"/>
      <c r="AFA262" s="180"/>
      <c r="AFB262" s="180"/>
      <c r="AFC262" s="180"/>
      <c r="AFD262" s="180"/>
      <c r="AFE262" s="180"/>
      <c r="AFF262" s="180"/>
      <c r="AFG262" s="180"/>
      <c r="AFH262" s="180"/>
      <c r="AFI262" s="180"/>
      <c r="AFJ262" s="180"/>
      <c r="AFK262" s="180"/>
      <c r="AFL262" s="180"/>
      <c r="AFM262" s="180"/>
      <c r="AFN262" s="180"/>
      <c r="AFO262" s="180"/>
      <c r="AFP262" s="180"/>
      <c r="AFQ262" s="180"/>
      <c r="AFR262" s="180"/>
      <c r="AFS262" s="180"/>
      <c r="AFT262" s="180"/>
      <c r="AFU262" s="180"/>
      <c r="AFV262" s="180"/>
      <c r="AFW262" s="180"/>
      <c r="AFX262" s="180"/>
      <c r="AFY262" s="180"/>
      <c r="AFZ262" s="180"/>
      <c r="AGA262" s="180"/>
      <c r="AGB262" s="180"/>
      <c r="AGC262" s="180"/>
      <c r="AGD262" s="180"/>
      <c r="AGE262" s="180"/>
      <c r="AGF262" s="180"/>
      <c r="AGG262" s="180"/>
      <c r="AGH262" s="180"/>
      <c r="AGI262" s="180"/>
      <c r="AGJ262" s="180"/>
      <c r="AGK262" s="180"/>
      <c r="AGL262" s="180"/>
      <c r="AGM262" s="180"/>
      <c r="AGN262" s="180"/>
      <c r="AGO262" s="180"/>
      <c r="AGP262" s="180"/>
      <c r="AGQ262" s="180"/>
      <c r="AGR262" s="180"/>
      <c r="AGS262" s="180"/>
      <c r="AGT262" s="180"/>
      <c r="AGU262" s="180"/>
      <c r="AGV262" s="180"/>
      <c r="AGW262" s="180"/>
      <c r="AGX262" s="180"/>
      <c r="AGY262" s="180"/>
      <c r="AGZ262" s="180"/>
      <c r="AHA262" s="180"/>
      <c r="AHB262" s="180"/>
      <c r="AHC262" s="180"/>
      <c r="AHD262" s="180"/>
      <c r="AHE262" s="180"/>
      <c r="AHF262" s="180"/>
      <c r="AHG262" s="180"/>
      <c r="AHH262" s="180"/>
      <c r="AHI262" s="180"/>
      <c r="AHJ262" s="180"/>
      <c r="AHK262" s="180"/>
      <c r="AHL262" s="180"/>
      <c r="AHM262" s="180"/>
      <c r="AHN262" s="180"/>
      <c r="AHO262" s="180"/>
      <c r="AHP262" s="180"/>
      <c r="AHQ262" s="180"/>
      <c r="AHR262" s="180"/>
      <c r="AHS262" s="180"/>
      <c r="AHT262" s="180"/>
      <c r="AHU262" s="180"/>
      <c r="AHV262" s="180"/>
      <c r="AHW262" s="180"/>
      <c r="AHX262" s="180"/>
      <c r="AHY262" s="180"/>
      <c r="AHZ262" s="180"/>
      <c r="AIA262" s="180"/>
      <c r="AIB262" s="180"/>
      <c r="AIC262" s="180"/>
      <c r="AID262" s="180"/>
      <c r="AIE262" s="180"/>
      <c r="AIF262" s="180"/>
      <c r="AIG262" s="180"/>
      <c r="AIH262" s="180"/>
      <c r="AII262" s="180"/>
      <c r="AIJ262" s="180"/>
      <c r="AIK262" s="180"/>
      <c r="AIL262" s="180"/>
      <c r="AIM262" s="180"/>
      <c r="AIN262" s="180"/>
      <c r="AIO262" s="180"/>
      <c r="AIP262" s="180"/>
      <c r="AIQ262" s="180"/>
      <c r="AIR262" s="180"/>
      <c r="AIS262" s="180"/>
      <c r="AIT262" s="180"/>
      <c r="AIU262" s="180"/>
      <c r="AIV262" s="180"/>
      <c r="AIW262" s="180"/>
      <c r="AIX262" s="180"/>
      <c r="AIY262" s="180"/>
      <c r="AIZ262" s="180"/>
      <c r="AJA262" s="180"/>
      <c r="AJB262" s="180"/>
      <c r="AJC262" s="180"/>
      <c r="AJD262" s="180"/>
      <c r="AJE262" s="180"/>
      <c r="AJF262" s="180"/>
      <c r="AJG262" s="180"/>
      <c r="AJH262" s="180"/>
      <c r="AJI262" s="180"/>
      <c r="AJJ262" s="180"/>
      <c r="AJK262" s="180"/>
      <c r="AJL262" s="180"/>
      <c r="AJM262" s="180"/>
      <c r="AJN262" s="180"/>
      <c r="AJO262" s="180"/>
      <c r="AJP262" s="180"/>
      <c r="AJQ262" s="180"/>
      <c r="AJR262" s="180"/>
      <c r="AJS262" s="180"/>
      <c r="AJT262" s="180"/>
      <c r="AJU262" s="180"/>
      <c r="AJV262" s="180"/>
      <c r="AJW262" s="180"/>
      <c r="AJX262" s="180"/>
      <c r="AJY262" s="180"/>
      <c r="AJZ262" s="180"/>
      <c r="AKA262" s="180"/>
      <c r="AKB262" s="180"/>
      <c r="AKC262" s="180"/>
      <c r="AKD262" s="180"/>
      <c r="AKE262" s="180"/>
      <c r="AKF262" s="180"/>
      <c r="AKG262" s="180"/>
      <c r="AKH262" s="180"/>
      <c r="AKI262" s="180"/>
      <c r="AKJ262" s="180"/>
      <c r="AKK262" s="180"/>
      <c r="AKL262" s="180"/>
      <c r="AKM262" s="180"/>
      <c r="AKN262" s="180"/>
      <c r="AKO262" s="180"/>
      <c r="AKP262" s="180"/>
      <c r="AKQ262" s="180"/>
      <c r="AKR262" s="180"/>
      <c r="AKS262" s="180"/>
      <c r="AKT262" s="180"/>
      <c r="AKU262" s="180"/>
      <c r="AKV262" s="180"/>
      <c r="AKW262" s="180"/>
      <c r="AKX262" s="180"/>
      <c r="AKY262" s="180"/>
      <c r="AKZ262" s="180"/>
      <c r="ALA262" s="180"/>
      <c r="ALB262" s="180"/>
      <c r="ALC262" s="180"/>
      <c r="ALD262" s="180"/>
      <c r="ALE262" s="180"/>
      <c r="ALF262" s="180"/>
      <c r="ALG262" s="180"/>
      <c r="ALH262" s="180"/>
      <c r="ALI262" s="180"/>
      <c r="ALJ262" s="180"/>
      <c r="ALK262" s="180"/>
      <c r="ALL262" s="180"/>
      <c r="ALM262" s="180"/>
      <c r="ALN262" s="180"/>
      <c r="ALO262" s="180"/>
      <c r="ALP262" s="180"/>
      <c r="ALQ262" s="180"/>
      <c r="ALR262" s="180"/>
      <c r="ALS262" s="180"/>
      <c r="ALT262" s="180"/>
      <c r="ALU262" s="180"/>
      <c r="ALV262" s="180"/>
      <c r="ALW262" s="180"/>
      <c r="ALX262" s="180"/>
      <c r="ALY262" s="180"/>
      <c r="ALZ262" s="180"/>
      <c r="AMA262" s="180"/>
      <c r="AMB262" s="180"/>
      <c r="AMC262" s="180"/>
      <c r="AMD262" s="180"/>
      <c r="AME262" s="180"/>
      <c r="AMF262" s="180"/>
      <c r="AMG262" s="180"/>
      <c r="AMH262" s="180"/>
      <c r="AMI262" s="180"/>
      <c r="AMJ262" s="180"/>
      <c r="AMK262" s="180"/>
      <c r="AML262" s="180"/>
      <c r="AMM262" s="180"/>
      <c r="AMN262" s="180"/>
      <c r="AMO262" s="180"/>
      <c r="AMP262" s="180"/>
      <c r="AMQ262" s="180"/>
      <c r="AMR262" s="180"/>
      <c r="AMS262" s="180"/>
      <c r="AMT262" s="180"/>
    </row>
    <row r="263" spans="1:1034" s="181" customFormat="1" ht="15.75" customHeight="1">
      <c r="A263" s="471">
        <v>18</v>
      </c>
      <c r="B263" s="77" t="s">
        <v>409</v>
      </c>
      <c r="C263" s="536">
        <v>36.119999999999997</v>
      </c>
      <c r="D263" s="537">
        <v>154.19</v>
      </c>
      <c r="E263" s="78">
        <v>69886.2</v>
      </c>
      <c r="F263" s="79">
        <f t="shared" si="700"/>
        <v>31194.905000000006</v>
      </c>
      <c r="G263" s="80"/>
      <c r="H263" s="21">
        <v>636.70000000000005</v>
      </c>
      <c r="I263" s="81">
        <f t="shared" si="701"/>
        <v>0</v>
      </c>
      <c r="J263" s="182"/>
      <c r="K263" s="107"/>
      <c r="L263" s="217">
        <f t="shared" si="702"/>
        <v>0</v>
      </c>
      <c r="M263" s="182"/>
      <c r="N263" s="107">
        <v>540</v>
      </c>
      <c r="O263" s="217">
        <f t="shared" si="703"/>
        <v>0</v>
      </c>
      <c r="P263" s="85"/>
      <c r="Q263" s="183">
        <f t="shared" si="704"/>
        <v>280.13670000000002</v>
      </c>
      <c r="R263" s="217">
        <f t="shared" si="705"/>
        <v>0</v>
      </c>
      <c r="S263" s="85"/>
      <c r="T263" s="78">
        <f t="shared" si="706"/>
        <v>2335.5960000000005</v>
      </c>
      <c r="U263" s="217">
        <f t="shared" si="707"/>
        <v>0</v>
      </c>
      <c r="V263" s="85"/>
      <c r="W263" s="183">
        <f t="shared" si="708"/>
        <v>493.98690000000005</v>
      </c>
      <c r="X263" s="223">
        <f t="shared" si="709"/>
        <v>0</v>
      </c>
      <c r="Y263" s="182"/>
      <c r="Z263" s="78">
        <f t="shared" si="710"/>
        <v>4331.3600000000006</v>
      </c>
      <c r="AA263" s="185">
        <f t="shared" si="711"/>
        <v>0</v>
      </c>
      <c r="AB263" s="401"/>
      <c r="AC263" s="183">
        <f t="shared" si="712"/>
        <v>493.98690000000005</v>
      </c>
      <c r="AD263" s="184">
        <f t="shared" si="713"/>
        <v>0</v>
      </c>
      <c r="AE263" s="85"/>
      <c r="AF263" s="78">
        <f t="shared" si="714"/>
        <v>22885.031600000002</v>
      </c>
      <c r="AG263" s="184">
        <f t="shared" si="715"/>
        <v>0</v>
      </c>
      <c r="AH263" s="85">
        <v>20</v>
      </c>
      <c r="AI263" s="183">
        <f t="shared" si="716"/>
        <v>791.37200000000007</v>
      </c>
      <c r="AJ263" s="184">
        <f t="shared" si="717"/>
        <v>15827.440000000002</v>
      </c>
      <c r="AK263" s="85"/>
      <c r="AL263" s="107">
        <v>145.19999999999999</v>
      </c>
      <c r="AM263" s="184">
        <f t="shared" si="718"/>
        <v>0</v>
      </c>
      <c r="AN263" s="85"/>
      <c r="AO263" s="78">
        <f t="shared" si="719"/>
        <v>3769.8454000000002</v>
      </c>
      <c r="AP263" s="185">
        <f t="shared" si="720"/>
        <v>0</v>
      </c>
      <c r="AQ263" s="182"/>
      <c r="AR263" s="109">
        <v>8030</v>
      </c>
      <c r="AS263" s="185">
        <f t="shared" si="721"/>
        <v>0</v>
      </c>
      <c r="AT263" s="182"/>
      <c r="AU263" s="21">
        <v>3366.65</v>
      </c>
      <c r="AV263" s="185">
        <f t="shared" si="722"/>
        <v>0</v>
      </c>
      <c r="AW263" s="182"/>
      <c r="AX263" s="78">
        <f t="shared" si="723"/>
        <v>80964.952600000004</v>
      </c>
      <c r="AY263" s="185">
        <f t="shared" si="724"/>
        <v>0</v>
      </c>
      <c r="AZ263" s="182"/>
      <c r="BA263" s="21">
        <v>93131.5</v>
      </c>
      <c r="BB263" s="185">
        <f t="shared" si="725"/>
        <v>0</v>
      </c>
      <c r="BC263" s="182"/>
      <c r="BD263" s="21">
        <v>10643</v>
      </c>
      <c r="BE263" s="184">
        <f t="shared" si="726"/>
        <v>0</v>
      </c>
      <c r="BF263" s="85"/>
      <c r="BG263" s="182"/>
      <c r="BH263" s="184">
        <f t="shared" si="727"/>
        <v>0</v>
      </c>
      <c r="BI263" s="85"/>
      <c r="BJ263" s="186"/>
      <c r="BK263" s="182"/>
      <c r="BL263" s="184">
        <f t="shared" si="728"/>
        <v>0</v>
      </c>
      <c r="BM263" s="85"/>
      <c r="BN263" s="187"/>
      <c r="BO263" s="185">
        <f t="shared" si="729"/>
        <v>0</v>
      </c>
      <c r="BP263" s="182"/>
      <c r="BQ263" s="183">
        <f t="shared" si="730"/>
        <v>930.90000000000009</v>
      </c>
      <c r="BR263" s="185">
        <f t="shared" si="731"/>
        <v>0</v>
      </c>
      <c r="BS263" s="182">
        <v>2</v>
      </c>
      <c r="BT263" s="107">
        <v>540</v>
      </c>
      <c r="BU263" s="185">
        <f t="shared" si="732"/>
        <v>1080</v>
      </c>
      <c r="BV263" s="182"/>
      <c r="BW263" s="182"/>
      <c r="BX263" s="185">
        <f t="shared" si="733"/>
        <v>0</v>
      </c>
      <c r="BY263" s="182"/>
      <c r="BZ263" s="188"/>
      <c r="CA263" s="185">
        <f t="shared" si="784"/>
        <v>0</v>
      </c>
      <c r="CB263" s="182">
        <v>3</v>
      </c>
      <c r="CC263" s="107">
        <v>165.4</v>
      </c>
      <c r="CD263" s="185">
        <f t="shared" si="735"/>
        <v>496.20000000000005</v>
      </c>
      <c r="CE263" s="182"/>
      <c r="CF263" s="183">
        <f t="shared" si="736"/>
        <v>204.31649999999999</v>
      </c>
      <c r="CG263" s="185">
        <f t="shared" si="737"/>
        <v>0</v>
      </c>
      <c r="CH263" s="182">
        <v>2</v>
      </c>
      <c r="CI263" s="107">
        <v>86.2</v>
      </c>
      <c r="CJ263" s="185">
        <f t="shared" si="738"/>
        <v>172.4</v>
      </c>
      <c r="CK263" s="182">
        <v>2</v>
      </c>
      <c r="CL263" s="107">
        <v>125</v>
      </c>
      <c r="CM263" s="185">
        <f t="shared" si="739"/>
        <v>250</v>
      </c>
      <c r="CN263" s="182">
        <v>1</v>
      </c>
      <c r="CO263" s="107">
        <v>140</v>
      </c>
      <c r="CP263" s="185">
        <f t="shared" si="740"/>
        <v>140</v>
      </c>
      <c r="CQ263" s="182"/>
      <c r="CR263" s="183">
        <f t="shared" si="741"/>
        <v>259.76390000000004</v>
      </c>
      <c r="CS263" s="185">
        <f t="shared" si="742"/>
        <v>0</v>
      </c>
      <c r="CT263" s="182"/>
      <c r="CU263" s="107">
        <v>182.5</v>
      </c>
      <c r="CV263" s="185">
        <f t="shared" si="743"/>
        <v>0</v>
      </c>
      <c r="CW263" s="182"/>
      <c r="CX263" s="107">
        <v>78</v>
      </c>
      <c r="CY263" s="185">
        <f t="shared" si="744"/>
        <v>0</v>
      </c>
      <c r="CZ263" s="182">
        <v>1</v>
      </c>
      <c r="DA263" s="107">
        <v>350</v>
      </c>
      <c r="DB263" s="185">
        <f t="shared" si="745"/>
        <v>350</v>
      </c>
      <c r="DC263" s="182">
        <v>1</v>
      </c>
      <c r="DD263" s="183">
        <f t="shared" si="746"/>
        <v>363.26500000000004</v>
      </c>
      <c r="DE263" s="184">
        <f t="shared" si="747"/>
        <v>363.26500000000004</v>
      </c>
      <c r="DF263" s="182">
        <v>9</v>
      </c>
      <c r="DG263" s="107">
        <v>349.94</v>
      </c>
      <c r="DH263" s="185">
        <f t="shared" si="748"/>
        <v>3149.46</v>
      </c>
      <c r="DI263" s="182">
        <v>4</v>
      </c>
      <c r="DJ263" s="107">
        <v>407.82</v>
      </c>
      <c r="DK263" s="185">
        <f t="shared" si="749"/>
        <v>1631.28</v>
      </c>
      <c r="DL263" s="182">
        <v>4</v>
      </c>
      <c r="DM263" s="107">
        <v>560.66999999999996</v>
      </c>
      <c r="DN263" s="185">
        <f t="shared" si="750"/>
        <v>2242.6799999999998</v>
      </c>
      <c r="DO263" s="182">
        <v>2</v>
      </c>
      <c r="DP263" s="107">
        <v>849.84</v>
      </c>
      <c r="DQ263" s="185">
        <f t="shared" si="751"/>
        <v>1699.68</v>
      </c>
      <c r="DR263" s="182"/>
      <c r="DS263" s="107">
        <v>1070.97</v>
      </c>
      <c r="DT263" s="185">
        <f t="shared" si="752"/>
        <v>0</v>
      </c>
      <c r="DU263" s="182"/>
      <c r="DV263" s="21">
        <v>1512.05</v>
      </c>
      <c r="DW263" s="185">
        <f t="shared" si="753"/>
        <v>0</v>
      </c>
      <c r="DX263" s="182"/>
      <c r="DY263" s="21">
        <v>5870.12</v>
      </c>
      <c r="DZ263" s="185">
        <f t="shared" si="754"/>
        <v>0</v>
      </c>
      <c r="EA263" s="182"/>
      <c r="EB263" s="21">
        <v>4379.45</v>
      </c>
      <c r="EC263" s="185">
        <f t="shared" si="755"/>
        <v>0</v>
      </c>
      <c r="ED263" s="182"/>
      <c r="EE263" s="21">
        <v>4811.45</v>
      </c>
      <c r="EF263" s="185">
        <f t="shared" si="756"/>
        <v>0</v>
      </c>
      <c r="EG263" s="182"/>
      <c r="EH263" s="21">
        <v>6518.13</v>
      </c>
      <c r="EI263" s="185">
        <f t="shared" si="757"/>
        <v>0</v>
      </c>
      <c r="EJ263" s="182"/>
      <c r="EK263" s="21">
        <v>7389.31</v>
      </c>
      <c r="EL263" s="185">
        <f t="shared" si="758"/>
        <v>0</v>
      </c>
      <c r="EM263" s="182"/>
      <c r="EN263" s="21">
        <v>1539.81</v>
      </c>
      <c r="EO263" s="185">
        <f t="shared" si="759"/>
        <v>0</v>
      </c>
      <c r="EP263" s="182"/>
      <c r="EQ263" s="21">
        <v>3124.4</v>
      </c>
      <c r="ER263" s="185">
        <f t="shared" si="760"/>
        <v>0</v>
      </c>
      <c r="ES263" s="182"/>
      <c r="ET263" s="107">
        <v>118.78</v>
      </c>
      <c r="EU263" s="185">
        <f t="shared" si="761"/>
        <v>0</v>
      </c>
      <c r="EV263" s="182"/>
      <c r="EW263" s="107">
        <v>479.92</v>
      </c>
      <c r="EX263" s="185">
        <f t="shared" si="762"/>
        <v>0</v>
      </c>
      <c r="EY263" s="182"/>
      <c r="EZ263" s="107">
        <v>649.4</v>
      </c>
      <c r="FA263" s="185">
        <f t="shared" si="763"/>
        <v>0</v>
      </c>
      <c r="FB263" s="182"/>
      <c r="FC263" s="21">
        <v>1301.22</v>
      </c>
      <c r="FD263" s="185">
        <f t="shared" si="764"/>
        <v>0</v>
      </c>
      <c r="FE263" s="182"/>
      <c r="FF263" s="21">
        <v>2530.2199999999998</v>
      </c>
      <c r="FG263" s="185">
        <f t="shared" si="765"/>
        <v>0</v>
      </c>
      <c r="FH263" s="182"/>
      <c r="FI263" s="21">
        <v>4182.22</v>
      </c>
      <c r="FJ263" s="185">
        <f t="shared" si="766"/>
        <v>0</v>
      </c>
      <c r="FK263" s="182"/>
      <c r="FL263" s="107">
        <v>253.92</v>
      </c>
      <c r="FM263" s="185">
        <f t="shared" si="767"/>
        <v>0</v>
      </c>
      <c r="FN263" s="182"/>
      <c r="FO263" s="107">
        <v>290.32</v>
      </c>
      <c r="FP263" s="185">
        <f t="shared" si="768"/>
        <v>0</v>
      </c>
      <c r="FQ263" s="182"/>
      <c r="FR263" s="107">
        <v>334.06</v>
      </c>
      <c r="FS263" s="185">
        <f t="shared" si="769"/>
        <v>0</v>
      </c>
      <c r="FT263" s="182"/>
      <c r="FU263" s="107">
        <v>411.49</v>
      </c>
      <c r="FV263" s="185">
        <f t="shared" si="770"/>
        <v>0</v>
      </c>
      <c r="FW263" s="182"/>
      <c r="FX263" s="107">
        <v>455.21</v>
      </c>
      <c r="FY263" s="185">
        <f t="shared" si="771"/>
        <v>0</v>
      </c>
      <c r="FZ263" s="182"/>
      <c r="GA263" s="107">
        <v>536</v>
      </c>
      <c r="GB263" s="185">
        <f t="shared" si="772"/>
        <v>0</v>
      </c>
      <c r="GC263" s="182"/>
      <c r="GD263" s="21">
        <v>745.84</v>
      </c>
      <c r="GE263" s="189">
        <f t="shared" si="773"/>
        <v>0</v>
      </c>
      <c r="GF263" s="182">
        <v>3</v>
      </c>
      <c r="GG263" s="112">
        <v>313.12</v>
      </c>
      <c r="GH263" s="185">
        <f t="shared" si="774"/>
        <v>939.36</v>
      </c>
      <c r="GI263" s="186">
        <v>4</v>
      </c>
      <c r="GJ263" s="529">
        <v>223.61</v>
      </c>
      <c r="GK263" s="185">
        <f t="shared" si="775"/>
        <v>894.44</v>
      </c>
      <c r="GL263" s="182">
        <v>2</v>
      </c>
      <c r="GM263" s="107">
        <v>105.46</v>
      </c>
      <c r="GN263" s="185">
        <f t="shared" si="776"/>
        <v>210.92</v>
      </c>
      <c r="GO263" s="182"/>
      <c r="GP263" s="107">
        <v>581.36</v>
      </c>
      <c r="GQ263" s="185">
        <f t="shared" si="777"/>
        <v>0</v>
      </c>
      <c r="GR263" s="182">
        <v>2</v>
      </c>
      <c r="GS263" s="107">
        <v>92.94</v>
      </c>
      <c r="GT263" s="185">
        <f t="shared" si="778"/>
        <v>185.88</v>
      </c>
      <c r="GU263" s="182"/>
      <c r="GV263" s="112">
        <v>47.51</v>
      </c>
      <c r="GW263" s="185">
        <f t="shared" si="779"/>
        <v>0</v>
      </c>
      <c r="GX263" s="182"/>
      <c r="GY263" s="107">
        <v>61.91</v>
      </c>
      <c r="GZ263" s="223">
        <f t="shared" si="780"/>
        <v>0</v>
      </c>
      <c r="HA263" s="417"/>
      <c r="HB263" s="417"/>
      <c r="HC263" s="223">
        <f t="shared" si="782"/>
        <v>0</v>
      </c>
      <c r="HD263" s="182"/>
      <c r="HE263" s="107">
        <v>40.75</v>
      </c>
      <c r="HF263" s="236">
        <f t="shared" si="781"/>
        <v>0</v>
      </c>
      <c r="HG263" s="179">
        <v>1561.9</v>
      </c>
      <c r="HH263" s="228">
        <f t="shared" si="783"/>
        <v>31194.905000000006</v>
      </c>
      <c r="HI263" s="335"/>
      <c r="HJ263" s="180"/>
      <c r="HK263" s="180"/>
      <c r="HL263" s="180"/>
      <c r="HM263" s="180"/>
      <c r="HN263" s="180"/>
      <c r="HO263" s="180"/>
      <c r="HP263" s="180"/>
      <c r="HQ263" s="180"/>
      <c r="HR263" s="180"/>
      <c r="HS263" s="180"/>
      <c r="HT263" s="180"/>
      <c r="HU263" s="180"/>
      <c r="HV263" s="180"/>
      <c r="HW263" s="180"/>
      <c r="HX263" s="180"/>
      <c r="HY263" s="180"/>
      <c r="HZ263" s="180"/>
      <c r="IA263" s="180"/>
      <c r="IB263" s="180"/>
      <c r="IC263" s="180"/>
      <c r="ID263" s="180"/>
      <c r="IE263" s="180"/>
      <c r="IF263" s="180"/>
      <c r="IG263" s="180"/>
      <c r="IH263" s="180"/>
      <c r="II263" s="180"/>
      <c r="IJ263" s="180"/>
      <c r="IK263" s="180"/>
      <c r="IL263" s="180"/>
      <c r="IM263" s="180"/>
      <c r="IN263" s="180"/>
      <c r="IO263" s="180"/>
      <c r="IP263" s="180"/>
      <c r="IQ263" s="180"/>
      <c r="IR263" s="180"/>
      <c r="IS263" s="180"/>
      <c r="IT263" s="180"/>
      <c r="IU263" s="180"/>
      <c r="IV263" s="180"/>
      <c r="IW263" s="180"/>
      <c r="IX263" s="180"/>
      <c r="IY263" s="180"/>
      <c r="IZ263" s="180"/>
      <c r="JA263" s="180"/>
      <c r="JB263" s="180"/>
      <c r="JC263" s="180"/>
      <c r="JD263" s="180"/>
      <c r="JE263" s="180"/>
      <c r="JF263" s="180"/>
      <c r="JG263" s="180"/>
      <c r="JH263" s="180"/>
      <c r="JI263" s="180"/>
      <c r="JJ263" s="180"/>
      <c r="JK263" s="180"/>
      <c r="JL263" s="180"/>
      <c r="JM263" s="180"/>
      <c r="JN263" s="180"/>
      <c r="JO263" s="180"/>
      <c r="JP263" s="180"/>
      <c r="JQ263" s="180"/>
      <c r="JR263" s="180"/>
      <c r="JS263" s="180"/>
      <c r="JT263" s="180"/>
      <c r="JU263" s="180"/>
      <c r="JV263" s="180"/>
      <c r="JW263" s="180"/>
      <c r="JX263" s="180"/>
      <c r="JY263" s="180"/>
      <c r="JZ263" s="180"/>
      <c r="KA263" s="180"/>
      <c r="KB263" s="180"/>
      <c r="KC263" s="180"/>
      <c r="KD263" s="180"/>
      <c r="KE263" s="180"/>
      <c r="KF263" s="180"/>
      <c r="KG263" s="180"/>
      <c r="KH263" s="180"/>
      <c r="KI263" s="180"/>
      <c r="KJ263" s="180"/>
      <c r="KK263" s="180"/>
      <c r="KL263" s="180"/>
      <c r="KM263" s="180"/>
      <c r="KN263" s="180"/>
      <c r="KO263" s="180"/>
      <c r="KP263" s="180"/>
      <c r="KQ263" s="180"/>
      <c r="KR263" s="180"/>
      <c r="KS263" s="180"/>
      <c r="KT263" s="180"/>
      <c r="KU263" s="180"/>
      <c r="KV263" s="180"/>
      <c r="KW263" s="180"/>
      <c r="KX263" s="180"/>
      <c r="KY263" s="180"/>
      <c r="KZ263" s="180"/>
      <c r="LA263" s="180"/>
      <c r="LB263" s="180"/>
      <c r="LC263" s="180"/>
      <c r="LD263" s="180"/>
      <c r="LE263" s="180"/>
      <c r="LF263" s="180"/>
      <c r="LG263" s="180"/>
      <c r="LH263" s="180"/>
      <c r="LI263" s="180"/>
      <c r="LJ263" s="180"/>
      <c r="LK263" s="180"/>
      <c r="LL263" s="180"/>
      <c r="LM263" s="180"/>
      <c r="LN263" s="180"/>
      <c r="LO263" s="180"/>
      <c r="LP263" s="180"/>
      <c r="LQ263" s="180"/>
      <c r="LR263" s="180"/>
      <c r="LS263" s="180"/>
      <c r="LT263" s="180"/>
      <c r="LU263" s="180"/>
      <c r="LV263" s="180"/>
      <c r="LW263" s="180"/>
      <c r="LX263" s="180"/>
      <c r="LY263" s="180"/>
      <c r="LZ263" s="180"/>
      <c r="MA263" s="180"/>
      <c r="MB263" s="180"/>
      <c r="MC263" s="180"/>
      <c r="MD263" s="180"/>
      <c r="ME263" s="180"/>
      <c r="MF263" s="180"/>
      <c r="MG263" s="180"/>
      <c r="MH263" s="180"/>
      <c r="MI263" s="180"/>
      <c r="MJ263" s="180"/>
      <c r="MK263" s="180"/>
      <c r="ML263" s="180"/>
      <c r="MM263" s="180"/>
      <c r="MN263" s="180"/>
      <c r="MO263" s="180"/>
      <c r="MP263" s="180"/>
      <c r="MQ263" s="180"/>
      <c r="MR263" s="180"/>
      <c r="MS263" s="180"/>
      <c r="MT263" s="180"/>
      <c r="MU263" s="180"/>
      <c r="MV263" s="180"/>
      <c r="MW263" s="180"/>
      <c r="MX263" s="180"/>
      <c r="MY263" s="180"/>
      <c r="MZ263" s="180"/>
      <c r="NA263" s="180"/>
      <c r="NB263" s="180"/>
      <c r="NC263" s="180"/>
      <c r="ND263" s="180"/>
      <c r="NE263" s="180"/>
      <c r="NF263" s="180"/>
      <c r="NG263" s="180"/>
      <c r="NH263" s="180"/>
      <c r="NI263" s="180"/>
      <c r="NJ263" s="180"/>
      <c r="NK263" s="180"/>
      <c r="NL263" s="180"/>
      <c r="NM263" s="180"/>
      <c r="NN263" s="180"/>
      <c r="NO263" s="180"/>
      <c r="NP263" s="180"/>
      <c r="NQ263" s="180"/>
      <c r="NR263" s="180"/>
      <c r="NS263" s="180"/>
      <c r="NT263" s="180"/>
      <c r="NU263" s="180"/>
      <c r="NV263" s="180"/>
      <c r="NW263" s="180"/>
      <c r="NX263" s="180"/>
      <c r="NY263" s="180"/>
      <c r="NZ263" s="180"/>
      <c r="OA263" s="180"/>
      <c r="OB263" s="180"/>
      <c r="OC263" s="180"/>
      <c r="OD263" s="180"/>
      <c r="OE263" s="180"/>
      <c r="OF263" s="180"/>
      <c r="OG263" s="180"/>
      <c r="OH263" s="180"/>
      <c r="OI263" s="180"/>
      <c r="OJ263" s="180"/>
      <c r="OK263" s="180"/>
      <c r="OL263" s="180"/>
      <c r="OM263" s="180"/>
      <c r="ON263" s="180"/>
      <c r="OO263" s="180"/>
      <c r="OP263" s="180"/>
      <c r="OQ263" s="180"/>
      <c r="OR263" s="180"/>
      <c r="OS263" s="180"/>
      <c r="OT263" s="180"/>
      <c r="OU263" s="180"/>
      <c r="OV263" s="180"/>
      <c r="OW263" s="180"/>
      <c r="OX263" s="180"/>
      <c r="OY263" s="180"/>
      <c r="OZ263" s="180"/>
      <c r="PA263" s="180"/>
      <c r="PB263" s="180"/>
      <c r="PC263" s="180"/>
      <c r="PD263" s="180"/>
      <c r="PE263" s="180"/>
      <c r="PF263" s="180"/>
      <c r="PG263" s="180"/>
      <c r="PH263" s="180"/>
      <c r="PI263" s="180"/>
      <c r="PJ263" s="180"/>
      <c r="PK263" s="180"/>
      <c r="PL263" s="180"/>
      <c r="PM263" s="180"/>
      <c r="PN263" s="180"/>
      <c r="PO263" s="180"/>
      <c r="PP263" s="180"/>
      <c r="PQ263" s="180"/>
      <c r="PR263" s="180"/>
      <c r="PS263" s="180"/>
      <c r="PT263" s="180"/>
      <c r="PU263" s="180"/>
      <c r="PV263" s="180"/>
      <c r="PW263" s="180"/>
      <c r="PX263" s="180"/>
      <c r="PY263" s="180"/>
      <c r="PZ263" s="180"/>
      <c r="QA263" s="180"/>
      <c r="QB263" s="180"/>
      <c r="QC263" s="180"/>
      <c r="QD263" s="180"/>
      <c r="QE263" s="180"/>
      <c r="QF263" s="180"/>
      <c r="QG263" s="180"/>
      <c r="QH263" s="180"/>
      <c r="QI263" s="180"/>
      <c r="QJ263" s="180"/>
      <c r="QK263" s="180"/>
      <c r="QL263" s="180"/>
      <c r="QM263" s="180"/>
      <c r="QN263" s="180"/>
      <c r="QO263" s="180"/>
      <c r="QP263" s="180"/>
      <c r="QQ263" s="180"/>
      <c r="QR263" s="180"/>
      <c r="QS263" s="180"/>
      <c r="QT263" s="180"/>
      <c r="QU263" s="180"/>
      <c r="QV263" s="180"/>
      <c r="QW263" s="180"/>
      <c r="QX263" s="180"/>
      <c r="QY263" s="180"/>
      <c r="QZ263" s="180"/>
      <c r="RA263" s="180"/>
      <c r="RB263" s="180"/>
      <c r="RC263" s="180"/>
      <c r="RD263" s="180"/>
      <c r="RE263" s="180"/>
      <c r="RF263" s="180"/>
      <c r="RG263" s="180"/>
      <c r="RH263" s="180"/>
      <c r="RI263" s="180"/>
      <c r="RJ263" s="180"/>
      <c r="RK263" s="180"/>
      <c r="RL263" s="180"/>
      <c r="RM263" s="180"/>
      <c r="RN263" s="180"/>
      <c r="RO263" s="180"/>
      <c r="RP263" s="180"/>
      <c r="RQ263" s="180"/>
      <c r="RR263" s="180"/>
      <c r="RS263" s="180"/>
      <c r="RT263" s="180"/>
      <c r="RU263" s="180"/>
      <c r="RV263" s="180"/>
      <c r="RW263" s="180"/>
      <c r="RX263" s="180"/>
      <c r="RY263" s="180"/>
      <c r="RZ263" s="180"/>
      <c r="SA263" s="180"/>
      <c r="SB263" s="180"/>
      <c r="SC263" s="180"/>
      <c r="SD263" s="180"/>
      <c r="SE263" s="180"/>
      <c r="SF263" s="180"/>
      <c r="SG263" s="180"/>
      <c r="SH263" s="180"/>
      <c r="SI263" s="180"/>
      <c r="SJ263" s="180"/>
      <c r="SK263" s="180"/>
      <c r="SL263" s="180"/>
      <c r="SM263" s="180"/>
      <c r="SN263" s="180"/>
      <c r="SO263" s="180"/>
      <c r="SP263" s="180"/>
      <c r="SQ263" s="180"/>
      <c r="SR263" s="180"/>
      <c r="SS263" s="180"/>
      <c r="ST263" s="180"/>
      <c r="SU263" s="180"/>
      <c r="SV263" s="180"/>
      <c r="SW263" s="180"/>
      <c r="SX263" s="180"/>
      <c r="SY263" s="180"/>
      <c r="SZ263" s="180"/>
      <c r="TA263" s="180"/>
      <c r="TB263" s="180"/>
      <c r="TC263" s="180"/>
      <c r="TD263" s="180"/>
      <c r="TE263" s="180"/>
      <c r="TF263" s="180"/>
      <c r="TG263" s="180"/>
      <c r="TH263" s="180"/>
      <c r="TI263" s="180"/>
      <c r="TJ263" s="180"/>
      <c r="TK263" s="180"/>
      <c r="TL263" s="180"/>
      <c r="TM263" s="180"/>
      <c r="TN263" s="180"/>
      <c r="TO263" s="180"/>
      <c r="TP263" s="180"/>
      <c r="TQ263" s="180"/>
      <c r="TR263" s="180"/>
      <c r="TS263" s="180"/>
      <c r="TT263" s="180"/>
      <c r="TU263" s="180"/>
      <c r="TV263" s="180"/>
      <c r="TW263" s="180"/>
      <c r="TX263" s="180"/>
      <c r="TY263" s="180"/>
      <c r="TZ263" s="180"/>
      <c r="UA263" s="180"/>
      <c r="UB263" s="180"/>
      <c r="UC263" s="180"/>
      <c r="UD263" s="180"/>
      <c r="UE263" s="180"/>
      <c r="UF263" s="180"/>
      <c r="UG263" s="180"/>
      <c r="UH263" s="180"/>
      <c r="UI263" s="180"/>
      <c r="UJ263" s="180"/>
      <c r="UK263" s="180"/>
      <c r="UL263" s="180"/>
      <c r="UM263" s="180"/>
      <c r="UN263" s="180"/>
      <c r="UO263" s="180"/>
      <c r="UP263" s="180"/>
      <c r="UQ263" s="180"/>
      <c r="UR263" s="180"/>
      <c r="US263" s="180"/>
      <c r="UT263" s="180"/>
      <c r="UU263" s="180"/>
      <c r="UV263" s="180"/>
      <c r="UW263" s="180"/>
      <c r="UX263" s="180"/>
      <c r="UY263" s="180"/>
      <c r="UZ263" s="180"/>
      <c r="VA263" s="180"/>
      <c r="VB263" s="180"/>
      <c r="VC263" s="180"/>
      <c r="VD263" s="180"/>
      <c r="VE263" s="180"/>
      <c r="VF263" s="180"/>
      <c r="VG263" s="180"/>
      <c r="VH263" s="180"/>
      <c r="VI263" s="180"/>
      <c r="VJ263" s="180"/>
      <c r="VK263" s="180"/>
      <c r="VL263" s="180"/>
      <c r="VM263" s="180"/>
      <c r="VN263" s="180"/>
      <c r="VO263" s="180"/>
      <c r="VP263" s="180"/>
      <c r="VQ263" s="180"/>
      <c r="VR263" s="180"/>
      <c r="VS263" s="180"/>
      <c r="VT263" s="180"/>
      <c r="VU263" s="180"/>
      <c r="VV263" s="180"/>
      <c r="VW263" s="180"/>
      <c r="VX263" s="180"/>
      <c r="VY263" s="180"/>
      <c r="VZ263" s="180"/>
      <c r="WA263" s="180"/>
      <c r="WB263" s="180"/>
      <c r="WC263" s="180"/>
      <c r="WD263" s="180"/>
      <c r="WE263" s="180"/>
      <c r="WF263" s="180"/>
      <c r="WG263" s="180"/>
      <c r="WH263" s="180"/>
      <c r="WI263" s="180"/>
      <c r="WJ263" s="180"/>
      <c r="WK263" s="180"/>
      <c r="WL263" s="180"/>
      <c r="WM263" s="180"/>
      <c r="WN263" s="180"/>
      <c r="WO263" s="180"/>
      <c r="WP263" s="180"/>
      <c r="WQ263" s="180"/>
      <c r="WR263" s="180"/>
      <c r="WS263" s="180"/>
      <c r="WT263" s="180"/>
      <c r="WU263" s="180"/>
      <c r="WV263" s="180"/>
      <c r="WW263" s="180"/>
      <c r="WX263" s="180"/>
      <c r="WY263" s="180"/>
      <c r="WZ263" s="180"/>
      <c r="XA263" s="180"/>
      <c r="XB263" s="180"/>
      <c r="XC263" s="180"/>
      <c r="XD263" s="180"/>
      <c r="XE263" s="180"/>
      <c r="XF263" s="180"/>
      <c r="XG263" s="180"/>
      <c r="XH263" s="180"/>
      <c r="XI263" s="180"/>
      <c r="XJ263" s="180"/>
      <c r="XK263" s="180"/>
      <c r="XL263" s="180"/>
      <c r="XM263" s="180"/>
      <c r="XN263" s="180"/>
      <c r="XO263" s="180"/>
      <c r="XP263" s="180"/>
      <c r="XQ263" s="180"/>
      <c r="XR263" s="180"/>
      <c r="XS263" s="180"/>
      <c r="XT263" s="180"/>
      <c r="XU263" s="180"/>
      <c r="XV263" s="180"/>
      <c r="XW263" s="180"/>
      <c r="XX263" s="180"/>
      <c r="XY263" s="180"/>
      <c r="XZ263" s="180"/>
      <c r="YA263" s="180"/>
      <c r="YB263" s="180"/>
      <c r="YC263" s="180"/>
      <c r="YD263" s="180"/>
      <c r="YE263" s="180"/>
      <c r="YF263" s="180"/>
      <c r="YG263" s="180"/>
      <c r="YH263" s="180"/>
      <c r="YI263" s="180"/>
      <c r="YJ263" s="180"/>
      <c r="YK263" s="180"/>
      <c r="YL263" s="180"/>
      <c r="YM263" s="180"/>
      <c r="YN263" s="180"/>
      <c r="YO263" s="180"/>
      <c r="YP263" s="180"/>
      <c r="YQ263" s="180"/>
      <c r="YR263" s="180"/>
      <c r="YS263" s="180"/>
      <c r="YT263" s="180"/>
      <c r="YU263" s="180"/>
      <c r="YV263" s="180"/>
      <c r="YW263" s="180"/>
      <c r="YX263" s="180"/>
      <c r="YY263" s="180"/>
      <c r="YZ263" s="180"/>
      <c r="ZA263" s="180"/>
      <c r="ZB263" s="180"/>
      <c r="ZC263" s="180"/>
      <c r="ZD263" s="180"/>
      <c r="ZE263" s="180"/>
      <c r="ZF263" s="180"/>
      <c r="ZG263" s="180"/>
      <c r="ZH263" s="180"/>
      <c r="ZI263" s="180"/>
      <c r="ZJ263" s="180"/>
      <c r="ZK263" s="180"/>
      <c r="ZL263" s="180"/>
      <c r="ZM263" s="180"/>
      <c r="ZN263" s="180"/>
      <c r="ZO263" s="180"/>
      <c r="ZP263" s="180"/>
      <c r="ZQ263" s="180"/>
      <c r="ZR263" s="180"/>
      <c r="ZS263" s="180"/>
      <c r="ZT263" s="180"/>
      <c r="ZU263" s="180"/>
      <c r="ZV263" s="180"/>
      <c r="ZW263" s="180"/>
      <c r="ZX263" s="180"/>
      <c r="ZY263" s="180"/>
      <c r="ZZ263" s="180"/>
      <c r="AAA263" s="180"/>
      <c r="AAB263" s="180"/>
      <c r="AAC263" s="180"/>
      <c r="AAD263" s="180"/>
      <c r="AAE263" s="180"/>
      <c r="AAF263" s="180"/>
      <c r="AAG263" s="180"/>
      <c r="AAH263" s="180"/>
      <c r="AAI263" s="180"/>
      <c r="AAJ263" s="180"/>
      <c r="AAK263" s="180"/>
      <c r="AAL263" s="180"/>
      <c r="AAM263" s="180"/>
      <c r="AAN263" s="180"/>
      <c r="AAO263" s="180"/>
      <c r="AAP263" s="180"/>
      <c r="AAQ263" s="180"/>
      <c r="AAR263" s="180"/>
      <c r="AAS263" s="180"/>
      <c r="AAT263" s="180"/>
      <c r="AAU263" s="180"/>
      <c r="AAV263" s="180"/>
      <c r="AAW263" s="180"/>
      <c r="AAX263" s="180"/>
      <c r="AAY263" s="180"/>
      <c r="AAZ263" s="180"/>
      <c r="ABA263" s="180"/>
      <c r="ABB263" s="180"/>
      <c r="ABC263" s="180"/>
      <c r="ABD263" s="180"/>
      <c r="ABE263" s="180"/>
      <c r="ABF263" s="180"/>
      <c r="ABG263" s="180"/>
      <c r="ABH263" s="180"/>
      <c r="ABI263" s="180"/>
      <c r="ABJ263" s="180"/>
      <c r="ABK263" s="180"/>
      <c r="ABL263" s="180"/>
      <c r="ABM263" s="180"/>
      <c r="ABN263" s="180"/>
      <c r="ABO263" s="180"/>
      <c r="ABP263" s="180"/>
      <c r="ABQ263" s="180"/>
      <c r="ABR263" s="180"/>
      <c r="ABS263" s="180"/>
      <c r="ABT263" s="180"/>
      <c r="ABU263" s="180"/>
      <c r="ABV263" s="180"/>
      <c r="ABW263" s="180"/>
      <c r="ABX263" s="180"/>
      <c r="ABY263" s="180"/>
      <c r="ABZ263" s="180"/>
      <c r="ACA263" s="180"/>
      <c r="ACB263" s="180"/>
      <c r="ACC263" s="180"/>
      <c r="ACD263" s="180"/>
      <c r="ACE263" s="180"/>
      <c r="ACF263" s="180"/>
      <c r="ACG263" s="180"/>
      <c r="ACH263" s="180"/>
      <c r="ACI263" s="180"/>
      <c r="ACJ263" s="180"/>
      <c r="ACK263" s="180"/>
      <c r="ACL263" s="180"/>
      <c r="ACM263" s="180"/>
      <c r="ACN263" s="180"/>
      <c r="ACO263" s="180"/>
      <c r="ACP263" s="180"/>
      <c r="ACQ263" s="180"/>
      <c r="ACR263" s="180"/>
      <c r="ACS263" s="180"/>
      <c r="ACT263" s="180"/>
      <c r="ACU263" s="180"/>
      <c r="ACV263" s="180"/>
      <c r="ACW263" s="180"/>
      <c r="ACX263" s="180"/>
      <c r="ACY263" s="180"/>
      <c r="ACZ263" s="180"/>
      <c r="ADA263" s="180"/>
      <c r="ADB263" s="180"/>
      <c r="ADC263" s="180"/>
      <c r="ADD263" s="180"/>
      <c r="ADE263" s="180"/>
      <c r="ADF263" s="180"/>
      <c r="ADG263" s="180"/>
      <c r="ADH263" s="180"/>
      <c r="ADI263" s="180"/>
      <c r="ADJ263" s="180"/>
      <c r="ADK263" s="180"/>
      <c r="ADL263" s="180"/>
      <c r="ADM263" s="180"/>
      <c r="ADN263" s="180"/>
      <c r="ADO263" s="180"/>
      <c r="ADP263" s="180"/>
      <c r="ADQ263" s="180"/>
      <c r="ADR263" s="180"/>
      <c r="ADS263" s="180"/>
      <c r="ADT263" s="180"/>
      <c r="ADU263" s="180"/>
      <c r="ADV263" s="180"/>
      <c r="ADW263" s="180"/>
      <c r="ADX263" s="180"/>
      <c r="ADY263" s="180"/>
      <c r="ADZ263" s="180"/>
      <c r="AEA263" s="180"/>
      <c r="AEB263" s="180"/>
      <c r="AEC263" s="180"/>
      <c r="AED263" s="180"/>
      <c r="AEE263" s="180"/>
      <c r="AEF263" s="180"/>
      <c r="AEG263" s="180"/>
      <c r="AEH263" s="180"/>
      <c r="AEI263" s="180"/>
      <c r="AEJ263" s="180"/>
      <c r="AEK263" s="180"/>
      <c r="AEL263" s="180"/>
      <c r="AEM263" s="180"/>
      <c r="AEN263" s="180"/>
      <c r="AEO263" s="180"/>
      <c r="AEP263" s="180"/>
      <c r="AEQ263" s="180"/>
      <c r="AER263" s="180"/>
      <c r="AES263" s="180"/>
      <c r="AET263" s="180"/>
      <c r="AEU263" s="180"/>
      <c r="AEV263" s="180"/>
      <c r="AEW263" s="180"/>
      <c r="AEX263" s="180"/>
      <c r="AEY263" s="180"/>
      <c r="AEZ263" s="180"/>
      <c r="AFA263" s="180"/>
      <c r="AFB263" s="180"/>
      <c r="AFC263" s="180"/>
      <c r="AFD263" s="180"/>
      <c r="AFE263" s="180"/>
      <c r="AFF263" s="180"/>
      <c r="AFG263" s="180"/>
      <c r="AFH263" s="180"/>
      <c r="AFI263" s="180"/>
      <c r="AFJ263" s="180"/>
      <c r="AFK263" s="180"/>
      <c r="AFL263" s="180"/>
      <c r="AFM263" s="180"/>
      <c r="AFN263" s="180"/>
      <c r="AFO263" s="180"/>
      <c r="AFP263" s="180"/>
      <c r="AFQ263" s="180"/>
      <c r="AFR263" s="180"/>
      <c r="AFS263" s="180"/>
      <c r="AFT263" s="180"/>
      <c r="AFU263" s="180"/>
      <c r="AFV263" s="180"/>
      <c r="AFW263" s="180"/>
      <c r="AFX263" s="180"/>
      <c r="AFY263" s="180"/>
      <c r="AFZ263" s="180"/>
      <c r="AGA263" s="180"/>
      <c r="AGB263" s="180"/>
      <c r="AGC263" s="180"/>
      <c r="AGD263" s="180"/>
      <c r="AGE263" s="180"/>
      <c r="AGF263" s="180"/>
      <c r="AGG263" s="180"/>
      <c r="AGH263" s="180"/>
      <c r="AGI263" s="180"/>
      <c r="AGJ263" s="180"/>
      <c r="AGK263" s="180"/>
      <c r="AGL263" s="180"/>
      <c r="AGM263" s="180"/>
      <c r="AGN263" s="180"/>
      <c r="AGO263" s="180"/>
      <c r="AGP263" s="180"/>
      <c r="AGQ263" s="180"/>
      <c r="AGR263" s="180"/>
      <c r="AGS263" s="180"/>
      <c r="AGT263" s="180"/>
      <c r="AGU263" s="180"/>
      <c r="AGV263" s="180"/>
      <c r="AGW263" s="180"/>
      <c r="AGX263" s="180"/>
      <c r="AGY263" s="180"/>
      <c r="AGZ263" s="180"/>
      <c r="AHA263" s="180"/>
      <c r="AHB263" s="180"/>
      <c r="AHC263" s="180"/>
      <c r="AHD263" s="180"/>
      <c r="AHE263" s="180"/>
      <c r="AHF263" s="180"/>
      <c r="AHG263" s="180"/>
      <c r="AHH263" s="180"/>
      <c r="AHI263" s="180"/>
      <c r="AHJ263" s="180"/>
      <c r="AHK263" s="180"/>
      <c r="AHL263" s="180"/>
      <c r="AHM263" s="180"/>
      <c r="AHN263" s="180"/>
      <c r="AHO263" s="180"/>
      <c r="AHP263" s="180"/>
      <c r="AHQ263" s="180"/>
      <c r="AHR263" s="180"/>
      <c r="AHS263" s="180"/>
      <c r="AHT263" s="180"/>
      <c r="AHU263" s="180"/>
      <c r="AHV263" s="180"/>
      <c r="AHW263" s="180"/>
      <c r="AHX263" s="180"/>
      <c r="AHY263" s="180"/>
      <c r="AHZ263" s="180"/>
      <c r="AIA263" s="180"/>
      <c r="AIB263" s="180"/>
      <c r="AIC263" s="180"/>
      <c r="AID263" s="180"/>
      <c r="AIE263" s="180"/>
      <c r="AIF263" s="180"/>
      <c r="AIG263" s="180"/>
      <c r="AIH263" s="180"/>
      <c r="AII263" s="180"/>
      <c r="AIJ263" s="180"/>
      <c r="AIK263" s="180"/>
      <c r="AIL263" s="180"/>
      <c r="AIM263" s="180"/>
      <c r="AIN263" s="180"/>
      <c r="AIO263" s="180"/>
      <c r="AIP263" s="180"/>
      <c r="AIQ263" s="180"/>
      <c r="AIR263" s="180"/>
      <c r="AIS263" s="180"/>
      <c r="AIT263" s="180"/>
      <c r="AIU263" s="180"/>
      <c r="AIV263" s="180"/>
      <c r="AIW263" s="180"/>
      <c r="AIX263" s="180"/>
      <c r="AIY263" s="180"/>
      <c r="AIZ263" s="180"/>
      <c r="AJA263" s="180"/>
      <c r="AJB263" s="180"/>
      <c r="AJC263" s="180"/>
      <c r="AJD263" s="180"/>
      <c r="AJE263" s="180"/>
      <c r="AJF263" s="180"/>
      <c r="AJG263" s="180"/>
      <c r="AJH263" s="180"/>
      <c r="AJI263" s="180"/>
      <c r="AJJ263" s="180"/>
      <c r="AJK263" s="180"/>
      <c r="AJL263" s="180"/>
      <c r="AJM263" s="180"/>
      <c r="AJN263" s="180"/>
      <c r="AJO263" s="180"/>
      <c r="AJP263" s="180"/>
      <c r="AJQ263" s="180"/>
      <c r="AJR263" s="180"/>
      <c r="AJS263" s="180"/>
      <c r="AJT263" s="180"/>
      <c r="AJU263" s="180"/>
      <c r="AJV263" s="180"/>
      <c r="AJW263" s="180"/>
      <c r="AJX263" s="180"/>
      <c r="AJY263" s="180"/>
      <c r="AJZ263" s="180"/>
      <c r="AKA263" s="180"/>
      <c r="AKB263" s="180"/>
      <c r="AKC263" s="180"/>
      <c r="AKD263" s="180"/>
      <c r="AKE263" s="180"/>
      <c r="AKF263" s="180"/>
      <c r="AKG263" s="180"/>
      <c r="AKH263" s="180"/>
      <c r="AKI263" s="180"/>
      <c r="AKJ263" s="180"/>
      <c r="AKK263" s="180"/>
      <c r="AKL263" s="180"/>
      <c r="AKM263" s="180"/>
      <c r="AKN263" s="180"/>
      <c r="AKO263" s="180"/>
      <c r="AKP263" s="180"/>
      <c r="AKQ263" s="180"/>
      <c r="AKR263" s="180"/>
      <c r="AKS263" s="180"/>
      <c r="AKT263" s="180"/>
      <c r="AKU263" s="180"/>
      <c r="AKV263" s="180"/>
      <c r="AKW263" s="180"/>
      <c r="AKX263" s="180"/>
      <c r="AKY263" s="180"/>
      <c r="AKZ263" s="180"/>
      <c r="ALA263" s="180"/>
      <c r="ALB263" s="180"/>
      <c r="ALC263" s="180"/>
      <c r="ALD263" s="180"/>
      <c r="ALE263" s="180"/>
      <c r="ALF263" s="180"/>
      <c r="ALG263" s="180"/>
      <c r="ALH263" s="180"/>
      <c r="ALI263" s="180"/>
      <c r="ALJ263" s="180"/>
      <c r="ALK263" s="180"/>
      <c r="ALL263" s="180"/>
      <c r="ALM263" s="180"/>
      <c r="ALN263" s="180"/>
      <c r="ALO263" s="180"/>
      <c r="ALP263" s="180"/>
      <c r="ALQ263" s="180"/>
      <c r="ALR263" s="180"/>
      <c r="ALS263" s="180"/>
      <c r="ALT263" s="180"/>
      <c r="ALU263" s="180"/>
      <c r="ALV263" s="180"/>
      <c r="ALW263" s="180"/>
      <c r="ALX263" s="180"/>
      <c r="ALY263" s="180"/>
      <c r="ALZ263" s="180"/>
      <c r="AMA263" s="180"/>
      <c r="AMB263" s="180"/>
      <c r="AMC263" s="180"/>
      <c r="AMD263" s="180"/>
      <c r="AME263" s="180"/>
      <c r="AMF263" s="180"/>
      <c r="AMG263" s="180"/>
      <c r="AMH263" s="180"/>
      <c r="AMI263" s="180"/>
      <c r="AMJ263" s="180"/>
      <c r="AMK263" s="180"/>
      <c r="AML263" s="180"/>
      <c r="AMM263" s="180"/>
      <c r="AMN263" s="180"/>
      <c r="AMO263" s="180"/>
      <c r="AMP263" s="180"/>
      <c r="AMQ263" s="180"/>
      <c r="AMR263" s="180"/>
      <c r="AMS263" s="180"/>
      <c r="AMT263" s="180"/>
    </row>
    <row r="264" spans="1:1034" s="181" customFormat="1" ht="15.75" customHeight="1">
      <c r="A264" s="471">
        <v>19</v>
      </c>
      <c r="B264" s="77" t="s">
        <v>410</v>
      </c>
      <c r="C264" s="536">
        <v>49.98</v>
      </c>
      <c r="D264" s="537">
        <v>169.96</v>
      </c>
      <c r="E264" s="78">
        <v>52949.04</v>
      </c>
      <c r="F264" s="79">
        <f t="shared" si="700"/>
        <v>17174.240000000002</v>
      </c>
      <c r="G264" s="80"/>
      <c r="H264" s="21">
        <v>636.70000000000005</v>
      </c>
      <c r="I264" s="81">
        <f t="shared" si="701"/>
        <v>0</v>
      </c>
      <c r="J264" s="182"/>
      <c r="K264" s="107"/>
      <c r="L264" s="217">
        <f t="shared" si="702"/>
        <v>0</v>
      </c>
      <c r="M264" s="182"/>
      <c r="N264" s="107">
        <v>540</v>
      </c>
      <c r="O264" s="217">
        <f t="shared" si="703"/>
        <v>0</v>
      </c>
      <c r="P264" s="85"/>
      <c r="Q264" s="183">
        <f t="shared" si="704"/>
        <v>280.13670000000002</v>
      </c>
      <c r="R264" s="217">
        <f t="shared" si="705"/>
        <v>0</v>
      </c>
      <c r="S264" s="85"/>
      <c r="T264" s="78">
        <f t="shared" si="706"/>
        <v>2335.5960000000005</v>
      </c>
      <c r="U264" s="217">
        <f t="shared" si="707"/>
        <v>0</v>
      </c>
      <c r="V264" s="85"/>
      <c r="W264" s="183">
        <f t="shared" si="708"/>
        <v>493.98690000000005</v>
      </c>
      <c r="X264" s="223">
        <f t="shared" si="709"/>
        <v>0</v>
      </c>
      <c r="Y264" s="182"/>
      <c r="Z264" s="78">
        <f t="shared" si="710"/>
        <v>4331.3600000000006</v>
      </c>
      <c r="AA264" s="185">
        <f t="shared" si="711"/>
        <v>0</v>
      </c>
      <c r="AB264" s="401"/>
      <c r="AC264" s="183">
        <f t="shared" si="712"/>
        <v>493.98690000000005</v>
      </c>
      <c r="AD264" s="184">
        <f t="shared" si="713"/>
        <v>0</v>
      </c>
      <c r="AE264" s="85"/>
      <c r="AF264" s="78">
        <f t="shared" si="714"/>
        <v>22885.031600000002</v>
      </c>
      <c r="AG264" s="184">
        <f t="shared" si="715"/>
        <v>0</v>
      </c>
      <c r="AH264" s="85"/>
      <c r="AI264" s="183">
        <f t="shared" si="716"/>
        <v>791.37200000000007</v>
      </c>
      <c r="AJ264" s="184">
        <f t="shared" si="717"/>
        <v>0</v>
      </c>
      <c r="AK264" s="85"/>
      <c r="AL264" s="107">
        <v>145.19999999999999</v>
      </c>
      <c r="AM264" s="184">
        <f t="shared" si="718"/>
        <v>0</v>
      </c>
      <c r="AN264" s="85"/>
      <c r="AO264" s="78">
        <f t="shared" si="719"/>
        <v>3769.8454000000002</v>
      </c>
      <c r="AP264" s="185">
        <f t="shared" si="720"/>
        <v>0</v>
      </c>
      <c r="AQ264" s="182"/>
      <c r="AR264" s="109">
        <v>8030</v>
      </c>
      <c r="AS264" s="185">
        <f t="shared" si="721"/>
        <v>0</v>
      </c>
      <c r="AT264" s="182"/>
      <c r="AU264" s="21">
        <v>3366.65</v>
      </c>
      <c r="AV264" s="185">
        <f t="shared" si="722"/>
        <v>0</v>
      </c>
      <c r="AW264" s="182"/>
      <c r="AX264" s="78">
        <f t="shared" si="723"/>
        <v>80964.952600000004</v>
      </c>
      <c r="AY264" s="185">
        <f t="shared" si="724"/>
        <v>0</v>
      </c>
      <c r="AZ264" s="182"/>
      <c r="BA264" s="21">
        <v>93131.5</v>
      </c>
      <c r="BB264" s="185">
        <f t="shared" si="725"/>
        <v>0</v>
      </c>
      <c r="BC264" s="182"/>
      <c r="BD264" s="21">
        <v>10643</v>
      </c>
      <c r="BE264" s="184">
        <f t="shared" si="726"/>
        <v>0</v>
      </c>
      <c r="BF264" s="85"/>
      <c r="BG264" s="182"/>
      <c r="BH264" s="184">
        <f t="shared" si="727"/>
        <v>0</v>
      </c>
      <c r="BI264" s="85"/>
      <c r="BJ264" s="186"/>
      <c r="BK264" s="182"/>
      <c r="BL264" s="184">
        <f t="shared" si="728"/>
        <v>0</v>
      </c>
      <c r="BM264" s="85"/>
      <c r="BN264" s="187"/>
      <c r="BO264" s="185">
        <f t="shared" si="729"/>
        <v>0</v>
      </c>
      <c r="BP264" s="182"/>
      <c r="BQ264" s="183">
        <f t="shared" si="730"/>
        <v>930.90000000000009</v>
      </c>
      <c r="BR264" s="185">
        <f t="shared" si="731"/>
        <v>0</v>
      </c>
      <c r="BS264" s="182">
        <v>1</v>
      </c>
      <c r="BT264" s="107">
        <v>540</v>
      </c>
      <c r="BU264" s="185">
        <f t="shared" si="732"/>
        <v>540</v>
      </c>
      <c r="BV264" s="182"/>
      <c r="BW264" s="182"/>
      <c r="BX264" s="185">
        <f t="shared" si="733"/>
        <v>0</v>
      </c>
      <c r="BY264" s="182"/>
      <c r="BZ264" s="188"/>
      <c r="CA264" s="185">
        <f t="shared" si="784"/>
        <v>0</v>
      </c>
      <c r="CB264" s="182">
        <v>1</v>
      </c>
      <c r="CC264" s="107">
        <v>165.4</v>
      </c>
      <c r="CD264" s="185">
        <f t="shared" si="735"/>
        <v>165.4</v>
      </c>
      <c r="CE264" s="182"/>
      <c r="CF264" s="183">
        <f t="shared" si="736"/>
        <v>204.31649999999999</v>
      </c>
      <c r="CG264" s="185">
        <f t="shared" si="737"/>
        <v>0</v>
      </c>
      <c r="CH264" s="182"/>
      <c r="CI264" s="107">
        <v>86.2</v>
      </c>
      <c r="CJ264" s="185">
        <f t="shared" si="738"/>
        <v>0</v>
      </c>
      <c r="CK264" s="182"/>
      <c r="CL264" s="107">
        <v>125</v>
      </c>
      <c r="CM264" s="185">
        <f t="shared" si="739"/>
        <v>0</v>
      </c>
      <c r="CN264" s="182"/>
      <c r="CO264" s="107">
        <v>140</v>
      </c>
      <c r="CP264" s="185">
        <f t="shared" si="740"/>
        <v>0</v>
      </c>
      <c r="CQ264" s="182"/>
      <c r="CR264" s="183">
        <f t="shared" si="741"/>
        <v>259.76390000000004</v>
      </c>
      <c r="CS264" s="185">
        <f t="shared" si="742"/>
        <v>0</v>
      </c>
      <c r="CT264" s="182"/>
      <c r="CU264" s="107">
        <v>182.5</v>
      </c>
      <c r="CV264" s="185">
        <f t="shared" si="743"/>
        <v>0</v>
      </c>
      <c r="CW264" s="182"/>
      <c r="CX264" s="107">
        <v>78</v>
      </c>
      <c r="CY264" s="185">
        <f t="shared" si="744"/>
        <v>0</v>
      </c>
      <c r="CZ264" s="182"/>
      <c r="DA264" s="107">
        <v>350</v>
      </c>
      <c r="DB264" s="185">
        <f t="shared" si="745"/>
        <v>0</v>
      </c>
      <c r="DC264" s="182"/>
      <c r="DD264" s="183">
        <f t="shared" si="746"/>
        <v>363.26500000000004</v>
      </c>
      <c r="DE264" s="184">
        <f t="shared" si="747"/>
        <v>0</v>
      </c>
      <c r="DF264" s="182">
        <v>5</v>
      </c>
      <c r="DG264" s="107">
        <v>349.94</v>
      </c>
      <c r="DH264" s="185">
        <f t="shared" si="748"/>
        <v>1749.7</v>
      </c>
      <c r="DI264" s="182">
        <v>5</v>
      </c>
      <c r="DJ264" s="107">
        <v>407.82</v>
      </c>
      <c r="DK264" s="185">
        <f t="shared" si="749"/>
        <v>2039.1</v>
      </c>
      <c r="DL264" s="182">
        <v>2</v>
      </c>
      <c r="DM264" s="107">
        <v>560.66999999999996</v>
      </c>
      <c r="DN264" s="185">
        <f t="shared" si="750"/>
        <v>1121.3399999999999</v>
      </c>
      <c r="DO264" s="182">
        <v>1</v>
      </c>
      <c r="DP264" s="107">
        <v>849.84</v>
      </c>
      <c r="DQ264" s="185">
        <f t="shared" si="751"/>
        <v>849.84</v>
      </c>
      <c r="DR264" s="182"/>
      <c r="DS264" s="107">
        <v>1070.97</v>
      </c>
      <c r="DT264" s="185">
        <f t="shared" si="752"/>
        <v>0</v>
      </c>
      <c r="DU264" s="182"/>
      <c r="DV264" s="21">
        <v>1512.05</v>
      </c>
      <c r="DW264" s="185">
        <f t="shared" si="753"/>
        <v>0</v>
      </c>
      <c r="DX264" s="182"/>
      <c r="DY264" s="21">
        <v>5870.12</v>
      </c>
      <c r="DZ264" s="185">
        <f t="shared" si="754"/>
        <v>0</v>
      </c>
      <c r="EA264" s="182"/>
      <c r="EB264" s="21">
        <v>4379.45</v>
      </c>
      <c r="EC264" s="185">
        <f t="shared" si="755"/>
        <v>0</v>
      </c>
      <c r="ED264" s="182">
        <v>1</v>
      </c>
      <c r="EE264" s="21">
        <v>4811.45</v>
      </c>
      <c r="EF264" s="185">
        <f t="shared" si="756"/>
        <v>4811.45</v>
      </c>
      <c r="EG264" s="182"/>
      <c r="EH264" s="21">
        <v>6518.13</v>
      </c>
      <c r="EI264" s="185">
        <f t="shared" si="757"/>
        <v>0</v>
      </c>
      <c r="EJ264" s="182"/>
      <c r="EK264" s="21">
        <v>7389.31</v>
      </c>
      <c r="EL264" s="185">
        <f t="shared" si="758"/>
        <v>0</v>
      </c>
      <c r="EM264" s="182"/>
      <c r="EN264" s="21">
        <v>1539.81</v>
      </c>
      <c r="EO264" s="185">
        <f t="shared" si="759"/>
        <v>0</v>
      </c>
      <c r="EP264" s="182"/>
      <c r="EQ264" s="21">
        <v>3124.4</v>
      </c>
      <c r="ER264" s="185">
        <f t="shared" si="760"/>
        <v>0</v>
      </c>
      <c r="ES264" s="182"/>
      <c r="ET264" s="107">
        <v>118.78</v>
      </c>
      <c r="EU264" s="185">
        <f t="shared" si="761"/>
        <v>0</v>
      </c>
      <c r="EV264" s="182"/>
      <c r="EW264" s="107">
        <v>479.92</v>
      </c>
      <c r="EX264" s="185">
        <f t="shared" si="762"/>
        <v>0</v>
      </c>
      <c r="EY264" s="182"/>
      <c r="EZ264" s="107">
        <v>649.4</v>
      </c>
      <c r="FA264" s="185">
        <f t="shared" si="763"/>
        <v>0</v>
      </c>
      <c r="FB264" s="182"/>
      <c r="FC264" s="21">
        <v>1301.22</v>
      </c>
      <c r="FD264" s="185">
        <f t="shared" si="764"/>
        <v>0</v>
      </c>
      <c r="FE264" s="182"/>
      <c r="FF264" s="21">
        <v>2530.2199999999998</v>
      </c>
      <c r="FG264" s="185">
        <f t="shared" si="765"/>
        <v>0</v>
      </c>
      <c r="FH264" s="182"/>
      <c r="FI264" s="21">
        <v>4182.22</v>
      </c>
      <c r="FJ264" s="185">
        <f t="shared" si="766"/>
        <v>0</v>
      </c>
      <c r="FK264" s="182"/>
      <c r="FL264" s="107">
        <v>253.92</v>
      </c>
      <c r="FM264" s="185">
        <f t="shared" si="767"/>
        <v>0</v>
      </c>
      <c r="FN264" s="182"/>
      <c r="FO264" s="107">
        <v>290.32</v>
      </c>
      <c r="FP264" s="185">
        <f t="shared" si="768"/>
        <v>0</v>
      </c>
      <c r="FQ264" s="182"/>
      <c r="FR264" s="107">
        <v>334.06</v>
      </c>
      <c r="FS264" s="185">
        <f t="shared" si="769"/>
        <v>0</v>
      </c>
      <c r="FT264" s="182"/>
      <c r="FU264" s="107">
        <v>411.49</v>
      </c>
      <c r="FV264" s="185">
        <f t="shared" si="770"/>
        <v>0</v>
      </c>
      <c r="FW264" s="182"/>
      <c r="FX264" s="107">
        <v>455.21</v>
      </c>
      <c r="FY264" s="185">
        <f t="shared" si="771"/>
        <v>0</v>
      </c>
      <c r="FZ264" s="182"/>
      <c r="GA264" s="107">
        <v>536</v>
      </c>
      <c r="GB264" s="185">
        <f t="shared" si="772"/>
        <v>0</v>
      </c>
      <c r="GC264" s="182"/>
      <c r="GD264" s="21">
        <v>745.84</v>
      </c>
      <c r="GE264" s="189">
        <f t="shared" si="773"/>
        <v>0</v>
      </c>
      <c r="GF264" s="182">
        <v>3</v>
      </c>
      <c r="GG264" s="112">
        <v>313.12</v>
      </c>
      <c r="GH264" s="185">
        <f t="shared" si="774"/>
        <v>939.36</v>
      </c>
      <c r="GI264" s="186">
        <v>4</v>
      </c>
      <c r="GJ264" s="529">
        <v>223.61</v>
      </c>
      <c r="GK264" s="185">
        <f t="shared" si="775"/>
        <v>894.44</v>
      </c>
      <c r="GL264" s="182">
        <v>2</v>
      </c>
      <c r="GM264" s="107">
        <v>105.46</v>
      </c>
      <c r="GN264" s="185">
        <f t="shared" si="776"/>
        <v>210.92</v>
      </c>
      <c r="GO264" s="182"/>
      <c r="GP264" s="107">
        <v>581.36</v>
      </c>
      <c r="GQ264" s="185">
        <f t="shared" si="777"/>
        <v>0</v>
      </c>
      <c r="GR264" s="182">
        <v>2</v>
      </c>
      <c r="GS264" s="107">
        <v>92.94</v>
      </c>
      <c r="GT264" s="185">
        <f t="shared" si="778"/>
        <v>185.88</v>
      </c>
      <c r="GU264" s="182">
        <v>6</v>
      </c>
      <c r="GV264" s="112">
        <v>47.51</v>
      </c>
      <c r="GW264" s="185">
        <f t="shared" si="779"/>
        <v>285.06</v>
      </c>
      <c r="GX264" s="182">
        <v>30</v>
      </c>
      <c r="GY264" s="107">
        <v>61.91</v>
      </c>
      <c r="GZ264" s="223">
        <f t="shared" si="780"/>
        <v>1857.3</v>
      </c>
      <c r="HA264" s="417"/>
      <c r="HB264" s="417"/>
      <c r="HC264" s="223">
        <f t="shared" si="782"/>
        <v>0</v>
      </c>
      <c r="HD264" s="182">
        <v>0.6</v>
      </c>
      <c r="HE264" s="107">
        <v>40.75</v>
      </c>
      <c r="HF264" s="236">
        <f t="shared" si="781"/>
        <v>24.45</v>
      </c>
      <c r="HG264" s="179">
        <v>1500</v>
      </c>
      <c r="HH264" s="228">
        <f t="shared" si="783"/>
        <v>17174.240000000002</v>
      </c>
      <c r="HI264" s="335"/>
      <c r="HJ264" s="180"/>
      <c r="HK264" s="180"/>
      <c r="HL264" s="180"/>
      <c r="HM264" s="180"/>
      <c r="HN264" s="180"/>
      <c r="HO264" s="180"/>
      <c r="HP264" s="180"/>
      <c r="HQ264" s="180"/>
      <c r="HR264" s="180"/>
      <c r="HS264" s="180"/>
      <c r="HT264" s="180"/>
      <c r="HU264" s="180"/>
      <c r="HV264" s="180"/>
      <c r="HW264" s="180"/>
      <c r="HX264" s="180"/>
      <c r="HY264" s="180"/>
      <c r="HZ264" s="180"/>
      <c r="IA264" s="180"/>
      <c r="IB264" s="180"/>
      <c r="IC264" s="180"/>
      <c r="ID264" s="180"/>
      <c r="IE264" s="180"/>
      <c r="IF264" s="180"/>
      <c r="IG264" s="180"/>
      <c r="IH264" s="180"/>
      <c r="II264" s="180"/>
      <c r="IJ264" s="180"/>
      <c r="IK264" s="180"/>
      <c r="IL264" s="180"/>
      <c r="IM264" s="180"/>
      <c r="IN264" s="180"/>
      <c r="IO264" s="180"/>
      <c r="IP264" s="180"/>
      <c r="IQ264" s="180"/>
      <c r="IR264" s="180"/>
      <c r="IS264" s="180"/>
      <c r="IT264" s="180"/>
      <c r="IU264" s="180"/>
      <c r="IV264" s="180"/>
      <c r="IW264" s="180"/>
      <c r="IX264" s="180"/>
      <c r="IY264" s="180"/>
      <c r="IZ264" s="180"/>
      <c r="JA264" s="180"/>
      <c r="JB264" s="180"/>
      <c r="JC264" s="180"/>
      <c r="JD264" s="180"/>
      <c r="JE264" s="180"/>
      <c r="JF264" s="180"/>
      <c r="JG264" s="180"/>
      <c r="JH264" s="180"/>
      <c r="JI264" s="180"/>
      <c r="JJ264" s="180"/>
      <c r="JK264" s="180"/>
      <c r="JL264" s="180"/>
      <c r="JM264" s="180"/>
      <c r="JN264" s="180"/>
      <c r="JO264" s="180"/>
      <c r="JP264" s="180"/>
      <c r="JQ264" s="180"/>
      <c r="JR264" s="180"/>
      <c r="JS264" s="180"/>
      <c r="JT264" s="180"/>
      <c r="JU264" s="180"/>
      <c r="JV264" s="180"/>
      <c r="JW264" s="180"/>
      <c r="JX264" s="180"/>
      <c r="JY264" s="180"/>
      <c r="JZ264" s="180"/>
      <c r="KA264" s="180"/>
      <c r="KB264" s="180"/>
      <c r="KC264" s="180"/>
      <c r="KD264" s="180"/>
      <c r="KE264" s="180"/>
      <c r="KF264" s="180"/>
      <c r="KG264" s="180"/>
      <c r="KH264" s="180"/>
      <c r="KI264" s="180"/>
      <c r="KJ264" s="180"/>
      <c r="KK264" s="180"/>
      <c r="KL264" s="180"/>
      <c r="KM264" s="180"/>
      <c r="KN264" s="180"/>
      <c r="KO264" s="180"/>
      <c r="KP264" s="180"/>
      <c r="KQ264" s="180"/>
      <c r="KR264" s="180"/>
      <c r="KS264" s="180"/>
      <c r="KT264" s="180"/>
      <c r="KU264" s="180"/>
      <c r="KV264" s="180"/>
      <c r="KW264" s="180"/>
      <c r="KX264" s="180"/>
      <c r="KY264" s="180"/>
      <c r="KZ264" s="180"/>
      <c r="LA264" s="180"/>
      <c r="LB264" s="180"/>
      <c r="LC264" s="180"/>
      <c r="LD264" s="180"/>
      <c r="LE264" s="180"/>
      <c r="LF264" s="180"/>
      <c r="LG264" s="180"/>
      <c r="LH264" s="180"/>
      <c r="LI264" s="180"/>
      <c r="LJ264" s="180"/>
      <c r="LK264" s="180"/>
      <c r="LL264" s="180"/>
      <c r="LM264" s="180"/>
      <c r="LN264" s="180"/>
      <c r="LO264" s="180"/>
      <c r="LP264" s="180"/>
      <c r="LQ264" s="180"/>
      <c r="LR264" s="180"/>
      <c r="LS264" s="180"/>
      <c r="LT264" s="180"/>
      <c r="LU264" s="180"/>
      <c r="LV264" s="180"/>
      <c r="LW264" s="180"/>
      <c r="LX264" s="180"/>
      <c r="LY264" s="180"/>
      <c r="LZ264" s="180"/>
      <c r="MA264" s="180"/>
      <c r="MB264" s="180"/>
      <c r="MC264" s="180"/>
      <c r="MD264" s="180"/>
      <c r="ME264" s="180"/>
      <c r="MF264" s="180"/>
      <c r="MG264" s="180"/>
      <c r="MH264" s="180"/>
      <c r="MI264" s="180"/>
      <c r="MJ264" s="180"/>
      <c r="MK264" s="180"/>
      <c r="ML264" s="180"/>
      <c r="MM264" s="180"/>
      <c r="MN264" s="180"/>
      <c r="MO264" s="180"/>
      <c r="MP264" s="180"/>
      <c r="MQ264" s="180"/>
      <c r="MR264" s="180"/>
      <c r="MS264" s="180"/>
      <c r="MT264" s="180"/>
      <c r="MU264" s="180"/>
      <c r="MV264" s="180"/>
      <c r="MW264" s="180"/>
      <c r="MX264" s="180"/>
      <c r="MY264" s="180"/>
      <c r="MZ264" s="180"/>
      <c r="NA264" s="180"/>
      <c r="NB264" s="180"/>
      <c r="NC264" s="180"/>
      <c r="ND264" s="180"/>
      <c r="NE264" s="180"/>
      <c r="NF264" s="180"/>
      <c r="NG264" s="180"/>
      <c r="NH264" s="180"/>
      <c r="NI264" s="180"/>
      <c r="NJ264" s="180"/>
      <c r="NK264" s="180"/>
      <c r="NL264" s="180"/>
      <c r="NM264" s="180"/>
      <c r="NN264" s="180"/>
      <c r="NO264" s="180"/>
      <c r="NP264" s="180"/>
      <c r="NQ264" s="180"/>
      <c r="NR264" s="180"/>
      <c r="NS264" s="180"/>
      <c r="NT264" s="180"/>
      <c r="NU264" s="180"/>
      <c r="NV264" s="180"/>
      <c r="NW264" s="180"/>
      <c r="NX264" s="180"/>
      <c r="NY264" s="180"/>
      <c r="NZ264" s="180"/>
      <c r="OA264" s="180"/>
      <c r="OB264" s="180"/>
      <c r="OC264" s="180"/>
      <c r="OD264" s="180"/>
      <c r="OE264" s="180"/>
      <c r="OF264" s="180"/>
      <c r="OG264" s="180"/>
      <c r="OH264" s="180"/>
      <c r="OI264" s="180"/>
      <c r="OJ264" s="180"/>
      <c r="OK264" s="180"/>
      <c r="OL264" s="180"/>
      <c r="OM264" s="180"/>
      <c r="ON264" s="180"/>
      <c r="OO264" s="180"/>
      <c r="OP264" s="180"/>
      <c r="OQ264" s="180"/>
      <c r="OR264" s="180"/>
      <c r="OS264" s="180"/>
      <c r="OT264" s="180"/>
      <c r="OU264" s="180"/>
      <c r="OV264" s="180"/>
      <c r="OW264" s="180"/>
      <c r="OX264" s="180"/>
      <c r="OY264" s="180"/>
      <c r="OZ264" s="180"/>
      <c r="PA264" s="180"/>
      <c r="PB264" s="180"/>
      <c r="PC264" s="180"/>
      <c r="PD264" s="180"/>
      <c r="PE264" s="180"/>
      <c r="PF264" s="180"/>
      <c r="PG264" s="180"/>
      <c r="PH264" s="180"/>
      <c r="PI264" s="180"/>
      <c r="PJ264" s="180"/>
      <c r="PK264" s="180"/>
      <c r="PL264" s="180"/>
      <c r="PM264" s="180"/>
      <c r="PN264" s="180"/>
      <c r="PO264" s="180"/>
      <c r="PP264" s="180"/>
      <c r="PQ264" s="180"/>
      <c r="PR264" s="180"/>
      <c r="PS264" s="180"/>
      <c r="PT264" s="180"/>
      <c r="PU264" s="180"/>
      <c r="PV264" s="180"/>
      <c r="PW264" s="180"/>
      <c r="PX264" s="180"/>
      <c r="PY264" s="180"/>
      <c r="PZ264" s="180"/>
      <c r="QA264" s="180"/>
      <c r="QB264" s="180"/>
      <c r="QC264" s="180"/>
      <c r="QD264" s="180"/>
      <c r="QE264" s="180"/>
      <c r="QF264" s="180"/>
      <c r="QG264" s="180"/>
      <c r="QH264" s="180"/>
      <c r="QI264" s="180"/>
      <c r="QJ264" s="180"/>
      <c r="QK264" s="180"/>
      <c r="QL264" s="180"/>
      <c r="QM264" s="180"/>
      <c r="QN264" s="180"/>
      <c r="QO264" s="180"/>
      <c r="QP264" s="180"/>
      <c r="QQ264" s="180"/>
      <c r="QR264" s="180"/>
      <c r="QS264" s="180"/>
      <c r="QT264" s="180"/>
      <c r="QU264" s="180"/>
      <c r="QV264" s="180"/>
      <c r="QW264" s="180"/>
      <c r="QX264" s="180"/>
      <c r="QY264" s="180"/>
      <c r="QZ264" s="180"/>
      <c r="RA264" s="180"/>
      <c r="RB264" s="180"/>
      <c r="RC264" s="180"/>
      <c r="RD264" s="180"/>
      <c r="RE264" s="180"/>
      <c r="RF264" s="180"/>
      <c r="RG264" s="180"/>
      <c r="RH264" s="180"/>
      <c r="RI264" s="180"/>
      <c r="RJ264" s="180"/>
      <c r="RK264" s="180"/>
      <c r="RL264" s="180"/>
      <c r="RM264" s="180"/>
      <c r="RN264" s="180"/>
      <c r="RO264" s="180"/>
      <c r="RP264" s="180"/>
      <c r="RQ264" s="180"/>
      <c r="RR264" s="180"/>
      <c r="RS264" s="180"/>
      <c r="RT264" s="180"/>
      <c r="RU264" s="180"/>
      <c r="RV264" s="180"/>
      <c r="RW264" s="180"/>
      <c r="RX264" s="180"/>
      <c r="RY264" s="180"/>
      <c r="RZ264" s="180"/>
      <c r="SA264" s="180"/>
      <c r="SB264" s="180"/>
      <c r="SC264" s="180"/>
      <c r="SD264" s="180"/>
      <c r="SE264" s="180"/>
      <c r="SF264" s="180"/>
      <c r="SG264" s="180"/>
      <c r="SH264" s="180"/>
      <c r="SI264" s="180"/>
      <c r="SJ264" s="180"/>
      <c r="SK264" s="180"/>
      <c r="SL264" s="180"/>
      <c r="SM264" s="180"/>
      <c r="SN264" s="180"/>
      <c r="SO264" s="180"/>
      <c r="SP264" s="180"/>
      <c r="SQ264" s="180"/>
      <c r="SR264" s="180"/>
      <c r="SS264" s="180"/>
      <c r="ST264" s="180"/>
      <c r="SU264" s="180"/>
      <c r="SV264" s="180"/>
      <c r="SW264" s="180"/>
      <c r="SX264" s="180"/>
      <c r="SY264" s="180"/>
      <c r="SZ264" s="180"/>
      <c r="TA264" s="180"/>
      <c r="TB264" s="180"/>
      <c r="TC264" s="180"/>
      <c r="TD264" s="180"/>
      <c r="TE264" s="180"/>
      <c r="TF264" s="180"/>
      <c r="TG264" s="180"/>
      <c r="TH264" s="180"/>
      <c r="TI264" s="180"/>
      <c r="TJ264" s="180"/>
      <c r="TK264" s="180"/>
      <c r="TL264" s="180"/>
      <c r="TM264" s="180"/>
      <c r="TN264" s="180"/>
      <c r="TO264" s="180"/>
      <c r="TP264" s="180"/>
      <c r="TQ264" s="180"/>
      <c r="TR264" s="180"/>
      <c r="TS264" s="180"/>
      <c r="TT264" s="180"/>
      <c r="TU264" s="180"/>
      <c r="TV264" s="180"/>
      <c r="TW264" s="180"/>
      <c r="TX264" s="180"/>
      <c r="TY264" s="180"/>
      <c r="TZ264" s="180"/>
      <c r="UA264" s="180"/>
      <c r="UB264" s="180"/>
      <c r="UC264" s="180"/>
      <c r="UD264" s="180"/>
      <c r="UE264" s="180"/>
      <c r="UF264" s="180"/>
      <c r="UG264" s="180"/>
      <c r="UH264" s="180"/>
      <c r="UI264" s="180"/>
      <c r="UJ264" s="180"/>
      <c r="UK264" s="180"/>
      <c r="UL264" s="180"/>
      <c r="UM264" s="180"/>
      <c r="UN264" s="180"/>
      <c r="UO264" s="180"/>
      <c r="UP264" s="180"/>
      <c r="UQ264" s="180"/>
      <c r="UR264" s="180"/>
      <c r="US264" s="180"/>
      <c r="UT264" s="180"/>
      <c r="UU264" s="180"/>
      <c r="UV264" s="180"/>
      <c r="UW264" s="180"/>
      <c r="UX264" s="180"/>
      <c r="UY264" s="180"/>
      <c r="UZ264" s="180"/>
      <c r="VA264" s="180"/>
      <c r="VB264" s="180"/>
      <c r="VC264" s="180"/>
      <c r="VD264" s="180"/>
      <c r="VE264" s="180"/>
      <c r="VF264" s="180"/>
      <c r="VG264" s="180"/>
      <c r="VH264" s="180"/>
      <c r="VI264" s="180"/>
      <c r="VJ264" s="180"/>
      <c r="VK264" s="180"/>
      <c r="VL264" s="180"/>
      <c r="VM264" s="180"/>
      <c r="VN264" s="180"/>
      <c r="VO264" s="180"/>
      <c r="VP264" s="180"/>
      <c r="VQ264" s="180"/>
      <c r="VR264" s="180"/>
      <c r="VS264" s="180"/>
      <c r="VT264" s="180"/>
      <c r="VU264" s="180"/>
      <c r="VV264" s="180"/>
      <c r="VW264" s="180"/>
      <c r="VX264" s="180"/>
      <c r="VY264" s="180"/>
      <c r="VZ264" s="180"/>
      <c r="WA264" s="180"/>
      <c r="WB264" s="180"/>
      <c r="WC264" s="180"/>
      <c r="WD264" s="180"/>
      <c r="WE264" s="180"/>
      <c r="WF264" s="180"/>
      <c r="WG264" s="180"/>
      <c r="WH264" s="180"/>
      <c r="WI264" s="180"/>
      <c r="WJ264" s="180"/>
      <c r="WK264" s="180"/>
      <c r="WL264" s="180"/>
      <c r="WM264" s="180"/>
      <c r="WN264" s="180"/>
      <c r="WO264" s="180"/>
      <c r="WP264" s="180"/>
      <c r="WQ264" s="180"/>
      <c r="WR264" s="180"/>
      <c r="WS264" s="180"/>
      <c r="WT264" s="180"/>
      <c r="WU264" s="180"/>
      <c r="WV264" s="180"/>
      <c r="WW264" s="180"/>
      <c r="WX264" s="180"/>
      <c r="WY264" s="180"/>
      <c r="WZ264" s="180"/>
      <c r="XA264" s="180"/>
      <c r="XB264" s="180"/>
      <c r="XC264" s="180"/>
      <c r="XD264" s="180"/>
      <c r="XE264" s="180"/>
      <c r="XF264" s="180"/>
      <c r="XG264" s="180"/>
      <c r="XH264" s="180"/>
      <c r="XI264" s="180"/>
      <c r="XJ264" s="180"/>
      <c r="XK264" s="180"/>
      <c r="XL264" s="180"/>
      <c r="XM264" s="180"/>
      <c r="XN264" s="180"/>
      <c r="XO264" s="180"/>
      <c r="XP264" s="180"/>
      <c r="XQ264" s="180"/>
      <c r="XR264" s="180"/>
      <c r="XS264" s="180"/>
      <c r="XT264" s="180"/>
      <c r="XU264" s="180"/>
      <c r="XV264" s="180"/>
      <c r="XW264" s="180"/>
      <c r="XX264" s="180"/>
      <c r="XY264" s="180"/>
      <c r="XZ264" s="180"/>
      <c r="YA264" s="180"/>
      <c r="YB264" s="180"/>
      <c r="YC264" s="180"/>
      <c r="YD264" s="180"/>
      <c r="YE264" s="180"/>
      <c r="YF264" s="180"/>
      <c r="YG264" s="180"/>
      <c r="YH264" s="180"/>
      <c r="YI264" s="180"/>
      <c r="YJ264" s="180"/>
      <c r="YK264" s="180"/>
      <c r="YL264" s="180"/>
      <c r="YM264" s="180"/>
      <c r="YN264" s="180"/>
      <c r="YO264" s="180"/>
      <c r="YP264" s="180"/>
      <c r="YQ264" s="180"/>
      <c r="YR264" s="180"/>
      <c r="YS264" s="180"/>
      <c r="YT264" s="180"/>
      <c r="YU264" s="180"/>
      <c r="YV264" s="180"/>
      <c r="YW264" s="180"/>
      <c r="YX264" s="180"/>
      <c r="YY264" s="180"/>
      <c r="YZ264" s="180"/>
      <c r="ZA264" s="180"/>
      <c r="ZB264" s="180"/>
      <c r="ZC264" s="180"/>
      <c r="ZD264" s="180"/>
      <c r="ZE264" s="180"/>
      <c r="ZF264" s="180"/>
      <c r="ZG264" s="180"/>
      <c r="ZH264" s="180"/>
      <c r="ZI264" s="180"/>
      <c r="ZJ264" s="180"/>
      <c r="ZK264" s="180"/>
      <c r="ZL264" s="180"/>
      <c r="ZM264" s="180"/>
      <c r="ZN264" s="180"/>
      <c r="ZO264" s="180"/>
      <c r="ZP264" s="180"/>
      <c r="ZQ264" s="180"/>
      <c r="ZR264" s="180"/>
      <c r="ZS264" s="180"/>
      <c r="ZT264" s="180"/>
      <c r="ZU264" s="180"/>
      <c r="ZV264" s="180"/>
      <c r="ZW264" s="180"/>
      <c r="ZX264" s="180"/>
      <c r="ZY264" s="180"/>
      <c r="ZZ264" s="180"/>
      <c r="AAA264" s="180"/>
      <c r="AAB264" s="180"/>
      <c r="AAC264" s="180"/>
      <c r="AAD264" s="180"/>
      <c r="AAE264" s="180"/>
      <c r="AAF264" s="180"/>
      <c r="AAG264" s="180"/>
      <c r="AAH264" s="180"/>
      <c r="AAI264" s="180"/>
      <c r="AAJ264" s="180"/>
      <c r="AAK264" s="180"/>
      <c r="AAL264" s="180"/>
      <c r="AAM264" s="180"/>
      <c r="AAN264" s="180"/>
      <c r="AAO264" s="180"/>
      <c r="AAP264" s="180"/>
      <c r="AAQ264" s="180"/>
      <c r="AAR264" s="180"/>
      <c r="AAS264" s="180"/>
      <c r="AAT264" s="180"/>
      <c r="AAU264" s="180"/>
      <c r="AAV264" s="180"/>
      <c r="AAW264" s="180"/>
      <c r="AAX264" s="180"/>
      <c r="AAY264" s="180"/>
      <c r="AAZ264" s="180"/>
      <c r="ABA264" s="180"/>
      <c r="ABB264" s="180"/>
      <c r="ABC264" s="180"/>
      <c r="ABD264" s="180"/>
      <c r="ABE264" s="180"/>
      <c r="ABF264" s="180"/>
      <c r="ABG264" s="180"/>
      <c r="ABH264" s="180"/>
      <c r="ABI264" s="180"/>
      <c r="ABJ264" s="180"/>
      <c r="ABK264" s="180"/>
      <c r="ABL264" s="180"/>
      <c r="ABM264" s="180"/>
      <c r="ABN264" s="180"/>
      <c r="ABO264" s="180"/>
      <c r="ABP264" s="180"/>
      <c r="ABQ264" s="180"/>
      <c r="ABR264" s="180"/>
      <c r="ABS264" s="180"/>
      <c r="ABT264" s="180"/>
      <c r="ABU264" s="180"/>
      <c r="ABV264" s="180"/>
      <c r="ABW264" s="180"/>
      <c r="ABX264" s="180"/>
      <c r="ABY264" s="180"/>
      <c r="ABZ264" s="180"/>
      <c r="ACA264" s="180"/>
      <c r="ACB264" s="180"/>
      <c r="ACC264" s="180"/>
      <c r="ACD264" s="180"/>
      <c r="ACE264" s="180"/>
      <c r="ACF264" s="180"/>
      <c r="ACG264" s="180"/>
      <c r="ACH264" s="180"/>
      <c r="ACI264" s="180"/>
      <c r="ACJ264" s="180"/>
      <c r="ACK264" s="180"/>
      <c r="ACL264" s="180"/>
      <c r="ACM264" s="180"/>
      <c r="ACN264" s="180"/>
      <c r="ACO264" s="180"/>
      <c r="ACP264" s="180"/>
      <c r="ACQ264" s="180"/>
      <c r="ACR264" s="180"/>
      <c r="ACS264" s="180"/>
      <c r="ACT264" s="180"/>
      <c r="ACU264" s="180"/>
      <c r="ACV264" s="180"/>
      <c r="ACW264" s="180"/>
      <c r="ACX264" s="180"/>
      <c r="ACY264" s="180"/>
      <c r="ACZ264" s="180"/>
      <c r="ADA264" s="180"/>
      <c r="ADB264" s="180"/>
      <c r="ADC264" s="180"/>
      <c r="ADD264" s="180"/>
      <c r="ADE264" s="180"/>
      <c r="ADF264" s="180"/>
      <c r="ADG264" s="180"/>
      <c r="ADH264" s="180"/>
      <c r="ADI264" s="180"/>
      <c r="ADJ264" s="180"/>
      <c r="ADK264" s="180"/>
      <c r="ADL264" s="180"/>
      <c r="ADM264" s="180"/>
      <c r="ADN264" s="180"/>
      <c r="ADO264" s="180"/>
      <c r="ADP264" s="180"/>
      <c r="ADQ264" s="180"/>
      <c r="ADR264" s="180"/>
      <c r="ADS264" s="180"/>
      <c r="ADT264" s="180"/>
      <c r="ADU264" s="180"/>
      <c r="ADV264" s="180"/>
      <c r="ADW264" s="180"/>
      <c r="ADX264" s="180"/>
      <c r="ADY264" s="180"/>
      <c r="ADZ264" s="180"/>
      <c r="AEA264" s="180"/>
      <c r="AEB264" s="180"/>
      <c r="AEC264" s="180"/>
      <c r="AED264" s="180"/>
      <c r="AEE264" s="180"/>
      <c r="AEF264" s="180"/>
      <c r="AEG264" s="180"/>
      <c r="AEH264" s="180"/>
      <c r="AEI264" s="180"/>
      <c r="AEJ264" s="180"/>
      <c r="AEK264" s="180"/>
      <c r="AEL264" s="180"/>
      <c r="AEM264" s="180"/>
      <c r="AEN264" s="180"/>
      <c r="AEO264" s="180"/>
      <c r="AEP264" s="180"/>
      <c r="AEQ264" s="180"/>
      <c r="AER264" s="180"/>
      <c r="AES264" s="180"/>
      <c r="AET264" s="180"/>
      <c r="AEU264" s="180"/>
      <c r="AEV264" s="180"/>
      <c r="AEW264" s="180"/>
      <c r="AEX264" s="180"/>
      <c r="AEY264" s="180"/>
      <c r="AEZ264" s="180"/>
      <c r="AFA264" s="180"/>
      <c r="AFB264" s="180"/>
      <c r="AFC264" s="180"/>
      <c r="AFD264" s="180"/>
      <c r="AFE264" s="180"/>
      <c r="AFF264" s="180"/>
      <c r="AFG264" s="180"/>
      <c r="AFH264" s="180"/>
      <c r="AFI264" s="180"/>
      <c r="AFJ264" s="180"/>
      <c r="AFK264" s="180"/>
      <c r="AFL264" s="180"/>
      <c r="AFM264" s="180"/>
      <c r="AFN264" s="180"/>
      <c r="AFO264" s="180"/>
      <c r="AFP264" s="180"/>
      <c r="AFQ264" s="180"/>
      <c r="AFR264" s="180"/>
      <c r="AFS264" s="180"/>
      <c r="AFT264" s="180"/>
      <c r="AFU264" s="180"/>
      <c r="AFV264" s="180"/>
      <c r="AFW264" s="180"/>
      <c r="AFX264" s="180"/>
      <c r="AFY264" s="180"/>
      <c r="AFZ264" s="180"/>
      <c r="AGA264" s="180"/>
      <c r="AGB264" s="180"/>
      <c r="AGC264" s="180"/>
      <c r="AGD264" s="180"/>
      <c r="AGE264" s="180"/>
      <c r="AGF264" s="180"/>
      <c r="AGG264" s="180"/>
      <c r="AGH264" s="180"/>
      <c r="AGI264" s="180"/>
      <c r="AGJ264" s="180"/>
      <c r="AGK264" s="180"/>
      <c r="AGL264" s="180"/>
      <c r="AGM264" s="180"/>
      <c r="AGN264" s="180"/>
      <c r="AGO264" s="180"/>
      <c r="AGP264" s="180"/>
      <c r="AGQ264" s="180"/>
      <c r="AGR264" s="180"/>
      <c r="AGS264" s="180"/>
      <c r="AGT264" s="180"/>
      <c r="AGU264" s="180"/>
      <c r="AGV264" s="180"/>
      <c r="AGW264" s="180"/>
      <c r="AGX264" s="180"/>
      <c r="AGY264" s="180"/>
      <c r="AGZ264" s="180"/>
      <c r="AHA264" s="180"/>
      <c r="AHB264" s="180"/>
      <c r="AHC264" s="180"/>
      <c r="AHD264" s="180"/>
      <c r="AHE264" s="180"/>
      <c r="AHF264" s="180"/>
      <c r="AHG264" s="180"/>
      <c r="AHH264" s="180"/>
      <c r="AHI264" s="180"/>
      <c r="AHJ264" s="180"/>
      <c r="AHK264" s="180"/>
      <c r="AHL264" s="180"/>
      <c r="AHM264" s="180"/>
      <c r="AHN264" s="180"/>
      <c r="AHO264" s="180"/>
      <c r="AHP264" s="180"/>
      <c r="AHQ264" s="180"/>
      <c r="AHR264" s="180"/>
      <c r="AHS264" s="180"/>
      <c r="AHT264" s="180"/>
      <c r="AHU264" s="180"/>
      <c r="AHV264" s="180"/>
      <c r="AHW264" s="180"/>
      <c r="AHX264" s="180"/>
      <c r="AHY264" s="180"/>
      <c r="AHZ264" s="180"/>
      <c r="AIA264" s="180"/>
      <c r="AIB264" s="180"/>
      <c r="AIC264" s="180"/>
      <c r="AID264" s="180"/>
      <c r="AIE264" s="180"/>
      <c r="AIF264" s="180"/>
      <c r="AIG264" s="180"/>
      <c r="AIH264" s="180"/>
      <c r="AII264" s="180"/>
      <c r="AIJ264" s="180"/>
      <c r="AIK264" s="180"/>
      <c r="AIL264" s="180"/>
      <c r="AIM264" s="180"/>
      <c r="AIN264" s="180"/>
      <c r="AIO264" s="180"/>
      <c r="AIP264" s="180"/>
      <c r="AIQ264" s="180"/>
      <c r="AIR264" s="180"/>
      <c r="AIS264" s="180"/>
      <c r="AIT264" s="180"/>
      <c r="AIU264" s="180"/>
      <c r="AIV264" s="180"/>
      <c r="AIW264" s="180"/>
      <c r="AIX264" s="180"/>
      <c r="AIY264" s="180"/>
      <c r="AIZ264" s="180"/>
      <c r="AJA264" s="180"/>
      <c r="AJB264" s="180"/>
      <c r="AJC264" s="180"/>
      <c r="AJD264" s="180"/>
      <c r="AJE264" s="180"/>
      <c r="AJF264" s="180"/>
      <c r="AJG264" s="180"/>
      <c r="AJH264" s="180"/>
      <c r="AJI264" s="180"/>
      <c r="AJJ264" s="180"/>
      <c r="AJK264" s="180"/>
      <c r="AJL264" s="180"/>
      <c r="AJM264" s="180"/>
      <c r="AJN264" s="180"/>
      <c r="AJO264" s="180"/>
      <c r="AJP264" s="180"/>
      <c r="AJQ264" s="180"/>
      <c r="AJR264" s="180"/>
      <c r="AJS264" s="180"/>
      <c r="AJT264" s="180"/>
      <c r="AJU264" s="180"/>
      <c r="AJV264" s="180"/>
      <c r="AJW264" s="180"/>
      <c r="AJX264" s="180"/>
      <c r="AJY264" s="180"/>
      <c r="AJZ264" s="180"/>
      <c r="AKA264" s="180"/>
      <c r="AKB264" s="180"/>
      <c r="AKC264" s="180"/>
      <c r="AKD264" s="180"/>
      <c r="AKE264" s="180"/>
      <c r="AKF264" s="180"/>
      <c r="AKG264" s="180"/>
      <c r="AKH264" s="180"/>
      <c r="AKI264" s="180"/>
      <c r="AKJ264" s="180"/>
      <c r="AKK264" s="180"/>
      <c r="AKL264" s="180"/>
      <c r="AKM264" s="180"/>
      <c r="AKN264" s="180"/>
      <c r="AKO264" s="180"/>
      <c r="AKP264" s="180"/>
      <c r="AKQ264" s="180"/>
      <c r="AKR264" s="180"/>
      <c r="AKS264" s="180"/>
      <c r="AKT264" s="180"/>
      <c r="AKU264" s="180"/>
      <c r="AKV264" s="180"/>
      <c r="AKW264" s="180"/>
      <c r="AKX264" s="180"/>
      <c r="AKY264" s="180"/>
      <c r="AKZ264" s="180"/>
      <c r="ALA264" s="180"/>
      <c r="ALB264" s="180"/>
      <c r="ALC264" s="180"/>
      <c r="ALD264" s="180"/>
      <c r="ALE264" s="180"/>
      <c r="ALF264" s="180"/>
      <c r="ALG264" s="180"/>
      <c r="ALH264" s="180"/>
      <c r="ALI264" s="180"/>
      <c r="ALJ264" s="180"/>
      <c r="ALK264" s="180"/>
      <c r="ALL264" s="180"/>
      <c r="ALM264" s="180"/>
      <c r="ALN264" s="180"/>
      <c r="ALO264" s="180"/>
      <c r="ALP264" s="180"/>
      <c r="ALQ264" s="180"/>
      <c r="ALR264" s="180"/>
      <c r="ALS264" s="180"/>
      <c r="ALT264" s="180"/>
      <c r="ALU264" s="180"/>
      <c r="ALV264" s="180"/>
      <c r="ALW264" s="180"/>
      <c r="ALX264" s="180"/>
      <c r="ALY264" s="180"/>
      <c r="ALZ264" s="180"/>
      <c r="AMA264" s="180"/>
      <c r="AMB264" s="180"/>
      <c r="AMC264" s="180"/>
      <c r="AMD264" s="180"/>
      <c r="AME264" s="180"/>
      <c r="AMF264" s="180"/>
      <c r="AMG264" s="180"/>
      <c r="AMH264" s="180"/>
      <c r="AMI264" s="180"/>
      <c r="AMJ264" s="180"/>
      <c r="AMK264" s="180"/>
      <c r="AML264" s="180"/>
      <c r="AMM264" s="180"/>
      <c r="AMN264" s="180"/>
      <c r="AMO264" s="180"/>
      <c r="AMP264" s="180"/>
      <c r="AMQ264" s="180"/>
      <c r="AMR264" s="180"/>
      <c r="AMS264" s="180"/>
      <c r="AMT264" s="180"/>
    </row>
    <row r="265" spans="1:1034" s="181" customFormat="1" ht="15.75" customHeight="1">
      <c r="A265" s="471">
        <v>20</v>
      </c>
      <c r="B265" s="77" t="s">
        <v>411</v>
      </c>
      <c r="C265" s="536">
        <v>101.87</v>
      </c>
      <c r="D265" s="537">
        <v>372.1</v>
      </c>
      <c r="E265" s="78">
        <v>53673.599999999999</v>
      </c>
      <c r="F265" s="79">
        <f t="shared" si="700"/>
        <v>16049.246500000001</v>
      </c>
      <c r="G265" s="80"/>
      <c r="H265" s="21">
        <v>636.70000000000005</v>
      </c>
      <c r="I265" s="81">
        <f t="shared" si="701"/>
        <v>0</v>
      </c>
      <c r="J265" s="182"/>
      <c r="K265" s="107"/>
      <c r="L265" s="217">
        <f t="shared" si="702"/>
        <v>0</v>
      </c>
      <c r="M265" s="182"/>
      <c r="N265" s="107">
        <v>540</v>
      </c>
      <c r="O265" s="217">
        <f t="shared" si="703"/>
        <v>0</v>
      </c>
      <c r="P265" s="85"/>
      <c r="Q265" s="183">
        <f t="shared" si="704"/>
        <v>280.13670000000002</v>
      </c>
      <c r="R265" s="217">
        <f t="shared" si="705"/>
        <v>0</v>
      </c>
      <c r="S265" s="85"/>
      <c r="T265" s="78">
        <f t="shared" si="706"/>
        <v>2335.5960000000005</v>
      </c>
      <c r="U265" s="217">
        <f t="shared" si="707"/>
        <v>0</v>
      </c>
      <c r="V265" s="85"/>
      <c r="W265" s="183">
        <f t="shared" si="708"/>
        <v>493.98690000000005</v>
      </c>
      <c r="X265" s="223">
        <f t="shared" si="709"/>
        <v>0</v>
      </c>
      <c r="Y265" s="182"/>
      <c r="Z265" s="78">
        <f t="shared" si="710"/>
        <v>4331.3600000000006</v>
      </c>
      <c r="AA265" s="185">
        <f t="shared" si="711"/>
        <v>0</v>
      </c>
      <c r="AB265" s="401"/>
      <c r="AC265" s="183">
        <f t="shared" si="712"/>
        <v>493.98690000000005</v>
      </c>
      <c r="AD265" s="184">
        <f t="shared" si="713"/>
        <v>0</v>
      </c>
      <c r="AE265" s="85"/>
      <c r="AF265" s="78">
        <f t="shared" si="714"/>
        <v>22885.031600000002</v>
      </c>
      <c r="AG265" s="184">
        <f t="shared" si="715"/>
        <v>0</v>
      </c>
      <c r="AH265" s="85"/>
      <c r="AI265" s="183">
        <f t="shared" si="716"/>
        <v>791.37200000000007</v>
      </c>
      <c r="AJ265" s="184">
        <f t="shared" si="717"/>
        <v>0</v>
      </c>
      <c r="AK265" s="85"/>
      <c r="AL265" s="107">
        <v>145.19999999999999</v>
      </c>
      <c r="AM265" s="184">
        <f t="shared" si="718"/>
        <v>0</v>
      </c>
      <c r="AN265" s="85"/>
      <c r="AO265" s="78">
        <f t="shared" si="719"/>
        <v>3769.8454000000002</v>
      </c>
      <c r="AP265" s="185">
        <f t="shared" si="720"/>
        <v>0</v>
      </c>
      <c r="AQ265" s="182"/>
      <c r="AR265" s="109">
        <v>8030</v>
      </c>
      <c r="AS265" s="185">
        <f t="shared" si="721"/>
        <v>0</v>
      </c>
      <c r="AT265" s="182"/>
      <c r="AU265" s="21">
        <v>3366.65</v>
      </c>
      <c r="AV265" s="185">
        <f t="shared" si="722"/>
        <v>0</v>
      </c>
      <c r="AW265" s="182"/>
      <c r="AX265" s="78">
        <f t="shared" si="723"/>
        <v>80964.952600000004</v>
      </c>
      <c r="AY265" s="185">
        <f t="shared" si="724"/>
        <v>0</v>
      </c>
      <c r="AZ265" s="182"/>
      <c r="BA265" s="21">
        <v>93131.5</v>
      </c>
      <c r="BB265" s="185">
        <f t="shared" si="725"/>
        <v>0</v>
      </c>
      <c r="BC265" s="182"/>
      <c r="BD265" s="21">
        <v>10643</v>
      </c>
      <c r="BE265" s="184">
        <f t="shared" si="726"/>
        <v>0</v>
      </c>
      <c r="BF265" s="85"/>
      <c r="BG265" s="182"/>
      <c r="BH265" s="184"/>
      <c r="BI265" s="85"/>
      <c r="BJ265" s="186"/>
      <c r="BK265" s="182"/>
      <c r="BL265" s="184">
        <f t="shared" si="728"/>
        <v>0</v>
      </c>
      <c r="BM265" s="85"/>
      <c r="BN265" s="187"/>
      <c r="BO265" s="185">
        <f t="shared" si="729"/>
        <v>0</v>
      </c>
      <c r="BP265" s="182"/>
      <c r="BQ265" s="183">
        <f t="shared" si="730"/>
        <v>930.90000000000009</v>
      </c>
      <c r="BR265" s="185">
        <f t="shared" si="731"/>
        <v>0</v>
      </c>
      <c r="BS265" s="182">
        <v>1</v>
      </c>
      <c r="BT265" s="107">
        <v>540</v>
      </c>
      <c r="BU265" s="185">
        <f t="shared" si="732"/>
        <v>540</v>
      </c>
      <c r="BV265" s="182"/>
      <c r="BW265" s="182"/>
      <c r="BX265" s="185">
        <f t="shared" si="733"/>
        <v>0</v>
      </c>
      <c r="BY265" s="182"/>
      <c r="BZ265" s="188"/>
      <c r="CA265" s="185">
        <f t="shared" si="784"/>
        <v>0</v>
      </c>
      <c r="CB265" s="182">
        <v>1</v>
      </c>
      <c r="CC265" s="107">
        <v>165.4</v>
      </c>
      <c r="CD265" s="185">
        <f t="shared" si="735"/>
        <v>165.4</v>
      </c>
      <c r="CE265" s="182">
        <v>1</v>
      </c>
      <c r="CF265" s="183">
        <f t="shared" si="736"/>
        <v>204.31649999999999</v>
      </c>
      <c r="CG265" s="185">
        <f t="shared" si="737"/>
        <v>204.31649999999999</v>
      </c>
      <c r="CH265" s="182"/>
      <c r="CI265" s="107">
        <v>86.2</v>
      </c>
      <c r="CJ265" s="185">
        <f t="shared" si="738"/>
        <v>0</v>
      </c>
      <c r="CK265" s="182"/>
      <c r="CL265" s="107">
        <v>125</v>
      </c>
      <c r="CM265" s="185">
        <f t="shared" si="739"/>
        <v>0</v>
      </c>
      <c r="CN265" s="182"/>
      <c r="CO265" s="107">
        <v>140</v>
      </c>
      <c r="CP265" s="185">
        <f t="shared" si="740"/>
        <v>0</v>
      </c>
      <c r="CQ265" s="182"/>
      <c r="CR265" s="183">
        <f t="shared" si="741"/>
        <v>259.76390000000004</v>
      </c>
      <c r="CS265" s="185">
        <f t="shared" si="742"/>
        <v>0</v>
      </c>
      <c r="CT265" s="182"/>
      <c r="CU265" s="107">
        <v>182.5</v>
      </c>
      <c r="CV265" s="185">
        <f t="shared" si="743"/>
        <v>0</v>
      </c>
      <c r="CW265" s="182"/>
      <c r="CX265" s="107">
        <v>78</v>
      </c>
      <c r="CY265" s="185">
        <f t="shared" si="744"/>
        <v>0</v>
      </c>
      <c r="CZ265" s="182"/>
      <c r="DA265" s="107">
        <v>350</v>
      </c>
      <c r="DB265" s="185">
        <f t="shared" si="745"/>
        <v>0</v>
      </c>
      <c r="DC265" s="182"/>
      <c r="DD265" s="183">
        <f t="shared" si="746"/>
        <v>363.26500000000004</v>
      </c>
      <c r="DE265" s="184">
        <f t="shared" si="747"/>
        <v>0</v>
      </c>
      <c r="DF265" s="182">
        <v>5</v>
      </c>
      <c r="DG265" s="107">
        <v>349.94</v>
      </c>
      <c r="DH265" s="185">
        <f t="shared" si="748"/>
        <v>1749.7</v>
      </c>
      <c r="DI265" s="182">
        <v>4</v>
      </c>
      <c r="DJ265" s="107">
        <v>407.82</v>
      </c>
      <c r="DK265" s="185">
        <f t="shared" si="749"/>
        <v>1631.28</v>
      </c>
      <c r="DL265" s="182">
        <v>2</v>
      </c>
      <c r="DM265" s="107">
        <v>560.66999999999996</v>
      </c>
      <c r="DN265" s="185">
        <f t="shared" si="750"/>
        <v>1121.3399999999999</v>
      </c>
      <c r="DO265" s="182">
        <v>2</v>
      </c>
      <c r="DP265" s="107">
        <v>849.84</v>
      </c>
      <c r="DQ265" s="185">
        <f t="shared" si="751"/>
        <v>1699.68</v>
      </c>
      <c r="DR265" s="182"/>
      <c r="DS265" s="107">
        <v>1070.97</v>
      </c>
      <c r="DT265" s="185">
        <f t="shared" si="752"/>
        <v>0</v>
      </c>
      <c r="DU265" s="182"/>
      <c r="DV265" s="21">
        <v>1512.05</v>
      </c>
      <c r="DW265" s="185">
        <f t="shared" si="753"/>
        <v>0</v>
      </c>
      <c r="DX265" s="182"/>
      <c r="DY265" s="21">
        <v>5870.12</v>
      </c>
      <c r="DZ265" s="185">
        <f t="shared" si="754"/>
        <v>0</v>
      </c>
      <c r="EA265" s="182"/>
      <c r="EB265" s="21">
        <v>4379.45</v>
      </c>
      <c r="EC265" s="185">
        <f t="shared" si="755"/>
        <v>0</v>
      </c>
      <c r="ED265" s="182">
        <v>1</v>
      </c>
      <c r="EE265" s="21">
        <v>4811.45</v>
      </c>
      <c r="EF265" s="185">
        <f t="shared" si="756"/>
        <v>4811.45</v>
      </c>
      <c r="EG265" s="182"/>
      <c r="EH265" s="21">
        <v>6518.13</v>
      </c>
      <c r="EI265" s="185">
        <f t="shared" si="757"/>
        <v>0</v>
      </c>
      <c r="EJ265" s="182"/>
      <c r="EK265" s="21">
        <v>7389.31</v>
      </c>
      <c r="EL265" s="185">
        <f t="shared" si="758"/>
        <v>0</v>
      </c>
      <c r="EM265" s="182"/>
      <c r="EN265" s="21">
        <v>1539.81</v>
      </c>
      <c r="EO265" s="185">
        <f t="shared" si="759"/>
        <v>0</v>
      </c>
      <c r="EP265" s="182"/>
      <c r="EQ265" s="21">
        <v>3124.4</v>
      </c>
      <c r="ER265" s="185">
        <f t="shared" si="760"/>
        <v>0</v>
      </c>
      <c r="ES265" s="182"/>
      <c r="ET265" s="107">
        <v>118.78</v>
      </c>
      <c r="EU265" s="185">
        <f t="shared" si="761"/>
        <v>0</v>
      </c>
      <c r="EV265" s="182"/>
      <c r="EW265" s="107">
        <v>479.92</v>
      </c>
      <c r="EX265" s="185">
        <f t="shared" si="762"/>
        <v>0</v>
      </c>
      <c r="EY265" s="182"/>
      <c r="EZ265" s="107">
        <v>649.4</v>
      </c>
      <c r="FA265" s="185">
        <f t="shared" si="763"/>
        <v>0</v>
      </c>
      <c r="FB265" s="182"/>
      <c r="FC265" s="21">
        <v>1301.22</v>
      </c>
      <c r="FD265" s="185">
        <f t="shared" si="764"/>
        <v>0</v>
      </c>
      <c r="FE265" s="182"/>
      <c r="FF265" s="21">
        <v>2530.2199999999998</v>
      </c>
      <c r="FG265" s="185">
        <f t="shared" si="765"/>
        <v>0</v>
      </c>
      <c r="FH265" s="182"/>
      <c r="FI265" s="21">
        <v>4182.22</v>
      </c>
      <c r="FJ265" s="185">
        <f t="shared" si="766"/>
        <v>0</v>
      </c>
      <c r="FK265" s="182"/>
      <c r="FL265" s="107">
        <v>253.92</v>
      </c>
      <c r="FM265" s="185">
        <f t="shared" si="767"/>
        <v>0</v>
      </c>
      <c r="FN265" s="182"/>
      <c r="FO265" s="107">
        <v>290.32</v>
      </c>
      <c r="FP265" s="185">
        <f t="shared" si="768"/>
        <v>0</v>
      </c>
      <c r="FQ265" s="182"/>
      <c r="FR265" s="107">
        <v>334.06</v>
      </c>
      <c r="FS265" s="185">
        <f t="shared" si="769"/>
        <v>0</v>
      </c>
      <c r="FT265" s="182"/>
      <c r="FU265" s="107">
        <v>411.49</v>
      </c>
      <c r="FV265" s="185">
        <f t="shared" si="770"/>
        <v>0</v>
      </c>
      <c r="FW265" s="182"/>
      <c r="FX265" s="107">
        <v>455.21</v>
      </c>
      <c r="FY265" s="185">
        <f t="shared" si="771"/>
        <v>0</v>
      </c>
      <c r="FZ265" s="182"/>
      <c r="GA265" s="107">
        <v>536</v>
      </c>
      <c r="GB265" s="185">
        <f t="shared" si="772"/>
        <v>0</v>
      </c>
      <c r="GC265" s="182"/>
      <c r="GD265" s="21">
        <v>745.84</v>
      </c>
      <c r="GE265" s="189">
        <f t="shared" si="773"/>
        <v>0</v>
      </c>
      <c r="GF265" s="182">
        <v>3</v>
      </c>
      <c r="GG265" s="112">
        <v>313.12</v>
      </c>
      <c r="GH265" s="185">
        <f t="shared" si="774"/>
        <v>939.36</v>
      </c>
      <c r="GI265" s="186">
        <v>4</v>
      </c>
      <c r="GJ265" s="529">
        <v>223.61</v>
      </c>
      <c r="GK265" s="185">
        <f t="shared" si="775"/>
        <v>894.44</v>
      </c>
      <c r="GL265" s="182">
        <v>2</v>
      </c>
      <c r="GM265" s="107">
        <v>105.46</v>
      </c>
      <c r="GN265" s="185">
        <f t="shared" si="776"/>
        <v>210.92</v>
      </c>
      <c r="GO265" s="182">
        <v>1</v>
      </c>
      <c r="GP265" s="107">
        <v>581.36</v>
      </c>
      <c r="GQ265" s="185">
        <f t="shared" si="777"/>
        <v>581.36</v>
      </c>
      <c r="GR265" s="182"/>
      <c r="GS265" s="107">
        <v>92.94</v>
      </c>
      <c r="GT265" s="185">
        <f t="shared" si="778"/>
        <v>0</v>
      </c>
      <c r="GU265" s="182"/>
      <c r="GV265" s="112">
        <v>47.51</v>
      </c>
      <c r="GW265" s="185">
        <f t="shared" si="779"/>
        <v>0</v>
      </c>
      <c r="GX265" s="182"/>
      <c r="GY265" s="107">
        <v>61.91</v>
      </c>
      <c r="GZ265" s="223">
        <f t="shared" si="780"/>
        <v>0</v>
      </c>
      <c r="HA265" s="417"/>
      <c r="HB265" s="417"/>
      <c r="HC265" s="223">
        <f t="shared" si="782"/>
        <v>0</v>
      </c>
      <c r="HD265" s="182"/>
      <c r="HE265" s="107">
        <v>40.75</v>
      </c>
      <c r="HF265" s="236">
        <f t="shared" si="781"/>
        <v>0</v>
      </c>
      <c r="HG265" s="179">
        <v>1500</v>
      </c>
      <c r="HH265" s="228">
        <f t="shared" si="783"/>
        <v>16049.246500000001</v>
      </c>
      <c r="HI265" s="335"/>
      <c r="HJ265" s="180"/>
      <c r="HK265" s="180"/>
      <c r="HL265" s="180"/>
      <c r="HM265" s="180"/>
      <c r="HN265" s="180"/>
      <c r="HO265" s="180"/>
      <c r="HP265" s="180"/>
      <c r="HQ265" s="180"/>
      <c r="HR265" s="180"/>
      <c r="HS265" s="180"/>
      <c r="HT265" s="180"/>
      <c r="HU265" s="180"/>
      <c r="HV265" s="180"/>
      <c r="HW265" s="180"/>
      <c r="HX265" s="180"/>
      <c r="HY265" s="180"/>
      <c r="HZ265" s="180"/>
      <c r="IA265" s="180"/>
      <c r="IB265" s="180"/>
      <c r="IC265" s="180"/>
      <c r="ID265" s="180"/>
      <c r="IE265" s="180"/>
      <c r="IF265" s="180"/>
      <c r="IG265" s="180"/>
      <c r="IH265" s="180"/>
      <c r="II265" s="180"/>
      <c r="IJ265" s="180"/>
      <c r="IK265" s="180"/>
      <c r="IL265" s="180"/>
      <c r="IM265" s="180"/>
      <c r="IN265" s="180"/>
      <c r="IO265" s="180"/>
      <c r="IP265" s="180"/>
      <c r="IQ265" s="180"/>
      <c r="IR265" s="180"/>
      <c r="IS265" s="180"/>
      <c r="IT265" s="180"/>
      <c r="IU265" s="180"/>
      <c r="IV265" s="180"/>
      <c r="IW265" s="180"/>
      <c r="IX265" s="180"/>
      <c r="IY265" s="180"/>
      <c r="IZ265" s="180"/>
      <c r="JA265" s="180"/>
      <c r="JB265" s="180"/>
      <c r="JC265" s="180"/>
      <c r="JD265" s="180"/>
      <c r="JE265" s="180"/>
      <c r="JF265" s="180"/>
      <c r="JG265" s="180"/>
      <c r="JH265" s="180"/>
      <c r="JI265" s="180"/>
      <c r="JJ265" s="180"/>
      <c r="JK265" s="180"/>
      <c r="JL265" s="180"/>
      <c r="JM265" s="180"/>
      <c r="JN265" s="180"/>
      <c r="JO265" s="180"/>
      <c r="JP265" s="180"/>
      <c r="JQ265" s="180"/>
      <c r="JR265" s="180"/>
      <c r="JS265" s="180"/>
      <c r="JT265" s="180"/>
      <c r="JU265" s="180"/>
      <c r="JV265" s="180"/>
      <c r="JW265" s="180"/>
      <c r="JX265" s="180"/>
      <c r="JY265" s="180"/>
      <c r="JZ265" s="180"/>
      <c r="KA265" s="180"/>
      <c r="KB265" s="180"/>
      <c r="KC265" s="180"/>
      <c r="KD265" s="180"/>
      <c r="KE265" s="180"/>
      <c r="KF265" s="180"/>
      <c r="KG265" s="180"/>
      <c r="KH265" s="180"/>
      <c r="KI265" s="180"/>
      <c r="KJ265" s="180"/>
      <c r="KK265" s="180"/>
      <c r="KL265" s="180"/>
      <c r="KM265" s="180"/>
      <c r="KN265" s="180"/>
      <c r="KO265" s="180"/>
      <c r="KP265" s="180"/>
      <c r="KQ265" s="180"/>
      <c r="KR265" s="180"/>
      <c r="KS265" s="180"/>
      <c r="KT265" s="180"/>
      <c r="KU265" s="180"/>
      <c r="KV265" s="180"/>
      <c r="KW265" s="180"/>
      <c r="KX265" s="180"/>
      <c r="KY265" s="180"/>
      <c r="KZ265" s="180"/>
      <c r="LA265" s="180"/>
      <c r="LB265" s="180"/>
      <c r="LC265" s="180"/>
      <c r="LD265" s="180"/>
      <c r="LE265" s="180"/>
      <c r="LF265" s="180"/>
      <c r="LG265" s="180"/>
      <c r="LH265" s="180"/>
      <c r="LI265" s="180"/>
      <c r="LJ265" s="180"/>
      <c r="LK265" s="180"/>
      <c r="LL265" s="180"/>
      <c r="LM265" s="180"/>
      <c r="LN265" s="180"/>
      <c r="LO265" s="180"/>
      <c r="LP265" s="180"/>
      <c r="LQ265" s="180"/>
      <c r="LR265" s="180"/>
      <c r="LS265" s="180"/>
      <c r="LT265" s="180"/>
      <c r="LU265" s="180"/>
      <c r="LV265" s="180"/>
      <c r="LW265" s="180"/>
      <c r="LX265" s="180"/>
      <c r="LY265" s="180"/>
      <c r="LZ265" s="180"/>
      <c r="MA265" s="180"/>
      <c r="MB265" s="180"/>
      <c r="MC265" s="180"/>
      <c r="MD265" s="180"/>
      <c r="ME265" s="180"/>
      <c r="MF265" s="180"/>
      <c r="MG265" s="180"/>
      <c r="MH265" s="180"/>
      <c r="MI265" s="180"/>
      <c r="MJ265" s="180"/>
      <c r="MK265" s="180"/>
      <c r="ML265" s="180"/>
      <c r="MM265" s="180"/>
      <c r="MN265" s="180"/>
      <c r="MO265" s="180"/>
      <c r="MP265" s="180"/>
      <c r="MQ265" s="180"/>
      <c r="MR265" s="180"/>
      <c r="MS265" s="180"/>
      <c r="MT265" s="180"/>
      <c r="MU265" s="180"/>
      <c r="MV265" s="180"/>
      <c r="MW265" s="180"/>
      <c r="MX265" s="180"/>
      <c r="MY265" s="180"/>
      <c r="MZ265" s="180"/>
      <c r="NA265" s="180"/>
      <c r="NB265" s="180"/>
      <c r="NC265" s="180"/>
      <c r="ND265" s="180"/>
      <c r="NE265" s="180"/>
      <c r="NF265" s="180"/>
      <c r="NG265" s="180"/>
      <c r="NH265" s="180"/>
      <c r="NI265" s="180"/>
      <c r="NJ265" s="180"/>
      <c r="NK265" s="180"/>
      <c r="NL265" s="180"/>
      <c r="NM265" s="180"/>
      <c r="NN265" s="180"/>
      <c r="NO265" s="180"/>
      <c r="NP265" s="180"/>
      <c r="NQ265" s="180"/>
      <c r="NR265" s="180"/>
      <c r="NS265" s="180"/>
      <c r="NT265" s="180"/>
      <c r="NU265" s="180"/>
      <c r="NV265" s="180"/>
      <c r="NW265" s="180"/>
      <c r="NX265" s="180"/>
      <c r="NY265" s="180"/>
      <c r="NZ265" s="180"/>
      <c r="OA265" s="180"/>
      <c r="OB265" s="180"/>
      <c r="OC265" s="180"/>
      <c r="OD265" s="180"/>
      <c r="OE265" s="180"/>
      <c r="OF265" s="180"/>
      <c r="OG265" s="180"/>
      <c r="OH265" s="180"/>
      <c r="OI265" s="180"/>
      <c r="OJ265" s="180"/>
      <c r="OK265" s="180"/>
      <c r="OL265" s="180"/>
      <c r="OM265" s="180"/>
      <c r="ON265" s="180"/>
      <c r="OO265" s="180"/>
      <c r="OP265" s="180"/>
      <c r="OQ265" s="180"/>
      <c r="OR265" s="180"/>
      <c r="OS265" s="180"/>
      <c r="OT265" s="180"/>
      <c r="OU265" s="180"/>
      <c r="OV265" s="180"/>
      <c r="OW265" s="180"/>
      <c r="OX265" s="180"/>
      <c r="OY265" s="180"/>
      <c r="OZ265" s="180"/>
      <c r="PA265" s="180"/>
      <c r="PB265" s="180"/>
      <c r="PC265" s="180"/>
      <c r="PD265" s="180"/>
      <c r="PE265" s="180"/>
      <c r="PF265" s="180"/>
      <c r="PG265" s="180"/>
      <c r="PH265" s="180"/>
      <c r="PI265" s="180"/>
      <c r="PJ265" s="180"/>
      <c r="PK265" s="180"/>
      <c r="PL265" s="180"/>
      <c r="PM265" s="180"/>
      <c r="PN265" s="180"/>
      <c r="PO265" s="180"/>
      <c r="PP265" s="180"/>
      <c r="PQ265" s="180"/>
      <c r="PR265" s="180"/>
      <c r="PS265" s="180"/>
      <c r="PT265" s="180"/>
      <c r="PU265" s="180"/>
      <c r="PV265" s="180"/>
      <c r="PW265" s="180"/>
      <c r="PX265" s="180"/>
      <c r="PY265" s="180"/>
      <c r="PZ265" s="180"/>
      <c r="QA265" s="180"/>
      <c r="QB265" s="180"/>
      <c r="QC265" s="180"/>
      <c r="QD265" s="180"/>
      <c r="QE265" s="180"/>
      <c r="QF265" s="180"/>
      <c r="QG265" s="180"/>
      <c r="QH265" s="180"/>
      <c r="QI265" s="180"/>
      <c r="QJ265" s="180"/>
      <c r="QK265" s="180"/>
      <c r="QL265" s="180"/>
      <c r="QM265" s="180"/>
      <c r="QN265" s="180"/>
      <c r="QO265" s="180"/>
      <c r="QP265" s="180"/>
      <c r="QQ265" s="180"/>
      <c r="QR265" s="180"/>
      <c r="QS265" s="180"/>
      <c r="QT265" s="180"/>
      <c r="QU265" s="180"/>
      <c r="QV265" s="180"/>
      <c r="QW265" s="180"/>
      <c r="QX265" s="180"/>
      <c r="QY265" s="180"/>
      <c r="QZ265" s="180"/>
      <c r="RA265" s="180"/>
      <c r="RB265" s="180"/>
      <c r="RC265" s="180"/>
      <c r="RD265" s="180"/>
      <c r="RE265" s="180"/>
      <c r="RF265" s="180"/>
      <c r="RG265" s="180"/>
      <c r="RH265" s="180"/>
      <c r="RI265" s="180"/>
      <c r="RJ265" s="180"/>
      <c r="RK265" s="180"/>
      <c r="RL265" s="180"/>
      <c r="RM265" s="180"/>
      <c r="RN265" s="180"/>
      <c r="RO265" s="180"/>
      <c r="RP265" s="180"/>
      <c r="RQ265" s="180"/>
      <c r="RR265" s="180"/>
      <c r="RS265" s="180"/>
      <c r="RT265" s="180"/>
      <c r="RU265" s="180"/>
      <c r="RV265" s="180"/>
      <c r="RW265" s="180"/>
      <c r="RX265" s="180"/>
      <c r="RY265" s="180"/>
      <c r="RZ265" s="180"/>
      <c r="SA265" s="180"/>
      <c r="SB265" s="180"/>
      <c r="SC265" s="180"/>
      <c r="SD265" s="180"/>
      <c r="SE265" s="180"/>
      <c r="SF265" s="180"/>
      <c r="SG265" s="180"/>
      <c r="SH265" s="180"/>
      <c r="SI265" s="180"/>
      <c r="SJ265" s="180"/>
      <c r="SK265" s="180"/>
      <c r="SL265" s="180"/>
      <c r="SM265" s="180"/>
      <c r="SN265" s="180"/>
      <c r="SO265" s="180"/>
      <c r="SP265" s="180"/>
      <c r="SQ265" s="180"/>
      <c r="SR265" s="180"/>
      <c r="SS265" s="180"/>
      <c r="ST265" s="180"/>
      <c r="SU265" s="180"/>
      <c r="SV265" s="180"/>
      <c r="SW265" s="180"/>
      <c r="SX265" s="180"/>
      <c r="SY265" s="180"/>
      <c r="SZ265" s="180"/>
      <c r="TA265" s="180"/>
      <c r="TB265" s="180"/>
      <c r="TC265" s="180"/>
      <c r="TD265" s="180"/>
      <c r="TE265" s="180"/>
      <c r="TF265" s="180"/>
      <c r="TG265" s="180"/>
      <c r="TH265" s="180"/>
      <c r="TI265" s="180"/>
      <c r="TJ265" s="180"/>
      <c r="TK265" s="180"/>
      <c r="TL265" s="180"/>
      <c r="TM265" s="180"/>
      <c r="TN265" s="180"/>
      <c r="TO265" s="180"/>
      <c r="TP265" s="180"/>
      <c r="TQ265" s="180"/>
      <c r="TR265" s="180"/>
      <c r="TS265" s="180"/>
      <c r="TT265" s="180"/>
      <c r="TU265" s="180"/>
      <c r="TV265" s="180"/>
      <c r="TW265" s="180"/>
      <c r="TX265" s="180"/>
      <c r="TY265" s="180"/>
      <c r="TZ265" s="180"/>
      <c r="UA265" s="180"/>
      <c r="UB265" s="180"/>
      <c r="UC265" s="180"/>
      <c r="UD265" s="180"/>
      <c r="UE265" s="180"/>
      <c r="UF265" s="180"/>
      <c r="UG265" s="180"/>
      <c r="UH265" s="180"/>
      <c r="UI265" s="180"/>
      <c r="UJ265" s="180"/>
      <c r="UK265" s="180"/>
      <c r="UL265" s="180"/>
      <c r="UM265" s="180"/>
      <c r="UN265" s="180"/>
      <c r="UO265" s="180"/>
      <c r="UP265" s="180"/>
      <c r="UQ265" s="180"/>
      <c r="UR265" s="180"/>
      <c r="US265" s="180"/>
      <c r="UT265" s="180"/>
      <c r="UU265" s="180"/>
      <c r="UV265" s="180"/>
      <c r="UW265" s="180"/>
      <c r="UX265" s="180"/>
      <c r="UY265" s="180"/>
      <c r="UZ265" s="180"/>
      <c r="VA265" s="180"/>
      <c r="VB265" s="180"/>
      <c r="VC265" s="180"/>
      <c r="VD265" s="180"/>
      <c r="VE265" s="180"/>
      <c r="VF265" s="180"/>
      <c r="VG265" s="180"/>
      <c r="VH265" s="180"/>
      <c r="VI265" s="180"/>
      <c r="VJ265" s="180"/>
      <c r="VK265" s="180"/>
      <c r="VL265" s="180"/>
      <c r="VM265" s="180"/>
      <c r="VN265" s="180"/>
      <c r="VO265" s="180"/>
      <c r="VP265" s="180"/>
      <c r="VQ265" s="180"/>
      <c r="VR265" s="180"/>
      <c r="VS265" s="180"/>
      <c r="VT265" s="180"/>
      <c r="VU265" s="180"/>
      <c r="VV265" s="180"/>
      <c r="VW265" s="180"/>
      <c r="VX265" s="180"/>
      <c r="VY265" s="180"/>
      <c r="VZ265" s="180"/>
      <c r="WA265" s="180"/>
      <c r="WB265" s="180"/>
      <c r="WC265" s="180"/>
      <c r="WD265" s="180"/>
      <c r="WE265" s="180"/>
      <c r="WF265" s="180"/>
      <c r="WG265" s="180"/>
      <c r="WH265" s="180"/>
      <c r="WI265" s="180"/>
      <c r="WJ265" s="180"/>
      <c r="WK265" s="180"/>
      <c r="WL265" s="180"/>
      <c r="WM265" s="180"/>
      <c r="WN265" s="180"/>
      <c r="WO265" s="180"/>
      <c r="WP265" s="180"/>
      <c r="WQ265" s="180"/>
      <c r="WR265" s="180"/>
      <c r="WS265" s="180"/>
      <c r="WT265" s="180"/>
      <c r="WU265" s="180"/>
      <c r="WV265" s="180"/>
      <c r="WW265" s="180"/>
      <c r="WX265" s="180"/>
      <c r="WY265" s="180"/>
      <c r="WZ265" s="180"/>
      <c r="XA265" s="180"/>
      <c r="XB265" s="180"/>
      <c r="XC265" s="180"/>
      <c r="XD265" s="180"/>
      <c r="XE265" s="180"/>
      <c r="XF265" s="180"/>
      <c r="XG265" s="180"/>
      <c r="XH265" s="180"/>
      <c r="XI265" s="180"/>
      <c r="XJ265" s="180"/>
      <c r="XK265" s="180"/>
      <c r="XL265" s="180"/>
      <c r="XM265" s="180"/>
      <c r="XN265" s="180"/>
      <c r="XO265" s="180"/>
      <c r="XP265" s="180"/>
      <c r="XQ265" s="180"/>
      <c r="XR265" s="180"/>
      <c r="XS265" s="180"/>
      <c r="XT265" s="180"/>
      <c r="XU265" s="180"/>
      <c r="XV265" s="180"/>
      <c r="XW265" s="180"/>
      <c r="XX265" s="180"/>
      <c r="XY265" s="180"/>
      <c r="XZ265" s="180"/>
      <c r="YA265" s="180"/>
      <c r="YB265" s="180"/>
      <c r="YC265" s="180"/>
      <c r="YD265" s="180"/>
      <c r="YE265" s="180"/>
      <c r="YF265" s="180"/>
      <c r="YG265" s="180"/>
      <c r="YH265" s="180"/>
      <c r="YI265" s="180"/>
      <c r="YJ265" s="180"/>
      <c r="YK265" s="180"/>
      <c r="YL265" s="180"/>
      <c r="YM265" s="180"/>
      <c r="YN265" s="180"/>
      <c r="YO265" s="180"/>
      <c r="YP265" s="180"/>
      <c r="YQ265" s="180"/>
      <c r="YR265" s="180"/>
      <c r="YS265" s="180"/>
      <c r="YT265" s="180"/>
      <c r="YU265" s="180"/>
      <c r="YV265" s="180"/>
      <c r="YW265" s="180"/>
      <c r="YX265" s="180"/>
      <c r="YY265" s="180"/>
      <c r="YZ265" s="180"/>
      <c r="ZA265" s="180"/>
      <c r="ZB265" s="180"/>
      <c r="ZC265" s="180"/>
      <c r="ZD265" s="180"/>
      <c r="ZE265" s="180"/>
      <c r="ZF265" s="180"/>
      <c r="ZG265" s="180"/>
      <c r="ZH265" s="180"/>
      <c r="ZI265" s="180"/>
      <c r="ZJ265" s="180"/>
      <c r="ZK265" s="180"/>
      <c r="ZL265" s="180"/>
      <c r="ZM265" s="180"/>
      <c r="ZN265" s="180"/>
      <c r="ZO265" s="180"/>
      <c r="ZP265" s="180"/>
      <c r="ZQ265" s="180"/>
      <c r="ZR265" s="180"/>
      <c r="ZS265" s="180"/>
      <c r="ZT265" s="180"/>
      <c r="ZU265" s="180"/>
      <c r="ZV265" s="180"/>
      <c r="ZW265" s="180"/>
      <c r="ZX265" s="180"/>
      <c r="ZY265" s="180"/>
      <c r="ZZ265" s="180"/>
      <c r="AAA265" s="180"/>
      <c r="AAB265" s="180"/>
      <c r="AAC265" s="180"/>
      <c r="AAD265" s="180"/>
      <c r="AAE265" s="180"/>
      <c r="AAF265" s="180"/>
      <c r="AAG265" s="180"/>
      <c r="AAH265" s="180"/>
      <c r="AAI265" s="180"/>
      <c r="AAJ265" s="180"/>
      <c r="AAK265" s="180"/>
      <c r="AAL265" s="180"/>
      <c r="AAM265" s="180"/>
      <c r="AAN265" s="180"/>
      <c r="AAO265" s="180"/>
      <c r="AAP265" s="180"/>
      <c r="AAQ265" s="180"/>
      <c r="AAR265" s="180"/>
      <c r="AAS265" s="180"/>
      <c r="AAT265" s="180"/>
      <c r="AAU265" s="180"/>
      <c r="AAV265" s="180"/>
      <c r="AAW265" s="180"/>
      <c r="AAX265" s="180"/>
      <c r="AAY265" s="180"/>
      <c r="AAZ265" s="180"/>
      <c r="ABA265" s="180"/>
      <c r="ABB265" s="180"/>
      <c r="ABC265" s="180"/>
      <c r="ABD265" s="180"/>
      <c r="ABE265" s="180"/>
      <c r="ABF265" s="180"/>
      <c r="ABG265" s="180"/>
      <c r="ABH265" s="180"/>
      <c r="ABI265" s="180"/>
      <c r="ABJ265" s="180"/>
      <c r="ABK265" s="180"/>
      <c r="ABL265" s="180"/>
      <c r="ABM265" s="180"/>
      <c r="ABN265" s="180"/>
      <c r="ABO265" s="180"/>
      <c r="ABP265" s="180"/>
      <c r="ABQ265" s="180"/>
      <c r="ABR265" s="180"/>
      <c r="ABS265" s="180"/>
      <c r="ABT265" s="180"/>
      <c r="ABU265" s="180"/>
      <c r="ABV265" s="180"/>
      <c r="ABW265" s="180"/>
      <c r="ABX265" s="180"/>
      <c r="ABY265" s="180"/>
      <c r="ABZ265" s="180"/>
      <c r="ACA265" s="180"/>
      <c r="ACB265" s="180"/>
      <c r="ACC265" s="180"/>
      <c r="ACD265" s="180"/>
      <c r="ACE265" s="180"/>
      <c r="ACF265" s="180"/>
      <c r="ACG265" s="180"/>
      <c r="ACH265" s="180"/>
      <c r="ACI265" s="180"/>
      <c r="ACJ265" s="180"/>
      <c r="ACK265" s="180"/>
      <c r="ACL265" s="180"/>
      <c r="ACM265" s="180"/>
      <c r="ACN265" s="180"/>
      <c r="ACO265" s="180"/>
      <c r="ACP265" s="180"/>
      <c r="ACQ265" s="180"/>
      <c r="ACR265" s="180"/>
      <c r="ACS265" s="180"/>
      <c r="ACT265" s="180"/>
      <c r="ACU265" s="180"/>
      <c r="ACV265" s="180"/>
      <c r="ACW265" s="180"/>
      <c r="ACX265" s="180"/>
      <c r="ACY265" s="180"/>
      <c r="ACZ265" s="180"/>
      <c r="ADA265" s="180"/>
      <c r="ADB265" s="180"/>
      <c r="ADC265" s="180"/>
      <c r="ADD265" s="180"/>
      <c r="ADE265" s="180"/>
      <c r="ADF265" s="180"/>
      <c r="ADG265" s="180"/>
      <c r="ADH265" s="180"/>
      <c r="ADI265" s="180"/>
      <c r="ADJ265" s="180"/>
      <c r="ADK265" s="180"/>
      <c r="ADL265" s="180"/>
      <c r="ADM265" s="180"/>
      <c r="ADN265" s="180"/>
      <c r="ADO265" s="180"/>
      <c r="ADP265" s="180"/>
      <c r="ADQ265" s="180"/>
      <c r="ADR265" s="180"/>
      <c r="ADS265" s="180"/>
      <c r="ADT265" s="180"/>
      <c r="ADU265" s="180"/>
      <c r="ADV265" s="180"/>
      <c r="ADW265" s="180"/>
      <c r="ADX265" s="180"/>
      <c r="ADY265" s="180"/>
      <c r="ADZ265" s="180"/>
      <c r="AEA265" s="180"/>
      <c r="AEB265" s="180"/>
      <c r="AEC265" s="180"/>
      <c r="AED265" s="180"/>
      <c r="AEE265" s="180"/>
      <c r="AEF265" s="180"/>
      <c r="AEG265" s="180"/>
      <c r="AEH265" s="180"/>
      <c r="AEI265" s="180"/>
      <c r="AEJ265" s="180"/>
      <c r="AEK265" s="180"/>
      <c r="AEL265" s="180"/>
      <c r="AEM265" s="180"/>
      <c r="AEN265" s="180"/>
      <c r="AEO265" s="180"/>
      <c r="AEP265" s="180"/>
      <c r="AEQ265" s="180"/>
      <c r="AER265" s="180"/>
      <c r="AES265" s="180"/>
      <c r="AET265" s="180"/>
      <c r="AEU265" s="180"/>
      <c r="AEV265" s="180"/>
      <c r="AEW265" s="180"/>
      <c r="AEX265" s="180"/>
      <c r="AEY265" s="180"/>
      <c r="AEZ265" s="180"/>
      <c r="AFA265" s="180"/>
      <c r="AFB265" s="180"/>
      <c r="AFC265" s="180"/>
      <c r="AFD265" s="180"/>
      <c r="AFE265" s="180"/>
      <c r="AFF265" s="180"/>
      <c r="AFG265" s="180"/>
      <c r="AFH265" s="180"/>
      <c r="AFI265" s="180"/>
      <c r="AFJ265" s="180"/>
      <c r="AFK265" s="180"/>
      <c r="AFL265" s="180"/>
      <c r="AFM265" s="180"/>
      <c r="AFN265" s="180"/>
      <c r="AFO265" s="180"/>
      <c r="AFP265" s="180"/>
      <c r="AFQ265" s="180"/>
      <c r="AFR265" s="180"/>
      <c r="AFS265" s="180"/>
      <c r="AFT265" s="180"/>
      <c r="AFU265" s="180"/>
      <c r="AFV265" s="180"/>
      <c r="AFW265" s="180"/>
      <c r="AFX265" s="180"/>
      <c r="AFY265" s="180"/>
      <c r="AFZ265" s="180"/>
      <c r="AGA265" s="180"/>
      <c r="AGB265" s="180"/>
      <c r="AGC265" s="180"/>
      <c r="AGD265" s="180"/>
      <c r="AGE265" s="180"/>
      <c r="AGF265" s="180"/>
      <c r="AGG265" s="180"/>
      <c r="AGH265" s="180"/>
      <c r="AGI265" s="180"/>
      <c r="AGJ265" s="180"/>
      <c r="AGK265" s="180"/>
      <c r="AGL265" s="180"/>
      <c r="AGM265" s="180"/>
      <c r="AGN265" s="180"/>
      <c r="AGO265" s="180"/>
      <c r="AGP265" s="180"/>
      <c r="AGQ265" s="180"/>
      <c r="AGR265" s="180"/>
      <c r="AGS265" s="180"/>
      <c r="AGT265" s="180"/>
      <c r="AGU265" s="180"/>
      <c r="AGV265" s="180"/>
      <c r="AGW265" s="180"/>
      <c r="AGX265" s="180"/>
      <c r="AGY265" s="180"/>
      <c r="AGZ265" s="180"/>
      <c r="AHA265" s="180"/>
      <c r="AHB265" s="180"/>
      <c r="AHC265" s="180"/>
      <c r="AHD265" s="180"/>
      <c r="AHE265" s="180"/>
      <c r="AHF265" s="180"/>
      <c r="AHG265" s="180"/>
      <c r="AHH265" s="180"/>
      <c r="AHI265" s="180"/>
      <c r="AHJ265" s="180"/>
      <c r="AHK265" s="180"/>
      <c r="AHL265" s="180"/>
      <c r="AHM265" s="180"/>
      <c r="AHN265" s="180"/>
      <c r="AHO265" s="180"/>
      <c r="AHP265" s="180"/>
      <c r="AHQ265" s="180"/>
      <c r="AHR265" s="180"/>
      <c r="AHS265" s="180"/>
      <c r="AHT265" s="180"/>
      <c r="AHU265" s="180"/>
      <c r="AHV265" s="180"/>
      <c r="AHW265" s="180"/>
      <c r="AHX265" s="180"/>
      <c r="AHY265" s="180"/>
      <c r="AHZ265" s="180"/>
      <c r="AIA265" s="180"/>
      <c r="AIB265" s="180"/>
      <c r="AIC265" s="180"/>
      <c r="AID265" s="180"/>
      <c r="AIE265" s="180"/>
      <c r="AIF265" s="180"/>
      <c r="AIG265" s="180"/>
      <c r="AIH265" s="180"/>
      <c r="AII265" s="180"/>
      <c r="AIJ265" s="180"/>
      <c r="AIK265" s="180"/>
      <c r="AIL265" s="180"/>
      <c r="AIM265" s="180"/>
      <c r="AIN265" s="180"/>
      <c r="AIO265" s="180"/>
      <c r="AIP265" s="180"/>
      <c r="AIQ265" s="180"/>
      <c r="AIR265" s="180"/>
      <c r="AIS265" s="180"/>
      <c r="AIT265" s="180"/>
      <c r="AIU265" s="180"/>
      <c r="AIV265" s="180"/>
      <c r="AIW265" s="180"/>
      <c r="AIX265" s="180"/>
      <c r="AIY265" s="180"/>
      <c r="AIZ265" s="180"/>
      <c r="AJA265" s="180"/>
      <c r="AJB265" s="180"/>
      <c r="AJC265" s="180"/>
      <c r="AJD265" s="180"/>
      <c r="AJE265" s="180"/>
      <c r="AJF265" s="180"/>
      <c r="AJG265" s="180"/>
      <c r="AJH265" s="180"/>
      <c r="AJI265" s="180"/>
      <c r="AJJ265" s="180"/>
      <c r="AJK265" s="180"/>
      <c r="AJL265" s="180"/>
      <c r="AJM265" s="180"/>
      <c r="AJN265" s="180"/>
      <c r="AJO265" s="180"/>
      <c r="AJP265" s="180"/>
      <c r="AJQ265" s="180"/>
      <c r="AJR265" s="180"/>
      <c r="AJS265" s="180"/>
      <c r="AJT265" s="180"/>
      <c r="AJU265" s="180"/>
      <c r="AJV265" s="180"/>
      <c r="AJW265" s="180"/>
      <c r="AJX265" s="180"/>
      <c r="AJY265" s="180"/>
      <c r="AJZ265" s="180"/>
      <c r="AKA265" s="180"/>
      <c r="AKB265" s="180"/>
      <c r="AKC265" s="180"/>
      <c r="AKD265" s="180"/>
      <c r="AKE265" s="180"/>
      <c r="AKF265" s="180"/>
      <c r="AKG265" s="180"/>
      <c r="AKH265" s="180"/>
      <c r="AKI265" s="180"/>
      <c r="AKJ265" s="180"/>
      <c r="AKK265" s="180"/>
      <c r="AKL265" s="180"/>
      <c r="AKM265" s="180"/>
      <c r="AKN265" s="180"/>
      <c r="AKO265" s="180"/>
      <c r="AKP265" s="180"/>
      <c r="AKQ265" s="180"/>
      <c r="AKR265" s="180"/>
      <c r="AKS265" s="180"/>
      <c r="AKT265" s="180"/>
      <c r="AKU265" s="180"/>
      <c r="AKV265" s="180"/>
      <c r="AKW265" s="180"/>
      <c r="AKX265" s="180"/>
      <c r="AKY265" s="180"/>
      <c r="AKZ265" s="180"/>
      <c r="ALA265" s="180"/>
      <c r="ALB265" s="180"/>
      <c r="ALC265" s="180"/>
      <c r="ALD265" s="180"/>
      <c r="ALE265" s="180"/>
      <c r="ALF265" s="180"/>
      <c r="ALG265" s="180"/>
      <c r="ALH265" s="180"/>
      <c r="ALI265" s="180"/>
      <c r="ALJ265" s="180"/>
      <c r="ALK265" s="180"/>
      <c r="ALL265" s="180"/>
      <c r="ALM265" s="180"/>
      <c r="ALN265" s="180"/>
      <c r="ALO265" s="180"/>
      <c r="ALP265" s="180"/>
      <c r="ALQ265" s="180"/>
      <c r="ALR265" s="180"/>
      <c r="ALS265" s="180"/>
      <c r="ALT265" s="180"/>
      <c r="ALU265" s="180"/>
      <c r="ALV265" s="180"/>
      <c r="ALW265" s="180"/>
      <c r="ALX265" s="180"/>
      <c r="ALY265" s="180"/>
      <c r="ALZ265" s="180"/>
      <c r="AMA265" s="180"/>
      <c r="AMB265" s="180"/>
      <c r="AMC265" s="180"/>
      <c r="AMD265" s="180"/>
      <c r="AME265" s="180"/>
      <c r="AMF265" s="180"/>
      <c r="AMG265" s="180"/>
      <c r="AMH265" s="180"/>
      <c r="AMI265" s="180"/>
      <c r="AMJ265" s="180"/>
      <c r="AMK265" s="180"/>
      <c r="AML265" s="180"/>
      <c r="AMM265" s="180"/>
      <c r="AMN265" s="180"/>
      <c r="AMO265" s="180"/>
      <c r="AMP265" s="180"/>
      <c r="AMQ265" s="180"/>
      <c r="AMR265" s="180"/>
      <c r="AMS265" s="180"/>
      <c r="AMT265" s="180"/>
    </row>
    <row r="266" spans="1:1034" s="250" customFormat="1" ht="15.75" customHeight="1">
      <c r="A266" s="471">
        <v>21</v>
      </c>
      <c r="B266" s="238" t="s">
        <v>412</v>
      </c>
      <c r="C266" s="536">
        <v>152.47999999999999</v>
      </c>
      <c r="D266" s="537">
        <v>179.19</v>
      </c>
      <c r="E266" s="239">
        <v>61212.959999999999</v>
      </c>
      <c r="F266" s="240">
        <f t="shared" si="700"/>
        <v>170363.66201</v>
      </c>
      <c r="G266" s="241"/>
      <c r="H266" s="21">
        <v>636.70000000000005</v>
      </c>
      <c r="I266" s="81">
        <f t="shared" si="701"/>
        <v>0</v>
      </c>
      <c r="J266" s="242"/>
      <c r="K266" s="107"/>
      <c r="L266" s="217">
        <f t="shared" si="702"/>
        <v>0</v>
      </c>
      <c r="M266" s="242"/>
      <c r="N266" s="139">
        <v>540</v>
      </c>
      <c r="O266" s="217">
        <f t="shared" si="703"/>
        <v>0</v>
      </c>
      <c r="P266" s="244"/>
      <c r="Q266" s="243">
        <f t="shared" si="704"/>
        <v>280.13670000000002</v>
      </c>
      <c r="R266" s="217">
        <f t="shared" si="705"/>
        <v>0</v>
      </c>
      <c r="S266" s="244"/>
      <c r="T266" s="239">
        <f t="shared" si="706"/>
        <v>2335.5960000000005</v>
      </c>
      <c r="U266" s="217">
        <f t="shared" si="707"/>
        <v>0</v>
      </c>
      <c r="V266" s="244">
        <v>2.9</v>
      </c>
      <c r="W266" s="243">
        <f t="shared" si="708"/>
        <v>493.98690000000005</v>
      </c>
      <c r="X266" s="223">
        <f t="shared" si="709"/>
        <v>1432.5620100000001</v>
      </c>
      <c r="Y266" s="242"/>
      <c r="Z266" s="239">
        <f t="shared" si="710"/>
        <v>4331.3600000000006</v>
      </c>
      <c r="AA266" s="185">
        <f t="shared" si="711"/>
        <v>0</v>
      </c>
      <c r="AB266" s="402"/>
      <c r="AC266" s="243">
        <f t="shared" si="712"/>
        <v>493.98690000000005</v>
      </c>
      <c r="AD266" s="184">
        <f t="shared" si="713"/>
        <v>0</v>
      </c>
      <c r="AE266" s="244"/>
      <c r="AF266" s="239">
        <f t="shared" si="714"/>
        <v>22885.031600000002</v>
      </c>
      <c r="AG266" s="184">
        <f t="shared" si="715"/>
        <v>0</v>
      </c>
      <c r="AH266" s="244"/>
      <c r="AI266" s="243">
        <f t="shared" si="716"/>
        <v>791.37200000000007</v>
      </c>
      <c r="AJ266" s="184">
        <f t="shared" si="717"/>
        <v>0</v>
      </c>
      <c r="AK266" s="244"/>
      <c r="AL266" s="107">
        <v>145.19999999999999</v>
      </c>
      <c r="AM266" s="184">
        <f t="shared" si="718"/>
        <v>0</v>
      </c>
      <c r="AN266" s="244"/>
      <c r="AO266" s="239">
        <f t="shared" si="719"/>
        <v>3769.8454000000002</v>
      </c>
      <c r="AP266" s="185">
        <f t="shared" si="720"/>
        <v>0</v>
      </c>
      <c r="AQ266" s="242"/>
      <c r="AR266" s="109">
        <v>8030</v>
      </c>
      <c r="AS266" s="185">
        <f t="shared" si="721"/>
        <v>0</v>
      </c>
      <c r="AT266" s="242"/>
      <c r="AU266" s="21">
        <v>3366.65</v>
      </c>
      <c r="AV266" s="185">
        <f t="shared" si="722"/>
        <v>0</v>
      </c>
      <c r="AW266" s="242"/>
      <c r="AX266" s="239">
        <f t="shared" si="723"/>
        <v>80964.952600000004</v>
      </c>
      <c r="AY266" s="185">
        <f t="shared" si="724"/>
        <v>0</v>
      </c>
      <c r="AZ266" s="242"/>
      <c r="BA266" s="21">
        <v>93131.5</v>
      </c>
      <c r="BB266" s="185">
        <f t="shared" si="725"/>
        <v>0</v>
      </c>
      <c r="BC266" s="242"/>
      <c r="BD266" s="21">
        <v>10643</v>
      </c>
      <c r="BE266" s="184">
        <f t="shared" si="726"/>
        <v>0</v>
      </c>
      <c r="BF266" s="244"/>
      <c r="BG266" s="242"/>
      <c r="BH266" s="184"/>
      <c r="BI266" s="244">
        <v>2</v>
      </c>
      <c r="BJ266" s="518" t="s">
        <v>704</v>
      </c>
      <c r="BK266" s="242">
        <v>72788.600000000006</v>
      </c>
      <c r="BL266" s="184">
        <f t="shared" si="728"/>
        <v>145577.20000000001</v>
      </c>
      <c r="BM266" s="244"/>
      <c r="BN266" s="246"/>
      <c r="BO266" s="185">
        <f t="shared" si="729"/>
        <v>0</v>
      </c>
      <c r="BP266" s="242"/>
      <c r="BQ266" s="243">
        <f t="shared" si="730"/>
        <v>930.90000000000009</v>
      </c>
      <c r="BR266" s="185">
        <f t="shared" si="731"/>
        <v>0</v>
      </c>
      <c r="BS266" s="242">
        <v>1</v>
      </c>
      <c r="BT266" s="107">
        <v>540</v>
      </c>
      <c r="BU266" s="185">
        <f t="shared" si="732"/>
        <v>540</v>
      </c>
      <c r="BV266" s="242"/>
      <c r="BW266" s="242"/>
      <c r="BX266" s="185">
        <f t="shared" si="733"/>
        <v>0</v>
      </c>
      <c r="BY266" s="242"/>
      <c r="BZ266" s="247"/>
      <c r="CA266" s="185">
        <f t="shared" si="784"/>
        <v>0</v>
      </c>
      <c r="CB266" s="242">
        <v>1</v>
      </c>
      <c r="CC266" s="107">
        <v>165.4</v>
      </c>
      <c r="CD266" s="185">
        <f t="shared" si="735"/>
        <v>165.4</v>
      </c>
      <c r="CE266" s="242"/>
      <c r="CF266" s="243">
        <f t="shared" si="736"/>
        <v>204.31649999999999</v>
      </c>
      <c r="CG266" s="185">
        <f t="shared" si="737"/>
        <v>0</v>
      </c>
      <c r="CH266" s="242"/>
      <c r="CI266" s="107">
        <v>86.2</v>
      </c>
      <c r="CJ266" s="185">
        <f t="shared" si="738"/>
        <v>0</v>
      </c>
      <c r="CK266" s="242"/>
      <c r="CL266" s="107">
        <v>125</v>
      </c>
      <c r="CM266" s="185">
        <f t="shared" si="739"/>
        <v>0</v>
      </c>
      <c r="CN266" s="242"/>
      <c r="CO266" s="107">
        <v>140</v>
      </c>
      <c r="CP266" s="185">
        <f t="shared" si="740"/>
        <v>0</v>
      </c>
      <c r="CQ266" s="242"/>
      <c r="CR266" s="243">
        <f t="shared" si="741"/>
        <v>259.76390000000004</v>
      </c>
      <c r="CS266" s="185">
        <f t="shared" si="742"/>
        <v>0</v>
      </c>
      <c r="CT266" s="242"/>
      <c r="CU266" s="107">
        <v>182.5</v>
      </c>
      <c r="CV266" s="185">
        <f t="shared" si="743"/>
        <v>0</v>
      </c>
      <c r="CW266" s="242"/>
      <c r="CX266" s="107">
        <v>78</v>
      </c>
      <c r="CY266" s="185">
        <f t="shared" si="744"/>
        <v>0</v>
      </c>
      <c r="CZ266" s="242"/>
      <c r="DA266" s="107">
        <v>350</v>
      </c>
      <c r="DB266" s="185">
        <f t="shared" si="745"/>
        <v>0</v>
      </c>
      <c r="DC266" s="242"/>
      <c r="DD266" s="243">
        <f t="shared" si="746"/>
        <v>363.26500000000004</v>
      </c>
      <c r="DE266" s="184">
        <f t="shared" si="747"/>
        <v>0</v>
      </c>
      <c r="DF266" s="242">
        <v>5</v>
      </c>
      <c r="DG266" s="107">
        <v>349.94</v>
      </c>
      <c r="DH266" s="185">
        <f t="shared" si="748"/>
        <v>1749.7</v>
      </c>
      <c r="DI266" s="242">
        <v>4</v>
      </c>
      <c r="DJ266" s="107">
        <v>407.82</v>
      </c>
      <c r="DK266" s="185">
        <f t="shared" si="749"/>
        <v>1631.28</v>
      </c>
      <c r="DL266" s="242">
        <v>2</v>
      </c>
      <c r="DM266" s="107">
        <v>560.66999999999996</v>
      </c>
      <c r="DN266" s="185">
        <f t="shared" si="750"/>
        <v>1121.3399999999999</v>
      </c>
      <c r="DO266" s="242">
        <v>2</v>
      </c>
      <c r="DP266" s="107">
        <v>849.84</v>
      </c>
      <c r="DQ266" s="185">
        <f t="shared" si="751"/>
        <v>1699.68</v>
      </c>
      <c r="DR266" s="242"/>
      <c r="DS266" s="107">
        <v>1070.97</v>
      </c>
      <c r="DT266" s="185">
        <f t="shared" si="752"/>
        <v>0</v>
      </c>
      <c r="DU266" s="242"/>
      <c r="DV266" s="21">
        <v>1512.05</v>
      </c>
      <c r="DW266" s="185">
        <f t="shared" si="753"/>
        <v>0</v>
      </c>
      <c r="DX266" s="242"/>
      <c r="DY266" s="21">
        <v>5870.12</v>
      </c>
      <c r="DZ266" s="185">
        <f t="shared" si="754"/>
        <v>0</v>
      </c>
      <c r="EA266" s="242"/>
      <c r="EB266" s="21">
        <v>4379.45</v>
      </c>
      <c r="EC266" s="185">
        <f t="shared" si="755"/>
        <v>0</v>
      </c>
      <c r="ED266" s="242">
        <v>1</v>
      </c>
      <c r="EE266" s="21">
        <v>4811.45</v>
      </c>
      <c r="EF266" s="185">
        <f t="shared" si="756"/>
        <v>4811.45</v>
      </c>
      <c r="EG266" s="242">
        <v>1</v>
      </c>
      <c r="EH266" s="21">
        <v>6518.13</v>
      </c>
      <c r="EI266" s="185">
        <f t="shared" si="757"/>
        <v>6518.13</v>
      </c>
      <c r="EJ266" s="242"/>
      <c r="EK266" s="21">
        <v>7389.31</v>
      </c>
      <c r="EL266" s="185">
        <f t="shared" si="758"/>
        <v>0</v>
      </c>
      <c r="EM266" s="242"/>
      <c r="EN266" s="21">
        <v>1539.81</v>
      </c>
      <c r="EO266" s="185">
        <f t="shared" si="759"/>
        <v>0</v>
      </c>
      <c r="EP266" s="242"/>
      <c r="EQ266" s="21">
        <v>3124.4</v>
      </c>
      <c r="ER266" s="185">
        <f t="shared" si="760"/>
        <v>0</v>
      </c>
      <c r="ES266" s="242"/>
      <c r="ET266" s="107">
        <v>118.78</v>
      </c>
      <c r="EU266" s="185">
        <f t="shared" si="761"/>
        <v>0</v>
      </c>
      <c r="EV266" s="242"/>
      <c r="EW266" s="107">
        <v>479.92</v>
      </c>
      <c r="EX266" s="185">
        <f t="shared" si="762"/>
        <v>0</v>
      </c>
      <c r="EY266" s="242"/>
      <c r="EZ266" s="107">
        <v>649.4</v>
      </c>
      <c r="FA266" s="185">
        <f t="shared" si="763"/>
        <v>0</v>
      </c>
      <c r="FB266" s="242"/>
      <c r="FC266" s="21">
        <v>1301.22</v>
      </c>
      <c r="FD266" s="185">
        <f t="shared" si="764"/>
        <v>0</v>
      </c>
      <c r="FE266" s="242"/>
      <c r="FF266" s="21">
        <v>2530.2199999999998</v>
      </c>
      <c r="FG266" s="185">
        <f t="shared" si="765"/>
        <v>0</v>
      </c>
      <c r="FH266" s="242"/>
      <c r="FI266" s="21">
        <v>4182.22</v>
      </c>
      <c r="FJ266" s="185">
        <f t="shared" si="766"/>
        <v>0</v>
      </c>
      <c r="FK266" s="242"/>
      <c r="FL266" s="107">
        <v>253.92</v>
      </c>
      <c r="FM266" s="185">
        <f t="shared" si="767"/>
        <v>0</v>
      </c>
      <c r="FN266" s="242"/>
      <c r="FO266" s="107">
        <v>290.32</v>
      </c>
      <c r="FP266" s="185">
        <f t="shared" si="768"/>
        <v>0</v>
      </c>
      <c r="FQ266" s="242"/>
      <c r="FR266" s="107">
        <v>334.06</v>
      </c>
      <c r="FS266" s="185">
        <f t="shared" si="769"/>
        <v>0</v>
      </c>
      <c r="FT266" s="242"/>
      <c r="FU266" s="107">
        <v>411.49</v>
      </c>
      <c r="FV266" s="185">
        <f t="shared" si="770"/>
        <v>0</v>
      </c>
      <c r="FW266" s="242"/>
      <c r="FX266" s="107">
        <v>455.21</v>
      </c>
      <c r="FY266" s="185">
        <f t="shared" si="771"/>
        <v>0</v>
      </c>
      <c r="FZ266" s="242"/>
      <c r="GA266" s="107">
        <v>536</v>
      </c>
      <c r="GB266" s="185">
        <f t="shared" si="772"/>
        <v>0</v>
      </c>
      <c r="GC266" s="242"/>
      <c r="GD266" s="21">
        <v>745.84</v>
      </c>
      <c r="GE266" s="189">
        <f t="shared" si="773"/>
        <v>0</v>
      </c>
      <c r="GF266" s="242">
        <v>3</v>
      </c>
      <c r="GG266" s="112">
        <v>313.12</v>
      </c>
      <c r="GH266" s="185">
        <f t="shared" si="774"/>
        <v>939.36</v>
      </c>
      <c r="GI266" s="245">
        <v>4</v>
      </c>
      <c r="GJ266" s="529">
        <v>223.61</v>
      </c>
      <c r="GK266" s="185">
        <f t="shared" si="775"/>
        <v>894.44</v>
      </c>
      <c r="GL266" s="242">
        <v>2</v>
      </c>
      <c r="GM266" s="107">
        <v>105.46</v>
      </c>
      <c r="GN266" s="185">
        <f t="shared" si="776"/>
        <v>210.92</v>
      </c>
      <c r="GO266" s="242"/>
      <c r="GP266" s="107">
        <v>581.36</v>
      </c>
      <c r="GQ266" s="185">
        <f t="shared" si="777"/>
        <v>0</v>
      </c>
      <c r="GR266" s="242"/>
      <c r="GS266" s="107">
        <v>92.94</v>
      </c>
      <c r="GT266" s="185">
        <f t="shared" si="778"/>
        <v>0</v>
      </c>
      <c r="GU266" s="242"/>
      <c r="GV266" s="112">
        <v>47.51</v>
      </c>
      <c r="GW266" s="185">
        <f t="shared" si="779"/>
        <v>0</v>
      </c>
      <c r="GX266" s="242">
        <v>25</v>
      </c>
      <c r="GY266" s="107">
        <v>61.91</v>
      </c>
      <c r="GZ266" s="223">
        <f t="shared" si="780"/>
        <v>1547.75</v>
      </c>
      <c r="HA266" s="417"/>
      <c r="HB266" s="417"/>
      <c r="HC266" s="223">
        <f t="shared" si="782"/>
        <v>0</v>
      </c>
      <c r="HD266" s="242">
        <v>0.6</v>
      </c>
      <c r="HE266" s="107">
        <v>40.75</v>
      </c>
      <c r="HF266" s="236">
        <f t="shared" si="781"/>
        <v>24.45</v>
      </c>
      <c r="HG266" s="248">
        <v>1500</v>
      </c>
      <c r="HH266" s="228">
        <f t="shared" si="783"/>
        <v>170363.66201</v>
      </c>
      <c r="HI266" s="335"/>
      <c r="HJ266" s="249"/>
      <c r="HK266" s="249"/>
      <c r="HL266" s="249"/>
      <c r="HM266" s="249"/>
      <c r="HN266" s="249"/>
      <c r="HO266" s="249"/>
      <c r="HP266" s="249"/>
      <c r="HQ266" s="249"/>
      <c r="HR266" s="249"/>
      <c r="HS266" s="249"/>
      <c r="HT266" s="249"/>
      <c r="HU266" s="249"/>
      <c r="HV266" s="249"/>
      <c r="HW266" s="249"/>
      <c r="HX266" s="249"/>
      <c r="HY266" s="249"/>
      <c r="HZ266" s="249"/>
      <c r="IA266" s="249"/>
      <c r="IB266" s="249"/>
      <c r="IC266" s="249"/>
      <c r="ID266" s="249"/>
      <c r="IE266" s="249"/>
      <c r="IF266" s="249"/>
      <c r="IG266" s="249"/>
      <c r="IH266" s="249"/>
      <c r="II266" s="249"/>
      <c r="IJ266" s="249"/>
      <c r="IK266" s="249"/>
      <c r="IL266" s="249"/>
      <c r="IM266" s="249"/>
      <c r="IN266" s="249"/>
      <c r="IO266" s="249"/>
      <c r="IP266" s="249"/>
      <c r="IQ266" s="249"/>
      <c r="IR266" s="249"/>
      <c r="IS266" s="249"/>
      <c r="IT266" s="249"/>
      <c r="IU266" s="249"/>
      <c r="IV266" s="249"/>
      <c r="IW266" s="249"/>
      <c r="IX266" s="249"/>
      <c r="IY266" s="249"/>
      <c r="IZ266" s="249"/>
      <c r="JA266" s="249"/>
      <c r="JB266" s="249"/>
      <c r="JC266" s="249"/>
      <c r="JD266" s="249"/>
      <c r="JE266" s="249"/>
      <c r="JF266" s="249"/>
      <c r="JG266" s="249"/>
      <c r="JH266" s="249"/>
      <c r="JI266" s="249"/>
      <c r="JJ266" s="249"/>
      <c r="JK266" s="249"/>
      <c r="JL266" s="249"/>
      <c r="JM266" s="249"/>
      <c r="JN266" s="249"/>
      <c r="JO266" s="249"/>
      <c r="JP266" s="249"/>
      <c r="JQ266" s="249"/>
      <c r="JR266" s="249"/>
      <c r="JS266" s="249"/>
      <c r="JT266" s="249"/>
      <c r="JU266" s="249"/>
      <c r="JV266" s="249"/>
      <c r="JW266" s="249"/>
      <c r="JX266" s="249"/>
      <c r="JY266" s="249"/>
      <c r="JZ266" s="249"/>
      <c r="KA266" s="249"/>
      <c r="KB266" s="249"/>
      <c r="KC266" s="249"/>
      <c r="KD266" s="249"/>
      <c r="KE266" s="249"/>
      <c r="KF266" s="249"/>
      <c r="KG266" s="249"/>
      <c r="KH266" s="249"/>
      <c r="KI266" s="249"/>
      <c r="KJ266" s="249"/>
      <c r="KK266" s="249"/>
      <c r="KL266" s="249"/>
      <c r="KM266" s="249"/>
      <c r="KN266" s="249"/>
      <c r="KO266" s="249"/>
      <c r="KP266" s="249"/>
      <c r="KQ266" s="249"/>
      <c r="KR266" s="249"/>
      <c r="KS266" s="249"/>
      <c r="KT266" s="249"/>
      <c r="KU266" s="249"/>
      <c r="KV266" s="249"/>
      <c r="KW266" s="249"/>
      <c r="KX266" s="249"/>
      <c r="KY266" s="249"/>
      <c r="KZ266" s="249"/>
      <c r="LA266" s="249"/>
      <c r="LB266" s="249"/>
      <c r="LC266" s="249"/>
      <c r="LD266" s="249"/>
      <c r="LE266" s="249"/>
      <c r="LF266" s="249"/>
      <c r="LG266" s="249"/>
      <c r="LH266" s="249"/>
      <c r="LI266" s="249"/>
      <c r="LJ266" s="249"/>
      <c r="LK266" s="249"/>
      <c r="LL266" s="249"/>
      <c r="LM266" s="249"/>
      <c r="LN266" s="249"/>
      <c r="LO266" s="249"/>
      <c r="LP266" s="249"/>
      <c r="LQ266" s="249"/>
      <c r="LR266" s="249"/>
      <c r="LS266" s="249"/>
      <c r="LT266" s="249"/>
      <c r="LU266" s="249"/>
      <c r="LV266" s="249"/>
      <c r="LW266" s="249"/>
      <c r="LX266" s="249"/>
      <c r="LY266" s="249"/>
      <c r="LZ266" s="249"/>
      <c r="MA266" s="249"/>
      <c r="MB266" s="249"/>
      <c r="MC266" s="249"/>
      <c r="MD266" s="249"/>
      <c r="ME266" s="249"/>
      <c r="MF266" s="249"/>
      <c r="MG266" s="249"/>
      <c r="MH266" s="249"/>
      <c r="MI266" s="249"/>
      <c r="MJ266" s="249"/>
      <c r="MK266" s="249"/>
      <c r="ML266" s="249"/>
      <c r="MM266" s="249"/>
      <c r="MN266" s="249"/>
      <c r="MO266" s="249"/>
      <c r="MP266" s="249"/>
      <c r="MQ266" s="249"/>
      <c r="MR266" s="249"/>
      <c r="MS266" s="249"/>
      <c r="MT266" s="249"/>
      <c r="MU266" s="249"/>
      <c r="MV266" s="249"/>
      <c r="MW266" s="249"/>
      <c r="MX266" s="249"/>
      <c r="MY266" s="249"/>
      <c r="MZ266" s="249"/>
      <c r="NA266" s="249"/>
      <c r="NB266" s="249"/>
      <c r="NC266" s="249"/>
      <c r="ND266" s="249"/>
      <c r="NE266" s="249"/>
      <c r="NF266" s="249"/>
      <c r="NG266" s="249"/>
      <c r="NH266" s="249"/>
      <c r="NI266" s="249"/>
      <c r="NJ266" s="249"/>
      <c r="NK266" s="249"/>
      <c r="NL266" s="249"/>
      <c r="NM266" s="249"/>
      <c r="NN266" s="249"/>
      <c r="NO266" s="249"/>
      <c r="NP266" s="249"/>
      <c r="NQ266" s="249"/>
      <c r="NR266" s="249"/>
      <c r="NS266" s="249"/>
      <c r="NT266" s="249"/>
      <c r="NU266" s="249"/>
      <c r="NV266" s="249"/>
      <c r="NW266" s="249"/>
      <c r="NX266" s="249"/>
      <c r="NY266" s="249"/>
      <c r="NZ266" s="249"/>
      <c r="OA266" s="249"/>
      <c r="OB266" s="249"/>
      <c r="OC266" s="249"/>
      <c r="OD266" s="249"/>
      <c r="OE266" s="249"/>
      <c r="OF266" s="249"/>
      <c r="OG266" s="249"/>
      <c r="OH266" s="249"/>
      <c r="OI266" s="249"/>
      <c r="OJ266" s="249"/>
      <c r="OK266" s="249"/>
      <c r="OL266" s="249"/>
      <c r="OM266" s="249"/>
      <c r="ON266" s="249"/>
      <c r="OO266" s="249"/>
      <c r="OP266" s="249"/>
      <c r="OQ266" s="249"/>
      <c r="OR266" s="249"/>
      <c r="OS266" s="249"/>
      <c r="OT266" s="249"/>
      <c r="OU266" s="249"/>
      <c r="OV266" s="249"/>
      <c r="OW266" s="249"/>
      <c r="OX266" s="249"/>
      <c r="OY266" s="249"/>
      <c r="OZ266" s="249"/>
      <c r="PA266" s="249"/>
      <c r="PB266" s="249"/>
      <c r="PC266" s="249"/>
      <c r="PD266" s="249"/>
      <c r="PE266" s="249"/>
      <c r="PF266" s="249"/>
      <c r="PG266" s="249"/>
      <c r="PH266" s="249"/>
      <c r="PI266" s="249"/>
      <c r="PJ266" s="249"/>
      <c r="PK266" s="249"/>
      <c r="PL266" s="249"/>
      <c r="PM266" s="249"/>
      <c r="PN266" s="249"/>
      <c r="PO266" s="249"/>
      <c r="PP266" s="249"/>
      <c r="PQ266" s="249"/>
      <c r="PR266" s="249"/>
      <c r="PS266" s="249"/>
      <c r="PT266" s="249"/>
      <c r="PU266" s="249"/>
      <c r="PV266" s="249"/>
      <c r="PW266" s="249"/>
      <c r="PX266" s="249"/>
      <c r="PY266" s="249"/>
      <c r="PZ266" s="249"/>
      <c r="QA266" s="249"/>
      <c r="QB266" s="249"/>
      <c r="QC266" s="249"/>
      <c r="QD266" s="249"/>
      <c r="QE266" s="249"/>
      <c r="QF266" s="249"/>
      <c r="QG266" s="249"/>
      <c r="QH266" s="249"/>
      <c r="QI266" s="249"/>
      <c r="QJ266" s="249"/>
      <c r="QK266" s="249"/>
      <c r="QL266" s="249"/>
      <c r="QM266" s="249"/>
      <c r="QN266" s="249"/>
      <c r="QO266" s="249"/>
      <c r="QP266" s="249"/>
      <c r="QQ266" s="249"/>
      <c r="QR266" s="249"/>
      <c r="QS266" s="249"/>
      <c r="QT266" s="249"/>
      <c r="QU266" s="249"/>
      <c r="QV266" s="249"/>
      <c r="QW266" s="249"/>
      <c r="QX266" s="249"/>
      <c r="QY266" s="249"/>
      <c r="QZ266" s="249"/>
      <c r="RA266" s="249"/>
      <c r="RB266" s="249"/>
      <c r="RC266" s="249"/>
      <c r="RD266" s="249"/>
      <c r="RE266" s="249"/>
      <c r="RF266" s="249"/>
      <c r="RG266" s="249"/>
      <c r="RH266" s="249"/>
      <c r="RI266" s="249"/>
      <c r="RJ266" s="249"/>
      <c r="RK266" s="249"/>
      <c r="RL266" s="249"/>
      <c r="RM266" s="249"/>
      <c r="RN266" s="249"/>
      <c r="RO266" s="249"/>
      <c r="RP266" s="249"/>
      <c r="RQ266" s="249"/>
      <c r="RR266" s="249"/>
      <c r="RS266" s="249"/>
      <c r="RT266" s="249"/>
      <c r="RU266" s="249"/>
      <c r="RV266" s="249"/>
      <c r="RW266" s="249"/>
      <c r="RX266" s="249"/>
      <c r="RY266" s="249"/>
      <c r="RZ266" s="249"/>
      <c r="SA266" s="249"/>
      <c r="SB266" s="249"/>
      <c r="SC266" s="249"/>
      <c r="SD266" s="249"/>
      <c r="SE266" s="249"/>
      <c r="SF266" s="249"/>
      <c r="SG266" s="249"/>
      <c r="SH266" s="249"/>
      <c r="SI266" s="249"/>
      <c r="SJ266" s="249"/>
      <c r="SK266" s="249"/>
      <c r="SL266" s="249"/>
      <c r="SM266" s="249"/>
      <c r="SN266" s="249"/>
      <c r="SO266" s="249"/>
      <c r="SP266" s="249"/>
      <c r="SQ266" s="249"/>
      <c r="SR266" s="249"/>
      <c r="SS266" s="249"/>
      <c r="ST266" s="249"/>
      <c r="SU266" s="249"/>
      <c r="SV266" s="249"/>
      <c r="SW266" s="249"/>
      <c r="SX266" s="249"/>
      <c r="SY266" s="249"/>
      <c r="SZ266" s="249"/>
      <c r="TA266" s="249"/>
      <c r="TB266" s="249"/>
      <c r="TC266" s="249"/>
      <c r="TD266" s="249"/>
      <c r="TE266" s="249"/>
      <c r="TF266" s="249"/>
      <c r="TG266" s="249"/>
      <c r="TH266" s="249"/>
      <c r="TI266" s="249"/>
      <c r="TJ266" s="249"/>
      <c r="TK266" s="249"/>
      <c r="TL266" s="249"/>
      <c r="TM266" s="249"/>
      <c r="TN266" s="249"/>
      <c r="TO266" s="249"/>
      <c r="TP266" s="249"/>
      <c r="TQ266" s="249"/>
      <c r="TR266" s="249"/>
      <c r="TS266" s="249"/>
      <c r="TT266" s="249"/>
      <c r="TU266" s="249"/>
      <c r="TV266" s="249"/>
      <c r="TW266" s="249"/>
      <c r="TX266" s="249"/>
      <c r="TY266" s="249"/>
      <c r="TZ266" s="249"/>
      <c r="UA266" s="249"/>
      <c r="UB266" s="249"/>
      <c r="UC266" s="249"/>
      <c r="UD266" s="249"/>
      <c r="UE266" s="249"/>
      <c r="UF266" s="249"/>
      <c r="UG266" s="249"/>
      <c r="UH266" s="249"/>
      <c r="UI266" s="249"/>
      <c r="UJ266" s="249"/>
      <c r="UK266" s="249"/>
      <c r="UL266" s="249"/>
      <c r="UM266" s="249"/>
      <c r="UN266" s="249"/>
      <c r="UO266" s="249"/>
      <c r="UP266" s="249"/>
      <c r="UQ266" s="249"/>
      <c r="UR266" s="249"/>
      <c r="US266" s="249"/>
      <c r="UT266" s="249"/>
      <c r="UU266" s="249"/>
      <c r="UV266" s="249"/>
      <c r="UW266" s="249"/>
      <c r="UX266" s="249"/>
      <c r="UY266" s="249"/>
      <c r="UZ266" s="249"/>
      <c r="VA266" s="249"/>
      <c r="VB266" s="249"/>
      <c r="VC266" s="249"/>
      <c r="VD266" s="249"/>
      <c r="VE266" s="249"/>
      <c r="VF266" s="249"/>
      <c r="VG266" s="249"/>
      <c r="VH266" s="249"/>
      <c r="VI266" s="249"/>
      <c r="VJ266" s="249"/>
      <c r="VK266" s="249"/>
      <c r="VL266" s="249"/>
      <c r="VM266" s="249"/>
      <c r="VN266" s="249"/>
      <c r="VO266" s="249"/>
      <c r="VP266" s="249"/>
      <c r="VQ266" s="249"/>
      <c r="VR266" s="249"/>
      <c r="VS266" s="249"/>
      <c r="VT266" s="249"/>
      <c r="VU266" s="249"/>
      <c r="VV266" s="249"/>
      <c r="VW266" s="249"/>
      <c r="VX266" s="249"/>
      <c r="VY266" s="249"/>
      <c r="VZ266" s="249"/>
      <c r="WA266" s="249"/>
      <c r="WB266" s="249"/>
      <c r="WC266" s="249"/>
      <c r="WD266" s="249"/>
      <c r="WE266" s="249"/>
      <c r="WF266" s="249"/>
      <c r="WG266" s="249"/>
      <c r="WH266" s="249"/>
      <c r="WI266" s="249"/>
      <c r="WJ266" s="249"/>
      <c r="WK266" s="249"/>
      <c r="WL266" s="249"/>
      <c r="WM266" s="249"/>
      <c r="WN266" s="249"/>
      <c r="WO266" s="249"/>
      <c r="WP266" s="249"/>
      <c r="WQ266" s="249"/>
      <c r="WR266" s="249"/>
      <c r="WS266" s="249"/>
      <c r="WT266" s="249"/>
      <c r="WU266" s="249"/>
      <c r="WV266" s="249"/>
      <c r="WW266" s="249"/>
      <c r="WX266" s="249"/>
      <c r="WY266" s="249"/>
      <c r="WZ266" s="249"/>
      <c r="XA266" s="249"/>
      <c r="XB266" s="249"/>
      <c r="XC266" s="249"/>
      <c r="XD266" s="249"/>
      <c r="XE266" s="249"/>
      <c r="XF266" s="249"/>
      <c r="XG266" s="249"/>
      <c r="XH266" s="249"/>
      <c r="XI266" s="249"/>
      <c r="XJ266" s="249"/>
      <c r="XK266" s="249"/>
      <c r="XL266" s="249"/>
      <c r="XM266" s="249"/>
      <c r="XN266" s="249"/>
      <c r="XO266" s="249"/>
      <c r="XP266" s="249"/>
      <c r="XQ266" s="249"/>
      <c r="XR266" s="249"/>
      <c r="XS266" s="249"/>
      <c r="XT266" s="249"/>
      <c r="XU266" s="249"/>
      <c r="XV266" s="249"/>
      <c r="XW266" s="249"/>
      <c r="XX266" s="249"/>
      <c r="XY266" s="249"/>
      <c r="XZ266" s="249"/>
      <c r="YA266" s="249"/>
      <c r="YB266" s="249"/>
      <c r="YC266" s="249"/>
      <c r="YD266" s="249"/>
      <c r="YE266" s="249"/>
      <c r="YF266" s="249"/>
      <c r="YG266" s="249"/>
      <c r="YH266" s="249"/>
      <c r="YI266" s="249"/>
      <c r="YJ266" s="249"/>
      <c r="YK266" s="249"/>
      <c r="YL266" s="249"/>
      <c r="YM266" s="249"/>
      <c r="YN266" s="249"/>
      <c r="YO266" s="249"/>
      <c r="YP266" s="249"/>
      <c r="YQ266" s="249"/>
      <c r="YR266" s="249"/>
      <c r="YS266" s="249"/>
      <c r="YT266" s="249"/>
      <c r="YU266" s="249"/>
      <c r="YV266" s="249"/>
      <c r="YW266" s="249"/>
      <c r="YX266" s="249"/>
      <c r="YY266" s="249"/>
      <c r="YZ266" s="249"/>
      <c r="ZA266" s="249"/>
      <c r="ZB266" s="249"/>
      <c r="ZC266" s="249"/>
      <c r="ZD266" s="249"/>
      <c r="ZE266" s="249"/>
      <c r="ZF266" s="249"/>
      <c r="ZG266" s="249"/>
      <c r="ZH266" s="249"/>
      <c r="ZI266" s="249"/>
      <c r="ZJ266" s="249"/>
      <c r="ZK266" s="249"/>
      <c r="ZL266" s="249"/>
      <c r="ZM266" s="249"/>
      <c r="ZN266" s="249"/>
      <c r="ZO266" s="249"/>
      <c r="ZP266" s="249"/>
      <c r="ZQ266" s="249"/>
      <c r="ZR266" s="249"/>
      <c r="ZS266" s="249"/>
      <c r="ZT266" s="249"/>
      <c r="ZU266" s="249"/>
      <c r="ZV266" s="249"/>
      <c r="ZW266" s="249"/>
      <c r="ZX266" s="249"/>
      <c r="ZY266" s="249"/>
      <c r="ZZ266" s="249"/>
      <c r="AAA266" s="249"/>
      <c r="AAB266" s="249"/>
      <c r="AAC266" s="249"/>
      <c r="AAD266" s="249"/>
      <c r="AAE266" s="249"/>
      <c r="AAF266" s="249"/>
      <c r="AAG266" s="249"/>
      <c r="AAH266" s="249"/>
      <c r="AAI266" s="249"/>
      <c r="AAJ266" s="249"/>
      <c r="AAK266" s="249"/>
      <c r="AAL266" s="249"/>
      <c r="AAM266" s="249"/>
      <c r="AAN266" s="249"/>
      <c r="AAO266" s="249"/>
      <c r="AAP266" s="249"/>
      <c r="AAQ266" s="249"/>
      <c r="AAR266" s="249"/>
      <c r="AAS266" s="249"/>
      <c r="AAT266" s="249"/>
      <c r="AAU266" s="249"/>
      <c r="AAV266" s="249"/>
      <c r="AAW266" s="249"/>
      <c r="AAX266" s="249"/>
      <c r="AAY266" s="249"/>
      <c r="AAZ266" s="249"/>
      <c r="ABA266" s="249"/>
      <c r="ABB266" s="249"/>
      <c r="ABC266" s="249"/>
      <c r="ABD266" s="249"/>
      <c r="ABE266" s="249"/>
      <c r="ABF266" s="249"/>
      <c r="ABG266" s="249"/>
      <c r="ABH266" s="249"/>
      <c r="ABI266" s="249"/>
      <c r="ABJ266" s="249"/>
      <c r="ABK266" s="249"/>
      <c r="ABL266" s="249"/>
      <c r="ABM266" s="249"/>
      <c r="ABN266" s="249"/>
      <c r="ABO266" s="249"/>
      <c r="ABP266" s="249"/>
      <c r="ABQ266" s="249"/>
      <c r="ABR266" s="249"/>
      <c r="ABS266" s="249"/>
      <c r="ABT266" s="249"/>
      <c r="ABU266" s="249"/>
      <c r="ABV266" s="249"/>
      <c r="ABW266" s="249"/>
      <c r="ABX266" s="249"/>
      <c r="ABY266" s="249"/>
      <c r="ABZ266" s="249"/>
      <c r="ACA266" s="249"/>
      <c r="ACB266" s="249"/>
      <c r="ACC266" s="249"/>
      <c r="ACD266" s="249"/>
      <c r="ACE266" s="249"/>
      <c r="ACF266" s="249"/>
      <c r="ACG266" s="249"/>
      <c r="ACH266" s="249"/>
      <c r="ACI266" s="249"/>
      <c r="ACJ266" s="249"/>
      <c r="ACK266" s="249"/>
      <c r="ACL266" s="249"/>
      <c r="ACM266" s="249"/>
      <c r="ACN266" s="249"/>
      <c r="ACO266" s="249"/>
      <c r="ACP266" s="249"/>
      <c r="ACQ266" s="249"/>
      <c r="ACR266" s="249"/>
      <c r="ACS266" s="249"/>
      <c r="ACT266" s="249"/>
      <c r="ACU266" s="249"/>
      <c r="ACV266" s="249"/>
      <c r="ACW266" s="249"/>
      <c r="ACX266" s="249"/>
      <c r="ACY266" s="249"/>
      <c r="ACZ266" s="249"/>
      <c r="ADA266" s="249"/>
      <c r="ADB266" s="249"/>
      <c r="ADC266" s="249"/>
      <c r="ADD266" s="249"/>
      <c r="ADE266" s="249"/>
      <c r="ADF266" s="249"/>
      <c r="ADG266" s="249"/>
      <c r="ADH266" s="249"/>
      <c r="ADI266" s="249"/>
      <c r="ADJ266" s="249"/>
      <c r="ADK266" s="249"/>
      <c r="ADL266" s="249"/>
      <c r="ADM266" s="249"/>
      <c r="ADN266" s="249"/>
      <c r="ADO266" s="249"/>
      <c r="ADP266" s="249"/>
      <c r="ADQ266" s="249"/>
      <c r="ADR266" s="249"/>
      <c r="ADS266" s="249"/>
      <c r="ADT266" s="249"/>
      <c r="ADU266" s="249"/>
      <c r="ADV266" s="249"/>
      <c r="ADW266" s="249"/>
      <c r="ADX266" s="249"/>
      <c r="ADY266" s="249"/>
      <c r="ADZ266" s="249"/>
      <c r="AEA266" s="249"/>
      <c r="AEB266" s="249"/>
      <c r="AEC266" s="249"/>
      <c r="AED266" s="249"/>
      <c r="AEE266" s="249"/>
      <c r="AEF266" s="249"/>
      <c r="AEG266" s="249"/>
      <c r="AEH266" s="249"/>
      <c r="AEI266" s="249"/>
      <c r="AEJ266" s="249"/>
      <c r="AEK266" s="249"/>
      <c r="AEL266" s="249"/>
      <c r="AEM266" s="249"/>
      <c r="AEN266" s="249"/>
      <c r="AEO266" s="249"/>
      <c r="AEP266" s="249"/>
      <c r="AEQ266" s="249"/>
      <c r="AER266" s="249"/>
      <c r="AES266" s="249"/>
      <c r="AET266" s="249"/>
      <c r="AEU266" s="249"/>
      <c r="AEV266" s="249"/>
      <c r="AEW266" s="249"/>
      <c r="AEX266" s="249"/>
      <c r="AEY266" s="249"/>
      <c r="AEZ266" s="249"/>
      <c r="AFA266" s="249"/>
      <c r="AFB266" s="249"/>
      <c r="AFC266" s="249"/>
      <c r="AFD266" s="249"/>
      <c r="AFE266" s="249"/>
      <c r="AFF266" s="249"/>
      <c r="AFG266" s="249"/>
      <c r="AFH266" s="249"/>
      <c r="AFI266" s="249"/>
      <c r="AFJ266" s="249"/>
      <c r="AFK266" s="249"/>
      <c r="AFL266" s="249"/>
      <c r="AFM266" s="249"/>
      <c r="AFN266" s="249"/>
      <c r="AFO266" s="249"/>
      <c r="AFP266" s="249"/>
      <c r="AFQ266" s="249"/>
      <c r="AFR266" s="249"/>
      <c r="AFS266" s="249"/>
      <c r="AFT266" s="249"/>
      <c r="AFU266" s="249"/>
      <c r="AFV266" s="249"/>
      <c r="AFW266" s="249"/>
      <c r="AFX266" s="249"/>
      <c r="AFY266" s="249"/>
      <c r="AFZ266" s="249"/>
      <c r="AGA266" s="249"/>
      <c r="AGB266" s="249"/>
      <c r="AGC266" s="249"/>
      <c r="AGD266" s="249"/>
      <c r="AGE266" s="249"/>
      <c r="AGF266" s="249"/>
      <c r="AGG266" s="249"/>
      <c r="AGH266" s="249"/>
      <c r="AGI266" s="249"/>
      <c r="AGJ266" s="249"/>
      <c r="AGK266" s="249"/>
      <c r="AGL266" s="249"/>
      <c r="AGM266" s="249"/>
      <c r="AGN266" s="249"/>
      <c r="AGO266" s="249"/>
      <c r="AGP266" s="249"/>
      <c r="AGQ266" s="249"/>
      <c r="AGR266" s="249"/>
      <c r="AGS266" s="249"/>
      <c r="AGT266" s="249"/>
      <c r="AGU266" s="249"/>
      <c r="AGV266" s="249"/>
      <c r="AGW266" s="249"/>
      <c r="AGX266" s="249"/>
      <c r="AGY266" s="249"/>
      <c r="AGZ266" s="249"/>
      <c r="AHA266" s="249"/>
      <c r="AHB266" s="249"/>
      <c r="AHC266" s="249"/>
      <c r="AHD266" s="249"/>
      <c r="AHE266" s="249"/>
      <c r="AHF266" s="249"/>
      <c r="AHG266" s="249"/>
      <c r="AHH266" s="249"/>
      <c r="AHI266" s="249"/>
      <c r="AHJ266" s="249"/>
      <c r="AHK266" s="249"/>
      <c r="AHL266" s="249"/>
      <c r="AHM266" s="249"/>
      <c r="AHN266" s="249"/>
      <c r="AHO266" s="249"/>
      <c r="AHP266" s="249"/>
      <c r="AHQ266" s="249"/>
      <c r="AHR266" s="249"/>
      <c r="AHS266" s="249"/>
      <c r="AHT266" s="249"/>
      <c r="AHU266" s="249"/>
      <c r="AHV266" s="249"/>
      <c r="AHW266" s="249"/>
      <c r="AHX266" s="249"/>
      <c r="AHY266" s="249"/>
      <c r="AHZ266" s="249"/>
      <c r="AIA266" s="249"/>
      <c r="AIB266" s="249"/>
      <c r="AIC266" s="249"/>
      <c r="AID266" s="249"/>
      <c r="AIE266" s="249"/>
      <c r="AIF266" s="249"/>
      <c r="AIG266" s="249"/>
      <c r="AIH266" s="249"/>
      <c r="AII266" s="249"/>
      <c r="AIJ266" s="249"/>
      <c r="AIK266" s="249"/>
      <c r="AIL266" s="249"/>
      <c r="AIM266" s="249"/>
      <c r="AIN266" s="249"/>
      <c r="AIO266" s="249"/>
      <c r="AIP266" s="249"/>
      <c r="AIQ266" s="249"/>
      <c r="AIR266" s="249"/>
      <c r="AIS266" s="249"/>
      <c r="AIT266" s="249"/>
      <c r="AIU266" s="249"/>
      <c r="AIV266" s="249"/>
      <c r="AIW266" s="249"/>
      <c r="AIX266" s="249"/>
      <c r="AIY266" s="249"/>
      <c r="AIZ266" s="249"/>
      <c r="AJA266" s="249"/>
      <c r="AJB266" s="249"/>
      <c r="AJC266" s="249"/>
      <c r="AJD266" s="249"/>
      <c r="AJE266" s="249"/>
      <c r="AJF266" s="249"/>
      <c r="AJG266" s="249"/>
      <c r="AJH266" s="249"/>
      <c r="AJI266" s="249"/>
      <c r="AJJ266" s="249"/>
      <c r="AJK266" s="249"/>
      <c r="AJL266" s="249"/>
      <c r="AJM266" s="249"/>
      <c r="AJN266" s="249"/>
      <c r="AJO266" s="249"/>
      <c r="AJP266" s="249"/>
      <c r="AJQ266" s="249"/>
      <c r="AJR266" s="249"/>
      <c r="AJS266" s="249"/>
      <c r="AJT266" s="249"/>
      <c r="AJU266" s="249"/>
      <c r="AJV266" s="249"/>
      <c r="AJW266" s="249"/>
      <c r="AJX266" s="249"/>
      <c r="AJY266" s="249"/>
      <c r="AJZ266" s="249"/>
      <c r="AKA266" s="249"/>
      <c r="AKB266" s="249"/>
      <c r="AKC266" s="249"/>
      <c r="AKD266" s="249"/>
      <c r="AKE266" s="249"/>
      <c r="AKF266" s="249"/>
      <c r="AKG266" s="249"/>
      <c r="AKH266" s="249"/>
      <c r="AKI266" s="249"/>
      <c r="AKJ266" s="249"/>
      <c r="AKK266" s="249"/>
      <c r="AKL266" s="249"/>
      <c r="AKM266" s="249"/>
      <c r="AKN266" s="249"/>
      <c r="AKO266" s="249"/>
      <c r="AKP266" s="249"/>
      <c r="AKQ266" s="249"/>
      <c r="AKR266" s="249"/>
      <c r="AKS266" s="249"/>
      <c r="AKT266" s="249"/>
      <c r="AKU266" s="249"/>
      <c r="AKV266" s="249"/>
      <c r="AKW266" s="249"/>
      <c r="AKX266" s="249"/>
      <c r="AKY266" s="249"/>
      <c r="AKZ266" s="249"/>
      <c r="ALA266" s="249"/>
      <c r="ALB266" s="249"/>
      <c r="ALC266" s="249"/>
      <c r="ALD266" s="249"/>
      <c r="ALE266" s="249"/>
      <c r="ALF266" s="249"/>
      <c r="ALG266" s="249"/>
      <c r="ALH266" s="249"/>
      <c r="ALI266" s="249"/>
      <c r="ALJ266" s="249"/>
      <c r="ALK266" s="249"/>
      <c r="ALL266" s="249"/>
      <c r="ALM266" s="249"/>
      <c r="ALN266" s="249"/>
      <c r="ALO266" s="249"/>
      <c r="ALP266" s="249"/>
      <c r="ALQ266" s="249"/>
      <c r="ALR266" s="249"/>
      <c r="ALS266" s="249"/>
      <c r="ALT266" s="249"/>
      <c r="ALU266" s="249"/>
      <c r="ALV266" s="249"/>
      <c r="ALW266" s="249"/>
      <c r="ALX266" s="249"/>
      <c r="ALY266" s="249"/>
      <c r="ALZ266" s="249"/>
      <c r="AMA266" s="249"/>
      <c r="AMB266" s="249"/>
      <c r="AMC266" s="249"/>
      <c r="AMD266" s="249"/>
      <c r="AME266" s="249"/>
      <c r="AMF266" s="249"/>
      <c r="AMG266" s="249"/>
      <c r="AMH266" s="249"/>
      <c r="AMI266" s="249"/>
      <c r="AMJ266" s="249"/>
      <c r="AMK266" s="249"/>
      <c r="AML266" s="249"/>
      <c r="AMM266" s="249"/>
      <c r="AMN266" s="249"/>
      <c r="AMO266" s="249"/>
      <c r="AMP266" s="249"/>
      <c r="AMQ266" s="249"/>
      <c r="AMR266" s="249"/>
      <c r="AMS266" s="249"/>
      <c r="AMT266" s="249"/>
    </row>
    <row r="267" spans="1:1034" s="181" customFormat="1" ht="15.75" customHeight="1">
      <c r="A267" s="471">
        <v>22</v>
      </c>
      <c r="B267" s="77" t="s">
        <v>413</v>
      </c>
      <c r="C267" s="536">
        <v>99.43</v>
      </c>
      <c r="D267" s="537">
        <v>343.3</v>
      </c>
      <c r="E267" s="78">
        <v>111348.84</v>
      </c>
      <c r="F267" s="79">
        <f t="shared" si="700"/>
        <v>145328.17252000002</v>
      </c>
      <c r="G267" s="80"/>
      <c r="H267" s="21">
        <v>636.70000000000005</v>
      </c>
      <c r="I267" s="81">
        <f t="shared" si="701"/>
        <v>0</v>
      </c>
      <c r="J267" s="182">
        <v>20</v>
      </c>
      <c r="K267" s="107">
        <v>433.12</v>
      </c>
      <c r="L267" s="217">
        <f t="shared" si="702"/>
        <v>8662.4</v>
      </c>
      <c r="M267" s="182"/>
      <c r="N267" s="107">
        <v>540</v>
      </c>
      <c r="O267" s="217">
        <f t="shared" si="703"/>
        <v>0</v>
      </c>
      <c r="P267" s="85">
        <v>15.6</v>
      </c>
      <c r="Q267" s="183">
        <f t="shared" si="704"/>
        <v>280.13670000000002</v>
      </c>
      <c r="R267" s="217">
        <f t="shared" si="705"/>
        <v>4370.1325200000001</v>
      </c>
      <c r="S267" s="85"/>
      <c r="T267" s="78">
        <f t="shared" si="706"/>
        <v>2335.5960000000005</v>
      </c>
      <c r="U267" s="217">
        <f t="shared" si="707"/>
        <v>0</v>
      </c>
      <c r="V267" s="85"/>
      <c r="W267" s="183">
        <f t="shared" si="708"/>
        <v>493.98690000000005</v>
      </c>
      <c r="X267" s="223">
        <f t="shared" si="709"/>
        <v>0</v>
      </c>
      <c r="Y267" s="182"/>
      <c r="Z267" s="78">
        <f t="shared" si="710"/>
        <v>4331.3600000000006</v>
      </c>
      <c r="AA267" s="185">
        <f t="shared" si="711"/>
        <v>0</v>
      </c>
      <c r="AB267" s="401"/>
      <c r="AC267" s="183">
        <f t="shared" si="712"/>
        <v>493.98690000000005</v>
      </c>
      <c r="AD267" s="184">
        <f t="shared" si="713"/>
        <v>0</v>
      </c>
      <c r="AE267" s="85"/>
      <c r="AF267" s="78">
        <f t="shared" si="714"/>
        <v>22885.031600000002</v>
      </c>
      <c r="AG267" s="184">
        <f t="shared" si="715"/>
        <v>0</v>
      </c>
      <c r="AH267" s="85"/>
      <c r="AI267" s="183">
        <f t="shared" si="716"/>
        <v>791.37200000000007</v>
      </c>
      <c r="AJ267" s="184">
        <f t="shared" si="717"/>
        <v>0</v>
      </c>
      <c r="AK267" s="85"/>
      <c r="AL267" s="107">
        <v>145.19999999999999</v>
      </c>
      <c r="AM267" s="184">
        <f t="shared" si="718"/>
        <v>0</v>
      </c>
      <c r="AN267" s="85"/>
      <c r="AO267" s="78">
        <f t="shared" si="719"/>
        <v>3769.8454000000002</v>
      </c>
      <c r="AP267" s="185">
        <f t="shared" si="720"/>
        <v>0</v>
      </c>
      <c r="AQ267" s="182"/>
      <c r="AR267" s="109">
        <v>8030</v>
      </c>
      <c r="AS267" s="185">
        <f t="shared" si="721"/>
        <v>0</v>
      </c>
      <c r="AT267" s="182"/>
      <c r="AU267" s="21">
        <v>3366.65</v>
      </c>
      <c r="AV267" s="185">
        <f t="shared" si="722"/>
        <v>0</v>
      </c>
      <c r="AW267" s="182"/>
      <c r="AX267" s="78">
        <f t="shared" si="723"/>
        <v>80964.952600000004</v>
      </c>
      <c r="AY267" s="185">
        <f t="shared" si="724"/>
        <v>0</v>
      </c>
      <c r="AZ267" s="182"/>
      <c r="BA267" s="21">
        <v>93131.5</v>
      </c>
      <c r="BB267" s="185">
        <f t="shared" si="725"/>
        <v>0</v>
      </c>
      <c r="BC267" s="182"/>
      <c r="BD267" s="21">
        <v>10643</v>
      </c>
      <c r="BE267" s="184">
        <f t="shared" si="726"/>
        <v>0</v>
      </c>
      <c r="BF267" s="85"/>
      <c r="BG267" s="182"/>
      <c r="BH267" s="184"/>
      <c r="BI267" s="516">
        <v>2</v>
      </c>
      <c r="BJ267" s="497" t="s">
        <v>726</v>
      </c>
      <c r="BK267" s="182">
        <v>61361.69</v>
      </c>
      <c r="BL267" s="184">
        <f t="shared" si="728"/>
        <v>122723.38</v>
      </c>
      <c r="BM267" s="85"/>
      <c r="BN267" s="187"/>
      <c r="BO267" s="185">
        <f t="shared" si="729"/>
        <v>0</v>
      </c>
      <c r="BP267" s="182"/>
      <c r="BQ267" s="183">
        <f t="shared" si="730"/>
        <v>930.90000000000009</v>
      </c>
      <c r="BR267" s="185">
        <f t="shared" si="731"/>
        <v>0</v>
      </c>
      <c r="BS267" s="182">
        <v>1</v>
      </c>
      <c r="BT267" s="107">
        <v>540</v>
      </c>
      <c r="BU267" s="185">
        <f t="shared" si="732"/>
        <v>540</v>
      </c>
      <c r="BV267" s="182"/>
      <c r="BW267" s="182"/>
      <c r="BX267" s="185">
        <f t="shared" si="733"/>
        <v>0</v>
      </c>
      <c r="BY267" s="182"/>
      <c r="BZ267" s="188"/>
      <c r="CA267" s="185">
        <f t="shared" si="784"/>
        <v>0</v>
      </c>
      <c r="CB267" s="182">
        <v>1</v>
      </c>
      <c r="CC267" s="107">
        <v>165.4</v>
      </c>
      <c r="CD267" s="185">
        <f t="shared" si="735"/>
        <v>165.4</v>
      </c>
      <c r="CE267" s="182"/>
      <c r="CF267" s="183">
        <f t="shared" si="736"/>
        <v>204.31649999999999</v>
      </c>
      <c r="CG267" s="185">
        <f t="shared" si="737"/>
        <v>0</v>
      </c>
      <c r="CH267" s="182"/>
      <c r="CI267" s="107">
        <v>86.2</v>
      </c>
      <c r="CJ267" s="185">
        <f t="shared" si="738"/>
        <v>0</v>
      </c>
      <c r="CK267" s="182"/>
      <c r="CL267" s="107">
        <v>125</v>
      </c>
      <c r="CM267" s="185">
        <f t="shared" si="739"/>
        <v>0</v>
      </c>
      <c r="CN267" s="182"/>
      <c r="CO267" s="107">
        <v>140</v>
      </c>
      <c r="CP267" s="185">
        <f t="shared" si="740"/>
        <v>0</v>
      </c>
      <c r="CQ267" s="182"/>
      <c r="CR267" s="183">
        <f t="shared" si="741"/>
        <v>259.76390000000004</v>
      </c>
      <c r="CS267" s="185">
        <f t="shared" si="742"/>
        <v>0</v>
      </c>
      <c r="CT267" s="182"/>
      <c r="CU267" s="107">
        <v>182.5</v>
      </c>
      <c r="CV267" s="185">
        <f t="shared" si="743"/>
        <v>0</v>
      </c>
      <c r="CW267" s="182"/>
      <c r="CX267" s="107">
        <v>78</v>
      </c>
      <c r="CY267" s="185">
        <f t="shared" si="744"/>
        <v>0</v>
      </c>
      <c r="CZ267" s="182"/>
      <c r="DA267" s="107">
        <v>350</v>
      </c>
      <c r="DB267" s="185">
        <f t="shared" si="745"/>
        <v>0</v>
      </c>
      <c r="DC267" s="182"/>
      <c r="DD267" s="183">
        <f t="shared" si="746"/>
        <v>363.26500000000004</v>
      </c>
      <c r="DE267" s="184">
        <f t="shared" si="747"/>
        <v>0</v>
      </c>
      <c r="DF267" s="182">
        <v>5</v>
      </c>
      <c r="DG267" s="107">
        <v>349.94</v>
      </c>
      <c r="DH267" s="185">
        <f t="shared" si="748"/>
        <v>1749.7</v>
      </c>
      <c r="DI267" s="182">
        <v>5</v>
      </c>
      <c r="DJ267" s="107">
        <v>407.82</v>
      </c>
      <c r="DK267" s="185">
        <f t="shared" si="749"/>
        <v>2039.1</v>
      </c>
      <c r="DL267" s="182">
        <v>1</v>
      </c>
      <c r="DM267" s="107">
        <v>560.66999999999996</v>
      </c>
      <c r="DN267" s="185">
        <f t="shared" si="750"/>
        <v>560.66999999999996</v>
      </c>
      <c r="DO267" s="182">
        <v>1</v>
      </c>
      <c r="DP267" s="107">
        <v>849.84</v>
      </c>
      <c r="DQ267" s="185">
        <f t="shared" si="751"/>
        <v>849.84</v>
      </c>
      <c r="DR267" s="182"/>
      <c r="DS267" s="107">
        <v>1070.97</v>
      </c>
      <c r="DT267" s="185">
        <f t="shared" si="752"/>
        <v>0</v>
      </c>
      <c r="DU267" s="182"/>
      <c r="DV267" s="21">
        <v>1512.05</v>
      </c>
      <c r="DW267" s="185">
        <f t="shared" si="753"/>
        <v>0</v>
      </c>
      <c r="DX267" s="182"/>
      <c r="DY267" s="21">
        <v>5870.12</v>
      </c>
      <c r="DZ267" s="185">
        <f t="shared" si="754"/>
        <v>0</v>
      </c>
      <c r="EA267" s="182"/>
      <c r="EB267" s="21">
        <v>4379.45</v>
      </c>
      <c r="EC267" s="185">
        <f t="shared" si="755"/>
        <v>0</v>
      </c>
      <c r="ED267" s="182"/>
      <c r="EE267" s="21">
        <v>4811.45</v>
      </c>
      <c r="EF267" s="185">
        <f t="shared" si="756"/>
        <v>0</v>
      </c>
      <c r="EG267" s="182"/>
      <c r="EH267" s="21">
        <v>6518.13</v>
      </c>
      <c r="EI267" s="185">
        <f t="shared" si="757"/>
        <v>0</v>
      </c>
      <c r="EJ267" s="182"/>
      <c r="EK267" s="21">
        <v>7389.31</v>
      </c>
      <c r="EL267" s="185">
        <f t="shared" si="758"/>
        <v>0</v>
      </c>
      <c r="EM267" s="182"/>
      <c r="EN267" s="21">
        <v>1539.81</v>
      </c>
      <c r="EO267" s="185">
        <f t="shared" si="759"/>
        <v>0</v>
      </c>
      <c r="EP267" s="182"/>
      <c r="EQ267" s="21">
        <v>3124.4</v>
      </c>
      <c r="ER267" s="185">
        <f t="shared" si="760"/>
        <v>0</v>
      </c>
      <c r="ES267" s="182"/>
      <c r="ET267" s="107">
        <v>118.78</v>
      </c>
      <c r="EU267" s="185">
        <f t="shared" si="761"/>
        <v>0</v>
      </c>
      <c r="EV267" s="182"/>
      <c r="EW267" s="107">
        <v>479.92</v>
      </c>
      <c r="EX267" s="185">
        <f t="shared" si="762"/>
        <v>0</v>
      </c>
      <c r="EY267" s="182"/>
      <c r="EZ267" s="107">
        <v>649.4</v>
      </c>
      <c r="FA267" s="185">
        <f t="shared" si="763"/>
        <v>0</v>
      </c>
      <c r="FB267" s="182"/>
      <c r="FC267" s="21">
        <v>1301.22</v>
      </c>
      <c r="FD267" s="185">
        <f t="shared" si="764"/>
        <v>0</v>
      </c>
      <c r="FE267" s="182"/>
      <c r="FF267" s="21">
        <v>2530.2199999999998</v>
      </c>
      <c r="FG267" s="185">
        <f t="shared" si="765"/>
        <v>0</v>
      </c>
      <c r="FH267" s="182"/>
      <c r="FI267" s="21">
        <v>4182.22</v>
      </c>
      <c r="FJ267" s="185">
        <f t="shared" si="766"/>
        <v>0</v>
      </c>
      <c r="FK267" s="182"/>
      <c r="FL267" s="107">
        <v>253.92</v>
      </c>
      <c r="FM267" s="185">
        <f t="shared" si="767"/>
        <v>0</v>
      </c>
      <c r="FN267" s="182"/>
      <c r="FO267" s="107">
        <v>290.32</v>
      </c>
      <c r="FP267" s="185">
        <f t="shared" si="768"/>
        <v>0</v>
      </c>
      <c r="FQ267" s="182"/>
      <c r="FR267" s="107">
        <v>334.06</v>
      </c>
      <c r="FS267" s="185">
        <f t="shared" si="769"/>
        <v>0</v>
      </c>
      <c r="FT267" s="182"/>
      <c r="FU267" s="107">
        <v>411.49</v>
      </c>
      <c r="FV267" s="185">
        <f t="shared" si="770"/>
        <v>0</v>
      </c>
      <c r="FW267" s="182"/>
      <c r="FX267" s="107">
        <v>455.21</v>
      </c>
      <c r="FY267" s="185">
        <f t="shared" si="771"/>
        <v>0</v>
      </c>
      <c r="FZ267" s="182"/>
      <c r="GA267" s="107">
        <v>536</v>
      </c>
      <c r="GB267" s="185">
        <f t="shared" si="772"/>
        <v>0</v>
      </c>
      <c r="GC267" s="182"/>
      <c r="GD267" s="21">
        <v>745.84</v>
      </c>
      <c r="GE267" s="189">
        <f t="shared" si="773"/>
        <v>0</v>
      </c>
      <c r="GF267" s="182">
        <v>2</v>
      </c>
      <c r="GG267" s="112">
        <v>313.12</v>
      </c>
      <c r="GH267" s="185">
        <f t="shared" si="774"/>
        <v>626.24</v>
      </c>
      <c r="GI267" s="186">
        <v>4</v>
      </c>
      <c r="GJ267" s="529">
        <v>223.61</v>
      </c>
      <c r="GK267" s="185">
        <f t="shared" si="775"/>
        <v>894.44</v>
      </c>
      <c r="GL267" s="182">
        <v>3</v>
      </c>
      <c r="GM267" s="107">
        <v>105.46</v>
      </c>
      <c r="GN267" s="185">
        <f t="shared" si="776"/>
        <v>316.38</v>
      </c>
      <c r="GO267" s="182"/>
      <c r="GP267" s="107">
        <v>581.36</v>
      </c>
      <c r="GQ267" s="185">
        <f t="shared" si="777"/>
        <v>0</v>
      </c>
      <c r="GR267" s="182">
        <v>1</v>
      </c>
      <c r="GS267" s="107">
        <v>92.94</v>
      </c>
      <c r="GT267" s="185">
        <f t="shared" si="778"/>
        <v>92.94</v>
      </c>
      <c r="GU267" s="182">
        <v>5</v>
      </c>
      <c r="GV267" s="112">
        <v>47.51</v>
      </c>
      <c r="GW267" s="185">
        <f t="shared" si="779"/>
        <v>237.54999999999998</v>
      </c>
      <c r="GX267" s="182"/>
      <c r="GY267" s="107">
        <v>61.91</v>
      </c>
      <c r="GZ267" s="223">
        <f t="shared" si="780"/>
        <v>0</v>
      </c>
      <c r="HA267" s="417"/>
      <c r="HB267" s="417"/>
      <c r="HC267" s="223">
        <f t="shared" si="782"/>
        <v>0</v>
      </c>
      <c r="HD267" s="182"/>
      <c r="HE267" s="107">
        <v>40.75</v>
      </c>
      <c r="HF267" s="236">
        <f t="shared" si="781"/>
        <v>0</v>
      </c>
      <c r="HG267" s="179">
        <v>1500</v>
      </c>
      <c r="HH267" s="228">
        <f t="shared" si="783"/>
        <v>145328.17252000002</v>
      </c>
      <c r="HI267" s="335"/>
      <c r="HJ267" s="180"/>
      <c r="HK267" s="180"/>
      <c r="HL267" s="180"/>
      <c r="HM267" s="180"/>
      <c r="HN267" s="180"/>
      <c r="HO267" s="180"/>
      <c r="HP267" s="180"/>
      <c r="HQ267" s="180"/>
      <c r="HR267" s="180"/>
      <c r="HS267" s="180"/>
      <c r="HT267" s="180"/>
      <c r="HU267" s="180"/>
      <c r="HV267" s="180"/>
      <c r="HW267" s="180"/>
      <c r="HX267" s="180"/>
      <c r="HY267" s="180"/>
      <c r="HZ267" s="180"/>
      <c r="IA267" s="180"/>
      <c r="IB267" s="180"/>
      <c r="IC267" s="180"/>
      <c r="ID267" s="180"/>
      <c r="IE267" s="180"/>
      <c r="IF267" s="180"/>
      <c r="IG267" s="180"/>
      <c r="IH267" s="180"/>
      <c r="II267" s="180"/>
      <c r="IJ267" s="180"/>
      <c r="IK267" s="180"/>
      <c r="IL267" s="180"/>
      <c r="IM267" s="180"/>
      <c r="IN267" s="180"/>
      <c r="IO267" s="180"/>
      <c r="IP267" s="180"/>
      <c r="IQ267" s="180"/>
      <c r="IR267" s="180"/>
      <c r="IS267" s="180"/>
      <c r="IT267" s="180"/>
      <c r="IU267" s="180"/>
      <c r="IV267" s="180"/>
      <c r="IW267" s="180"/>
      <c r="IX267" s="180"/>
      <c r="IY267" s="180"/>
      <c r="IZ267" s="180"/>
      <c r="JA267" s="180"/>
      <c r="JB267" s="180"/>
      <c r="JC267" s="180"/>
      <c r="JD267" s="180"/>
      <c r="JE267" s="180"/>
      <c r="JF267" s="180"/>
      <c r="JG267" s="180"/>
      <c r="JH267" s="180"/>
      <c r="JI267" s="180"/>
      <c r="JJ267" s="180"/>
      <c r="JK267" s="180"/>
      <c r="JL267" s="180"/>
      <c r="JM267" s="180"/>
      <c r="JN267" s="180"/>
      <c r="JO267" s="180"/>
      <c r="JP267" s="180"/>
      <c r="JQ267" s="180"/>
      <c r="JR267" s="180"/>
      <c r="JS267" s="180"/>
      <c r="JT267" s="180"/>
      <c r="JU267" s="180"/>
      <c r="JV267" s="180"/>
      <c r="JW267" s="180"/>
      <c r="JX267" s="180"/>
      <c r="JY267" s="180"/>
      <c r="JZ267" s="180"/>
      <c r="KA267" s="180"/>
      <c r="KB267" s="180"/>
      <c r="KC267" s="180"/>
      <c r="KD267" s="180"/>
      <c r="KE267" s="180"/>
      <c r="KF267" s="180"/>
      <c r="KG267" s="180"/>
      <c r="KH267" s="180"/>
      <c r="KI267" s="180"/>
      <c r="KJ267" s="180"/>
      <c r="KK267" s="180"/>
      <c r="KL267" s="180"/>
      <c r="KM267" s="180"/>
      <c r="KN267" s="180"/>
      <c r="KO267" s="180"/>
      <c r="KP267" s="180"/>
      <c r="KQ267" s="180"/>
      <c r="KR267" s="180"/>
      <c r="KS267" s="180"/>
      <c r="KT267" s="180"/>
      <c r="KU267" s="180"/>
      <c r="KV267" s="180"/>
      <c r="KW267" s="180"/>
      <c r="KX267" s="180"/>
      <c r="KY267" s="180"/>
      <c r="KZ267" s="180"/>
      <c r="LA267" s="180"/>
      <c r="LB267" s="180"/>
      <c r="LC267" s="180"/>
      <c r="LD267" s="180"/>
      <c r="LE267" s="180"/>
      <c r="LF267" s="180"/>
      <c r="LG267" s="180"/>
      <c r="LH267" s="180"/>
      <c r="LI267" s="180"/>
      <c r="LJ267" s="180"/>
      <c r="LK267" s="180"/>
      <c r="LL267" s="180"/>
      <c r="LM267" s="180"/>
      <c r="LN267" s="180"/>
      <c r="LO267" s="180"/>
      <c r="LP267" s="180"/>
      <c r="LQ267" s="180"/>
      <c r="LR267" s="180"/>
      <c r="LS267" s="180"/>
      <c r="LT267" s="180"/>
      <c r="LU267" s="180"/>
      <c r="LV267" s="180"/>
      <c r="LW267" s="180"/>
      <c r="LX267" s="180"/>
      <c r="LY267" s="180"/>
      <c r="LZ267" s="180"/>
      <c r="MA267" s="180"/>
      <c r="MB267" s="180"/>
      <c r="MC267" s="180"/>
      <c r="MD267" s="180"/>
      <c r="ME267" s="180"/>
      <c r="MF267" s="180"/>
      <c r="MG267" s="180"/>
      <c r="MH267" s="180"/>
      <c r="MI267" s="180"/>
      <c r="MJ267" s="180"/>
      <c r="MK267" s="180"/>
      <c r="ML267" s="180"/>
      <c r="MM267" s="180"/>
      <c r="MN267" s="180"/>
      <c r="MO267" s="180"/>
      <c r="MP267" s="180"/>
      <c r="MQ267" s="180"/>
      <c r="MR267" s="180"/>
      <c r="MS267" s="180"/>
      <c r="MT267" s="180"/>
      <c r="MU267" s="180"/>
      <c r="MV267" s="180"/>
      <c r="MW267" s="180"/>
      <c r="MX267" s="180"/>
      <c r="MY267" s="180"/>
      <c r="MZ267" s="180"/>
      <c r="NA267" s="180"/>
      <c r="NB267" s="180"/>
      <c r="NC267" s="180"/>
      <c r="ND267" s="180"/>
      <c r="NE267" s="180"/>
      <c r="NF267" s="180"/>
      <c r="NG267" s="180"/>
      <c r="NH267" s="180"/>
      <c r="NI267" s="180"/>
      <c r="NJ267" s="180"/>
      <c r="NK267" s="180"/>
      <c r="NL267" s="180"/>
      <c r="NM267" s="180"/>
      <c r="NN267" s="180"/>
      <c r="NO267" s="180"/>
      <c r="NP267" s="180"/>
      <c r="NQ267" s="180"/>
      <c r="NR267" s="180"/>
      <c r="NS267" s="180"/>
      <c r="NT267" s="180"/>
      <c r="NU267" s="180"/>
      <c r="NV267" s="180"/>
      <c r="NW267" s="180"/>
      <c r="NX267" s="180"/>
      <c r="NY267" s="180"/>
      <c r="NZ267" s="180"/>
      <c r="OA267" s="180"/>
      <c r="OB267" s="180"/>
      <c r="OC267" s="180"/>
      <c r="OD267" s="180"/>
      <c r="OE267" s="180"/>
      <c r="OF267" s="180"/>
      <c r="OG267" s="180"/>
      <c r="OH267" s="180"/>
      <c r="OI267" s="180"/>
      <c r="OJ267" s="180"/>
      <c r="OK267" s="180"/>
      <c r="OL267" s="180"/>
      <c r="OM267" s="180"/>
      <c r="ON267" s="180"/>
      <c r="OO267" s="180"/>
      <c r="OP267" s="180"/>
      <c r="OQ267" s="180"/>
      <c r="OR267" s="180"/>
      <c r="OS267" s="180"/>
      <c r="OT267" s="180"/>
      <c r="OU267" s="180"/>
      <c r="OV267" s="180"/>
      <c r="OW267" s="180"/>
      <c r="OX267" s="180"/>
      <c r="OY267" s="180"/>
      <c r="OZ267" s="180"/>
      <c r="PA267" s="180"/>
      <c r="PB267" s="180"/>
      <c r="PC267" s="180"/>
      <c r="PD267" s="180"/>
      <c r="PE267" s="180"/>
      <c r="PF267" s="180"/>
      <c r="PG267" s="180"/>
      <c r="PH267" s="180"/>
      <c r="PI267" s="180"/>
      <c r="PJ267" s="180"/>
      <c r="PK267" s="180"/>
      <c r="PL267" s="180"/>
      <c r="PM267" s="180"/>
      <c r="PN267" s="180"/>
      <c r="PO267" s="180"/>
      <c r="PP267" s="180"/>
      <c r="PQ267" s="180"/>
      <c r="PR267" s="180"/>
      <c r="PS267" s="180"/>
      <c r="PT267" s="180"/>
      <c r="PU267" s="180"/>
      <c r="PV267" s="180"/>
      <c r="PW267" s="180"/>
      <c r="PX267" s="180"/>
      <c r="PY267" s="180"/>
      <c r="PZ267" s="180"/>
      <c r="QA267" s="180"/>
      <c r="QB267" s="180"/>
      <c r="QC267" s="180"/>
      <c r="QD267" s="180"/>
      <c r="QE267" s="180"/>
      <c r="QF267" s="180"/>
      <c r="QG267" s="180"/>
      <c r="QH267" s="180"/>
      <c r="QI267" s="180"/>
      <c r="QJ267" s="180"/>
      <c r="QK267" s="180"/>
      <c r="QL267" s="180"/>
      <c r="QM267" s="180"/>
      <c r="QN267" s="180"/>
      <c r="QO267" s="180"/>
      <c r="QP267" s="180"/>
      <c r="QQ267" s="180"/>
      <c r="QR267" s="180"/>
      <c r="QS267" s="180"/>
      <c r="QT267" s="180"/>
      <c r="QU267" s="180"/>
      <c r="QV267" s="180"/>
      <c r="QW267" s="180"/>
      <c r="QX267" s="180"/>
      <c r="QY267" s="180"/>
      <c r="QZ267" s="180"/>
      <c r="RA267" s="180"/>
      <c r="RB267" s="180"/>
      <c r="RC267" s="180"/>
      <c r="RD267" s="180"/>
      <c r="RE267" s="180"/>
      <c r="RF267" s="180"/>
      <c r="RG267" s="180"/>
      <c r="RH267" s="180"/>
      <c r="RI267" s="180"/>
      <c r="RJ267" s="180"/>
      <c r="RK267" s="180"/>
      <c r="RL267" s="180"/>
      <c r="RM267" s="180"/>
      <c r="RN267" s="180"/>
      <c r="RO267" s="180"/>
      <c r="RP267" s="180"/>
      <c r="RQ267" s="180"/>
      <c r="RR267" s="180"/>
      <c r="RS267" s="180"/>
      <c r="RT267" s="180"/>
      <c r="RU267" s="180"/>
      <c r="RV267" s="180"/>
      <c r="RW267" s="180"/>
      <c r="RX267" s="180"/>
      <c r="RY267" s="180"/>
      <c r="RZ267" s="180"/>
      <c r="SA267" s="180"/>
      <c r="SB267" s="180"/>
      <c r="SC267" s="180"/>
      <c r="SD267" s="180"/>
      <c r="SE267" s="180"/>
      <c r="SF267" s="180"/>
      <c r="SG267" s="180"/>
      <c r="SH267" s="180"/>
      <c r="SI267" s="180"/>
      <c r="SJ267" s="180"/>
      <c r="SK267" s="180"/>
      <c r="SL267" s="180"/>
      <c r="SM267" s="180"/>
      <c r="SN267" s="180"/>
      <c r="SO267" s="180"/>
      <c r="SP267" s="180"/>
      <c r="SQ267" s="180"/>
      <c r="SR267" s="180"/>
      <c r="SS267" s="180"/>
      <c r="ST267" s="180"/>
      <c r="SU267" s="180"/>
      <c r="SV267" s="180"/>
      <c r="SW267" s="180"/>
      <c r="SX267" s="180"/>
      <c r="SY267" s="180"/>
      <c r="SZ267" s="180"/>
      <c r="TA267" s="180"/>
      <c r="TB267" s="180"/>
      <c r="TC267" s="180"/>
      <c r="TD267" s="180"/>
      <c r="TE267" s="180"/>
      <c r="TF267" s="180"/>
      <c r="TG267" s="180"/>
      <c r="TH267" s="180"/>
      <c r="TI267" s="180"/>
      <c r="TJ267" s="180"/>
      <c r="TK267" s="180"/>
      <c r="TL267" s="180"/>
      <c r="TM267" s="180"/>
      <c r="TN267" s="180"/>
      <c r="TO267" s="180"/>
      <c r="TP267" s="180"/>
      <c r="TQ267" s="180"/>
      <c r="TR267" s="180"/>
      <c r="TS267" s="180"/>
      <c r="TT267" s="180"/>
      <c r="TU267" s="180"/>
      <c r="TV267" s="180"/>
      <c r="TW267" s="180"/>
      <c r="TX267" s="180"/>
      <c r="TY267" s="180"/>
      <c r="TZ267" s="180"/>
      <c r="UA267" s="180"/>
      <c r="UB267" s="180"/>
      <c r="UC267" s="180"/>
      <c r="UD267" s="180"/>
      <c r="UE267" s="180"/>
      <c r="UF267" s="180"/>
      <c r="UG267" s="180"/>
      <c r="UH267" s="180"/>
      <c r="UI267" s="180"/>
      <c r="UJ267" s="180"/>
      <c r="UK267" s="180"/>
      <c r="UL267" s="180"/>
      <c r="UM267" s="180"/>
      <c r="UN267" s="180"/>
      <c r="UO267" s="180"/>
      <c r="UP267" s="180"/>
      <c r="UQ267" s="180"/>
      <c r="UR267" s="180"/>
      <c r="US267" s="180"/>
      <c r="UT267" s="180"/>
      <c r="UU267" s="180"/>
      <c r="UV267" s="180"/>
      <c r="UW267" s="180"/>
      <c r="UX267" s="180"/>
      <c r="UY267" s="180"/>
      <c r="UZ267" s="180"/>
      <c r="VA267" s="180"/>
      <c r="VB267" s="180"/>
      <c r="VC267" s="180"/>
      <c r="VD267" s="180"/>
      <c r="VE267" s="180"/>
      <c r="VF267" s="180"/>
      <c r="VG267" s="180"/>
      <c r="VH267" s="180"/>
      <c r="VI267" s="180"/>
      <c r="VJ267" s="180"/>
      <c r="VK267" s="180"/>
      <c r="VL267" s="180"/>
      <c r="VM267" s="180"/>
      <c r="VN267" s="180"/>
      <c r="VO267" s="180"/>
      <c r="VP267" s="180"/>
      <c r="VQ267" s="180"/>
      <c r="VR267" s="180"/>
      <c r="VS267" s="180"/>
      <c r="VT267" s="180"/>
      <c r="VU267" s="180"/>
      <c r="VV267" s="180"/>
      <c r="VW267" s="180"/>
      <c r="VX267" s="180"/>
      <c r="VY267" s="180"/>
      <c r="VZ267" s="180"/>
      <c r="WA267" s="180"/>
      <c r="WB267" s="180"/>
      <c r="WC267" s="180"/>
      <c r="WD267" s="180"/>
      <c r="WE267" s="180"/>
      <c r="WF267" s="180"/>
      <c r="WG267" s="180"/>
      <c r="WH267" s="180"/>
      <c r="WI267" s="180"/>
      <c r="WJ267" s="180"/>
      <c r="WK267" s="180"/>
      <c r="WL267" s="180"/>
      <c r="WM267" s="180"/>
      <c r="WN267" s="180"/>
      <c r="WO267" s="180"/>
      <c r="WP267" s="180"/>
      <c r="WQ267" s="180"/>
      <c r="WR267" s="180"/>
      <c r="WS267" s="180"/>
      <c r="WT267" s="180"/>
      <c r="WU267" s="180"/>
      <c r="WV267" s="180"/>
      <c r="WW267" s="180"/>
      <c r="WX267" s="180"/>
      <c r="WY267" s="180"/>
      <c r="WZ267" s="180"/>
      <c r="XA267" s="180"/>
      <c r="XB267" s="180"/>
      <c r="XC267" s="180"/>
      <c r="XD267" s="180"/>
      <c r="XE267" s="180"/>
      <c r="XF267" s="180"/>
      <c r="XG267" s="180"/>
      <c r="XH267" s="180"/>
      <c r="XI267" s="180"/>
      <c r="XJ267" s="180"/>
      <c r="XK267" s="180"/>
      <c r="XL267" s="180"/>
      <c r="XM267" s="180"/>
      <c r="XN267" s="180"/>
      <c r="XO267" s="180"/>
      <c r="XP267" s="180"/>
      <c r="XQ267" s="180"/>
      <c r="XR267" s="180"/>
      <c r="XS267" s="180"/>
      <c r="XT267" s="180"/>
      <c r="XU267" s="180"/>
      <c r="XV267" s="180"/>
      <c r="XW267" s="180"/>
      <c r="XX267" s="180"/>
      <c r="XY267" s="180"/>
      <c r="XZ267" s="180"/>
      <c r="YA267" s="180"/>
      <c r="YB267" s="180"/>
      <c r="YC267" s="180"/>
      <c r="YD267" s="180"/>
      <c r="YE267" s="180"/>
      <c r="YF267" s="180"/>
      <c r="YG267" s="180"/>
      <c r="YH267" s="180"/>
      <c r="YI267" s="180"/>
      <c r="YJ267" s="180"/>
      <c r="YK267" s="180"/>
      <c r="YL267" s="180"/>
      <c r="YM267" s="180"/>
      <c r="YN267" s="180"/>
      <c r="YO267" s="180"/>
      <c r="YP267" s="180"/>
      <c r="YQ267" s="180"/>
      <c r="YR267" s="180"/>
      <c r="YS267" s="180"/>
      <c r="YT267" s="180"/>
      <c r="YU267" s="180"/>
      <c r="YV267" s="180"/>
      <c r="YW267" s="180"/>
      <c r="YX267" s="180"/>
      <c r="YY267" s="180"/>
      <c r="YZ267" s="180"/>
      <c r="ZA267" s="180"/>
      <c r="ZB267" s="180"/>
      <c r="ZC267" s="180"/>
      <c r="ZD267" s="180"/>
      <c r="ZE267" s="180"/>
      <c r="ZF267" s="180"/>
      <c r="ZG267" s="180"/>
      <c r="ZH267" s="180"/>
      <c r="ZI267" s="180"/>
      <c r="ZJ267" s="180"/>
      <c r="ZK267" s="180"/>
      <c r="ZL267" s="180"/>
      <c r="ZM267" s="180"/>
      <c r="ZN267" s="180"/>
      <c r="ZO267" s="180"/>
      <c r="ZP267" s="180"/>
      <c r="ZQ267" s="180"/>
      <c r="ZR267" s="180"/>
      <c r="ZS267" s="180"/>
      <c r="ZT267" s="180"/>
      <c r="ZU267" s="180"/>
      <c r="ZV267" s="180"/>
      <c r="ZW267" s="180"/>
      <c r="ZX267" s="180"/>
      <c r="ZY267" s="180"/>
      <c r="ZZ267" s="180"/>
      <c r="AAA267" s="180"/>
      <c r="AAB267" s="180"/>
      <c r="AAC267" s="180"/>
      <c r="AAD267" s="180"/>
      <c r="AAE267" s="180"/>
      <c r="AAF267" s="180"/>
      <c r="AAG267" s="180"/>
      <c r="AAH267" s="180"/>
      <c r="AAI267" s="180"/>
      <c r="AAJ267" s="180"/>
      <c r="AAK267" s="180"/>
      <c r="AAL267" s="180"/>
      <c r="AAM267" s="180"/>
      <c r="AAN267" s="180"/>
      <c r="AAO267" s="180"/>
      <c r="AAP267" s="180"/>
      <c r="AAQ267" s="180"/>
      <c r="AAR267" s="180"/>
      <c r="AAS267" s="180"/>
      <c r="AAT267" s="180"/>
      <c r="AAU267" s="180"/>
      <c r="AAV267" s="180"/>
      <c r="AAW267" s="180"/>
      <c r="AAX267" s="180"/>
      <c r="AAY267" s="180"/>
      <c r="AAZ267" s="180"/>
      <c r="ABA267" s="180"/>
      <c r="ABB267" s="180"/>
      <c r="ABC267" s="180"/>
      <c r="ABD267" s="180"/>
      <c r="ABE267" s="180"/>
      <c r="ABF267" s="180"/>
      <c r="ABG267" s="180"/>
      <c r="ABH267" s="180"/>
      <c r="ABI267" s="180"/>
      <c r="ABJ267" s="180"/>
      <c r="ABK267" s="180"/>
      <c r="ABL267" s="180"/>
      <c r="ABM267" s="180"/>
      <c r="ABN267" s="180"/>
      <c r="ABO267" s="180"/>
      <c r="ABP267" s="180"/>
      <c r="ABQ267" s="180"/>
      <c r="ABR267" s="180"/>
      <c r="ABS267" s="180"/>
      <c r="ABT267" s="180"/>
      <c r="ABU267" s="180"/>
      <c r="ABV267" s="180"/>
      <c r="ABW267" s="180"/>
      <c r="ABX267" s="180"/>
      <c r="ABY267" s="180"/>
      <c r="ABZ267" s="180"/>
      <c r="ACA267" s="180"/>
      <c r="ACB267" s="180"/>
      <c r="ACC267" s="180"/>
      <c r="ACD267" s="180"/>
      <c r="ACE267" s="180"/>
      <c r="ACF267" s="180"/>
      <c r="ACG267" s="180"/>
      <c r="ACH267" s="180"/>
      <c r="ACI267" s="180"/>
      <c r="ACJ267" s="180"/>
      <c r="ACK267" s="180"/>
      <c r="ACL267" s="180"/>
      <c r="ACM267" s="180"/>
      <c r="ACN267" s="180"/>
      <c r="ACO267" s="180"/>
      <c r="ACP267" s="180"/>
      <c r="ACQ267" s="180"/>
      <c r="ACR267" s="180"/>
      <c r="ACS267" s="180"/>
      <c r="ACT267" s="180"/>
      <c r="ACU267" s="180"/>
      <c r="ACV267" s="180"/>
      <c r="ACW267" s="180"/>
      <c r="ACX267" s="180"/>
      <c r="ACY267" s="180"/>
      <c r="ACZ267" s="180"/>
      <c r="ADA267" s="180"/>
      <c r="ADB267" s="180"/>
      <c r="ADC267" s="180"/>
      <c r="ADD267" s="180"/>
      <c r="ADE267" s="180"/>
      <c r="ADF267" s="180"/>
      <c r="ADG267" s="180"/>
      <c r="ADH267" s="180"/>
      <c r="ADI267" s="180"/>
      <c r="ADJ267" s="180"/>
      <c r="ADK267" s="180"/>
      <c r="ADL267" s="180"/>
      <c r="ADM267" s="180"/>
      <c r="ADN267" s="180"/>
      <c r="ADO267" s="180"/>
      <c r="ADP267" s="180"/>
      <c r="ADQ267" s="180"/>
      <c r="ADR267" s="180"/>
      <c r="ADS267" s="180"/>
      <c r="ADT267" s="180"/>
      <c r="ADU267" s="180"/>
      <c r="ADV267" s="180"/>
      <c r="ADW267" s="180"/>
      <c r="ADX267" s="180"/>
      <c r="ADY267" s="180"/>
      <c r="ADZ267" s="180"/>
      <c r="AEA267" s="180"/>
      <c r="AEB267" s="180"/>
      <c r="AEC267" s="180"/>
      <c r="AED267" s="180"/>
      <c r="AEE267" s="180"/>
      <c r="AEF267" s="180"/>
      <c r="AEG267" s="180"/>
      <c r="AEH267" s="180"/>
      <c r="AEI267" s="180"/>
      <c r="AEJ267" s="180"/>
      <c r="AEK267" s="180"/>
      <c r="AEL267" s="180"/>
      <c r="AEM267" s="180"/>
      <c r="AEN267" s="180"/>
      <c r="AEO267" s="180"/>
      <c r="AEP267" s="180"/>
      <c r="AEQ267" s="180"/>
      <c r="AER267" s="180"/>
      <c r="AES267" s="180"/>
      <c r="AET267" s="180"/>
      <c r="AEU267" s="180"/>
      <c r="AEV267" s="180"/>
      <c r="AEW267" s="180"/>
      <c r="AEX267" s="180"/>
      <c r="AEY267" s="180"/>
      <c r="AEZ267" s="180"/>
      <c r="AFA267" s="180"/>
      <c r="AFB267" s="180"/>
      <c r="AFC267" s="180"/>
      <c r="AFD267" s="180"/>
      <c r="AFE267" s="180"/>
      <c r="AFF267" s="180"/>
      <c r="AFG267" s="180"/>
      <c r="AFH267" s="180"/>
      <c r="AFI267" s="180"/>
      <c r="AFJ267" s="180"/>
      <c r="AFK267" s="180"/>
      <c r="AFL267" s="180"/>
      <c r="AFM267" s="180"/>
      <c r="AFN267" s="180"/>
      <c r="AFO267" s="180"/>
      <c r="AFP267" s="180"/>
      <c r="AFQ267" s="180"/>
      <c r="AFR267" s="180"/>
      <c r="AFS267" s="180"/>
      <c r="AFT267" s="180"/>
      <c r="AFU267" s="180"/>
      <c r="AFV267" s="180"/>
      <c r="AFW267" s="180"/>
      <c r="AFX267" s="180"/>
      <c r="AFY267" s="180"/>
      <c r="AFZ267" s="180"/>
      <c r="AGA267" s="180"/>
      <c r="AGB267" s="180"/>
      <c r="AGC267" s="180"/>
      <c r="AGD267" s="180"/>
      <c r="AGE267" s="180"/>
      <c r="AGF267" s="180"/>
      <c r="AGG267" s="180"/>
      <c r="AGH267" s="180"/>
      <c r="AGI267" s="180"/>
      <c r="AGJ267" s="180"/>
      <c r="AGK267" s="180"/>
      <c r="AGL267" s="180"/>
      <c r="AGM267" s="180"/>
      <c r="AGN267" s="180"/>
      <c r="AGO267" s="180"/>
      <c r="AGP267" s="180"/>
      <c r="AGQ267" s="180"/>
      <c r="AGR267" s="180"/>
      <c r="AGS267" s="180"/>
      <c r="AGT267" s="180"/>
      <c r="AGU267" s="180"/>
      <c r="AGV267" s="180"/>
      <c r="AGW267" s="180"/>
      <c r="AGX267" s="180"/>
      <c r="AGY267" s="180"/>
      <c r="AGZ267" s="180"/>
      <c r="AHA267" s="180"/>
      <c r="AHB267" s="180"/>
      <c r="AHC267" s="180"/>
      <c r="AHD267" s="180"/>
      <c r="AHE267" s="180"/>
      <c r="AHF267" s="180"/>
      <c r="AHG267" s="180"/>
      <c r="AHH267" s="180"/>
      <c r="AHI267" s="180"/>
      <c r="AHJ267" s="180"/>
      <c r="AHK267" s="180"/>
      <c r="AHL267" s="180"/>
      <c r="AHM267" s="180"/>
      <c r="AHN267" s="180"/>
      <c r="AHO267" s="180"/>
      <c r="AHP267" s="180"/>
      <c r="AHQ267" s="180"/>
      <c r="AHR267" s="180"/>
      <c r="AHS267" s="180"/>
      <c r="AHT267" s="180"/>
      <c r="AHU267" s="180"/>
      <c r="AHV267" s="180"/>
      <c r="AHW267" s="180"/>
      <c r="AHX267" s="180"/>
      <c r="AHY267" s="180"/>
      <c r="AHZ267" s="180"/>
      <c r="AIA267" s="180"/>
      <c r="AIB267" s="180"/>
      <c r="AIC267" s="180"/>
      <c r="AID267" s="180"/>
      <c r="AIE267" s="180"/>
      <c r="AIF267" s="180"/>
      <c r="AIG267" s="180"/>
      <c r="AIH267" s="180"/>
      <c r="AII267" s="180"/>
      <c r="AIJ267" s="180"/>
      <c r="AIK267" s="180"/>
      <c r="AIL267" s="180"/>
      <c r="AIM267" s="180"/>
      <c r="AIN267" s="180"/>
      <c r="AIO267" s="180"/>
      <c r="AIP267" s="180"/>
      <c r="AIQ267" s="180"/>
      <c r="AIR267" s="180"/>
      <c r="AIS267" s="180"/>
      <c r="AIT267" s="180"/>
      <c r="AIU267" s="180"/>
      <c r="AIV267" s="180"/>
      <c r="AIW267" s="180"/>
      <c r="AIX267" s="180"/>
      <c r="AIY267" s="180"/>
      <c r="AIZ267" s="180"/>
      <c r="AJA267" s="180"/>
      <c r="AJB267" s="180"/>
      <c r="AJC267" s="180"/>
      <c r="AJD267" s="180"/>
      <c r="AJE267" s="180"/>
      <c r="AJF267" s="180"/>
      <c r="AJG267" s="180"/>
      <c r="AJH267" s="180"/>
      <c r="AJI267" s="180"/>
      <c r="AJJ267" s="180"/>
      <c r="AJK267" s="180"/>
      <c r="AJL267" s="180"/>
      <c r="AJM267" s="180"/>
      <c r="AJN267" s="180"/>
      <c r="AJO267" s="180"/>
      <c r="AJP267" s="180"/>
      <c r="AJQ267" s="180"/>
      <c r="AJR267" s="180"/>
      <c r="AJS267" s="180"/>
      <c r="AJT267" s="180"/>
      <c r="AJU267" s="180"/>
      <c r="AJV267" s="180"/>
      <c r="AJW267" s="180"/>
      <c r="AJX267" s="180"/>
      <c r="AJY267" s="180"/>
      <c r="AJZ267" s="180"/>
      <c r="AKA267" s="180"/>
      <c r="AKB267" s="180"/>
      <c r="AKC267" s="180"/>
      <c r="AKD267" s="180"/>
      <c r="AKE267" s="180"/>
      <c r="AKF267" s="180"/>
      <c r="AKG267" s="180"/>
      <c r="AKH267" s="180"/>
      <c r="AKI267" s="180"/>
      <c r="AKJ267" s="180"/>
      <c r="AKK267" s="180"/>
      <c r="AKL267" s="180"/>
      <c r="AKM267" s="180"/>
      <c r="AKN267" s="180"/>
      <c r="AKO267" s="180"/>
      <c r="AKP267" s="180"/>
      <c r="AKQ267" s="180"/>
      <c r="AKR267" s="180"/>
      <c r="AKS267" s="180"/>
      <c r="AKT267" s="180"/>
      <c r="AKU267" s="180"/>
      <c r="AKV267" s="180"/>
      <c r="AKW267" s="180"/>
      <c r="AKX267" s="180"/>
      <c r="AKY267" s="180"/>
      <c r="AKZ267" s="180"/>
      <c r="ALA267" s="180"/>
      <c r="ALB267" s="180"/>
      <c r="ALC267" s="180"/>
      <c r="ALD267" s="180"/>
      <c r="ALE267" s="180"/>
      <c r="ALF267" s="180"/>
      <c r="ALG267" s="180"/>
      <c r="ALH267" s="180"/>
      <c r="ALI267" s="180"/>
      <c r="ALJ267" s="180"/>
      <c r="ALK267" s="180"/>
      <c r="ALL267" s="180"/>
      <c r="ALM267" s="180"/>
      <c r="ALN267" s="180"/>
      <c r="ALO267" s="180"/>
      <c r="ALP267" s="180"/>
      <c r="ALQ267" s="180"/>
      <c r="ALR267" s="180"/>
      <c r="ALS267" s="180"/>
      <c r="ALT267" s="180"/>
      <c r="ALU267" s="180"/>
      <c r="ALV267" s="180"/>
      <c r="ALW267" s="180"/>
      <c r="ALX267" s="180"/>
      <c r="ALY267" s="180"/>
      <c r="ALZ267" s="180"/>
      <c r="AMA267" s="180"/>
      <c r="AMB267" s="180"/>
      <c r="AMC267" s="180"/>
      <c r="AMD267" s="180"/>
      <c r="AME267" s="180"/>
      <c r="AMF267" s="180"/>
      <c r="AMG267" s="180"/>
      <c r="AMH267" s="180"/>
      <c r="AMI267" s="180"/>
      <c r="AMJ267" s="180"/>
      <c r="AMK267" s="180"/>
      <c r="AML267" s="180"/>
      <c r="AMM267" s="180"/>
      <c r="AMN267" s="180"/>
      <c r="AMO267" s="180"/>
      <c r="AMP267" s="180"/>
      <c r="AMQ267" s="180"/>
      <c r="AMR267" s="180"/>
      <c r="AMS267" s="180"/>
      <c r="AMT267" s="180"/>
    </row>
    <row r="268" spans="1:1034" s="181" customFormat="1" ht="15.75" customHeight="1">
      <c r="A268" s="471">
        <v>23</v>
      </c>
      <c r="B268" s="77" t="s">
        <v>414</v>
      </c>
      <c r="C268" s="536">
        <v>57.51</v>
      </c>
      <c r="D268" s="537">
        <v>123.55</v>
      </c>
      <c r="E268" s="78">
        <v>67063.320000000007</v>
      </c>
      <c r="F268" s="79">
        <f t="shared" si="700"/>
        <v>142367.9865</v>
      </c>
      <c r="G268" s="80"/>
      <c r="H268" s="21">
        <v>636.70000000000005</v>
      </c>
      <c r="I268" s="81">
        <f t="shared" si="701"/>
        <v>0</v>
      </c>
      <c r="J268" s="182"/>
      <c r="K268" s="107"/>
      <c r="L268" s="217">
        <f t="shared" si="702"/>
        <v>0</v>
      </c>
      <c r="M268" s="182"/>
      <c r="N268" s="107">
        <v>540</v>
      </c>
      <c r="O268" s="217">
        <f t="shared" si="703"/>
        <v>0</v>
      </c>
      <c r="P268" s="85"/>
      <c r="Q268" s="183">
        <f t="shared" si="704"/>
        <v>280.13670000000002</v>
      </c>
      <c r="R268" s="217">
        <f t="shared" si="705"/>
        <v>0</v>
      </c>
      <c r="S268" s="85"/>
      <c r="T268" s="78">
        <f t="shared" si="706"/>
        <v>2335.5960000000005</v>
      </c>
      <c r="U268" s="217">
        <f t="shared" si="707"/>
        <v>0</v>
      </c>
      <c r="V268" s="85"/>
      <c r="W268" s="183">
        <f t="shared" si="708"/>
        <v>493.98690000000005</v>
      </c>
      <c r="X268" s="223">
        <f t="shared" si="709"/>
        <v>0</v>
      </c>
      <c r="Y268" s="182"/>
      <c r="Z268" s="78">
        <f t="shared" si="710"/>
        <v>4331.3600000000006</v>
      </c>
      <c r="AA268" s="185">
        <f t="shared" si="711"/>
        <v>0</v>
      </c>
      <c r="AB268" s="401"/>
      <c r="AC268" s="183">
        <f t="shared" si="712"/>
        <v>493.98690000000005</v>
      </c>
      <c r="AD268" s="184">
        <f t="shared" si="713"/>
        <v>0</v>
      </c>
      <c r="AE268" s="85"/>
      <c r="AF268" s="78">
        <f t="shared" si="714"/>
        <v>22885.031600000002</v>
      </c>
      <c r="AG268" s="184">
        <f t="shared" si="715"/>
        <v>0</v>
      </c>
      <c r="AH268" s="85"/>
      <c r="AI268" s="183">
        <f t="shared" si="716"/>
        <v>791.37200000000007</v>
      </c>
      <c r="AJ268" s="184">
        <f t="shared" si="717"/>
        <v>0</v>
      </c>
      <c r="AK268" s="85"/>
      <c r="AL268" s="107">
        <v>145.19999999999999</v>
      </c>
      <c r="AM268" s="184">
        <f t="shared" si="718"/>
        <v>0</v>
      </c>
      <c r="AN268" s="85"/>
      <c r="AO268" s="78">
        <f t="shared" si="719"/>
        <v>3769.8454000000002</v>
      </c>
      <c r="AP268" s="185">
        <f t="shared" si="720"/>
        <v>0</v>
      </c>
      <c r="AQ268" s="182"/>
      <c r="AR268" s="109">
        <v>8030</v>
      </c>
      <c r="AS268" s="185">
        <f t="shared" si="721"/>
        <v>0</v>
      </c>
      <c r="AT268" s="182"/>
      <c r="AU268" s="21">
        <v>3366.65</v>
      </c>
      <c r="AV268" s="185">
        <f t="shared" si="722"/>
        <v>0</v>
      </c>
      <c r="AW268" s="182"/>
      <c r="AX268" s="78">
        <f t="shared" si="723"/>
        <v>80964.952600000004</v>
      </c>
      <c r="AY268" s="185">
        <f t="shared" si="724"/>
        <v>0</v>
      </c>
      <c r="AZ268" s="182"/>
      <c r="BA268" s="21">
        <v>93131.5</v>
      </c>
      <c r="BB268" s="185">
        <f t="shared" si="725"/>
        <v>0</v>
      </c>
      <c r="BC268" s="182"/>
      <c r="BD268" s="21">
        <v>10643</v>
      </c>
      <c r="BE268" s="184">
        <f t="shared" si="726"/>
        <v>0</v>
      </c>
      <c r="BF268" s="85"/>
      <c r="BG268" s="182"/>
      <c r="BH268" s="184"/>
      <c r="BI268" s="516">
        <v>2</v>
      </c>
      <c r="BJ268" s="497" t="s">
        <v>725</v>
      </c>
      <c r="BK268" s="182">
        <v>61361.69</v>
      </c>
      <c r="BL268" s="184">
        <f t="shared" si="728"/>
        <v>122723.38</v>
      </c>
      <c r="BM268" s="85"/>
      <c r="BN268" s="187"/>
      <c r="BO268" s="185">
        <f t="shared" si="729"/>
        <v>0</v>
      </c>
      <c r="BP268" s="182"/>
      <c r="BQ268" s="183">
        <f t="shared" si="730"/>
        <v>930.90000000000009</v>
      </c>
      <c r="BR268" s="185">
        <f t="shared" si="731"/>
        <v>0</v>
      </c>
      <c r="BS268" s="182">
        <v>1</v>
      </c>
      <c r="BT268" s="107">
        <v>540</v>
      </c>
      <c r="BU268" s="185">
        <f t="shared" si="732"/>
        <v>540</v>
      </c>
      <c r="BV268" s="182"/>
      <c r="BW268" s="182"/>
      <c r="BX268" s="185">
        <f t="shared" si="733"/>
        <v>0</v>
      </c>
      <c r="BY268" s="182"/>
      <c r="BZ268" s="188"/>
      <c r="CA268" s="185">
        <f t="shared" si="784"/>
        <v>0</v>
      </c>
      <c r="CB268" s="182">
        <v>1</v>
      </c>
      <c r="CC268" s="107">
        <v>165.4</v>
      </c>
      <c r="CD268" s="185">
        <f t="shared" si="735"/>
        <v>165.4</v>
      </c>
      <c r="CE268" s="182">
        <v>1</v>
      </c>
      <c r="CF268" s="183">
        <f t="shared" si="736"/>
        <v>204.31649999999999</v>
      </c>
      <c r="CG268" s="185">
        <f t="shared" si="737"/>
        <v>204.31649999999999</v>
      </c>
      <c r="CH268" s="182"/>
      <c r="CI268" s="107">
        <v>86.2</v>
      </c>
      <c r="CJ268" s="185">
        <f t="shared" si="738"/>
        <v>0</v>
      </c>
      <c r="CK268" s="182"/>
      <c r="CL268" s="107">
        <v>125</v>
      </c>
      <c r="CM268" s="185">
        <f t="shared" si="739"/>
        <v>0</v>
      </c>
      <c r="CN268" s="182"/>
      <c r="CO268" s="107">
        <v>140</v>
      </c>
      <c r="CP268" s="185">
        <f t="shared" si="740"/>
        <v>0</v>
      </c>
      <c r="CQ268" s="182"/>
      <c r="CR268" s="183">
        <f t="shared" si="741"/>
        <v>259.76390000000004</v>
      </c>
      <c r="CS268" s="185">
        <f t="shared" si="742"/>
        <v>0</v>
      </c>
      <c r="CT268" s="182"/>
      <c r="CU268" s="107">
        <v>182.5</v>
      </c>
      <c r="CV268" s="185">
        <f t="shared" si="743"/>
        <v>0</v>
      </c>
      <c r="CW268" s="182"/>
      <c r="CX268" s="107">
        <v>78</v>
      </c>
      <c r="CY268" s="185">
        <f t="shared" si="744"/>
        <v>0</v>
      </c>
      <c r="CZ268" s="182"/>
      <c r="DA268" s="107">
        <v>350</v>
      </c>
      <c r="DB268" s="185">
        <f t="shared" si="745"/>
        <v>0</v>
      </c>
      <c r="DC268" s="182"/>
      <c r="DD268" s="183">
        <f t="shared" si="746"/>
        <v>363.26500000000004</v>
      </c>
      <c r="DE268" s="184">
        <f t="shared" si="747"/>
        <v>0</v>
      </c>
      <c r="DF268" s="182">
        <v>5</v>
      </c>
      <c r="DG268" s="107">
        <v>349.94</v>
      </c>
      <c r="DH268" s="185">
        <f t="shared" si="748"/>
        <v>1749.7</v>
      </c>
      <c r="DI268" s="182">
        <v>4</v>
      </c>
      <c r="DJ268" s="107">
        <v>407.82</v>
      </c>
      <c r="DK268" s="185">
        <f t="shared" si="749"/>
        <v>1631.28</v>
      </c>
      <c r="DL268" s="182">
        <v>2</v>
      </c>
      <c r="DM268" s="107">
        <v>560.66999999999996</v>
      </c>
      <c r="DN268" s="185">
        <f t="shared" si="750"/>
        <v>1121.3399999999999</v>
      </c>
      <c r="DO268" s="182">
        <v>2</v>
      </c>
      <c r="DP268" s="107">
        <v>849.84</v>
      </c>
      <c r="DQ268" s="185">
        <f t="shared" si="751"/>
        <v>1699.68</v>
      </c>
      <c r="DR268" s="182"/>
      <c r="DS268" s="107">
        <v>1070.97</v>
      </c>
      <c r="DT268" s="185">
        <f t="shared" si="752"/>
        <v>0</v>
      </c>
      <c r="DU268" s="182"/>
      <c r="DV268" s="21">
        <v>1512.05</v>
      </c>
      <c r="DW268" s="185">
        <f t="shared" si="753"/>
        <v>0</v>
      </c>
      <c r="DX268" s="182"/>
      <c r="DY268" s="21">
        <v>5870.12</v>
      </c>
      <c r="DZ268" s="185">
        <f t="shared" si="754"/>
        <v>0</v>
      </c>
      <c r="EA268" s="182"/>
      <c r="EB268" s="21">
        <v>4379.45</v>
      </c>
      <c r="EC268" s="185">
        <f t="shared" si="755"/>
        <v>0</v>
      </c>
      <c r="ED268" s="182"/>
      <c r="EE268" s="21">
        <v>4811.45</v>
      </c>
      <c r="EF268" s="185">
        <f t="shared" si="756"/>
        <v>0</v>
      </c>
      <c r="EG268" s="182">
        <v>1</v>
      </c>
      <c r="EH268" s="21">
        <v>6518.13</v>
      </c>
      <c r="EI268" s="185">
        <f t="shared" si="757"/>
        <v>6518.13</v>
      </c>
      <c r="EJ268" s="182"/>
      <c r="EK268" s="21">
        <v>7389.31</v>
      </c>
      <c r="EL268" s="185">
        <f t="shared" si="758"/>
        <v>0</v>
      </c>
      <c r="EM268" s="182"/>
      <c r="EN268" s="21">
        <v>1539.81</v>
      </c>
      <c r="EO268" s="185">
        <f t="shared" si="759"/>
        <v>0</v>
      </c>
      <c r="EP268" s="182"/>
      <c r="EQ268" s="21">
        <v>3124.4</v>
      </c>
      <c r="ER268" s="185">
        <f t="shared" si="760"/>
        <v>0</v>
      </c>
      <c r="ES268" s="182"/>
      <c r="ET268" s="107">
        <v>118.78</v>
      </c>
      <c r="EU268" s="185">
        <f t="shared" si="761"/>
        <v>0</v>
      </c>
      <c r="EV268" s="182"/>
      <c r="EW268" s="107">
        <v>479.92</v>
      </c>
      <c r="EX268" s="185">
        <f t="shared" si="762"/>
        <v>0</v>
      </c>
      <c r="EY268" s="182"/>
      <c r="EZ268" s="107">
        <v>649.4</v>
      </c>
      <c r="FA268" s="185">
        <f t="shared" si="763"/>
        <v>0</v>
      </c>
      <c r="FB268" s="182"/>
      <c r="FC268" s="21">
        <v>1301.22</v>
      </c>
      <c r="FD268" s="185">
        <f t="shared" si="764"/>
        <v>0</v>
      </c>
      <c r="FE268" s="182"/>
      <c r="FF268" s="21">
        <v>2530.2199999999998</v>
      </c>
      <c r="FG268" s="185">
        <f t="shared" si="765"/>
        <v>0</v>
      </c>
      <c r="FH268" s="182"/>
      <c r="FI268" s="21">
        <v>4182.22</v>
      </c>
      <c r="FJ268" s="185">
        <f t="shared" si="766"/>
        <v>0</v>
      </c>
      <c r="FK268" s="182"/>
      <c r="FL268" s="107">
        <v>253.92</v>
      </c>
      <c r="FM268" s="185">
        <f t="shared" si="767"/>
        <v>0</v>
      </c>
      <c r="FN268" s="182"/>
      <c r="FO268" s="107">
        <v>290.32</v>
      </c>
      <c r="FP268" s="185">
        <f t="shared" si="768"/>
        <v>0</v>
      </c>
      <c r="FQ268" s="182"/>
      <c r="FR268" s="107">
        <v>334.06</v>
      </c>
      <c r="FS268" s="185">
        <f t="shared" si="769"/>
        <v>0</v>
      </c>
      <c r="FT268" s="182"/>
      <c r="FU268" s="107">
        <v>411.49</v>
      </c>
      <c r="FV268" s="185">
        <f t="shared" si="770"/>
        <v>0</v>
      </c>
      <c r="FW268" s="182"/>
      <c r="FX268" s="107">
        <v>455.21</v>
      </c>
      <c r="FY268" s="185">
        <f t="shared" si="771"/>
        <v>0</v>
      </c>
      <c r="FZ268" s="182"/>
      <c r="GA268" s="107">
        <v>536</v>
      </c>
      <c r="GB268" s="185">
        <f t="shared" si="772"/>
        <v>0</v>
      </c>
      <c r="GC268" s="182"/>
      <c r="GD268" s="21">
        <v>745.84</v>
      </c>
      <c r="GE268" s="189">
        <f t="shared" si="773"/>
        <v>0</v>
      </c>
      <c r="GF268" s="182">
        <v>3</v>
      </c>
      <c r="GG268" s="112">
        <v>313.12</v>
      </c>
      <c r="GH268" s="185">
        <f t="shared" si="774"/>
        <v>939.36</v>
      </c>
      <c r="GI268" s="186">
        <v>4</v>
      </c>
      <c r="GJ268" s="529">
        <v>223.61</v>
      </c>
      <c r="GK268" s="185">
        <f t="shared" si="775"/>
        <v>894.44</v>
      </c>
      <c r="GL268" s="182">
        <v>3</v>
      </c>
      <c r="GM268" s="107">
        <v>105.46</v>
      </c>
      <c r="GN268" s="185">
        <f t="shared" si="776"/>
        <v>316.38</v>
      </c>
      <c r="GO268" s="182">
        <v>1</v>
      </c>
      <c r="GP268" s="107">
        <v>581.36</v>
      </c>
      <c r="GQ268" s="185">
        <f t="shared" si="777"/>
        <v>581.36</v>
      </c>
      <c r="GR268" s="182">
        <v>1</v>
      </c>
      <c r="GS268" s="107">
        <v>92.94</v>
      </c>
      <c r="GT268" s="185">
        <f t="shared" si="778"/>
        <v>92.94</v>
      </c>
      <c r="GU268" s="182">
        <v>3</v>
      </c>
      <c r="GV268" s="112">
        <v>47.51</v>
      </c>
      <c r="GW268" s="185">
        <f t="shared" si="779"/>
        <v>142.53</v>
      </c>
      <c r="GX268" s="182">
        <v>25</v>
      </c>
      <c r="GY268" s="107">
        <v>61.91</v>
      </c>
      <c r="GZ268" s="223">
        <f t="shared" si="780"/>
        <v>1547.75</v>
      </c>
      <c r="HA268" s="417"/>
      <c r="HB268" s="417"/>
      <c r="HC268" s="223">
        <f t="shared" si="782"/>
        <v>0</v>
      </c>
      <c r="HD268" s="182"/>
      <c r="HE268" s="107">
        <v>40.75</v>
      </c>
      <c r="HF268" s="236">
        <f t="shared" si="781"/>
        <v>0</v>
      </c>
      <c r="HG268" s="179">
        <v>1500</v>
      </c>
      <c r="HH268" s="228">
        <f t="shared" si="783"/>
        <v>142367.9865</v>
      </c>
      <c r="HI268" s="335"/>
      <c r="HJ268" s="180"/>
      <c r="HK268" s="180"/>
      <c r="HL268" s="180"/>
      <c r="HM268" s="180"/>
      <c r="HN268" s="180"/>
      <c r="HO268" s="180"/>
      <c r="HP268" s="180"/>
      <c r="HQ268" s="180"/>
      <c r="HR268" s="180"/>
      <c r="HS268" s="180"/>
      <c r="HT268" s="180"/>
      <c r="HU268" s="180"/>
      <c r="HV268" s="180"/>
      <c r="HW268" s="180"/>
      <c r="HX268" s="180"/>
      <c r="HY268" s="180"/>
      <c r="HZ268" s="180"/>
      <c r="IA268" s="180"/>
      <c r="IB268" s="180"/>
      <c r="IC268" s="180"/>
      <c r="ID268" s="180"/>
      <c r="IE268" s="180"/>
      <c r="IF268" s="180"/>
      <c r="IG268" s="180"/>
      <c r="IH268" s="180"/>
      <c r="II268" s="180"/>
      <c r="IJ268" s="180"/>
      <c r="IK268" s="180"/>
      <c r="IL268" s="180"/>
      <c r="IM268" s="180"/>
      <c r="IN268" s="180"/>
      <c r="IO268" s="180"/>
      <c r="IP268" s="180"/>
      <c r="IQ268" s="180"/>
      <c r="IR268" s="180"/>
      <c r="IS268" s="180"/>
      <c r="IT268" s="180"/>
      <c r="IU268" s="180"/>
      <c r="IV268" s="180"/>
      <c r="IW268" s="180"/>
      <c r="IX268" s="180"/>
      <c r="IY268" s="180"/>
      <c r="IZ268" s="180"/>
      <c r="JA268" s="180"/>
      <c r="JB268" s="180"/>
      <c r="JC268" s="180"/>
      <c r="JD268" s="180"/>
      <c r="JE268" s="180"/>
      <c r="JF268" s="180"/>
      <c r="JG268" s="180"/>
      <c r="JH268" s="180"/>
      <c r="JI268" s="180"/>
      <c r="JJ268" s="180"/>
      <c r="JK268" s="180"/>
      <c r="JL268" s="180"/>
      <c r="JM268" s="180"/>
      <c r="JN268" s="180"/>
      <c r="JO268" s="180"/>
      <c r="JP268" s="180"/>
      <c r="JQ268" s="180"/>
      <c r="JR268" s="180"/>
      <c r="JS268" s="180"/>
      <c r="JT268" s="180"/>
      <c r="JU268" s="180"/>
      <c r="JV268" s="180"/>
      <c r="JW268" s="180"/>
      <c r="JX268" s="180"/>
      <c r="JY268" s="180"/>
      <c r="JZ268" s="180"/>
      <c r="KA268" s="180"/>
      <c r="KB268" s="180"/>
      <c r="KC268" s="180"/>
      <c r="KD268" s="180"/>
      <c r="KE268" s="180"/>
      <c r="KF268" s="180"/>
      <c r="KG268" s="180"/>
      <c r="KH268" s="180"/>
      <c r="KI268" s="180"/>
      <c r="KJ268" s="180"/>
      <c r="KK268" s="180"/>
      <c r="KL268" s="180"/>
      <c r="KM268" s="180"/>
      <c r="KN268" s="180"/>
      <c r="KO268" s="180"/>
      <c r="KP268" s="180"/>
      <c r="KQ268" s="180"/>
      <c r="KR268" s="180"/>
      <c r="KS268" s="180"/>
      <c r="KT268" s="180"/>
      <c r="KU268" s="180"/>
      <c r="KV268" s="180"/>
      <c r="KW268" s="180"/>
      <c r="KX268" s="180"/>
      <c r="KY268" s="180"/>
      <c r="KZ268" s="180"/>
      <c r="LA268" s="180"/>
      <c r="LB268" s="180"/>
      <c r="LC268" s="180"/>
      <c r="LD268" s="180"/>
      <c r="LE268" s="180"/>
      <c r="LF268" s="180"/>
      <c r="LG268" s="180"/>
      <c r="LH268" s="180"/>
      <c r="LI268" s="180"/>
      <c r="LJ268" s="180"/>
      <c r="LK268" s="180"/>
      <c r="LL268" s="180"/>
      <c r="LM268" s="180"/>
      <c r="LN268" s="180"/>
      <c r="LO268" s="180"/>
      <c r="LP268" s="180"/>
      <c r="LQ268" s="180"/>
      <c r="LR268" s="180"/>
      <c r="LS268" s="180"/>
      <c r="LT268" s="180"/>
      <c r="LU268" s="180"/>
      <c r="LV268" s="180"/>
      <c r="LW268" s="180"/>
      <c r="LX268" s="180"/>
      <c r="LY268" s="180"/>
      <c r="LZ268" s="180"/>
      <c r="MA268" s="180"/>
      <c r="MB268" s="180"/>
      <c r="MC268" s="180"/>
      <c r="MD268" s="180"/>
      <c r="ME268" s="180"/>
      <c r="MF268" s="180"/>
      <c r="MG268" s="180"/>
      <c r="MH268" s="180"/>
      <c r="MI268" s="180"/>
      <c r="MJ268" s="180"/>
      <c r="MK268" s="180"/>
      <c r="ML268" s="180"/>
      <c r="MM268" s="180"/>
      <c r="MN268" s="180"/>
      <c r="MO268" s="180"/>
      <c r="MP268" s="180"/>
      <c r="MQ268" s="180"/>
      <c r="MR268" s="180"/>
      <c r="MS268" s="180"/>
      <c r="MT268" s="180"/>
      <c r="MU268" s="180"/>
      <c r="MV268" s="180"/>
      <c r="MW268" s="180"/>
      <c r="MX268" s="180"/>
      <c r="MY268" s="180"/>
      <c r="MZ268" s="180"/>
      <c r="NA268" s="180"/>
      <c r="NB268" s="180"/>
      <c r="NC268" s="180"/>
      <c r="ND268" s="180"/>
      <c r="NE268" s="180"/>
      <c r="NF268" s="180"/>
      <c r="NG268" s="180"/>
      <c r="NH268" s="180"/>
      <c r="NI268" s="180"/>
      <c r="NJ268" s="180"/>
      <c r="NK268" s="180"/>
      <c r="NL268" s="180"/>
      <c r="NM268" s="180"/>
      <c r="NN268" s="180"/>
      <c r="NO268" s="180"/>
      <c r="NP268" s="180"/>
      <c r="NQ268" s="180"/>
      <c r="NR268" s="180"/>
      <c r="NS268" s="180"/>
      <c r="NT268" s="180"/>
      <c r="NU268" s="180"/>
      <c r="NV268" s="180"/>
      <c r="NW268" s="180"/>
      <c r="NX268" s="180"/>
      <c r="NY268" s="180"/>
      <c r="NZ268" s="180"/>
      <c r="OA268" s="180"/>
      <c r="OB268" s="180"/>
      <c r="OC268" s="180"/>
      <c r="OD268" s="180"/>
      <c r="OE268" s="180"/>
      <c r="OF268" s="180"/>
      <c r="OG268" s="180"/>
      <c r="OH268" s="180"/>
      <c r="OI268" s="180"/>
      <c r="OJ268" s="180"/>
      <c r="OK268" s="180"/>
      <c r="OL268" s="180"/>
      <c r="OM268" s="180"/>
      <c r="ON268" s="180"/>
      <c r="OO268" s="180"/>
      <c r="OP268" s="180"/>
      <c r="OQ268" s="180"/>
      <c r="OR268" s="180"/>
      <c r="OS268" s="180"/>
      <c r="OT268" s="180"/>
      <c r="OU268" s="180"/>
      <c r="OV268" s="180"/>
      <c r="OW268" s="180"/>
      <c r="OX268" s="180"/>
      <c r="OY268" s="180"/>
      <c r="OZ268" s="180"/>
      <c r="PA268" s="180"/>
      <c r="PB268" s="180"/>
      <c r="PC268" s="180"/>
      <c r="PD268" s="180"/>
      <c r="PE268" s="180"/>
      <c r="PF268" s="180"/>
      <c r="PG268" s="180"/>
      <c r="PH268" s="180"/>
      <c r="PI268" s="180"/>
      <c r="PJ268" s="180"/>
      <c r="PK268" s="180"/>
      <c r="PL268" s="180"/>
      <c r="PM268" s="180"/>
      <c r="PN268" s="180"/>
      <c r="PO268" s="180"/>
      <c r="PP268" s="180"/>
      <c r="PQ268" s="180"/>
      <c r="PR268" s="180"/>
      <c r="PS268" s="180"/>
      <c r="PT268" s="180"/>
      <c r="PU268" s="180"/>
      <c r="PV268" s="180"/>
      <c r="PW268" s="180"/>
      <c r="PX268" s="180"/>
      <c r="PY268" s="180"/>
      <c r="PZ268" s="180"/>
      <c r="QA268" s="180"/>
      <c r="QB268" s="180"/>
      <c r="QC268" s="180"/>
      <c r="QD268" s="180"/>
      <c r="QE268" s="180"/>
      <c r="QF268" s="180"/>
      <c r="QG268" s="180"/>
      <c r="QH268" s="180"/>
      <c r="QI268" s="180"/>
      <c r="QJ268" s="180"/>
      <c r="QK268" s="180"/>
      <c r="QL268" s="180"/>
      <c r="QM268" s="180"/>
      <c r="QN268" s="180"/>
      <c r="QO268" s="180"/>
      <c r="QP268" s="180"/>
      <c r="QQ268" s="180"/>
      <c r="QR268" s="180"/>
      <c r="QS268" s="180"/>
      <c r="QT268" s="180"/>
      <c r="QU268" s="180"/>
      <c r="QV268" s="180"/>
      <c r="QW268" s="180"/>
      <c r="QX268" s="180"/>
      <c r="QY268" s="180"/>
      <c r="QZ268" s="180"/>
      <c r="RA268" s="180"/>
      <c r="RB268" s="180"/>
      <c r="RC268" s="180"/>
      <c r="RD268" s="180"/>
      <c r="RE268" s="180"/>
      <c r="RF268" s="180"/>
      <c r="RG268" s="180"/>
      <c r="RH268" s="180"/>
      <c r="RI268" s="180"/>
      <c r="RJ268" s="180"/>
      <c r="RK268" s="180"/>
      <c r="RL268" s="180"/>
      <c r="RM268" s="180"/>
      <c r="RN268" s="180"/>
      <c r="RO268" s="180"/>
      <c r="RP268" s="180"/>
      <c r="RQ268" s="180"/>
      <c r="RR268" s="180"/>
      <c r="RS268" s="180"/>
      <c r="RT268" s="180"/>
      <c r="RU268" s="180"/>
      <c r="RV268" s="180"/>
      <c r="RW268" s="180"/>
      <c r="RX268" s="180"/>
      <c r="RY268" s="180"/>
      <c r="RZ268" s="180"/>
      <c r="SA268" s="180"/>
      <c r="SB268" s="180"/>
      <c r="SC268" s="180"/>
      <c r="SD268" s="180"/>
      <c r="SE268" s="180"/>
      <c r="SF268" s="180"/>
      <c r="SG268" s="180"/>
      <c r="SH268" s="180"/>
      <c r="SI268" s="180"/>
      <c r="SJ268" s="180"/>
      <c r="SK268" s="180"/>
      <c r="SL268" s="180"/>
      <c r="SM268" s="180"/>
      <c r="SN268" s="180"/>
      <c r="SO268" s="180"/>
      <c r="SP268" s="180"/>
      <c r="SQ268" s="180"/>
      <c r="SR268" s="180"/>
      <c r="SS268" s="180"/>
      <c r="ST268" s="180"/>
      <c r="SU268" s="180"/>
      <c r="SV268" s="180"/>
      <c r="SW268" s="180"/>
      <c r="SX268" s="180"/>
      <c r="SY268" s="180"/>
      <c r="SZ268" s="180"/>
      <c r="TA268" s="180"/>
      <c r="TB268" s="180"/>
      <c r="TC268" s="180"/>
      <c r="TD268" s="180"/>
      <c r="TE268" s="180"/>
      <c r="TF268" s="180"/>
      <c r="TG268" s="180"/>
      <c r="TH268" s="180"/>
      <c r="TI268" s="180"/>
      <c r="TJ268" s="180"/>
      <c r="TK268" s="180"/>
      <c r="TL268" s="180"/>
      <c r="TM268" s="180"/>
      <c r="TN268" s="180"/>
      <c r="TO268" s="180"/>
      <c r="TP268" s="180"/>
      <c r="TQ268" s="180"/>
      <c r="TR268" s="180"/>
      <c r="TS268" s="180"/>
      <c r="TT268" s="180"/>
      <c r="TU268" s="180"/>
      <c r="TV268" s="180"/>
      <c r="TW268" s="180"/>
      <c r="TX268" s="180"/>
      <c r="TY268" s="180"/>
      <c r="TZ268" s="180"/>
      <c r="UA268" s="180"/>
      <c r="UB268" s="180"/>
      <c r="UC268" s="180"/>
      <c r="UD268" s="180"/>
      <c r="UE268" s="180"/>
      <c r="UF268" s="180"/>
      <c r="UG268" s="180"/>
      <c r="UH268" s="180"/>
      <c r="UI268" s="180"/>
      <c r="UJ268" s="180"/>
      <c r="UK268" s="180"/>
      <c r="UL268" s="180"/>
      <c r="UM268" s="180"/>
      <c r="UN268" s="180"/>
      <c r="UO268" s="180"/>
      <c r="UP268" s="180"/>
      <c r="UQ268" s="180"/>
      <c r="UR268" s="180"/>
      <c r="US268" s="180"/>
      <c r="UT268" s="180"/>
      <c r="UU268" s="180"/>
      <c r="UV268" s="180"/>
      <c r="UW268" s="180"/>
      <c r="UX268" s="180"/>
      <c r="UY268" s="180"/>
      <c r="UZ268" s="180"/>
      <c r="VA268" s="180"/>
      <c r="VB268" s="180"/>
      <c r="VC268" s="180"/>
      <c r="VD268" s="180"/>
      <c r="VE268" s="180"/>
      <c r="VF268" s="180"/>
      <c r="VG268" s="180"/>
      <c r="VH268" s="180"/>
      <c r="VI268" s="180"/>
      <c r="VJ268" s="180"/>
      <c r="VK268" s="180"/>
      <c r="VL268" s="180"/>
      <c r="VM268" s="180"/>
      <c r="VN268" s="180"/>
      <c r="VO268" s="180"/>
      <c r="VP268" s="180"/>
      <c r="VQ268" s="180"/>
      <c r="VR268" s="180"/>
      <c r="VS268" s="180"/>
      <c r="VT268" s="180"/>
      <c r="VU268" s="180"/>
      <c r="VV268" s="180"/>
      <c r="VW268" s="180"/>
      <c r="VX268" s="180"/>
      <c r="VY268" s="180"/>
      <c r="VZ268" s="180"/>
      <c r="WA268" s="180"/>
      <c r="WB268" s="180"/>
      <c r="WC268" s="180"/>
      <c r="WD268" s="180"/>
      <c r="WE268" s="180"/>
      <c r="WF268" s="180"/>
      <c r="WG268" s="180"/>
      <c r="WH268" s="180"/>
      <c r="WI268" s="180"/>
      <c r="WJ268" s="180"/>
      <c r="WK268" s="180"/>
      <c r="WL268" s="180"/>
      <c r="WM268" s="180"/>
      <c r="WN268" s="180"/>
      <c r="WO268" s="180"/>
      <c r="WP268" s="180"/>
      <c r="WQ268" s="180"/>
      <c r="WR268" s="180"/>
      <c r="WS268" s="180"/>
      <c r="WT268" s="180"/>
      <c r="WU268" s="180"/>
      <c r="WV268" s="180"/>
      <c r="WW268" s="180"/>
      <c r="WX268" s="180"/>
      <c r="WY268" s="180"/>
      <c r="WZ268" s="180"/>
      <c r="XA268" s="180"/>
      <c r="XB268" s="180"/>
      <c r="XC268" s="180"/>
      <c r="XD268" s="180"/>
      <c r="XE268" s="180"/>
      <c r="XF268" s="180"/>
      <c r="XG268" s="180"/>
      <c r="XH268" s="180"/>
      <c r="XI268" s="180"/>
      <c r="XJ268" s="180"/>
      <c r="XK268" s="180"/>
      <c r="XL268" s="180"/>
      <c r="XM268" s="180"/>
      <c r="XN268" s="180"/>
      <c r="XO268" s="180"/>
      <c r="XP268" s="180"/>
      <c r="XQ268" s="180"/>
      <c r="XR268" s="180"/>
      <c r="XS268" s="180"/>
      <c r="XT268" s="180"/>
      <c r="XU268" s="180"/>
      <c r="XV268" s="180"/>
      <c r="XW268" s="180"/>
      <c r="XX268" s="180"/>
      <c r="XY268" s="180"/>
      <c r="XZ268" s="180"/>
      <c r="YA268" s="180"/>
      <c r="YB268" s="180"/>
      <c r="YC268" s="180"/>
      <c r="YD268" s="180"/>
      <c r="YE268" s="180"/>
      <c r="YF268" s="180"/>
      <c r="YG268" s="180"/>
      <c r="YH268" s="180"/>
      <c r="YI268" s="180"/>
      <c r="YJ268" s="180"/>
      <c r="YK268" s="180"/>
      <c r="YL268" s="180"/>
      <c r="YM268" s="180"/>
      <c r="YN268" s="180"/>
      <c r="YO268" s="180"/>
      <c r="YP268" s="180"/>
      <c r="YQ268" s="180"/>
      <c r="YR268" s="180"/>
      <c r="YS268" s="180"/>
      <c r="YT268" s="180"/>
      <c r="YU268" s="180"/>
      <c r="YV268" s="180"/>
      <c r="YW268" s="180"/>
      <c r="YX268" s="180"/>
      <c r="YY268" s="180"/>
      <c r="YZ268" s="180"/>
      <c r="ZA268" s="180"/>
      <c r="ZB268" s="180"/>
      <c r="ZC268" s="180"/>
      <c r="ZD268" s="180"/>
      <c r="ZE268" s="180"/>
      <c r="ZF268" s="180"/>
      <c r="ZG268" s="180"/>
      <c r="ZH268" s="180"/>
      <c r="ZI268" s="180"/>
      <c r="ZJ268" s="180"/>
      <c r="ZK268" s="180"/>
      <c r="ZL268" s="180"/>
      <c r="ZM268" s="180"/>
      <c r="ZN268" s="180"/>
      <c r="ZO268" s="180"/>
      <c r="ZP268" s="180"/>
      <c r="ZQ268" s="180"/>
      <c r="ZR268" s="180"/>
      <c r="ZS268" s="180"/>
      <c r="ZT268" s="180"/>
      <c r="ZU268" s="180"/>
      <c r="ZV268" s="180"/>
      <c r="ZW268" s="180"/>
      <c r="ZX268" s="180"/>
      <c r="ZY268" s="180"/>
      <c r="ZZ268" s="180"/>
      <c r="AAA268" s="180"/>
      <c r="AAB268" s="180"/>
      <c r="AAC268" s="180"/>
      <c r="AAD268" s="180"/>
      <c r="AAE268" s="180"/>
      <c r="AAF268" s="180"/>
      <c r="AAG268" s="180"/>
      <c r="AAH268" s="180"/>
      <c r="AAI268" s="180"/>
      <c r="AAJ268" s="180"/>
      <c r="AAK268" s="180"/>
      <c r="AAL268" s="180"/>
      <c r="AAM268" s="180"/>
      <c r="AAN268" s="180"/>
      <c r="AAO268" s="180"/>
      <c r="AAP268" s="180"/>
      <c r="AAQ268" s="180"/>
      <c r="AAR268" s="180"/>
      <c r="AAS268" s="180"/>
      <c r="AAT268" s="180"/>
      <c r="AAU268" s="180"/>
      <c r="AAV268" s="180"/>
      <c r="AAW268" s="180"/>
      <c r="AAX268" s="180"/>
      <c r="AAY268" s="180"/>
      <c r="AAZ268" s="180"/>
      <c r="ABA268" s="180"/>
      <c r="ABB268" s="180"/>
      <c r="ABC268" s="180"/>
      <c r="ABD268" s="180"/>
      <c r="ABE268" s="180"/>
      <c r="ABF268" s="180"/>
      <c r="ABG268" s="180"/>
      <c r="ABH268" s="180"/>
      <c r="ABI268" s="180"/>
      <c r="ABJ268" s="180"/>
      <c r="ABK268" s="180"/>
      <c r="ABL268" s="180"/>
      <c r="ABM268" s="180"/>
      <c r="ABN268" s="180"/>
      <c r="ABO268" s="180"/>
      <c r="ABP268" s="180"/>
      <c r="ABQ268" s="180"/>
      <c r="ABR268" s="180"/>
      <c r="ABS268" s="180"/>
      <c r="ABT268" s="180"/>
      <c r="ABU268" s="180"/>
      <c r="ABV268" s="180"/>
      <c r="ABW268" s="180"/>
      <c r="ABX268" s="180"/>
      <c r="ABY268" s="180"/>
      <c r="ABZ268" s="180"/>
      <c r="ACA268" s="180"/>
      <c r="ACB268" s="180"/>
      <c r="ACC268" s="180"/>
      <c r="ACD268" s="180"/>
      <c r="ACE268" s="180"/>
      <c r="ACF268" s="180"/>
      <c r="ACG268" s="180"/>
      <c r="ACH268" s="180"/>
      <c r="ACI268" s="180"/>
      <c r="ACJ268" s="180"/>
      <c r="ACK268" s="180"/>
      <c r="ACL268" s="180"/>
      <c r="ACM268" s="180"/>
      <c r="ACN268" s="180"/>
      <c r="ACO268" s="180"/>
      <c r="ACP268" s="180"/>
      <c r="ACQ268" s="180"/>
      <c r="ACR268" s="180"/>
      <c r="ACS268" s="180"/>
      <c r="ACT268" s="180"/>
      <c r="ACU268" s="180"/>
      <c r="ACV268" s="180"/>
      <c r="ACW268" s="180"/>
      <c r="ACX268" s="180"/>
      <c r="ACY268" s="180"/>
      <c r="ACZ268" s="180"/>
      <c r="ADA268" s="180"/>
      <c r="ADB268" s="180"/>
      <c r="ADC268" s="180"/>
      <c r="ADD268" s="180"/>
      <c r="ADE268" s="180"/>
      <c r="ADF268" s="180"/>
      <c r="ADG268" s="180"/>
      <c r="ADH268" s="180"/>
      <c r="ADI268" s="180"/>
      <c r="ADJ268" s="180"/>
      <c r="ADK268" s="180"/>
      <c r="ADL268" s="180"/>
      <c r="ADM268" s="180"/>
      <c r="ADN268" s="180"/>
      <c r="ADO268" s="180"/>
      <c r="ADP268" s="180"/>
      <c r="ADQ268" s="180"/>
      <c r="ADR268" s="180"/>
      <c r="ADS268" s="180"/>
      <c r="ADT268" s="180"/>
      <c r="ADU268" s="180"/>
      <c r="ADV268" s="180"/>
      <c r="ADW268" s="180"/>
      <c r="ADX268" s="180"/>
      <c r="ADY268" s="180"/>
      <c r="ADZ268" s="180"/>
      <c r="AEA268" s="180"/>
      <c r="AEB268" s="180"/>
      <c r="AEC268" s="180"/>
      <c r="AED268" s="180"/>
      <c r="AEE268" s="180"/>
      <c r="AEF268" s="180"/>
      <c r="AEG268" s="180"/>
      <c r="AEH268" s="180"/>
      <c r="AEI268" s="180"/>
      <c r="AEJ268" s="180"/>
      <c r="AEK268" s="180"/>
      <c r="AEL268" s="180"/>
      <c r="AEM268" s="180"/>
      <c r="AEN268" s="180"/>
      <c r="AEO268" s="180"/>
      <c r="AEP268" s="180"/>
      <c r="AEQ268" s="180"/>
      <c r="AER268" s="180"/>
      <c r="AES268" s="180"/>
      <c r="AET268" s="180"/>
      <c r="AEU268" s="180"/>
      <c r="AEV268" s="180"/>
      <c r="AEW268" s="180"/>
      <c r="AEX268" s="180"/>
      <c r="AEY268" s="180"/>
      <c r="AEZ268" s="180"/>
      <c r="AFA268" s="180"/>
      <c r="AFB268" s="180"/>
      <c r="AFC268" s="180"/>
      <c r="AFD268" s="180"/>
      <c r="AFE268" s="180"/>
      <c r="AFF268" s="180"/>
      <c r="AFG268" s="180"/>
      <c r="AFH268" s="180"/>
      <c r="AFI268" s="180"/>
      <c r="AFJ268" s="180"/>
      <c r="AFK268" s="180"/>
      <c r="AFL268" s="180"/>
      <c r="AFM268" s="180"/>
      <c r="AFN268" s="180"/>
      <c r="AFO268" s="180"/>
      <c r="AFP268" s="180"/>
      <c r="AFQ268" s="180"/>
      <c r="AFR268" s="180"/>
      <c r="AFS268" s="180"/>
      <c r="AFT268" s="180"/>
      <c r="AFU268" s="180"/>
      <c r="AFV268" s="180"/>
      <c r="AFW268" s="180"/>
      <c r="AFX268" s="180"/>
      <c r="AFY268" s="180"/>
      <c r="AFZ268" s="180"/>
      <c r="AGA268" s="180"/>
      <c r="AGB268" s="180"/>
      <c r="AGC268" s="180"/>
      <c r="AGD268" s="180"/>
      <c r="AGE268" s="180"/>
      <c r="AGF268" s="180"/>
      <c r="AGG268" s="180"/>
      <c r="AGH268" s="180"/>
      <c r="AGI268" s="180"/>
      <c r="AGJ268" s="180"/>
      <c r="AGK268" s="180"/>
      <c r="AGL268" s="180"/>
      <c r="AGM268" s="180"/>
      <c r="AGN268" s="180"/>
      <c r="AGO268" s="180"/>
      <c r="AGP268" s="180"/>
      <c r="AGQ268" s="180"/>
      <c r="AGR268" s="180"/>
      <c r="AGS268" s="180"/>
      <c r="AGT268" s="180"/>
      <c r="AGU268" s="180"/>
      <c r="AGV268" s="180"/>
      <c r="AGW268" s="180"/>
      <c r="AGX268" s="180"/>
      <c r="AGY268" s="180"/>
      <c r="AGZ268" s="180"/>
      <c r="AHA268" s="180"/>
      <c r="AHB268" s="180"/>
      <c r="AHC268" s="180"/>
      <c r="AHD268" s="180"/>
      <c r="AHE268" s="180"/>
      <c r="AHF268" s="180"/>
      <c r="AHG268" s="180"/>
      <c r="AHH268" s="180"/>
      <c r="AHI268" s="180"/>
      <c r="AHJ268" s="180"/>
      <c r="AHK268" s="180"/>
      <c r="AHL268" s="180"/>
      <c r="AHM268" s="180"/>
      <c r="AHN268" s="180"/>
      <c r="AHO268" s="180"/>
      <c r="AHP268" s="180"/>
      <c r="AHQ268" s="180"/>
      <c r="AHR268" s="180"/>
      <c r="AHS268" s="180"/>
      <c r="AHT268" s="180"/>
      <c r="AHU268" s="180"/>
      <c r="AHV268" s="180"/>
      <c r="AHW268" s="180"/>
      <c r="AHX268" s="180"/>
      <c r="AHY268" s="180"/>
      <c r="AHZ268" s="180"/>
      <c r="AIA268" s="180"/>
      <c r="AIB268" s="180"/>
      <c r="AIC268" s="180"/>
      <c r="AID268" s="180"/>
      <c r="AIE268" s="180"/>
      <c r="AIF268" s="180"/>
      <c r="AIG268" s="180"/>
      <c r="AIH268" s="180"/>
      <c r="AII268" s="180"/>
      <c r="AIJ268" s="180"/>
      <c r="AIK268" s="180"/>
      <c r="AIL268" s="180"/>
      <c r="AIM268" s="180"/>
      <c r="AIN268" s="180"/>
      <c r="AIO268" s="180"/>
      <c r="AIP268" s="180"/>
      <c r="AIQ268" s="180"/>
      <c r="AIR268" s="180"/>
      <c r="AIS268" s="180"/>
      <c r="AIT268" s="180"/>
      <c r="AIU268" s="180"/>
      <c r="AIV268" s="180"/>
      <c r="AIW268" s="180"/>
      <c r="AIX268" s="180"/>
      <c r="AIY268" s="180"/>
      <c r="AIZ268" s="180"/>
      <c r="AJA268" s="180"/>
      <c r="AJB268" s="180"/>
      <c r="AJC268" s="180"/>
      <c r="AJD268" s="180"/>
      <c r="AJE268" s="180"/>
      <c r="AJF268" s="180"/>
      <c r="AJG268" s="180"/>
      <c r="AJH268" s="180"/>
      <c r="AJI268" s="180"/>
      <c r="AJJ268" s="180"/>
      <c r="AJK268" s="180"/>
      <c r="AJL268" s="180"/>
      <c r="AJM268" s="180"/>
      <c r="AJN268" s="180"/>
      <c r="AJO268" s="180"/>
      <c r="AJP268" s="180"/>
      <c r="AJQ268" s="180"/>
      <c r="AJR268" s="180"/>
      <c r="AJS268" s="180"/>
      <c r="AJT268" s="180"/>
      <c r="AJU268" s="180"/>
      <c r="AJV268" s="180"/>
      <c r="AJW268" s="180"/>
      <c r="AJX268" s="180"/>
      <c r="AJY268" s="180"/>
      <c r="AJZ268" s="180"/>
      <c r="AKA268" s="180"/>
      <c r="AKB268" s="180"/>
      <c r="AKC268" s="180"/>
      <c r="AKD268" s="180"/>
      <c r="AKE268" s="180"/>
      <c r="AKF268" s="180"/>
      <c r="AKG268" s="180"/>
      <c r="AKH268" s="180"/>
      <c r="AKI268" s="180"/>
      <c r="AKJ268" s="180"/>
      <c r="AKK268" s="180"/>
      <c r="AKL268" s="180"/>
      <c r="AKM268" s="180"/>
      <c r="AKN268" s="180"/>
      <c r="AKO268" s="180"/>
      <c r="AKP268" s="180"/>
      <c r="AKQ268" s="180"/>
      <c r="AKR268" s="180"/>
      <c r="AKS268" s="180"/>
      <c r="AKT268" s="180"/>
      <c r="AKU268" s="180"/>
      <c r="AKV268" s="180"/>
      <c r="AKW268" s="180"/>
      <c r="AKX268" s="180"/>
      <c r="AKY268" s="180"/>
      <c r="AKZ268" s="180"/>
      <c r="ALA268" s="180"/>
      <c r="ALB268" s="180"/>
      <c r="ALC268" s="180"/>
      <c r="ALD268" s="180"/>
      <c r="ALE268" s="180"/>
      <c r="ALF268" s="180"/>
      <c r="ALG268" s="180"/>
      <c r="ALH268" s="180"/>
      <c r="ALI268" s="180"/>
      <c r="ALJ268" s="180"/>
      <c r="ALK268" s="180"/>
      <c r="ALL268" s="180"/>
      <c r="ALM268" s="180"/>
      <c r="ALN268" s="180"/>
      <c r="ALO268" s="180"/>
      <c r="ALP268" s="180"/>
      <c r="ALQ268" s="180"/>
      <c r="ALR268" s="180"/>
      <c r="ALS268" s="180"/>
      <c r="ALT268" s="180"/>
      <c r="ALU268" s="180"/>
      <c r="ALV268" s="180"/>
      <c r="ALW268" s="180"/>
      <c r="ALX268" s="180"/>
      <c r="ALY268" s="180"/>
      <c r="ALZ268" s="180"/>
      <c r="AMA268" s="180"/>
      <c r="AMB268" s="180"/>
      <c r="AMC268" s="180"/>
      <c r="AMD268" s="180"/>
      <c r="AME268" s="180"/>
      <c r="AMF268" s="180"/>
      <c r="AMG268" s="180"/>
      <c r="AMH268" s="180"/>
      <c r="AMI268" s="180"/>
      <c r="AMJ268" s="180"/>
      <c r="AMK268" s="180"/>
      <c r="AML268" s="180"/>
      <c r="AMM268" s="180"/>
      <c r="AMN268" s="180"/>
      <c r="AMO268" s="180"/>
      <c r="AMP268" s="180"/>
      <c r="AMQ268" s="180"/>
      <c r="AMR268" s="180"/>
      <c r="AMS268" s="180"/>
      <c r="AMT268" s="180"/>
    </row>
    <row r="269" spans="1:1034" s="181" customFormat="1" ht="15.75" customHeight="1">
      <c r="A269" s="471">
        <v>24</v>
      </c>
      <c r="B269" s="77" t="s">
        <v>415</v>
      </c>
      <c r="C269" s="536">
        <v>107.35</v>
      </c>
      <c r="D269" s="537">
        <v>115.5</v>
      </c>
      <c r="E269" s="78">
        <v>64708.08</v>
      </c>
      <c r="F269" s="79">
        <f t="shared" si="700"/>
        <v>74101.98000000001</v>
      </c>
      <c r="G269" s="80"/>
      <c r="H269" s="21">
        <v>636.70000000000005</v>
      </c>
      <c r="I269" s="81">
        <f t="shared" si="701"/>
        <v>0</v>
      </c>
      <c r="J269" s="182"/>
      <c r="K269" s="107"/>
      <c r="L269" s="217">
        <f t="shared" si="702"/>
        <v>0</v>
      </c>
      <c r="M269" s="182"/>
      <c r="N269" s="107">
        <v>540</v>
      </c>
      <c r="O269" s="217">
        <f t="shared" si="703"/>
        <v>0</v>
      </c>
      <c r="P269" s="85"/>
      <c r="Q269" s="183">
        <f t="shared" si="704"/>
        <v>280.13670000000002</v>
      </c>
      <c r="R269" s="217">
        <f t="shared" si="705"/>
        <v>0</v>
      </c>
      <c r="S269" s="85"/>
      <c r="T269" s="78">
        <f t="shared" si="706"/>
        <v>2335.5960000000005</v>
      </c>
      <c r="U269" s="217">
        <f t="shared" si="707"/>
        <v>0</v>
      </c>
      <c r="V269" s="85"/>
      <c r="W269" s="183">
        <f t="shared" si="708"/>
        <v>493.98690000000005</v>
      </c>
      <c r="X269" s="223">
        <f t="shared" si="709"/>
        <v>0</v>
      </c>
      <c r="Y269" s="182"/>
      <c r="Z269" s="78">
        <f t="shared" si="710"/>
        <v>4331.3600000000006</v>
      </c>
      <c r="AA269" s="185">
        <f t="shared" si="711"/>
        <v>0</v>
      </c>
      <c r="AB269" s="401"/>
      <c r="AC269" s="183">
        <f t="shared" si="712"/>
        <v>493.98690000000005</v>
      </c>
      <c r="AD269" s="184">
        <f t="shared" si="713"/>
        <v>0</v>
      </c>
      <c r="AE269" s="85"/>
      <c r="AF269" s="78">
        <f t="shared" si="714"/>
        <v>22885.031600000002</v>
      </c>
      <c r="AG269" s="184">
        <f t="shared" si="715"/>
        <v>0</v>
      </c>
      <c r="AH269" s="85"/>
      <c r="AI269" s="183">
        <f t="shared" si="716"/>
        <v>791.37200000000007</v>
      </c>
      <c r="AJ269" s="184">
        <f t="shared" si="717"/>
        <v>0</v>
      </c>
      <c r="AK269" s="85"/>
      <c r="AL269" s="107">
        <v>145.19999999999999</v>
      </c>
      <c r="AM269" s="184">
        <f t="shared" si="718"/>
        <v>0</v>
      </c>
      <c r="AN269" s="85"/>
      <c r="AO269" s="78">
        <f t="shared" si="719"/>
        <v>3769.8454000000002</v>
      </c>
      <c r="AP269" s="185">
        <f t="shared" si="720"/>
        <v>0</v>
      </c>
      <c r="AQ269" s="182"/>
      <c r="AR269" s="109">
        <v>8030</v>
      </c>
      <c r="AS269" s="185">
        <f t="shared" si="721"/>
        <v>0</v>
      </c>
      <c r="AT269" s="182"/>
      <c r="AU269" s="21">
        <v>3366.65</v>
      </c>
      <c r="AV269" s="185">
        <f t="shared" si="722"/>
        <v>0</v>
      </c>
      <c r="AW269" s="182"/>
      <c r="AX269" s="78">
        <f t="shared" si="723"/>
        <v>80964.952600000004</v>
      </c>
      <c r="AY269" s="185">
        <f t="shared" si="724"/>
        <v>0</v>
      </c>
      <c r="AZ269" s="182"/>
      <c r="BA269" s="21">
        <v>93131.5</v>
      </c>
      <c r="BB269" s="185">
        <f t="shared" si="725"/>
        <v>0</v>
      </c>
      <c r="BC269" s="182"/>
      <c r="BD269" s="21">
        <v>10643</v>
      </c>
      <c r="BE269" s="184">
        <f t="shared" si="726"/>
        <v>0</v>
      </c>
      <c r="BF269" s="85"/>
      <c r="BG269" s="182"/>
      <c r="BH269" s="184"/>
      <c r="BI269" s="85">
        <v>1</v>
      </c>
      <c r="BJ269" s="518" t="s">
        <v>699</v>
      </c>
      <c r="BK269" s="182">
        <v>61361.69</v>
      </c>
      <c r="BL269" s="184">
        <f t="shared" si="728"/>
        <v>61361.69</v>
      </c>
      <c r="BM269" s="85">
        <v>1</v>
      </c>
      <c r="BN269" s="187">
        <v>983.12</v>
      </c>
      <c r="BO269" s="185">
        <f t="shared" si="729"/>
        <v>983.12</v>
      </c>
      <c r="BP269" s="182"/>
      <c r="BQ269" s="183">
        <f t="shared" si="730"/>
        <v>930.90000000000009</v>
      </c>
      <c r="BR269" s="185">
        <f t="shared" si="731"/>
        <v>0</v>
      </c>
      <c r="BS269" s="182">
        <v>2</v>
      </c>
      <c r="BT269" s="107">
        <v>540</v>
      </c>
      <c r="BU269" s="185">
        <f t="shared" si="732"/>
        <v>1080</v>
      </c>
      <c r="BV269" s="182"/>
      <c r="BW269" s="182"/>
      <c r="BX269" s="185">
        <f t="shared" si="733"/>
        <v>0</v>
      </c>
      <c r="BY269" s="182"/>
      <c r="BZ269" s="188"/>
      <c r="CA269" s="185">
        <f t="shared" si="784"/>
        <v>0</v>
      </c>
      <c r="CB269" s="182">
        <v>1</v>
      </c>
      <c r="CC269" s="107">
        <v>165.4</v>
      </c>
      <c r="CD269" s="185">
        <f t="shared" si="735"/>
        <v>165.4</v>
      </c>
      <c r="CE269" s="182"/>
      <c r="CF269" s="183">
        <f t="shared" si="736"/>
        <v>204.31649999999999</v>
      </c>
      <c r="CG269" s="185">
        <f t="shared" si="737"/>
        <v>0</v>
      </c>
      <c r="CH269" s="182"/>
      <c r="CI269" s="107">
        <v>86.2</v>
      </c>
      <c r="CJ269" s="185">
        <f t="shared" si="738"/>
        <v>0</v>
      </c>
      <c r="CK269" s="182"/>
      <c r="CL269" s="107">
        <v>125</v>
      </c>
      <c r="CM269" s="185">
        <f t="shared" si="739"/>
        <v>0</v>
      </c>
      <c r="CN269" s="182"/>
      <c r="CO269" s="107">
        <v>140</v>
      </c>
      <c r="CP269" s="185">
        <f t="shared" si="740"/>
        <v>0</v>
      </c>
      <c r="CQ269" s="182"/>
      <c r="CR269" s="183">
        <f t="shared" si="741"/>
        <v>259.76390000000004</v>
      </c>
      <c r="CS269" s="185">
        <f t="shared" si="742"/>
        <v>0</v>
      </c>
      <c r="CT269" s="182"/>
      <c r="CU269" s="107">
        <v>182.5</v>
      </c>
      <c r="CV269" s="185">
        <f t="shared" si="743"/>
        <v>0</v>
      </c>
      <c r="CW269" s="182"/>
      <c r="CX269" s="107">
        <v>78</v>
      </c>
      <c r="CY269" s="185">
        <f t="shared" si="744"/>
        <v>0</v>
      </c>
      <c r="CZ269" s="182"/>
      <c r="DA269" s="107">
        <v>350</v>
      </c>
      <c r="DB269" s="185">
        <f t="shared" si="745"/>
        <v>0</v>
      </c>
      <c r="DC269" s="182"/>
      <c r="DD269" s="183">
        <f t="shared" si="746"/>
        <v>363.26500000000004</v>
      </c>
      <c r="DE269" s="184">
        <f t="shared" si="747"/>
        <v>0</v>
      </c>
      <c r="DF269" s="182">
        <v>5</v>
      </c>
      <c r="DG269" s="107">
        <v>349.94</v>
      </c>
      <c r="DH269" s="185">
        <f t="shared" si="748"/>
        <v>1749.7</v>
      </c>
      <c r="DI269" s="182">
        <v>5</v>
      </c>
      <c r="DJ269" s="107">
        <v>407.82</v>
      </c>
      <c r="DK269" s="185">
        <f t="shared" si="749"/>
        <v>2039.1</v>
      </c>
      <c r="DL269" s="182">
        <v>2</v>
      </c>
      <c r="DM269" s="107">
        <v>560.66999999999996</v>
      </c>
      <c r="DN269" s="185">
        <f t="shared" si="750"/>
        <v>1121.3399999999999</v>
      </c>
      <c r="DO269" s="182">
        <v>2</v>
      </c>
      <c r="DP269" s="107">
        <v>849.84</v>
      </c>
      <c r="DQ269" s="185">
        <f t="shared" si="751"/>
        <v>1699.68</v>
      </c>
      <c r="DR269" s="182"/>
      <c r="DS269" s="107">
        <v>1070.97</v>
      </c>
      <c r="DT269" s="185">
        <f t="shared" si="752"/>
        <v>0</v>
      </c>
      <c r="DU269" s="182"/>
      <c r="DV269" s="21">
        <v>1512.05</v>
      </c>
      <c r="DW269" s="185">
        <f t="shared" si="753"/>
        <v>0</v>
      </c>
      <c r="DX269" s="182"/>
      <c r="DY269" s="21">
        <v>5870.12</v>
      </c>
      <c r="DZ269" s="185">
        <f t="shared" si="754"/>
        <v>0</v>
      </c>
      <c r="EA269" s="182"/>
      <c r="EB269" s="21">
        <v>4379.45</v>
      </c>
      <c r="EC269" s="185">
        <f t="shared" si="755"/>
        <v>0</v>
      </c>
      <c r="ED269" s="182"/>
      <c r="EE269" s="21">
        <v>4811.45</v>
      </c>
      <c r="EF269" s="185">
        <f t="shared" si="756"/>
        <v>0</v>
      </c>
      <c r="EG269" s="182"/>
      <c r="EH269" s="21">
        <v>6518.13</v>
      </c>
      <c r="EI269" s="185">
        <f t="shared" si="757"/>
        <v>0</v>
      </c>
      <c r="EJ269" s="182"/>
      <c r="EK269" s="21">
        <v>7389.31</v>
      </c>
      <c r="EL269" s="185">
        <f t="shared" si="758"/>
        <v>0</v>
      </c>
      <c r="EM269" s="182"/>
      <c r="EN269" s="21">
        <v>1539.81</v>
      </c>
      <c r="EO269" s="185">
        <f t="shared" si="759"/>
        <v>0</v>
      </c>
      <c r="EP269" s="182"/>
      <c r="EQ269" s="21">
        <v>3124.4</v>
      </c>
      <c r="ER269" s="185">
        <f t="shared" si="760"/>
        <v>0</v>
      </c>
      <c r="ES269" s="182"/>
      <c r="ET269" s="107">
        <v>118.78</v>
      </c>
      <c r="EU269" s="185">
        <f t="shared" si="761"/>
        <v>0</v>
      </c>
      <c r="EV269" s="182"/>
      <c r="EW269" s="107">
        <v>479.92</v>
      </c>
      <c r="EX269" s="185">
        <f t="shared" si="762"/>
        <v>0</v>
      </c>
      <c r="EY269" s="182"/>
      <c r="EZ269" s="107">
        <v>649.4</v>
      </c>
      <c r="FA269" s="185">
        <f t="shared" si="763"/>
        <v>0</v>
      </c>
      <c r="FB269" s="182"/>
      <c r="FC269" s="21">
        <v>1301.22</v>
      </c>
      <c r="FD269" s="185">
        <f t="shared" si="764"/>
        <v>0</v>
      </c>
      <c r="FE269" s="182"/>
      <c r="FF269" s="21">
        <v>2530.2199999999998</v>
      </c>
      <c r="FG269" s="185">
        <f t="shared" si="765"/>
        <v>0</v>
      </c>
      <c r="FH269" s="182"/>
      <c r="FI269" s="21">
        <v>4182.22</v>
      </c>
      <c r="FJ269" s="185">
        <f t="shared" si="766"/>
        <v>0</v>
      </c>
      <c r="FK269" s="182"/>
      <c r="FL269" s="107">
        <v>253.92</v>
      </c>
      <c r="FM269" s="185">
        <f t="shared" si="767"/>
        <v>0</v>
      </c>
      <c r="FN269" s="182"/>
      <c r="FO269" s="107">
        <v>290.32</v>
      </c>
      <c r="FP269" s="185">
        <f t="shared" si="768"/>
        <v>0</v>
      </c>
      <c r="FQ269" s="182"/>
      <c r="FR269" s="107">
        <v>334.06</v>
      </c>
      <c r="FS269" s="185">
        <f t="shared" si="769"/>
        <v>0</v>
      </c>
      <c r="FT269" s="182"/>
      <c r="FU269" s="107">
        <v>411.49</v>
      </c>
      <c r="FV269" s="185">
        <f t="shared" si="770"/>
        <v>0</v>
      </c>
      <c r="FW269" s="182"/>
      <c r="FX269" s="107">
        <v>455.21</v>
      </c>
      <c r="FY269" s="185">
        <f t="shared" si="771"/>
        <v>0</v>
      </c>
      <c r="FZ269" s="182"/>
      <c r="GA269" s="107">
        <v>536</v>
      </c>
      <c r="GB269" s="185">
        <f t="shared" si="772"/>
        <v>0</v>
      </c>
      <c r="GC269" s="182"/>
      <c r="GD269" s="21">
        <v>745.84</v>
      </c>
      <c r="GE269" s="189">
        <f t="shared" si="773"/>
        <v>0</v>
      </c>
      <c r="GF269" s="182">
        <v>3</v>
      </c>
      <c r="GG269" s="112">
        <v>313.12</v>
      </c>
      <c r="GH269" s="185">
        <f t="shared" si="774"/>
        <v>939.36</v>
      </c>
      <c r="GI269" s="186">
        <v>4</v>
      </c>
      <c r="GJ269" s="529">
        <v>223.61</v>
      </c>
      <c r="GK269" s="185">
        <f t="shared" si="775"/>
        <v>894.44</v>
      </c>
      <c r="GL269" s="182">
        <v>3</v>
      </c>
      <c r="GM269" s="107">
        <v>105.46</v>
      </c>
      <c r="GN269" s="185">
        <f t="shared" si="776"/>
        <v>316.38</v>
      </c>
      <c r="GO269" s="182"/>
      <c r="GP269" s="107">
        <v>581.36</v>
      </c>
      <c r="GQ269" s="185">
        <f t="shared" si="777"/>
        <v>0</v>
      </c>
      <c r="GR269" s="182">
        <v>1</v>
      </c>
      <c r="GS269" s="107">
        <v>92.94</v>
      </c>
      <c r="GT269" s="185">
        <f t="shared" si="778"/>
        <v>92.94</v>
      </c>
      <c r="GU269" s="182">
        <v>3</v>
      </c>
      <c r="GV269" s="112">
        <v>47.51</v>
      </c>
      <c r="GW269" s="185">
        <f t="shared" si="779"/>
        <v>142.53</v>
      </c>
      <c r="GX269" s="182"/>
      <c r="GY269" s="107">
        <v>61.91</v>
      </c>
      <c r="GZ269" s="223">
        <f t="shared" si="780"/>
        <v>0</v>
      </c>
      <c r="HA269" s="417"/>
      <c r="HB269" s="417"/>
      <c r="HC269" s="223">
        <f t="shared" si="782"/>
        <v>0</v>
      </c>
      <c r="HD269" s="182">
        <v>0.4</v>
      </c>
      <c r="HE269" s="107">
        <v>40.75</v>
      </c>
      <c r="HF269" s="236">
        <f t="shared" si="781"/>
        <v>16.3</v>
      </c>
      <c r="HG269" s="179">
        <v>1500</v>
      </c>
      <c r="HH269" s="228">
        <f t="shared" si="783"/>
        <v>74101.98000000001</v>
      </c>
      <c r="HI269" s="335"/>
      <c r="HJ269" s="180"/>
      <c r="HK269" s="180"/>
      <c r="HL269" s="180"/>
      <c r="HM269" s="180"/>
      <c r="HN269" s="180"/>
      <c r="HO269" s="180"/>
      <c r="HP269" s="180"/>
      <c r="HQ269" s="180"/>
      <c r="HR269" s="180"/>
      <c r="HS269" s="180"/>
      <c r="HT269" s="180"/>
      <c r="HU269" s="180"/>
      <c r="HV269" s="180"/>
      <c r="HW269" s="180"/>
      <c r="HX269" s="180"/>
      <c r="HY269" s="180"/>
      <c r="HZ269" s="180"/>
      <c r="IA269" s="180"/>
      <c r="IB269" s="180"/>
      <c r="IC269" s="180"/>
      <c r="ID269" s="180"/>
      <c r="IE269" s="180"/>
      <c r="IF269" s="180"/>
      <c r="IG269" s="180"/>
      <c r="IH269" s="180"/>
      <c r="II269" s="180"/>
      <c r="IJ269" s="180"/>
      <c r="IK269" s="180"/>
      <c r="IL269" s="180"/>
      <c r="IM269" s="180"/>
      <c r="IN269" s="180"/>
      <c r="IO269" s="180"/>
      <c r="IP269" s="180"/>
      <c r="IQ269" s="180"/>
      <c r="IR269" s="180"/>
      <c r="IS269" s="180"/>
      <c r="IT269" s="180"/>
      <c r="IU269" s="180"/>
      <c r="IV269" s="180"/>
      <c r="IW269" s="180"/>
      <c r="IX269" s="180"/>
      <c r="IY269" s="180"/>
      <c r="IZ269" s="180"/>
      <c r="JA269" s="180"/>
      <c r="JB269" s="180"/>
      <c r="JC269" s="180"/>
      <c r="JD269" s="180"/>
      <c r="JE269" s="180"/>
      <c r="JF269" s="180"/>
      <c r="JG269" s="180"/>
      <c r="JH269" s="180"/>
      <c r="JI269" s="180"/>
      <c r="JJ269" s="180"/>
      <c r="JK269" s="180"/>
      <c r="JL269" s="180"/>
      <c r="JM269" s="180"/>
      <c r="JN269" s="180"/>
      <c r="JO269" s="180"/>
      <c r="JP269" s="180"/>
      <c r="JQ269" s="180"/>
      <c r="JR269" s="180"/>
      <c r="JS269" s="180"/>
      <c r="JT269" s="180"/>
      <c r="JU269" s="180"/>
      <c r="JV269" s="180"/>
      <c r="JW269" s="180"/>
      <c r="JX269" s="180"/>
      <c r="JY269" s="180"/>
      <c r="JZ269" s="180"/>
      <c r="KA269" s="180"/>
      <c r="KB269" s="180"/>
      <c r="KC269" s="180"/>
      <c r="KD269" s="180"/>
      <c r="KE269" s="180"/>
      <c r="KF269" s="180"/>
      <c r="KG269" s="180"/>
      <c r="KH269" s="180"/>
      <c r="KI269" s="180"/>
      <c r="KJ269" s="180"/>
      <c r="KK269" s="180"/>
      <c r="KL269" s="180"/>
      <c r="KM269" s="180"/>
      <c r="KN269" s="180"/>
      <c r="KO269" s="180"/>
      <c r="KP269" s="180"/>
      <c r="KQ269" s="180"/>
      <c r="KR269" s="180"/>
      <c r="KS269" s="180"/>
      <c r="KT269" s="180"/>
      <c r="KU269" s="180"/>
      <c r="KV269" s="180"/>
      <c r="KW269" s="180"/>
      <c r="KX269" s="180"/>
      <c r="KY269" s="180"/>
      <c r="KZ269" s="180"/>
      <c r="LA269" s="180"/>
      <c r="LB269" s="180"/>
      <c r="LC269" s="180"/>
      <c r="LD269" s="180"/>
      <c r="LE269" s="180"/>
      <c r="LF269" s="180"/>
      <c r="LG269" s="180"/>
      <c r="LH269" s="180"/>
      <c r="LI269" s="180"/>
      <c r="LJ269" s="180"/>
      <c r="LK269" s="180"/>
      <c r="LL269" s="180"/>
      <c r="LM269" s="180"/>
      <c r="LN269" s="180"/>
      <c r="LO269" s="180"/>
      <c r="LP269" s="180"/>
      <c r="LQ269" s="180"/>
      <c r="LR269" s="180"/>
      <c r="LS269" s="180"/>
      <c r="LT269" s="180"/>
      <c r="LU269" s="180"/>
      <c r="LV269" s="180"/>
      <c r="LW269" s="180"/>
      <c r="LX269" s="180"/>
      <c r="LY269" s="180"/>
      <c r="LZ269" s="180"/>
      <c r="MA269" s="180"/>
      <c r="MB269" s="180"/>
      <c r="MC269" s="180"/>
      <c r="MD269" s="180"/>
      <c r="ME269" s="180"/>
      <c r="MF269" s="180"/>
      <c r="MG269" s="180"/>
      <c r="MH269" s="180"/>
      <c r="MI269" s="180"/>
      <c r="MJ269" s="180"/>
      <c r="MK269" s="180"/>
      <c r="ML269" s="180"/>
      <c r="MM269" s="180"/>
      <c r="MN269" s="180"/>
      <c r="MO269" s="180"/>
      <c r="MP269" s="180"/>
      <c r="MQ269" s="180"/>
      <c r="MR269" s="180"/>
      <c r="MS269" s="180"/>
      <c r="MT269" s="180"/>
      <c r="MU269" s="180"/>
      <c r="MV269" s="180"/>
      <c r="MW269" s="180"/>
      <c r="MX269" s="180"/>
      <c r="MY269" s="180"/>
      <c r="MZ269" s="180"/>
      <c r="NA269" s="180"/>
      <c r="NB269" s="180"/>
      <c r="NC269" s="180"/>
      <c r="ND269" s="180"/>
      <c r="NE269" s="180"/>
      <c r="NF269" s="180"/>
      <c r="NG269" s="180"/>
      <c r="NH269" s="180"/>
      <c r="NI269" s="180"/>
      <c r="NJ269" s="180"/>
      <c r="NK269" s="180"/>
      <c r="NL269" s="180"/>
      <c r="NM269" s="180"/>
      <c r="NN269" s="180"/>
      <c r="NO269" s="180"/>
      <c r="NP269" s="180"/>
      <c r="NQ269" s="180"/>
      <c r="NR269" s="180"/>
      <c r="NS269" s="180"/>
      <c r="NT269" s="180"/>
      <c r="NU269" s="180"/>
      <c r="NV269" s="180"/>
      <c r="NW269" s="180"/>
      <c r="NX269" s="180"/>
      <c r="NY269" s="180"/>
      <c r="NZ269" s="180"/>
      <c r="OA269" s="180"/>
      <c r="OB269" s="180"/>
      <c r="OC269" s="180"/>
      <c r="OD269" s="180"/>
      <c r="OE269" s="180"/>
      <c r="OF269" s="180"/>
      <c r="OG269" s="180"/>
      <c r="OH269" s="180"/>
      <c r="OI269" s="180"/>
      <c r="OJ269" s="180"/>
      <c r="OK269" s="180"/>
      <c r="OL269" s="180"/>
      <c r="OM269" s="180"/>
      <c r="ON269" s="180"/>
      <c r="OO269" s="180"/>
      <c r="OP269" s="180"/>
      <c r="OQ269" s="180"/>
      <c r="OR269" s="180"/>
      <c r="OS269" s="180"/>
      <c r="OT269" s="180"/>
      <c r="OU269" s="180"/>
      <c r="OV269" s="180"/>
      <c r="OW269" s="180"/>
      <c r="OX269" s="180"/>
      <c r="OY269" s="180"/>
      <c r="OZ269" s="180"/>
      <c r="PA269" s="180"/>
      <c r="PB269" s="180"/>
      <c r="PC269" s="180"/>
      <c r="PD269" s="180"/>
      <c r="PE269" s="180"/>
      <c r="PF269" s="180"/>
      <c r="PG269" s="180"/>
      <c r="PH269" s="180"/>
      <c r="PI269" s="180"/>
      <c r="PJ269" s="180"/>
      <c r="PK269" s="180"/>
      <c r="PL269" s="180"/>
      <c r="PM269" s="180"/>
      <c r="PN269" s="180"/>
      <c r="PO269" s="180"/>
      <c r="PP269" s="180"/>
      <c r="PQ269" s="180"/>
      <c r="PR269" s="180"/>
      <c r="PS269" s="180"/>
      <c r="PT269" s="180"/>
      <c r="PU269" s="180"/>
      <c r="PV269" s="180"/>
      <c r="PW269" s="180"/>
      <c r="PX269" s="180"/>
      <c r="PY269" s="180"/>
      <c r="PZ269" s="180"/>
      <c r="QA269" s="180"/>
      <c r="QB269" s="180"/>
      <c r="QC269" s="180"/>
      <c r="QD269" s="180"/>
      <c r="QE269" s="180"/>
      <c r="QF269" s="180"/>
      <c r="QG269" s="180"/>
      <c r="QH269" s="180"/>
      <c r="QI269" s="180"/>
      <c r="QJ269" s="180"/>
      <c r="QK269" s="180"/>
      <c r="QL269" s="180"/>
      <c r="QM269" s="180"/>
      <c r="QN269" s="180"/>
      <c r="QO269" s="180"/>
      <c r="QP269" s="180"/>
      <c r="QQ269" s="180"/>
      <c r="QR269" s="180"/>
      <c r="QS269" s="180"/>
      <c r="QT269" s="180"/>
      <c r="QU269" s="180"/>
      <c r="QV269" s="180"/>
      <c r="QW269" s="180"/>
      <c r="QX269" s="180"/>
      <c r="QY269" s="180"/>
      <c r="QZ269" s="180"/>
      <c r="RA269" s="180"/>
      <c r="RB269" s="180"/>
      <c r="RC269" s="180"/>
      <c r="RD269" s="180"/>
      <c r="RE269" s="180"/>
      <c r="RF269" s="180"/>
      <c r="RG269" s="180"/>
      <c r="RH269" s="180"/>
      <c r="RI269" s="180"/>
      <c r="RJ269" s="180"/>
      <c r="RK269" s="180"/>
      <c r="RL269" s="180"/>
      <c r="RM269" s="180"/>
      <c r="RN269" s="180"/>
      <c r="RO269" s="180"/>
      <c r="RP269" s="180"/>
      <c r="RQ269" s="180"/>
      <c r="RR269" s="180"/>
      <c r="RS269" s="180"/>
      <c r="RT269" s="180"/>
      <c r="RU269" s="180"/>
      <c r="RV269" s="180"/>
      <c r="RW269" s="180"/>
      <c r="RX269" s="180"/>
      <c r="RY269" s="180"/>
      <c r="RZ269" s="180"/>
      <c r="SA269" s="180"/>
      <c r="SB269" s="180"/>
      <c r="SC269" s="180"/>
      <c r="SD269" s="180"/>
      <c r="SE269" s="180"/>
      <c r="SF269" s="180"/>
      <c r="SG269" s="180"/>
      <c r="SH269" s="180"/>
      <c r="SI269" s="180"/>
      <c r="SJ269" s="180"/>
      <c r="SK269" s="180"/>
      <c r="SL269" s="180"/>
      <c r="SM269" s="180"/>
      <c r="SN269" s="180"/>
      <c r="SO269" s="180"/>
      <c r="SP269" s="180"/>
      <c r="SQ269" s="180"/>
      <c r="SR269" s="180"/>
      <c r="SS269" s="180"/>
      <c r="ST269" s="180"/>
      <c r="SU269" s="180"/>
      <c r="SV269" s="180"/>
      <c r="SW269" s="180"/>
      <c r="SX269" s="180"/>
      <c r="SY269" s="180"/>
      <c r="SZ269" s="180"/>
      <c r="TA269" s="180"/>
      <c r="TB269" s="180"/>
      <c r="TC269" s="180"/>
      <c r="TD269" s="180"/>
      <c r="TE269" s="180"/>
      <c r="TF269" s="180"/>
      <c r="TG269" s="180"/>
      <c r="TH269" s="180"/>
      <c r="TI269" s="180"/>
      <c r="TJ269" s="180"/>
      <c r="TK269" s="180"/>
      <c r="TL269" s="180"/>
      <c r="TM269" s="180"/>
      <c r="TN269" s="180"/>
      <c r="TO269" s="180"/>
      <c r="TP269" s="180"/>
      <c r="TQ269" s="180"/>
      <c r="TR269" s="180"/>
      <c r="TS269" s="180"/>
      <c r="TT269" s="180"/>
      <c r="TU269" s="180"/>
      <c r="TV269" s="180"/>
      <c r="TW269" s="180"/>
      <c r="TX269" s="180"/>
      <c r="TY269" s="180"/>
      <c r="TZ269" s="180"/>
      <c r="UA269" s="180"/>
      <c r="UB269" s="180"/>
      <c r="UC269" s="180"/>
      <c r="UD269" s="180"/>
      <c r="UE269" s="180"/>
      <c r="UF269" s="180"/>
      <c r="UG269" s="180"/>
      <c r="UH269" s="180"/>
      <c r="UI269" s="180"/>
      <c r="UJ269" s="180"/>
      <c r="UK269" s="180"/>
      <c r="UL269" s="180"/>
      <c r="UM269" s="180"/>
      <c r="UN269" s="180"/>
      <c r="UO269" s="180"/>
      <c r="UP269" s="180"/>
      <c r="UQ269" s="180"/>
      <c r="UR269" s="180"/>
      <c r="US269" s="180"/>
      <c r="UT269" s="180"/>
      <c r="UU269" s="180"/>
      <c r="UV269" s="180"/>
      <c r="UW269" s="180"/>
      <c r="UX269" s="180"/>
      <c r="UY269" s="180"/>
      <c r="UZ269" s="180"/>
      <c r="VA269" s="180"/>
      <c r="VB269" s="180"/>
      <c r="VC269" s="180"/>
      <c r="VD269" s="180"/>
      <c r="VE269" s="180"/>
      <c r="VF269" s="180"/>
      <c r="VG269" s="180"/>
      <c r="VH269" s="180"/>
      <c r="VI269" s="180"/>
      <c r="VJ269" s="180"/>
      <c r="VK269" s="180"/>
      <c r="VL269" s="180"/>
      <c r="VM269" s="180"/>
      <c r="VN269" s="180"/>
      <c r="VO269" s="180"/>
      <c r="VP269" s="180"/>
      <c r="VQ269" s="180"/>
      <c r="VR269" s="180"/>
      <c r="VS269" s="180"/>
      <c r="VT269" s="180"/>
      <c r="VU269" s="180"/>
      <c r="VV269" s="180"/>
      <c r="VW269" s="180"/>
      <c r="VX269" s="180"/>
      <c r="VY269" s="180"/>
      <c r="VZ269" s="180"/>
      <c r="WA269" s="180"/>
      <c r="WB269" s="180"/>
      <c r="WC269" s="180"/>
      <c r="WD269" s="180"/>
      <c r="WE269" s="180"/>
      <c r="WF269" s="180"/>
      <c r="WG269" s="180"/>
      <c r="WH269" s="180"/>
      <c r="WI269" s="180"/>
      <c r="WJ269" s="180"/>
      <c r="WK269" s="180"/>
      <c r="WL269" s="180"/>
      <c r="WM269" s="180"/>
      <c r="WN269" s="180"/>
      <c r="WO269" s="180"/>
      <c r="WP269" s="180"/>
      <c r="WQ269" s="180"/>
      <c r="WR269" s="180"/>
      <c r="WS269" s="180"/>
      <c r="WT269" s="180"/>
      <c r="WU269" s="180"/>
      <c r="WV269" s="180"/>
      <c r="WW269" s="180"/>
      <c r="WX269" s="180"/>
      <c r="WY269" s="180"/>
      <c r="WZ269" s="180"/>
      <c r="XA269" s="180"/>
      <c r="XB269" s="180"/>
      <c r="XC269" s="180"/>
      <c r="XD269" s="180"/>
      <c r="XE269" s="180"/>
      <c r="XF269" s="180"/>
      <c r="XG269" s="180"/>
      <c r="XH269" s="180"/>
      <c r="XI269" s="180"/>
      <c r="XJ269" s="180"/>
      <c r="XK269" s="180"/>
      <c r="XL269" s="180"/>
      <c r="XM269" s="180"/>
      <c r="XN269" s="180"/>
      <c r="XO269" s="180"/>
      <c r="XP269" s="180"/>
      <c r="XQ269" s="180"/>
      <c r="XR269" s="180"/>
      <c r="XS269" s="180"/>
      <c r="XT269" s="180"/>
      <c r="XU269" s="180"/>
      <c r="XV269" s="180"/>
      <c r="XW269" s="180"/>
      <c r="XX269" s="180"/>
      <c r="XY269" s="180"/>
      <c r="XZ269" s="180"/>
      <c r="YA269" s="180"/>
      <c r="YB269" s="180"/>
      <c r="YC269" s="180"/>
      <c r="YD269" s="180"/>
      <c r="YE269" s="180"/>
      <c r="YF269" s="180"/>
      <c r="YG269" s="180"/>
      <c r="YH269" s="180"/>
      <c r="YI269" s="180"/>
      <c r="YJ269" s="180"/>
      <c r="YK269" s="180"/>
      <c r="YL269" s="180"/>
      <c r="YM269" s="180"/>
      <c r="YN269" s="180"/>
      <c r="YO269" s="180"/>
      <c r="YP269" s="180"/>
      <c r="YQ269" s="180"/>
      <c r="YR269" s="180"/>
      <c r="YS269" s="180"/>
      <c r="YT269" s="180"/>
      <c r="YU269" s="180"/>
      <c r="YV269" s="180"/>
      <c r="YW269" s="180"/>
      <c r="YX269" s="180"/>
      <c r="YY269" s="180"/>
      <c r="YZ269" s="180"/>
      <c r="ZA269" s="180"/>
      <c r="ZB269" s="180"/>
      <c r="ZC269" s="180"/>
      <c r="ZD269" s="180"/>
      <c r="ZE269" s="180"/>
      <c r="ZF269" s="180"/>
      <c r="ZG269" s="180"/>
      <c r="ZH269" s="180"/>
      <c r="ZI269" s="180"/>
      <c r="ZJ269" s="180"/>
      <c r="ZK269" s="180"/>
      <c r="ZL269" s="180"/>
      <c r="ZM269" s="180"/>
      <c r="ZN269" s="180"/>
      <c r="ZO269" s="180"/>
      <c r="ZP269" s="180"/>
      <c r="ZQ269" s="180"/>
      <c r="ZR269" s="180"/>
      <c r="ZS269" s="180"/>
      <c r="ZT269" s="180"/>
      <c r="ZU269" s="180"/>
      <c r="ZV269" s="180"/>
      <c r="ZW269" s="180"/>
      <c r="ZX269" s="180"/>
      <c r="ZY269" s="180"/>
      <c r="ZZ269" s="180"/>
      <c r="AAA269" s="180"/>
      <c r="AAB269" s="180"/>
      <c r="AAC269" s="180"/>
      <c r="AAD269" s="180"/>
      <c r="AAE269" s="180"/>
      <c r="AAF269" s="180"/>
      <c r="AAG269" s="180"/>
      <c r="AAH269" s="180"/>
      <c r="AAI269" s="180"/>
      <c r="AAJ269" s="180"/>
      <c r="AAK269" s="180"/>
      <c r="AAL269" s="180"/>
      <c r="AAM269" s="180"/>
      <c r="AAN269" s="180"/>
      <c r="AAO269" s="180"/>
      <c r="AAP269" s="180"/>
      <c r="AAQ269" s="180"/>
      <c r="AAR269" s="180"/>
      <c r="AAS269" s="180"/>
      <c r="AAT269" s="180"/>
      <c r="AAU269" s="180"/>
      <c r="AAV269" s="180"/>
      <c r="AAW269" s="180"/>
      <c r="AAX269" s="180"/>
      <c r="AAY269" s="180"/>
      <c r="AAZ269" s="180"/>
      <c r="ABA269" s="180"/>
      <c r="ABB269" s="180"/>
      <c r="ABC269" s="180"/>
      <c r="ABD269" s="180"/>
      <c r="ABE269" s="180"/>
      <c r="ABF269" s="180"/>
      <c r="ABG269" s="180"/>
      <c r="ABH269" s="180"/>
      <c r="ABI269" s="180"/>
      <c r="ABJ269" s="180"/>
      <c r="ABK269" s="180"/>
      <c r="ABL269" s="180"/>
      <c r="ABM269" s="180"/>
      <c r="ABN269" s="180"/>
      <c r="ABO269" s="180"/>
      <c r="ABP269" s="180"/>
      <c r="ABQ269" s="180"/>
      <c r="ABR269" s="180"/>
      <c r="ABS269" s="180"/>
      <c r="ABT269" s="180"/>
      <c r="ABU269" s="180"/>
      <c r="ABV269" s="180"/>
      <c r="ABW269" s="180"/>
      <c r="ABX269" s="180"/>
      <c r="ABY269" s="180"/>
      <c r="ABZ269" s="180"/>
      <c r="ACA269" s="180"/>
      <c r="ACB269" s="180"/>
      <c r="ACC269" s="180"/>
      <c r="ACD269" s="180"/>
      <c r="ACE269" s="180"/>
      <c r="ACF269" s="180"/>
      <c r="ACG269" s="180"/>
      <c r="ACH269" s="180"/>
      <c r="ACI269" s="180"/>
      <c r="ACJ269" s="180"/>
      <c r="ACK269" s="180"/>
      <c r="ACL269" s="180"/>
      <c r="ACM269" s="180"/>
      <c r="ACN269" s="180"/>
      <c r="ACO269" s="180"/>
      <c r="ACP269" s="180"/>
      <c r="ACQ269" s="180"/>
      <c r="ACR269" s="180"/>
      <c r="ACS269" s="180"/>
      <c r="ACT269" s="180"/>
      <c r="ACU269" s="180"/>
      <c r="ACV269" s="180"/>
      <c r="ACW269" s="180"/>
      <c r="ACX269" s="180"/>
      <c r="ACY269" s="180"/>
      <c r="ACZ269" s="180"/>
      <c r="ADA269" s="180"/>
      <c r="ADB269" s="180"/>
      <c r="ADC269" s="180"/>
      <c r="ADD269" s="180"/>
      <c r="ADE269" s="180"/>
      <c r="ADF269" s="180"/>
      <c r="ADG269" s="180"/>
      <c r="ADH269" s="180"/>
      <c r="ADI269" s="180"/>
      <c r="ADJ269" s="180"/>
      <c r="ADK269" s="180"/>
      <c r="ADL269" s="180"/>
      <c r="ADM269" s="180"/>
      <c r="ADN269" s="180"/>
      <c r="ADO269" s="180"/>
      <c r="ADP269" s="180"/>
      <c r="ADQ269" s="180"/>
      <c r="ADR269" s="180"/>
      <c r="ADS269" s="180"/>
      <c r="ADT269" s="180"/>
      <c r="ADU269" s="180"/>
      <c r="ADV269" s="180"/>
      <c r="ADW269" s="180"/>
      <c r="ADX269" s="180"/>
      <c r="ADY269" s="180"/>
      <c r="ADZ269" s="180"/>
      <c r="AEA269" s="180"/>
      <c r="AEB269" s="180"/>
      <c r="AEC269" s="180"/>
      <c r="AED269" s="180"/>
      <c r="AEE269" s="180"/>
      <c r="AEF269" s="180"/>
      <c r="AEG269" s="180"/>
      <c r="AEH269" s="180"/>
      <c r="AEI269" s="180"/>
      <c r="AEJ269" s="180"/>
      <c r="AEK269" s="180"/>
      <c r="AEL269" s="180"/>
      <c r="AEM269" s="180"/>
      <c r="AEN269" s="180"/>
      <c r="AEO269" s="180"/>
      <c r="AEP269" s="180"/>
      <c r="AEQ269" s="180"/>
      <c r="AER269" s="180"/>
      <c r="AES269" s="180"/>
      <c r="AET269" s="180"/>
      <c r="AEU269" s="180"/>
      <c r="AEV269" s="180"/>
      <c r="AEW269" s="180"/>
      <c r="AEX269" s="180"/>
      <c r="AEY269" s="180"/>
      <c r="AEZ269" s="180"/>
      <c r="AFA269" s="180"/>
      <c r="AFB269" s="180"/>
      <c r="AFC269" s="180"/>
      <c r="AFD269" s="180"/>
      <c r="AFE269" s="180"/>
      <c r="AFF269" s="180"/>
      <c r="AFG269" s="180"/>
      <c r="AFH269" s="180"/>
      <c r="AFI269" s="180"/>
      <c r="AFJ269" s="180"/>
      <c r="AFK269" s="180"/>
      <c r="AFL269" s="180"/>
      <c r="AFM269" s="180"/>
      <c r="AFN269" s="180"/>
      <c r="AFO269" s="180"/>
      <c r="AFP269" s="180"/>
      <c r="AFQ269" s="180"/>
      <c r="AFR269" s="180"/>
      <c r="AFS269" s="180"/>
      <c r="AFT269" s="180"/>
      <c r="AFU269" s="180"/>
      <c r="AFV269" s="180"/>
      <c r="AFW269" s="180"/>
      <c r="AFX269" s="180"/>
      <c r="AFY269" s="180"/>
      <c r="AFZ269" s="180"/>
      <c r="AGA269" s="180"/>
      <c r="AGB269" s="180"/>
      <c r="AGC269" s="180"/>
      <c r="AGD269" s="180"/>
      <c r="AGE269" s="180"/>
      <c r="AGF269" s="180"/>
      <c r="AGG269" s="180"/>
      <c r="AGH269" s="180"/>
      <c r="AGI269" s="180"/>
      <c r="AGJ269" s="180"/>
      <c r="AGK269" s="180"/>
      <c r="AGL269" s="180"/>
      <c r="AGM269" s="180"/>
      <c r="AGN269" s="180"/>
      <c r="AGO269" s="180"/>
      <c r="AGP269" s="180"/>
      <c r="AGQ269" s="180"/>
      <c r="AGR269" s="180"/>
      <c r="AGS269" s="180"/>
      <c r="AGT269" s="180"/>
      <c r="AGU269" s="180"/>
      <c r="AGV269" s="180"/>
      <c r="AGW269" s="180"/>
      <c r="AGX269" s="180"/>
      <c r="AGY269" s="180"/>
      <c r="AGZ269" s="180"/>
      <c r="AHA269" s="180"/>
      <c r="AHB269" s="180"/>
      <c r="AHC269" s="180"/>
      <c r="AHD269" s="180"/>
      <c r="AHE269" s="180"/>
      <c r="AHF269" s="180"/>
      <c r="AHG269" s="180"/>
      <c r="AHH269" s="180"/>
      <c r="AHI269" s="180"/>
      <c r="AHJ269" s="180"/>
      <c r="AHK269" s="180"/>
      <c r="AHL269" s="180"/>
      <c r="AHM269" s="180"/>
      <c r="AHN269" s="180"/>
      <c r="AHO269" s="180"/>
      <c r="AHP269" s="180"/>
      <c r="AHQ269" s="180"/>
      <c r="AHR269" s="180"/>
      <c r="AHS269" s="180"/>
      <c r="AHT269" s="180"/>
      <c r="AHU269" s="180"/>
      <c r="AHV269" s="180"/>
      <c r="AHW269" s="180"/>
      <c r="AHX269" s="180"/>
      <c r="AHY269" s="180"/>
      <c r="AHZ269" s="180"/>
      <c r="AIA269" s="180"/>
      <c r="AIB269" s="180"/>
      <c r="AIC269" s="180"/>
      <c r="AID269" s="180"/>
      <c r="AIE269" s="180"/>
      <c r="AIF269" s="180"/>
      <c r="AIG269" s="180"/>
      <c r="AIH269" s="180"/>
      <c r="AII269" s="180"/>
      <c r="AIJ269" s="180"/>
      <c r="AIK269" s="180"/>
      <c r="AIL269" s="180"/>
      <c r="AIM269" s="180"/>
      <c r="AIN269" s="180"/>
      <c r="AIO269" s="180"/>
      <c r="AIP269" s="180"/>
      <c r="AIQ269" s="180"/>
      <c r="AIR269" s="180"/>
      <c r="AIS269" s="180"/>
      <c r="AIT269" s="180"/>
      <c r="AIU269" s="180"/>
      <c r="AIV269" s="180"/>
      <c r="AIW269" s="180"/>
      <c r="AIX269" s="180"/>
      <c r="AIY269" s="180"/>
      <c r="AIZ269" s="180"/>
      <c r="AJA269" s="180"/>
      <c r="AJB269" s="180"/>
      <c r="AJC269" s="180"/>
      <c r="AJD269" s="180"/>
      <c r="AJE269" s="180"/>
      <c r="AJF269" s="180"/>
      <c r="AJG269" s="180"/>
      <c r="AJH269" s="180"/>
      <c r="AJI269" s="180"/>
      <c r="AJJ269" s="180"/>
      <c r="AJK269" s="180"/>
      <c r="AJL269" s="180"/>
      <c r="AJM269" s="180"/>
      <c r="AJN269" s="180"/>
      <c r="AJO269" s="180"/>
      <c r="AJP269" s="180"/>
      <c r="AJQ269" s="180"/>
      <c r="AJR269" s="180"/>
      <c r="AJS269" s="180"/>
      <c r="AJT269" s="180"/>
      <c r="AJU269" s="180"/>
      <c r="AJV269" s="180"/>
      <c r="AJW269" s="180"/>
      <c r="AJX269" s="180"/>
      <c r="AJY269" s="180"/>
      <c r="AJZ269" s="180"/>
      <c r="AKA269" s="180"/>
      <c r="AKB269" s="180"/>
      <c r="AKC269" s="180"/>
      <c r="AKD269" s="180"/>
      <c r="AKE269" s="180"/>
      <c r="AKF269" s="180"/>
      <c r="AKG269" s="180"/>
      <c r="AKH269" s="180"/>
      <c r="AKI269" s="180"/>
      <c r="AKJ269" s="180"/>
      <c r="AKK269" s="180"/>
      <c r="AKL269" s="180"/>
      <c r="AKM269" s="180"/>
      <c r="AKN269" s="180"/>
      <c r="AKO269" s="180"/>
      <c r="AKP269" s="180"/>
      <c r="AKQ269" s="180"/>
      <c r="AKR269" s="180"/>
      <c r="AKS269" s="180"/>
      <c r="AKT269" s="180"/>
      <c r="AKU269" s="180"/>
      <c r="AKV269" s="180"/>
      <c r="AKW269" s="180"/>
      <c r="AKX269" s="180"/>
      <c r="AKY269" s="180"/>
      <c r="AKZ269" s="180"/>
      <c r="ALA269" s="180"/>
      <c r="ALB269" s="180"/>
      <c r="ALC269" s="180"/>
      <c r="ALD269" s="180"/>
      <c r="ALE269" s="180"/>
      <c r="ALF269" s="180"/>
      <c r="ALG269" s="180"/>
      <c r="ALH269" s="180"/>
      <c r="ALI269" s="180"/>
      <c r="ALJ269" s="180"/>
      <c r="ALK269" s="180"/>
      <c r="ALL269" s="180"/>
      <c r="ALM269" s="180"/>
      <c r="ALN269" s="180"/>
      <c r="ALO269" s="180"/>
      <c r="ALP269" s="180"/>
      <c r="ALQ269" s="180"/>
      <c r="ALR269" s="180"/>
      <c r="ALS269" s="180"/>
      <c r="ALT269" s="180"/>
      <c r="ALU269" s="180"/>
      <c r="ALV269" s="180"/>
      <c r="ALW269" s="180"/>
      <c r="ALX269" s="180"/>
      <c r="ALY269" s="180"/>
      <c r="ALZ269" s="180"/>
      <c r="AMA269" s="180"/>
      <c r="AMB269" s="180"/>
      <c r="AMC269" s="180"/>
      <c r="AMD269" s="180"/>
      <c r="AME269" s="180"/>
      <c r="AMF269" s="180"/>
      <c r="AMG269" s="180"/>
      <c r="AMH269" s="180"/>
      <c r="AMI269" s="180"/>
      <c r="AMJ269" s="180"/>
      <c r="AMK269" s="180"/>
      <c r="AML269" s="180"/>
      <c r="AMM269" s="180"/>
      <c r="AMN269" s="180"/>
      <c r="AMO269" s="180"/>
      <c r="AMP269" s="180"/>
      <c r="AMQ269" s="180"/>
      <c r="AMR269" s="180"/>
      <c r="AMS269" s="180"/>
      <c r="AMT269" s="180"/>
    </row>
    <row r="270" spans="1:1034" s="181" customFormat="1" ht="15.75" customHeight="1">
      <c r="A270" s="471">
        <v>25</v>
      </c>
      <c r="B270" s="77" t="s">
        <v>416</v>
      </c>
      <c r="C270" s="536">
        <v>36.9</v>
      </c>
      <c r="D270" s="537">
        <v>109.45</v>
      </c>
      <c r="E270" s="78">
        <v>69073.2</v>
      </c>
      <c r="F270" s="79">
        <f t="shared" si="700"/>
        <v>78994.13</v>
      </c>
      <c r="G270" s="82"/>
      <c r="H270" s="21">
        <v>636.70000000000005</v>
      </c>
      <c r="I270" s="81">
        <f t="shared" si="701"/>
        <v>0</v>
      </c>
      <c r="J270" s="192"/>
      <c r="K270" s="107"/>
      <c r="L270" s="217">
        <f t="shared" si="702"/>
        <v>0</v>
      </c>
      <c r="M270" s="192"/>
      <c r="N270" s="107">
        <v>540</v>
      </c>
      <c r="O270" s="217">
        <f t="shared" si="703"/>
        <v>0</v>
      </c>
      <c r="P270" s="193"/>
      <c r="Q270" s="183">
        <f t="shared" si="704"/>
        <v>280.13670000000002</v>
      </c>
      <c r="R270" s="217">
        <f t="shared" si="705"/>
        <v>0</v>
      </c>
      <c r="S270" s="193"/>
      <c r="T270" s="78">
        <f t="shared" si="706"/>
        <v>2335.5960000000005</v>
      </c>
      <c r="U270" s="217">
        <f t="shared" si="707"/>
        <v>0</v>
      </c>
      <c r="V270" s="193"/>
      <c r="W270" s="183">
        <f t="shared" si="708"/>
        <v>493.98690000000005</v>
      </c>
      <c r="X270" s="223">
        <f t="shared" si="709"/>
        <v>0</v>
      </c>
      <c r="Y270" s="192"/>
      <c r="Z270" s="78">
        <f t="shared" si="710"/>
        <v>4331.3600000000006</v>
      </c>
      <c r="AA270" s="185">
        <f t="shared" si="711"/>
        <v>0</v>
      </c>
      <c r="AB270" s="401"/>
      <c r="AC270" s="183">
        <f t="shared" si="712"/>
        <v>493.98690000000005</v>
      </c>
      <c r="AD270" s="184">
        <f t="shared" si="713"/>
        <v>0</v>
      </c>
      <c r="AE270" s="193"/>
      <c r="AF270" s="78">
        <f t="shared" si="714"/>
        <v>22885.031600000002</v>
      </c>
      <c r="AG270" s="184">
        <f t="shared" si="715"/>
        <v>0</v>
      </c>
      <c r="AH270" s="193"/>
      <c r="AI270" s="183">
        <f t="shared" si="716"/>
        <v>791.37200000000007</v>
      </c>
      <c r="AJ270" s="184">
        <f t="shared" si="717"/>
        <v>0</v>
      </c>
      <c r="AK270" s="193"/>
      <c r="AL270" s="107">
        <v>145.19999999999999</v>
      </c>
      <c r="AM270" s="184">
        <f t="shared" si="718"/>
        <v>0</v>
      </c>
      <c r="AN270" s="193"/>
      <c r="AO270" s="78">
        <f t="shared" si="719"/>
        <v>3769.8454000000002</v>
      </c>
      <c r="AP270" s="185">
        <f t="shared" si="720"/>
        <v>0</v>
      </c>
      <c r="AQ270" s="182"/>
      <c r="AR270" s="109">
        <v>8030</v>
      </c>
      <c r="AS270" s="185">
        <f t="shared" si="721"/>
        <v>0</v>
      </c>
      <c r="AT270" s="192"/>
      <c r="AU270" s="21">
        <v>3366.65</v>
      </c>
      <c r="AV270" s="185">
        <f t="shared" si="722"/>
        <v>0</v>
      </c>
      <c r="AW270" s="192"/>
      <c r="AX270" s="78">
        <f t="shared" si="723"/>
        <v>80964.952600000004</v>
      </c>
      <c r="AY270" s="185">
        <f t="shared" si="724"/>
        <v>0</v>
      </c>
      <c r="AZ270" s="192"/>
      <c r="BA270" s="21">
        <v>93131.5</v>
      </c>
      <c r="BB270" s="185">
        <f t="shared" si="725"/>
        <v>0</v>
      </c>
      <c r="BC270" s="192"/>
      <c r="BD270" s="21">
        <v>10643</v>
      </c>
      <c r="BE270" s="184">
        <f t="shared" si="726"/>
        <v>0</v>
      </c>
      <c r="BF270" s="85"/>
      <c r="BG270" s="192"/>
      <c r="BH270" s="184"/>
      <c r="BI270" s="85">
        <v>1</v>
      </c>
      <c r="BJ270" s="508">
        <v>4</v>
      </c>
      <c r="BK270" s="182">
        <v>61943</v>
      </c>
      <c r="BL270" s="184">
        <f t="shared" si="728"/>
        <v>61943</v>
      </c>
      <c r="BM270" s="85"/>
      <c r="BN270" s="187"/>
      <c r="BO270" s="185">
        <f t="shared" si="729"/>
        <v>0</v>
      </c>
      <c r="BP270" s="182"/>
      <c r="BQ270" s="183">
        <f t="shared" si="730"/>
        <v>930.90000000000009</v>
      </c>
      <c r="BR270" s="185">
        <f t="shared" si="731"/>
        <v>0</v>
      </c>
      <c r="BS270" s="182">
        <v>1</v>
      </c>
      <c r="BT270" s="107">
        <v>540</v>
      </c>
      <c r="BU270" s="185">
        <f t="shared" si="732"/>
        <v>540</v>
      </c>
      <c r="BV270" s="182"/>
      <c r="BW270" s="182"/>
      <c r="BX270" s="185">
        <f t="shared" si="733"/>
        <v>0</v>
      </c>
      <c r="BY270" s="182"/>
      <c r="BZ270" s="188"/>
      <c r="CA270" s="185">
        <f t="shared" si="784"/>
        <v>0</v>
      </c>
      <c r="CB270" s="182">
        <v>1</v>
      </c>
      <c r="CC270" s="107">
        <v>165.4</v>
      </c>
      <c r="CD270" s="185">
        <f t="shared" si="735"/>
        <v>165.4</v>
      </c>
      <c r="CE270" s="182"/>
      <c r="CF270" s="183">
        <f t="shared" si="736"/>
        <v>204.31649999999999</v>
      </c>
      <c r="CG270" s="185">
        <f t="shared" si="737"/>
        <v>0</v>
      </c>
      <c r="CH270" s="182"/>
      <c r="CI270" s="107">
        <v>86.2</v>
      </c>
      <c r="CJ270" s="185">
        <f t="shared" si="738"/>
        <v>0</v>
      </c>
      <c r="CK270" s="182"/>
      <c r="CL270" s="107">
        <v>125</v>
      </c>
      <c r="CM270" s="185">
        <f t="shared" si="739"/>
        <v>0</v>
      </c>
      <c r="CN270" s="182"/>
      <c r="CO270" s="107">
        <v>140</v>
      </c>
      <c r="CP270" s="185">
        <f t="shared" si="740"/>
        <v>0</v>
      </c>
      <c r="CQ270" s="182"/>
      <c r="CR270" s="183">
        <f t="shared" si="741"/>
        <v>259.76390000000004</v>
      </c>
      <c r="CS270" s="185">
        <f t="shared" si="742"/>
        <v>0</v>
      </c>
      <c r="CT270" s="182"/>
      <c r="CU270" s="107">
        <v>182.5</v>
      </c>
      <c r="CV270" s="185">
        <f t="shared" si="743"/>
        <v>0</v>
      </c>
      <c r="CW270" s="182"/>
      <c r="CX270" s="107">
        <v>78</v>
      </c>
      <c r="CY270" s="185">
        <f t="shared" si="744"/>
        <v>0</v>
      </c>
      <c r="CZ270" s="182"/>
      <c r="DA270" s="107">
        <v>350</v>
      </c>
      <c r="DB270" s="185">
        <f t="shared" si="745"/>
        <v>0</v>
      </c>
      <c r="DC270" s="182"/>
      <c r="DD270" s="183">
        <f t="shared" si="746"/>
        <v>363.26500000000004</v>
      </c>
      <c r="DE270" s="184">
        <f t="shared" si="747"/>
        <v>0</v>
      </c>
      <c r="DF270" s="192">
        <v>4</v>
      </c>
      <c r="DG270" s="107">
        <v>349.94</v>
      </c>
      <c r="DH270" s="185">
        <f t="shared" si="748"/>
        <v>1399.76</v>
      </c>
      <c r="DI270" s="192">
        <v>4</v>
      </c>
      <c r="DJ270" s="107">
        <v>407.82</v>
      </c>
      <c r="DK270" s="185">
        <f t="shared" si="749"/>
        <v>1631.28</v>
      </c>
      <c r="DL270" s="192">
        <v>2</v>
      </c>
      <c r="DM270" s="107">
        <v>560.66999999999996</v>
      </c>
      <c r="DN270" s="185">
        <f t="shared" si="750"/>
        <v>1121.3399999999999</v>
      </c>
      <c r="DO270" s="192">
        <v>2</v>
      </c>
      <c r="DP270" s="107">
        <v>849.84</v>
      </c>
      <c r="DQ270" s="185">
        <f t="shared" si="751"/>
        <v>1699.68</v>
      </c>
      <c r="DR270" s="192"/>
      <c r="DS270" s="107">
        <v>1070.97</v>
      </c>
      <c r="DT270" s="185">
        <f t="shared" si="752"/>
        <v>0</v>
      </c>
      <c r="DU270" s="192"/>
      <c r="DV270" s="21">
        <v>1512.05</v>
      </c>
      <c r="DW270" s="185">
        <f t="shared" si="753"/>
        <v>0</v>
      </c>
      <c r="DX270" s="192"/>
      <c r="DY270" s="21">
        <v>5870.12</v>
      </c>
      <c r="DZ270" s="185">
        <f t="shared" si="754"/>
        <v>0</v>
      </c>
      <c r="EA270" s="192"/>
      <c r="EB270" s="21">
        <v>4379.45</v>
      </c>
      <c r="EC270" s="185">
        <f t="shared" si="755"/>
        <v>0</v>
      </c>
      <c r="ED270" s="192">
        <v>1</v>
      </c>
      <c r="EE270" s="21">
        <v>4811.45</v>
      </c>
      <c r="EF270" s="185">
        <f t="shared" si="756"/>
        <v>4811.45</v>
      </c>
      <c r="EG270" s="192"/>
      <c r="EH270" s="21">
        <v>6518.13</v>
      </c>
      <c r="EI270" s="185">
        <f t="shared" si="757"/>
        <v>0</v>
      </c>
      <c r="EJ270" s="192"/>
      <c r="EK270" s="21">
        <v>7389.31</v>
      </c>
      <c r="EL270" s="185">
        <f t="shared" si="758"/>
        <v>0</v>
      </c>
      <c r="EM270" s="192"/>
      <c r="EN270" s="21">
        <v>1539.81</v>
      </c>
      <c r="EO270" s="185">
        <f t="shared" si="759"/>
        <v>0</v>
      </c>
      <c r="EP270" s="192"/>
      <c r="EQ270" s="21">
        <v>3124.4</v>
      </c>
      <c r="ER270" s="185">
        <f t="shared" si="760"/>
        <v>0</v>
      </c>
      <c r="ES270" s="192"/>
      <c r="ET270" s="107">
        <v>118.78</v>
      </c>
      <c r="EU270" s="185">
        <f t="shared" si="761"/>
        <v>0</v>
      </c>
      <c r="EV270" s="192"/>
      <c r="EW270" s="107">
        <v>479.92</v>
      </c>
      <c r="EX270" s="185">
        <f t="shared" si="762"/>
        <v>0</v>
      </c>
      <c r="EY270" s="192"/>
      <c r="EZ270" s="107">
        <v>649.4</v>
      </c>
      <c r="FA270" s="185">
        <f t="shared" si="763"/>
        <v>0</v>
      </c>
      <c r="FB270" s="192"/>
      <c r="FC270" s="21">
        <v>1301.22</v>
      </c>
      <c r="FD270" s="185">
        <f t="shared" si="764"/>
        <v>0</v>
      </c>
      <c r="FE270" s="192"/>
      <c r="FF270" s="21">
        <v>2530.2199999999998</v>
      </c>
      <c r="FG270" s="185">
        <f t="shared" si="765"/>
        <v>0</v>
      </c>
      <c r="FH270" s="192"/>
      <c r="FI270" s="21">
        <v>4182.22</v>
      </c>
      <c r="FJ270" s="185">
        <f t="shared" si="766"/>
        <v>0</v>
      </c>
      <c r="FK270" s="192"/>
      <c r="FL270" s="107">
        <v>253.92</v>
      </c>
      <c r="FM270" s="185">
        <f t="shared" si="767"/>
        <v>0</v>
      </c>
      <c r="FN270" s="192"/>
      <c r="FO270" s="107">
        <v>290.32</v>
      </c>
      <c r="FP270" s="185">
        <f t="shared" si="768"/>
        <v>0</v>
      </c>
      <c r="FQ270" s="192"/>
      <c r="FR270" s="107">
        <v>334.06</v>
      </c>
      <c r="FS270" s="185">
        <f t="shared" si="769"/>
        <v>0</v>
      </c>
      <c r="FT270" s="192"/>
      <c r="FU270" s="107">
        <v>411.49</v>
      </c>
      <c r="FV270" s="185">
        <f t="shared" si="770"/>
        <v>0</v>
      </c>
      <c r="FW270" s="192"/>
      <c r="FX270" s="107">
        <v>455.21</v>
      </c>
      <c r="FY270" s="185">
        <f t="shared" si="771"/>
        <v>0</v>
      </c>
      <c r="FZ270" s="192"/>
      <c r="GA270" s="107">
        <v>536</v>
      </c>
      <c r="GB270" s="185">
        <f t="shared" si="772"/>
        <v>0</v>
      </c>
      <c r="GC270" s="192"/>
      <c r="GD270" s="21">
        <v>745.84</v>
      </c>
      <c r="GE270" s="189">
        <f t="shared" si="773"/>
        <v>0</v>
      </c>
      <c r="GF270" s="182">
        <v>3</v>
      </c>
      <c r="GG270" s="112">
        <v>313.12</v>
      </c>
      <c r="GH270" s="185">
        <f t="shared" si="774"/>
        <v>939.36</v>
      </c>
      <c r="GI270" s="194">
        <v>6</v>
      </c>
      <c r="GJ270" s="529">
        <v>223.61</v>
      </c>
      <c r="GK270" s="185">
        <f t="shared" si="775"/>
        <v>1341.66</v>
      </c>
      <c r="GL270" s="192">
        <v>2</v>
      </c>
      <c r="GM270" s="107">
        <v>105.46</v>
      </c>
      <c r="GN270" s="185">
        <f t="shared" si="776"/>
        <v>210.92</v>
      </c>
      <c r="GO270" s="192"/>
      <c r="GP270" s="107">
        <v>581.36</v>
      </c>
      <c r="GQ270" s="185">
        <f t="shared" si="777"/>
        <v>0</v>
      </c>
      <c r="GR270" s="192"/>
      <c r="GS270" s="107">
        <v>92.94</v>
      </c>
      <c r="GT270" s="185">
        <f t="shared" si="778"/>
        <v>0</v>
      </c>
      <c r="GU270" s="182">
        <v>3</v>
      </c>
      <c r="GV270" s="112">
        <v>47.51</v>
      </c>
      <c r="GW270" s="185">
        <f t="shared" si="779"/>
        <v>142.53</v>
      </c>
      <c r="GX270" s="192">
        <v>25</v>
      </c>
      <c r="GY270" s="107">
        <v>61.91</v>
      </c>
      <c r="GZ270" s="223">
        <f t="shared" si="780"/>
        <v>1547.75</v>
      </c>
      <c r="HA270" s="417"/>
      <c r="HB270" s="417"/>
      <c r="HC270" s="223">
        <f t="shared" si="782"/>
        <v>0</v>
      </c>
      <c r="HD270" s="192"/>
      <c r="HE270" s="107">
        <v>40.75</v>
      </c>
      <c r="HF270" s="236">
        <f t="shared" si="781"/>
        <v>0</v>
      </c>
      <c r="HG270" s="179">
        <v>1500</v>
      </c>
      <c r="HH270" s="228">
        <f t="shared" si="783"/>
        <v>78994.13</v>
      </c>
      <c r="HI270" s="335"/>
      <c r="HJ270" s="180"/>
      <c r="HK270" s="180"/>
      <c r="HL270" s="180"/>
      <c r="HM270" s="180"/>
      <c r="HN270" s="180"/>
      <c r="HO270" s="180"/>
      <c r="HP270" s="180"/>
      <c r="HQ270" s="180"/>
      <c r="HR270" s="180"/>
      <c r="HS270" s="180"/>
      <c r="HT270" s="180"/>
      <c r="HU270" s="180"/>
      <c r="HV270" s="180"/>
      <c r="HW270" s="180"/>
      <c r="HX270" s="180"/>
      <c r="HY270" s="180"/>
      <c r="HZ270" s="180"/>
      <c r="IA270" s="180"/>
      <c r="IB270" s="180"/>
      <c r="IC270" s="180"/>
      <c r="ID270" s="180"/>
      <c r="IE270" s="180"/>
      <c r="IF270" s="180"/>
      <c r="IG270" s="180"/>
      <c r="IH270" s="180"/>
      <c r="II270" s="180"/>
      <c r="IJ270" s="180"/>
      <c r="IK270" s="180"/>
      <c r="IL270" s="180"/>
      <c r="IM270" s="180"/>
      <c r="IN270" s="180"/>
      <c r="IO270" s="180"/>
      <c r="IP270" s="180"/>
      <c r="IQ270" s="180"/>
      <c r="IR270" s="180"/>
      <c r="IS270" s="180"/>
      <c r="IT270" s="180"/>
      <c r="IU270" s="180"/>
      <c r="IV270" s="180"/>
      <c r="IW270" s="180"/>
      <c r="IX270" s="180"/>
      <c r="IY270" s="180"/>
      <c r="IZ270" s="180"/>
      <c r="JA270" s="180"/>
      <c r="JB270" s="180"/>
      <c r="JC270" s="180"/>
      <c r="JD270" s="180"/>
      <c r="JE270" s="180"/>
      <c r="JF270" s="180"/>
      <c r="JG270" s="180"/>
      <c r="JH270" s="180"/>
      <c r="JI270" s="180"/>
      <c r="JJ270" s="180"/>
      <c r="JK270" s="180"/>
      <c r="JL270" s="180"/>
      <c r="JM270" s="180"/>
      <c r="JN270" s="180"/>
      <c r="JO270" s="180"/>
      <c r="JP270" s="180"/>
      <c r="JQ270" s="180"/>
      <c r="JR270" s="180"/>
      <c r="JS270" s="180"/>
      <c r="JT270" s="180"/>
      <c r="JU270" s="180"/>
      <c r="JV270" s="180"/>
      <c r="JW270" s="180"/>
      <c r="JX270" s="180"/>
      <c r="JY270" s="180"/>
      <c r="JZ270" s="180"/>
      <c r="KA270" s="180"/>
      <c r="KB270" s="180"/>
      <c r="KC270" s="180"/>
      <c r="KD270" s="180"/>
      <c r="KE270" s="180"/>
      <c r="KF270" s="180"/>
      <c r="KG270" s="180"/>
      <c r="KH270" s="180"/>
      <c r="KI270" s="180"/>
      <c r="KJ270" s="180"/>
      <c r="KK270" s="180"/>
      <c r="KL270" s="180"/>
      <c r="KM270" s="180"/>
      <c r="KN270" s="180"/>
      <c r="KO270" s="180"/>
      <c r="KP270" s="180"/>
      <c r="KQ270" s="180"/>
      <c r="KR270" s="180"/>
      <c r="KS270" s="180"/>
      <c r="KT270" s="180"/>
      <c r="KU270" s="180"/>
      <c r="KV270" s="180"/>
      <c r="KW270" s="180"/>
      <c r="KX270" s="180"/>
      <c r="KY270" s="180"/>
      <c r="KZ270" s="180"/>
      <c r="LA270" s="180"/>
      <c r="LB270" s="180"/>
      <c r="LC270" s="180"/>
      <c r="LD270" s="180"/>
      <c r="LE270" s="180"/>
      <c r="LF270" s="180"/>
      <c r="LG270" s="180"/>
      <c r="LH270" s="180"/>
      <c r="LI270" s="180"/>
      <c r="LJ270" s="180"/>
      <c r="LK270" s="180"/>
      <c r="LL270" s="180"/>
      <c r="LM270" s="180"/>
      <c r="LN270" s="180"/>
      <c r="LO270" s="180"/>
      <c r="LP270" s="180"/>
      <c r="LQ270" s="180"/>
      <c r="LR270" s="180"/>
      <c r="LS270" s="180"/>
      <c r="LT270" s="180"/>
      <c r="LU270" s="180"/>
      <c r="LV270" s="180"/>
      <c r="LW270" s="180"/>
      <c r="LX270" s="180"/>
      <c r="LY270" s="180"/>
      <c r="LZ270" s="180"/>
      <c r="MA270" s="180"/>
      <c r="MB270" s="180"/>
      <c r="MC270" s="180"/>
      <c r="MD270" s="180"/>
      <c r="ME270" s="180"/>
      <c r="MF270" s="180"/>
      <c r="MG270" s="180"/>
      <c r="MH270" s="180"/>
      <c r="MI270" s="180"/>
      <c r="MJ270" s="180"/>
      <c r="MK270" s="180"/>
      <c r="ML270" s="180"/>
      <c r="MM270" s="180"/>
      <c r="MN270" s="180"/>
      <c r="MO270" s="180"/>
      <c r="MP270" s="180"/>
      <c r="MQ270" s="180"/>
      <c r="MR270" s="180"/>
      <c r="MS270" s="180"/>
      <c r="MT270" s="180"/>
      <c r="MU270" s="180"/>
      <c r="MV270" s="180"/>
      <c r="MW270" s="180"/>
      <c r="MX270" s="180"/>
      <c r="MY270" s="180"/>
      <c r="MZ270" s="180"/>
      <c r="NA270" s="180"/>
      <c r="NB270" s="180"/>
      <c r="NC270" s="180"/>
      <c r="ND270" s="180"/>
      <c r="NE270" s="180"/>
      <c r="NF270" s="180"/>
      <c r="NG270" s="180"/>
      <c r="NH270" s="180"/>
      <c r="NI270" s="180"/>
      <c r="NJ270" s="180"/>
      <c r="NK270" s="180"/>
      <c r="NL270" s="180"/>
      <c r="NM270" s="180"/>
      <c r="NN270" s="180"/>
      <c r="NO270" s="180"/>
      <c r="NP270" s="180"/>
      <c r="NQ270" s="180"/>
      <c r="NR270" s="180"/>
      <c r="NS270" s="180"/>
      <c r="NT270" s="180"/>
      <c r="NU270" s="180"/>
      <c r="NV270" s="180"/>
      <c r="NW270" s="180"/>
      <c r="NX270" s="180"/>
      <c r="NY270" s="180"/>
      <c r="NZ270" s="180"/>
      <c r="OA270" s="180"/>
      <c r="OB270" s="180"/>
      <c r="OC270" s="180"/>
      <c r="OD270" s="180"/>
      <c r="OE270" s="180"/>
      <c r="OF270" s="180"/>
      <c r="OG270" s="180"/>
      <c r="OH270" s="180"/>
      <c r="OI270" s="180"/>
      <c r="OJ270" s="180"/>
      <c r="OK270" s="180"/>
      <c r="OL270" s="180"/>
      <c r="OM270" s="180"/>
      <c r="ON270" s="180"/>
      <c r="OO270" s="180"/>
      <c r="OP270" s="180"/>
      <c r="OQ270" s="180"/>
      <c r="OR270" s="180"/>
      <c r="OS270" s="180"/>
      <c r="OT270" s="180"/>
      <c r="OU270" s="180"/>
      <c r="OV270" s="180"/>
      <c r="OW270" s="180"/>
      <c r="OX270" s="180"/>
      <c r="OY270" s="180"/>
      <c r="OZ270" s="180"/>
      <c r="PA270" s="180"/>
      <c r="PB270" s="180"/>
      <c r="PC270" s="180"/>
      <c r="PD270" s="180"/>
      <c r="PE270" s="180"/>
      <c r="PF270" s="180"/>
      <c r="PG270" s="180"/>
      <c r="PH270" s="180"/>
      <c r="PI270" s="180"/>
      <c r="PJ270" s="180"/>
      <c r="PK270" s="180"/>
      <c r="PL270" s="180"/>
      <c r="PM270" s="180"/>
      <c r="PN270" s="180"/>
      <c r="PO270" s="180"/>
      <c r="PP270" s="180"/>
      <c r="PQ270" s="180"/>
      <c r="PR270" s="180"/>
      <c r="PS270" s="180"/>
      <c r="PT270" s="180"/>
      <c r="PU270" s="180"/>
      <c r="PV270" s="180"/>
      <c r="PW270" s="180"/>
      <c r="PX270" s="180"/>
      <c r="PY270" s="180"/>
      <c r="PZ270" s="180"/>
      <c r="QA270" s="180"/>
      <c r="QB270" s="180"/>
      <c r="QC270" s="180"/>
      <c r="QD270" s="180"/>
      <c r="QE270" s="180"/>
      <c r="QF270" s="180"/>
      <c r="QG270" s="180"/>
      <c r="QH270" s="180"/>
      <c r="QI270" s="180"/>
      <c r="QJ270" s="180"/>
      <c r="QK270" s="180"/>
      <c r="QL270" s="180"/>
      <c r="QM270" s="180"/>
      <c r="QN270" s="180"/>
      <c r="QO270" s="180"/>
      <c r="QP270" s="180"/>
      <c r="QQ270" s="180"/>
      <c r="QR270" s="180"/>
      <c r="QS270" s="180"/>
      <c r="QT270" s="180"/>
      <c r="QU270" s="180"/>
      <c r="QV270" s="180"/>
      <c r="QW270" s="180"/>
      <c r="QX270" s="180"/>
      <c r="QY270" s="180"/>
      <c r="QZ270" s="180"/>
      <c r="RA270" s="180"/>
      <c r="RB270" s="180"/>
      <c r="RC270" s="180"/>
      <c r="RD270" s="180"/>
      <c r="RE270" s="180"/>
      <c r="RF270" s="180"/>
      <c r="RG270" s="180"/>
      <c r="RH270" s="180"/>
      <c r="RI270" s="180"/>
      <c r="RJ270" s="180"/>
      <c r="RK270" s="180"/>
      <c r="RL270" s="180"/>
      <c r="RM270" s="180"/>
      <c r="RN270" s="180"/>
      <c r="RO270" s="180"/>
      <c r="RP270" s="180"/>
      <c r="RQ270" s="180"/>
      <c r="RR270" s="180"/>
      <c r="RS270" s="180"/>
      <c r="RT270" s="180"/>
      <c r="RU270" s="180"/>
      <c r="RV270" s="180"/>
      <c r="RW270" s="180"/>
      <c r="RX270" s="180"/>
      <c r="RY270" s="180"/>
      <c r="RZ270" s="180"/>
      <c r="SA270" s="180"/>
      <c r="SB270" s="180"/>
      <c r="SC270" s="180"/>
      <c r="SD270" s="180"/>
      <c r="SE270" s="180"/>
      <c r="SF270" s="180"/>
      <c r="SG270" s="180"/>
      <c r="SH270" s="180"/>
      <c r="SI270" s="180"/>
      <c r="SJ270" s="180"/>
      <c r="SK270" s="180"/>
      <c r="SL270" s="180"/>
      <c r="SM270" s="180"/>
      <c r="SN270" s="180"/>
      <c r="SO270" s="180"/>
      <c r="SP270" s="180"/>
      <c r="SQ270" s="180"/>
      <c r="SR270" s="180"/>
      <c r="SS270" s="180"/>
      <c r="ST270" s="180"/>
      <c r="SU270" s="180"/>
      <c r="SV270" s="180"/>
      <c r="SW270" s="180"/>
      <c r="SX270" s="180"/>
      <c r="SY270" s="180"/>
      <c r="SZ270" s="180"/>
      <c r="TA270" s="180"/>
      <c r="TB270" s="180"/>
      <c r="TC270" s="180"/>
      <c r="TD270" s="180"/>
      <c r="TE270" s="180"/>
      <c r="TF270" s="180"/>
      <c r="TG270" s="180"/>
      <c r="TH270" s="180"/>
      <c r="TI270" s="180"/>
      <c r="TJ270" s="180"/>
      <c r="TK270" s="180"/>
      <c r="TL270" s="180"/>
      <c r="TM270" s="180"/>
      <c r="TN270" s="180"/>
      <c r="TO270" s="180"/>
      <c r="TP270" s="180"/>
      <c r="TQ270" s="180"/>
      <c r="TR270" s="180"/>
      <c r="TS270" s="180"/>
      <c r="TT270" s="180"/>
      <c r="TU270" s="180"/>
      <c r="TV270" s="180"/>
      <c r="TW270" s="180"/>
      <c r="TX270" s="180"/>
      <c r="TY270" s="180"/>
      <c r="TZ270" s="180"/>
      <c r="UA270" s="180"/>
      <c r="UB270" s="180"/>
      <c r="UC270" s="180"/>
      <c r="UD270" s="180"/>
      <c r="UE270" s="180"/>
      <c r="UF270" s="180"/>
      <c r="UG270" s="180"/>
      <c r="UH270" s="180"/>
      <c r="UI270" s="180"/>
      <c r="UJ270" s="180"/>
      <c r="UK270" s="180"/>
      <c r="UL270" s="180"/>
      <c r="UM270" s="180"/>
      <c r="UN270" s="180"/>
      <c r="UO270" s="180"/>
      <c r="UP270" s="180"/>
      <c r="UQ270" s="180"/>
      <c r="UR270" s="180"/>
      <c r="US270" s="180"/>
      <c r="UT270" s="180"/>
      <c r="UU270" s="180"/>
      <c r="UV270" s="180"/>
      <c r="UW270" s="180"/>
      <c r="UX270" s="180"/>
      <c r="UY270" s="180"/>
      <c r="UZ270" s="180"/>
      <c r="VA270" s="180"/>
      <c r="VB270" s="180"/>
      <c r="VC270" s="180"/>
      <c r="VD270" s="180"/>
      <c r="VE270" s="180"/>
      <c r="VF270" s="180"/>
      <c r="VG270" s="180"/>
      <c r="VH270" s="180"/>
      <c r="VI270" s="180"/>
      <c r="VJ270" s="180"/>
      <c r="VK270" s="180"/>
      <c r="VL270" s="180"/>
      <c r="VM270" s="180"/>
      <c r="VN270" s="180"/>
      <c r="VO270" s="180"/>
      <c r="VP270" s="180"/>
      <c r="VQ270" s="180"/>
      <c r="VR270" s="180"/>
      <c r="VS270" s="180"/>
      <c r="VT270" s="180"/>
      <c r="VU270" s="180"/>
      <c r="VV270" s="180"/>
      <c r="VW270" s="180"/>
      <c r="VX270" s="180"/>
      <c r="VY270" s="180"/>
      <c r="VZ270" s="180"/>
      <c r="WA270" s="180"/>
      <c r="WB270" s="180"/>
      <c r="WC270" s="180"/>
      <c r="WD270" s="180"/>
      <c r="WE270" s="180"/>
      <c r="WF270" s="180"/>
      <c r="WG270" s="180"/>
      <c r="WH270" s="180"/>
      <c r="WI270" s="180"/>
      <c r="WJ270" s="180"/>
      <c r="WK270" s="180"/>
      <c r="WL270" s="180"/>
      <c r="WM270" s="180"/>
      <c r="WN270" s="180"/>
      <c r="WO270" s="180"/>
      <c r="WP270" s="180"/>
      <c r="WQ270" s="180"/>
      <c r="WR270" s="180"/>
      <c r="WS270" s="180"/>
      <c r="WT270" s="180"/>
      <c r="WU270" s="180"/>
      <c r="WV270" s="180"/>
      <c r="WW270" s="180"/>
      <c r="WX270" s="180"/>
      <c r="WY270" s="180"/>
      <c r="WZ270" s="180"/>
      <c r="XA270" s="180"/>
      <c r="XB270" s="180"/>
      <c r="XC270" s="180"/>
      <c r="XD270" s="180"/>
      <c r="XE270" s="180"/>
      <c r="XF270" s="180"/>
      <c r="XG270" s="180"/>
      <c r="XH270" s="180"/>
      <c r="XI270" s="180"/>
      <c r="XJ270" s="180"/>
      <c r="XK270" s="180"/>
      <c r="XL270" s="180"/>
      <c r="XM270" s="180"/>
      <c r="XN270" s="180"/>
      <c r="XO270" s="180"/>
      <c r="XP270" s="180"/>
      <c r="XQ270" s="180"/>
      <c r="XR270" s="180"/>
      <c r="XS270" s="180"/>
      <c r="XT270" s="180"/>
      <c r="XU270" s="180"/>
      <c r="XV270" s="180"/>
      <c r="XW270" s="180"/>
      <c r="XX270" s="180"/>
      <c r="XY270" s="180"/>
      <c r="XZ270" s="180"/>
      <c r="YA270" s="180"/>
      <c r="YB270" s="180"/>
      <c r="YC270" s="180"/>
      <c r="YD270" s="180"/>
      <c r="YE270" s="180"/>
      <c r="YF270" s="180"/>
      <c r="YG270" s="180"/>
      <c r="YH270" s="180"/>
      <c r="YI270" s="180"/>
      <c r="YJ270" s="180"/>
      <c r="YK270" s="180"/>
      <c r="YL270" s="180"/>
      <c r="YM270" s="180"/>
      <c r="YN270" s="180"/>
      <c r="YO270" s="180"/>
      <c r="YP270" s="180"/>
      <c r="YQ270" s="180"/>
      <c r="YR270" s="180"/>
      <c r="YS270" s="180"/>
      <c r="YT270" s="180"/>
      <c r="YU270" s="180"/>
      <c r="YV270" s="180"/>
      <c r="YW270" s="180"/>
      <c r="YX270" s="180"/>
      <c r="YY270" s="180"/>
      <c r="YZ270" s="180"/>
      <c r="ZA270" s="180"/>
      <c r="ZB270" s="180"/>
      <c r="ZC270" s="180"/>
      <c r="ZD270" s="180"/>
      <c r="ZE270" s="180"/>
      <c r="ZF270" s="180"/>
      <c r="ZG270" s="180"/>
      <c r="ZH270" s="180"/>
      <c r="ZI270" s="180"/>
      <c r="ZJ270" s="180"/>
      <c r="ZK270" s="180"/>
      <c r="ZL270" s="180"/>
      <c r="ZM270" s="180"/>
      <c r="ZN270" s="180"/>
      <c r="ZO270" s="180"/>
      <c r="ZP270" s="180"/>
      <c r="ZQ270" s="180"/>
      <c r="ZR270" s="180"/>
      <c r="ZS270" s="180"/>
      <c r="ZT270" s="180"/>
      <c r="ZU270" s="180"/>
      <c r="ZV270" s="180"/>
      <c r="ZW270" s="180"/>
      <c r="ZX270" s="180"/>
      <c r="ZY270" s="180"/>
      <c r="ZZ270" s="180"/>
      <c r="AAA270" s="180"/>
      <c r="AAB270" s="180"/>
      <c r="AAC270" s="180"/>
      <c r="AAD270" s="180"/>
      <c r="AAE270" s="180"/>
      <c r="AAF270" s="180"/>
      <c r="AAG270" s="180"/>
      <c r="AAH270" s="180"/>
      <c r="AAI270" s="180"/>
      <c r="AAJ270" s="180"/>
      <c r="AAK270" s="180"/>
      <c r="AAL270" s="180"/>
      <c r="AAM270" s="180"/>
      <c r="AAN270" s="180"/>
      <c r="AAO270" s="180"/>
      <c r="AAP270" s="180"/>
      <c r="AAQ270" s="180"/>
      <c r="AAR270" s="180"/>
      <c r="AAS270" s="180"/>
      <c r="AAT270" s="180"/>
      <c r="AAU270" s="180"/>
      <c r="AAV270" s="180"/>
      <c r="AAW270" s="180"/>
      <c r="AAX270" s="180"/>
      <c r="AAY270" s="180"/>
      <c r="AAZ270" s="180"/>
      <c r="ABA270" s="180"/>
      <c r="ABB270" s="180"/>
      <c r="ABC270" s="180"/>
      <c r="ABD270" s="180"/>
      <c r="ABE270" s="180"/>
      <c r="ABF270" s="180"/>
      <c r="ABG270" s="180"/>
      <c r="ABH270" s="180"/>
      <c r="ABI270" s="180"/>
      <c r="ABJ270" s="180"/>
      <c r="ABK270" s="180"/>
      <c r="ABL270" s="180"/>
      <c r="ABM270" s="180"/>
      <c r="ABN270" s="180"/>
      <c r="ABO270" s="180"/>
      <c r="ABP270" s="180"/>
      <c r="ABQ270" s="180"/>
      <c r="ABR270" s="180"/>
      <c r="ABS270" s="180"/>
      <c r="ABT270" s="180"/>
      <c r="ABU270" s="180"/>
      <c r="ABV270" s="180"/>
      <c r="ABW270" s="180"/>
      <c r="ABX270" s="180"/>
      <c r="ABY270" s="180"/>
      <c r="ABZ270" s="180"/>
      <c r="ACA270" s="180"/>
      <c r="ACB270" s="180"/>
      <c r="ACC270" s="180"/>
      <c r="ACD270" s="180"/>
      <c r="ACE270" s="180"/>
      <c r="ACF270" s="180"/>
      <c r="ACG270" s="180"/>
      <c r="ACH270" s="180"/>
      <c r="ACI270" s="180"/>
      <c r="ACJ270" s="180"/>
      <c r="ACK270" s="180"/>
      <c r="ACL270" s="180"/>
      <c r="ACM270" s="180"/>
      <c r="ACN270" s="180"/>
      <c r="ACO270" s="180"/>
      <c r="ACP270" s="180"/>
      <c r="ACQ270" s="180"/>
      <c r="ACR270" s="180"/>
      <c r="ACS270" s="180"/>
      <c r="ACT270" s="180"/>
      <c r="ACU270" s="180"/>
      <c r="ACV270" s="180"/>
      <c r="ACW270" s="180"/>
      <c r="ACX270" s="180"/>
      <c r="ACY270" s="180"/>
      <c r="ACZ270" s="180"/>
      <c r="ADA270" s="180"/>
      <c r="ADB270" s="180"/>
      <c r="ADC270" s="180"/>
      <c r="ADD270" s="180"/>
      <c r="ADE270" s="180"/>
      <c r="ADF270" s="180"/>
      <c r="ADG270" s="180"/>
      <c r="ADH270" s="180"/>
      <c r="ADI270" s="180"/>
      <c r="ADJ270" s="180"/>
      <c r="ADK270" s="180"/>
      <c r="ADL270" s="180"/>
      <c r="ADM270" s="180"/>
      <c r="ADN270" s="180"/>
      <c r="ADO270" s="180"/>
      <c r="ADP270" s="180"/>
      <c r="ADQ270" s="180"/>
      <c r="ADR270" s="180"/>
      <c r="ADS270" s="180"/>
      <c r="ADT270" s="180"/>
      <c r="ADU270" s="180"/>
      <c r="ADV270" s="180"/>
      <c r="ADW270" s="180"/>
      <c r="ADX270" s="180"/>
      <c r="ADY270" s="180"/>
      <c r="ADZ270" s="180"/>
      <c r="AEA270" s="180"/>
      <c r="AEB270" s="180"/>
      <c r="AEC270" s="180"/>
      <c r="AED270" s="180"/>
      <c r="AEE270" s="180"/>
      <c r="AEF270" s="180"/>
      <c r="AEG270" s="180"/>
      <c r="AEH270" s="180"/>
      <c r="AEI270" s="180"/>
      <c r="AEJ270" s="180"/>
      <c r="AEK270" s="180"/>
      <c r="AEL270" s="180"/>
      <c r="AEM270" s="180"/>
      <c r="AEN270" s="180"/>
      <c r="AEO270" s="180"/>
      <c r="AEP270" s="180"/>
      <c r="AEQ270" s="180"/>
      <c r="AER270" s="180"/>
      <c r="AES270" s="180"/>
      <c r="AET270" s="180"/>
      <c r="AEU270" s="180"/>
      <c r="AEV270" s="180"/>
      <c r="AEW270" s="180"/>
      <c r="AEX270" s="180"/>
      <c r="AEY270" s="180"/>
      <c r="AEZ270" s="180"/>
      <c r="AFA270" s="180"/>
      <c r="AFB270" s="180"/>
      <c r="AFC270" s="180"/>
      <c r="AFD270" s="180"/>
      <c r="AFE270" s="180"/>
      <c r="AFF270" s="180"/>
      <c r="AFG270" s="180"/>
      <c r="AFH270" s="180"/>
      <c r="AFI270" s="180"/>
      <c r="AFJ270" s="180"/>
      <c r="AFK270" s="180"/>
      <c r="AFL270" s="180"/>
      <c r="AFM270" s="180"/>
      <c r="AFN270" s="180"/>
      <c r="AFO270" s="180"/>
      <c r="AFP270" s="180"/>
      <c r="AFQ270" s="180"/>
      <c r="AFR270" s="180"/>
      <c r="AFS270" s="180"/>
      <c r="AFT270" s="180"/>
      <c r="AFU270" s="180"/>
      <c r="AFV270" s="180"/>
      <c r="AFW270" s="180"/>
      <c r="AFX270" s="180"/>
      <c r="AFY270" s="180"/>
      <c r="AFZ270" s="180"/>
      <c r="AGA270" s="180"/>
      <c r="AGB270" s="180"/>
      <c r="AGC270" s="180"/>
      <c r="AGD270" s="180"/>
      <c r="AGE270" s="180"/>
      <c r="AGF270" s="180"/>
      <c r="AGG270" s="180"/>
      <c r="AGH270" s="180"/>
      <c r="AGI270" s="180"/>
      <c r="AGJ270" s="180"/>
      <c r="AGK270" s="180"/>
      <c r="AGL270" s="180"/>
      <c r="AGM270" s="180"/>
      <c r="AGN270" s="180"/>
      <c r="AGO270" s="180"/>
      <c r="AGP270" s="180"/>
      <c r="AGQ270" s="180"/>
      <c r="AGR270" s="180"/>
      <c r="AGS270" s="180"/>
      <c r="AGT270" s="180"/>
      <c r="AGU270" s="180"/>
      <c r="AGV270" s="180"/>
      <c r="AGW270" s="180"/>
      <c r="AGX270" s="180"/>
      <c r="AGY270" s="180"/>
      <c r="AGZ270" s="180"/>
      <c r="AHA270" s="180"/>
      <c r="AHB270" s="180"/>
      <c r="AHC270" s="180"/>
      <c r="AHD270" s="180"/>
      <c r="AHE270" s="180"/>
      <c r="AHF270" s="180"/>
      <c r="AHG270" s="180"/>
      <c r="AHH270" s="180"/>
      <c r="AHI270" s="180"/>
      <c r="AHJ270" s="180"/>
      <c r="AHK270" s="180"/>
      <c r="AHL270" s="180"/>
      <c r="AHM270" s="180"/>
      <c r="AHN270" s="180"/>
      <c r="AHO270" s="180"/>
      <c r="AHP270" s="180"/>
      <c r="AHQ270" s="180"/>
      <c r="AHR270" s="180"/>
      <c r="AHS270" s="180"/>
      <c r="AHT270" s="180"/>
      <c r="AHU270" s="180"/>
      <c r="AHV270" s="180"/>
      <c r="AHW270" s="180"/>
      <c r="AHX270" s="180"/>
      <c r="AHY270" s="180"/>
      <c r="AHZ270" s="180"/>
      <c r="AIA270" s="180"/>
      <c r="AIB270" s="180"/>
      <c r="AIC270" s="180"/>
      <c r="AID270" s="180"/>
      <c r="AIE270" s="180"/>
      <c r="AIF270" s="180"/>
      <c r="AIG270" s="180"/>
      <c r="AIH270" s="180"/>
      <c r="AII270" s="180"/>
      <c r="AIJ270" s="180"/>
      <c r="AIK270" s="180"/>
      <c r="AIL270" s="180"/>
      <c r="AIM270" s="180"/>
      <c r="AIN270" s="180"/>
      <c r="AIO270" s="180"/>
      <c r="AIP270" s="180"/>
      <c r="AIQ270" s="180"/>
      <c r="AIR270" s="180"/>
      <c r="AIS270" s="180"/>
      <c r="AIT270" s="180"/>
      <c r="AIU270" s="180"/>
      <c r="AIV270" s="180"/>
      <c r="AIW270" s="180"/>
      <c r="AIX270" s="180"/>
      <c r="AIY270" s="180"/>
      <c r="AIZ270" s="180"/>
      <c r="AJA270" s="180"/>
      <c r="AJB270" s="180"/>
      <c r="AJC270" s="180"/>
      <c r="AJD270" s="180"/>
      <c r="AJE270" s="180"/>
      <c r="AJF270" s="180"/>
      <c r="AJG270" s="180"/>
      <c r="AJH270" s="180"/>
      <c r="AJI270" s="180"/>
      <c r="AJJ270" s="180"/>
      <c r="AJK270" s="180"/>
      <c r="AJL270" s="180"/>
      <c r="AJM270" s="180"/>
      <c r="AJN270" s="180"/>
      <c r="AJO270" s="180"/>
      <c r="AJP270" s="180"/>
      <c r="AJQ270" s="180"/>
      <c r="AJR270" s="180"/>
      <c r="AJS270" s="180"/>
      <c r="AJT270" s="180"/>
      <c r="AJU270" s="180"/>
      <c r="AJV270" s="180"/>
      <c r="AJW270" s="180"/>
      <c r="AJX270" s="180"/>
      <c r="AJY270" s="180"/>
      <c r="AJZ270" s="180"/>
      <c r="AKA270" s="180"/>
      <c r="AKB270" s="180"/>
      <c r="AKC270" s="180"/>
      <c r="AKD270" s="180"/>
      <c r="AKE270" s="180"/>
      <c r="AKF270" s="180"/>
      <c r="AKG270" s="180"/>
      <c r="AKH270" s="180"/>
      <c r="AKI270" s="180"/>
      <c r="AKJ270" s="180"/>
      <c r="AKK270" s="180"/>
      <c r="AKL270" s="180"/>
      <c r="AKM270" s="180"/>
      <c r="AKN270" s="180"/>
      <c r="AKO270" s="180"/>
      <c r="AKP270" s="180"/>
      <c r="AKQ270" s="180"/>
      <c r="AKR270" s="180"/>
      <c r="AKS270" s="180"/>
      <c r="AKT270" s="180"/>
      <c r="AKU270" s="180"/>
      <c r="AKV270" s="180"/>
      <c r="AKW270" s="180"/>
      <c r="AKX270" s="180"/>
      <c r="AKY270" s="180"/>
      <c r="AKZ270" s="180"/>
      <c r="ALA270" s="180"/>
      <c r="ALB270" s="180"/>
      <c r="ALC270" s="180"/>
      <c r="ALD270" s="180"/>
      <c r="ALE270" s="180"/>
      <c r="ALF270" s="180"/>
      <c r="ALG270" s="180"/>
      <c r="ALH270" s="180"/>
      <c r="ALI270" s="180"/>
      <c r="ALJ270" s="180"/>
      <c r="ALK270" s="180"/>
      <c r="ALL270" s="180"/>
      <c r="ALM270" s="180"/>
      <c r="ALN270" s="180"/>
      <c r="ALO270" s="180"/>
      <c r="ALP270" s="180"/>
      <c r="ALQ270" s="180"/>
      <c r="ALR270" s="180"/>
      <c r="ALS270" s="180"/>
      <c r="ALT270" s="180"/>
      <c r="ALU270" s="180"/>
      <c r="ALV270" s="180"/>
      <c r="ALW270" s="180"/>
      <c r="ALX270" s="180"/>
      <c r="ALY270" s="180"/>
      <c r="ALZ270" s="180"/>
      <c r="AMA270" s="180"/>
      <c r="AMB270" s="180"/>
      <c r="AMC270" s="180"/>
      <c r="AMD270" s="180"/>
      <c r="AME270" s="180"/>
      <c r="AMF270" s="180"/>
      <c r="AMG270" s="180"/>
      <c r="AMH270" s="180"/>
      <c r="AMI270" s="180"/>
      <c r="AMJ270" s="180"/>
      <c r="AMK270" s="180"/>
      <c r="AML270" s="180"/>
      <c r="AMM270" s="180"/>
      <c r="AMN270" s="180"/>
      <c r="AMO270" s="180"/>
      <c r="AMP270" s="180"/>
      <c r="AMQ270" s="180"/>
      <c r="AMR270" s="180"/>
      <c r="AMS270" s="180"/>
      <c r="AMT270" s="180"/>
    </row>
    <row r="271" spans="1:1034" s="181" customFormat="1" ht="15.75" customHeight="1">
      <c r="A271" s="471">
        <v>26</v>
      </c>
      <c r="B271" s="83" t="s">
        <v>417</v>
      </c>
      <c r="C271" s="538">
        <v>55.84</v>
      </c>
      <c r="D271" s="539">
        <v>186.32</v>
      </c>
      <c r="E271" s="84">
        <v>69243.839999999997</v>
      </c>
      <c r="F271" s="79">
        <f t="shared" si="700"/>
        <v>90247.858540000001</v>
      </c>
      <c r="G271" s="80"/>
      <c r="H271" s="21">
        <v>636.70000000000005</v>
      </c>
      <c r="I271" s="81">
        <f t="shared" si="701"/>
        <v>0</v>
      </c>
      <c r="J271" s="182"/>
      <c r="K271" s="107"/>
      <c r="L271" s="217">
        <f t="shared" si="702"/>
        <v>0</v>
      </c>
      <c r="M271" s="182"/>
      <c r="N271" s="107">
        <v>540</v>
      </c>
      <c r="O271" s="217">
        <f t="shared" si="703"/>
        <v>0</v>
      </c>
      <c r="P271" s="85">
        <v>36.200000000000003</v>
      </c>
      <c r="Q271" s="183">
        <f t="shared" si="704"/>
        <v>280.13670000000002</v>
      </c>
      <c r="R271" s="217">
        <f t="shared" si="705"/>
        <v>10140.948540000001</v>
      </c>
      <c r="S271" s="85"/>
      <c r="T271" s="78">
        <f t="shared" si="706"/>
        <v>2335.5960000000005</v>
      </c>
      <c r="U271" s="217">
        <f t="shared" si="707"/>
        <v>0</v>
      </c>
      <c r="V271" s="85"/>
      <c r="W271" s="183">
        <f t="shared" si="708"/>
        <v>493.98690000000005</v>
      </c>
      <c r="X271" s="223">
        <f t="shared" si="709"/>
        <v>0</v>
      </c>
      <c r="Y271" s="182"/>
      <c r="Z271" s="78">
        <f t="shared" si="710"/>
        <v>4331.3600000000006</v>
      </c>
      <c r="AA271" s="185">
        <f t="shared" si="711"/>
        <v>0</v>
      </c>
      <c r="AB271" s="401"/>
      <c r="AC271" s="183">
        <f t="shared" si="712"/>
        <v>493.98690000000005</v>
      </c>
      <c r="AD271" s="184">
        <f t="shared" si="713"/>
        <v>0</v>
      </c>
      <c r="AE271" s="85"/>
      <c r="AF271" s="78">
        <f t="shared" si="714"/>
        <v>22885.031600000002</v>
      </c>
      <c r="AG271" s="184">
        <f t="shared" si="715"/>
        <v>0</v>
      </c>
      <c r="AH271" s="85"/>
      <c r="AI271" s="183">
        <f t="shared" si="716"/>
        <v>791.37200000000007</v>
      </c>
      <c r="AJ271" s="184">
        <f t="shared" si="717"/>
        <v>0</v>
      </c>
      <c r="AK271" s="85"/>
      <c r="AL271" s="107">
        <v>145.19999999999999</v>
      </c>
      <c r="AM271" s="184">
        <f t="shared" si="718"/>
        <v>0</v>
      </c>
      <c r="AN271" s="85"/>
      <c r="AO271" s="78">
        <f t="shared" si="719"/>
        <v>3769.8454000000002</v>
      </c>
      <c r="AP271" s="185">
        <f t="shared" si="720"/>
        <v>0</v>
      </c>
      <c r="AQ271" s="182"/>
      <c r="AR271" s="109">
        <v>8030</v>
      </c>
      <c r="AS271" s="185">
        <f t="shared" si="721"/>
        <v>0</v>
      </c>
      <c r="AT271" s="182"/>
      <c r="AU271" s="21">
        <v>3366.65</v>
      </c>
      <c r="AV271" s="185">
        <f t="shared" si="722"/>
        <v>0</v>
      </c>
      <c r="AW271" s="182"/>
      <c r="AX271" s="78">
        <f t="shared" si="723"/>
        <v>80964.952600000004</v>
      </c>
      <c r="AY271" s="185">
        <f t="shared" si="724"/>
        <v>0</v>
      </c>
      <c r="AZ271" s="182"/>
      <c r="BA271" s="21">
        <v>93131.5</v>
      </c>
      <c r="BB271" s="185">
        <f t="shared" si="725"/>
        <v>0</v>
      </c>
      <c r="BC271" s="182"/>
      <c r="BD271" s="21">
        <v>10643</v>
      </c>
      <c r="BE271" s="184">
        <f t="shared" si="726"/>
        <v>0</v>
      </c>
      <c r="BF271" s="85"/>
      <c r="BG271" s="182"/>
      <c r="BH271" s="184"/>
      <c r="BI271" s="190">
        <v>1</v>
      </c>
      <c r="BJ271" s="494">
        <v>4</v>
      </c>
      <c r="BK271" s="182">
        <v>61943</v>
      </c>
      <c r="BL271" s="184">
        <f t="shared" si="728"/>
        <v>61943</v>
      </c>
      <c r="BM271" s="85">
        <v>1</v>
      </c>
      <c r="BN271" s="187">
        <v>983.12</v>
      </c>
      <c r="BO271" s="185">
        <f t="shared" si="729"/>
        <v>983.12</v>
      </c>
      <c r="BP271" s="191"/>
      <c r="BQ271" s="183">
        <f t="shared" si="730"/>
        <v>930.90000000000009</v>
      </c>
      <c r="BR271" s="185">
        <f t="shared" si="731"/>
        <v>0</v>
      </c>
      <c r="BS271" s="191">
        <v>3</v>
      </c>
      <c r="BT271" s="107">
        <v>540</v>
      </c>
      <c r="BU271" s="185">
        <f t="shared" si="732"/>
        <v>1620</v>
      </c>
      <c r="BV271" s="191"/>
      <c r="BW271" s="182"/>
      <c r="BX271" s="185">
        <f t="shared" si="733"/>
        <v>0</v>
      </c>
      <c r="BY271" s="191"/>
      <c r="BZ271" s="188"/>
      <c r="CA271" s="185">
        <f t="shared" si="784"/>
        <v>0</v>
      </c>
      <c r="CB271" s="191">
        <v>1</v>
      </c>
      <c r="CC271" s="107">
        <v>165.4</v>
      </c>
      <c r="CD271" s="185">
        <f t="shared" si="735"/>
        <v>165.4</v>
      </c>
      <c r="CE271" s="191"/>
      <c r="CF271" s="183">
        <f t="shared" si="736"/>
        <v>204.31649999999999</v>
      </c>
      <c r="CG271" s="185">
        <f t="shared" si="737"/>
        <v>0</v>
      </c>
      <c r="CH271" s="191"/>
      <c r="CI271" s="107">
        <v>86.2</v>
      </c>
      <c r="CJ271" s="185">
        <f t="shared" si="738"/>
        <v>0</v>
      </c>
      <c r="CK271" s="191"/>
      <c r="CL271" s="107">
        <v>125</v>
      </c>
      <c r="CM271" s="185">
        <f t="shared" si="739"/>
        <v>0</v>
      </c>
      <c r="CN271" s="191"/>
      <c r="CO271" s="107">
        <v>140</v>
      </c>
      <c r="CP271" s="185">
        <f t="shared" si="740"/>
        <v>0</v>
      </c>
      <c r="CQ271" s="191"/>
      <c r="CR271" s="183">
        <f t="shared" si="741"/>
        <v>259.76390000000004</v>
      </c>
      <c r="CS271" s="185">
        <f t="shared" si="742"/>
        <v>0</v>
      </c>
      <c r="CT271" s="191"/>
      <c r="CU271" s="107">
        <v>182.5</v>
      </c>
      <c r="CV271" s="185">
        <f t="shared" si="743"/>
        <v>0</v>
      </c>
      <c r="CW271" s="191"/>
      <c r="CX271" s="107">
        <v>78</v>
      </c>
      <c r="CY271" s="185">
        <f t="shared" si="744"/>
        <v>0</v>
      </c>
      <c r="CZ271" s="191"/>
      <c r="DA271" s="107">
        <v>350</v>
      </c>
      <c r="DB271" s="185">
        <f t="shared" si="745"/>
        <v>0</v>
      </c>
      <c r="DC271" s="191"/>
      <c r="DD271" s="183">
        <f t="shared" si="746"/>
        <v>363.26500000000004</v>
      </c>
      <c r="DE271" s="184">
        <f t="shared" si="747"/>
        <v>0</v>
      </c>
      <c r="DF271" s="182">
        <v>5</v>
      </c>
      <c r="DG271" s="107">
        <v>349.94</v>
      </c>
      <c r="DH271" s="185">
        <f t="shared" si="748"/>
        <v>1749.7</v>
      </c>
      <c r="DI271" s="182">
        <v>4</v>
      </c>
      <c r="DJ271" s="107">
        <v>407.82</v>
      </c>
      <c r="DK271" s="185">
        <f t="shared" si="749"/>
        <v>1631.28</v>
      </c>
      <c r="DL271" s="182">
        <v>2</v>
      </c>
      <c r="DM271" s="107">
        <v>560.66999999999996</v>
      </c>
      <c r="DN271" s="185">
        <f t="shared" si="750"/>
        <v>1121.3399999999999</v>
      </c>
      <c r="DO271" s="182">
        <v>2</v>
      </c>
      <c r="DP271" s="107">
        <v>849.84</v>
      </c>
      <c r="DQ271" s="185">
        <f t="shared" si="751"/>
        <v>1699.68</v>
      </c>
      <c r="DR271" s="182"/>
      <c r="DS271" s="107">
        <v>1070.97</v>
      </c>
      <c r="DT271" s="185">
        <f t="shared" si="752"/>
        <v>0</v>
      </c>
      <c r="DU271" s="182"/>
      <c r="DV271" s="21">
        <v>1512.05</v>
      </c>
      <c r="DW271" s="185">
        <f t="shared" si="753"/>
        <v>0</v>
      </c>
      <c r="DX271" s="182"/>
      <c r="DY271" s="21">
        <v>5870.12</v>
      </c>
      <c r="DZ271" s="185">
        <f t="shared" si="754"/>
        <v>0</v>
      </c>
      <c r="EA271" s="182"/>
      <c r="EB271" s="21">
        <v>4379.45</v>
      </c>
      <c r="EC271" s="185">
        <f t="shared" si="755"/>
        <v>0</v>
      </c>
      <c r="ED271" s="182">
        <v>1</v>
      </c>
      <c r="EE271" s="21">
        <v>4811.45</v>
      </c>
      <c r="EF271" s="185">
        <f t="shared" si="756"/>
        <v>4811.45</v>
      </c>
      <c r="EG271" s="182"/>
      <c r="EH271" s="21">
        <v>6518.13</v>
      </c>
      <c r="EI271" s="185">
        <f t="shared" si="757"/>
        <v>0</v>
      </c>
      <c r="EJ271" s="182"/>
      <c r="EK271" s="21">
        <v>7389.31</v>
      </c>
      <c r="EL271" s="185">
        <f t="shared" si="758"/>
        <v>0</v>
      </c>
      <c r="EM271" s="182"/>
      <c r="EN271" s="21">
        <v>1539.81</v>
      </c>
      <c r="EO271" s="185">
        <f t="shared" si="759"/>
        <v>0</v>
      </c>
      <c r="EP271" s="182"/>
      <c r="EQ271" s="21">
        <v>3124.4</v>
      </c>
      <c r="ER271" s="185">
        <f t="shared" si="760"/>
        <v>0</v>
      </c>
      <c r="ES271" s="182"/>
      <c r="ET271" s="107">
        <v>118.78</v>
      </c>
      <c r="EU271" s="185">
        <f t="shared" si="761"/>
        <v>0</v>
      </c>
      <c r="EV271" s="182"/>
      <c r="EW271" s="107">
        <v>479.92</v>
      </c>
      <c r="EX271" s="185">
        <f t="shared" si="762"/>
        <v>0</v>
      </c>
      <c r="EY271" s="182"/>
      <c r="EZ271" s="107">
        <v>649.4</v>
      </c>
      <c r="FA271" s="185">
        <f t="shared" si="763"/>
        <v>0</v>
      </c>
      <c r="FB271" s="182"/>
      <c r="FC271" s="21">
        <v>1301.22</v>
      </c>
      <c r="FD271" s="185">
        <f t="shared" si="764"/>
        <v>0</v>
      </c>
      <c r="FE271" s="182"/>
      <c r="FF271" s="21">
        <v>2530.2199999999998</v>
      </c>
      <c r="FG271" s="185">
        <f t="shared" si="765"/>
        <v>0</v>
      </c>
      <c r="FH271" s="182"/>
      <c r="FI271" s="21">
        <v>4182.22</v>
      </c>
      <c r="FJ271" s="185">
        <f t="shared" si="766"/>
        <v>0</v>
      </c>
      <c r="FK271" s="182"/>
      <c r="FL271" s="107">
        <v>253.92</v>
      </c>
      <c r="FM271" s="185">
        <f t="shared" si="767"/>
        <v>0</v>
      </c>
      <c r="FN271" s="182"/>
      <c r="FO271" s="107">
        <v>290.32</v>
      </c>
      <c r="FP271" s="185">
        <f t="shared" si="768"/>
        <v>0</v>
      </c>
      <c r="FQ271" s="182"/>
      <c r="FR271" s="107">
        <v>334.06</v>
      </c>
      <c r="FS271" s="185">
        <f t="shared" si="769"/>
        <v>0</v>
      </c>
      <c r="FT271" s="182"/>
      <c r="FU271" s="107">
        <v>411.49</v>
      </c>
      <c r="FV271" s="185">
        <f t="shared" si="770"/>
        <v>0</v>
      </c>
      <c r="FW271" s="182"/>
      <c r="FX271" s="107">
        <v>455.21</v>
      </c>
      <c r="FY271" s="185">
        <f t="shared" si="771"/>
        <v>0</v>
      </c>
      <c r="FZ271" s="182"/>
      <c r="GA271" s="107">
        <v>536</v>
      </c>
      <c r="GB271" s="185">
        <f t="shared" si="772"/>
        <v>0</v>
      </c>
      <c r="GC271" s="182"/>
      <c r="GD271" s="21">
        <v>745.84</v>
      </c>
      <c r="GE271" s="189">
        <f t="shared" si="773"/>
        <v>0</v>
      </c>
      <c r="GF271" s="182">
        <v>2</v>
      </c>
      <c r="GG271" s="112">
        <v>313.12</v>
      </c>
      <c r="GH271" s="185">
        <f t="shared" si="774"/>
        <v>626.24</v>
      </c>
      <c r="GI271" s="186">
        <v>6</v>
      </c>
      <c r="GJ271" s="529">
        <v>223.61</v>
      </c>
      <c r="GK271" s="185">
        <f t="shared" si="775"/>
        <v>1341.66</v>
      </c>
      <c r="GL271" s="182">
        <v>3</v>
      </c>
      <c r="GM271" s="107">
        <v>105.46</v>
      </c>
      <c r="GN271" s="185">
        <f t="shared" si="776"/>
        <v>316.38</v>
      </c>
      <c r="GO271" s="182">
        <v>1</v>
      </c>
      <c r="GP271" s="107">
        <v>581.36</v>
      </c>
      <c r="GQ271" s="185">
        <f t="shared" si="777"/>
        <v>581.36</v>
      </c>
      <c r="GR271" s="182"/>
      <c r="GS271" s="107">
        <v>92.94</v>
      </c>
      <c r="GT271" s="185">
        <f t="shared" si="778"/>
        <v>0</v>
      </c>
      <c r="GU271" s="182"/>
      <c r="GV271" s="112">
        <v>47.51</v>
      </c>
      <c r="GW271" s="185">
        <f t="shared" si="779"/>
        <v>0</v>
      </c>
      <c r="GX271" s="182"/>
      <c r="GY271" s="107">
        <v>61.91</v>
      </c>
      <c r="GZ271" s="223">
        <f t="shared" si="780"/>
        <v>0</v>
      </c>
      <c r="HA271" s="417"/>
      <c r="HB271" s="417"/>
      <c r="HC271" s="223">
        <f t="shared" si="782"/>
        <v>0</v>
      </c>
      <c r="HD271" s="182">
        <v>0.4</v>
      </c>
      <c r="HE271" s="107">
        <v>40.75</v>
      </c>
      <c r="HF271" s="236">
        <f t="shared" si="781"/>
        <v>16.3</v>
      </c>
      <c r="HG271" s="179">
        <v>1500</v>
      </c>
      <c r="HH271" s="228">
        <f t="shared" si="783"/>
        <v>90247.858540000001</v>
      </c>
      <c r="HI271" s="335"/>
      <c r="HJ271" s="180"/>
      <c r="HK271" s="180"/>
      <c r="HL271" s="180"/>
      <c r="HM271" s="180"/>
      <c r="HN271" s="180"/>
      <c r="HO271" s="180"/>
      <c r="HP271" s="180"/>
      <c r="HQ271" s="180"/>
      <c r="HR271" s="180"/>
      <c r="HS271" s="180"/>
      <c r="HT271" s="180"/>
      <c r="HU271" s="180"/>
      <c r="HV271" s="180"/>
      <c r="HW271" s="180"/>
      <c r="HX271" s="180"/>
      <c r="HY271" s="180"/>
      <c r="HZ271" s="180"/>
      <c r="IA271" s="180"/>
      <c r="IB271" s="180"/>
      <c r="IC271" s="180"/>
      <c r="ID271" s="180"/>
      <c r="IE271" s="180"/>
      <c r="IF271" s="180"/>
      <c r="IG271" s="180"/>
      <c r="IH271" s="180"/>
      <c r="II271" s="180"/>
      <c r="IJ271" s="180"/>
      <c r="IK271" s="180"/>
      <c r="IL271" s="180"/>
      <c r="IM271" s="180"/>
      <c r="IN271" s="180"/>
      <c r="IO271" s="180"/>
      <c r="IP271" s="180"/>
      <c r="IQ271" s="180"/>
      <c r="IR271" s="180"/>
      <c r="IS271" s="180"/>
      <c r="IT271" s="180"/>
      <c r="IU271" s="180"/>
      <c r="IV271" s="180"/>
      <c r="IW271" s="180"/>
      <c r="IX271" s="180"/>
      <c r="IY271" s="180"/>
      <c r="IZ271" s="180"/>
      <c r="JA271" s="180"/>
      <c r="JB271" s="180"/>
      <c r="JC271" s="180"/>
      <c r="JD271" s="180"/>
      <c r="JE271" s="180"/>
      <c r="JF271" s="180"/>
      <c r="JG271" s="180"/>
      <c r="JH271" s="180"/>
      <c r="JI271" s="180"/>
      <c r="JJ271" s="180"/>
      <c r="JK271" s="180"/>
      <c r="JL271" s="180"/>
      <c r="JM271" s="180"/>
      <c r="JN271" s="180"/>
      <c r="JO271" s="180"/>
      <c r="JP271" s="180"/>
      <c r="JQ271" s="180"/>
      <c r="JR271" s="180"/>
      <c r="JS271" s="180"/>
      <c r="JT271" s="180"/>
      <c r="JU271" s="180"/>
      <c r="JV271" s="180"/>
      <c r="JW271" s="180"/>
      <c r="JX271" s="180"/>
      <c r="JY271" s="180"/>
      <c r="JZ271" s="180"/>
      <c r="KA271" s="180"/>
      <c r="KB271" s="180"/>
      <c r="KC271" s="180"/>
      <c r="KD271" s="180"/>
      <c r="KE271" s="180"/>
      <c r="KF271" s="180"/>
      <c r="KG271" s="180"/>
      <c r="KH271" s="180"/>
      <c r="KI271" s="180"/>
      <c r="KJ271" s="180"/>
      <c r="KK271" s="180"/>
      <c r="KL271" s="180"/>
      <c r="KM271" s="180"/>
      <c r="KN271" s="180"/>
      <c r="KO271" s="180"/>
      <c r="KP271" s="180"/>
      <c r="KQ271" s="180"/>
      <c r="KR271" s="180"/>
      <c r="KS271" s="180"/>
      <c r="KT271" s="180"/>
      <c r="KU271" s="180"/>
      <c r="KV271" s="180"/>
      <c r="KW271" s="180"/>
      <c r="KX271" s="180"/>
      <c r="KY271" s="180"/>
      <c r="KZ271" s="180"/>
      <c r="LA271" s="180"/>
      <c r="LB271" s="180"/>
      <c r="LC271" s="180"/>
      <c r="LD271" s="180"/>
      <c r="LE271" s="180"/>
      <c r="LF271" s="180"/>
      <c r="LG271" s="180"/>
      <c r="LH271" s="180"/>
      <c r="LI271" s="180"/>
      <c r="LJ271" s="180"/>
      <c r="LK271" s="180"/>
      <c r="LL271" s="180"/>
      <c r="LM271" s="180"/>
      <c r="LN271" s="180"/>
      <c r="LO271" s="180"/>
      <c r="LP271" s="180"/>
      <c r="LQ271" s="180"/>
      <c r="LR271" s="180"/>
      <c r="LS271" s="180"/>
      <c r="LT271" s="180"/>
      <c r="LU271" s="180"/>
      <c r="LV271" s="180"/>
      <c r="LW271" s="180"/>
      <c r="LX271" s="180"/>
      <c r="LY271" s="180"/>
      <c r="LZ271" s="180"/>
      <c r="MA271" s="180"/>
      <c r="MB271" s="180"/>
      <c r="MC271" s="180"/>
      <c r="MD271" s="180"/>
      <c r="ME271" s="180"/>
      <c r="MF271" s="180"/>
      <c r="MG271" s="180"/>
      <c r="MH271" s="180"/>
      <c r="MI271" s="180"/>
      <c r="MJ271" s="180"/>
      <c r="MK271" s="180"/>
      <c r="ML271" s="180"/>
      <c r="MM271" s="180"/>
      <c r="MN271" s="180"/>
      <c r="MO271" s="180"/>
      <c r="MP271" s="180"/>
      <c r="MQ271" s="180"/>
      <c r="MR271" s="180"/>
      <c r="MS271" s="180"/>
      <c r="MT271" s="180"/>
      <c r="MU271" s="180"/>
      <c r="MV271" s="180"/>
      <c r="MW271" s="180"/>
      <c r="MX271" s="180"/>
      <c r="MY271" s="180"/>
      <c r="MZ271" s="180"/>
      <c r="NA271" s="180"/>
      <c r="NB271" s="180"/>
      <c r="NC271" s="180"/>
      <c r="ND271" s="180"/>
      <c r="NE271" s="180"/>
      <c r="NF271" s="180"/>
      <c r="NG271" s="180"/>
      <c r="NH271" s="180"/>
      <c r="NI271" s="180"/>
      <c r="NJ271" s="180"/>
      <c r="NK271" s="180"/>
      <c r="NL271" s="180"/>
      <c r="NM271" s="180"/>
      <c r="NN271" s="180"/>
      <c r="NO271" s="180"/>
      <c r="NP271" s="180"/>
      <c r="NQ271" s="180"/>
      <c r="NR271" s="180"/>
      <c r="NS271" s="180"/>
      <c r="NT271" s="180"/>
      <c r="NU271" s="180"/>
      <c r="NV271" s="180"/>
      <c r="NW271" s="180"/>
      <c r="NX271" s="180"/>
      <c r="NY271" s="180"/>
      <c r="NZ271" s="180"/>
      <c r="OA271" s="180"/>
      <c r="OB271" s="180"/>
      <c r="OC271" s="180"/>
      <c r="OD271" s="180"/>
      <c r="OE271" s="180"/>
      <c r="OF271" s="180"/>
      <c r="OG271" s="180"/>
      <c r="OH271" s="180"/>
      <c r="OI271" s="180"/>
      <c r="OJ271" s="180"/>
      <c r="OK271" s="180"/>
      <c r="OL271" s="180"/>
      <c r="OM271" s="180"/>
      <c r="ON271" s="180"/>
      <c r="OO271" s="180"/>
      <c r="OP271" s="180"/>
      <c r="OQ271" s="180"/>
      <c r="OR271" s="180"/>
      <c r="OS271" s="180"/>
      <c r="OT271" s="180"/>
      <c r="OU271" s="180"/>
      <c r="OV271" s="180"/>
      <c r="OW271" s="180"/>
      <c r="OX271" s="180"/>
      <c r="OY271" s="180"/>
      <c r="OZ271" s="180"/>
      <c r="PA271" s="180"/>
      <c r="PB271" s="180"/>
      <c r="PC271" s="180"/>
      <c r="PD271" s="180"/>
      <c r="PE271" s="180"/>
      <c r="PF271" s="180"/>
      <c r="PG271" s="180"/>
      <c r="PH271" s="180"/>
      <c r="PI271" s="180"/>
      <c r="PJ271" s="180"/>
      <c r="PK271" s="180"/>
      <c r="PL271" s="180"/>
      <c r="PM271" s="180"/>
      <c r="PN271" s="180"/>
      <c r="PO271" s="180"/>
      <c r="PP271" s="180"/>
      <c r="PQ271" s="180"/>
      <c r="PR271" s="180"/>
      <c r="PS271" s="180"/>
      <c r="PT271" s="180"/>
      <c r="PU271" s="180"/>
      <c r="PV271" s="180"/>
      <c r="PW271" s="180"/>
      <c r="PX271" s="180"/>
      <c r="PY271" s="180"/>
      <c r="PZ271" s="180"/>
      <c r="QA271" s="180"/>
      <c r="QB271" s="180"/>
      <c r="QC271" s="180"/>
      <c r="QD271" s="180"/>
      <c r="QE271" s="180"/>
      <c r="QF271" s="180"/>
      <c r="QG271" s="180"/>
      <c r="QH271" s="180"/>
      <c r="QI271" s="180"/>
      <c r="QJ271" s="180"/>
      <c r="QK271" s="180"/>
      <c r="QL271" s="180"/>
      <c r="QM271" s="180"/>
      <c r="QN271" s="180"/>
      <c r="QO271" s="180"/>
      <c r="QP271" s="180"/>
      <c r="QQ271" s="180"/>
      <c r="QR271" s="180"/>
      <c r="QS271" s="180"/>
      <c r="QT271" s="180"/>
      <c r="QU271" s="180"/>
      <c r="QV271" s="180"/>
      <c r="QW271" s="180"/>
      <c r="QX271" s="180"/>
      <c r="QY271" s="180"/>
      <c r="QZ271" s="180"/>
      <c r="RA271" s="180"/>
      <c r="RB271" s="180"/>
      <c r="RC271" s="180"/>
      <c r="RD271" s="180"/>
      <c r="RE271" s="180"/>
      <c r="RF271" s="180"/>
      <c r="RG271" s="180"/>
      <c r="RH271" s="180"/>
      <c r="RI271" s="180"/>
      <c r="RJ271" s="180"/>
      <c r="RK271" s="180"/>
      <c r="RL271" s="180"/>
      <c r="RM271" s="180"/>
      <c r="RN271" s="180"/>
      <c r="RO271" s="180"/>
      <c r="RP271" s="180"/>
      <c r="RQ271" s="180"/>
      <c r="RR271" s="180"/>
      <c r="RS271" s="180"/>
      <c r="RT271" s="180"/>
      <c r="RU271" s="180"/>
      <c r="RV271" s="180"/>
      <c r="RW271" s="180"/>
      <c r="RX271" s="180"/>
      <c r="RY271" s="180"/>
      <c r="RZ271" s="180"/>
      <c r="SA271" s="180"/>
      <c r="SB271" s="180"/>
      <c r="SC271" s="180"/>
      <c r="SD271" s="180"/>
      <c r="SE271" s="180"/>
      <c r="SF271" s="180"/>
      <c r="SG271" s="180"/>
      <c r="SH271" s="180"/>
      <c r="SI271" s="180"/>
      <c r="SJ271" s="180"/>
      <c r="SK271" s="180"/>
      <c r="SL271" s="180"/>
      <c r="SM271" s="180"/>
      <c r="SN271" s="180"/>
      <c r="SO271" s="180"/>
      <c r="SP271" s="180"/>
      <c r="SQ271" s="180"/>
      <c r="SR271" s="180"/>
      <c r="SS271" s="180"/>
      <c r="ST271" s="180"/>
      <c r="SU271" s="180"/>
      <c r="SV271" s="180"/>
      <c r="SW271" s="180"/>
      <c r="SX271" s="180"/>
      <c r="SY271" s="180"/>
      <c r="SZ271" s="180"/>
      <c r="TA271" s="180"/>
      <c r="TB271" s="180"/>
      <c r="TC271" s="180"/>
      <c r="TD271" s="180"/>
      <c r="TE271" s="180"/>
      <c r="TF271" s="180"/>
      <c r="TG271" s="180"/>
      <c r="TH271" s="180"/>
      <c r="TI271" s="180"/>
      <c r="TJ271" s="180"/>
      <c r="TK271" s="180"/>
      <c r="TL271" s="180"/>
      <c r="TM271" s="180"/>
      <c r="TN271" s="180"/>
      <c r="TO271" s="180"/>
      <c r="TP271" s="180"/>
      <c r="TQ271" s="180"/>
      <c r="TR271" s="180"/>
      <c r="TS271" s="180"/>
      <c r="TT271" s="180"/>
      <c r="TU271" s="180"/>
      <c r="TV271" s="180"/>
      <c r="TW271" s="180"/>
      <c r="TX271" s="180"/>
      <c r="TY271" s="180"/>
      <c r="TZ271" s="180"/>
      <c r="UA271" s="180"/>
      <c r="UB271" s="180"/>
      <c r="UC271" s="180"/>
      <c r="UD271" s="180"/>
      <c r="UE271" s="180"/>
      <c r="UF271" s="180"/>
      <c r="UG271" s="180"/>
      <c r="UH271" s="180"/>
      <c r="UI271" s="180"/>
      <c r="UJ271" s="180"/>
      <c r="UK271" s="180"/>
      <c r="UL271" s="180"/>
      <c r="UM271" s="180"/>
      <c r="UN271" s="180"/>
      <c r="UO271" s="180"/>
      <c r="UP271" s="180"/>
      <c r="UQ271" s="180"/>
      <c r="UR271" s="180"/>
      <c r="US271" s="180"/>
      <c r="UT271" s="180"/>
      <c r="UU271" s="180"/>
      <c r="UV271" s="180"/>
      <c r="UW271" s="180"/>
      <c r="UX271" s="180"/>
      <c r="UY271" s="180"/>
      <c r="UZ271" s="180"/>
      <c r="VA271" s="180"/>
      <c r="VB271" s="180"/>
      <c r="VC271" s="180"/>
      <c r="VD271" s="180"/>
      <c r="VE271" s="180"/>
      <c r="VF271" s="180"/>
      <c r="VG271" s="180"/>
      <c r="VH271" s="180"/>
      <c r="VI271" s="180"/>
      <c r="VJ271" s="180"/>
      <c r="VK271" s="180"/>
      <c r="VL271" s="180"/>
      <c r="VM271" s="180"/>
      <c r="VN271" s="180"/>
      <c r="VO271" s="180"/>
      <c r="VP271" s="180"/>
      <c r="VQ271" s="180"/>
      <c r="VR271" s="180"/>
      <c r="VS271" s="180"/>
      <c r="VT271" s="180"/>
      <c r="VU271" s="180"/>
      <c r="VV271" s="180"/>
      <c r="VW271" s="180"/>
      <c r="VX271" s="180"/>
      <c r="VY271" s="180"/>
      <c r="VZ271" s="180"/>
      <c r="WA271" s="180"/>
      <c r="WB271" s="180"/>
      <c r="WC271" s="180"/>
      <c r="WD271" s="180"/>
      <c r="WE271" s="180"/>
      <c r="WF271" s="180"/>
      <c r="WG271" s="180"/>
      <c r="WH271" s="180"/>
      <c r="WI271" s="180"/>
      <c r="WJ271" s="180"/>
      <c r="WK271" s="180"/>
      <c r="WL271" s="180"/>
      <c r="WM271" s="180"/>
      <c r="WN271" s="180"/>
      <c r="WO271" s="180"/>
      <c r="WP271" s="180"/>
      <c r="WQ271" s="180"/>
      <c r="WR271" s="180"/>
      <c r="WS271" s="180"/>
      <c r="WT271" s="180"/>
      <c r="WU271" s="180"/>
      <c r="WV271" s="180"/>
      <c r="WW271" s="180"/>
      <c r="WX271" s="180"/>
      <c r="WY271" s="180"/>
      <c r="WZ271" s="180"/>
      <c r="XA271" s="180"/>
      <c r="XB271" s="180"/>
      <c r="XC271" s="180"/>
      <c r="XD271" s="180"/>
      <c r="XE271" s="180"/>
      <c r="XF271" s="180"/>
      <c r="XG271" s="180"/>
      <c r="XH271" s="180"/>
      <c r="XI271" s="180"/>
      <c r="XJ271" s="180"/>
      <c r="XK271" s="180"/>
      <c r="XL271" s="180"/>
      <c r="XM271" s="180"/>
      <c r="XN271" s="180"/>
      <c r="XO271" s="180"/>
      <c r="XP271" s="180"/>
      <c r="XQ271" s="180"/>
      <c r="XR271" s="180"/>
      <c r="XS271" s="180"/>
      <c r="XT271" s="180"/>
      <c r="XU271" s="180"/>
      <c r="XV271" s="180"/>
      <c r="XW271" s="180"/>
      <c r="XX271" s="180"/>
      <c r="XY271" s="180"/>
      <c r="XZ271" s="180"/>
      <c r="YA271" s="180"/>
      <c r="YB271" s="180"/>
      <c r="YC271" s="180"/>
      <c r="YD271" s="180"/>
      <c r="YE271" s="180"/>
      <c r="YF271" s="180"/>
      <c r="YG271" s="180"/>
      <c r="YH271" s="180"/>
      <c r="YI271" s="180"/>
      <c r="YJ271" s="180"/>
      <c r="YK271" s="180"/>
      <c r="YL271" s="180"/>
      <c r="YM271" s="180"/>
      <c r="YN271" s="180"/>
      <c r="YO271" s="180"/>
      <c r="YP271" s="180"/>
      <c r="YQ271" s="180"/>
      <c r="YR271" s="180"/>
      <c r="YS271" s="180"/>
      <c r="YT271" s="180"/>
      <c r="YU271" s="180"/>
      <c r="YV271" s="180"/>
      <c r="YW271" s="180"/>
      <c r="YX271" s="180"/>
      <c r="YY271" s="180"/>
      <c r="YZ271" s="180"/>
      <c r="ZA271" s="180"/>
      <c r="ZB271" s="180"/>
      <c r="ZC271" s="180"/>
      <c r="ZD271" s="180"/>
      <c r="ZE271" s="180"/>
      <c r="ZF271" s="180"/>
      <c r="ZG271" s="180"/>
      <c r="ZH271" s="180"/>
      <c r="ZI271" s="180"/>
      <c r="ZJ271" s="180"/>
      <c r="ZK271" s="180"/>
      <c r="ZL271" s="180"/>
      <c r="ZM271" s="180"/>
      <c r="ZN271" s="180"/>
      <c r="ZO271" s="180"/>
      <c r="ZP271" s="180"/>
      <c r="ZQ271" s="180"/>
      <c r="ZR271" s="180"/>
      <c r="ZS271" s="180"/>
      <c r="ZT271" s="180"/>
      <c r="ZU271" s="180"/>
      <c r="ZV271" s="180"/>
      <c r="ZW271" s="180"/>
      <c r="ZX271" s="180"/>
      <c r="ZY271" s="180"/>
      <c r="ZZ271" s="180"/>
      <c r="AAA271" s="180"/>
      <c r="AAB271" s="180"/>
      <c r="AAC271" s="180"/>
      <c r="AAD271" s="180"/>
      <c r="AAE271" s="180"/>
      <c r="AAF271" s="180"/>
      <c r="AAG271" s="180"/>
      <c r="AAH271" s="180"/>
      <c r="AAI271" s="180"/>
      <c r="AAJ271" s="180"/>
      <c r="AAK271" s="180"/>
      <c r="AAL271" s="180"/>
      <c r="AAM271" s="180"/>
      <c r="AAN271" s="180"/>
      <c r="AAO271" s="180"/>
      <c r="AAP271" s="180"/>
      <c r="AAQ271" s="180"/>
      <c r="AAR271" s="180"/>
      <c r="AAS271" s="180"/>
      <c r="AAT271" s="180"/>
      <c r="AAU271" s="180"/>
      <c r="AAV271" s="180"/>
      <c r="AAW271" s="180"/>
      <c r="AAX271" s="180"/>
      <c r="AAY271" s="180"/>
      <c r="AAZ271" s="180"/>
      <c r="ABA271" s="180"/>
      <c r="ABB271" s="180"/>
      <c r="ABC271" s="180"/>
      <c r="ABD271" s="180"/>
      <c r="ABE271" s="180"/>
      <c r="ABF271" s="180"/>
      <c r="ABG271" s="180"/>
      <c r="ABH271" s="180"/>
      <c r="ABI271" s="180"/>
      <c r="ABJ271" s="180"/>
      <c r="ABK271" s="180"/>
      <c r="ABL271" s="180"/>
      <c r="ABM271" s="180"/>
      <c r="ABN271" s="180"/>
      <c r="ABO271" s="180"/>
      <c r="ABP271" s="180"/>
      <c r="ABQ271" s="180"/>
      <c r="ABR271" s="180"/>
      <c r="ABS271" s="180"/>
      <c r="ABT271" s="180"/>
      <c r="ABU271" s="180"/>
      <c r="ABV271" s="180"/>
      <c r="ABW271" s="180"/>
      <c r="ABX271" s="180"/>
      <c r="ABY271" s="180"/>
      <c r="ABZ271" s="180"/>
      <c r="ACA271" s="180"/>
      <c r="ACB271" s="180"/>
      <c r="ACC271" s="180"/>
      <c r="ACD271" s="180"/>
      <c r="ACE271" s="180"/>
      <c r="ACF271" s="180"/>
      <c r="ACG271" s="180"/>
      <c r="ACH271" s="180"/>
      <c r="ACI271" s="180"/>
      <c r="ACJ271" s="180"/>
      <c r="ACK271" s="180"/>
      <c r="ACL271" s="180"/>
      <c r="ACM271" s="180"/>
      <c r="ACN271" s="180"/>
      <c r="ACO271" s="180"/>
      <c r="ACP271" s="180"/>
      <c r="ACQ271" s="180"/>
      <c r="ACR271" s="180"/>
      <c r="ACS271" s="180"/>
      <c r="ACT271" s="180"/>
      <c r="ACU271" s="180"/>
      <c r="ACV271" s="180"/>
      <c r="ACW271" s="180"/>
      <c r="ACX271" s="180"/>
      <c r="ACY271" s="180"/>
      <c r="ACZ271" s="180"/>
      <c r="ADA271" s="180"/>
      <c r="ADB271" s="180"/>
      <c r="ADC271" s="180"/>
      <c r="ADD271" s="180"/>
      <c r="ADE271" s="180"/>
      <c r="ADF271" s="180"/>
      <c r="ADG271" s="180"/>
      <c r="ADH271" s="180"/>
      <c r="ADI271" s="180"/>
      <c r="ADJ271" s="180"/>
      <c r="ADK271" s="180"/>
      <c r="ADL271" s="180"/>
      <c r="ADM271" s="180"/>
      <c r="ADN271" s="180"/>
      <c r="ADO271" s="180"/>
      <c r="ADP271" s="180"/>
      <c r="ADQ271" s="180"/>
      <c r="ADR271" s="180"/>
      <c r="ADS271" s="180"/>
      <c r="ADT271" s="180"/>
      <c r="ADU271" s="180"/>
      <c r="ADV271" s="180"/>
      <c r="ADW271" s="180"/>
      <c r="ADX271" s="180"/>
      <c r="ADY271" s="180"/>
      <c r="ADZ271" s="180"/>
      <c r="AEA271" s="180"/>
      <c r="AEB271" s="180"/>
      <c r="AEC271" s="180"/>
      <c r="AED271" s="180"/>
      <c r="AEE271" s="180"/>
      <c r="AEF271" s="180"/>
      <c r="AEG271" s="180"/>
      <c r="AEH271" s="180"/>
      <c r="AEI271" s="180"/>
      <c r="AEJ271" s="180"/>
      <c r="AEK271" s="180"/>
      <c r="AEL271" s="180"/>
      <c r="AEM271" s="180"/>
      <c r="AEN271" s="180"/>
      <c r="AEO271" s="180"/>
      <c r="AEP271" s="180"/>
      <c r="AEQ271" s="180"/>
      <c r="AER271" s="180"/>
      <c r="AES271" s="180"/>
      <c r="AET271" s="180"/>
      <c r="AEU271" s="180"/>
      <c r="AEV271" s="180"/>
      <c r="AEW271" s="180"/>
      <c r="AEX271" s="180"/>
      <c r="AEY271" s="180"/>
      <c r="AEZ271" s="180"/>
      <c r="AFA271" s="180"/>
      <c r="AFB271" s="180"/>
      <c r="AFC271" s="180"/>
      <c r="AFD271" s="180"/>
      <c r="AFE271" s="180"/>
      <c r="AFF271" s="180"/>
      <c r="AFG271" s="180"/>
      <c r="AFH271" s="180"/>
      <c r="AFI271" s="180"/>
      <c r="AFJ271" s="180"/>
      <c r="AFK271" s="180"/>
      <c r="AFL271" s="180"/>
      <c r="AFM271" s="180"/>
      <c r="AFN271" s="180"/>
      <c r="AFO271" s="180"/>
      <c r="AFP271" s="180"/>
      <c r="AFQ271" s="180"/>
      <c r="AFR271" s="180"/>
      <c r="AFS271" s="180"/>
      <c r="AFT271" s="180"/>
      <c r="AFU271" s="180"/>
      <c r="AFV271" s="180"/>
      <c r="AFW271" s="180"/>
      <c r="AFX271" s="180"/>
      <c r="AFY271" s="180"/>
      <c r="AFZ271" s="180"/>
      <c r="AGA271" s="180"/>
      <c r="AGB271" s="180"/>
      <c r="AGC271" s="180"/>
      <c r="AGD271" s="180"/>
      <c r="AGE271" s="180"/>
      <c r="AGF271" s="180"/>
      <c r="AGG271" s="180"/>
      <c r="AGH271" s="180"/>
      <c r="AGI271" s="180"/>
      <c r="AGJ271" s="180"/>
      <c r="AGK271" s="180"/>
      <c r="AGL271" s="180"/>
      <c r="AGM271" s="180"/>
      <c r="AGN271" s="180"/>
      <c r="AGO271" s="180"/>
      <c r="AGP271" s="180"/>
      <c r="AGQ271" s="180"/>
      <c r="AGR271" s="180"/>
      <c r="AGS271" s="180"/>
      <c r="AGT271" s="180"/>
      <c r="AGU271" s="180"/>
      <c r="AGV271" s="180"/>
      <c r="AGW271" s="180"/>
      <c r="AGX271" s="180"/>
      <c r="AGY271" s="180"/>
      <c r="AGZ271" s="180"/>
      <c r="AHA271" s="180"/>
      <c r="AHB271" s="180"/>
      <c r="AHC271" s="180"/>
      <c r="AHD271" s="180"/>
      <c r="AHE271" s="180"/>
      <c r="AHF271" s="180"/>
      <c r="AHG271" s="180"/>
      <c r="AHH271" s="180"/>
      <c r="AHI271" s="180"/>
      <c r="AHJ271" s="180"/>
      <c r="AHK271" s="180"/>
      <c r="AHL271" s="180"/>
      <c r="AHM271" s="180"/>
      <c r="AHN271" s="180"/>
      <c r="AHO271" s="180"/>
      <c r="AHP271" s="180"/>
      <c r="AHQ271" s="180"/>
      <c r="AHR271" s="180"/>
      <c r="AHS271" s="180"/>
      <c r="AHT271" s="180"/>
      <c r="AHU271" s="180"/>
      <c r="AHV271" s="180"/>
      <c r="AHW271" s="180"/>
      <c r="AHX271" s="180"/>
      <c r="AHY271" s="180"/>
      <c r="AHZ271" s="180"/>
      <c r="AIA271" s="180"/>
      <c r="AIB271" s="180"/>
      <c r="AIC271" s="180"/>
      <c r="AID271" s="180"/>
      <c r="AIE271" s="180"/>
      <c r="AIF271" s="180"/>
      <c r="AIG271" s="180"/>
      <c r="AIH271" s="180"/>
      <c r="AII271" s="180"/>
      <c r="AIJ271" s="180"/>
      <c r="AIK271" s="180"/>
      <c r="AIL271" s="180"/>
      <c r="AIM271" s="180"/>
      <c r="AIN271" s="180"/>
      <c r="AIO271" s="180"/>
      <c r="AIP271" s="180"/>
      <c r="AIQ271" s="180"/>
      <c r="AIR271" s="180"/>
      <c r="AIS271" s="180"/>
      <c r="AIT271" s="180"/>
      <c r="AIU271" s="180"/>
      <c r="AIV271" s="180"/>
      <c r="AIW271" s="180"/>
      <c r="AIX271" s="180"/>
      <c r="AIY271" s="180"/>
      <c r="AIZ271" s="180"/>
      <c r="AJA271" s="180"/>
      <c r="AJB271" s="180"/>
      <c r="AJC271" s="180"/>
      <c r="AJD271" s="180"/>
      <c r="AJE271" s="180"/>
      <c r="AJF271" s="180"/>
      <c r="AJG271" s="180"/>
      <c r="AJH271" s="180"/>
      <c r="AJI271" s="180"/>
      <c r="AJJ271" s="180"/>
      <c r="AJK271" s="180"/>
      <c r="AJL271" s="180"/>
      <c r="AJM271" s="180"/>
      <c r="AJN271" s="180"/>
      <c r="AJO271" s="180"/>
      <c r="AJP271" s="180"/>
      <c r="AJQ271" s="180"/>
      <c r="AJR271" s="180"/>
      <c r="AJS271" s="180"/>
      <c r="AJT271" s="180"/>
      <c r="AJU271" s="180"/>
      <c r="AJV271" s="180"/>
      <c r="AJW271" s="180"/>
      <c r="AJX271" s="180"/>
      <c r="AJY271" s="180"/>
      <c r="AJZ271" s="180"/>
      <c r="AKA271" s="180"/>
      <c r="AKB271" s="180"/>
      <c r="AKC271" s="180"/>
      <c r="AKD271" s="180"/>
      <c r="AKE271" s="180"/>
      <c r="AKF271" s="180"/>
      <c r="AKG271" s="180"/>
      <c r="AKH271" s="180"/>
      <c r="AKI271" s="180"/>
      <c r="AKJ271" s="180"/>
      <c r="AKK271" s="180"/>
      <c r="AKL271" s="180"/>
      <c r="AKM271" s="180"/>
      <c r="AKN271" s="180"/>
      <c r="AKO271" s="180"/>
      <c r="AKP271" s="180"/>
      <c r="AKQ271" s="180"/>
      <c r="AKR271" s="180"/>
      <c r="AKS271" s="180"/>
      <c r="AKT271" s="180"/>
      <c r="AKU271" s="180"/>
      <c r="AKV271" s="180"/>
      <c r="AKW271" s="180"/>
      <c r="AKX271" s="180"/>
      <c r="AKY271" s="180"/>
      <c r="AKZ271" s="180"/>
      <c r="ALA271" s="180"/>
      <c r="ALB271" s="180"/>
      <c r="ALC271" s="180"/>
      <c r="ALD271" s="180"/>
      <c r="ALE271" s="180"/>
      <c r="ALF271" s="180"/>
      <c r="ALG271" s="180"/>
      <c r="ALH271" s="180"/>
      <c r="ALI271" s="180"/>
      <c r="ALJ271" s="180"/>
      <c r="ALK271" s="180"/>
      <c r="ALL271" s="180"/>
      <c r="ALM271" s="180"/>
      <c r="ALN271" s="180"/>
      <c r="ALO271" s="180"/>
      <c r="ALP271" s="180"/>
      <c r="ALQ271" s="180"/>
      <c r="ALR271" s="180"/>
      <c r="ALS271" s="180"/>
      <c r="ALT271" s="180"/>
      <c r="ALU271" s="180"/>
      <c r="ALV271" s="180"/>
      <c r="ALW271" s="180"/>
      <c r="ALX271" s="180"/>
      <c r="ALY271" s="180"/>
      <c r="ALZ271" s="180"/>
      <c r="AMA271" s="180"/>
      <c r="AMB271" s="180"/>
      <c r="AMC271" s="180"/>
      <c r="AMD271" s="180"/>
      <c r="AME271" s="180"/>
      <c r="AMF271" s="180"/>
      <c r="AMG271" s="180"/>
      <c r="AMH271" s="180"/>
      <c r="AMI271" s="180"/>
      <c r="AMJ271" s="180"/>
      <c r="AMK271" s="180"/>
      <c r="AML271" s="180"/>
      <c r="AMM271" s="180"/>
      <c r="AMN271" s="180"/>
      <c r="AMO271" s="180"/>
      <c r="AMP271" s="180"/>
      <c r="AMQ271" s="180"/>
      <c r="AMR271" s="180"/>
      <c r="AMS271" s="180"/>
      <c r="AMT271" s="180"/>
    </row>
    <row r="272" spans="1:1034" s="181" customFormat="1" ht="15.75" customHeight="1">
      <c r="A272" s="471">
        <v>27</v>
      </c>
      <c r="B272" s="77" t="s">
        <v>418</v>
      </c>
      <c r="C272" s="536">
        <v>86.97</v>
      </c>
      <c r="D272" s="537">
        <v>411.73</v>
      </c>
      <c r="E272" s="78">
        <v>56936.160000000003</v>
      </c>
      <c r="F272" s="79">
        <f t="shared" si="700"/>
        <v>196808.81899</v>
      </c>
      <c r="G272" s="80"/>
      <c r="H272" s="21">
        <v>636.70000000000005</v>
      </c>
      <c r="I272" s="81">
        <f t="shared" si="701"/>
        <v>0</v>
      </c>
      <c r="J272" s="182"/>
      <c r="K272" s="107"/>
      <c r="L272" s="217">
        <f t="shared" si="702"/>
        <v>0</v>
      </c>
      <c r="M272" s="182"/>
      <c r="N272" s="107">
        <v>540</v>
      </c>
      <c r="O272" s="217">
        <f t="shared" si="703"/>
        <v>0</v>
      </c>
      <c r="P272" s="85">
        <v>4.7</v>
      </c>
      <c r="Q272" s="183">
        <f t="shared" si="704"/>
        <v>280.13670000000002</v>
      </c>
      <c r="R272" s="217">
        <f t="shared" si="705"/>
        <v>1316.6424900000002</v>
      </c>
      <c r="S272" s="85"/>
      <c r="T272" s="78">
        <f t="shared" si="706"/>
        <v>2335.5960000000005</v>
      </c>
      <c r="U272" s="217">
        <f t="shared" si="707"/>
        <v>0</v>
      </c>
      <c r="V272" s="85"/>
      <c r="W272" s="183">
        <f t="shared" si="708"/>
        <v>493.98690000000005</v>
      </c>
      <c r="X272" s="223">
        <f t="shared" si="709"/>
        <v>0</v>
      </c>
      <c r="Y272" s="182"/>
      <c r="Z272" s="78">
        <f t="shared" si="710"/>
        <v>4331.3600000000006</v>
      </c>
      <c r="AA272" s="185">
        <f t="shared" si="711"/>
        <v>0</v>
      </c>
      <c r="AB272" s="401"/>
      <c r="AC272" s="183">
        <f t="shared" si="712"/>
        <v>493.98690000000005</v>
      </c>
      <c r="AD272" s="184">
        <f t="shared" si="713"/>
        <v>0</v>
      </c>
      <c r="AE272" s="85"/>
      <c r="AF272" s="78">
        <f t="shared" si="714"/>
        <v>22885.031600000002</v>
      </c>
      <c r="AG272" s="184">
        <f t="shared" si="715"/>
        <v>0</v>
      </c>
      <c r="AH272" s="85"/>
      <c r="AI272" s="183">
        <f t="shared" si="716"/>
        <v>791.37200000000007</v>
      </c>
      <c r="AJ272" s="184">
        <f t="shared" si="717"/>
        <v>0</v>
      </c>
      <c r="AK272" s="85"/>
      <c r="AL272" s="107">
        <v>145.19999999999999</v>
      </c>
      <c r="AM272" s="184">
        <f t="shared" si="718"/>
        <v>0</v>
      </c>
      <c r="AN272" s="85"/>
      <c r="AO272" s="78">
        <f t="shared" si="719"/>
        <v>3769.8454000000002</v>
      </c>
      <c r="AP272" s="185">
        <f t="shared" si="720"/>
        <v>0</v>
      </c>
      <c r="AQ272" s="182"/>
      <c r="AR272" s="109">
        <v>8030</v>
      </c>
      <c r="AS272" s="185">
        <f t="shared" si="721"/>
        <v>0</v>
      </c>
      <c r="AT272" s="182"/>
      <c r="AU272" s="21">
        <v>3366.65</v>
      </c>
      <c r="AV272" s="185">
        <f t="shared" si="722"/>
        <v>0</v>
      </c>
      <c r="AW272" s="182"/>
      <c r="AX272" s="78">
        <f t="shared" si="723"/>
        <v>80964.952600000004</v>
      </c>
      <c r="AY272" s="185">
        <f t="shared" si="724"/>
        <v>0</v>
      </c>
      <c r="AZ272" s="182"/>
      <c r="BA272" s="21">
        <v>93131.5</v>
      </c>
      <c r="BB272" s="185">
        <f t="shared" si="725"/>
        <v>0</v>
      </c>
      <c r="BC272" s="182"/>
      <c r="BD272" s="21">
        <v>10643</v>
      </c>
      <c r="BE272" s="184">
        <f t="shared" si="726"/>
        <v>0</v>
      </c>
      <c r="BF272" s="85"/>
      <c r="BG272" s="182"/>
      <c r="BH272" s="184"/>
      <c r="BI272" s="85">
        <v>1</v>
      </c>
      <c r="BJ272" s="508" t="s">
        <v>696</v>
      </c>
      <c r="BK272" s="182">
        <v>173941</v>
      </c>
      <c r="BL272" s="184">
        <f t="shared" si="728"/>
        <v>173941</v>
      </c>
      <c r="BM272" s="85"/>
      <c r="BN272" s="187"/>
      <c r="BO272" s="185">
        <f t="shared" si="729"/>
        <v>0</v>
      </c>
      <c r="BP272" s="182"/>
      <c r="BQ272" s="183">
        <f t="shared" si="730"/>
        <v>930.90000000000009</v>
      </c>
      <c r="BR272" s="185">
        <f t="shared" si="731"/>
        <v>0</v>
      </c>
      <c r="BS272" s="182">
        <v>1</v>
      </c>
      <c r="BT272" s="107">
        <v>540</v>
      </c>
      <c r="BU272" s="185">
        <f t="shared" si="732"/>
        <v>540</v>
      </c>
      <c r="BV272" s="182"/>
      <c r="BW272" s="182"/>
      <c r="BX272" s="185">
        <f t="shared" si="733"/>
        <v>0</v>
      </c>
      <c r="BY272" s="182"/>
      <c r="BZ272" s="188"/>
      <c r="CA272" s="185">
        <f t="shared" si="784"/>
        <v>0</v>
      </c>
      <c r="CB272" s="182">
        <v>1</v>
      </c>
      <c r="CC272" s="107">
        <v>165.4</v>
      </c>
      <c r="CD272" s="185">
        <f t="shared" si="735"/>
        <v>165.4</v>
      </c>
      <c r="CE272" s="182">
        <v>1</v>
      </c>
      <c r="CF272" s="183">
        <f t="shared" si="736"/>
        <v>204.31649999999999</v>
      </c>
      <c r="CG272" s="185">
        <f t="shared" si="737"/>
        <v>204.31649999999999</v>
      </c>
      <c r="CH272" s="182"/>
      <c r="CI272" s="107">
        <v>86.2</v>
      </c>
      <c r="CJ272" s="185">
        <f t="shared" si="738"/>
        <v>0</v>
      </c>
      <c r="CK272" s="182"/>
      <c r="CL272" s="107">
        <v>125</v>
      </c>
      <c r="CM272" s="185">
        <f t="shared" si="739"/>
        <v>0</v>
      </c>
      <c r="CN272" s="182"/>
      <c r="CO272" s="107">
        <v>140</v>
      </c>
      <c r="CP272" s="185">
        <f t="shared" si="740"/>
        <v>0</v>
      </c>
      <c r="CQ272" s="182"/>
      <c r="CR272" s="183">
        <f t="shared" si="741"/>
        <v>259.76390000000004</v>
      </c>
      <c r="CS272" s="185">
        <f t="shared" si="742"/>
        <v>0</v>
      </c>
      <c r="CT272" s="182"/>
      <c r="CU272" s="107">
        <v>182.5</v>
      </c>
      <c r="CV272" s="185">
        <f t="shared" si="743"/>
        <v>0</v>
      </c>
      <c r="CW272" s="182"/>
      <c r="CX272" s="107">
        <v>78</v>
      </c>
      <c r="CY272" s="185">
        <f t="shared" si="744"/>
        <v>0</v>
      </c>
      <c r="CZ272" s="182"/>
      <c r="DA272" s="107">
        <v>350</v>
      </c>
      <c r="DB272" s="185">
        <f t="shared" si="745"/>
        <v>0</v>
      </c>
      <c r="DC272" s="182"/>
      <c r="DD272" s="183">
        <f t="shared" si="746"/>
        <v>363.26500000000004</v>
      </c>
      <c r="DE272" s="184">
        <f t="shared" si="747"/>
        <v>0</v>
      </c>
      <c r="DF272" s="182">
        <v>5</v>
      </c>
      <c r="DG272" s="107">
        <v>349.94</v>
      </c>
      <c r="DH272" s="185">
        <f t="shared" si="748"/>
        <v>1749.7</v>
      </c>
      <c r="DI272" s="182">
        <v>4</v>
      </c>
      <c r="DJ272" s="107">
        <v>407.82</v>
      </c>
      <c r="DK272" s="185">
        <f t="shared" si="749"/>
        <v>1631.28</v>
      </c>
      <c r="DL272" s="182">
        <v>2</v>
      </c>
      <c r="DM272" s="107">
        <v>560.66999999999996</v>
      </c>
      <c r="DN272" s="185">
        <f t="shared" si="750"/>
        <v>1121.3399999999999</v>
      </c>
      <c r="DO272" s="182">
        <v>1</v>
      </c>
      <c r="DP272" s="107">
        <v>849.84</v>
      </c>
      <c r="DQ272" s="185">
        <f t="shared" si="751"/>
        <v>849.84</v>
      </c>
      <c r="DR272" s="182"/>
      <c r="DS272" s="107">
        <v>1070.97</v>
      </c>
      <c r="DT272" s="185">
        <f t="shared" si="752"/>
        <v>0</v>
      </c>
      <c r="DU272" s="182"/>
      <c r="DV272" s="21">
        <v>1512.05</v>
      </c>
      <c r="DW272" s="185">
        <f t="shared" si="753"/>
        <v>0</v>
      </c>
      <c r="DX272" s="182"/>
      <c r="DY272" s="21">
        <v>5870.12</v>
      </c>
      <c r="DZ272" s="185">
        <f t="shared" si="754"/>
        <v>0</v>
      </c>
      <c r="EA272" s="182"/>
      <c r="EB272" s="21">
        <v>4379.45</v>
      </c>
      <c r="EC272" s="185">
        <f t="shared" si="755"/>
        <v>0</v>
      </c>
      <c r="ED272" s="182">
        <v>1</v>
      </c>
      <c r="EE272" s="21">
        <v>4811.45</v>
      </c>
      <c r="EF272" s="185">
        <f t="shared" si="756"/>
        <v>4811.45</v>
      </c>
      <c r="EG272" s="182">
        <v>1</v>
      </c>
      <c r="EH272" s="21">
        <v>6518.13</v>
      </c>
      <c r="EI272" s="185">
        <f t="shared" si="757"/>
        <v>6518.13</v>
      </c>
      <c r="EJ272" s="182"/>
      <c r="EK272" s="21">
        <v>7389.31</v>
      </c>
      <c r="EL272" s="185">
        <f t="shared" si="758"/>
        <v>0</v>
      </c>
      <c r="EM272" s="182"/>
      <c r="EN272" s="21">
        <v>1539.81</v>
      </c>
      <c r="EO272" s="185">
        <f t="shared" si="759"/>
        <v>0</v>
      </c>
      <c r="EP272" s="182"/>
      <c r="EQ272" s="21">
        <v>3124.4</v>
      </c>
      <c r="ER272" s="185">
        <f t="shared" si="760"/>
        <v>0</v>
      </c>
      <c r="ES272" s="182"/>
      <c r="ET272" s="107">
        <v>118.78</v>
      </c>
      <c r="EU272" s="185">
        <f t="shared" si="761"/>
        <v>0</v>
      </c>
      <c r="EV272" s="182"/>
      <c r="EW272" s="107">
        <v>479.92</v>
      </c>
      <c r="EX272" s="185">
        <f t="shared" si="762"/>
        <v>0</v>
      </c>
      <c r="EY272" s="182"/>
      <c r="EZ272" s="107">
        <v>649.4</v>
      </c>
      <c r="FA272" s="185">
        <f t="shared" si="763"/>
        <v>0</v>
      </c>
      <c r="FB272" s="182"/>
      <c r="FC272" s="21">
        <v>1301.22</v>
      </c>
      <c r="FD272" s="185">
        <f t="shared" si="764"/>
        <v>0</v>
      </c>
      <c r="FE272" s="182"/>
      <c r="FF272" s="21">
        <v>2530.2199999999998</v>
      </c>
      <c r="FG272" s="185">
        <f t="shared" si="765"/>
        <v>0</v>
      </c>
      <c r="FH272" s="182"/>
      <c r="FI272" s="21">
        <v>4182.22</v>
      </c>
      <c r="FJ272" s="185">
        <f t="shared" si="766"/>
        <v>0</v>
      </c>
      <c r="FK272" s="182"/>
      <c r="FL272" s="107">
        <v>253.92</v>
      </c>
      <c r="FM272" s="185">
        <f t="shared" si="767"/>
        <v>0</v>
      </c>
      <c r="FN272" s="182"/>
      <c r="FO272" s="107">
        <v>290.32</v>
      </c>
      <c r="FP272" s="185">
        <f t="shared" si="768"/>
        <v>0</v>
      </c>
      <c r="FQ272" s="182"/>
      <c r="FR272" s="107">
        <v>334.06</v>
      </c>
      <c r="FS272" s="185">
        <f t="shared" si="769"/>
        <v>0</v>
      </c>
      <c r="FT272" s="182"/>
      <c r="FU272" s="107">
        <v>411.49</v>
      </c>
      <c r="FV272" s="185">
        <f t="shared" si="770"/>
        <v>0</v>
      </c>
      <c r="FW272" s="182"/>
      <c r="FX272" s="107">
        <v>455.21</v>
      </c>
      <c r="FY272" s="185">
        <f t="shared" si="771"/>
        <v>0</v>
      </c>
      <c r="FZ272" s="182"/>
      <c r="GA272" s="107">
        <v>536</v>
      </c>
      <c r="GB272" s="185">
        <f t="shared" si="772"/>
        <v>0</v>
      </c>
      <c r="GC272" s="182"/>
      <c r="GD272" s="21">
        <v>745.84</v>
      </c>
      <c r="GE272" s="189">
        <f t="shared" si="773"/>
        <v>0</v>
      </c>
      <c r="GF272" s="182">
        <v>2</v>
      </c>
      <c r="GG272" s="112">
        <v>313.12</v>
      </c>
      <c r="GH272" s="185">
        <f t="shared" si="774"/>
        <v>626.24</v>
      </c>
      <c r="GI272" s="186">
        <v>6</v>
      </c>
      <c r="GJ272" s="529">
        <v>223.61</v>
      </c>
      <c r="GK272" s="185">
        <f t="shared" si="775"/>
        <v>1341.66</v>
      </c>
      <c r="GL272" s="182">
        <v>2</v>
      </c>
      <c r="GM272" s="107">
        <v>105.46</v>
      </c>
      <c r="GN272" s="185">
        <f t="shared" si="776"/>
        <v>210.92</v>
      </c>
      <c r="GO272" s="182"/>
      <c r="GP272" s="107">
        <v>581.36</v>
      </c>
      <c r="GQ272" s="185">
        <f t="shared" si="777"/>
        <v>0</v>
      </c>
      <c r="GR272" s="182">
        <v>2</v>
      </c>
      <c r="GS272" s="107">
        <v>92.94</v>
      </c>
      <c r="GT272" s="185">
        <f t="shared" si="778"/>
        <v>185.88</v>
      </c>
      <c r="GU272" s="182">
        <v>2</v>
      </c>
      <c r="GV272" s="112">
        <v>47.51</v>
      </c>
      <c r="GW272" s="185">
        <f t="shared" si="779"/>
        <v>95.02</v>
      </c>
      <c r="GX272" s="182"/>
      <c r="GY272" s="107">
        <v>61.91</v>
      </c>
      <c r="GZ272" s="223">
        <f t="shared" si="780"/>
        <v>0</v>
      </c>
      <c r="HA272" s="417"/>
      <c r="HB272" s="417"/>
      <c r="HC272" s="223">
        <f t="shared" si="782"/>
        <v>0</v>
      </c>
      <c r="HD272" s="182"/>
      <c r="HE272" s="107">
        <v>40.75</v>
      </c>
      <c r="HF272" s="236">
        <f t="shared" si="781"/>
        <v>0</v>
      </c>
      <c r="HG272" s="179">
        <v>1500</v>
      </c>
      <c r="HH272" s="228">
        <f t="shared" si="783"/>
        <v>196808.81899</v>
      </c>
      <c r="HI272" s="335"/>
      <c r="HJ272" s="180"/>
      <c r="HK272" s="180"/>
      <c r="HL272" s="180"/>
      <c r="HM272" s="180"/>
      <c r="HN272" s="180"/>
      <c r="HO272" s="180"/>
      <c r="HP272" s="180"/>
      <c r="HQ272" s="180"/>
      <c r="HR272" s="180"/>
      <c r="HS272" s="180"/>
      <c r="HT272" s="180"/>
      <c r="HU272" s="180"/>
      <c r="HV272" s="180"/>
      <c r="HW272" s="180"/>
      <c r="HX272" s="180"/>
      <c r="HY272" s="180"/>
      <c r="HZ272" s="180"/>
      <c r="IA272" s="180"/>
      <c r="IB272" s="180"/>
      <c r="IC272" s="180"/>
      <c r="ID272" s="180"/>
      <c r="IE272" s="180"/>
      <c r="IF272" s="180"/>
      <c r="IG272" s="180"/>
      <c r="IH272" s="180"/>
      <c r="II272" s="180"/>
      <c r="IJ272" s="180"/>
      <c r="IK272" s="180"/>
      <c r="IL272" s="180"/>
      <c r="IM272" s="180"/>
      <c r="IN272" s="180"/>
      <c r="IO272" s="180"/>
      <c r="IP272" s="180"/>
      <c r="IQ272" s="180"/>
      <c r="IR272" s="180"/>
      <c r="IS272" s="180"/>
      <c r="IT272" s="180"/>
      <c r="IU272" s="180"/>
      <c r="IV272" s="180"/>
      <c r="IW272" s="180"/>
      <c r="IX272" s="180"/>
      <c r="IY272" s="180"/>
      <c r="IZ272" s="180"/>
      <c r="JA272" s="180"/>
      <c r="JB272" s="180"/>
      <c r="JC272" s="180"/>
      <c r="JD272" s="180"/>
      <c r="JE272" s="180"/>
      <c r="JF272" s="180"/>
      <c r="JG272" s="180"/>
      <c r="JH272" s="180"/>
      <c r="JI272" s="180"/>
      <c r="JJ272" s="180"/>
      <c r="JK272" s="180"/>
      <c r="JL272" s="180"/>
      <c r="JM272" s="180"/>
      <c r="JN272" s="180"/>
      <c r="JO272" s="180"/>
      <c r="JP272" s="180"/>
      <c r="JQ272" s="180"/>
      <c r="JR272" s="180"/>
      <c r="JS272" s="180"/>
      <c r="JT272" s="180"/>
      <c r="JU272" s="180"/>
      <c r="JV272" s="180"/>
      <c r="JW272" s="180"/>
      <c r="JX272" s="180"/>
      <c r="JY272" s="180"/>
      <c r="JZ272" s="180"/>
      <c r="KA272" s="180"/>
      <c r="KB272" s="180"/>
      <c r="KC272" s="180"/>
      <c r="KD272" s="180"/>
      <c r="KE272" s="180"/>
      <c r="KF272" s="180"/>
      <c r="KG272" s="180"/>
      <c r="KH272" s="180"/>
      <c r="KI272" s="180"/>
      <c r="KJ272" s="180"/>
      <c r="KK272" s="180"/>
      <c r="KL272" s="180"/>
      <c r="KM272" s="180"/>
      <c r="KN272" s="180"/>
      <c r="KO272" s="180"/>
      <c r="KP272" s="180"/>
      <c r="KQ272" s="180"/>
      <c r="KR272" s="180"/>
      <c r="KS272" s="180"/>
      <c r="KT272" s="180"/>
      <c r="KU272" s="180"/>
      <c r="KV272" s="180"/>
      <c r="KW272" s="180"/>
      <c r="KX272" s="180"/>
      <c r="KY272" s="180"/>
      <c r="KZ272" s="180"/>
      <c r="LA272" s="180"/>
      <c r="LB272" s="180"/>
      <c r="LC272" s="180"/>
      <c r="LD272" s="180"/>
      <c r="LE272" s="180"/>
      <c r="LF272" s="180"/>
      <c r="LG272" s="180"/>
      <c r="LH272" s="180"/>
      <c r="LI272" s="180"/>
      <c r="LJ272" s="180"/>
      <c r="LK272" s="180"/>
      <c r="LL272" s="180"/>
      <c r="LM272" s="180"/>
      <c r="LN272" s="180"/>
      <c r="LO272" s="180"/>
      <c r="LP272" s="180"/>
      <c r="LQ272" s="180"/>
      <c r="LR272" s="180"/>
      <c r="LS272" s="180"/>
      <c r="LT272" s="180"/>
      <c r="LU272" s="180"/>
      <c r="LV272" s="180"/>
      <c r="LW272" s="180"/>
      <c r="LX272" s="180"/>
      <c r="LY272" s="180"/>
      <c r="LZ272" s="180"/>
      <c r="MA272" s="180"/>
      <c r="MB272" s="180"/>
      <c r="MC272" s="180"/>
      <c r="MD272" s="180"/>
      <c r="ME272" s="180"/>
      <c r="MF272" s="180"/>
      <c r="MG272" s="180"/>
      <c r="MH272" s="180"/>
      <c r="MI272" s="180"/>
      <c r="MJ272" s="180"/>
      <c r="MK272" s="180"/>
      <c r="ML272" s="180"/>
      <c r="MM272" s="180"/>
      <c r="MN272" s="180"/>
      <c r="MO272" s="180"/>
      <c r="MP272" s="180"/>
      <c r="MQ272" s="180"/>
      <c r="MR272" s="180"/>
      <c r="MS272" s="180"/>
      <c r="MT272" s="180"/>
      <c r="MU272" s="180"/>
      <c r="MV272" s="180"/>
      <c r="MW272" s="180"/>
      <c r="MX272" s="180"/>
      <c r="MY272" s="180"/>
      <c r="MZ272" s="180"/>
      <c r="NA272" s="180"/>
      <c r="NB272" s="180"/>
      <c r="NC272" s="180"/>
      <c r="ND272" s="180"/>
      <c r="NE272" s="180"/>
      <c r="NF272" s="180"/>
      <c r="NG272" s="180"/>
      <c r="NH272" s="180"/>
      <c r="NI272" s="180"/>
      <c r="NJ272" s="180"/>
      <c r="NK272" s="180"/>
      <c r="NL272" s="180"/>
      <c r="NM272" s="180"/>
      <c r="NN272" s="180"/>
      <c r="NO272" s="180"/>
      <c r="NP272" s="180"/>
      <c r="NQ272" s="180"/>
      <c r="NR272" s="180"/>
      <c r="NS272" s="180"/>
      <c r="NT272" s="180"/>
      <c r="NU272" s="180"/>
      <c r="NV272" s="180"/>
      <c r="NW272" s="180"/>
      <c r="NX272" s="180"/>
      <c r="NY272" s="180"/>
      <c r="NZ272" s="180"/>
      <c r="OA272" s="180"/>
      <c r="OB272" s="180"/>
      <c r="OC272" s="180"/>
      <c r="OD272" s="180"/>
      <c r="OE272" s="180"/>
      <c r="OF272" s="180"/>
      <c r="OG272" s="180"/>
      <c r="OH272" s="180"/>
      <c r="OI272" s="180"/>
      <c r="OJ272" s="180"/>
      <c r="OK272" s="180"/>
      <c r="OL272" s="180"/>
      <c r="OM272" s="180"/>
      <c r="ON272" s="180"/>
      <c r="OO272" s="180"/>
      <c r="OP272" s="180"/>
      <c r="OQ272" s="180"/>
      <c r="OR272" s="180"/>
      <c r="OS272" s="180"/>
      <c r="OT272" s="180"/>
      <c r="OU272" s="180"/>
      <c r="OV272" s="180"/>
      <c r="OW272" s="180"/>
      <c r="OX272" s="180"/>
      <c r="OY272" s="180"/>
      <c r="OZ272" s="180"/>
      <c r="PA272" s="180"/>
      <c r="PB272" s="180"/>
      <c r="PC272" s="180"/>
      <c r="PD272" s="180"/>
      <c r="PE272" s="180"/>
      <c r="PF272" s="180"/>
      <c r="PG272" s="180"/>
      <c r="PH272" s="180"/>
      <c r="PI272" s="180"/>
      <c r="PJ272" s="180"/>
      <c r="PK272" s="180"/>
      <c r="PL272" s="180"/>
      <c r="PM272" s="180"/>
      <c r="PN272" s="180"/>
      <c r="PO272" s="180"/>
      <c r="PP272" s="180"/>
      <c r="PQ272" s="180"/>
      <c r="PR272" s="180"/>
      <c r="PS272" s="180"/>
      <c r="PT272" s="180"/>
      <c r="PU272" s="180"/>
      <c r="PV272" s="180"/>
      <c r="PW272" s="180"/>
      <c r="PX272" s="180"/>
      <c r="PY272" s="180"/>
      <c r="PZ272" s="180"/>
      <c r="QA272" s="180"/>
      <c r="QB272" s="180"/>
      <c r="QC272" s="180"/>
      <c r="QD272" s="180"/>
      <c r="QE272" s="180"/>
      <c r="QF272" s="180"/>
      <c r="QG272" s="180"/>
      <c r="QH272" s="180"/>
      <c r="QI272" s="180"/>
      <c r="QJ272" s="180"/>
      <c r="QK272" s="180"/>
      <c r="QL272" s="180"/>
      <c r="QM272" s="180"/>
      <c r="QN272" s="180"/>
      <c r="QO272" s="180"/>
      <c r="QP272" s="180"/>
      <c r="QQ272" s="180"/>
      <c r="QR272" s="180"/>
      <c r="QS272" s="180"/>
      <c r="QT272" s="180"/>
      <c r="QU272" s="180"/>
      <c r="QV272" s="180"/>
      <c r="QW272" s="180"/>
      <c r="QX272" s="180"/>
      <c r="QY272" s="180"/>
      <c r="QZ272" s="180"/>
      <c r="RA272" s="180"/>
      <c r="RB272" s="180"/>
      <c r="RC272" s="180"/>
      <c r="RD272" s="180"/>
      <c r="RE272" s="180"/>
      <c r="RF272" s="180"/>
      <c r="RG272" s="180"/>
      <c r="RH272" s="180"/>
      <c r="RI272" s="180"/>
      <c r="RJ272" s="180"/>
      <c r="RK272" s="180"/>
      <c r="RL272" s="180"/>
      <c r="RM272" s="180"/>
      <c r="RN272" s="180"/>
      <c r="RO272" s="180"/>
      <c r="RP272" s="180"/>
      <c r="RQ272" s="180"/>
      <c r="RR272" s="180"/>
      <c r="RS272" s="180"/>
      <c r="RT272" s="180"/>
      <c r="RU272" s="180"/>
      <c r="RV272" s="180"/>
      <c r="RW272" s="180"/>
      <c r="RX272" s="180"/>
      <c r="RY272" s="180"/>
      <c r="RZ272" s="180"/>
      <c r="SA272" s="180"/>
      <c r="SB272" s="180"/>
      <c r="SC272" s="180"/>
      <c r="SD272" s="180"/>
      <c r="SE272" s="180"/>
      <c r="SF272" s="180"/>
      <c r="SG272" s="180"/>
      <c r="SH272" s="180"/>
      <c r="SI272" s="180"/>
      <c r="SJ272" s="180"/>
      <c r="SK272" s="180"/>
      <c r="SL272" s="180"/>
      <c r="SM272" s="180"/>
      <c r="SN272" s="180"/>
      <c r="SO272" s="180"/>
      <c r="SP272" s="180"/>
      <c r="SQ272" s="180"/>
      <c r="SR272" s="180"/>
      <c r="SS272" s="180"/>
      <c r="ST272" s="180"/>
      <c r="SU272" s="180"/>
      <c r="SV272" s="180"/>
      <c r="SW272" s="180"/>
      <c r="SX272" s="180"/>
      <c r="SY272" s="180"/>
      <c r="SZ272" s="180"/>
      <c r="TA272" s="180"/>
      <c r="TB272" s="180"/>
      <c r="TC272" s="180"/>
      <c r="TD272" s="180"/>
      <c r="TE272" s="180"/>
      <c r="TF272" s="180"/>
      <c r="TG272" s="180"/>
      <c r="TH272" s="180"/>
      <c r="TI272" s="180"/>
      <c r="TJ272" s="180"/>
      <c r="TK272" s="180"/>
      <c r="TL272" s="180"/>
      <c r="TM272" s="180"/>
      <c r="TN272" s="180"/>
      <c r="TO272" s="180"/>
      <c r="TP272" s="180"/>
      <c r="TQ272" s="180"/>
      <c r="TR272" s="180"/>
      <c r="TS272" s="180"/>
      <c r="TT272" s="180"/>
      <c r="TU272" s="180"/>
      <c r="TV272" s="180"/>
      <c r="TW272" s="180"/>
      <c r="TX272" s="180"/>
      <c r="TY272" s="180"/>
      <c r="TZ272" s="180"/>
      <c r="UA272" s="180"/>
      <c r="UB272" s="180"/>
      <c r="UC272" s="180"/>
      <c r="UD272" s="180"/>
      <c r="UE272" s="180"/>
      <c r="UF272" s="180"/>
      <c r="UG272" s="180"/>
      <c r="UH272" s="180"/>
      <c r="UI272" s="180"/>
      <c r="UJ272" s="180"/>
      <c r="UK272" s="180"/>
      <c r="UL272" s="180"/>
      <c r="UM272" s="180"/>
      <c r="UN272" s="180"/>
      <c r="UO272" s="180"/>
      <c r="UP272" s="180"/>
      <c r="UQ272" s="180"/>
      <c r="UR272" s="180"/>
      <c r="US272" s="180"/>
      <c r="UT272" s="180"/>
      <c r="UU272" s="180"/>
      <c r="UV272" s="180"/>
      <c r="UW272" s="180"/>
      <c r="UX272" s="180"/>
      <c r="UY272" s="180"/>
      <c r="UZ272" s="180"/>
      <c r="VA272" s="180"/>
      <c r="VB272" s="180"/>
      <c r="VC272" s="180"/>
      <c r="VD272" s="180"/>
      <c r="VE272" s="180"/>
      <c r="VF272" s="180"/>
      <c r="VG272" s="180"/>
      <c r="VH272" s="180"/>
      <c r="VI272" s="180"/>
      <c r="VJ272" s="180"/>
      <c r="VK272" s="180"/>
      <c r="VL272" s="180"/>
      <c r="VM272" s="180"/>
      <c r="VN272" s="180"/>
      <c r="VO272" s="180"/>
      <c r="VP272" s="180"/>
      <c r="VQ272" s="180"/>
      <c r="VR272" s="180"/>
      <c r="VS272" s="180"/>
      <c r="VT272" s="180"/>
      <c r="VU272" s="180"/>
      <c r="VV272" s="180"/>
      <c r="VW272" s="180"/>
      <c r="VX272" s="180"/>
      <c r="VY272" s="180"/>
      <c r="VZ272" s="180"/>
      <c r="WA272" s="180"/>
      <c r="WB272" s="180"/>
      <c r="WC272" s="180"/>
      <c r="WD272" s="180"/>
      <c r="WE272" s="180"/>
      <c r="WF272" s="180"/>
      <c r="WG272" s="180"/>
      <c r="WH272" s="180"/>
      <c r="WI272" s="180"/>
      <c r="WJ272" s="180"/>
      <c r="WK272" s="180"/>
      <c r="WL272" s="180"/>
      <c r="WM272" s="180"/>
      <c r="WN272" s="180"/>
      <c r="WO272" s="180"/>
      <c r="WP272" s="180"/>
      <c r="WQ272" s="180"/>
      <c r="WR272" s="180"/>
      <c r="WS272" s="180"/>
      <c r="WT272" s="180"/>
      <c r="WU272" s="180"/>
      <c r="WV272" s="180"/>
      <c r="WW272" s="180"/>
      <c r="WX272" s="180"/>
      <c r="WY272" s="180"/>
      <c r="WZ272" s="180"/>
      <c r="XA272" s="180"/>
      <c r="XB272" s="180"/>
      <c r="XC272" s="180"/>
      <c r="XD272" s="180"/>
      <c r="XE272" s="180"/>
      <c r="XF272" s="180"/>
      <c r="XG272" s="180"/>
      <c r="XH272" s="180"/>
      <c r="XI272" s="180"/>
      <c r="XJ272" s="180"/>
      <c r="XK272" s="180"/>
      <c r="XL272" s="180"/>
      <c r="XM272" s="180"/>
      <c r="XN272" s="180"/>
      <c r="XO272" s="180"/>
      <c r="XP272" s="180"/>
      <c r="XQ272" s="180"/>
      <c r="XR272" s="180"/>
      <c r="XS272" s="180"/>
      <c r="XT272" s="180"/>
      <c r="XU272" s="180"/>
      <c r="XV272" s="180"/>
      <c r="XW272" s="180"/>
      <c r="XX272" s="180"/>
      <c r="XY272" s="180"/>
      <c r="XZ272" s="180"/>
      <c r="YA272" s="180"/>
      <c r="YB272" s="180"/>
      <c r="YC272" s="180"/>
      <c r="YD272" s="180"/>
      <c r="YE272" s="180"/>
      <c r="YF272" s="180"/>
      <c r="YG272" s="180"/>
      <c r="YH272" s="180"/>
      <c r="YI272" s="180"/>
      <c r="YJ272" s="180"/>
      <c r="YK272" s="180"/>
      <c r="YL272" s="180"/>
      <c r="YM272" s="180"/>
      <c r="YN272" s="180"/>
      <c r="YO272" s="180"/>
      <c r="YP272" s="180"/>
      <c r="YQ272" s="180"/>
      <c r="YR272" s="180"/>
      <c r="YS272" s="180"/>
      <c r="YT272" s="180"/>
      <c r="YU272" s="180"/>
      <c r="YV272" s="180"/>
      <c r="YW272" s="180"/>
      <c r="YX272" s="180"/>
      <c r="YY272" s="180"/>
      <c r="YZ272" s="180"/>
      <c r="ZA272" s="180"/>
      <c r="ZB272" s="180"/>
      <c r="ZC272" s="180"/>
      <c r="ZD272" s="180"/>
      <c r="ZE272" s="180"/>
      <c r="ZF272" s="180"/>
      <c r="ZG272" s="180"/>
      <c r="ZH272" s="180"/>
      <c r="ZI272" s="180"/>
      <c r="ZJ272" s="180"/>
      <c r="ZK272" s="180"/>
      <c r="ZL272" s="180"/>
      <c r="ZM272" s="180"/>
      <c r="ZN272" s="180"/>
      <c r="ZO272" s="180"/>
      <c r="ZP272" s="180"/>
      <c r="ZQ272" s="180"/>
      <c r="ZR272" s="180"/>
      <c r="ZS272" s="180"/>
      <c r="ZT272" s="180"/>
      <c r="ZU272" s="180"/>
      <c r="ZV272" s="180"/>
      <c r="ZW272" s="180"/>
      <c r="ZX272" s="180"/>
      <c r="ZY272" s="180"/>
      <c r="ZZ272" s="180"/>
      <c r="AAA272" s="180"/>
      <c r="AAB272" s="180"/>
      <c r="AAC272" s="180"/>
      <c r="AAD272" s="180"/>
      <c r="AAE272" s="180"/>
      <c r="AAF272" s="180"/>
      <c r="AAG272" s="180"/>
      <c r="AAH272" s="180"/>
      <c r="AAI272" s="180"/>
      <c r="AAJ272" s="180"/>
      <c r="AAK272" s="180"/>
      <c r="AAL272" s="180"/>
      <c r="AAM272" s="180"/>
      <c r="AAN272" s="180"/>
      <c r="AAO272" s="180"/>
      <c r="AAP272" s="180"/>
      <c r="AAQ272" s="180"/>
      <c r="AAR272" s="180"/>
      <c r="AAS272" s="180"/>
      <c r="AAT272" s="180"/>
      <c r="AAU272" s="180"/>
      <c r="AAV272" s="180"/>
      <c r="AAW272" s="180"/>
      <c r="AAX272" s="180"/>
      <c r="AAY272" s="180"/>
      <c r="AAZ272" s="180"/>
      <c r="ABA272" s="180"/>
      <c r="ABB272" s="180"/>
      <c r="ABC272" s="180"/>
      <c r="ABD272" s="180"/>
      <c r="ABE272" s="180"/>
      <c r="ABF272" s="180"/>
      <c r="ABG272" s="180"/>
      <c r="ABH272" s="180"/>
      <c r="ABI272" s="180"/>
      <c r="ABJ272" s="180"/>
      <c r="ABK272" s="180"/>
      <c r="ABL272" s="180"/>
      <c r="ABM272" s="180"/>
      <c r="ABN272" s="180"/>
      <c r="ABO272" s="180"/>
      <c r="ABP272" s="180"/>
      <c r="ABQ272" s="180"/>
      <c r="ABR272" s="180"/>
      <c r="ABS272" s="180"/>
      <c r="ABT272" s="180"/>
      <c r="ABU272" s="180"/>
      <c r="ABV272" s="180"/>
      <c r="ABW272" s="180"/>
      <c r="ABX272" s="180"/>
      <c r="ABY272" s="180"/>
      <c r="ABZ272" s="180"/>
      <c r="ACA272" s="180"/>
      <c r="ACB272" s="180"/>
      <c r="ACC272" s="180"/>
      <c r="ACD272" s="180"/>
      <c r="ACE272" s="180"/>
      <c r="ACF272" s="180"/>
      <c r="ACG272" s="180"/>
      <c r="ACH272" s="180"/>
      <c r="ACI272" s="180"/>
      <c r="ACJ272" s="180"/>
      <c r="ACK272" s="180"/>
      <c r="ACL272" s="180"/>
      <c r="ACM272" s="180"/>
      <c r="ACN272" s="180"/>
      <c r="ACO272" s="180"/>
      <c r="ACP272" s="180"/>
      <c r="ACQ272" s="180"/>
      <c r="ACR272" s="180"/>
      <c r="ACS272" s="180"/>
      <c r="ACT272" s="180"/>
      <c r="ACU272" s="180"/>
      <c r="ACV272" s="180"/>
      <c r="ACW272" s="180"/>
      <c r="ACX272" s="180"/>
      <c r="ACY272" s="180"/>
      <c r="ACZ272" s="180"/>
      <c r="ADA272" s="180"/>
      <c r="ADB272" s="180"/>
      <c r="ADC272" s="180"/>
      <c r="ADD272" s="180"/>
      <c r="ADE272" s="180"/>
      <c r="ADF272" s="180"/>
      <c r="ADG272" s="180"/>
      <c r="ADH272" s="180"/>
      <c r="ADI272" s="180"/>
      <c r="ADJ272" s="180"/>
      <c r="ADK272" s="180"/>
      <c r="ADL272" s="180"/>
      <c r="ADM272" s="180"/>
      <c r="ADN272" s="180"/>
      <c r="ADO272" s="180"/>
      <c r="ADP272" s="180"/>
      <c r="ADQ272" s="180"/>
      <c r="ADR272" s="180"/>
      <c r="ADS272" s="180"/>
      <c r="ADT272" s="180"/>
      <c r="ADU272" s="180"/>
      <c r="ADV272" s="180"/>
      <c r="ADW272" s="180"/>
      <c r="ADX272" s="180"/>
      <c r="ADY272" s="180"/>
      <c r="ADZ272" s="180"/>
      <c r="AEA272" s="180"/>
      <c r="AEB272" s="180"/>
      <c r="AEC272" s="180"/>
      <c r="AED272" s="180"/>
      <c r="AEE272" s="180"/>
      <c r="AEF272" s="180"/>
      <c r="AEG272" s="180"/>
      <c r="AEH272" s="180"/>
      <c r="AEI272" s="180"/>
      <c r="AEJ272" s="180"/>
      <c r="AEK272" s="180"/>
      <c r="AEL272" s="180"/>
      <c r="AEM272" s="180"/>
      <c r="AEN272" s="180"/>
      <c r="AEO272" s="180"/>
      <c r="AEP272" s="180"/>
      <c r="AEQ272" s="180"/>
      <c r="AER272" s="180"/>
      <c r="AES272" s="180"/>
      <c r="AET272" s="180"/>
      <c r="AEU272" s="180"/>
      <c r="AEV272" s="180"/>
      <c r="AEW272" s="180"/>
      <c r="AEX272" s="180"/>
      <c r="AEY272" s="180"/>
      <c r="AEZ272" s="180"/>
      <c r="AFA272" s="180"/>
      <c r="AFB272" s="180"/>
      <c r="AFC272" s="180"/>
      <c r="AFD272" s="180"/>
      <c r="AFE272" s="180"/>
      <c r="AFF272" s="180"/>
      <c r="AFG272" s="180"/>
      <c r="AFH272" s="180"/>
      <c r="AFI272" s="180"/>
      <c r="AFJ272" s="180"/>
      <c r="AFK272" s="180"/>
      <c r="AFL272" s="180"/>
      <c r="AFM272" s="180"/>
      <c r="AFN272" s="180"/>
      <c r="AFO272" s="180"/>
      <c r="AFP272" s="180"/>
      <c r="AFQ272" s="180"/>
      <c r="AFR272" s="180"/>
      <c r="AFS272" s="180"/>
      <c r="AFT272" s="180"/>
      <c r="AFU272" s="180"/>
      <c r="AFV272" s="180"/>
      <c r="AFW272" s="180"/>
      <c r="AFX272" s="180"/>
      <c r="AFY272" s="180"/>
      <c r="AFZ272" s="180"/>
      <c r="AGA272" s="180"/>
      <c r="AGB272" s="180"/>
      <c r="AGC272" s="180"/>
      <c r="AGD272" s="180"/>
      <c r="AGE272" s="180"/>
      <c r="AGF272" s="180"/>
      <c r="AGG272" s="180"/>
      <c r="AGH272" s="180"/>
      <c r="AGI272" s="180"/>
      <c r="AGJ272" s="180"/>
      <c r="AGK272" s="180"/>
      <c r="AGL272" s="180"/>
      <c r="AGM272" s="180"/>
      <c r="AGN272" s="180"/>
      <c r="AGO272" s="180"/>
      <c r="AGP272" s="180"/>
      <c r="AGQ272" s="180"/>
      <c r="AGR272" s="180"/>
      <c r="AGS272" s="180"/>
      <c r="AGT272" s="180"/>
      <c r="AGU272" s="180"/>
      <c r="AGV272" s="180"/>
      <c r="AGW272" s="180"/>
      <c r="AGX272" s="180"/>
      <c r="AGY272" s="180"/>
      <c r="AGZ272" s="180"/>
      <c r="AHA272" s="180"/>
      <c r="AHB272" s="180"/>
      <c r="AHC272" s="180"/>
      <c r="AHD272" s="180"/>
      <c r="AHE272" s="180"/>
      <c r="AHF272" s="180"/>
      <c r="AHG272" s="180"/>
      <c r="AHH272" s="180"/>
      <c r="AHI272" s="180"/>
      <c r="AHJ272" s="180"/>
      <c r="AHK272" s="180"/>
      <c r="AHL272" s="180"/>
      <c r="AHM272" s="180"/>
      <c r="AHN272" s="180"/>
      <c r="AHO272" s="180"/>
      <c r="AHP272" s="180"/>
      <c r="AHQ272" s="180"/>
      <c r="AHR272" s="180"/>
      <c r="AHS272" s="180"/>
      <c r="AHT272" s="180"/>
      <c r="AHU272" s="180"/>
      <c r="AHV272" s="180"/>
      <c r="AHW272" s="180"/>
      <c r="AHX272" s="180"/>
      <c r="AHY272" s="180"/>
      <c r="AHZ272" s="180"/>
      <c r="AIA272" s="180"/>
      <c r="AIB272" s="180"/>
      <c r="AIC272" s="180"/>
      <c r="AID272" s="180"/>
      <c r="AIE272" s="180"/>
      <c r="AIF272" s="180"/>
      <c r="AIG272" s="180"/>
      <c r="AIH272" s="180"/>
      <c r="AII272" s="180"/>
      <c r="AIJ272" s="180"/>
      <c r="AIK272" s="180"/>
      <c r="AIL272" s="180"/>
      <c r="AIM272" s="180"/>
      <c r="AIN272" s="180"/>
      <c r="AIO272" s="180"/>
      <c r="AIP272" s="180"/>
      <c r="AIQ272" s="180"/>
      <c r="AIR272" s="180"/>
      <c r="AIS272" s="180"/>
      <c r="AIT272" s="180"/>
      <c r="AIU272" s="180"/>
      <c r="AIV272" s="180"/>
      <c r="AIW272" s="180"/>
      <c r="AIX272" s="180"/>
      <c r="AIY272" s="180"/>
      <c r="AIZ272" s="180"/>
      <c r="AJA272" s="180"/>
      <c r="AJB272" s="180"/>
      <c r="AJC272" s="180"/>
      <c r="AJD272" s="180"/>
      <c r="AJE272" s="180"/>
      <c r="AJF272" s="180"/>
      <c r="AJG272" s="180"/>
      <c r="AJH272" s="180"/>
      <c r="AJI272" s="180"/>
      <c r="AJJ272" s="180"/>
      <c r="AJK272" s="180"/>
      <c r="AJL272" s="180"/>
      <c r="AJM272" s="180"/>
      <c r="AJN272" s="180"/>
      <c r="AJO272" s="180"/>
      <c r="AJP272" s="180"/>
      <c r="AJQ272" s="180"/>
      <c r="AJR272" s="180"/>
      <c r="AJS272" s="180"/>
      <c r="AJT272" s="180"/>
      <c r="AJU272" s="180"/>
      <c r="AJV272" s="180"/>
      <c r="AJW272" s="180"/>
      <c r="AJX272" s="180"/>
      <c r="AJY272" s="180"/>
      <c r="AJZ272" s="180"/>
      <c r="AKA272" s="180"/>
      <c r="AKB272" s="180"/>
      <c r="AKC272" s="180"/>
      <c r="AKD272" s="180"/>
      <c r="AKE272" s="180"/>
      <c r="AKF272" s="180"/>
      <c r="AKG272" s="180"/>
      <c r="AKH272" s="180"/>
      <c r="AKI272" s="180"/>
      <c r="AKJ272" s="180"/>
      <c r="AKK272" s="180"/>
      <c r="AKL272" s="180"/>
      <c r="AKM272" s="180"/>
      <c r="AKN272" s="180"/>
      <c r="AKO272" s="180"/>
      <c r="AKP272" s="180"/>
      <c r="AKQ272" s="180"/>
      <c r="AKR272" s="180"/>
      <c r="AKS272" s="180"/>
      <c r="AKT272" s="180"/>
      <c r="AKU272" s="180"/>
      <c r="AKV272" s="180"/>
      <c r="AKW272" s="180"/>
      <c r="AKX272" s="180"/>
      <c r="AKY272" s="180"/>
      <c r="AKZ272" s="180"/>
      <c r="ALA272" s="180"/>
      <c r="ALB272" s="180"/>
      <c r="ALC272" s="180"/>
      <c r="ALD272" s="180"/>
      <c r="ALE272" s="180"/>
      <c r="ALF272" s="180"/>
      <c r="ALG272" s="180"/>
      <c r="ALH272" s="180"/>
      <c r="ALI272" s="180"/>
      <c r="ALJ272" s="180"/>
      <c r="ALK272" s="180"/>
      <c r="ALL272" s="180"/>
      <c r="ALM272" s="180"/>
      <c r="ALN272" s="180"/>
      <c r="ALO272" s="180"/>
      <c r="ALP272" s="180"/>
      <c r="ALQ272" s="180"/>
      <c r="ALR272" s="180"/>
      <c r="ALS272" s="180"/>
      <c r="ALT272" s="180"/>
      <c r="ALU272" s="180"/>
      <c r="ALV272" s="180"/>
      <c r="ALW272" s="180"/>
      <c r="ALX272" s="180"/>
      <c r="ALY272" s="180"/>
      <c r="ALZ272" s="180"/>
      <c r="AMA272" s="180"/>
      <c r="AMB272" s="180"/>
      <c r="AMC272" s="180"/>
      <c r="AMD272" s="180"/>
      <c r="AME272" s="180"/>
      <c r="AMF272" s="180"/>
      <c r="AMG272" s="180"/>
      <c r="AMH272" s="180"/>
      <c r="AMI272" s="180"/>
      <c r="AMJ272" s="180"/>
      <c r="AMK272" s="180"/>
      <c r="AML272" s="180"/>
      <c r="AMM272" s="180"/>
      <c r="AMN272" s="180"/>
      <c r="AMO272" s="180"/>
      <c r="AMP272" s="180"/>
      <c r="AMQ272" s="180"/>
      <c r="AMR272" s="180"/>
      <c r="AMS272" s="180"/>
      <c r="AMT272" s="180"/>
    </row>
    <row r="273" spans="1:1034" s="181" customFormat="1" ht="15.75" customHeight="1">
      <c r="A273" s="471">
        <v>28</v>
      </c>
      <c r="B273" s="77" t="s">
        <v>419</v>
      </c>
      <c r="C273" s="536">
        <v>54.76</v>
      </c>
      <c r="D273" s="537">
        <v>90.85</v>
      </c>
      <c r="E273" s="78">
        <v>68914.8</v>
      </c>
      <c r="F273" s="79">
        <f t="shared" si="700"/>
        <v>20084.166499999999</v>
      </c>
      <c r="G273" s="80"/>
      <c r="H273" s="21">
        <v>636.70000000000005</v>
      </c>
      <c r="I273" s="81">
        <f t="shared" si="701"/>
        <v>0</v>
      </c>
      <c r="J273" s="182"/>
      <c r="K273" s="107"/>
      <c r="L273" s="217">
        <f t="shared" si="702"/>
        <v>0</v>
      </c>
      <c r="M273" s="182"/>
      <c r="N273" s="107">
        <v>540</v>
      </c>
      <c r="O273" s="217">
        <f t="shared" si="703"/>
        <v>0</v>
      </c>
      <c r="P273" s="85"/>
      <c r="Q273" s="183">
        <f t="shared" si="704"/>
        <v>280.13670000000002</v>
      </c>
      <c r="R273" s="217">
        <f t="shared" si="705"/>
        <v>0</v>
      </c>
      <c r="S273" s="85"/>
      <c r="T273" s="78">
        <f t="shared" si="706"/>
        <v>2335.5960000000005</v>
      </c>
      <c r="U273" s="217">
        <f t="shared" si="707"/>
        <v>0</v>
      </c>
      <c r="V273" s="85"/>
      <c r="W273" s="183">
        <f t="shared" si="708"/>
        <v>493.98690000000005</v>
      </c>
      <c r="X273" s="223">
        <f t="shared" si="709"/>
        <v>0</v>
      </c>
      <c r="Y273" s="182"/>
      <c r="Z273" s="78">
        <f t="shared" si="710"/>
        <v>4331.3600000000006</v>
      </c>
      <c r="AA273" s="185">
        <f t="shared" si="711"/>
        <v>0</v>
      </c>
      <c r="AB273" s="401"/>
      <c r="AC273" s="183">
        <f t="shared" si="712"/>
        <v>493.98690000000005</v>
      </c>
      <c r="AD273" s="184">
        <f t="shared" si="713"/>
        <v>0</v>
      </c>
      <c r="AE273" s="85"/>
      <c r="AF273" s="78">
        <f t="shared" si="714"/>
        <v>22885.031600000002</v>
      </c>
      <c r="AG273" s="184">
        <f t="shared" si="715"/>
        <v>0</v>
      </c>
      <c r="AH273" s="85"/>
      <c r="AI273" s="183">
        <f t="shared" si="716"/>
        <v>791.37200000000007</v>
      </c>
      <c r="AJ273" s="184">
        <f t="shared" si="717"/>
        <v>0</v>
      </c>
      <c r="AK273" s="85"/>
      <c r="AL273" s="107">
        <v>145.19999999999999</v>
      </c>
      <c r="AM273" s="184">
        <f t="shared" si="718"/>
        <v>0</v>
      </c>
      <c r="AN273" s="85"/>
      <c r="AO273" s="78">
        <f t="shared" si="719"/>
        <v>3769.8454000000002</v>
      </c>
      <c r="AP273" s="185">
        <f t="shared" si="720"/>
        <v>0</v>
      </c>
      <c r="AQ273" s="182"/>
      <c r="AR273" s="109">
        <v>8030</v>
      </c>
      <c r="AS273" s="185">
        <f t="shared" si="721"/>
        <v>0</v>
      </c>
      <c r="AT273" s="182"/>
      <c r="AU273" s="21">
        <v>3366.65</v>
      </c>
      <c r="AV273" s="185">
        <f t="shared" si="722"/>
        <v>0</v>
      </c>
      <c r="AW273" s="182"/>
      <c r="AX273" s="78">
        <f t="shared" si="723"/>
        <v>80964.952600000004</v>
      </c>
      <c r="AY273" s="185">
        <f t="shared" si="724"/>
        <v>0</v>
      </c>
      <c r="AZ273" s="182"/>
      <c r="BA273" s="21">
        <v>93131.5</v>
      </c>
      <c r="BB273" s="185">
        <f t="shared" si="725"/>
        <v>0</v>
      </c>
      <c r="BC273" s="182"/>
      <c r="BD273" s="21">
        <v>10643</v>
      </c>
      <c r="BE273" s="184">
        <f t="shared" si="726"/>
        <v>0</v>
      </c>
      <c r="BF273" s="85"/>
      <c r="BG273" s="182"/>
      <c r="BH273" s="184"/>
      <c r="BI273" s="85"/>
      <c r="BJ273" s="497"/>
      <c r="BK273" s="182"/>
      <c r="BL273" s="184">
        <f t="shared" si="728"/>
        <v>0</v>
      </c>
      <c r="BM273" s="85"/>
      <c r="BN273" s="187"/>
      <c r="BO273" s="185">
        <f t="shared" si="729"/>
        <v>0</v>
      </c>
      <c r="BP273" s="182"/>
      <c r="BQ273" s="183">
        <f t="shared" si="730"/>
        <v>930.90000000000009</v>
      </c>
      <c r="BR273" s="185">
        <f t="shared" si="731"/>
        <v>0</v>
      </c>
      <c r="BS273" s="182">
        <v>2</v>
      </c>
      <c r="BT273" s="107">
        <v>540</v>
      </c>
      <c r="BU273" s="185">
        <f t="shared" si="732"/>
        <v>1080</v>
      </c>
      <c r="BV273" s="182"/>
      <c r="BW273" s="182"/>
      <c r="BX273" s="185">
        <f t="shared" si="733"/>
        <v>0</v>
      </c>
      <c r="BY273" s="182"/>
      <c r="BZ273" s="188"/>
      <c r="CA273" s="185">
        <f t="shared" si="784"/>
        <v>0</v>
      </c>
      <c r="CB273" s="182">
        <v>2</v>
      </c>
      <c r="CC273" s="107">
        <v>165.4</v>
      </c>
      <c r="CD273" s="185">
        <f t="shared" si="735"/>
        <v>330.8</v>
      </c>
      <c r="CE273" s="182">
        <v>1</v>
      </c>
      <c r="CF273" s="183">
        <f t="shared" si="736"/>
        <v>204.31649999999999</v>
      </c>
      <c r="CG273" s="185">
        <f t="shared" si="737"/>
        <v>204.31649999999999</v>
      </c>
      <c r="CH273" s="182"/>
      <c r="CI273" s="107">
        <v>86.2</v>
      </c>
      <c r="CJ273" s="185">
        <f t="shared" si="738"/>
        <v>0</v>
      </c>
      <c r="CK273" s="182"/>
      <c r="CL273" s="107">
        <v>125</v>
      </c>
      <c r="CM273" s="185">
        <f t="shared" si="739"/>
        <v>0</v>
      </c>
      <c r="CN273" s="182"/>
      <c r="CO273" s="107">
        <v>140</v>
      </c>
      <c r="CP273" s="185">
        <f t="shared" si="740"/>
        <v>0</v>
      </c>
      <c r="CQ273" s="182"/>
      <c r="CR273" s="183">
        <f t="shared" si="741"/>
        <v>259.76390000000004</v>
      </c>
      <c r="CS273" s="185">
        <f t="shared" si="742"/>
        <v>0</v>
      </c>
      <c r="CT273" s="182"/>
      <c r="CU273" s="107">
        <v>182.5</v>
      </c>
      <c r="CV273" s="185">
        <f t="shared" si="743"/>
        <v>0</v>
      </c>
      <c r="CW273" s="182"/>
      <c r="CX273" s="107">
        <v>78</v>
      </c>
      <c r="CY273" s="185">
        <f t="shared" si="744"/>
        <v>0</v>
      </c>
      <c r="CZ273" s="182">
        <v>1</v>
      </c>
      <c r="DA273" s="107">
        <v>350</v>
      </c>
      <c r="DB273" s="185">
        <f t="shared" si="745"/>
        <v>350</v>
      </c>
      <c r="DC273" s="182"/>
      <c r="DD273" s="183">
        <f t="shared" si="746"/>
        <v>363.26500000000004</v>
      </c>
      <c r="DE273" s="184">
        <f t="shared" si="747"/>
        <v>0</v>
      </c>
      <c r="DF273" s="182">
        <v>10</v>
      </c>
      <c r="DG273" s="107">
        <v>349.94</v>
      </c>
      <c r="DH273" s="185">
        <f t="shared" si="748"/>
        <v>3499.4</v>
      </c>
      <c r="DI273" s="182">
        <v>14</v>
      </c>
      <c r="DJ273" s="107">
        <v>407.82</v>
      </c>
      <c r="DK273" s="185">
        <f t="shared" si="749"/>
        <v>5709.48</v>
      </c>
      <c r="DL273" s="182">
        <v>4</v>
      </c>
      <c r="DM273" s="107">
        <v>560.66999999999996</v>
      </c>
      <c r="DN273" s="185">
        <f t="shared" si="750"/>
        <v>2242.6799999999998</v>
      </c>
      <c r="DO273" s="182">
        <v>2</v>
      </c>
      <c r="DP273" s="107">
        <v>849.84</v>
      </c>
      <c r="DQ273" s="185">
        <f t="shared" si="751"/>
        <v>1699.68</v>
      </c>
      <c r="DR273" s="182"/>
      <c r="DS273" s="107">
        <v>1070.97</v>
      </c>
      <c r="DT273" s="185">
        <f t="shared" si="752"/>
        <v>0</v>
      </c>
      <c r="DU273" s="182"/>
      <c r="DV273" s="21">
        <v>1512.05</v>
      </c>
      <c r="DW273" s="185">
        <f t="shared" si="753"/>
        <v>0</v>
      </c>
      <c r="DX273" s="182"/>
      <c r="DY273" s="21">
        <v>5870.12</v>
      </c>
      <c r="DZ273" s="185">
        <f t="shared" si="754"/>
        <v>0</v>
      </c>
      <c r="EA273" s="182"/>
      <c r="EB273" s="21">
        <v>4379.45</v>
      </c>
      <c r="EC273" s="185">
        <f t="shared" si="755"/>
        <v>0</v>
      </c>
      <c r="ED273" s="182"/>
      <c r="EE273" s="21">
        <v>4811.45</v>
      </c>
      <c r="EF273" s="185">
        <f t="shared" si="756"/>
        <v>0</v>
      </c>
      <c r="EG273" s="182"/>
      <c r="EH273" s="21">
        <v>6518.13</v>
      </c>
      <c r="EI273" s="185">
        <f t="shared" si="757"/>
        <v>0</v>
      </c>
      <c r="EJ273" s="182"/>
      <c r="EK273" s="21">
        <v>7389.31</v>
      </c>
      <c r="EL273" s="185">
        <f t="shared" si="758"/>
        <v>0</v>
      </c>
      <c r="EM273" s="182"/>
      <c r="EN273" s="21">
        <v>1539.81</v>
      </c>
      <c r="EO273" s="185">
        <f t="shared" si="759"/>
        <v>0</v>
      </c>
      <c r="EP273" s="182"/>
      <c r="EQ273" s="21">
        <v>3124.4</v>
      </c>
      <c r="ER273" s="185">
        <f t="shared" si="760"/>
        <v>0</v>
      </c>
      <c r="ES273" s="182"/>
      <c r="ET273" s="107">
        <v>118.78</v>
      </c>
      <c r="EU273" s="185">
        <f t="shared" si="761"/>
        <v>0</v>
      </c>
      <c r="EV273" s="182"/>
      <c r="EW273" s="107">
        <v>479.92</v>
      </c>
      <c r="EX273" s="185">
        <f t="shared" si="762"/>
        <v>0</v>
      </c>
      <c r="EY273" s="182"/>
      <c r="EZ273" s="107">
        <v>649.4</v>
      </c>
      <c r="FA273" s="185">
        <f t="shared" si="763"/>
        <v>0</v>
      </c>
      <c r="FB273" s="182"/>
      <c r="FC273" s="21">
        <v>1301.22</v>
      </c>
      <c r="FD273" s="185">
        <f t="shared" si="764"/>
        <v>0</v>
      </c>
      <c r="FE273" s="182"/>
      <c r="FF273" s="21">
        <v>2530.2199999999998</v>
      </c>
      <c r="FG273" s="185">
        <f t="shared" si="765"/>
        <v>0</v>
      </c>
      <c r="FH273" s="182"/>
      <c r="FI273" s="21">
        <v>4182.22</v>
      </c>
      <c r="FJ273" s="185">
        <f t="shared" si="766"/>
        <v>0</v>
      </c>
      <c r="FK273" s="182"/>
      <c r="FL273" s="107">
        <v>253.92</v>
      </c>
      <c r="FM273" s="185">
        <f t="shared" si="767"/>
        <v>0</v>
      </c>
      <c r="FN273" s="182"/>
      <c r="FO273" s="107">
        <v>290.32</v>
      </c>
      <c r="FP273" s="185">
        <f t="shared" si="768"/>
        <v>0</v>
      </c>
      <c r="FQ273" s="182"/>
      <c r="FR273" s="107">
        <v>334.06</v>
      </c>
      <c r="FS273" s="185">
        <f t="shared" si="769"/>
        <v>0</v>
      </c>
      <c r="FT273" s="182"/>
      <c r="FU273" s="107">
        <v>411.49</v>
      </c>
      <c r="FV273" s="185">
        <f t="shared" si="770"/>
        <v>0</v>
      </c>
      <c r="FW273" s="182"/>
      <c r="FX273" s="107">
        <v>455.21</v>
      </c>
      <c r="FY273" s="185">
        <f t="shared" si="771"/>
        <v>0</v>
      </c>
      <c r="FZ273" s="182"/>
      <c r="GA273" s="107">
        <v>536</v>
      </c>
      <c r="GB273" s="185">
        <f t="shared" si="772"/>
        <v>0</v>
      </c>
      <c r="GC273" s="182"/>
      <c r="GD273" s="21">
        <v>745.84</v>
      </c>
      <c r="GE273" s="189">
        <f t="shared" si="773"/>
        <v>0</v>
      </c>
      <c r="GF273" s="182">
        <v>3</v>
      </c>
      <c r="GG273" s="112">
        <v>313.12</v>
      </c>
      <c r="GH273" s="185">
        <f t="shared" si="774"/>
        <v>939.36</v>
      </c>
      <c r="GI273" s="186">
        <v>6</v>
      </c>
      <c r="GJ273" s="529">
        <v>223.61</v>
      </c>
      <c r="GK273" s="185">
        <f t="shared" si="775"/>
        <v>1341.66</v>
      </c>
      <c r="GL273" s="182">
        <v>3</v>
      </c>
      <c r="GM273" s="107">
        <v>105.46</v>
      </c>
      <c r="GN273" s="185">
        <f t="shared" si="776"/>
        <v>316.38</v>
      </c>
      <c r="GO273" s="182">
        <v>1</v>
      </c>
      <c r="GP273" s="107">
        <v>581.36</v>
      </c>
      <c r="GQ273" s="185">
        <f t="shared" si="777"/>
        <v>581.36</v>
      </c>
      <c r="GR273" s="182">
        <v>2</v>
      </c>
      <c r="GS273" s="107">
        <v>92.94</v>
      </c>
      <c r="GT273" s="185">
        <f t="shared" si="778"/>
        <v>185.88</v>
      </c>
      <c r="GU273" s="182">
        <v>2</v>
      </c>
      <c r="GV273" s="112">
        <v>47.51</v>
      </c>
      <c r="GW273" s="185">
        <f t="shared" si="779"/>
        <v>95.02</v>
      </c>
      <c r="GX273" s="182"/>
      <c r="GY273" s="107">
        <v>61.91</v>
      </c>
      <c r="GZ273" s="223">
        <f t="shared" si="780"/>
        <v>0</v>
      </c>
      <c r="HA273" s="417"/>
      <c r="HB273" s="417"/>
      <c r="HC273" s="223">
        <f t="shared" si="782"/>
        <v>0</v>
      </c>
      <c r="HD273" s="182">
        <v>0.2</v>
      </c>
      <c r="HE273" s="107">
        <v>40.75</v>
      </c>
      <c r="HF273" s="236">
        <f t="shared" si="781"/>
        <v>8.15</v>
      </c>
      <c r="HG273" s="179">
        <v>1500</v>
      </c>
      <c r="HH273" s="228">
        <f t="shared" si="783"/>
        <v>20084.166499999999</v>
      </c>
      <c r="HI273" s="335"/>
      <c r="HJ273" s="180"/>
      <c r="HK273" s="180"/>
      <c r="HL273" s="180"/>
      <c r="HM273" s="180"/>
      <c r="HN273" s="180"/>
      <c r="HO273" s="180"/>
      <c r="HP273" s="180"/>
      <c r="HQ273" s="180"/>
      <c r="HR273" s="180"/>
      <c r="HS273" s="180"/>
      <c r="HT273" s="180"/>
      <c r="HU273" s="180"/>
      <c r="HV273" s="180"/>
      <c r="HW273" s="180"/>
      <c r="HX273" s="180"/>
      <c r="HY273" s="180"/>
      <c r="HZ273" s="180"/>
      <c r="IA273" s="180"/>
      <c r="IB273" s="180"/>
      <c r="IC273" s="180"/>
      <c r="ID273" s="180"/>
      <c r="IE273" s="180"/>
      <c r="IF273" s="180"/>
      <c r="IG273" s="180"/>
      <c r="IH273" s="180"/>
      <c r="II273" s="180"/>
      <c r="IJ273" s="180"/>
      <c r="IK273" s="180"/>
      <c r="IL273" s="180"/>
      <c r="IM273" s="180"/>
      <c r="IN273" s="180"/>
      <c r="IO273" s="180"/>
      <c r="IP273" s="180"/>
      <c r="IQ273" s="180"/>
      <c r="IR273" s="180"/>
      <c r="IS273" s="180"/>
      <c r="IT273" s="180"/>
      <c r="IU273" s="180"/>
      <c r="IV273" s="180"/>
      <c r="IW273" s="180"/>
      <c r="IX273" s="180"/>
      <c r="IY273" s="180"/>
      <c r="IZ273" s="180"/>
      <c r="JA273" s="180"/>
      <c r="JB273" s="180"/>
      <c r="JC273" s="180"/>
      <c r="JD273" s="180"/>
      <c r="JE273" s="180"/>
      <c r="JF273" s="180"/>
      <c r="JG273" s="180"/>
      <c r="JH273" s="180"/>
      <c r="JI273" s="180"/>
      <c r="JJ273" s="180"/>
      <c r="JK273" s="180"/>
      <c r="JL273" s="180"/>
      <c r="JM273" s="180"/>
      <c r="JN273" s="180"/>
      <c r="JO273" s="180"/>
      <c r="JP273" s="180"/>
      <c r="JQ273" s="180"/>
      <c r="JR273" s="180"/>
      <c r="JS273" s="180"/>
      <c r="JT273" s="180"/>
      <c r="JU273" s="180"/>
      <c r="JV273" s="180"/>
      <c r="JW273" s="180"/>
      <c r="JX273" s="180"/>
      <c r="JY273" s="180"/>
      <c r="JZ273" s="180"/>
      <c r="KA273" s="180"/>
      <c r="KB273" s="180"/>
      <c r="KC273" s="180"/>
      <c r="KD273" s="180"/>
      <c r="KE273" s="180"/>
      <c r="KF273" s="180"/>
      <c r="KG273" s="180"/>
      <c r="KH273" s="180"/>
      <c r="KI273" s="180"/>
      <c r="KJ273" s="180"/>
      <c r="KK273" s="180"/>
      <c r="KL273" s="180"/>
      <c r="KM273" s="180"/>
      <c r="KN273" s="180"/>
      <c r="KO273" s="180"/>
      <c r="KP273" s="180"/>
      <c r="KQ273" s="180"/>
      <c r="KR273" s="180"/>
      <c r="KS273" s="180"/>
      <c r="KT273" s="180"/>
      <c r="KU273" s="180"/>
      <c r="KV273" s="180"/>
      <c r="KW273" s="180"/>
      <c r="KX273" s="180"/>
      <c r="KY273" s="180"/>
      <c r="KZ273" s="180"/>
      <c r="LA273" s="180"/>
      <c r="LB273" s="180"/>
      <c r="LC273" s="180"/>
      <c r="LD273" s="180"/>
      <c r="LE273" s="180"/>
      <c r="LF273" s="180"/>
      <c r="LG273" s="180"/>
      <c r="LH273" s="180"/>
      <c r="LI273" s="180"/>
      <c r="LJ273" s="180"/>
      <c r="LK273" s="180"/>
      <c r="LL273" s="180"/>
      <c r="LM273" s="180"/>
      <c r="LN273" s="180"/>
      <c r="LO273" s="180"/>
      <c r="LP273" s="180"/>
      <c r="LQ273" s="180"/>
      <c r="LR273" s="180"/>
      <c r="LS273" s="180"/>
      <c r="LT273" s="180"/>
      <c r="LU273" s="180"/>
      <c r="LV273" s="180"/>
      <c r="LW273" s="180"/>
      <c r="LX273" s="180"/>
      <c r="LY273" s="180"/>
      <c r="LZ273" s="180"/>
      <c r="MA273" s="180"/>
      <c r="MB273" s="180"/>
      <c r="MC273" s="180"/>
      <c r="MD273" s="180"/>
      <c r="ME273" s="180"/>
      <c r="MF273" s="180"/>
      <c r="MG273" s="180"/>
      <c r="MH273" s="180"/>
      <c r="MI273" s="180"/>
      <c r="MJ273" s="180"/>
      <c r="MK273" s="180"/>
      <c r="ML273" s="180"/>
      <c r="MM273" s="180"/>
      <c r="MN273" s="180"/>
      <c r="MO273" s="180"/>
      <c r="MP273" s="180"/>
      <c r="MQ273" s="180"/>
      <c r="MR273" s="180"/>
      <c r="MS273" s="180"/>
      <c r="MT273" s="180"/>
      <c r="MU273" s="180"/>
      <c r="MV273" s="180"/>
      <c r="MW273" s="180"/>
      <c r="MX273" s="180"/>
      <c r="MY273" s="180"/>
      <c r="MZ273" s="180"/>
      <c r="NA273" s="180"/>
      <c r="NB273" s="180"/>
      <c r="NC273" s="180"/>
      <c r="ND273" s="180"/>
      <c r="NE273" s="180"/>
      <c r="NF273" s="180"/>
      <c r="NG273" s="180"/>
      <c r="NH273" s="180"/>
      <c r="NI273" s="180"/>
      <c r="NJ273" s="180"/>
      <c r="NK273" s="180"/>
      <c r="NL273" s="180"/>
      <c r="NM273" s="180"/>
      <c r="NN273" s="180"/>
      <c r="NO273" s="180"/>
      <c r="NP273" s="180"/>
      <c r="NQ273" s="180"/>
      <c r="NR273" s="180"/>
      <c r="NS273" s="180"/>
      <c r="NT273" s="180"/>
      <c r="NU273" s="180"/>
      <c r="NV273" s="180"/>
      <c r="NW273" s="180"/>
      <c r="NX273" s="180"/>
      <c r="NY273" s="180"/>
      <c r="NZ273" s="180"/>
      <c r="OA273" s="180"/>
      <c r="OB273" s="180"/>
      <c r="OC273" s="180"/>
      <c r="OD273" s="180"/>
      <c r="OE273" s="180"/>
      <c r="OF273" s="180"/>
      <c r="OG273" s="180"/>
      <c r="OH273" s="180"/>
      <c r="OI273" s="180"/>
      <c r="OJ273" s="180"/>
      <c r="OK273" s="180"/>
      <c r="OL273" s="180"/>
      <c r="OM273" s="180"/>
      <c r="ON273" s="180"/>
      <c r="OO273" s="180"/>
      <c r="OP273" s="180"/>
      <c r="OQ273" s="180"/>
      <c r="OR273" s="180"/>
      <c r="OS273" s="180"/>
      <c r="OT273" s="180"/>
      <c r="OU273" s="180"/>
      <c r="OV273" s="180"/>
      <c r="OW273" s="180"/>
      <c r="OX273" s="180"/>
      <c r="OY273" s="180"/>
      <c r="OZ273" s="180"/>
      <c r="PA273" s="180"/>
      <c r="PB273" s="180"/>
      <c r="PC273" s="180"/>
      <c r="PD273" s="180"/>
      <c r="PE273" s="180"/>
      <c r="PF273" s="180"/>
      <c r="PG273" s="180"/>
      <c r="PH273" s="180"/>
      <c r="PI273" s="180"/>
      <c r="PJ273" s="180"/>
      <c r="PK273" s="180"/>
      <c r="PL273" s="180"/>
      <c r="PM273" s="180"/>
      <c r="PN273" s="180"/>
      <c r="PO273" s="180"/>
      <c r="PP273" s="180"/>
      <c r="PQ273" s="180"/>
      <c r="PR273" s="180"/>
      <c r="PS273" s="180"/>
      <c r="PT273" s="180"/>
      <c r="PU273" s="180"/>
      <c r="PV273" s="180"/>
      <c r="PW273" s="180"/>
      <c r="PX273" s="180"/>
      <c r="PY273" s="180"/>
      <c r="PZ273" s="180"/>
      <c r="QA273" s="180"/>
      <c r="QB273" s="180"/>
      <c r="QC273" s="180"/>
      <c r="QD273" s="180"/>
      <c r="QE273" s="180"/>
      <c r="QF273" s="180"/>
      <c r="QG273" s="180"/>
      <c r="QH273" s="180"/>
      <c r="QI273" s="180"/>
      <c r="QJ273" s="180"/>
      <c r="QK273" s="180"/>
      <c r="QL273" s="180"/>
      <c r="QM273" s="180"/>
      <c r="QN273" s="180"/>
      <c r="QO273" s="180"/>
      <c r="QP273" s="180"/>
      <c r="QQ273" s="180"/>
      <c r="QR273" s="180"/>
      <c r="QS273" s="180"/>
      <c r="QT273" s="180"/>
      <c r="QU273" s="180"/>
      <c r="QV273" s="180"/>
      <c r="QW273" s="180"/>
      <c r="QX273" s="180"/>
      <c r="QY273" s="180"/>
      <c r="QZ273" s="180"/>
      <c r="RA273" s="180"/>
      <c r="RB273" s="180"/>
      <c r="RC273" s="180"/>
      <c r="RD273" s="180"/>
      <c r="RE273" s="180"/>
      <c r="RF273" s="180"/>
      <c r="RG273" s="180"/>
      <c r="RH273" s="180"/>
      <c r="RI273" s="180"/>
      <c r="RJ273" s="180"/>
      <c r="RK273" s="180"/>
      <c r="RL273" s="180"/>
      <c r="RM273" s="180"/>
      <c r="RN273" s="180"/>
      <c r="RO273" s="180"/>
      <c r="RP273" s="180"/>
      <c r="RQ273" s="180"/>
      <c r="RR273" s="180"/>
      <c r="RS273" s="180"/>
      <c r="RT273" s="180"/>
      <c r="RU273" s="180"/>
      <c r="RV273" s="180"/>
      <c r="RW273" s="180"/>
      <c r="RX273" s="180"/>
      <c r="RY273" s="180"/>
      <c r="RZ273" s="180"/>
      <c r="SA273" s="180"/>
      <c r="SB273" s="180"/>
      <c r="SC273" s="180"/>
      <c r="SD273" s="180"/>
      <c r="SE273" s="180"/>
      <c r="SF273" s="180"/>
      <c r="SG273" s="180"/>
      <c r="SH273" s="180"/>
      <c r="SI273" s="180"/>
      <c r="SJ273" s="180"/>
      <c r="SK273" s="180"/>
      <c r="SL273" s="180"/>
      <c r="SM273" s="180"/>
      <c r="SN273" s="180"/>
      <c r="SO273" s="180"/>
      <c r="SP273" s="180"/>
      <c r="SQ273" s="180"/>
      <c r="SR273" s="180"/>
      <c r="SS273" s="180"/>
      <c r="ST273" s="180"/>
      <c r="SU273" s="180"/>
      <c r="SV273" s="180"/>
      <c r="SW273" s="180"/>
      <c r="SX273" s="180"/>
      <c r="SY273" s="180"/>
      <c r="SZ273" s="180"/>
      <c r="TA273" s="180"/>
      <c r="TB273" s="180"/>
      <c r="TC273" s="180"/>
      <c r="TD273" s="180"/>
      <c r="TE273" s="180"/>
      <c r="TF273" s="180"/>
      <c r="TG273" s="180"/>
      <c r="TH273" s="180"/>
      <c r="TI273" s="180"/>
      <c r="TJ273" s="180"/>
      <c r="TK273" s="180"/>
      <c r="TL273" s="180"/>
      <c r="TM273" s="180"/>
      <c r="TN273" s="180"/>
      <c r="TO273" s="180"/>
      <c r="TP273" s="180"/>
      <c r="TQ273" s="180"/>
      <c r="TR273" s="180"/>
      <c r="TS273" s="180"/>
      <c r="TT273" s="180"/>
      <c r="TU273" s="180"/>
      <c r="TV273" s="180"/>
      <c r="TW273" s="180"/>
      <c r="TX273" s="180"/>
      <c r="TY273" s="180"/>
      <c r="TZ273" s="180"/>
      <c r="UA273" s="180"/>
      <c r="UB273" s="180"/>
      <c r="UC273" s="180"/>
      <c r="UD273" s="180"/>
      <c r="UE273" s="180"/>
      <c r="UF273" s="180"/>
      <c r="UG273" s="180"/>
      <c r="UH273" s="180"/>
      <c r="UI273" s="180"/>
      <c r="UJ273" s="180"/>
      <c r="UK273" s="180"/>
      <c r="UL273" s="180"/>
      <c r="UM273" s="180"/>
      <c r="UN273" s="180"/>
      <c r="UO273" s="180"/>
      <c r="UP273" s="180"/>
      <c r="UQ273" s="180"/>
      <c r="UR273" s="180"/>
      <c r="US273" s="180"/>
      <c r="UT273" s="180"/>
      <c r="UU273" s="180"/>
      <c r="UV273" s="180"/>
      <c r="UW273" s="180"/>
      <c r="UX273" s="180"/>
      <c r="UY273" s="180"/>
      <c r="UZ273" s="180"/>
      <c r="VA273" s="180"/>
      <c r="VB273" s="180"/>
      <c r="VC273" s="180"/>
      <c r="VD273" s="180"/>
      <c r="VE273" s="180"/>
      <c r="VF273" s="180"/>
      <c r="VG273" s="180"/>
      <c r="VH273" s="180"/>
      <c r="VI273" s="180"/>
      <c r="VJ273" s="180"/>
      <c r="VK273" s="180"/>
      <c r="VL273" s="180"/>
      <c r="VM273" s="180"/>
      <c r="VN273" s="180"/>
      <c r="VO273" s="180"/>
      <c r="VP273" s="180"/>
      <c r="VQ273" s="180"/>
      <c r="VR273" s="180"/>
      <c r="VS273" s="180"/>
      <c r="VT273" s="180"/>
      <c r="VU273" s="180"/>
      <c r="VV273" s="180"/>
      <c r="VW273" s="180"/>
      <c r="VX273" s="180"/>
      <c r="VY273" s="180"/>
      <c r="VZ273" s="180"/>
      <c r="WA273" s="180"/>
      <c r="WB273" s="180"/>
      <c r="WC273" s="180"/>
      <c r="WD273" s="180"/>
      <c r="WE273" s="180"/>
      <c r="WF273" s="180"/>
      <c r="WG273" s="180"/>
      <c r="WH273" s="180"/>
      <c r="WI273" s="180"/>
      <c r="WJ273" s="180"/>
      <c r="WK273" s="180"/>
      <c r="WL273" s="180"/>
      <c r="WM273" s="180"/>
      <c r="WN273" s="180"/>
      <c r="WO273" s="180"/>
      <c r="WP273" s="180"/>
      <c r="WQ273" s="180"/>
      <c r="WR273" s="180"/>
      <c r="WS273" s="180"/>
      <c r="WT273" s="180"/>
      <c r="WU273" s="180"/>
      <c r="WV273" s="180"/>
      <c r="WW273" s="180"/>
      <c r="WX273" s="180"/>
      <c r="WY273" s="180"/>
      <c r="WZ273" s="180"/>
      <c r="XA273" s="180"/>
      <c r="XB273" s="180"/>
      <c r="XC273" s="180"/>
      <c r="XD273" s="180"/>
      <c r="XE273" s="180"/>
      <c r="XF273" s="180"/>
      <c r="XG273" s="180"/>
      <c r="XH273" s="180"/>
      <c r="XI273" s="180"/>
      <c r="XJ273" s="180"/>
      <c r="XK273" s="180"/>
      <c r="XL273" s="180"/>
      <c r="XM273" s="180"/>
      <c r="XN273" s="180"/>
      <c r="XO273" s="180"/>
      <c r="XP273" s="180"/>
      <c r="XQ273" s="180"/>
      <c r="XR273" s="180"/>
      <c r="XS273" s="180"/>
      <c r="XT273" s="180"/>
      <c r="XU273" s="180"/>
      <c r="XV273" s="180"/>
      <c r="XW273" s="180"/>
      <c r="XX273" s="180"/>
      <c r="XY273" s="180"/>
      <c r="XZ273" s="180"/>
      <c r="YA273" s="180"/>
      <c r="YB273" s="180"/>
      <c r="YC273" s="180"/>
      <c r="YD273" s="180"/>
      <c r="YE273" s="180"/>
      <c r="YF273" s="180"/>
      <c r="YG273" s="180"/>
      <c r="YH273" s="180"/>
      <c r="YI273" s="180"/>
      <c r="YJ273" s="180"/>
      <c r="YK273" s="180"/>
      <c r="YL273" s="180"/>
      <c r="YM273" s="180"/>
      <c r="YN273" s="180"/>
      <c r="YO273" s="180"/>
      <c r="YP273" s="180"/>
      <c r="YQ273" s="180"/>
      <c r="YR273" s="180"/>
      <c r="YS273" s="180"/>
      <c r="YT273" s="180"/>
      <c r="YU273" s="180"/>
      <c r="YV273" s="180"/>
      <c r="YW273" s="180"/>
      <c r="YX273" s="180"/>
      <c r="YY273" s="180"/>
      <c r="YZ273" s="180"/>
      <c r="ZA273" s="180"/>
      <c r="ZB273" s="180"/>
      <c r="ZC273" s="180"/>
      <c r="ZD273" s="180"/>
      <c r="ZE273" s="180"/>
      <c r="ZF273" s="180"/>
      <c r="ZG273" s="180"/>
      <c r="ZH273" s="180"/>
      <c r="ZI273" s="180"/>
      <c r="ZJ273" s="180"/>
      <c r="ZK273" s="180"/>
      <c r="ZL273" s="180"/>
      <c r="ZM273" s="180"/>
      <c r="ZN273" s="180"/>
      <c r="ZO273" s="180"/>
      <c r="ZP273" s="180"/>
      <c r="ZQ273" s="180"/>
      <c r="ZR273" s="180"/>
      <c r="ZS273" s="180"/>
      <c r="ZT273" s="180"/>
      <c r="ZU273" s="180"/>
      <c r="ZV273" s="180"/>
      <c r="ZW273" s="180"/>
      <c r="ZX273" s="180"/>
      <c r="ZY273" s="180"/>
      <c r="ZZ273" s="180"/>
      <c r="AAA273" s="180"/>
      <c r="AAB273" s="180"/>
      <c r="AAC273" s="180"/>
      <c r="AAD273" s="180"/>
      <c r="AAE273" s="180"/>
      <c r="AAF273" s="180"/>
      <c r="AAG273" s="180"/>
      <c r="AAH273" s="180"/>
      <c r="AAI273" s="180"/>
      <c r="AAJ273" s="180"/>
      <c r="AAK273" s="180"/>
      <c r="AAL273" s="180"/>
      <c r="AAM273" s="180"/>
      <c r="AAN273" s="180"/>
      <c r="AAO273" s="180"/>
      <c r="AAP273" s="180"/>
      <c r="AAQ273" s="180"/>
      <c r="AAR273" s="180"/>
      <c r="AAS273" s="180"/>
      <c r="AAT273" s="180"/>
      <c r="AAU273" s="180"/>
      <c r="AAV273" s="180"/>
      <c r="AAW273" s="180"/>
      <c r="AAX273" s="180"/>
      <c r="AAY273" s="180"/>
      <c r="AAZ273" s="180"/>
      <c r="ABA273" s="180"/>
      <c r="ABB273" s="180"/>
      <c r="ABC273" s="180"/>
      <c r="ABD273" s="180"/>
      <c r="ABE273" s="180"/>
      <c r="ABF273" s="180"/>
      <c r="ABG273" s="180"/>
      <c r="ABH273" s="180"/>
      <c r="ABI273" s="180"/>
      <c r="ABJ273" s="180"/>
      <c r="ABK273" s="180"/>
      <c r="ABL273" s="180"/>
      <c r="ABM273" s="180"/>
      <c r="ABN273" s="180"/>
      <c r="ABO273" s="180"/>
      <c r="ABP273" s="180"/>
      <c r="ABQ273" s="180"/>
      <c r="ABR273" s="180"/>
      <c r="ABS273" s="180"/>
      <c r="ABT273" s="180"/>
      <c r="ABU273" s="180"/>
      <c r="ABV273" s="180"/>
      <c r="ABW273" s="180"/>
      <c r="ABX273" s="180"/>
      <c r="ABY273" s="180"/>
      <c r="ABZ273" s="180"/>
      <c r="ACA273" s="180"/>
      <c r="ACB273" s="180"/>
      <c r="ACC273" s="180"/>
      <c r="ACD273" s="180"/>
      <c r="ACE273" s="180"/>
      <c r="ACF273" s="180"/>
      <c r="ACG273" s="180"/>
      <c r="ACH273" s="180"/>
      <c r="ACI273" s="180"/>
      <c r="ACJ273" s="180"/>
      <c r="ACK273" s="180"/>
      <c r="ACL273" s="180"/>
      <c r="ACM273" s="180"/>
      <c r="ACN273" s="180"/>
      <c r="ACO273" s="180"/>
      <c r="ACP273" s="180"/>
      <c r="ACQ273" s="180"/>
      <c r="ACR273" s="180"/>
      <c r="ACS273" s="180"/>
      <c r="ACT273" s="180"/>
      <c r="ACU273" s="180"/>
      <c r="ACV273" s="180"/>
      <c r="ACW273" s="180"/>
      <c r="ACX273" s="180"/>
      <c r="ACY273" s="180"/>
      <c r="ACZ273" s="180"/>
      <c r="ADA273" s="180"/>
      <c r="ADB273" s="180"/>
      <c r="ADC273" s="180"/>
      <c r="ADD273" s="180"/>
      <c r="ADE273" s="180"/>
      <c r="ADF273" s="180"/>
      <c r="ADG273" s="180"/>
      <c r="ADH273" s="180"/>
      <c r="ADI273" s="180"/>
      <c r="ADJ273" s="180"/>
      <c r="ADK273" s="180"/>
      <c r="ADL273" s="180"/>
      <c r="ADM273" s="180"/>
      <c r="ADN273" s="180"/>
      <c r="ADO273" s="180"/>
      <c r="ADP273" s="180"/>
      <c r="ADQ273" s="180"/>
      <c r="ADR273" s="180"/>
      <c r="ADS273" s="180"/>
      <c r="ADT273" s="180"/>
      <c r="ADU273" s="180"/>
      <c r="ADV273" s="180"/>
      <c r="ADW273" s="180"/>
      <c r="ADX273" s="180"/>
      <c r="ADY273" s="180"/>
      <c r="ADZ273" s="180"/>
      <c r="AEA273" s="180"/>
      <c r="AEB273" s="180"/>
      <c r="AEC273" s="180"/>
      <c r="AED273" s="180"/>
      <c r="AEE273" s="180"/>
      <c r="AEF273" s="180"/>
      <c r="AEG273" s="180"/>
      <c r="AEH273" s="180"/>
      <c r="AEI273" s="180"/>
      <c r="AEJ273" s="180"/>
      <c r="AEK273" s="180"/>
      <c r="AEL273" s="180"/>
      <c r="AEM273" s="180"/>
      <c r="AEN273" s="180"/>
      <c r="AEO273" s="180"/>
      <c r="AEP273" s="180"/>
      <c r="AEQ273" s="180"/>
      <c r="AER273" s="180"/>
      <c r="AES273" s="180"/>
      <c r="AET273" s="180"/>
      <c r="AEU273" s="180"/>
      <c r="AEV273" s="180"/>
      <c r="AEW273" s="180"/>
      <c r="AEX273" s="180"/>
      <c r="AEY273" s="180"/>
      <c r="AEZ273" s="180"/>
      <c r="AFA273" s="180"/>
      <c r="AFB273" s="180"/>
      <c r="AFC273" s="180"/>
      <c r="AFD273" s="180"/>
      <c r="AFE273" s="180"/>
      <c r="AFF273" s="180"/>
      <c r="AFG273" s="180"/>
      <c r="AFH273" s="180"/>
      <c r="AFI273" s="180"/>
      <c r="AFJ273" s="180"/>
      <c r="AFK273" s="180"/>
      <c r="AFL273" s="180"/>
      <c r="AFM273" s="180"/>
      <c r="AFN273" s="180"/>
      <c r="AFO273" s="180"/>
      <c r="AFP273" s="180"/>
      <c r="AFQ273" s="180"/>
      <c r="AFR273" s="180"/>
      <c r="AFS273" s="180"/>
      <c r="AFT273" s="180"/>
      <c r="AFU273" s="180"/>
      <c r="AFV273" s="180"/>
      <c r="AFW273" s="180"/>
      <c r="AFX273" s="180"/>
      <c r="AFY273" s="180"/>
      <c r="AFZ273" s="180"/>
      <c r="AGA273" s="180"/>
      <c r="AGB273" s="180"/>
      <c r="AGC273" s="180"/>
      <c r="AGD273" s="180"/>
      <c r="AGE273" s="180"/>
      <c r="AGF273" s="180"/>
      <c r="AGG273" s="180"/>
      <c r="AGH273" s="180"/>
      <c r="AGI273" s="180"/>
      <c r="AGJ273" s="180"/>
      <c r="AGK273" s="180"/>
      <c r="AGL273" s="180"/>
      <c r="AGM273" s="180"/>
      <c r="AGN273" s="180"/>
      <c r="AGO273" s="180"/>
      <c r="AGP273" s="180"/>
      <c r="AGQ273" s="180"/>
      <c r="AGR273" s="180"/>
      <c r="AGS273" s="180"/>
      <c r="AGT273" s="180"/>
      <c r="AGU273" s="180"/>
      <c r="AGV273" s="180"/>
      <c r="AGW273" s="180"/>
      <c r="AGX273" s="180"/>
      <c r="AGY273" s="180"/>
      <c r="AGZ273" s="180"/>
      <c r="AHA273" s="180"/>
      <c r="AHB273" s="180"/>
      <c r="AHC273" s="180"/>
      <c r="AHD273" s="180"/>
      <c r="AHE273" s="180"/>
      <c r="AHF273" s="180"/>
      <c r="AHG273" s="180"/>
      <c r="AHH273" s="180"/>
      <c r="AHI273" s="180"/>
      <c r="AHJ273" s="180"/>
      <c r="AHK273" s="180"/>
      <c r="AHL273" s="180"/>
      <c r="AHM273" s="180"/>
      <c r="AHN273" s="180"/>
      <c r="AHO273" s="180"/>
      <c r="AHP273" s="180"/>
      <c r="AHQ273" s="180"/>
      <c r="AHR273" s="180"/>
      <c r="AHS273" s="180"/>
      <c r="AHT273" s="180"/>
      <c r="AHU273" s="180"/>
      <c r="AHV273" s="180"/>
      <c r="AHW273" s="180"/>
      <c r="AHX273" s="180"/>
      <c r="AHY273" s="180"/>
      <c r="AHZ273" s="180"/>
      <c r="AIA273" s="180"/>
      <c r="AIB273" s="180"/>
      <c r="AIC273" s="180"/>
      <c r="AID273" s="180"/>
      <c r="AIE273" s="180"/>
      <c r="AIF273" s="180"/>
      <c r="AIG273" s="180"/>
      <c r="AIH273" s="180"/>
      <c r="AII273" s="180"/>
      <c r="AIJ273" s="180"/>
      <c r="AIK273" s="180"/>
      <c r="AIL273" s="180"/>
      <c r="AIM273" s="180"/>
      <c r="AIN273" s="180"/>
      <c r="AIO273" s="180"/>
      <c r="AIP273" s="180"/>
      <c r="AIQ273" s="180"/>
      <c r="AIR273" s="180"/>
      <c r="AIS273" s="180"/>
      <c r="AIT273" s="180"/>
      <c r="AIU273" s="180"/>
      <c r="AIV273" s="180"/>
      <c r="AIW273" s="180"/>
      <c r="AIX273" s="180"/>
      <c r="AIY273" s="180"/>
      <c r="AIZ273" s="180"/>
      <c r="AJA273" s="180"/>
      <c r="AJB273" s="180"/>
      <c r="AJC273" s="180"/>
      <c r="AJD273" s="180"/>
      <c r="AJE273" s="180"/>
      <c r="AJF273" s="180"/>
      <c r="AJG273" s="180"/>
      <c r="AJH273" s="180"/>
      <c r="AJI273" s="180"/>
      <c r="AJJ273" s="180"/>
      <c r="AJK273" s="180"/>
      <c r="AJL273" s="180"/>
      <c r="AJM273" s="180"/>
      <c r="AJN273" s="180"/>
      <c r="AJO273" s="180"/>
      <c r="AJP273" s="180"/>
      <c r="AJQ273" s="180"/>
      <c r="AJR273" s="180"/>
      <c r="AJS273" s="180"/>
      <c r="AJT273" s="180"/>
      <c r="AJU273" s="180"/>
      <c r="AJV273" s="180"/>
      <c r="AJW273" s="180"/>
      <c r="AJX273" s="180"/>
      <c r="AJY273" s="180"/>
      <c r="AJZ273" s="180"/>
      <c r="AKA273" s="180"/>
      <c r="AKB273" s="180"/>
      <c r="AKC273" s="180"/>
      <c r="AKD273" s="180"/>
      <c r="AKE273" s="180"/>
      <c r="AKF273" s="180"/>
      <c r="AKG273" s="180"/>
      <c r="AKH273" s="180"/>
      <c r="AKI273" s="180"/>
      <c r="AKJ273" s="180"/>
      <c r="AKK273" s="180"/>
      <c r="AKL273" s="180"/>
      <c r="AKM273" s="180"/>
      <c r="AKN273" s="180"/>
      <c r="AKO273" s="180"/>
      <c r="AKP273" s="180"/>
      <c r="AKQ273" s="180"/>
      <c r="AKR273" s="180"/>
      <c r="AKS273" s="180"/>
      <c r="AKT273" s="180"/>
      <c r="AKU273" s="180"/>
      <c r="AKV273" s="180"/>
      <c r="AKW273" s="180"/>
      <c r="AKX273" s="180"/>
      <c r="AKY273" s="180"/>
      <c r="AKZ273" s="180"/>
      <c r="ALA273" s="180"/>
      <c r="ALB273" s="180"/>
      <c r="ALC273" s="180"/>
      <c r="ALD273" s="180"/>
      <c r="ALE273" s="180"/>
      <c r="ALF273" s="180"/>
      <c r="ALG273" s="180"/>
      <c r="ALH273" s="180"/>
      <c r="ALI273" s="180"/>
      <c r="ALJ273" s="180"/>
      <c r="ALK273" s="180"/>
      <c r="ALL273" s="180"/>
      <c r="ALM273" s="180"/>
      <c r="ALN273" s="180"/>
      <c r="ALO273" s="180"/>
      <c r="ALP273" s="180"/>
      <c r="ALQ273" s="180"/>
      <c r="ALR273" s="180"/>
      <c r="ALS273" s="180"/>
      <c r="ALT273" s="180"/>
      <c r="ALU273" s="180"/>
      <c r="ALV273" s="180"/>
      <c r="ALW273" s="180"/>
      <c r="ALX273" s="180"/>
      <c r="ALY273" s="180"/>
      <c r="ALZ273" s="180"/>
      <c r="AMA273" s="180"/>
      <c r="AMB273" s="180"/>
      <c r="AMC273" s="180"/>
      <c r="AMD273" s="180"/>
      <c r="AME273" s="180"/>
      <c r="AMF273" s="180"/>
      <c r="AMG273" s="180"/>
      <c r="AMH273" s="180"/>
      <c r="AMI273" s="180"/>
      <c r="AMJ273" s="180"/>
      <c r="AMK273" s="180"/>
      <c r="AML273" s="180"/>
      <c r="AMM273" s="180"/>
      <c r="AMN273" s="180"/>
      <c r="AMO273" s="180"/>
      <c r="AMP273" s="180"/>
      <c r="AMQ273" s="180"/>
      <c r="AMR273" s="180"/>
      <c r="AMS273" s="180"/>
      <c r="AMT273" s="180"/>
    </row>
    <row r="274" spans="1:1034" s="250" customFormat="1" ht="15.75" customHeight="1">
      <c r="A274" s="471">
        <v>29</v>
      </c>
      <c r="B274" s="238" t="s">
        <v>420</v>
      </c>
      <c r="C274" s="536">
        <v>38.83</v>
      </c>
      <c r="D274" s="537">
        <v>130.69999999999999</v>
      </c>
      <c r="E274" s="239">
        <v>69370.320000000007</v>
      </c>
      <c r="F274" s="240">
        <f t="shared" si="700"/>
        <v>51950.1175</v>
      </c>
      <c r="G274" s="241"/>
      <c r="H274" s="21">
        <v>636.70000000000005</v>
      </c>
      <c r="I274" s="81">
        <f t="shared" si="701"/>
        <v>0</v>
      </c>
      <c r="J274" s="242"/>
      <c r="K274" s="107"/>
      <c r="L274" s="217">
        <f t="shared" si="702"/>
        <v>0</v>
      </c>
      <c r="M274" s="242"/>
      <c r="N274" s="139">
        <v>540</v>
      </c>
      <c r="O274" s="217">
        <f t="shared" si="703"/>
        <v>0</v>
      </c>
      <c r="P274" s="244">
        <v>91</v>
      </c>
      <c r="Q274" s="243">
        <f t="shared" si="704"/>
        <v>280.13670000000002</v>
      </c>
      <c r="R274" s="217">
        <f t="shared" si="705"/>
        <v>25492.439700000003</v>
      </c>
      <c r="S274" s="244"/>
      <c r="T274" s="239">
        <f t="shared" si="706"/>
        <v>2335.5960000000005</v>
      </c>
      <c r="U274" s="217">
        <f t="shared" si="707"/>
        <v>0</v>
      </c>
      <c r="V274" s="244"/>
      <c r="W274" s="243">
        <f t="shared" si="708"/>
        <v>493.98690000000005</v>
      </c>
      <c r="X274" s="223">
        <f t="shared" si="709"/>
        <v>0</v>
      </c>
      <c r="Y274" s="242"/>
      <c r="Z274" s="239">
        <f t="shared" si="710"/>
        <v>4331.3600000000006</v>
      </c>
      <c r="AA274" s="185">
        <f t="shared" si="711"/>
        <v>0</v>
      </c>
      <c r="AB274" s="402">
        <v>12</v>
      </c>
      <c r="AC274" s="243">
        <f t="shared" si="712"/>
        <v>493.98690000000005</v>
      </c>
      <c r="AD274" s="184">
        <f t="shared" si="713"/>
        <v>5927.8428000000004</v>
      </c>
      <c r="AE274" s="244"/>
      <c r="AF274" s="239">
        <f t="shared" si="714"/>
        <v>22885.031600000002</v>
      </c>
      <c r="AG274" s="184">
        <f t="shared" si="715"/>
        <v>0</v>
      </c>
      <c r="AH274" s="244"/>
      <c r="AI274" s="243">
        <f t="shared" si="716"/>
        <v>791.37200000000007</v>
      </c>
      <c r="AJ274" s="184">
        <f t="shared" si="717"/>
        <v>0</v>
      </c>
      <c r="AK274" s="244"/>
      <c r="AL274" s="107">
        <v>145.19999999999999</v>
      </c>
      <c r="AM274" s="184">
        <f t="shared" si="718"/>
        <v>0</v>
      </c>
      <c r="AN274" s="244"/>
      <c r="AO274" s="239">
        <f t="shared" si="719"/>
        <v>3769.8454000000002</v>
      </c>
      <c r="AP274" s="185">
        <f t="shared" si="720"/>
        <v>0</v>
      </c>
      <c r="AQ274" s="242"/>
      <c r="AR274" s="109">
        <v>8030</v>
      </c>
      <c r="AS274" s="185">
        <f t="shared" si="721"/>
        <v>0</v>
      </c>
      <c r="AT274" s="242"/>
      <c r="AU274" s="21">
        <v>3366.65</v>
      </c>
      <c r="AV274" s="185">
        <f t="shared" si="722"/>
        <v>0</v>
      </c>
      <c r="AW274" s="242"/>
      <c r="AX274" s="239">
        <f t="shared" si="723"/>
        <v>80964.952600000004</v>
      </c>
      <c r="AY274" s="185">
        <f t="shared" si="724"/>
        <v>0</v>
      </c>
      <c r="AZ274" s="242"/>
      <c r="BA274" s="21">
        <v>93131.5</v>
      </c>
      <c r="BB274" s="185">
        <f t="shared" si="725"/>
        <v>0</v>
      </c>
      <c r="BC274" s="242"/>
      <c r="BD274" s="21">
        <v>10643</v>
      </c>
      <c r="BE274" s="184">
        <f t="shared" si="726"/>
        <v>0</v>
      </c>
      <c r="BF274" s="244"/>
      <c r="BG274" s="242"/>
      <c r="BH274" s="184"/>
      <c r="BI274" s="244"/>
      <c r="BJ274" s="497"/>
      <c r="BK274" s="242"/>
      <c r="BL274" s="184">
        <f t="shared" si="728"/>
        <v>0</v>
      </c>
      <c r="BM274" s="244"/>
      <c r="BN274" s="246"/>
      <c r="BO274" s="185">
        <f t="shared" si="729"/>
        <v>0</v>
      </c>
      <c r="BP274" s="242"/>
      <c r="BQ274" s="243">
        <f t="shared" si="730"/>
        <v>930.90000000000009</v>
      </c>
      <c r="BR274" s="185">
        <f t="shared" si="731"/>
        <v>0</v>
      </c>
      <c r="BS274" s="242">
        <v>3</v>
      </c>
      <c r="BT274" s="107">
        <v>540</v>
      </c>
      <c r="BU274" s="185">
        <f t="shared" si="732"/>
        <v>1620</v>
      </c>
      <c r="BV274" s="242"/>
      <c r="BW274" s="242"/>
      <c r="BX274" s="185">
        <f t="shared" si="733"/>
        <v>0</v>
      </c>
      <c r="BY274" s="242"/>
      <c r="BZ274" s="247"/>
      <c r="CA274" s="185">
        <f t="shared" si="784"/>
        <v>0</v>
      </c>
      <c r="CB274" s="242">
        <v>2</v>
      </c>
      <c r="CC274" s="107">
        <v>165.4</v>
      </c>
      <c r="CD274" s="185">
        <f t="shared" si="735"/>
        <v>330.8</v>
      </c>
      <c r="CE274" s="242"/>
      <c r="CF274" s="243">
        <f t="shared" si="736"/>
        <v>204.31649999999999</v>
      </c>
      <c r="CG274" s="185">
        <f t="shared" si="737"/>
        <v>0</v>
      </c>
      <c r="CH274" s="242"/>
      <c r="CI274" s="107">
        <v>86.2</v>
      </c>
      <c r="CJ274" s="185">
        <f t="shared" si="738"/>
        <v>0</v>
      </c>
      <c r="CK274" s="242"/>
      <c r="CL274" s="107">
        <v>125</v>
      </c>
      <c r="CM274" s="185">
        <f t="shared" si="739"/>
        <v>0</v>
      </c>
      <c r="CN274" s="242"/>
      <c r="CO274" s="107">
        <v>140</v>
      </c>
      <c r="CP274" s="185">
        <f t="shared" si="740"/>
        <v>0</v>
      </c>
      <c r="CQ274" s="242"/>
      <c r="CR274" s="243">
        <f t="shared" si="741"/>
        <v>259.76390000000004</v>
      </c>
      <c r="CS274" s="185">
        <f t="shared" si="742"/>
        <v>0</v>
      </c>
      <c r="CT274" s="242"/>
      <c r="CU274" s="107">
        <v>182.5</v>
      </c>
      <c r="CV274" s="185">
        <f t="shared" si="743"/>
        <v>0</v>
      </c>
      <c r="CW274" s="242"/>
      <c r="CX274" s="107">
        <v>78</v>
      </c>
      <c r="CY274" s="185">
        <f t="shared" si="744"/>
        <v>0</v>
      </c>
      <c r="CZ274" s="242">
        <v>1</v>
      </c>
      <c r="DA274" s="107">
        <v>350</v>
      </c>
      <c r="DB274" s="185">
        <f t="shared" si="745"/>
        <v>350</v>
      </c>
      <c r="DC274" s="242">
        <v>1</v>
      </c>
      <c r="DD274" s="243">
        <f t="shared" si="746"/>
        <v>363.26500000000004</v>
      </c>
      <c r="DE274" s="184">
        <f t="shared" si="747"/>
        <v>363.26500000000004</v>
      </c>
      <c r="DF274" s="242">
        <v>5</v>
      </c>
      <c r="DG274" s="107">
        <v>349.94</v>
      </c>
      <c r="DH274" s="185">
        <f t="shared" si="748"/>
        <v>1749.7</v>
      </c>
      <c r="DI274" s="242">
        <v>5</v>
      </c>
      <c r="DJ274" s="107">
        <v>407.82</v>
      </c>
      <c r="DK274" s="185">
        <f t="shared" si="749"/>
        <v>2039.1</v>
      </c>
      <c r="DL274" s="242">
        <v>4</v>
      </c>
      <c r="DM274" s="107">
        <v>560.66999999999996</v>
      </c>
      <c r="DN274" s="185">
        <f t="shared" si="750"/>
        <v>2242.6799999999998</v>
      </c>
      <c r="DO274" s="242">
        <v>3</v>
      </c>
      <c r="DP274" s="107">
        <v>849.84</v>
      </c>
      <c r="DQ274" s="185">
        <f t="shared" si="751"/>
        <v>2549.52</v>
      </c>
      <c r="DR274" s="242"/>
      <c r="DS274" s="107">
        <v>1070.97</v>
      </c>
      <c r="DT274" s="185">
        <f t="shared" si="752"/>
        <v>0</v>
      </c>
      <c r="DU274" s="242"/>
      <c r="DV274" s="21">
        <v>1512.05</v>
      </c>
      <c r="DW274" s="185">
        <f t="shared" si="753"/>
        <v>0</v>
      </c>
      <c r="DX274" s="242"/>
      <c r="DY274" s="21">
        <v>5870.12</v>
      </c>
      <c r="DZ274" s="185">
        <f t="shared" si="754"/>
        <v>0</v>
      </c>
      <c r="EA274" s="242"/>
      <c r="EB274" s="21">
        <v>4379.45</v>
      </c>
      <c r="EC274" s="185">
        <f t="shared" si="755"/>
        <v>0</v>
      </c>
      <c r="ED274" s="242">
        <v>1</v>
      </c>
      <c r="EE274" s="21">
        <v>4811.45</v>
      </c>
      <c r="EF274" s="185">
        <f t="shared" si="756"/>
        <v>4811.45</v>
      </c>
      <c r="EG274" s="242"/>
      <c r="EH274" s="21">
        <v>6518.13</v>
      </c>
      <c r="EI274" s="185">
        <f t="shared" si="757"/>
        <v>0</v>
      </c>
      <c r="EJ274" s="242"/>
      <c r="EK274" s="21">
        <v>7389.31</v>
      </c>
      <c r="EL274" s="185">
        <f t="shared" si="758"/>
        <v>0</v>
      </c>
      <c r="EM274" s="242"/>
      <c r="EN274" s="21">
        <v>1539.81</v>
      </c>
      <c r="EO274" s="185">
        <f t="shared" si="759"/>
        <v>0</v>
      </c>
      <c r="EP274" s="242"/>
      <c r="EQ274" s="21">
        <v>3124.4</v>
      </c>
      <c r="ER274" s="185">
        <f t="shared" si="760"/>
        <v>0</v>
      </c>
      <c r="ES274" s="242"/>
      <c r="ET274" s="107">
        <v>118.78</v>
      </c>
      <c r="EU274" s="185">
        <f t="shared" si="761"/>
        <v>0</v>
      </c>
      <c r="EV274" s="242"/>
      <c r="EW274" s="107">
        <v>479.92</v>
      </c>
      <c r="EX274" s="185">
        <f t="shared" si="762"/>
        <v>0</v>
      </c>
      <c r="EY274" s="242"/>
      <c r="EZ274" s="107">
        <v>649.4</v>
      </c>
      <c r="FA274" s="185">
        <f t="shared" si="763"/>
        <v>0</v>
      </c>
      <c r="FB274" s="242"/>
      <c r="FC274" s="21">
        <v>1301.22</v>
      </c>
      <c r="FD274" s="185">
        <f t="shared" si="764"/>
        <v>0</v>
      </c>
      <c r="FE274" s="242"/>
      <c r="FF274" s="21">
        <v>2530.2199999999998</v>
      </c>
      <c r="FG274" s="185">
        <f t="shared" si="765"/>
        <v>0</v>
      </c>
      <c r="FH274" s="242"/>
      <c r="FI274" s="21">
        <v>4182.22</v>
      </c>
      <c r="FJ274" s="185">
        <f t="shared" si="766"/>
        <v>0</v>
      </c>
      <c r="FK274" s="242"/>
      <c r="FL274" s="107">
        <v>253.92</v>
      </c>
      <c r="FM274" s="185">
        <f t="shared" si="767"/>
        <v>0</v>
      </c>
      <c r="FN274" s="242"/>
      <c r="FO274" s="107">
        <v>290.32</v>
      </c>
      <c r="FP274" s="185">
        <f t="shared" si="768"/>
        <v>0</v>
      </c>
      <c r="FQ274" s="242"/>
      <c r="FR274" s="107">
        <v>334.06</v>
      </c>
      <c r="FS274" s="185">
        <f t="shared" si="769"/>
        <v>0</v>
      </c>
      <c r="FT274" s="242"/>
      <c r="FU274" s="107">
        <v>411.49</v>
      </c>
      <c r="FV274" s="185">
        <f t="shared" si="770"/>
        <v>0</v>
      </c>
      <c r="FW274" s="242"/>
      <c r="FX274" s="107">
        <v>455.21</v>
      </c>
      <c r="FY274" s="185">
        <f t="shared" si="771"/>
        <v>0</v>
      </c>
      <c r="FZ274" s="242"/>
      <c r="GA274" s="107">
        <v>536</v>
      </c>
      <c r="GB274" s="185">
        <f t="shared" si="772"/>
        <v>0</v>
      </c>
      <c r="GC274" s="242"/>
      <c r="GD274" s="21">
        <v>745.84</v>
      </c>
      <c r="GE274" s="189">
        <f t="shared" si="773"/>
        <v>0</v>
      </c>
      <c r="GF274" s="242">
        <v>3</v>
      </c>
      <c r="GG274" s="112">
        <v>313.12</v>
      </c>
      <c r="GH274" s="185">
        <f t="shared" si="774"/>
        <v>939.36</v>
      </c>
      <c r="GI274" s="245">
        <v>6</v>
      </c>
      <c r="GJ274" s="529">
        <v>223.61</v>
      </c>
      <c r="GK274" s="185">
        <f t="shared" si="775"/>
        <v>1341.66</v>
      </c>
      <c r="GL274" s="242">
        <v>3</v>
      </c>
      <c r="GM274" s="107">
        <v>105.46</v>
      </c>
      <c r="GN274" s="185">
        <f t="shared" si="776"/>
        <v>316.38</v>
      </c>
      <c r="GO274" s="242"/>
      <c r="GP274" s="107">
        <v>581.36</v>
      </c>
      <c r="GQ274" s="185">
        <f t="shared" si="777"/>
        <v>0</v>
      </c>
      <c r="GR274" s="242">
        <v>2</v>
      </c>
      <c r="GS274" s="107">
        <v>92.94</v>
      </c>
      <c r="GT274" s="185">
        <f t="shared" si="778"/>
        <v>185.88</v>
      </c>
      <c r="GU274" s="242">
        <v>4</v>
      </c>
      <c r="GV274" s="112">
        <v>47.51</v>
      </c>
      <c r="GW274" s="185">
        <f t="shared" si="779"/>
        <v>190.04</v>
      </c>
      <c r="GX274" s="242"/>
      <c r="GY274" s="107">
        <v>61.91</v>
      </c>
      <c r="GZ274" s="223">
        <f t="shared" si="780"/>
        <v>0</v>
      </c>
      <c r="HA274" s="417"/>
      <c r="HB274" s="417"/>
      <c r="HC274" s="223">
        <f t="shared" si="782"/>
        <v>0</v>
      </c>
      <c r="HD274" s="242"/>
      <c r="HE274" s="107">
        <v>40.75</v>
      </c>
      <c r="HF274" s="236">
        <f t="shared" si="781"/>
        <v>0</v>
      </c>
      <c r="HG274" s="248">
        <v>1500</v>
      </c>
      <c r="HH274" s="228">
        <f t="shared" si="783"/>
        <v>51950.1175</v>
      </c>
      <c r="HI274" s="335"/>
      <c r="HJ274" s="249"/>
      <c r="HK274" s="249"/>
      <c r="HL274" s="249"/>
      <c r="HM274" s="249"/>
      <c r="HN274" s="249"/>
      <c r="HO274" s="249"/>
      <c r="HP274" s="249"/>
      <c r="HQ274" s="249"/>
      <c r="HR274" s="249"/>
      <c r="HS274" s="249"/>
      <c r="HT274" s="249"/>
      <c r="HU274" s="249"/>
      <c r="HV274" s="249"/>
      <c r="HW274" s="249"/>
      <c r="HX274" s="249"/>
      <c r="HY274" s="249"/>
      <c r="HZ274" s="249"/>
      <c r="IA274" s="249"/>
      <c r="IB274" s="249"/>
      <c r="IC274" s="249"/>
      <c r="ID274" s="249"/>
      <c r="IE274" s="249"/>
      <c r="IF274" s="249"/>
      <c r="IG274" s="249"/>
      <c r="IH274" s="249"/>
      <c r="II274" s="249"/>
      <c r="IJ274" s="249"/>
      <c r="IK274" s="249"/>
      <c r="IL274" s="249"/>
      <c r="IM274" s="249"/>
      <c r="IN274" s="249"/>
      <c r="IO274" s="249"/>
      <c r="IP274" s="249"/>
      <c r="IQ274" s="249"/>
      <c r="IR274" s="249"/>
      <c r="IS274" s="249"/>
      <c r="IT274" s="249"/>
      <c r="IU274" s="249"/>
      <c r="IV274" s="249"/>
      <c r="IW274" s="249"/>
      <c r="IX274" s="249"/>
      <c r="IY274" s="249"/>
      <c r="IZ274" s="249"/>
      <c r="JA274" s="249"/>
      <c r="JB274" s="249"/>
      <c r="JC274" s="249"/>
      <c r="JD274" s="249"/>
      <c r="JE274" s="249"/>
      <c r="JF274" s="249"/>
      <c r="JG274" s="249"/>
      <c r="JH274" s="249"/>
      <c r="JI274" s="249"/>
      <c r="JJ274" s="249"/>
      <c r="JK274" s="249"/>
      <c r="JL274" s="249"/>
      <c r="JM274" s="249"/>
      <c r="JN274" s="249"/>
      <c r="JO274" s="249"/>
      <c r="JP274" s="249"/>
      <c r="JQ274" s="249"/>
      <c r="JR274" s="249"/>
      <c r="JS274" s="249"/>
      <c r="JT274" s="249"/>
      <c r="JU274" s="249"/>
      <c r="JV274" s="249"/>
      <c r="JW274" s="249"/>
      <c r="JX274" s="249"/>
      <c r="JY274" s="249"/>
      <c r="JZ274" s="249"/>
      <c r="KA274" s="249"/>
      <c r="KB274" s="249"/>
      <c r="KC274" s="249"/>
      <c r="KD274" s="249"/>
      <c r="KE274" s="249"/>
      <c r="KF274" s="249"/>
      <c r="KG274" s="249"/>
      <c r="KH274" s="249"/>
      <c r="KI274" s="249"/>
      <c r="KJ274" s="249"/>
      <c r="KK274" s="249"/>
      <c r="KL274" s="249"/>
      <c r="KM274" s="249"/>
      <c r="KN274" s="249"/>
      <c r="KO274" s="249"/>
      <c r="KP274" s="249"/>
      <c r="KQ274" s="249"/>
      <c r="KR274" s="249"/>
      <c r="KS274" s="249"/>
      <c r="KT274" s="249"/>
      <c r="KU274" s="249"/>
      <c r="KV274" s="249"/>
      <c r="KW274" s="249"/>
      <c r="KX274" s="249"/>
      <c r="KY274" s="249"/>
      <c r="KZ274" s="249"/>
      <c r="LA274" s="249"/>
      <c r="LB274" s="249"/>
      <c r="LC274" s="249"/>
      <c r="LD274" s="249"/>
      <c r="LE274" s="249"/>
      <c r="LF274" s="249"/>
      <c r="LG274" s="249"/>
      <c r="LH274" s="249"/>
      <c r="LI274" s="249"/>
      <c r="LJ274" s="249"/>
      <c r="LK274" s="249"/>
      <c r="LL274" s="249"/>
      <c r="LM274" s="249"/>
      <c r="LN274" s="249"/>
      <c r="LO274" s="249"/>
      <c r="LP274" s="249"/>
      <c r="LQ274" s="249"/>
      <c r="LR274" s="249"/>
      <c r="LS274" s="249"/>
      <c r="LT274" s="249"/>
      <c r="LU274" s="249"/>
      <c r="LV274" s="249"/>
      <c r="LW274" s="249"/>
      <c r="LX274" s="249"/>
      <c r="LY274" s="249"/>
      <c r="LZ274" s="249"/>
      <c r="MA274" s="249"/>
      <c r="MB274" s="249"/>
      <c r="MC274" s="249"/>
      <c r="MD274" s="249"/>
      <c r="ME274" s="249"/>
      <c r="MF274" s="249"/>
      <c r="MG274" s="249"/>
      <c r="MH274" s="249"/>
      <c r="MI274" s="249"/>
      <c r="MJ274" s="249"/>
      <c r="MK274" s="249"/>
      <c r="ML274" s="249"/>
      <c r="MM274" s="249"/>
      <c r="MN274" s="249"/>
      <c r="MO274" s="249"/>
      <c r="MP274" s="249"/>
      <c r="MQ274" s="249"/>
      <c r="MR274" s="249"/>
      <c r="MS274" s="249"/>
      <c r="MT274" s="249"/>
      <c r="MU274" s="249"/>
      <c r="MV274" s="249"/>
      <c r="MW274" s="249"/>
      <c r="MX274" s="249"/>
      <c r="MY274" s="249"/>
      <c r="MZ274" s="249"/>
      <c r="NA274" s="249"/>
      <c r="NB274" s="249"/>
      <c r="NC274" s="249"/>
      <c r="ND274" s="249"/>
      <c r="NE274" s="249"/>
      <c r="NF274" s="249"/>
      <c r="NG274" s="249"/>
      <c r="NH274" s="249"/>
      <c r="NI274" s="249"/>
      <c r="NJ274" s="249"/>
      <c r="NK274" s="249"/>
      <c r="NL274" s="249"/>
      <c r="NM274" s="249"/>
      <c r="NN274" s="249"/>
      <c r="NO274" s="249"/>
      <c r="NP274" s="249"/>
      <c r="NQ274" s="249"/>
      <c r="NR274" s="249"/>
      <c r="NS274" s="249"/>
      <c r="NT274" s="249"/>
      <c r="NU274" s="249"/>
      <c r="NV274" s="249"/>
      <c r="NW274" s="249"/>
      <c r="NX274" s="249"/>
      <c r="NY274" s="249"/>
      <c r="NZ274" s="249"/>
      <c r="OA274" s="249"/>
      <c r="OB274" s="249"/>
      <c r="OC274" s="249"/>
      <c r="OD274" s="249"/>
      <c r="OE274" s="249"/>
      <c r="OF274" s="249"/>
      <c r="OG274" s="249"/>
      <c r="OH274" s="249"/>
      <c r="OI274" s="249"/>
      <c r="OJ274" s="249"/>
      <c r="OK274" s="249"/>
      <c r="OL274" s="249"/>
      <c r="OM274" s="249"/>
      <c r="ON274" s="249"/>
      <c r="OO274" s="249"/>
      <c r="OP274" s="249"/>
      <c r="OQ274" s="249"/>
      <c r="OR274" s="249"/>
      <c r="OS274" s="249"/>
      <c r="OT274" s="249"/>
      <c r="OU274" s="249"/>
      <c r="OV274" s="249"/>
      <c r="OW274" s="249"/>
      <c r="OX274" s="249"/>
      <c r="OY274" s="249"/>
      <c r="OZ274" s="249"/>
      <c r="PA274" s="249"/>
      <c r="PB274" s="249"/>
      <c r="PC274" s="249"/>
      <c r="PD274" s="249"/>
      <c r="PE274" s="249"/>
      <c r="PF274" s="249"/>
      <c r="PG274" s="249"/>
      <c r="PH274" s="249"/>
      <c r="PI274" s="249"/>
      <c r="PJ274" s="249"/>
      <c r="PK274" s="249"/>
      <c r="PL274" s="249"/>
      <c r="PM274" s="249"/>
      <c r="PN274" s="249"/>
      <c r="PO274" s="249"/>
      <c r="PP274" s="249"/>
      <c r="PQ274" s="249"/>
      <c r="PR274" s="249"/>
      <c r="PS274" s="249"/>
      <c r="PT274" s="249"/>
      <c r="PU274" s="249"/>
      <c r="PV274" s="249"/>
      <c r="PW274" s="249"/>
      <c r="PX274" s="249"/>
      <c r="PY274" s="249"/>
      <c r="PZ274" s="249"/>
      <c r="QA274" s="249"/>
      <c r="QB274" s="249"/>
      <c r="QC274" s="249"/>
      <c r="QD274" s="249"/>
      <c r="QE274" s="249"/>
      <c r="QF274" s="249"/>
      <c r="QG274" s="249"/>
      <c r="QH274" s="249"/>
      <c r="QI274" s="249"/>
      <c r="QJ274" s="249"/>
      <c r="QK274" s="249"/>
      <c r="QL274" s="249"/>
      <c r="QM274" s="249"/>
      <c r="QN274" s="249"/>
      <c r="QO274" s="249"/>
      <c r="QP274" s="249"/>
      <c r="QQ274" s="249"/>
      <c r="QR274" s="249"/>
      <c r="QS274" s="249"/>
      <c r="QT274" s="249"/>
      <c r="QU274" s="249"/>
      <c r="QV274" s="249"/>
      <c r="QW274" s="249"/>
      <c r="QX274" s="249"/>
      <c r="QY274" s="249"/>
      <c r="QZ274" s="249"/>
      <c r="RA274" s="249"/>
      <c r="RB274" s="249"/>
      <c r="RC274" s="249"/>
      <c r="RD274" s="249"/>
      <c r="RE274" s="249"/>
      <c r="RF274" s="249"/>
      <c r="RG274" s="249"/>
      <c r="RH274" s="249"/>
      <c r="RI274" s="249"/>
      <c r="RJ274" s="249"/>
      <c r="RK274" s="249"/>
      <c r="RL274" s="249"/>
      <c r="RM274" s="249"/>
      <c r="RN274" s="249"/>
      <c r="RO274" s="249"/>
      <c r="RP274" s="249"/>
      <c r="RQ274" s="249"/>
      <c r="RR274" s="249"/>
      <c r="RS274" s="249"/>
      <c r="RT274" s="249"/>
      <c r="RU274" s="249"/>
      <c r="RV274" s="249"/>
      <c r="RW274" s="249"/>
      <c r="RX274" s="249"/>
      <c r="RY274" s="249"/>
      <c r="RZ274" s="249"/>
      <c r="SA274" s="249"/>
      <c r="SB274" s="249"/>
      <c r="SC274" s="249"/>
      <c r="SD274" s="249"/>
      <c r="SE274" s="249"/>
      <c r="SF274" s="249"/>
      <c r="SG274" s="249"/>
      <c r="SH274" s="249"/>
      <c r="SI274" s="249"/>
      <c r="SJ274" s="249"/>
      <c r="SK274" s="249"/>
      <c r="SL274" s="249"/>
      <c r="SM274" s="249"/>
      <c r="SN274" s="249"/>
      <c r="SO274" s="249"/>
      <c r="SP274" s="249"/>
      <c r="SQ274" s="249"/>
      <c r="SR274" s="249"/>
      <c r="SS274" s="249"/>
      <c r="ST274" s="249"/>
      <c r="SU274" s="249"/>
      <c r="SV274" s="249"/>
      <c r="SW274" s="249"/>
      <c r="SX274" s="249"/>
      <c r="SY274" s="249"/>
      <c r="SZ274" s="249"/>
      <c r="TA274" s="249"/>
      <c r="TB274" s="249"/>
      <c r="TC274" s="249"/>
      <c r="TD274" s="249"/>
      <c r="TE274" s="249"/>
      <c r="TF274" s="249"/>
      <c r="TG274" s="249"/>
      <c r="TH274" s="249"/>
      <c r="TI274" s="249"/>
      <c r="TJ274" s="249"/>
      <c r="TK274" s="249"/>
      <c r="TL274" s="249"/>
      <c r="TM274" s="249"/>
      <c r="TN274" s="249"/>
      <c r="TO274" s="249"/>
      <c r="TP274" s="249"/>
      <c r="TQ274" s="249"/>
      <c r="TR274" s="249"/>
      <c r="TS274" s="249"/>
      <c r="TT274" s="249"/>
      <c r="TU274" s="249"/>
      <c r="TV274" s="249"/>
      <c r="TW274" s="249"/>
      <c r="TX274" s="249"/>
      <c r="TY274" s="249"/>
      <c r="TZ274" s="249"/>
      <c r="UA274" s="249"/>
      <c r="UB274" s="249"/>
      <c r="UC274" s="249"/>
      <c r="UD274" s="249"/>
      <c r="UE274" s="249"/>
      <c r="UF274" s="249"/>
      <c r="UG274" s="249"/>
      <c r="UH274" s="249"/>
      <c r="UI274" s="249"/>
      <c r="UJ274" s="249"/>
      <c r="UK274" s="249"/>
      <c r="UL274" s="249"/>
      <c r="UM274" s="249"/>
      <c r="UN274" s="249"/>
      <c r="UO274" s="249"/>
      <c r="UP274" s="249"/>
      <c r="UQ274" s="249"/>
      <c r="UR274" s="249"/>
      <c r="US274" s="249"/>
      <c r="UT274" s="249"/>
      <c r="UU274" s="249"/>
      <c r="UV274" s="249"/>
      <c r="UW274" s="249"/>
      <c r="UX274" s="249"/>
      <c r="UY274" s="249"/>
      <c r="UZ274" s="249"/>
      <c r="VA274" s="249"/>
      <c r="VB274" s="249"/>
      <c r="VC274" s="249"/>
      <c r="VD274" s="249"/>
      <c r="VE274" s="249"/>
      <c r="VF274" s="249"/>
      <c r="VG274" s="249"/>
      <c r="VH274" s="249"/>
      <c r="VI274" s="249"/>
      <c r="VJ274" s="249"/>
      <c r="VK274" s="249"/>
      <c r="VL274" s="249"/>
      <c r="VM274" s="249"/>
      <c r="VN274" s="249"/>
      <c r="VO274" s="249"/>
      <c r="VP274" s="249"/>
      <c r="VQ274" s="249"/>
      <c r="VR274" s="249"/>
      <c r="VS274" s="249"/>
      <c r="VT274" s="249"/>
      <c r="VU274" s="249"/>
      <c r="VV274" s="249"/>
      <c r="VW274" s="249"/>
      <c r="VX274" s="249"/>
      <c r="VY274" s="249"/>
      <c r="VZ274" s="249"/>
      <c r="WA274" s="249"/>
      <c r="WB274" s="249"/>
      <c r="WC274" s="249"/>
      <c r="WD274" s="249"/>
      <c r="WE274" s="249"/>
      <c r="WF274" s="249"/>
      <c r="WG274" s="249"/>
      <c r="WH274" s="249"/>
      <c r="WI274" s="249"/>
      <c r="WJ274" s="249"/>
      <c r="WK274" s="249"/>
      <c r="WL274" s="249"/>
      <c r="WM274" s="249"/>
      <c r="WN274" s="249"/>
      <c r="WO274" s="249"/>
      <c r="WP274" s="249"/>
      <c r="WQ274" s="249"/>
      <c r="WR274" s="249"/>
      <c r="WS274" s="249"/>
      <c r="WT274" s="249"/>
      <c r="WU274" s="249"/>
      <c r="WV274" s="249"/>
      <c r="WW274" s="249"/>
      <c r="WX274" s="249"/>
      <c r="WY274" s="249"/>
      <c r="WZ274" s="249"/>
      <c r="XA274" s="249"/>
      <c r="XB274" s="249"/>
      <c r="XC274" s="249"/>
      <c r="XD274" s="249"/>
      <c r="XE274" s="249"/>
      <c r="XF274" s="249"/>
      <c r="XG274" s="249"/>
      <c r="XH274" s="249"/>
      <c r="XI274" s="249"/>
      <c r="XJ274" s="249"/>
      <c r="XK274" s="249"/>
      <c r="XL274" s="249"/>
      <c r="XM274" s="249"/>
      <c r="XN274" s="249"/>
      <c r="XO274" s="249"/>
      <c r="XP274" s="249"/>
      <c r="XQ274" s="249"/>
      <c r="XR274" s="249"/>
      <c r="XS274" s="249"/>
      <c r="XT274" s="249"/>
      <c r="XU274" s="249"/>
      <c r="XV274" s="249"/>
      <c r="XW274" s="249"/>
      <c r="XX274" s="249"/>
      <c r="XY274" s="249"/>
      <c r="XZ274" s="249"/>
      <c r="YA274" s="249"/>
      <c r="YB274" s="249"/>
      <c r="YC274" s="249"/>
      <c r="YD274" s="249"/>
      <c r="YE274" s="249"/>
      <c r="YF274" s="249"/>
      <c r="YG274" s="249"/>
      <c r="YH274" s="249"/>
      <c r="YI274" s="249"/>
      <c r="YJ274" s="249"/>
      <c r="YK274" s="249"/>
      <c r="YL274" s="249"/>
      <c r="YM274" s="249"/>
      <c r="YN274" s="249"/>
      <c r="YO274" s="249"/>
      <c r="YP274" s="249"/>
      <c r="YQ274" s="249"/>
      <c r="YR274" s="249"/>
      <c r="YS274" s="249"/>
      <c r="YT274" s="249"/>
      <c r="YU274" s="249"/>
      <c r="YV274" s="249"/>
      <c r="YW274" s="249"/>
      <c r="YX274" s="249"/>
      <c r="YY274" s="249"/>
      <c r="YZ274" s="249"/>
      <c r="ZA274" s="249"/>
      <c r="ZB274" s="249"/>
      <c r="ZC274" s="249"/>
      <c r="ZD274" s="249"/>
      <c r="ZE274" s="249"/>
      <c r="ZF274" s="249"/>
      <c r="ZG274" s="249"/>
      <c r="ZH274" s="249"/>
      <c r="ZI274" s="249"/>
      <c r="ZJ274" s="249"/>
      <c r="ZK274" s="249"/>
      <c r="ZL274" s="249"/>
      <c r="ZM274" s="249"/>
      <c r="ZN274" s="249"/>
      <c r="ZO274" s="249"/>
      <c r="ZP274" s="249"/>
      <c r="ZQ274" s="249"/>
      <c r="ZR274" s="249"/>
      <c r="ZS274" s="249"/>
      <c r="ZT274" s="249"/>
      <c r="ZU274" s="249"/>
      <c r="ZV274" s="249"/>
      <c r="ZW274" s="249"/>
      <c r="ZX274" s="249"/>
      <c r="ZY274" s="249"/>
      <c r="ZZ274" s="249"/>
      <c r="AAA274" s="249"/>
      <c r="AAB274" s="249"/>
      <c r="AAC274" s="249"/>
      <c r="AAD274" s="249"/>
      <c r="AAE274" s="249"/>
      <c r="AAF274" s="249"/>
      <c r="AAG274" s="249"/>
      <c r="AAH274" s="249"/>
      <c r="AAI274" s="249"/>
      <c r="AAJ274" s="249"/>
      <c r="AAK274" s="249"/>
      <c r="AAL274" s="249"/>
      <c r="AAM274" s="249"/>
      <c r="AAN274" s="249"/>
      <c r="AAO274" s="249"/>
      <c r="AAP274" s="249"/>
      <c r="AAQ274" s="249"/>
      <c r="AAR274" s="249"/>
      <c r="AAS274" s="249"/>
      <c r="AAT274" s="249"/>
      <c r="AAU274" s="249"/>
      <c r="AAV274" s="249"/>
      <c r="AAW274" s="249"/>
      <c r="AAX274" s="249"/>
      <c r="AAY274" s="249"/>
      <c r="AAZ274" s="249"/>
      <c r="ABA274" s="249"/>
      <c r="ABB274" s="249"/>
      <c r="ABC274" s="249"/>
      <c r="ABD274" s="249"/>
      <c r="ABE274" s="249"/>
      <c r="ABF274" s="249"/>
      <c r="ABG274" s="249"/>
      <c r="ABH274" s="249"/>
      <c r="ABI274" s="249"/>
      <c r="ABJ274" s="249"/>
      <c r="ABK274" s="249"/>
      <c r="ABL274" s="249"/>
      <c r="ABM274" s="249"/>
      <c r="ABN274" s="249"/>
      <c r="ABO274" s="249"/>
      <c r="ABP274" s="249"/>
      <c r="ABQ274" s="249"/>
      <c r="ABR274" s="249"/>
      <c r="ABS274" s="249"/>
      <c r="ABT274" s="249"/>
      <c r="ABU274" s="249"/>
      <c r="ABV274" s="249"/>
      <c r="ABW274" s="249"/>
      <c r="ABX274" s="249"/>
      <c r="ABY274" s="249"/>
      <c r="ABZ274" s="249"/>
      <c r="ACA274" s="249"/>
      <c r="ACB274" s="249"/>
      <c r="ACC274" s="249"/>
      <c r="ACD274" s="249"/>
      <c r="ACE274" s="249"/>
      <c r="ACF274" s="249"/>
      <c r="ACG274" s="249"/>
      <c r="ACH274" s="249"/>
      <c r="ACI274" s="249"/>
      <c r="ACJ274" s="249"/>
      <c r="ACK274" s="249"/>
      <c r="ACL274" s="249"/>
      <c r="ACM274" s="249"/>
      <c r="ACN274" s="249"/>
      <c r="ACO274" s="249"/>
      <c r="ACP274" s="249"/>
      <c r="ACQ274" s="249"/>
      <c r="ACR274" s="249"/>
      <c r="ACS274" s="249"/>
      <c r="ACT274" s="249"/>
      <c r="ACU274" s="249"/>
      <c r="ACV274" s="249"/>
      <c r="ACW274" s="249"/>
      <c r="ACX274" s="249"/>
      <c r="ACY274" s="249"/>
      <c r="ACZ274" s="249"/>
      <c r="ADA274" s="249"/>
      <c r="ADB274" s="249"/>
      <c r="ADC274" s="249"/>
      <c r="ADD274" s="249"/>
      <c r="ADE274" s="249"/>
      <c r="ADF274" s="249"/>
      <c r="ADG274" s="249"/>
      <c r="ADH274" s="249"/>
      <c r="ADI274" s="249"/>
      <c r="ADJ274" s="249"/>
      <c r="ADK274" s="249"/>
      <c r="ADL274" s="249"/>
      <c r="ADM274" s="249"/>
      <c r="ADN274" s="249"/>
      <c r="ADO274" s="249"/>
      <c r="ADP274" s="249"/>
      <c r="ADQ274" s="249"/>
      <c r="ADR274" s="249"/>
      <c r="ADS274" s="249"/>
      <c r="ADT274" s="249"/>
      <c r="ADU274" s="249"/>
      <c r="ADV274" s="249"/>
      <c r="ADW274" s="249"/>
      <c r="ADX274" s="249"/>
      <c r="ADY274" s="249"/>
      <c r="ADZ274" s="249"/>
      <c r="AEA274" s="249"/>
      <c r="AEB274" s="249"/>
      <c r="AEC274" s="249"/>
      <c r="AED274" s="249"/>
      <c r="AEE274" s="249"/>
      <c r="AEF274" s="249"/>
      <c r="AEG274" s="249"/>
      <c r="AEH274" s="249"/>
      <c r="AEI274" s="249"/>
      <c r="AEJ274" s="249"/>
      <c r="AEK274" s="249"/>
      <c r="AEL274" s="249"/>
      <c r="AEM274" s="249"/>
      <c r="AEN274" s="249"/>
      <c r="AEO274" s="249"/>
      <c r="AEP274" s="249"/>
      <c r="AEQ274" s="249"/>
      <c r="AER274" s="249"/>
      <c r="AES274" s="249"/>
      <c r="AET274" s="249"/>
      <c r="AEU274" s="249"/>
      <c r="AEV274" s="249"/>
      <c r="AEW274" s="249"/>
      <c r="AEX274" s="249"/>
      <c r="AEY274" s="249"/>
      <c r="AEZ274" s="249"/>
      <c r="AFA274" s="249"/>
      <c r="AFB274" s="249"/>
      <c r="AFC274" s="249"/>
      <c r="AFD274" s="249"/>
      <c r="AFE274" s="249"/>
      <c r="AFF274" s="249"/>
      <c r="AFG274" s="249"/>
      <c r="AFH274" s="249"/>
      <c r="AFI274" s="249"/>
      <c r="AFJ274" s="249"/>
      <c r="AFK274" s="249"/>
      <c r="AFL274" s="249"/>
      <c r="AFM274" s="249"/>
      <c r="AFN274" s="249"/>
      <c r="AFO274" s="249"/>
      <c r="AFP274" s="249"/>
      <c r="AFQ274" s="249"/>
      <c r="AFR274" s="249"/>
      <c r="AFS274" s="249"/>
      <c r="AFT274" s="249"/>
      <c r="AFU274" s="249"/>
      <c r="AFV274" s="249"/>
      <c r="AFW274" s="249"/>
      <c r="AFX274" s="249"/>
      <c r="AFY274" s="249"/>
      <c r="AFZ274" s="249"/>
      <c r="AGA274" s="249"/>
      <c r="AGB274" s="249"/>
      <c r="AGC274" s="249"/>
      <c r="AGD274" s="249"/>
      <c r="AGE274" s="249"/>
      <c r="AGF274" s="249"/>
      <c r="AGG274" s="249"/>
      <c r="AGH274" s="249"/>
      <c r="AGI274" s="249"/>
      <c r="AGJ274" s="249"/>
      <c r="AGK274" s="249"/>
      <c r="AGL274" s="249"/>
      <c r="AGM274" s="249"/>
      <c r="AGN274" s="249"/>
      <c r="AGO274" s="249"/>
      <c r="AGP274" s="249"/>
      <c r="AGQ274" s="249"/>
      <c r="AGR274" s="249"/>
      <c r="AGS274" s="249"/>
      <c r="AGT274" s="249"/>
      <c r="AGU274" s="249"/>
      <c r="AGV274" s="249"/>
      <c r="AGW274" s="249"/>
      <c r="AGX274" s="249"/>
      <c r="AGY274" s="249"/>
      <c r="AGZ274" s="249"/>
      <c r="AHA274" s="249"/>
      <c r="AHB274" s="249"/>
      <c r="AHC274" s="249"/>
      <c r="AHD274" s="249"/>
      <c r="AHE274" s="249"/>
      <c r="AHF274" s="249"/>
      <c r="AHG274" s="249"/>
      <c r="AHH274" s="249"/>
      <c r="AHI274" s="249"/>
      <c r="AHJ274" s="249"/>
      <c r="AHK274" s="249"/>
      <c r="AHL274" s="249"/>
      <c r="AHM274" s="249"/>
      <c r="AHN274" s="249"/>
      <c r="AHO274" s="249"/>
      <c r="AHP274" s="249"/>
      <c r="AHQ274" s="249"/>
      <c r="AHR274" s="249"/>
      <c r="AHS274" s="249"/>
      <c r="AHT274" s="249"/>
      <c r="AHU274" s="249"/>
      <c r="AHV274" s="249"/>
      <c r="AHW274" s="249"/>
      <c r="AHX274" s="249"/>
      <c r="AHY274" s="249"/>
      <c r="AHZ274" s="249"/>
      <c r="AIA274" s="249"/>
      <c r="AIB274" s="249"/>
      <c r="AIC274" s="249"/>
      <c r="AID274" s="249"/>
      <c r="AIE274" s="249"/>
      <c r="AIF274" s="249"/>
      <c r="AIG274" s="249"/>
      <c r="AIH274" s="249"/>
      <c r="AII274" s="249"/>
      <c r="AIJ274" s="249"/>
      <c r="AIK274" s="249"/>
      <c r="AIL274" s="249"/>
      <c r="AIM274" s="249"/>
      <c r="AIN274" s="249"/>
      <c r="AIO274" s="249"/>
      <c r="AIP274" s="249"/>
      <c r="AIQ274" s="249"/>
      <c r="AIR274" s="249"/>
      <c r="AIS274" s="249"/>
      <c r="AIT274" s="249"/>
      <c r="AIU274" s="249"/>
      <c r="AIV274" s="249"/>
      <c r="AIW274" s="249"/>
      <c r="AIX274" s="249"/>
      <c r="AIY274" s="249"/>
      <c r="AIZ274" s="249"/>
      <c r="AJA274" s="249"/>
      <c r="AJB274" s="249"/>
      <c r="AJC274" s="249"/>
      <c r="AJD274" s="249"/>
      <c r="AJE274" s="249"/>
      <c r="AJF274" s="249"/>
      <c r="AJG274" s="249"/>
      <c r="AJH274" s="249"/>
      <c r="AJI274" s="249"/>
      <c r="AJJ274" s="249"/>
      <c r="AJK274" s="249"/>
      <c r="AJL274" s="249"/>
      <c r="AJM274" s="249"/>
      <c r="AJN274" s="249"/>
      <c r="AJO274" s="249"/>
      <c r="AJP274" s="249"/>
      <c r="AJQ274" s="249"/>
      <c r="AJR274" s="249"/>
      <c r="AJS274" s="249"/>
      <c r="AJT274" s="249"/>
      <c r="AJU274" s="249"/>
      <c r="AJV274" s="249"/>
      <c r="AJW274" s="249"/>
      <c r="AJX274" s="249"/>
      <c r="AJY274" s="249"/>
      <c r="AJZ274" s="249"/>
      <c r="AKA274" s="249"/>
      <c r="AKB274" s="249"/>
      <c r="AKC274" s="249"/>
      <c r="AKD274" s="249"/>
      <c r="AKE274" s="249"/>
      <c r="AKF274" s="249"/>
      <c r="AKG274" s="249"/>
      <c r="AKH274" s="249"/>
      <c r="AKI274" s="249"/>
      <c r="AKJ274" s="249"/>
      <c r="AKK274" s="249"/>
      <c r="AKL274" s="249"/>
      <c r="AKM274" s="249"/>
      <c r="AKN274" s="249"/>
      <c r="AKO274" s="249"/>
      <c r="AKP274" s="249"/>
      <c r="AKQ274" s="249"/>
      <c r="AKR274" s="249"/>
      <c r="AKS274" s="249"/>
      <c r="AKT274" s="249"/>
      <c r="AKU274" s="249"/>
      <c r="AKV274" s="249"/>
      <c r="AKW274" s="249"/>
      <c r="AKX274" s="249"/>
      <c r="AKY274" s="249"/>
      <c r="AKZ274" s="249"/>
      <c r="ALA274" s="249"/>
      <c r="ALB274" s="249"/>
      <c r="ALC274" s="249"/>
      <c r="ALD274" s="249"/>
      <c r="ALE274" s="249"/>
      <c r="ALF274" s="249"/>
      <c r="ALG274" s="249"/>
      <c r="ALH274" s="249"/>
      <c r="ALI274" s="249"/>
      <c r="ALJ274" s="249"/>
      <c r="ALK274" s="249"/>
      <c r="ALL274" s="249"/>
      <c r="ALM274" s="249"/>
      <c r="ALN274" s="249"/>
      <c r="ALO274" s="249"/>
      <c r="ALP274" s="249"/>
      <c r="ALQ274" s="249"/>
      <c r="ALR274" s="249"/>
      <c r="ALS274" s="249"/>
      <c r="ALT274" s="249"/>
      <c r="ALU274" s="249"/>
      <c r="ALV274" s="249"/>
      <c r="ALW274" s="249"/>
      <c r="ALX274" s="249"/>
      <c r="ALY274" s="249"/>
      <c r="ALZ274" s="249"/>
      <c r="AMA274" s="249"/>
      <c r="AMB274" s="249"/>
      <c r="AMC274" s="249"/>
      <c r="AMD274" s="249"/>
      <c r="AME274" s="249"/>
      <c r="AMF274" s="249"/>
      <c r="AMG274" s="249"/>
      <c r="AMH274" s="249"/>
      <c r="AMI274" s="249"/>
      <c r="AMJ274" s="249"/>
      <c r="AMK274" s="249"/>
      <c r="AML274" s="249"/>
      <c r="AMM274" s="249"/>
      <c r="AMN274" s="249"/>
      <c r="AMO274" s="249"/>
      <c r="AMP274" s="249"/>
      <c r="AMQ274" s="249"/>
      <c r="AMR274" s="249"/>
      <c r="AMS274" s="249"/>
      <c r="AMT274" s="249"/>
    </row>
    <row r="275" spans="1:1034" s="181" customFormat="1" ht="15.75" customHeight="1">
      <c r="A275" s="471">
        <v>30</v>
      </c>
      <c r="B275" s="77" t="s">
        <v>421</v>
      </c>
      <c r="C275" s="536">
        <v>38.03</v>
      </c>
      <c r="D275" s="537">
        <v>52.12</v>
      </c>
      <c r="E275" s="78">
        <v>66087</v>
      </c>
      <c r="F275" s="79">
        <f t="shared" si="700"/>
        <v>24281.710000000006</v>
      </c>
      <c r="G275" s="80"/>
      <c r="H275" s="21">
        <v>636.70000000000005</v>
      </c>
      <c r="I275" s="81">
        <f t="shared" si="701"/>
        <v>0</v>
      </c>
      <c r="J275" s="182"/>
      <c r="K275" s="107"/>
      <c r="L275" s="217">
        <f t="shared" si="702"/>
        <v>0</v>
      </c>
      <c r="M275" s="182"/>
      <c r="N275" s="107">
        <v>540</v>
      </c>
      <c r="O275" s="217">
        <f t="shared" si="703"/>
        <v>0</v>
      </c>
      <c r="P275" s="85"/>
      <c r="Q275" s="183">
        <f t="shared" si="704"/>
        <v>280.13670000000002</v>
      </c>
      <c r="R275" s="217">
        <f t="shared" si="705"/>
        <v>0</v>
      </c>
      <c r="S275" s="85"/>
      <c r="T275" s="78">
        <f t="shared" si="706"/>
        <v>2335.5960000000005</v>
      </c>
      <c r="U275" s="217">
        <f t="shared" si="707"/>
        <v>0</v>
      </c>
      <c r="V275" s="85"/>
      <c r="W275" s="183">
        <f t="shared" si="708"/>
        <v>493.98690000000005</v>
      </c>
      <c r="X275" s="223">
        <f t="shared" si="709"/>
        <v>0</v>
      </c>
      <c r="Y275" s="182"/>
      <c r="Z275" s="78">
        <f t="shared" si="710"/>
        <v>4331.3600000000006</v>
      </c>
      <c r="AA275" s="185">
        <f t="shared" si="711"/>
        <v>0</v>
      </c>
      <c r="AB275" s="401"/>
      <c r="AC275" s="183">
        <f t="shared" si="712"/>
        <v>493.98690000000005</v>
      </c>
      <c r="AD275" s="184">
        <f t="shared" si="713"/>
        <v>0</v>
      </c>
      <c r="AE275" s="85"/>
      <c r="AF275" s="78">
        <f t="shared" si="714"/>
        <v>22885.031600000002</v>
      </c>
      <c r="AG275" s="184">
        <f t="shared" si="715"/>
        <v>0</v>
      </c>
      <c r="AH275" s="85"/>
      <c r="AI275" s="183">
        <f t="shared" si="716"/>
        <v>791.37200000000007</v>
      </c>
      <c r="AJ275" s="184">
        <f t="shared" si="717"/>
        <v>0</v>
      </c>
      <c r="AK275" s="85"/>
      <c r="AL275" s="107">
        <v>145.19999999999999</v>
      </c>
      <c r="AM275" s="184">
        <f t="shared" si="718"/>
        <v>0</v>
      </c>
      <c r="AN275" s="85"/>
      <c r="AO275" s="78">
        <f t="shared" si="719"/>
        <v>3769.8454000000002</v>
      </c>
      <c r="AP275" s="185">
        <f t="shared" si="720"/>
        <v>0</v>
      </c>
      <c r="AQ275" s="182"/>
      <c r="AR275" s="109">
        <v>8030</v>
      </c>
      <c r="AS275" s="185">
        <f t="shared" si="721"/>
        <v>0</v>
      </c>
      <c r="AT275" s="182"/>
      <c r="AU275" s="21">
        <v>3366.65</v>
      </c>
      <c r="AV275" s="185">
        <f t="shared" si="722"/>
        <v>0</v>
      </c>
      <c r="AW275" s="182"/>
      <c r="AX275" s="78">
        <f t="shared" si="723"/>
        <v>80964.952600000004</v>
      </c>
      <c r="AY275" s="185">
        <f t="shared" si="724"/>
        <v>0</v>
      </c>
      <c r="AZ275" s="182"/>
      <c r="BA275" s="21">
        <v>93131.5</v>
      </c>
      <c r="BB275" s="185">
        <f t="shared" si="725"/>
        <v>0</v>
      </c>
      <c r="BC275" s="182"/>
      <c r="BD275" s="21">
        <v>10643</v>
      </c>
      <c r="BE275" s="184">
        <f t="shared" si="726"/>
        <v>0</v>
      </c>
      <c r="BF275" s="85"/>
      <c r="BG275" s="182"/>
      <c r="BH275" s="184"/>
      <c r="BI275" s="85"/>
      <c r="BJ275" s="497"/>
      <c r="BK275" s="182"/>
      <c r="BL275" s="184">
        <f t="shared" si="728"/>
        <v>0</v>
      </c>
      <c r="BM275" s="85"/>
      <c r="BN275" s="187"/>
      <c r="BO275" s="185">
        <f t="shared" si="729"/>
        <v>0</v>
      </c>
      <c r="BP275" s="182"/>
      <c r="BQ275" s="183">
        <f t="shared" si="730"/>
        <v>930.90000000000009</v>
      </c>
      <c r="BR275" s="185">
        <f t="shared" si="731"/>
        <v>0</v>
      </c>
      <c r="BS275" s="182">
        <v>2</v>
      </c>
      <c r="BT275" s="107">
        <v>540</v>
      </c>
      <c r="BU275" s="185">
        <f t="shared" si="732"/>
        <v>1080</v>
      </c>
      <c r="BV275" s="182"/>
      <c r="BW275" s="182"/>
      <c r="BX275" s="185">
        <f t="shared" si="733"/>
        <v>0</v>
      </c>
      <c r="BY275" s="182"/>
      <c r="BZ275" s="188"/>
      <c r="CA275" s="185">
        <f t="shared" si="784"/>
        <v>0</v>
      </c>
      <c r="CB275" s="182">
        <v>1</v>
      </c>
      <c r="CC275" s="107">
        <v>165.4</v>
      </c>
      <c r="CD275" s="185">
        <f t="shared" si="735"/>
        <v>165.4</v>
      </c>
      <c r="CE275" s="182"/>
      <c r="CF275" s="183">
        <f t="shared" si="736"/>
        <v>204.31649999999999</v>
      </c>
      <c r="CG275" s="185">
        <f t="shared" si="737"/>
        <v>0</v>
      </c>
      <c r="CH275" s="182">
        <v>1</v>
      </c>
      <c r="CI275" s="107">
        <v>86.2</v>
      </c>
      <c r="CJ275" s="185">
        <f t="shared" si="738"/>
        <v>86.2</v>
      </c>
      <c r="CK275" s="182">
        <v>1</v>
      </c>
      <c r="CL275" s="107">
        <v>125</v>
      </c>
      <c r="CM275" s="185">
        <f t="shared" si="739"/>
        <v>125</v>
      </c>
      <c r="CN275" s="182">
        <v>1</v>
      </c>
      <c r="CO275" s="107">
        <v>140</v>
      </c>
      <c r="CP275" s="185">
        <f t="shared" si="740"/>
        <v>140</v>
      </c>
      <c r="CQ275" s="182"/>
      <c r="CR275" s="183">
        <f t="shared" si="741"/>
        <v>259.76390000000004</v>
      </c>
      <c r="CS275" s="185">
        <f t="shared" si="742"/>
        <v>0</v>
      </c>
      <c r="CT275" s="182"/>
      <c r="CU275" s="107">
        <v>182.5</v>
      </c>
      <c r="CV275" s="185">
        <f t="shared" si="743"/>
        <v>0</v>
      </c>
      <c r="CW275" s="182"/>
      <c r="CX275" s="107">
        <v>78</v>
      </c>
      <c r="CY275" s="185">
        <f t="shared" si="744"/>
        <v>0</v>
      </c>
      <c r="CZ275" s="182"/>
      <c r="DA275" s="107">
        <v>350</v>
      </c>
      <c r="DB275" s="185">
        <f t="shared" si="745"/>
        <v>0</v>
      </c>
      <c r="DC275" s="182"/>
      <c r="DD275" s="183">
        <f t="shared" si="746"/>
        <v>363.26500000000004</v>
      </c>
      <c r="DE275" s="184">
        <f t="shared" si="747"/>
        <v>0</v>
      </c>
      <c r="DF275" s="182">
        <v>8</v>
      </c>
      <c r="DG275" s="107">
        <v>349.94</v>
      </c>
      <c r="DH275" s="185">
        <f t="shared" si="748"/>
        <v>2799.52</v>
      </c>
      <c r="DI275" s="182">
        <v>6</v>
      </c>
      <c r="DJ275" s="107">
        <v>407.82</v>
      </c>
      <c r="DK275" s="185">
        <f t="shared" si="749"/>
        <v>2446.92</v>
      </c>
      <c r="DL275" s="182">
        <v>4</v>
      </c>
      <c r="DM275" s="107">
        <v>560.66999999999996</v>
      </c>
      <c r="DN275" s="185">
        <f t="shared" si="750"/>
        <v>2242.6799999999998</v>
      </c>
      <c r="DO275" s="182">
        <v>2</v>
      </c>
      <c r="DP275" s="107">
        <v>849.84</v>
      </c>
      <c r="DQ275" s="185">
        <f t="shared" si="751"/>
        <v>1699.68</v>
      </c>
      <c r="DR275" s="182"/>
      <c r="DS275" s="107">
        <v>1070.97</v>
      </c>
      <c r="DT275" s="185">
        <f t="shared" si="752"/>
        <v>0</v>
      </c>
      <c r="DU275" s="182"/>
      <c r="DV275" s="21">
        <v>1512.05</v>
      </c>
      <c r="DW275" s="185">
        <f t="shared" si="753"/>
        <v>0</v>
      </c>
      <c r="DX275" s="182"/>
      <c r="DY275" s="21">
        <v>5870.12</v>
      </c>
      <c r="DZ275" s="185">
        <f t="shared" si="754"/>
        <v>0</v>
      </c>
      <c r="EA275" s="182"/>
      <c r="EB275" s="21">
        <v>4379.45</v>
      </c>
      <c r="EC275" s="185">
        <f t="shared" si="755"/>
        <v>0</v>
      </c>
      <c r="ED275" s="182"/>
      <c r="EE275" s="21">
        <v>4811.45</v>
      </c>
      <c r="EF275" s="185">
        <f t="shared" si="756"/>
        <v>0</v>
      </c>
      <c r="EG275" s="182"/>
      <c r="EH275" s="21">
        <v>6518.13</v>
      </c>
      <c r="EI275" s="185">
        <f t="shared" si="757"/>
        <v>0</v>
      </c>
      <c r="EJ275" s="182">
        <v>1</v>
      </c>
      <c r="EK275" s="21">
        <v>7389.31</v>
      </c>
      <c r="EL275" s="185">
        <f t="shared" si="758"/>
        <v>7389.31</v>
      </c>
      <c r="EM275" s="182"/>
      <c r="EN275" s="21">
        <v>1539.81</v>
      </c>
      <c r="EO275" s="185">
        <f t="shared" si="759"/>
        <v>0</v>
      </c>
      <c r="EP275" s="182"/>
      <c r="EQ275" s="21">
        <v>3124.4</v>
      </c>
      <c r="ER275" s="185">
        <f t="shared" si="760"/>
        <v>0</v>
      </c>
      <c r="ES275" s="182"/>
      <c r="ET275" s="107">
        <v>118.78</v>
      </c>
      <c r="EU275" s="185">
        <f t="shared" si="761"/>
        <v>0</v>
      </c>
      <c r="EV275" s="182"/>
      <c r="EW275" s="107">
        <v>479.92</v>
      </c>
      <c r="EX275" s="185">
        <f t="shared" si="762"/>
        <v>0</v>
      </c>
      <c r="EY275" s="182"/>
      <c r="EZ275" s="107">
        <v>649.4</v>
      </c>
      <c r="FA275" s="185">
        <f t="shared" si="763"/>
        <v>0</v>
      </c>
      <c r="FB275" s="182"/>
      <c r="FC275" s="21">
        <v>1301.22</v>
      </c>
      <c r="FD275" s="185">
        <f t="shared" si="764"/>
        <v>0</v>
      </c>
      <c r="FE275" s="182"/>
      <c r="FF275" s="21">
        <v>2530.2199999999998</v>
      </c>
      <c r="FG275" s="185">
        <f t="shared" si="765"/>
        <v>0</v>
      </c>
      <c r="FH275" s="182"/>
      <c r="FI275" s="21">
        <v>4182.22</v>
      </c>
      <c r="FJ275" s="185">
        <f t="shared" si="766"/>
        <v>0</v>
      </c>
      <c r="FK275" s="182"/>
      <c r="FL275" s="107">
        <v>253.92</v>
      </c>
      <c r="FM275" s="185">
        <f t="shared" si="767"/>
        <v>0</v>
      </c>
      <c r="FN275" s="182"/>
      <c r="FO275" s="107">
        <v>290.32</v>
      </c>
      <c r="FP275" s="185">
        <f t="shared" si="768"/>
        <v>0</v>
      </c>
      <c r="FQ275" s="182"/>
      <c r="FR275" s="107">
        <v>334.06</v>
      </c>
      <c r="FS275" s="185">
        <f t="shared" si="769"/>
        <v>0</v>
      </c>
      <c r="FT275" s="182"/>
      <c r="FU275" s="107">
        <v>411.49</v>
      </c>
      <c r="FV275" s="185">
        <f t="shared" si="770"/>
        <v>0</v>
      </c>
      <c r="FW275" s="182"/>
      <c r="FX275" s="107">
        <v>455.21</v>
      </c>
      <c r="FY275" s="185">
        <f t="shared" si="771"/>
        <v>0</v>
      </c>
      <c r="FZ275" s="182"/>
      <c r="GA275" s="107">
        <v>536</v>
      </c>
      <c r="GB275" s="185">
        <f t="shared" si="772"/>
        <v>0</v>
      </c>
      <c r="GC275" s="182"/>
      <c r="GD275" s="21">
        <v>745.84</v>
      </c>
      <c r="GE275" s="189">
        <f t="shared" si="773"/>
        <v>0</v>
      </c>
      <c r="GF275" s="182">
        <v>3</v>
      </c>
      <c r="GG275" s="112">
        <v>313.12</v>
      </c>
      <c r="GH275" s="185">
        <f t="shared" si="774"/>
        <v>939.36</v>
      </c>
      <c r="GI275" s="186">
        <v>6</v>
      </c>
      <c r="GJ275" s="529">
        <v>223.61</v>
      </c>
      <c r="GK275" s="185">
        <f t="shared" si="775"/>
        <v>1341.66</v>
      </c>
      <c r="GL275" s="182">
        <v>3</v>
      </c>
      <c r="GM275" s="107">
        <v>105.46</v>
      </c>
      <c r="GN275" s="185">
        <f t="shared" si="776"/>
        <v>316.38</v>
      </c>
      <c r="GO275" s="182">
        <v>1</v>
      </c>
      <c r="GP275" s="107">
        <v>581.36</v>
      </c>
      <c r="GQ275" s="185">
        <f t="shared" si="777"/>
        <v>581.36</v>
      </c>
      <c r="GR275" s="182"/>
      <c r="GS275" s="107">
        <v>92.94</v>
      </c>
      <c r="GT275" s="185">
        <f t="shared" si="778"/>
        <v>0</v>
      </c>
      <c r="GU275" s="182">
        <v>4</v>
      </c>
      <c r="GV275" s="112">
        <v>47.51</v>
      </c>
      <c r="GW275" s="185">
        <f t="shared" si="779"/>
        <v>190.04</v>
      </c>
      <c r="GX275" s="182">
        <v>20</v>
      </c>
      <c r="GY275" s="107">
        <v>61.91</v>
      </c>
      <c r="GZ275" s="223">
        <f t="shared" si="780"/>
        <v>1238.1999999999998</v>
      </c>
      <c r="HA275" s="417"/>
      <c r="HB275" s="417"/>
      <c r="HC275" s="223">
        <f t="shared" si="782"/>
        <v>0</v>
      </c>
      <c r="HD275" s="182"/>
      <c r="HE275" s="107">
        <v>40.75</v>
      </c>
      <c r="HF275" s="236">
        <f t="shared" si="781"/>
        <v>0</v>
      </c>
      <c r="HG275" s="179">
        <v>1500</v>
      </c>
      <c r="HH275" s="228">
        <f t="shared" si="783"/>
        <v>24281.710000000006</v>
      </c>
      <c r="HI275" s="335"/>
      <c r="HJ275" s="180"/>
      <c r="HK275" s="180"/>
      <c r="HL275" s="180"/>
      <c r="HM275" s="180"/>
      <c r="HN275" s="180"/>
      <c r="HO275" s="180"/>
      <c r="HP275" s="180"/>
      <c r="HQ275" s="180"/>
      <c r="HR275" s="180"/>
      <c r="HS275" s="180"/>
      <c r="HT275" s="180"/>
      <c r="HU275" s="180"/>
      <c r="HV275" s="180"/>
      <c r="HW275" s="180"/>
      <c r="HX275" s="180"/>
      <c r="HY275" s="180"/>
      <c r="HZ275" s="180"/>
      <c r="IA275" s="180"/>
      <c r="IB275" s="180"/>
      <c r="IC275" s="180"/>
      <c r="ID275" s="180"/>
      <c r="IE275" s="180"/>
      <c r="IF275" s="180"/>
      <c r="IG275" s="180"/>
      <c r="IH275" s="180"/>
      <c r="II275" s="180"/>
      <c r="IJ275" s="180"/>
      <c r="IK275" s="180"/>
      <c r="IL275" s="180"/>
      <c r="IM275" s="180"/>
      <c r="IN275" s="180"/>
      <c r="IO275" s="180"/>
      <c r="IP275" s="180"/>
      <c r="IQ275" s="180"/>
      <c r="IR275" s="180"/>
      <c r="IS275" s="180"/>
      <c r="IT275" s="180"/>
      <c r="IU275" s="180"/>
      <c r="IV275" s="180"/>
      <c r="IW275" s="180"/>
      <c r="IX275" s="180"/>
      <c r="IY275" s="180"/>
      <c r="IZ275" s="180"/>
      <c r="JA275" s="180"/>
      <c r="JB275" s="180"/>
      <c r="JC275" s="180"/>
      <c r="JD275" s="180"/>
      <c r="JE275" s="180"/>
      <c r="JF275" s="180"/>
      <c r="JG275" s="180"/>
      <c r="JH275" s="180"/>
      <c r="JI275" s="180"/>
      <c r="JJ275" s="180"/>
      <c r="JK275" s="180"/>
      <c r="JL275" s="180"/>
      <c r="JM275" s="180"/>
      <c r="JN275" s="180"/>
      <c r="JO275" s="180"/>
      <c r="JP275" s="180"/>
      <c r="JQ275" s="180"/>
      <c r="JR275" s="180"/>
      <c r="JS275" s="180"/>
      <c r="JT275" s="180"/>
      <c r="JU275" s="180"/>
      <c r="JV275" s="180"/>
      <c r="JW275" s="180"/>
      <c r="JX275" s="180"/>
      <c r="JY275" s="180"/>
      <c r="JZ275" s="180"/>
      <c r="KA275" s="180"/>
      <c r="KB275" s="180"/>
      <c r="KC275" s="180"/>
      <c r="KD275" s="180"/>
      <c r="KE275" s="180"/>
      <c r="KF275" s="180"/>
      <c r="KG275" s="180"/>
      <c r="KH275" s="180"/>
      <c r="KI275" s="180"/>
      <c r="KJ275" s="180"/>
      <c r="KK275" s="180"/>
      <c r="KL275" s="180"/>
      <c r="KM275" s="180"/>
      <c r="KN275" s="180"/>
      <c r="KO275" s="180"/>
      <c r="KP275" s="180"/>
      <c r="KQ275" s="180"/>
      <c r="KR275" s="180"/>
      <c r="KS275" s="180"/>
      <c r="KT275" s="180"/>
      <c r="KU275" s="180"/>
      <c r="KV275" s="180"/>
      <c r="KW275" s="180"/>
      <c r="KX275" s="180"/>
      <c r="KY275" s="180"/>
      <c r="KZ275" s="180"/>
      <c r="LA275" s="180"/>
      <c r="LB275" s="180"/>
      <c r="LC275" s="180"/>
      <c r="LD275" s="180"/>
      <c r="LE275" s="180"/>
      <c r="LF275" s="180"/>
      <c r="LG275" s="180"/>
      <c r="LH275" s="180"/>
      <c r="LI275" s="180"/>
      <c r="LJ275" s="180"/>
      <c r="LK275" s="180"/>
      <c r="LL275" s="180"/>
      <c r="LM275" s="180"/>
      <c r="LN275" s="180"/>
      <c r="LO275" s="180"/>
      <c r="LP275" s="180"/>
      <c r="LQ275" s="180"/>
      <c r="LR275" s="180"/>
      <c r="LS275" s="180"/>
      <c r="LT275" s="180"/>
      <c r="LU275" s="180"/>
      <c r="LV275" s="180"/>
      <c r="LW275" s="180"/>
      <c r="LX275" s="180"/>
      <c r="LY275" s="180"/>
      <c r="LZ275" s="180"/>
      <c r="MA275" s="180"/>
      <c r="MB275" s="180"/>
      <c r="MC275" s="180"/>
      <c r="MD275" s="180"/>
      <c r="ME275" s="180"/>
      <c r="MF275" s="180"/>
      <c r="MG275" s="180"/>
      <c r="MH275" s="180"/>
      <c r="MI275" s="180"/>
      <c r="MJ275" s="180"/>
      <c r="MK275" s="180"/>
      <c r="ML275" s="180"/>
      <c r="MM275" s="180"/>
      <c r="MN275" s="180"/>
      <c r="MO275" s="180"/>
      <c r="MP275" s="180"/>
      <c r="MQ275" s="180"/>
      <c r="MR275" s="180"/>
      <c r="MS275" s="180"/>
      <c r="MT275" s="180"/>
      <c r="MU275" s="180"/>
      <c r="MV275" s="180"/>
      <c r="MW275" s="180"/>
      <c r="MX275" s="180"/>
      <c r="MY275" s="180"/>
      <c r="MZ275" s="180"/>
      <c r="NA275" s="180"/>
      <c r="NB275" s="180"/>
      <c r="NC275" s="180"/>
      <c r="ND275" s="180"/>
      <c r="NE275" s="180"/>
      <c r="NF275" s="180"/>
      <c r="NG275" s="180"/>
      <c r="NH275" s="180"/>
      <c r="NI275" s="180"/>
      <c r="NJ275" s="180"/>
      <c r="NK275" s="180"/>
      <c r="NL275" s="180"/>
      <c r="NM275" s="180"/>
      <c r="NN275" s="180"/>
      <c r="NO275" s="180"/>
      <c r="NP275" s="180"/>
      <c r="NQ275" s="180"/>
      <c r="NR275" s="180"/>
      <c r="NS275" s="180"/>
      <c r="NT275" s="180"/>
      <c r="NU275" s="180"/>
      <c r="NV275" s="180"/>
      <c r="NW275" s="180"/>
      <c r="NX275" s="180"/>
      <c r="NY275" s="180"/>
      <c r="NZ275" s="180"/>
      <c r="OA275" s="180"/>
      <c r="OB275" s="180"/>
      <c r="OC275" s="180"/>
      <c r="OD275" s="180"/>
      <c r="OE275" s="180"/>
      <c r="OF275" s="180"/>
      <c r="OG275" s="180"/>
      <c r="OH275" s="180"/>
      <c r="OI275" s="180"/>
      <c r="OJ275" s="180"/>
      <c r="OK275" s="180"/>
      <c r="OL275" s="180"/>
      <c r="OM275" s="180"/>
      <c r="ON275" s="180"/>
      <c r="OO275" s="180"/>
      <c r="OP275" s="180"/>
      <c r="OQ275" s="180"/>
      <c r="OR275" s="180"/>
      <c r="OS275" s="180"/>
      <c r="OT275" s="180"/>
      <c r="OU275" s="180"/>
      <c r="OV275" s="180"/>
      <c r="OW275" s="180"/>
      <c r="OX275" s="180"/>
      <c r="OY275" s="180"/>
      <c r="OZ275" s="180"/>
      <c r="PA275" s="180"/>
      <c r="PB275" s="180"/>
      <c r="PC275" s="180"/>
      <c r="PD275" s="180"/>
      <c r="PE275" s="180"/>
      <c r="PF275" s="180"/>
      <c r="PG275" s="180"/>
      <c r="PH275" s="180"/>
      <c r="PI275" s="180"/>
      <c r="PJ275" s="180"/>
      <c r="PK275" s="180"/>
      <c r="PL275" s="180"/>
      <c r="PM275" s="180"/>
      <c r="PN275" s="180"/>
      <c r="PO275" s="180"/>
      <c r="PP275" s="180"/>
      <c r="PQ275" s="180"/>
      <c r="PR275" s="180"/>
      <c r="PS275" s="180"/>
      <c r="PT275" s="180"/>
      <c r="PU275" s="180"/>
      <c r="PV275" s="180"/>
      <c r="PW275" s="180"/>
      <c r="PX275" s="180"/>
      <c r="PY275" s="180"/>
      <c r="PZ275" s="180"/>
      <c r="QA275" s="180"/>
      <c r="QB275" s="180"/>
      <c r="QC275" s="180"/>
      <c r="QD275" s="180"/>
      <c r="QE275" s="180"/>
      <c r="QF275" s="180"/>
      <c r="QG275" s="180"/>
      <c r="QH275" s="180"/>
      <c r="QI275" s="180"/>
      <c r="QJ275" s="180"/>
      <c r="QK275" s="180"/>
      <c r="QL275" s="180"/>
      <c r="QM275" s="180"/>
      <c r="QN275" s="180"/>
      <c r="QO275" s="180"/>
      <c r="QP275" s="180"/>
      <c r="QQ275" s="180"/>
      <c r="QR275" s="180"/>
      <c r="QS275" s="180"/>
      <c r="QT275" s="180"/>
      <c r="QU275" s="180"/>
      <c r="QV275" s="180"/>
      <c r="QW275" s="180"/>
      <c r="QX275" s="180"/>
      <c r="QY275" s="180"/>
      <c r="QZ275" s="180"/>
      <c r="RA275" s="180"/>
      <c r="RB275" s="180"/>
      <c r="RC275" s="180"/>
      <c r="RD275" s="180"/>
      <c r="RE275" s="180"/>
      <c r="RF275" s="180"/>
      <c r="RG275" s="180"/>
      <c r="RH275" s="180"/>
      <c r="RI275" s="180"/>
      <c r="RJ275" s="180"/>
      <c r="RK275" s="180"/>
      <c r="RL275" s="180"/>
      <c r="RM275" s="180"/>
      <c r="RN275" s="180"/>
      <c r="RO275" s="180"/>
      <c r="RP275" s="180"/>
      <c r="RQ275" s="180"/>
      <c r="RR275" s="180"/>
      <c r="RS275" s="180"/>
      <c r="RT275" s="180"/>
      <c r="RU275" s="180"/>
      <c r="RV275" s="180"/>
      <c r="RW275" s="180"/>
      <c r="RX275" s="180"/>
      <c r="RY275" s="180"/>
      <c r="RZ275" s="180"/>
      <c r="SA275" s="180"/>
      <c r="SB275" s="180"/>
      <c r="SC275" s="180"/>
      <c r="SD275" s="180"/>
      <c r="SE275" s="180"/>
      <c r="SF275" s="180"/>
      <c r="SG275" s="180"/>
      <c r="SH275" s="180"/>
      <c r="SI275" s="180"/>
      <c r="SJ275" s="180"/>
      <c r="SK275" s="180"/>
      <c r="SL275" s="180"/>
      <c r="SM275" s="180"/>
      <c r="SN275" s="180"/>
      <c r="SO275" s="180"/>
      <c r="SP275" s="180"/>
      <c r="SQ275" s="180"/>
      <c r="SR275" s="180"/>
      <c r="SS275" s="180"/>
      <c r="ST275" s="180"/>
      <c r="SU275" s="180"/>
      <c r="SV275" s="180"/>
      <c r="SW275" s="180"/>
      <c r="SX275" s="180"/>
      <c r="SY275" s="180"/>
      <c r="SZ275" s="180"/>
      <c r="TA275" s="180"/>
      <c r="TB275" s="180"/>
      <c r="TC275" s="180"/>
      <c r="TD275" s="180"/>
      <c r="TE275" s="180"/>
      <c r="TF275" s="180"/>
      <c r="TG275" s="180"/>
      <c r="TH275" s="180"/>
      <c r="TI275" s="180"/>
      <c r="TJ275" s="180"/>
      <c r="TK275" s="180"/>
      <c r="TL275" s="180"/>
      <c r="TM275" s="180"/>
      <c r="TN275" s="180"/>
      <c r="TO275" s="180"/>
      <c r="TP275" s="180"/>
      <c r="TQ275" s="180"/>
      <c r="TR275" s="180"/>
      <c r="TS275" s="180"/>
      <c r="TT275" s="180"/>
      <c r="TU275" s="180"/>
      <c r="TV275" s="180"/>
      <c r="TW275" s="180"/>
      <c r="TX275" s="180"/>
      <c r="TY275" s="180"/>
      <c r="TZ275" s="180"/>
      <c r="UA275" s="180"/>
      <c r="UB275" s="180"/>
      <c r="UC275" s="180"/>
      <c r="UD275" s="180"/>
      <c r="UE275" s="180"/>
      <c r="UF275" s="180"/>
      <c r="UG275" s="180"/>
      <c r="UH275" s="180"/>
      <c r="UI275" s="180"/>
      <c r="UJ275" s="180"/>
      <c r="UK275" s="180"/>
      <c r="UL275" s="180"/>
      <c r="UM275" s="180"/>
      <c r="UN275" s="180"/>
      <c r="UO275" s="180"/>
      <c r="UP275" s="180"/>
      <c r="UQ275" s="180"/>
      <c r="UR275" s="180"/>
      <c r="US275" s="180"/>
      <c r="UT275" s="180"/>
      <c r="UU275" s="180"/>
      <c r="UV275" s="180"/>
      <c r="UW275" s="180"/>
      <c r="UX275" s="180"/>
      <c r="UY275" s="180"/>
      <c r="UZ275" s="180"/>
      <c r="VA275" s="180"/>
      <c r="VB275" s="180"/>
      <c r="VC275" s="180"/>
      <c r="VD275" s="180"/>
      <c r="VE275" s="180"/>
      <c r="VF275" s="180"/>
      <c r="VG275" s="180"/>
      <c r="VH275" s="180"/>
      <c r="VI275" s="180"/>
      <c r="VJ275" s="180"/>
      <c r="VK275" s="180"/>
      <c r="VL275" s="180"/>
      <c r="VM275" s="180"/>
      <c r="VN275" s="180"/>
      <c r="VO275" s="180"/>
      <c r="VP275" s="180"/>
      <c r="VQ275" s="180"/>
      <c r="VR275" s="180"/>
      <c r="VS275" s="180"/>
      <c r="VT275" s="180"/>
      <c r="VU275" s="180"/>
      <c r="VV275" s="180"/>
      <c r="VW275" s="180"/>
      <c r="VX275" s="180"/>
      <c r="VY275" s="180"/>
      <c r="VZ275" s="180"/>
      <c r="WA275" s="180"/>
      <c r="WB275" s="180"/>
      <c r="WC275" s="180"/>
      <c r="WD275" s="180"/>
      <c r="WE275" s="180"/>
      <c r="WF275" s="180"/>
      <c r="WG275" s="180"/>
      <c r="WH275" s="180"/>
      <c r="WI275" s="180"/>
      <c r="WJ275" s="180"/>
      <c r="WK275" s="180"/>
      <c r="WL275" s="180"/>
      <c r="WM275" s="180"/>
      <c r="WN275" s="180"/>
      <c r="WO275" s="180"/>
      <c r="WP275" s="180"/>
      <c r="WQ275" s="180"/>
      <c r="WR275" s="180"/>
      <c r="WS275" s="180"/>
      <c r="WT275" s="180"/>
      <c r="WU275" s="180"/>
      <c r="WV275" s="180"/>
      <c r="WW275" s="180"/>
      <c r="WX275" s="180"/>
      <c r="WY275" s="180"/>
      <c r="WZ275" s="180"/>
      <c r="XA275" s="180"/>
      <c r="XB275" s="180"/>
      <c r="XC275" s="180"/>
      <c r="XD275" s="180"/>
      <c r="XE275" s="180"/>
      <c r="XF275" s="180"/>
      <c r="XG275" s="180"/>
      <c r="XH275" s="180"/>
      <c r="XI275" s="180"/>
      <c r="XJ275" s="180"/>
      <c r="XK275" s="180"/>
      <c r="XL275" s="180"/>
      <c r="XM275" s="180"/>
      <c r="XN275" s="180"/>
      <c r="XO275" s="180"/>
      <c r="XP275" s="180"/>
      <c r="XQ275" s="180"/>
      <c r="XR275" s="180"/>
      <c r="XS275" s="180"/>
      <c r="XT275" s="180"/>
      <c r="XU275" s="180"/>
      <c r="XV275" s="180"/>
      <c r="XW275" s="180"/>
      <c r="XX275" s="180"/>
      <c r="XY275" s="180"/>
      <c r="XZ275" s="180"/>
      <c r="YA275" s="180"/>
      <c r="YB275" s="180"/>
      <c r="YC275" s="180"/>
      <c r="YD275" s="180"/>
      <c r="YE275" s="180"/>
      <c r="YF275" s="180"/>
      <c r="YG275" s="180"/>
      <c r="YH275" s="180"/>
      <c r="YI275" s="180"/>
      <c r="YJ275" s="180"/>
      <c r="YK275" s="180"/>
      <c r="YL275" s="180"/>
      <c r="YM275" s="180"/>
      <c r="YN275" s="180"/>
      <c r="YO275" s="180"/>
      <c r="YP275" s="180"/>
      <c r="YQ275" s="180"/>
      <c r="YR275" s="180"/>
      <c r="YS275" s="180"/>
      <c r="YT275" s="180"/>
      <c r="YU275" s="180"/>
      <c r="YV275" s="180"/>
      <c r="YW275" s="180"/>
      <c r="YX275" s="180"/>
      <c r="YY275" s="180"/>
      <c r="YZ275" s="180"/>
      <c r="ZA275" s="180"/>
      <c r="ZB275" s="180"/>
      <c r="ZC275" s="180"/>
      <c r="ZD275" s="180"/>
      <c r="ZE275" s="180"/>
      <c r="ZF275" s="180"/>
      <c r="ZG275" s="180"/>
      <c r="ZH275" s="180"/>
      <c r="ZI275" s="180"/>
      <c r="ZJ275" s="180"/>
      <c r="ZK275" s="180"/>
      <c r="ZL275" s="180"/>
      <c r="ZM275" s="180"/>
      <c r="ZN275" s="180"/>
      <c r="ZO275" s="180"/>
      <c r="ZP275" s="180"/>
      <c r="ZQ275" s="180"/>
      <c r="ZR275" s="180"/>
      <c r="ZS275" s="180"/>
      <c r="ZT275" s="180"/>
      <c r="ZU275" s="180"/>
      <c r="ZV275" s="180"/>
      <c r="ZW275" s="180"/>
      <c r="ZX275" s="180"/>
      <c r="ZY275" s="180"/>
      <c r="ZZ275" s="180"/>
      <c r="AAA275" s="180"/>
      <c r="AAB275" s="180"/>
      <c r="AAC275" s="180"/>
      <c r="AAD275" s="180"/>
      <c r="AAE275" s="180"/>
      <c r="AAF275" s="180"/>
      <c r="AAG275" s="180"/>
      <c r="AAH275" s="180"/>
      <c r="AAI275" s="180"/>
      <c r="AAJ275" s="180"/>
      <c r="AAK275" s="180"/>
      <c r="AAL275" s="180"/>
      <c r="AAM275" s="180"/>
      <c r="AAN275" s="180"/>
      <c r="AAO275" s="180"/>
      <c r="AAP275" s="180"/>
      <c r="AAQ275" s="180"/>
      <c r="AAR275" s="180"/>
      <c r="AAS275" s="180"/>
      <c r="AAT275" s="180"/>
      <c r="AAU275" s="180"/>
      <c r="AAV275" s="180"/>
      <c r="AAW275" s="180"/>
      <c r="AAX275" s="180"/>
      <c r="AAY275" s="180"/>
      <c r="AAZ275" s="180"/>
      <c r="ABA275" s="180"/>
      <c r="ABB275" s="180"/>
      <c r="ABC275" s="180"/>
      <c r="ABD275" s="180"/>
      <c r="ABE275" s="180"/>
      <c r="ABF275" s="180"/>
      <c r="ABG275" s="180"/>
      <c r="ABH275" s="180"/>
      <c r="ABI275" s="180"/>
      <c r="ABJ275" s="180"/>
      <c r="ABK275" s="180"/>
      <c r="ABL275" s="180"/>
      <c r="ABM275" s="180"/>
      <c r="ABN275" s="180"/>
      <c r="ABO275" s="180"/>
      <c r="ABP275" s="180"/>
      <c r="ABQ275" s="180"/>
      <c r="ABR275" s="180"/>
      <c r="ABS275" s="180"/>
      <c r="ABT275" s="180"/>
      <c r="ABU275" s="180"/>
      <c r="ABV275" s="180"/>
      <c r="ABW275" s="180"/>
      <c r="ABX275" s="180"/>
      <c r="ABY275" s="180"/>
      <c r="ABZ275" s="180"/>
      <c r="ACA275" s="180"/>
      <c r="ACB275" s="180"/>
      <c r="ACC275" s="180"/>
      <c r="ACD275" s="180"/>
      <c r="ACE275" s="180"/>
      <c r="ACF275" s="180"/>
      <c r="ACG275" s="180"/>
      <c r="ACH275" s="180"/>
      <c r="ACI275" s="180"/>
      <c r="ACJ275" s="180"/>
      <c r="ACK275" s="180"/>
      <c r="ACL275" s="180"/>
      <c r="ACM275" s="180"/>
      <c r="ACN275" s="180"/>
      <c r="ACO275" s="180"/>
      <c r="ACP275" s="180"/>
      <c r="ACQ275" s="180"/>
      <c r="ACR275" s="180"/>
      <c r="ACS275" s="180"/>
      <c r="ACT275" s="180"/>
      <c r="ACU275" s="180"/>
      <c r="ACV275" s="180"/>
      <c r="ACW275" s="180"/>
      <c r="ACX275" s="180"/>
      <c r="ACY275" s="180"/>
      <c r="ACZ275" s="180"/>
      <c r="ADA275" s="180"/>
      <c r="ADB275" s="180"/>
      <c r="ADC275" s="180"/>
      <c r="ADD275" s="180"/>
      <c r="ADE275" s="180"/>
      <c r="ADF275" s="180"/>
      <c r="ADG275" s="180"/>
      <c r="ADH275" s="180"/>
      <c r="ADI275" s="180"/>
      <c r="ADJ275" s="180"/>
      <c r="ADK275" s="180"/>
      <c r="ADL275" s="180"/>
      <c r="ADM275" s="180"/>
      <c r="ADN275" s="180"/>
      <c r="ADO275" s="180"/>
      <c r="ADP275" s="180"/>
      <c r="ADQ275" s="180"/>
      <c r="ADR275" s="180"/>
      <c r="ADS275" s="180"/>
      <c r="ADT275" s="180"/>
      <c r="ADU275" s="180"/>
      <c r="ADV275" s="180"/>
      <c r="ADW275" s="180"/>
      <c r="ADX275" s="180"/>
      <c r="ADY275" s="180"/>
      <c r="ADZ275" s="180"/>
      <c r="AEA275" s="180"/>
      <c r="AEB275" s="180"/>
      <c r="AEC275" s="180"/>
      <c r="AED275" s="180"/>
      <c r="AEE275" s="180"/>
      <c r="AEF275" s="180"/>
      <c r="AEG275" s="180"/>
      <c r="AEH275" s="180"/>
      <c r="AEI275" s="180"/>
      <c r="AEJ275" s="180"/>
      <c r="AEK275" s="180"/>
      <c r="AEL275" s="180"/>
      <c r="AEM275" s="180"/>
      <c r="AEN275" s="180"/>
      <c r="AEO275" s="180"/>
      <c r="AEP275" s="180"/>
      <c r="AEQ275" s="180"/>
      <c r="AER275" s="180"/>
      <c r="AES275" s="180"/>
      <c r="AET275" s="180"/>
      <c r="AEU275" s="180"/>
      <c r="AEV275" s="180"/>
      <c r="AEW275" s="180"/>
      <c r="AEX275" s="180"/>
      <c r="AEY275" s="180"/>
      <c r="AEZ275" s="180"/>
      <c r="AFA275" s="180"/>
      <c r="AFB275" s="180"/>
      <c r="AFC275" s="180"/>
      <c r="AFD275" s="180"/>
      <c r="AFE275" s="180"/>
      <c r="AFF275" s="180"/>
      <c r="AFG275" s="180"/>
      <c r="AFH275" s="180"/>
      <c r="AFI275" s="180"/>
      <c r="AFJ275" s="180"/>
      <c r="AFK275" s="180"/>
      <c r="AFL275" s="180"/>
      <c r="AFM275" s="180"/>
      <c r="AFN275" s="180"/>
      <c r="AFO275" s="180"/>
      <c r="AFP275" s="180"/>
      <c r="AFQ275" s="180"/>
      <c r="AFR275" s="180"/>
      <c r="AFS275" s="180"/>
      <c r="AFT275" s="180"/>
      <c r="AFU275" s="180"/>
      <c r="AFV275" s="180"/>
      <c r="AFW275" s="180"/>
      <c r="AFX275" s="180"/>
      <c r="AFY275" s="180"/>
      <c r="AFZ275" s="180"/>
      <c r="AGA275" s="180"/>
      <c r="AGB275" s="180"/>
      <c r="AGC275" s="180"/>
      <c r="AGD275" s="180"/>
      <c r="AGE275" s="180"/>
      <c r="AGF275" s="180"/>
      <c r="AGG275" s="180"/>
      <c r="AGH275" s="180"/>
      <c r="AGI275" s="180"/>
      <c r="AGJ275" s="180"/>
      <c r="AGK275" s="180"/>
      <c r="AGL275" s="180"/>
      <c r="AGM275" s="180"/>
      <c r="AGN275" s="180"/>
      <c r="AGO275" s="180"/>
      <c r="AGP275" s="180"/>
      <c r="AGQ275" s="180"/>
      <c r="AGR275" s="180"/>
      <c r="AGS275" s="180"/>
      <c r="AGT275" s="180"/>
      <c r="AGU275" s="180"/>
      <c r="AGV275" s="180"/>
      <c r="AGW275" s="180"/>
      <c r="AGX275" s="180"/>
      <c r="AGY275" s="180"/>
      <c r="AGZ275" s="180"/>
      <c r="AHA275" s="180"/>
      <c r="AHB275" s="180"/>
      <c r="AHC275" s="180"/>
      <c r="AHD275" s="180"/>
      <c r="AHE275" s="180"/>
      <c r="AHF275" s="180"/>
      <c r="AHG275" s="180"/>
      <c r="AHH275" s="180"/>
      <c r="AHI275" s="180"/>
      <c r="AHJ275" s="180"/>
      <c r="AHK275" s="180"/>
      <c r="AHL275" s="180"/>
      <c r="AHM275" s="180"/>
      <c r="AHN275" s="180"/>
      <c r="AHO275" s="180"/>
      <c r="AHP275" s="180"/>
      <c r="AHQ275" s="180"/>
      <c r="AHR275" s="180"/>
      <c r="AHS275" s="180"/>
      <c r="AHT275" s="180"/>
      <c r="AHU275" s="180"/>
      <c r="AHV275" s="180"/>
      <c r="AHW275" s="180"/>
      <c r="AHX275" s="180"/>
      <c r="AHY275" s="180"/>
      <c r="AHZ275" s="180"/>
      <c r="AIA275" s="180"/>
      <c r="AIB275" s="180"/>
      <c r="AIC275" s="180"/>
      <c r="AID275" s="180"/>
      <c r="AIE275" s="180"/>
      <c r="AIF275" s="180"/>
      <c r="AIG275" s="180"/>
      <c r="AIH275" s="180"/>
      <c r="AII275" s="180"/>
      <c r="AIJ275" s="180"/>
      <c r="AIK275" s="180"/>
      <c r="AIL275" s="180"/>
      <c r="AIM275" s="180"/>
      <c r="AIN275" s="180"/>
      <c r="AIO275" s="180"/>
      <c r="AIP275" s="180"/>
      <c r="AIQ275" s="180"/>
      <c r="AIR275" s="180"/>
      <c r="AIS275" s="180"/>
      <c r="AIT275" s="180"/>
      <c r="AIU275" s="180"/>
      <c r="AIV275" s="180"/>
      <c r="AIW275" s="180"/>
      <c r="AIX275" s="180"/>
      <c r="AIY275" s="180"/>
      <c r="AIZ275" s="180"/>
      <c r="AJA275" s="180"/>
      <c r="AJB275" s="180"/>
      <c r="AJC275" s="180"/>
      <c r="AJD275" s="180"/>
      <c r="AJE275" s="180"/>
      <c r="AJF275" s="180"/>
      <c r="AJG275" s="180"/>
      <c r="AJH275" s="180"/>
      <c r="AJI275" s="180"/>
      <c r="AJJ275" s="180"/>
      <c r="AJK275" s="180"/>
      <c r="AJL275" s="180"/>
      <c r="AJM275" s="180"/>
      <c r="AJN275" s="180"/>
      <c r="AJO275" s="180"/>
      <c r="AJP275" s="180"/>
      <c r="AJQ275" s="180"/>
      <c r="AJR275" s="180"/>
      <c r="AJS275" s="180"/>
      <c r="AJT275" s="180"/>
      <c r="AJU275" s="180"/>
      <c r="AJV275" s="180"/>
      <c r="AJW275" s="180"/>
      <c r="AJX275" s="180"/>
      <c r="AJY275" s="180"/>
      <c r="AJZ275" s="180"/>
      <c r="AKA275" s="180"/>
      <c r="AKB275" s="180"/>
      <c r="AKC275" s="180"/>
      <c r="AKD275" s="180"/>
      <c r="AKE275" s="180"/>
      <c r="AKF275" s="180"/>
      <c r="AKG275" s="180"/>
      <c r="AKH275" s="180"/>
      <c r="AKI275" s="180"/>
      <c r="AKJ275" s="180"/>
      <c r="AKK275" s="180"/>
      <c r="AKL275" s="180"/>
      <c r="AKM275" s="180"/>
      <c r="AKN275" s="180"/>
      <c r="AKO275" s="180"/>
      <c r="AKP275" s="180"/>
      <c r="AKQ275" s="180"/>
      <c r="AKR275" s="180"/>
      <c r="AKS275" s="180"/>
      <c r="AKT275" s="180"/>
      <c r="AKU275" s="180"/>
      <c r="AKV275" s="180"/>
      <c r="AKW275" s="180"/>
      <c r="AKX275" s="180"/>
      <c r="AKY275" s="180"/>
      <c r="AKZ275" s="180"/>
      <c r="ALA275" s="180"/>
      <c r="ALB275" s="180"/>
      <c r="ALC275" s="180"/>
      <c r="ALD275" s="180"/>
      <c r="ALE275" s="180"/>
      <c r="ALF275" s="180"/>
      <c r="ALG275" s="180"/>
      <c r="ALH275" s="180"/>
      <c r="ALI275" s="180"/>
      <c r="ALJ275" s="180"/>
      <c r="ALK275" s="180"/>
      <c r="ALL275" s="180"/>
      <c r="ALM275" s="180"/>
      <c r="ALN275" s="180"/>
      <c r="ALO275" s="180"/>
      <c r="ALP275" s="180"/>
      <c r="ALQ275" s="180"/>
      <c r="ALR275" s="180"/>
      <c r="ALS275" s="180"/>
      <c r="ALT275" s="180"/>
      <c r="ALU275" s="180"/>
      <c r="ALV275" s="180"/>
      <c r="ALW275" s="180"/>
      <c r="ALX275" s="180"/>
      <c r="ALY275" s="180"/>
      <c r="ALZ275" s="180"/>
      <c r="AMA275" s="180"/>
      <c r="AMB275" s="180"/>
      <c r="AMC275" s="180"/>
      <c r="AMD275" s="180"/>
      <c r="AME275" s="180"/>
      <c r="AMF275" s="180"/>
      <c r="AMG275" s="180"/>
      <c r="AMH275" s="180"/>
      <c r="AMI275" s="180"/>
      <c r="AMJ275" s="180"/>
      <c r="AMK275" s="180"/>
      <c r="AML275" s="180"/>
      <c r="AMM275" s="180"/>
      <c r="AMN275" s="180"/>
      <c r="AMO275" s="180"/>
      <c r="AMP275" s="180"/>
      <c r="AMQ275" s="180"/>
      <c r="AMR275" s="180"/>
      <c r="AMS275" s="180"/>
      <c r="AMT275" s="180"/>
    </row>
    <row r="276" spans="1:1034" s="250" customFormat="1" ht="15.75" customHeight="1">
      <c r="A276" s="471">
        <v>31</v>
      </c>
      <c r="B276" s="238" t="s">
        <v>422</v>
      </c>
      <c r="C276" s="536">
        <v>29.18</v>
      </c>
      <c r="D276" s="537">
        <v>55.61</v>
      </c>
      <c r="E276" s="239">
        <v>62526.48</v>
      </c>
      <c r="F276" s="240">
        <f t="shared" si="700"/>
        <v>86261.39804</v>
      </c>
      <c r="G276" s="241"/>
      <c r="H276" s="21">
        <v>636.70000000000005</v>
      </c>
      <c r="I276" s="81">
        <f t="shared" si="701"/>
        <v>0</v>
      </c>
      <c r="J276" s="242"/>
      <c r="K276" s="107"/>
      <c r="L276" s="217">
        <f t="shared" si="702"/>
        <v>0</v>
      </c>
      <c r="M276" s="242"/>
      <c r="N276" s="139">
        <v>540</v>
      </c>
      <c r="O276" s="217">
        <f t="shared" si="703"/>
        <v>0</v>
      </c>
      <c r="P276" s="244"/>
      <c r="Q276" s="243">
        <f t="shared" si="704"/>
        <v>280.13670000000002</v>
      </c>
      <c r="R276" s="217">
        <f t="shared" si="705"/>
        <v>0</v>
      </c>
      <c r="S276" s="244"/>
      <c r="T276" s="239">
        <f t="shared" si="706"/>
        <v>2335.5960000000005</v>
      </c>
      <c r="U276" s="217">
        <f t="shared" si="707"/>
        <v>0</v>
      </c>
      <c r="V276" s="244"/>
      <c r="W276" s="243">
        <f t="shared" si="708"/>
        <v>493.98690000000005</v>
      </c>
      <c r="X276" s="223">
        <f t="shared" si="709"/>
        <v>0</v>
      </c>
      <c r="Y276" s="242"/>
      <c r="Z276" s="239">
        <f t="shared" si="710"/>
        <v>4331.3600000000006</v>
      </c>
      <c r="AA276" s="185">
        <f t="shared" si="711"/>
        <v>0</v>
      </c>
      <c r="AB276" s="402">
        <v>11.6</v>
      </c>
      <c r="AC276" s="243">
        <f t="shared" si="712"/>
        <v>493.98690000000005</v>
      </c>
      <c r="AD276" s="184">
        <f t="shared" si="713"/>
        <v>5730.2480400000004</v>
      </c>
      <c r="AE276" s="244"/>
      <c r="AF276" s="239">
        <f t="shared" si="714"/>
        <v>22885.031600000002</v>
      </c>
      <c r="AG276" s="184">
        <f t="shared" si="715"/>
        <v>0</v>
      </c>
      <c r="AH276" s="244"/>
      <c r="AI276" s="243">
        <f t="shared" si="716"/>
        <v>791.37200000000007</v>
      </c>
      <c r="AJ276" s="184">
        <f t="shared" si="717"/>
        <v>0</v>
      </c>
      <c r="AK276" s="244"/>
      <c r="AL276" s="107">
        <v>145.19999999999999</v>
      </c>
      <c r="AM276" s="184">
        <f t="shared" si="718"/>
        <v>0</v>
      </c>
      <c r="AN276" s="244"/>
      <c r="AO276" s="239">
        <f t="shared" si="719"/>
        <v>3769.8454000000002</v>
      </c>
      <c r="AP276" s="185">
        <f t="shared" si="720"/>
        <v>0</v>
      </c>
      <c r="AQ276" s="242"/>
      <c r="AR276" s="109">
        <v>8030</v>
      </c>
      <c r="AS276" s="185">
        <f t="shared" si="721"/>
        <v>0</v>
      </c>
      <c r="AT276" s="242"/>
      <c r="AU276" s="21">
        <v>3366.65</v>
      </c>
      <c r="AV276" s="185">
        <f t="shared" si="722"/>
        <v>0</v>
      </c>
      <c r="AW276" s="242"/>
      <c r="AX276" s="239">
        <f t="shared" si="723"/>
        <v>80964.952600000004</v>
      </c>
      <c r="AY276" s="185">
        <f t="shared" si="724"/>
        <v>0</v>
      </c>
      <c r="AZ276" s="242"/>
      <c r="BA276" s="21">
        <v>93131.5</v>
      </c>
      <c r="BB276" s="185">
        <f t="shared" si="725"/>
        <v>0</v>
      </c>
      <c r="BC276" s="242"/>
      <c r="BD276" s="21">
        <v>10643</v>
      </c>
      <c r="BE276" s="184">
        <f t="shared" si="726"/>
        <v>0</v>
      </c>
      <c r="BF276" s="244"/>
      <c r="BG276" s="242"/>
      <c r="BH276" s="184"/>
      <c r="BI276" s="244">
        <v>1</v>
      </c>
      <c r="BJ276" s="518" t="s">
        <v>698</v>
      </c>
      <c r="BK276" s="242">
        <v>61361.69</v>
      </c>
      <c r="BL276" s="184">
        <f t="shared" si="728"/>
        <v>61361.69</v>
      </c>
      <c r="BM276" s="244"/>
      <c r="BN276" s="246"/>
      <c r="BO276" s="185">
        <f t="shared" si="729"/>
        <v>0</v>
      </c>
      <c r="BP276" s="242"/>
      <c r="BQ276" s="243">
        <f t="shared" si="730"/>
        <v>930.90000000000009</v>
      </c>
      <c r="BR276" s="185">
        <f t="shared" si="731"/>
        <v>0</v>
      </c>
      <c r="BS276" s="242"/>
      <c r="BT276" s="107">
        <v>540</v>
      </c>
      <c r="BU276" s="185">
        <f t="shared" si="732"/>
        <v>0</v>
      </c>
      <c r="BV276" s="242"/>
      <c r="BW276" s="242"/>
      <c r="BX276" s="185">
        <f t="shared" si="733"/>
        <v>0</v>
      </c>
      <c r="BY276" s="242"/>
      <c r="BZ276" s="247"/>
      <c r="CA276" s="185">
        <f t="shared" si="784"/>
        <v>0</v>
      </c>
      <c r="CB276" s="242">
        <v>1</v>
      </c>
      <c r="CC276" s="107">
        <v>165.4</v>
      </c>
      <c r="CD276" s="185">
        <f t="shared" si="735"/>
        <v>165.4</v>
      </c>
      <c r="CE276" s="242"/>
      <c r="CF276" s="243">
        <f t="shared" si="736"/>
        <v>204.31649999999999</v>
      </c>
      <c r="CG276" s="185">
        <f t="shared" si="737"/>
        <v>0</v>
      </c>
      <c r="CH276" s="242"/>
      <c r="CI276" s="107">
        <v>86.2</v>
      </c>
      <c r="CJ276" s="185">
        <f t="shared" si="738"/>
        <v>0</v>
      </c>
      <c r="CK276" s="242"/>
      <c r="CL276" s="107">
        <v>125</v>
      </c>
      <c r="CM276" s="185">
        <f t="shared" si="739"/>
        <v>0</v>
      </c>
      <c r="CN276" s="242"/>
      <c r="CO276" s="107">
        <v>140</v>
      </c>
      <c r="CP276" s="185">
        <f t="shared" si="740"/>
        <v>0</v>
      </c>
      <c r="CQ276" s="242"/>
      <c r="CR276" s="243">
        <f t="shared" si="741"/>
        <v>259.76390000000004</v>
      </c>
      <c r="CS276" s="185">
        <f t="shared" si="742"/>
        <v>0</v>
      </c>
      <c r="CT276" s="242"/>
      <c r="CU276" s="107">
        <v>182.5</v>
      </c>
      <c r="CV276" s="185">
        <f t="shared" si="743"/>
        <v>0</v>
      </c>
      <c r="CW276" s="242"/>
      <c r="CX276" s="107">
        <v>78</v>
      </c>
      <c r="CY276" s="185">
        <f t="shared" si="744"/>
        <v>0</v>
      </c>
      <c r="CZ276" s="242"/>
      <c r="DA276" s="107">
        <v>350</v>
      </c>
      <c r="DB276" s="185">
        <f t="shared" si="745"/>
        <v>0</v>
      </c>
      <c r="DC276" s="242"/>
      <c r="DD276" s="243">
        <f t="shared" si="746"/>
        <v>363.26500000000004</v>
      </c>
      <c r="DE276" s="184">
        <f t="shared" si="747"/>
        <v>0</v>
      </c>
      <c r="DF276" s="242">
        <v>6</v>
      </c>
      <c r="DG276" s="107">
        <v>349.94</v>
      </c>
      <c r="DH276" s="185">
        <f t="shared" si="748"/>
        <v>2099.64</v>
      </c>
      <c r="DI276" s="242">
        <v>5</v>
      </c>
      <c r="DJ276" s="107">
        <v>407.82</v>
      </c>
      <c r="DK276" s="185">
        <f t="shared" si="749"/>
        <v>2039.1</v>
      </c>
      <c r="DL276" s="242">
        <v>4</v>
      </c>
      <c r="DM276" s="107">
        <v>560.66999999999996</v>
      </c>
      <c r="DN276" s="185">
        <f t="shared" si="750"/>
        <v>2242.6799999999998</v>
      </c>
      <c r="DO276" s="242">
        <v>2</v>
      </c>
      <c r="DP276" s="107">
        <v>849.84</v>
      </c>
      <c r="DQ276" s="185">
        <f t="shared" si="751"/>
        <v>1699.68</v>
      </c>
      <c r="DR276" s="242"/>
      <c r="DS276" s="107">
        <v>1070.97</v>
      </c>
      <c r="DT276" s="185">
        <f t="shared" si="752"/>
        <v>0</v>
      </c>
      <c r="DU276" s="242"/>
      <c r="DV276" s="21">
        <v>1512.05</v>
      </c>
      <c r="DW276" s="185">
        <f t="shared" si="753"/>
        <v>0</v>
      </c>
      <c r="DX276" s="242"/>
      <c r="DY276" s="21">
        <v>5870.12</v>
      </c>
      <c r="DZ276" s="185">
        <f t="shared" si="754"/>
        <v>0</v>
      </c>
      <c r="EA276" s="242"/>
      <c r="EB276" s="21">
        <v>4379.45</v>
      </c>
      <c r="EC276" s="185">
        <f t="shared" si="755"/>
        <v>0</v>
      </c>
      <c r="ED276" s="242"/>
      <c r="EE276" s="21">
        <v>4811.45</v>
      </c>
      <c r="EF276" s="185">
        <f t="shared" si="756"/>
        <v>0</v>
      </c>
      <c r="EG276" s="242">
        <v>1</v>
      </c>
      <c r="EH276" s="21">
        <v>6518.13</v>
      </c>
      <c r="EI276" s="185">
        <f t="shared" si="757"/>
        <v>6518.13</v>
      </c>
      <c r="EJ276" s="242"/>
      <c r="EK276" s="21">
        <v>7389.31</v>
      </c>
      <c r="EL276" s="185">
        <f t="shared" si="758"/>
        <v>0</v>
      </c>
      <c r="EM276" s="242"/>
      <c r="EN276" s="21">
        <v>1539.81</v>
      </c>
      <c r="EO276" s="185">
        <f t="shared" si="759"/>
        <v>0</v>
      </c>
      <c r="EP276" s="242"/>
      <c r="EQ276" s="21">
        <v>3124.4</v>
      </c>
      <c r="ER276" s="185">
        <f t="shared" si="760"/>
        <v>0</v>
      </c>
      <c r="ES276" s="242"/>
      <c r="ET276" s="107">
        <v>118.78</v>
      </c>
      <c r="EU276" s="185">
        <f t="shared" si="761"/>
        <v>0</v>
      </c>
      <c r="EV276" s="242"/>
      <c r="EW276" s="107">
        <v>479.92</v>
      </c>
      <c r="EX276" s="185">
        <f t="shared" si="762"/>
        <v>0</v>
      </c>
      <c r="EY276" s="242"/>
      <c r="EZ276" s="107">
        <v>649.4</v>
      </c>
      <c r="FA276" s="185">
        <f t="shared" si="763"/>
        <v>0</v>
      </c>
      <c r="FB276" s="242"/>
      <c r="FC276" s="21">
        <v>1301.22</v>
      </c>
      <c r="FD276" s="185">
        <f t="shared" si="764"/>
        <v>0</v>
      </c>
      <c r="FE276" s="242"/>
      <c r="FF276" s="21">
        <v>2530.2199999999998</v>
      </c>
      <c r="FG276" s="185">
        <f t="shared" si="765"/>
        <v>0</v>
      </c>
      <c r="FH276" s="242"/>
      <c r="FI276" s="21">
        <v>4182.22</v>
      </c>
      <c r="FJ276" s="185">
        <f t="shared" si="766"/>
        <v>0</v>
      </c>
      <c r="FK276" s="242"/>
      <c r="FL276" s="107">
        <v>253.92</v>
      </c>
      <c r="FM276" s="185">
        <f t="shared" si="767"/>
        <v>0</v>
      </c>
      <c r="FN276" s="242"/>
      <c r="FO276" s="107">
        <v>290.32</v>
      </c>
      <c r="FP276" s="185">
        <f t="shared" si="768"/>
        <v>0</v>
      </c>
      <c r="FQ276" s="242"/>
      <c r="FR276" s="107">
        <v>334.06</v>
      </c>
      <c r="FS276" s="185">
        <f t="shared" si="769"/>
        <v>0</v>
      </c>
      <c r="FT276" s="242"/>
      <c r="FU276" s="107">
        <v>411.49</v>
      </c>
      <c r="FV276" s="185">
        <f t="shared" si="770"/>
        <v>0</v>
      </c>
      <c r="FW276" s="242"/>
      <c r="FX276" s="107">
        <v>455.21</v>
      </c>
      <c r="FY276" s="185">
        <f t="shared" si="771"/>
        <v>0</v>
      </c>
      <c r="FZ276" s="242"/>
      <c r="GA276" s="107">
        <v>536</v>
      </c>
      <c r="GB276" s="185">
        <f t="shared" si="772"/>
        <v>0</v>
      </c>
      <c r="GC276" s="242"/>
      <c r="GD276" s="21">
        <v>745.84</v>
      </c>
      <c r="GE276" s="189">
        <f t="shared" si="773"/>
        <v>0</v>
      </c>
      <c r="GF276" s="242">
        <v>3</v>
      </c>
      <c r="GG276" s="112">
        <v>313.12</v>
      </c>
      <c r="GH276" s="185">
        <f t="shared" si="774"/>
        <v>939.36</v>
      </c>
      <c r="GI276" s="245">
        <v>6</v>
      </c>
      <c r="GJ276" s="529">
        <v>223.61</v>
      </c>
      <c r="GK276" s="185">
        <f t="shared" si="775"/>
        <v>1341.66</v>
      </c>
      <c r="GL276" s="242">
        <v>3</v>
      </c>
      <c r="GM276" s="107">
        <v>105.46</v>
      </c>
      <c r="GN276" s="185">
        <f t="shared" si="776"/>
        <v>316.38</v>
      </c>
      <c r="GO276" s="242"/>
      <c r="GP276" s="107">
        <v>581.36</v>
      </c>
      <c r="GQ276" s="185">
        <f t="shared" si="777"/>
        <v>0</v>
      </c>
      <c r="GR276" s="242">
        <v>1</v>
      </c>
      <c r="GS276" s="107">
        <v>92.94</v>
      </c>
      <c r="GT276" s="185">
        <f t="shared" si="778"/>
        <v>92.94</v>
      </c>
      <c r="GU276" s="242">
        <v>4</v>
      </c>
      <c r="GV276" s="112">
        <v>47.51</v>
      </c>
      <c r="GW276" s="185">
        <f t="shared" si="779"/>
        <v>190.04</v>
      </c>
      <c r="GX276" s="242"/>
      <c r="GY276" s="107">
        <v>61.91</v>
      </c>
      <c r="GZ276" s="223">
        <f t="shared" si="780"/>
        <v>0</v>
      </c>
      <c r="HA276" s="417"/>
      <c r="HB276" s="417"/>
      <c r="HC276" s="223">
        <f t="shared" si="782"/>
        <v>0</v>
      </c>
      <c r="HD276" s="242">
        <v>0.6</v>
      </c>
      <c r="HE276" s="107">
        <v>40.75</v>
      </c>
      <c r="HF276" s="236">
        <f t="shared" si="781"/>
        <v>24.45</v>
      </c>
      <c r="HG276" s="248">
        <v>1500</v>
      </c>
      <c r="HH276" s="228">
        <f t="shared" si="783"/>
        <v>86261.39804</v>
      </c>
      <c r="HI276" s="335"/>
      <c r="HJ276" s="249"/>
      <c r="HK276" s="249"/>
      <c r="HL276" s="249"/>
      <c r="HM276" s="249"/>
      <c r="HN276" s="249"/>
      <c r="HO276" s="249"/>
      <c r="HP276" s="249"/>
      <c r="HQ276" s="249"/>
      <c r="HR276" s="249"/>
      <c r="HS276" s="249"/>
      <c r="HT276" s="249"/>
      <c r="HU276" s="249"/>
      <c r="HV276" s="249"/>
      <c r="HW276" s="249"/>
      <c r="HX276" s="249"/>
      <c r="HY276" s="249"/>
      <c r="HZ276" s="249"/>
      <c r="IA276" s="249"/>
      <c r="IB276" s="249"/>
      <c r="IC276" s="249"/>
      <c r="ID276" s="249"/>
      <c r="IE276" s="249"/>
      <c r="IF276" s="249"/>
      <c r="IG276" s="249"/>
      <c r="IH276" s="249"/>
      <c r="II276" s="249"/>
      <c r="IJ276" s="249"/>
      <c r="IK276" s="249"/>
      <c r="IL276" s="249"/>
      <c r="IM276" s="249"/>
      <c r="IN276" s="249"/>
      <c r="IO276" s="249"/>
      <c r="IP276" s="249"/>
      <c r="IQ276" s="249"/>
      <c r="IR276" s="249"/>
      <c r="IS276" s="249"/>
      <c r="IT276" s="249"/>
      <c r="IU276" s="249"/>
      <c r="IV276" s="249"/>
      <c r="IW276" s="249"/>
      <c r="IX276" s="249"/>
      <c r="IY276" s="249"/>
      <c r="IZ276" s="249"/>
      <c r="JA276" s="249"/>
      <c r="JB276" s="249"/>
      <c r="JC276" s="249"/>
      <c r="JD276" s="249"/>
      <c r="JE276" s="249"/>
      <c r="JF276" s="249"/>
      <c r="JG276" s="249"/>
      <c r="JH276" s="249"/>
      <c r="JI276" s="249"/>
      <c r="JJ276" s="249"/>
      <c r="JK276" s="249"/>
      <c r="JL276" s="249"/>
      <c r="JM276" s="249"/>
      <c r="JN276" s="249"/>
      <c r="JO276" s="249"/>
      <c r="JP276" s="249"/>
      <c r="JQ276" s="249"/>
      <c r="JR276" s="249"/>
      <c r="JS276" s="249"/>
      <c r="JT276" s="249"/>
      <c r="JU276" s="249"/>
      <c r="JV276" s="249"/>
      <c r="JW276" s="249"/>
      <c r="JX276" s="249"/>
      <c r="JY276" s="249"/>
      <c r="JZ276" s="249"/>
      <c r="KA276" s="249"/>
      <c r="KB276" s="249"/>
      <c r="KC276" s="249"/>
      <c r="KD276" s="249"/>
      <c r="KE276" s="249"/>
      <c r="KF276" s="249"/>
      <c r="KG276" s="249"/>
      <c r="KH276" s="249"/>
      <c r="KI276" s="249"/>
      <c r="KJ276" s="249"/>
      <c r="KK276" s="249"/>
      <c r="KL276" s="249"/>
      <c r="KM276" s="249"/>
      <c r="KN276" s="249"/>
      <c r="KO276" s="249"/>
      <c r="KP276" s="249"/>
      <c r="KQ276" s="249"/>
      <c r="KR276" s="249"/>
      <c r="KS276" s="249"/>
      <c r="KT276" s="249"/>
      <c r="KU276" s="249"/>
      <c r="KV276" s="249"/>
      <c r="KW276" s="249"/>
      <c r="KX276" s="249"/>
      <c r="KY276" s="249"/>
      <c r="KZ276" s="249"/>
      <c r="LA276" s="249"/>
      <c r="LB276" s="249"/>
      <c r="LC276" s="249"/>
      <c r="LD276" s="249"/>
      <c r="LE276" s="249"/>
      <c r="LF276" s="249"/>
      <c r="LG276" s="249"/>
      <c r="LH276" s="249"/>
      <c r="LI276" s="249"/>
      <c r="LJ276" s="249"/>
      <c r="LK276" s="249"/>
      <c r="LL276" s="249"/>
      <c r="LM276" s="249"/>
      <c r="LN276" s="249"/>
      <c r="LO276" s="249"/>
      <c r="LP276" s="249"/>
      <c r="LQ276" s="249"/>
      <c r="LR276" s="249"/>
      <c r="LS276" s="249"/>
      <c r="LT276" s="249"/>
      <c r="LU276" s="249"/>
      <c r="LV276" s="249"/>
      <c r="LW276" s="249"/>
      <c r="LX276" s="249"/>
      <c r="LY276" s="249"/>
      <c r="LZ276" s="249"/>
      <c r="MA276" s="249"/>
      <c r="MB276" s="249"/>
      <c r="MC276" s="249"/>
      <c r="MD276" s="249"/>
      <c r="ME276" s="249"/>
      <c r="MF276" s="249"/>
      <c r="MG276" s="249"/>
      <c r="MH276" s="249"/>
      <c r="MI276" s="249"/>
      <c r="MJ276" s="249"/>
      <c r="MK276" s="249"/>
      <c r="ML276" s="249"/>
      <c r="MM276" s="249"/>
      <c r="MN276" s="249"/>
      <c r="MO276" s="249"/>
      <c r="MP276" s="249"/>
      <c r="MQ276" s="249"/>
      <c r="MR276" s="249"/>
      <c r="MS276" s="249"/>
      <c r="MT276" s="249"/>
      <c r="MU276" s="249"/>
      <c r="MV276" s="249"/>
      <c r="MW276" s="249"/>
      <c r="MX276" s="249"/>
      <c r="MY276" s="249"/>
      <c r="MZ276" s="249"/>
      <c r="NA276" s="249"/>
      <c r="NB276" s="249"/>
      <c r="NC276" s="249"/>
      <c r="ND276" s="249"/>
      <c r="NE276" s="249"/>
      <c r="NF276" s="249"/>
      <c r="NG276" s="249"/>
      <c r="NH276" s="249"/>
      <c r="NI276" s="249"/>
      <c r="NJ276" s="249"/>
      <c r="NK276" s="249"/>
      <c r="NL276" s="249"/>
      <c r="NM276" s="249"/>
      <c r="NN276" s="249"/>
      <c r="NO276" s="249"/>
      <c r="NP276" s="249"/>
      <c r="NQ276" s="249"/>
      <c r="NR276" s="249"/>
      <c r="NS276" s="249"/>
      <c r="NT276" s="249"/>
      <c r="NU276" s="249"/>
      <c r="NV276" s="249"/>
      <c r="NW276" s="249"/>
      <c r="NX276" s="249"/>
      <c r="NY276" s="249"/>
      <c r="NZ276" s="249"/>
      <c r="OA276" s="249"/>
      <c r="OB276" s="249"/>
      <c r="OC276" s="249"/>
      <c r="OD276" s="249"/>
      <c r="OE276" s="249"/>
      <c r="OF276" s="249"/>
      <c r="OG276" s="249"/>
      <c r="OH276" s="249"/>
      <c r="OI276" s="249"/>
      <c r="OJ276" s="249"/>
      <c r="OK276" s="249"/>
      <c r="OL276" s="249"/>
      <c r="OM276" s="249"/>
      <c r="ON276" s="249"/>
      <c r="OO276" s="249"/>
      <c r="OP276" s="249"/>
      <c r="OQ276" s="249"/>
      <c r="OR276" s="249"/>
      <c r="OS276" s="249"/>
      <c r="OT276" s="249"/>
      <c r="OU276" s="249"/>
      <c r="OV276" s="249"/>
      <c r="OW276" s="249"/>
      <c r="OX276" s="249"/>
      <c r="OY276" s="249"/>
      <c r="OZ276" s="249"/>
      <c r="PA276" s="249"/>
      <c r="PB276" s="249"/>
      <c r="PC276" s="249"/>
      <c r="PD276" s="249"/>
      <c r="PE276" s="249"/>
      <c r="PF276" s="249"/>
      <c r="PG276" s="249"/>
      <c r="PH276" s="249"/>
      <c r="PI276" s="249"/>
      <c r="PJ276" s="249"/>
      <c r="PK276" s="249"/>
      <c r="PL276" s="249"/>
      <c r="PM276" s="249"/>
      <c r="PN276" s="249"/>
      <c r="PO276" s="249"/>
      <c r="PP276" s="249"/>
      <c r="PQ276" s="249"/>
      <c r="PR276" s="249"/>
      <c r="PS276" s="249"/>
      <c r="PT276" s="249"/>
      <c r="PU276" s="249"/>
      <c r="PV276" s="249"/>
      <c r="PW276" s="249"/>
      <c r="PX276" s="249"/>
      <c r="PY276" s="249"/>
      <c r="PZ276" s="249"/>
      <c r="QA276" s="249"/>
      <c r="QB276" s="249"/>
      <c r="QC276" s="249"/>
      <c r="QD276" s="249"/>
      <c r="QE276" s="249"/>
      <c r="QF276" s="249"/>
      <c r="QG276" s="249"/>
      <c r="QH276" s="249"/>
      <c r="QI276" s="249"/>
      <c r="QJ276" s="249"/>
      <c r="QK276" s="249"/>
      <c r="QL276" s="249"/>
      <c r="QM276" s="249"/>
      <c r="QN276" s="249"/>
      <c r="QO276" s="249"/>
      <c r="QP276" s="249"/>
      <c r="QQ276" s="249"/>
      <c r="QR276" s="249"/>
      <c r="QS276" s="249"/>
      <c r="QT276" s="249"/>
      <c r="QU276" s="249"/>
      <c r="QV276" s="249"/>
      <c r="QW276" s="249"/>
      <c r="QX276" s="249"/>
      <c r="QY276" s="249"/>
      <c r="QZ276" s="249"/>
      <c r="RA276" s="249"/>
      <c r="RB276" s="249"/>
      <c r="RC276" s="249"/>
      <c r="RD276" s="249"/>
      <c r="RE276" s="249"/>
      <c r="RF276" s="249"/>
      <c r="RG276" s="249"/>
      <c r="RH276" s="249"/>
      <c r="RI276" s="249"/>
      <c r="RJ276" s="249"/>
      <c r="RK276" s="249"/>
      <c r="RL276" s="249"/>
      <c r="RM276" s="249"/>
      <c r="RN276" s="249"/>
      <c r="RO276" s="249"/>
      <c r="RP276" s="249"/>
      <c r="RQ276" s="249"/>
      <c r="RR276" s="249"/>
      <c r="RS276" s="249"/>
      <c r="RT276" s="249"/>
      <c r="RU276" s="249"/>
      <c r="RV276" s="249"/>
      <c r="RW276" s="249"/>
      <c r="RX276" s="249"/>
      <c r="RY276" s="249"/>
      <c r="RZ276" s="249"/>
      <c r="SA276" s="249"/>
      <c r="SB276" s="249"/>
      <c r="SC276" s="249"/>
      <c r="SD276" s="249"/>
      <c r="SE276" s="249"/>
      <c r="SF276" s="249"/>
      <c r="SG276" s="249"/>
      <c r="SH276" s="249"/>
      <c r="SI276" s="249"/>
      <c r="SJ276" s="249"/>
      <c r="SK276" s="249"/>
      <c r="SL276" s="249"/>
      <c r="SM276" s="249"/>
      <c r="SN276" s="249"/>
      <c r="SO276" s="249"/>
      <c r="SP276" s="249"/>
      <c r="SQ276" s="249"/>
      <c r="SR276" s="249"/>
      <c r="SS276" s="249"/>
      <c r="ST276" s="249"/>
      <c r="SU276" s="249"/>
      <c r="SV276" s="249"/>
      <c r="SW276" s="249"/>
      <c r="SX276" s="249"/>
      <c r="SY276" s="249"/>
      <c r="SZ276" s="249"/>
      <c r="TA276" s="249"/>
      <c r="TB276" s="249"/>
      <c r="TC276" s="249"/>
      <c r="TD276" s="249"/>
      <c r="TE276" s="249"/>
      <c r="TF276" s="249"/>
      <c r="TG276" s="249"/>
      <c r="TH276" s="249"/>
      <c r="TI276" s="249"/>
      <c r="TJ276" s="249"/>
      <c r="TK276" s="249"/>
      <c r="TL276" s="249"/>
      <c r="TM276" s="249"/>
      <c r="TN276" s="249"/>
      <c r="TO276" s="249"/>
      <c r="TP276" s="249"/>
      <c r="TQ276" s="249"/>
      <c r="TR276" s="249"/>
      <c r="TS276" s="249"/>
      <c r="TT276" s="249"/>
      <c r="TU276" s="249"/>
      <c r="TV276" s="249"/>
      <c r="TW276" s="249"/>
      <c r="TX276" s="249"/>
      <c r="TY276" s="249"/>
      <c r="TZ276" s="249"/>
      <c r="UA276" s="249"/>
      <c r="UB276" s="249"/>
      <c r="UC276" s="249"/>
      <c r="UD276" s="249"/>
      <c r="UE276" s="249"/>
      <c r="UF276" s="249"/>
      <c r="UG276" s="249"/>
      <c r="UH276" s="249"/>
      <c r="UI276" s="249"/>
      <c r="UJ276" s="249"/>
      <c r="UK276" s="249"/>
      <c r="UL276" s="249"/>
      <c r="UM276" s="249"/>
      <c r="UN276" s="249"/>
      <c r="UO276" s="249"/>
      <c r="UP276" s="249"/>
      <c r="UQ276" s="249"/>
      <c r="UR276" s="249"/>
      <c r="US276" s="249"/>
      <c r="UT276" s="249"/>
      <c r="UU276" s="249"/>
      <c r="UV276" s="249"/>
      <c r="UW276" s="249"/>
      <c r="UX276" s="249"/>
      <c r="UY276" s="249"/>
      <c r="UZ276" s="249"/>
      <c r="VA276" s="249"/>
      <c r="VB276" s="249"/>
      <c r="VC276" s="249"/>
      <c r="VD276" s="249"/>
      <c r="VE276" s="249"/>
      <c r="VF276" s="249"/>
      <c r="VG276" s="249"/>
      <c r="VH276" s="249"/>
      <c r="VI276" s="249"/>
      <c r="VJ276" s="249"/>
      <c r="VK276" s="249"/>
      <c r="VL276" s="249"/>
      <c r="VM276" s="249"/>
      <c r="VN276" s="249"/>
      <c r="VO276" s="249"/>
      <c r="VP276" s="249"/>
      <c r="VQ276" s="249"/>
      <c r="VR276" s="249"/>
      <c r="VS276" s="249"/>
      <c r="VT276" s="249"/>
      <c r="VU276" s="249"/>
      <c r="VV276" s="249"/>
      <c r="VW276" s="249"/>
      <c r="VX276" s="249"/>
      <c r="VY276" s="249"/>
      <c r="VZ276" s="249"/>
      <c r="WA276" s="249"/>
      <c r="WB276" s="249"/>
      <c r="WC276" s="249"/>
      <c r="WD276" s="249"/>
      <c r="WE276" s="249"/>
      <c r="WF276" s="249"/>
      <c r="WG276" s="249"/>
      <c r="WH276" s="249"/>
      <c r="WI276" s="249"/>
      <c r="WJ276" s="249"/>
      <c r="WK276" s="249"/>
      <c r="WL276" s="249"/>
      <c r="WM276" s="249"/>
      <c r="WN276" s="249"/>
      <c r="WO276" s="249"/>
      <c r="WP276" s="249"/>
      <c r="WQ276" s="249"/>
      <c r="WR276" s="249"/>
      <c r="WS276" s="249"/>
      <c r="WT276" s="249"/>
      <c r="WU276" s="249"/>
      <c r="WV276" s="249"/>
      <c r="WW276" s="249"/>
      <c r="WX276" s="249"/>
      <c r="WY276" s="249"/>
      <c r="WZ276" s="249"/>
      <c r="XA276" s="249"/>
      <c r="XB276" s="249"/>
      <c r="XC276" s="249"/>
      <c r="XD276" s="249"/>
      <c r="XE276" s="249"/>
      <c r="XF276" s="249"/>
      <c r="XG276" s="249"/>
      <c r="XH276" s="249"/>
      <c r="XI276" s="249"/>
      <c r="XJ276" s="249"/>
      <c r="XK276" s="249"/>
      <c r="XL276" s="249"/>
      <c r="XM276" s="249"/>
      <c r="XN276" s="249"/>
      <c r="XO276" s="249"/>
      <c r="XP276" s="249"/>
      <c r="XQ276" s="249"/>
      <c r="XR276" s="249"/>
      <c r="XS276" s="249"/>
      <c r="XT276" s="249"/>
      <c r="XU276" s="249"/>
      <c r="XV276" s="249"/>
      <c r="XW276" s="249"/>
      <c r="XX276" s="249"/>
      <c r="XY276" s="249"/>
      <c r="XZ276" s="249"/>
      <c r="YA276" s="249"/>
      <c r="YB276" s="249"/>
      <c r="YC276" s="249"/>
      <c r="YD276" s="249"/>
      <c r="YE276" s="249"/>
      <c r="YF276" s="249"/>
      <c r="YG276" s="249"/>
      <c r="YH276" s="249"/>
      <c r="YI276" s="249"/>
      <c r="YJ276" s="249"/>
      <c r="YK276" s="249"/>
      <c r="YL276" s="249"/>
      <c r="YM276" s="249"/>
      <c r="YN276" s="249"/>
      <c r="YO276" s="249"/>
      <c r="YP276" s="249"/>
      <c r="YQ276" s="249"/>
      <c r="YR276" s="249"/>
      <c r="YS276" s="249"/>
      <c r="YT276" s="249"/>
      <c r="YU276" s="249"/>
      <c r="YV276" s="249"/>
      <c r="YW276" s="249"/>
      <c r="YX276" s="249"/>
      <c r="YY276" s="249"/>
      <c r="YZ276" s="249"/>
      <c r="ZA276" s="249"/>
      <c r="ZB276" s="249"/>
      <c r="ZC276" s="249"/>
      <c r="ZD276" s="249"/>
      <c r="ZE276" s="249"/>
      <c r="ZF276" s="249"/>
      <c r="ZG276" s="249"/>
      <c r="ZH276" s="249"/>
      <c r="ZI276" s="249"/>
      <c r="ZJ276" s="249"/>
      <c r="ZK276" s="249"/>
      <c r="ZL276" s="249"/>
      <c r="ZM276" s="249"/>
      <c r="ZN276" s="249"/>
      <c r="ZO276" s="249"/>
      <c r="ZP276" s="249"/>
      <c r="ZQ276" s="249"/>
      <c r="ZR276" s="249"/>
      <c r="ZS276" s="249"/>
      <c r="ZT276" s="249"/>
      <c r="ZU276" s="249"/>
      <c r="ZV276" s="249"/>
      <c r="ZW276" s="249"/>
      <c r="ZX276" s="249"/>
      <c r="ZY276" s="249"/>
      <c r="ZZ276" s="249"/>
      <c r="AAA276" s="249"/>
      <c r="AAB276" s="249"/>
      <c r="AAC276" s="249"/>
      <c r="AAD276" s="249"/>
      <c r="AAE276" s="249"/>
      <c r="AAF276" s="249"/>
      <c r="AAG276" s="249"/>
      <c r="AAH276" s="249"/>
      <c r="AAI276" s="249"/>
      <c r="AAJ276" s="249"/>
      <c r="AAK276" s="249"/>
      <c r="AAL276" s="249"/>
      <c r="AAM276" s="249"/>
      <c r="AAN276" s="249"/>
      <c r="AAO276" s="249"/>
      <c r="AAP276" s="249"/>
      <c r="AAQ276" s="249"/>
      <c r="AAR276" s="249"/>
      <c r="AAS276" s="249"/>
      <c r="AAT276" s="249"/>
      <c r="AAU276" s="249"/>
      <c r="AAV276" s="249"/>
      <c r="AAW276" s="249"/>
      <c r="AAX276" s="249"/>
      <c r="AAY276" s="249"/>
      <c r="AAZ276" s="249"/>
      <c r="ABA276" s="249"/>
      <c r="ABB276" s="249"/>
      <c r="ABC276" s="249"/>
      <c r="ABD276" s="249"/>
      <c r="ABE276" s="249"/>
      <c r="ABF276" s="249"/>
      <c r="ABG276" s="249"/>
      <c r="ABH276" s="249"/>
      <c r="ABI276" s="249"/>
      <c r="ABJ276" s="249"/>
      <c r="ABK276" s="249"/>
      <c r="ABL276" s="249"/>
      <c r="ABM276" s="249"/>
      <c r="ABN276" s="249"/>
      <c r="ABO276" s="249"/>
      <c r="ABP276" s="249"/>
      <c r="ABQ276" s="249"/>
      <c r="ABR276" s="249"/>
      <c r="ABS276" s="249"/>
      <c r="ABT276" s="249"/>
      <c r="ABU276" s="249"/>
      <c r="ABV276" s="249"/>
      <c r="ABW276" s="249"/>
      <c r="ABX276" s="249"/>
      <c r="ABY276" s="249"/>
      <c r="ABZ276" s="249"/>
      <c r="ACA276" s="249"/>
      <c r="ACB276" s="249"/>
      <c r="ACC276" s="249"/>
      <c r="ACD276" s="249"/>
      <c r="ACE276" s="249"/>
      <c r="ACF276" s="249"/>
      <c r="ACG276" s="249"/>
      <c r="ACH276" s="249"/>
      <c r="ACI276" s="249"/>
      <c r="ACJ276" s="249"/>
      <c r="ACK276" s="249"/>
      <c r="ACL276" s="249"/>
      <c r="ACM276" s="249"/>
      <c r="ACN276" s="249"/>
      <c r="ACO276" s="249"/>
      <c r="ACP276" s="249"/>
      <c r="ACQ276" s="249"/>
      <c r="ACR276" s="249"/>
      <c r="ACS276" s="249"/>
      <c r="ACT276" s="249"/>
      <c r="ACU276" s="249"/>
      <c r="ACV276" s="249"/>
      <c r="ACW276" s="249"/>
      <c r="ACX276" s="249"/>
      <c r="ACY276" s="249"/>
      <c r="ACZ276" s="249"/>
      <c r="ADA276" s="249"/>
      <c r="ADB276" s="249"/>
      <c r="ADC276" s="249"/>
      <c r="ADD276" s="249"/>
      <c r="ADE276" s="249"/>
      <c r="ADF276" s="249"/>
      <c r="ADG276" s="249"/>
      <c r="ADH276" s="249"/>
      <c r="ADI276" s="249"/>
      <c r="ADJ276" s="249"/>
      <c r="ADK276" s="249"/>
      <c r="ADL276" s="249"/>
      <c r="ADM276" s="249"/>
      <c r="ADN276" s="249"/>
      <c r="ADO276" s="249"/>
      <c r="ADP276" s="249"/>
      <c r="ADQ276" s="249"/>
      <c r="ADR276" s="249"/>
      <c r="ADS276" s="249"/>
      <c r="ADT276" s="249"/>
      <c r="ADU276" s="249"/>
      <c r="ADV276" s="249"/>
      <c r="ADW276" s="249"/>
      <c r="ADX276" s="249"/>
      <c r="ADY276" s="249"/>
      <c r="ADZ276" s="249"/>
      <c r="AEA276" s="249"/>
      <c r="AEB276" s="249"/>
      <c r="AEC276" s="249"/>
      <c r="AED276" s="249"/>
      <c r="AEE276" s="249"/>
      <c r="AEF276" s="249"/>
      <c r="AEG276" s="249"/>
      <c r="AEH276" s="249"/>
      <c r="AEI276" s="249"/>
      <c r="AEJ276" s="249"/>
      <c r="AEK276" s="249"/>
      <c r="AEL276" s="249"/>
      <c r="AEM276" s="249"/>
      <c r="AEN276" s="249"/>
      <c r="AEO276" s="249"/>
      <c r="AEP276" s="249"/>
      <c r="AEQ276" s="249"/>
      <c r="AER276" s="249"/>
      <c r="AES276" s="249"/>
      <c r="AET276" s="249"/>
      <c r="AEU276" s="249"/>
      <c r="AEV276" s="249"/>
      <c r="AEW276" s="249"/>
      <c r="AEX276" s="249"/>
      <c r="AEY276" s="249"/>
      <c r="AEZ276" s="249"/>
      <c r="AFA276" s="249"/>
      <c r="AFB276" s="249"/>
      <c r="AFC276" s="249"/>
      <c r="AFD276" s="249"/>
      <c r="AFE276" s="249"/>
      <c r="AFF276" s="249"/>
      <c r="AFG276" s="249"/>
      <c r="AFH276" s="249"/>
      <c r="AFI276" s="249"/>
      <c r="AFJ276" s="249"/>
      <c r="AFK276" s="249"/>
      <c r="AFL276" s="249"/>
      <c r="AFM276" s="249"/>
      <c r="AFN276" s="249"/>
      <c r="AFO276" s="249"/>
      <c r="AFP276" s="249"/>
      <c r="AFQ276" s="249"/>
      <c r="AFR276" s="249"/>
      <c r="AFS276" s="249"/>
      <c r="AFT276" s="249"/>
      <c r="AFU276" s="249"/>
      <c r="AFV276" s="249"/>
      <c r="AFW276" s="249"/>
      <c r="AFX276" s="249"/>
      <c r="AFY276" s="249"/>
      <c r="AFZ276" s="249"/>
      <c r="AGA276" s="249"/>
      <c r="AGB276" s="249"/>
      <c r="AGC276" s="249"/>
      <c r="AGD276" s="249"/>
      <c r="AGE276" s="249"/>
      <c r="AGF276" s="249"/>
      <c r="AGG276" s="249"/>
      <c r="AGH276" s="249"/>
      <c r="AGI276" s="249"/>
      <c r="AGJ276" s="249"/>
      <c r="AGK276" s="249"/>
      <c r="AGL276" s="249"/>
      <c r="AGM276" s="249"/>
      <c r="AGN276" s="249"/>
      <c r="AGO276" s="249"/>
      <c r="AGP276" s="249"/>
      <c r="AGQ276" s="249"/>
      <c r="AGR276" s="249"/>
      <c r="AGS276" s="249"/>
      <c r="AGT276" s="249"/>
      <c r="AGU276" s="249"/>
      <c r="AGV276" s="249"/>
      <c r="AGW276" s="249"/>
      <c r="AGX276" s="249"/>
      <c r="AGY276" s="249"/>
      <c r="AGZ276" s="249"/>
      <c r="AHA276" s="249"/>
      <c r="AHB276" s="249"/>
      <c r="AHC276" s="249"/>
      <c r="AHD276" s="249"/>
      <c r="AHE276" s="249"/>
      <c r="AHF276" s="249"/>
      <c r="AHG276" s="249"/>
      <c r="AHH276" s="249"/>
      <c r="AHI276" s="249"/>
      <c r="AHJ276" s="249"/>
      <c r="AHK276" s="249"/>
      <c r="AHL276" s="249"/>
      <c r="AHM276" s="249"/>
      <c r="AHN276" s="249"/>
      <c r="AHO276" s="249"/>
      <c r="AHP276" s="249"/>
      <c r="AHQ276" s="249"/>
      <c r="AHR276" s="249"/>
      <c r="AHS276" s="249"/>
      <c r="AHT276" s="249"/>
      <c r="AHU276" s="249"/>
      <c r="AHV276" s="249"/>
      <c r="AHW276" s="249"/>
      <c r="AHX276" s="249"/>
      <c r="AHY276" s="249"/>
      <c r="AHZ276" s="249"/>
      <c r="AIA276" s="249"/>
      <c r="AIB276" s="249"/>
      <c r="AIC276" s="249"/>
      <c r="AID276" s="249"/>
      <c r="AIE276" s="249"/>
      <c r="AIF276" s="249"/>
      <c r="AIG276" s="249"/>
      <c r="AIH276" s="249"/>
      <c r="AII276" s="249"/>
      <c r="AIJ276" s="249"/>
      <c r="AIK276" s="249"/>
      <c r="AIL276" s="249"/>
      <c r="AIM276" s="249"/>
      <c r="AIN276" s="249"/>
      <c r="AIO276" s="249"/>
      <c r="AIP276" s="249"/>
      <c r="AIQ276" s="249"/>
      <c r="AIR276" s="249"/>
      <c r="AIS276" s="249"/>
      <c r="AIT276" s="249"/>
      <c r="AIU276" s="249"/>
      <c r="AIV276" s="249"/>
      <c r="AIW276" s="249"/>
      <c r="AIX276" s="249"/>
      <c r="AIY276" s="249"/>
      <c r="AIZ276" s="249"/>
      <c r="AJA276" s="249"/>
      <c r="AJB276" s="249"/>
      <c r="AJC276" s="249"/>
      <c r="AJD276" s="249"/>
      <c r="AJE276" s="249"/>
      <c r="AJF276" s="249"/>
      <c r="AJG276" s="249"/>
      <c r="AJH276" s="249"/>
      <c r="AJI276" s="249"/>
      <c r="AJJ276" s="249"/>
      <c r="AJK276" s="249"/>
      <c r="AJL276" s="249"/>
      <c r="AJM276" s="249"/>
      <c r="AJN276" s="249"/>
      <c r="AJO276" s="249"/>
      <c r="AJP276" s="249"/>
      <c r="AJQ276" s="249"/>
      <c r="AJR276" s="249"/>
      <c r="AJS276" s="249"/>
      <c r="AJT276" s="249"/>
      <c r="AJU276" s="249"/>
      <c r="AJV276" s="249"/>
      <c r="AJW276" s="249"/>
      <c r="AJX276" s="249"/>
      <c r="AJY276" s="249"/>
      <c r="AJZ276" s="249"/>
      <c r="AKA276" s="249"/>
      <c r="AKB276" s="249"/>
      <c r="AKC276" s="249"/>
      <c r="AKD276" s="249"/>
      <c r="AKE276" s="249"/>
      <c r="AKF276" s="249"/>
      <c r="AKG276" s="249"/>
      <c r="AKH276" s="249"/>
      <c r="AKI276" s="249"/>
      <c r="AKJ276" s="249"/>
      <c r="AKK276" s="249"/>
      <c r="AKL276" s="249"/>
      <c r="AKM276" s="249"/>
      <c r="AKN276" s="249"/>
      <c r="AKO276" s="249"/>
      <c r="AKP276" s="249"/>
      <c r="AKQ276" s="249"/>
      <c r="AKR276" s="249"/>
      <c r="AKS276" s="249"/>
      <c r="AKT276" s="249"/>
      <c r="AKU276" s="249"/>
      <c r="AKV276" s="249"/>
      <c r="AKW276" s="249"/>
      <c r="AKX276" s="249"/>
      <c r="AKY276" s="249"/>
      <c r="AKZ276" s="249"/>
      <c r="ALA276" s="249"/>
      <c r="ALB276" s="249"/>
      <c r="ALC276" s="249"/>
      <c r="ALD276" s="249"/>
      <c r="ALE276" s="249"/>
      <c r="ALF276" s="249"/>
      <c r="ALG276" s="249"/>
      <c r="ALH276" s="249"/>
      <c r="ALI276" s="249"/>
      <c r="ALJ276" s="249"/>
      <c r="ALK276" s="249"/>
      <c r="ALL276" s="249"/>
      <c r="ALM276" s="249"/>
      <c r="ALN276" s="249"/>
      <c r="ALO276" s="249"/>
      <c r="ALP276" s="249"/>
      <c r="ALQ276" s="249"/>
      <c r="ALR276" s="249"/>
      <c r="ALS276" s="249"/>
      <c r="ALT276" s="249"/>
      <c r="ALU276" s="249"/>
      <c r="ALV276" s="249"/>
      <c r="ALW276" s="249"/>
      <c r="ALX276" s="249"/>
      <c r="ALY276" s="249"/>
      <c r="ALZ276" s="249"/>
      <c r="AMA276" s="249"/>
      <c r="AMB276" s="249"/>
      <c r="AMC276" s="249"/>
      <c r="AMD276" s="249"/>
      <c r="AME276" s="249"/>
      <c r="AMF276" s="249"/>
      <c r="AMG276" s="249"/>
      <c r="AMH276" s="249"/>
      <c r="AMI276" s="249"/>
      <c r="AMJ276" s="249"/>
      <c r="AMK276" s="249"/>
      <c r="AML276" s="249"/>
      <c r="AMM276" s="249"/>
      <c r="AMN276" s="249"/>
      <c r="AMO276" s="249"/>
      <c r="AMP276" s="249"/>
      <c r="AMQ276" s="249"/>
      <c r="AMR276" s="249"/>
      <c r="AMS276" s="249"/>
      <c r="AMT276" s="249"/>
    </row>
    <row r="277" spans="1:1034" s="181" customFormat="1" ht="15.75" customHeight="1">
      <c r="A277" s="471">
        <v>32</v>
      </c>
      <c r="B277" s="77" t="s">
        <v>423</v>
      </c>
      <c r="C277" s="536">
        <v>37.630000000000003</v>
      </c>
      <c r="D277" s="537">
        <v>114.22</v>
      </c>
      <c r="E277" s="78">
        <v>69771.839999999997</v>
      </c>
      <c r="F277" s="79">
        <f t="shared" si="700"/>
        <v>84446.34</v>
      </c>
      <c r="G277" s="80"/>
      <c r="H277" s="21">
        <v>636.70000000000005</v>
      </c>
      <c r="I277" s="81">
        <f t="shared" si="701"/>
        <v>0</v>
      </c>
      <c r="J277" s="182"/>
      <c r="K277" s="107"/>
      <c r="L277" s="217">
        <f t="shared" si="702"/>
        <v>0</v>
      </c>
      <c r="M277" s="182"/>
      <c r="N277" s="107">
        <v>540</v>
      </c>
      <c r="O277" s="217">
        <f t="shared" si="703"/>
        <v>0</v>
      </c>
      <c r="P277" s="85"/>
      <c r="Q277" s="183">
        <f t="shared" si="704"/>
        <v>280.13670000000002</v>
      </c>
      <c r="R277" s="217">
        <f t="shared" si="705"/>
        <v>0</v>
      </c>
      <c r="S277" s="85"/>
      <c r="T277" s="78">
        <f t="shared" si="706"/>
        <v>2335.5960000000005</v>
      </c>
      <c r="U277" s="217">
        <f t="shared" si="707"/>
        <v>0</v>
      </c>
      <c r="V277" s="85"/>
      <c r="W277" s="183">
        <f t="shared" si="708"/>
        <v>493.98690000000005</v>
      </c>
      <c r="X277" s="223">
        <f t="shared" si="709"/>
        <v>0</v>
      </c>
      <c r="Y277" s="182"/>
      <c r="Z277" s="78">
        <f t="shared" si="710"/>
        <v>4331.3600000000006</v>
      </c>
      <c r="AA277" s="185">
        <f t="shared" si="711"/>
        <v>0</v>
      </c>
      <c r="AB277" s="401"/>
      <c r="AC277" s="183">
        <f t="shared" si="712"/>
        <v>493.98690000000005</v>
      </c>
      <c r="AD277" s="184">
        <f t="shared" si="713"/>
        <v>0</v>
      </c>
      <c r="AE277" s="85"/>
      <c r="AF277" s="78">
        <f t="shared" si="714"/>
        <v>22885.031600000002</v>
      </c>
      <c r="AG277" s="184">
        <f t="shared" si="715"/>
        <v>0</v>
      </c>
      <c r="AH277" s="85"/>
      <c r="AI277" s="183">
        <f t="shared" si="716"/>
        <v>791.37200000000007</v>
      </c>
      <c r="AJ277" s="184">
        <f t="shared" si="717"/>
        <v>0</v>
      </c>
      <c r="AK277" s="85"/>
      <c r="AL277" s="107">
        <v>145.19999999999999</v>
      </c>
      <c r="AM277" s="184">
        <f t="shared" si="718"/>
        <v>0</v>
      </c>
      <c r="AN277" s="85"/>
      <c r="AO277" s="78">
        <f t="shared" si="719"/>
        <v>3769.8454000000002</v>
      </c>
      <c r="AP277" s="185">
        <f t="shared" si="720"/>
        <v>0</v>
      </c>
      <c r="AQ277" s="182"/>
      <c r="AR277" s="109">
        <v>8030</v>
      </c>
      <c r="AS277" s="185">
        <f t="shared" si="721"/>
        <v>0</v>
      </c>
      <c r="AT277" s="182"/>
      <c r="AU277" s="21">
        <v>3366.65</v>
      </c>
      <c r="AV277" s="185">
        <f t="shared" si="722"/>
        <v>0</v>
      </c>
      <c r="AW277" s="182"/>
      <c r="AX277" s="78">
        <f t="shared" si="723"/>
        <v>80964.952600000004</v>
      </c>
      <c r="AY277" s="185">
        <f t="shared" si="724"/>
        <v>0</v>
      </c>
      <c r="AZ277" s="182"/>
      <c r="BA277" s="21">
        <v>93131.5</v>
      </c>
      <c r="BB277" s="185">
        <f t="shared" si="725"/>
        <v>0</v>
      </c>
      <c r="BC277" s="182"/>
      <c r="BD277" s="21">
        <v>10643</v>
      </c>
      <c r="BE277" s="184">
        <f t="shared" si="726"/>
        <v>0</v>
      </c>
      <c r="BF277" s="85"/>
      <c r="BG277" s="182"/>
      <c r="BH277" s="184">
        <f t="shared" si="727"/>
        <v>0</v>
      </c>
      <c r="BI277" s="85">
        <v>1</v>
      </c>
      <c r="BJ277" s="518" t="s">
        <v>696</v>
      </c>
      <c r="BK277" s="182">
        <v>61361.69</v>
      </c>
      <c r="BL277" s="184">
        <f t="shared" si="728"/>
        <v>61361.69</v>
      </c>
      <c r="BM277" s="85">
        <v>1</v>
      </c>
      <c r="BN277" s="187">
        <v>983.12</v>
      </c>
      <c r="BO277" s="185">
        <f t="shared" si="729"/>
        <v>983.12</v>
      </c>
      <c r="BP277" s="182"/>
      <c r="BQ277" s="183">
        <f t="shared" si="730"/>
        <v>930.90000000000009</v>
      </c>
      <c r="BR277" s="185">
        <f t="shared" si="731"/>
        <v>0</v>
      </c>
      <c r="BS277" s="182">
        <v>2</v>
      </c>
      <c r="BT277" s="107">
        <v>540</v>
      </c>
      <c r="BU277" s="185">
        <f t="shared" si="732"/>
        <v>1080</v>
      </c>
      <c r="BV277" s="182"/>
      <c r="BW277" s="182"/>
      <c r="BX277" s="185">
        <f t="shared" si="733"/>
        <v>0</v>
      </c>
      <c r="BY277" s="182"/>
      <c r="BZ277" s="188"/>
      <c r="CA277" s="185">
        <f t="shared" si="784"/>
        <v>0</v>
      </c>
      <c r="CB277" s="182">
        <v>1</v>
      </c>
      <c r="CC277" s="107">
        <v>165.4</v>
      </c>
      <c r="CD277" s="185">
        <f t="shared" si="735"/>
        <v>165.4</v>
      </c>
      <c r="CE277" s="182"/>
      <c r="CF277" s="183">
        <f t="shared" si="736"/>
        <v>204.31649999999999</v>
      </c>
      <c r="CG277" s="185">
        <f t="shared" si="737"/>
        <v>0</v>
      </c>
      <c r="CH277" s="182"/>
      <c r="CI277" s="107">
        <v>86.2</v>
      </c>
      <c r="CJ277" s="185">
        <f t="shared" si="738"/>
        <v>0</v>
      </c>
      <c r="CK277" s="182"/>
      <c r="CL277" s="107">
        <v>125</v>
      </c>
      <c r="CM277" s="185">
        <f t="shared" si="739"/>
        <v>0</v>
      </c>
      <c r="CN277" s="182"/>
      <c r="CO277" s="107">
        <v>140</v>
      </c>
      <c r="CP277" s="185">
        <f t="shared" si="740"/>
        <v>0</v>
      </c>
      <c r="CQ277" s="182"/>
      <c r="CR277" s="183">
        <f t="shared" si="741"/>
        <v>259.76390000000004</v>
      </c>
      <c r="CS277" s="185">
        <f t="shared" si="742"/>
        <v>0</v>
      </c>
      <c r="CT277" s="182"/>
      <c r="CU277" s="107">
        <v>182.5</v>
      </c>
      <c r="CV277" s="185">
        <f t="shared" si="743"/>
        <v>0</v>
      </c>
      <c r="CW277" s="182"/>
      <c r="CX277" s="107">
        <v>78</v>
      </c>
      <c r="CY277" s="185">
        <f t="shared" si="744"/>
        <v>0</v>
      </c>
      <c r="CZ277" s="182"/>
      <c r="DA277" s="107">
        <v>350</v>
      </c>
      <c r="DB277" s="185">
        <f t="shared" si="745"/>
        <v>0</v>
      </c>
      <c r="DC277" s="182"/>
      <c r="DD277" s="183">
        <f t="shared" si="746"/>
        <v>363.26500000000004</v>
      </c>
      <c r="DE277" s="184">
        <f t="shared" si="747"/>
        <v>0</v>
      </c>
      <c r="DF277" s="182">
        <v>5</v>
      </c>
      <c r="DG277" s="107">
        <v>349.94</v>
      </c>
      <c r="DH277" s="185">
        <f t="shared" si="748"/>
        <v>1749.7</v>
      </c>
      <c r="DI277" s="182">
        <v>4</v>
      </c>
      <c r="DJ277" s="107">
        <v>407.82</v>
      </c>
      <c r="DK277" s="185">
        <f t="shared" si="749"/>
        <v>1631.28</v>
      </c>
      <c r="DL277" s="182">
        <v>2</v>
      </c>
      <c r="DM277" s="107">
        <v>560.66999999999996</v>
      </c>
      <c r="DN277" s="185">
        <f t="shared" si="750"/>
        <v>1121.3399999999999</v>
      </c>
      <c r="DO277" s="182">
        <v>1</v>
      </c>
      <c r="DP277" s="107">
        <v>849.84</v>
      </c>
      <c r="DQ277" s="185">
        <f t="shared" si="751"/>
        <v>849.84</v>
      </c>
      <c r="DR277" s="182"/>
      <c r="DS277" s="107">
        <v>1070.97</v>
      </c>
      <c r="DT277" s="185">
        <f t="shared" si="752"/>
        <v>0</v>
      </c>
      <c r="DU277" s="182"/>
      <c r="DV277" s="21">
        <v>1512.05</v>
      </c>
      <c r="DW277" s="185">
        <f t="shared" si="753"/>
        <v>0</v>
      </c>
      <c r="DX277" s="182"/>
      <c r="DY277" s="21">
        <v>5870.12</v>
      </c>
      <c r="DZ277" s="185">
        <f t="shared" si="754"/>
        <v>0</v>
      </c>
      <c r="EA277" s="182"/>
      <c r="EB277" s="21">
        <v>4379.45</v>
      </c>
      <c r="EC277" s="185">
        <f t="shared" si="755"/>
        <v>0</v>
      </c>
      <c r="ED277" s="182">
        <v>1</v>
      </c>
      <c r="EE277" s="21">
        <v>4811.45</v>
      </c>
      <c r="EF277" s="185">
        <f t="shared" si="756"/>
        <v>4811.45</v>
      </c>
      <c r="EG277" s="182">
        <v>1</v>
      </c>
      <c r="EH277" s="21">
        <v>6518.13</v>
      </c>
      <c r="EI277" s="185">
        <f t="shared" si="757"/>
        <v>6518.13</v>
      </c>
      <c r="EJ277" s="182"/>
      <c r="EK277" s="21">
        <v>7389.31</v>
      </c>
      <c r="EL277" s="185">
        <f t="shared" si="758"/>
        <v>0</v>
      </c>
      <c r="EM277" s="182"/>
      <c r="EN277" s="21">
        <v>1539.81</v>
      </c>
      <c r="EO277" s="185">
        <f t="shared" si="759"/>
        <v>0</v>
      </c>
      <c r="EP277" s="182"/>
      <c r="EQ277" s="21">
        <v>3124.4</v>
      </c>
      <c r="ER277" s="185">
        <f t="shared" si="760"/>
        <v>0</v>
      </c>
      <c r="ES277" s="182"/>
      <c r="ET277" s="107">
        <v>118.78</v>
      </c>
      <c r="EU277" s="185">
        <f t="shared" si="761"/>
        <v>0</v>
      </c>
      <c r="EV277" s="182"/>
      <c r="EW277" s="107">
        <v>479.92</v>
      </c>
      <c r="EX277" s="185">
        <f t="shared" si="762"/>
        <v>0</v>
      </c>
      <c r="EY277" s="182"/>
      <c r="EZ277" s="107">
        <v>649.4</v>
      </c>
      <c r="FA277" s="185">
        <f t="shared" si="763"/>
        <v>0</v>
      </c>
      <c r="FB277" s="182"/>
      <c r="FC277" s="21">
        <v>1301.22</v>
      </c>
      <c r="FD277" s="185">
        <f t="shared" si="764"/>
        <v>0</v>
      </c>
      <c r="FE277" s="182"/>
      <c r="FF277" s="21">
        <v>2530.2199999999998</v>
      </c>
      <c r="FG277" s="185">
        <f t="shared" si="765"/>
        <v>0</v>
      </c>
      <c r="FH277" s="182"/>
      <c r="FI277" s="21">
        <v>4182.22</v>
      </c>
      <c r="FJ277" s="185">
        <f t="shared" si="766"/>
        <v>0</v>
      </c>
      <c r="FK277" s="182"/>
      <c r="FL277" s="107">
        <v>253.92</v>
      </c>
      <c r="FM277" s="185">
        <f t="shared" si="767"/>
        <v>0</v>
      </c>
      <c r="FN277" s="182"/>
      <c r="FO277" s="107">
        <v>290.32</v>
      </c>
      <c r="FP277" s="185">
        <f t="shared" si="768"/>
        <v>0</v>
      </c>
      <c r="FQ277" s="182"/>
      <c r="FR277" s="107">
        <v>334.06</v>
      </c>
      <c r="FS277" s="185">
        <f t="shared" si="769"/>
        <v>0</v>
      </c>
      <c r="FT277" s="182"/>
      <c r="FU277" s="107">
        <v>411.49</v>
      </c>
      <c r="FV277" s="185">
        <f t="shared" si="770"/>
        <v>0</v>
      </c>
      <c r="FW277" s="182"/>
      <c r="FX277" s="107">
        <v>455.21</v>
      </c>
      <c r="FY277" s="185">
        <f t="shared" si="771"/>
        <v>0</v>
      </c>
      <c r="FZ277" s="182"/>
      <c r="GA277" s="107">
        <v>536</v>
      </c>
      <c r="GB277" s="185">
        <f t="shared" si="772"/>
        <v>0</v>
      </c>
      <c r="GC277" s="182"/>
      <c r="GD277" s="21">
        <v>745.84</v>
      </c>
      <c r="GE277" s="189">
        <f t="shared" si="773"/>
        <v>0</v>
      </c>
      <c r="GF277" s="182">
        <v>4</v>
      </c>
      <c r="GG277" s="112">
        <v>313.12</v>
      </c>
      <c r="GH277" s="185">
        <f t="shared" si="774"/>
        <v>1252.48</v>
      </c>
      <c r="GI277" s="186">
        <v>5</v>
      </c>
      <c r="GJ277" s="529">
        <v>223.61</v>
      </c>
      <c r="GK277" s="185">
        <f t="shared" si="775"/>
        <v>1118.0500000000002</v>
      </c>
      <c r="GL277" s="182">
        <v>2</v>
      </c>
      <c r="GM277" s="107">
        <v>105.46</v>
      </c>
      <c r="GN277" s="185">
        <f t="shared" si="776"/>
        <v>210.92</v>
      </c>
      <c r="GO277" s="182"/>
      <c r="GP277" s="107">
        <v>581.36</v>
      </c>
      <c r="GQ277" s="185">
        <f t="shared" si="777"/>
        <v>0</v>
      </c>
      <c r="GR277" s="182">
        <v>1</v>
      </c>
      <c r="GS277" s="107">
        <v>92.94</v>
      </c>
      <c r="GT277" s="185">
        <f t="shared" si="778"/>
        <v>92.94</v>
      </c>
      <c r="GU277" s="182"/>
      <c r="GV277" s="112">
        <v>47.51</v>
      </c>
      <c r="GW277" s="185">
        <f t="shared" si="779"/>
        <v>0</v>
      </c>
      <c r="GX277" s="182"/>
      <c r="GY277" s="107">
        <v>61.91</v>
      </c>
      <c r="GZ277" s="223">
        <f t="shared" si="780"/>
        <v>0</v>
      </c>
      <c r="HA277" s="417"/>
      <c r="HB277" s="417"/>
      <c r="HC277" s="223">
        <f t="shared" si="782"/>
        <v>0</v>
      </c>
      <c r="HD277" s="182"/>
      <c r="HE277" s="107">
        <v>40.75</v>
      </c>
      <c r="HF277" s="236">
        <f t="shared" si="781"/>
        <v>0</v>
      </c>
      <c r="HG277" s="179">
        <v>1500</v>
      </c>
      <c r="HH277" s="228">
        <f t="shared" si="783"/>
        <v>84446.34</v>
      </c>
      <c r="HI277" s="335"/>
      <c r="HJ277" s="180"/>
      <c r="HK277" s="180"/>
      <c r="HL277" s="180"/>
      <c r="HM277" s="180"/>
      <c r="HN277" s="180"/>
      <c r="HO277" s="180"/>
      <c r="HP277" s="180"/>
      <c r="HQ277" s="180"/>
      <c r="HR277" s="180"/>
      <c r="HS277" s="180"/>
      <c r="HT277" s="180"/>
      <c r="HU277" s="180"/>
      <c r="HV277" s="180"/>
      <c r="HW277" s="180"/>
      <c r="HX277" s="180"/>
      <c r="HY277" s="180"/>
      <c r="HZ277" s="180"/>
      <c r="IA277" s="180"/>
      <c r="IB277" s="180"/>
      <c r="IC277" s="180"/>
      <c r="ID277" s="180"/>
      <c r="IE277" s="180"/>
      <c r="IF277" s="180"/>
      <c r="IG277" s="180"/>
      <c r="IH277" s="180"/>
      <c r="II277" s="180"/>
      <c r="IJ277" s="180"/>
      <c r="IK277" s="180"/>
      <c r="IL277" s="180"/>
      <c r="IM277" s="180"/>
      <c r="IN277" s="180"/>
      <c r="IO277" s="180"/>
      <c r="IP277" s="180"/>
      <c r="IQ277" s="180"/>
      <c r="IR277" s="180"/>
      <c r="IS277" s="180"/>
      <c r="IT277" s="180"/>
      <c r="IU277" s="180"/>
      <c r="IV277" s="180"/>
      <c r="IW277" s="180"/>
      <c r="IX277" s="180"/>
      <c r="IY277" s="180"/>
      <c r="IZ277" s="180"/>
      <c r="JA277" s="180"/>
      <c r="JB277" s="180"/>
      <c r="JC277" s="180"/>
      <c r="JD277" s="180"/>
      <c r="JE277" s="180"/>
      <c r="JF277" s="180"/>
      <c r="JG277" s="180"/>
      <c r="JH277" s="180"/>
      <c r="JI277" s="180"/>
      <c r="JJ277" s="180"/>
      <c r="JK277" s="180"/>
      <c r="JL277" s="180"/>
      <c r="JM277" s="180"/>
      <c r="JN277" s="180"/>
      <c r="JO277" s="180"/>
      <c r="JP277" s="180"/>
      <c r="JQ277" s="180"/>
      <c r="JR277" s="180"/>
      <c r="JS277" s="180"/>
      <c r="JT277" s="180"/>
      <c r="JU277" s="180"/>
      <c r="JV277" s="180"/>
      <c r="JW277" s="180"/>
      <c r="JX277" s="180"/>
      <c r="JY277" s="180"/>
      <c r="JZ277" s="180"/>
      <c r="KA277" s="180"/>
      <c r="KB277" s="180"/>
      <c r="KC277" s="180"/>
      <c r="KD277" s="180"/>
      <c r="KE277" s="180"/>
      <c r="KF277" s="180"/>
      <c r="KG277" s="180"/>
      <c r="KH277" s="180"/>
      <c r="KI277" s="180"/>
      <c r="KJ277" s="180"/>
      <c r="KK277" s="180"/>
      <c r="KL277" s="180"/>
      <c r="KM277" s="180"/>
      <c r="KN277" s="180"/>
      <c r="KO277" s="180"/>
      <c r="KP277" s="180"/>
      <c r="KQ277" s="180"/>
      <c r="KR277" s="180"/>
      <c r="KS277" s="180"/>
      <c r="KT277" s="180"/>
      <c r="KU277" s="180"/>
      <c r="KV277" s="180"/>
      <c r="KW277" s="180"/>
      <c r="KX277" s="180"/>
      <c r="KY277" s="180"/>
      <c r="KZ277" s="180"/>
      <c r="LA277" s="180"/>
      <c r="LB277" s="180"/>
      <c r="LC277" s="180"/>
      <c r="LD277" s="180"/>
      <c r="LE277" s="180"/>
      <c r="LF277" s="180"/>
      <c r="LG277" s="180"/>
      <c r="LH277" s="180"/>
      <c r="LI277" s="180"/>
      <c r="LJ277" s="180"/>
      <c r="LK277" s="180"/>
      <c r="LL277" s="180"/>
      <c r="LM277" s="180"/>
      <c r="LN277" s="180"/>
      <c r="LO277" s="180"/>
      <c r="LP277" s="180"/>
      <c r="LQ277" s="180"/>
      <c r="LR277" s="180"/>
      <c r="LS277" s="180"/>
      <c r="LT277" s="180"/>
      <c r="LU277" s="180"/>
      <c r="LV277" s="180"/>
      <c r="LW277" s="180"/>
      <c r="LX277" s="180"/>
      <c r="LY277" s="180"/>
      <c r="LZ277" s="180"/>
      <c r="MA277" s="180"/>
      <c r="MB277" s="180"/>
      <c r="MC277" s="180"/>
      <c r="MD277" s="180"/>
      <c r="ME277" s="180"/>
      <c r="MF277" s="180"/>
      <c r="MG277" s="180"/>
      <c r="MH277" s="180"/>
      <c r="MI277" s="180"/>
      <c r="MJ277" s="180"/>
      <c r="MK277" s="180"/>
      <c r="ML277" s="180"/>
      <c r="MM277" s="180"/>
      <c r="MN277" s="180"/>
      <c r="MO277" s="180"/>
      <c r="MP277" s="180"/>
      <c r="MQ277" s="180"/>
      <c r="MR277" s="180"/>
      <c r="MS277" s="180"/>
      <c r="MT277" s="180"/>
      <c r="MU277" s="180"/>
      <c r="MV277" s="180"/>
      <c r="MW277" s="180"/>
      <c r="MX277" s="180"/>
      <c r="MY277" s="180"/>
      <c r="MZ277" s="180"/>
      <c r="NA277" s="180"/>
      <c r="NB277" s="180"/>
      <c r="NC277" s="180"/>
      <c r="ND277" s="180"/>
      <c r="NE277" s="180"/>
      <c r="NF277" s="180"/>
      <c r="NG277" s="180"/>
      <c r="NH277" s="180"/>
      <c r="NI277" s="180"/>
      <c r="NJ277" s="180"/>
      <c r="NK277" s="180"/>
      <c r="NL277" s="180"/>
      <c r="NM277" s="180"/>
      <c r="NN277" s="180"/>
      <c r="NO277" s="180"/>
      <c r="NP277" s="180"/>
      <c r="NQ277" s="180"/>
      <c r="NR277" s="180"/>
      <c r="NS277" s="180"/>
      <c r="NT277" s="180"/>
      <c r="NU277" s="180"/>
      <c r="NV277" s="180"/>
      <c r="NW277" s="180"/>
      <c r="NX277" s="180"/>
      <c r="NY277" s="180"/>
      <c r="NZ277" s="180"/>
      <c r="OA277" s="180"/>
      <c r="OB277" s="180"/>
      <c r="OC277" s="180"/>
      <c r="OD277" s="180"/>
      <c r="OE277" s="180"/>
      <c r="OF277" s="180"/>
      <c r="OG277" s="180"/>
      <c r="OH277" s="180"/>
      <c r="OI277" s="180"/>
      <c r="OJ277" s="180"/>
      <c r="OK277" s="180"/>
      <c r="OL277" s="180"/>
      <c r="OM277" s="180"/>
      <c r="ON277" s="180"/>
      <c r="OO277" s="180"/>
      <c r="OP277" s="180"/>
      <c r="OQ277" s="180"/>
      <c r="OR277" s="180"/>
      <c r="OS277" s="180"/>
      <c r="OT277" s="180"/>
      <c r="OU277" s="180"/>
      <c r="OV277" s="180"/>
      <c r="OW277" s="180"/>
      <c r="OX277" s="180"/>
      <c r="OY277" s="180"/>
      <c r="OZ277" s="180"/>
      <c r="PA277" s="180"/>
      <c r="PB277" s="180"/>
      <c r="PC277" s="180"/>
      <c r="PD277" s="180"/>
      <c r="PE277" s="180"/>
      <c r="PF277" s="180"/>
      <c r="PG277" s="180"/>
      <c r="PH277" s="180"/>
      <c r="PI277" s="180"/>
      <c r="PJ277" s="180"/>
      <c r="PK277" s="180"/>
      <c r="PL277" s="180"/>
      <c r="PM277" s="180"/>
      <c r="PN277" s="180"/>
      <c r="PO277" s="180"/>
      <c r="PP277" s="180"/>
      <c r="PQ277" s="180"/>
      <c r="PR277" s="180"/>
      <c r="PS277" s="180"/>
      <c r="PT277" s="180"/>
      <c r="PU277" s="180"/>
      <c r="PV277" s="180"/>
      <c r="PW277" s="180"/>
      <c r="PX277" s="180"/>
      <c r="PY277" s="180"/>
      <c r="PZ277" s="180"/>
      <c r="QA277" s="180"/>
      <c r="QB277" s="180"/>
      <c r="QC277" s="180"/>
      <c r="QD277" s="180"/>
      <c r="QE277" s="180"/>
      <c r="QF277" s="180"/>
      <c r="QG277" s="180"/>
      <c r="QH277" s="180"/>
      <c r="QI277" s="180"/>
      <c r="QJ277" s="180"/>
      <c r="QK277" s="180"/>
      <c r="QL277" s="180"/>
      <c r="QM277" s="180"/>
      <c r="QN277" s="180"/>
      <c r="QO277" s="180"/>
      <c r="QP277" s="180"/>
      <c r="QQ277" s="180"/>
      <c r="QR277" s="180"/>
      <c r="QS277" s="180"/>
      <c r="QT277" s="180"/>
      <c r="QU277" s="180"/>
      <c r="QV277" s="180"/>
      <c r="QW277" s="180"/>
      <c r="QX277" s="180"/>
      <c r="QY277" s="180"/>
      <c r="QZ277" s="180"/>
      <c r="RA277" s="180"/>
      <c r="RB277" s="180"/>
      <c r="RC277" s="180"/>
      <c r="RD277" s="180"/>
      <c r="RE277" s="180"/>
      <c r="RF277" s="180"/>
      <c r="RG277" s="180"/>
      <c r="RH277" s="180"/>
      <c r="RI277" s="180"/>
      <c r="RJ277" s="180"/>
      <c r="RK277" s="180"/>
      <c r="RL277" s="180"/>
      <c r="RM277" s="180"/>
      <c r="RN277" s="180"/>
      <c r="RO277" s="180"/>
      <c r="RP277" s="180"/>
      <c r="RQ277" s="180"/>
      <c r="RR277" s="180"/>
      <c r="RS277" s="180"/>
      <c r="RT277" s="180"/>
      <c r="RU277" s="180"/>
      <c r="RV277" s="180"/>
      <c r="RW277" s="180"/>
      <c r="RX277" s="180"/>
      <c r="RY277" s="180"/>
      <c r="RZ277" s="180"/>
      <c r="SA277" s="180"/>
      <c r="SB277" s="180"/>
      <c r="SC277" s="180"/>
      <c r="SD277" s="180"/>
      <c r="SE277" s="180"/>
      <c r="SF277" s="180"/>
      <c r="SG277" s="180"/>
      <c r="SH277" s="180"/>
      <c r="SI277" s="180"/>
      <c r="SJ277" s="180"/>
      <c r="SK277" s="180"/>
      <c r="SL277" s="180"/>
      <c r="SM277" s="180"/>
      <c r="SN277" s="180"/>
      <c r="SO277" s="180"/>
      <c r="SP277" s="180"/>
      <c r="SQ277" s="180"/>
      <c r="SR277" s="180"/>
      <c r="SS277" s="180"/>
      <c r="ST277" s="180"/>
      <c r="SU277" s="180"/>
      <c r="SV277" s="180"/>
      <c r="SW277" s="180"/>
      <c r="SX277" s="180"/>
      <c r="SY277" s="180"/>
      <c r="SZ277" s="180"/>
      <c r="TA277" s="180"/>
      <c r="TB277" s="180"/>
      <c r="TC277" s="180"/>
      <c r="TD277" s="180"/>
      <c r="TE277" s="180"/>
      <c r="TF277" s="180"/>
      <c r="TG277" s="180"/>
      <c r="TH277" s="180"/>
      <c r="TI277" s="180"/>
      <c r="TJ277" s="180"/>
      <c r="TK277" s="180"/>
      <c r="TL277" s="180"/>
      <c r="TM277" s="180"/>
      <c r="TN277" s="180"/>
      <c r="TO277" s="180"/>
      <c r="TP277" s="180"/>
      <c r="TQ277" s="180"/>
      <c r="TR277" s="180"/>
      <c r="TS277" s="180"/>
      <c r="TT277" s="180"/>
      <c r="TU277" s="180"/>
      <c r="TV277" s="180"/>
      <c r="TW277" s="180"/>
      <c r="TX277" s="180"/>
      <c r="TY277" s="180"/>
      <c r="TZ277" s="180"/>
      <c r="UA277" s="180"/>
      <c r="UB277" s="180"/>
      <c r="UC277" s="180"/>
      <c r="UD277" s="180"/>
      <c r="UE277" s="180"/>
      <c r="UF277" s="180"/>
      <c r="UG277" s="180"/>
      <c r="UH277" s="180"/>
      <c r="UI277" s="180"/>
      <c r="UJ277" s="180"/>
      <c r="UK277" s="180"/>
      <c r="UL277" s="180"/>
      <c r="UM277" s="180"/>
      <c r="UN277" s="180"/>
      <c r="UO277" s="180"/>
      <c r="UP277" s="180"/>
      <c r="UQ277" s="180"/>
      <c r="UR277" s="180"/>
      <c r="US277" s="180"/>
      <c r="UT277" s="180"/>
      <c r="UU277" s="180"/>
      <c r="UV277" s="180"/>
      <c r="UW277" s="180"/>
      <c r="UX277" s="180"/>
      <c r="UY277" s="180"/>
      <c r="UZ277" s="180"/>
      <c r="VA277" s="180"/>
      <c r="VB277" s="180"/>
      <c r="VC277" s="180"/>
      <c r="VD277" s="180"/>
      <c r="VE277" s="180"/>
      <c r="VF277" s="180"/>
      <c r="VG277" s="180"/>
      <c r="VH277" s="180"/>
      <c r="VI277" s="180"/>
      <c r="VJ277" s="180"/>
      <c r="VK277" s="180"/>
      <c r="VL277" s="180"/>
      <c r="VM277" s="180"/>
      <c r="VN277" s="180"/>
      <c r="VO277" s="180"/>
      <c r="VP277" s="180"/>
      <c r="VQ277" s="180"/>
      <c r="VR277" s="180"/>
      <c r="VS277" s="180"/>
      <c r="VT277" s="180"/>
      <c r="VU277" s="180"/>
      <c r="VV277" s="180"/>
      <c r="VW277" s="180"/>
      <c r="VX277" s="180"/>
      <c r="VY277" s="180"/>
      <c r="VZ277" s="180"/>
      <c r="WA277" s="180"/>
      <c r="WB277" s="180"/>
      <c r="WC277" s="180"/>
      <c r="WD277" s="180"/>
      <c r="WE277" s="180"/>
      <c r="WF277" s="180"/>
      <c r="WG277" s="180"/>
      <c r="WH277" s="180"/>
      <c r="WI277" s="180"/>
      <c r="WJ277" s="180"/>
      <c r="WK277" s="180"/>
      <c r="WL277" s="180"/>
      <c r="WM277" s="180"/>
      <c r="WN277" s="180"/>
      <c r="WO277" s="180"/>
      <c r="WP277" s="180"/>
      <c r="WQ277" s="180"/>
      <c r="WR277" s="180"/>
      <c r="WS277" s="180"/>
      <c r="WT277" s="180"/>
      <c r="WU277" s="180"/>
      <c r="WV277" s="180"/>
      <c r="WW277" s="180"/>
      <c r="WX277" s="180"/>
      <c r="WY277" s="180"/>
      <c r="WZ277" s="180"/>
      <c r="XA277" s="180"/>
      <c r="XB277" s="180"/>
      <c r="XC277" s="180"/>
      <c r="XD277" s="180"/>
      <c r="XE277" s="180"/>
      <c r="XF277" s="180"/>
      <c r="XG277" s="180"/>
      <c r="XH277" s="180"/>
      <c r="XI277" s="180"/>
      <c r="XJ277" s="180"/>
      <c r="XK277" s="180"/>
      <c r="XL277" s="180"/>
      <c r="XM277" s="180"/>
      <c r="XN277" s="180"/>
      <c r="XO277" s="180"/>
      <c r="XP277" s="180"/>
      <c r="XQ277" s="180"/>
      <c r="XR277" s="180"/>
      <c r="XS277" s="180"/>
      <c r="XT277" s="180"/>
      <c r="XU277" s="180"/>
      <c r="XV277" s="180"/>
      <c r="XW277" s="180"/>
      <c r="XX277" s="180"/>
      <c r="XY277" s="180"/>
      <c r="XZ277" s="180"/>
      <c r="YA277" s="180"/>
      <c r="YB277" s="180"/>
      <c r="YC277" s="180"/>
      <c r="YD277" s="180"/>
      <c r="YE277" s="180"/>
      <c r="YF277" s="180"/>
      <c r="YG277" s="180"/>
      <c r="YH277" s="180"/>
      <c r="YI277" s="180"/>
      <c r="YJ277" s="180"/>
      <c r="YK277" s="180"/>
      <c r="YL277" s="180"/>
      <c r="YM277" s="180"/>
      <c r="YN277" s="180"/>
      <c r="YO277" s="180"/>
      <c r="YP277" s="180"/>
      <c r="YQ277" s="180"/>
      <c r="YR277" s="180"/>
      <c r="YS277" s="180"/>
      <c r="YT277" s="180"/>
      <c r="YU277" s="180"/>
      <c r="YV277" s="180"/>
      <c r="YW277" s="180"/>
      <c r="YX277" s="180"/>
      <c r="YY277" s="180"/>
      <c r="YZ277" s="180"/>
      <c r="ZA277" s="180"/>
      <c r="ZB277" s="180"/>
      <c r="ZC277" s="180"/>
      <c r="ZD277" s="180"/>
      <c r="ZE277" s="180"/>
      <c r="ZF277" s="180"/>
      <c r="ZG277" s="180"/>
      <c r="ZH277" s="180"/>
      <c r="ZI277" s="180"/>
      <c r="ZJ277" s="180"/>
      <c r="ZK277" s="180"/>
      <c r="ZL277" s="180"/>
      <c r="ZM277" s="180"/>
      <c r="ZN277" s="180"/>
      <c r="ZO277" s="180"/>
      <c r="ZP277" s="180"/>
      <c r="ZQ277" s="180"/>
      <c r="ZR277" s="180"/>
      <c r="ZS277" s="180"/>
      <c r="ZT277" s="180"/>
      <c r="ZU277" s="180"/>
      <c r="ZV277" s="180"/>
      <c r="ZW277" s="180"/>
      <c r="ZX277" s="180"/>
      <c r="ZY277" s="180"/>
      <c r="ZZ277" s="180"/>
      <c r="AAA277" s="180"/>
      <c r="AAB277" s="180"/>
      <c r="AAC277" s="180"/>
      <c r="AAD277" s="180"/>
      <c r="AAE277" s="180"/>
      <c r="AAF277" s="180"/>
      <c r="AAG277" s="180"/>
      <c r="AAH277" s="180"/>
      <c r="AAI277" s="180"/>
      <c r="AAJ277" s="180"/>
      <c r="AAK277" s="180"/>
      <c r="AAL277" s="180"/>
      <c r="AAM277" s="180"/>
      <c r="AAN277" s="180"/>
      <c r="AAO277" s="180"/>
      <c r="AAP277" s="180"/>
      <c r="AAQ277" s="180"/>
      <c r="AAR277" s="180"/>
      <c r="AAS277" s="180"/>
      <c r="AAT277" s="180"/>
      <c r="AAU277" s="180"/>
      <c r="AAV277" s="180"/>
      <c r="AAW277" s="180"/>
      <c r="AAX277" s="180"/>
      <c r="AAY277" s="180"/>
      <c r="AAZ277" s="180"/>
      <c r="ABA277" s="180"/>
      <c r="ABB277" s="180"/>
      <c r="ABC277" s="180"/>
      <c r="ABD277" s="180"/>
      <c r="ABE277" s="180"/>
      <c r="ABF277" s="180"/>
      <c r="ABG277" s="180"/>
      <c r="ABH277" s="180"/>
      <c r="ABI277" s="180"/>
      <c r="ABJ277" s="180"/>
      <c r="ABK277" s="180"/>
      <c r="ABL277" s="180"/>
      <c r="ABM277" s="180"/>
      <c r="ABN277" s="180"/>
      <c r="ABO277" s="180"/>
      <c r="ABP277" s="180"/>
      <c r="ABQ277" s="180"/>
      <c r="ABR277" s="180"/>
      <c r="ABS277" s="180"/>
      <c r="ABT277" s="180"/>
      <c r="ABU277" s="180"/>
      <c r="ABV277" s="180"/>
      <c r="ABW277" s="180"/>
      <c r="ABX277" s="180"/>
      <c r="ABY277" s="180"/>
      <c r="ABZ277" s="180"/>
      <c r="ACA277" s="180"/>
      <c r="ACB277" s="180"/>
      <c r="ACC277" s="180"/>
      <c r="ACD277" s="180"/>
      <c r="ACE277" s="180"/>
      <c r="ACF277" s="180"/>
      <c r="ACG277" s="180"/>
      <c r="ACH277" s="180"/>
      <c r="ACI277" s="180"/>
      <c r="ACJ277" s="180"/>
      <c r="ACK277" s="180"/>
      <c r="ACL277" s="180"/>
      <c r="ACM277" s="180"/>
      <c r="ACN277" s="180"/>
      <c r="ACO277" s="180"/>
      <c r="ACP277" s="180"/>
      <c r="ACQ277" s="180"/>
      <c r="ACR277" s="180"/>
      <c r="ACS277" s="180"/>
      <c r="ACT277" s="180"/>
      <c r="ACU277" s="180"/>
      <c r="ACV277" s="180"/>
      <c r="ACW277" s="180"/>
      <c r="ACX277" s="180"/>
      <c r="ACY277" s="180"/>
      <c r="ACZ277" s="180"/>
      <c r="ADA277" s="180"/>
      <c r="ADB277" s="180"/>
      <c r="ADC277" s="180"/>
      <c r="ADD277" s="180"/>
      <c r="ADE277" s="180"/>
      <c r="ADF277" s="180"/>
      <c r="ADG277" s="180"/>
      <c r="ADH277" s="180"/>
      <c r="ADI277" s="180"/>
      <c r="ADJ277" s="180"/>
      <c r="ADK277" s="180"/>
      <c r="ADL277" s="180"/>
      <c r="ADM277" s="180"/>
      <c r="ADN277" s="180"/>
      <c r="ADO277" s="180"/>
      <c r="ADP277" s="180"/>
      <c r="ADQ277" s="180"/>
      <c r="ADR277" s="180"/>
      <c r="ADS277" s="180"/>
      <c r="ADT277" s="180"/>
      <c r="ADU277" s="180"/>
      <c r="ADV277" s="180"/>
      <c r="ADW277" s="180"/>
      <c r="ADX277" s="180"/>
      <c r="ADY277" s="180"/>
      <c r="ADZ277" s="180"/>
      <c r="AEA277" s="180"/>
      <c r="AEB277" s="180"/>
      <c r="AEC277" s="180"/>
      <c r="AED277" s="180"/>
      <c r="AEE277" s="180"/>
      <c r="AEF277" s="180"/>
      <c r="AEG277" s="180"/>
      <c r="AEH277" s="180"/>
      <c r="AEI277" s="180"/>
      <c r="AEJ277" s="180"/>
      <c r="AEK277" s="180"/>
      <c r="AEL277" s="180"/>
      <c r="AEM277" s="180"/>
      <c r="AEN277" s="180"/>
      <c r="AEO277" s="180"/>
      <c r="AEP277" s="180"/>
      <c r="AEQ277" s="180"/>
      <c r="AER277" s="180"/>
      <c r="AES277" s="180"/>
      <c r="AET277" s="180"/>
      <c r="AEU277" s="180"/>
      <c r="AEV277" s="180"/>
      <c r="AEW277" s="180"/>
      <c r="AEX277" s="180"/>
      <c r="AEY277" s="180"/>
      <c r="AEZ277" s="180"/>
      <c r="AFA277" s="180"/>
      <c r="AFB277" s="180"/>
      <c r="AFC277" s="180"/>
      <c r="AFD277" s="180"/>
      <c r="AFE277" s="180"/>
      <c r="AFF277" s="180"/>
      <c r="AFG277" s="180"/>
      <c r="AFH277" s="180"/>
      <c r="AFI277" s="180"/>
      <c r="AFJ277" s="180"/>
      <c r="AFK277" s="180"/>
      <c r="AFL277" s="180"/>
      <c r="AFM277" s="180"/>
      <c r="AFN277" s="180"/>
      <c r="AFO277" s="180"/>
      <c r="AFP277" s="180"/>
      <c r="AFQ277" s="180"/>
      <c r="AFR277" s="180"/>
      <c r="AFS277" s="180"/>
      <c r="AFT277" s="180"/>
      <c r="AFU277" s="180"/>
      <c r="AFV277" s="180"/>
      <c r="AFW277" s="180"/>
      <c r="AFX277" s="180"/>
      <c r="AFY277" s="180"/>
      <c r="AFZ277" s="180"/>
      <c r="AGA277" s="180"/>
      <c r="AGB277" s="180"/>
      <c r="AGC277" s="180"/>
      <c r="AGD277" s="180"/>
      <c r="AGE277" s="180"/>
      <c r="AGF277" s="180"/>
      <c r="AGG277" s="180"/>
      <c r="AGH277" s="180"/>
      <c r="AGI277" s="180"/>
      <c r="AGJ277" s="180"/>
      <c r="AGK277" s="180"/>
      <c r="AGL277" s="180"/>
      <c r="AGM277" s="180"/>
      <c r="AGN277" s="180"/>
      <c r="AGO277" s="180"/>
      <c r="AGP277" s="180"/>
      <c r="AGQ277" s="180"/>
      <c r="AGR277" s="180"/>
      <c r="AGS277" s="180"/>
      <c r="AGT277" s="180"/>
      <c r="AGU277" s="180"/>
      <c r="AGV277" s="180"/>
      <c r="AGW277" s="180"/>
      <c r="AGX277" s="180"/>
      <c r="AGY277" s="180"/>
      <c r="AGZ277" s="180"/>
      <c r="AHA277" s="180"/>
      <c r="AHB277" s="180"/>
      <c r="AHC277" s="180"/>
      <c r="AHD277" s="180"/>
      <c r="AHE277" s="180"/>
      <c r="AHF277" s="180"/>
      <c r="AHG277" s="180"/>
      <c r="AHH277" s="180"/>
      <c r="AHI277" s="180"/>
      <c r="AHJ277" s="180"/>
      <c r="AHK277" s="180"/>
      <c r="AHL277" s="180"/>
      <c r="AHM277" s="180"/>
      <c r="AHN277" s="180"/>
      <c r="AHO277" s="180"/>
      <c r="AHP277" s="180"/>
      <c r="AHQ277" s="180"/>
      <c r="AHR277" s="180"/>
      <c r="AHS277" s="180"/>
      <c r="AHT277" s="180"/>
      <c r="AHU277" s="180"/>
      <c r="AHV277" s="180"/>
      <c r="AHW277" s="180"/>
      <c r="AHX277" s="180"/>
      <c r="AHY277" s="180"/>
      <c r="AHZ277" s="180"/>
      <c r="AIA277" s="180"/>
      <c r="AIB277" s="180"/>
      <c r="AIC277" s="180"/>
      <c r="AID277" s="180"/>
      <c r="AIE277" s="180"/>
      <c r="AIF277" s="180"/>
      <c r="AIG277" s="180"/>
      <c r="AIH277" s="180"/>
      <c r="AII277" s="180"/>
      <c r="AIJ277" s="180"/>
      <c r="AIK277" s="180"/>
      <c r="AIL277" s="180"/>
      <c r="AIM277" s="180"/>
      <c r="AIN277" s="180"/>
      <c r="AIO277" s="180"/>
      <c r="AIP277" s="180"/>
      <c r="AIQ277" s="180"/>
      <c r="AIR277" s="180"/>
      <c r="AIS277" s="180"/>
      <c r="AIT277" s="180"/>
      <c r="AIU277" s="180"/>
      <c r="AIV277" s="180"/>
      <c r="AIW277" s="180"/>
      <c r="AIX277" s="180"/>
      <c r="AIY277" s="180"/>
      <c r="AIZ277" s="180"/>
      <c r="AJA277" s="180"/>
      <c r="AJB277" s="180"/>
      <c r="AJC277" s="180"/>
      <c r="AJD277" s="180"/>
      <c r="AJE277" s="180"/>
      <c r="AJF277" s="180"/>
      <c r="AJG277" s="180"/>
      <c r="AJH277" s="180"/>
      <c r="AJI277" s="180"/>
      <c r="AJJ277" s="180"/>
      <c r="AJK277" s="180"/>
      <c r="AJL277" s="180"/>
      <c r="AJM277" s="180"/>
      <c r="AJN277" s="180"/>
      <c r="AJO277" s="180"/>
      <c r="AJP277" s="180"/>
      <c r="AJQ277" s="180"/>
      <c r="AJR277" s="180"/>
      <c r="AJS277" s="180"/>
      <c r="AJT277" s="180"/>
      <c r="AJU277" s="180"/>
      <c r="AJV277" s="180"/>
      <c r="AJW277" s="180"/>
      <c r="AJX277" s="180"/>
      <c r="AJY277" s="180"/>
      <c r="AJZ277" s="180"/>
      <c r="AKA277" s="180"/>
      <c r="AKB277" s="180"/>
      <c r="AKC277" s="180"/>
      <c r="AKD277" s="180"/>
      <c r="AKE277" s="180"/>
      <c r="AKF277" s="180"/>
      <c r="AKG277" s="180"/>
      <c r="AKH277" s="180"/>
      <c r="AKI277" s="180"/>
      <c r="AKJ277" s="180"/>
      <c r="AKK277" s="180"/>
      <c r="AKL277" s="180"/>
      <c r="AKM277" s="180"/>
      <c r="AKN277" s="180"/>
      <c r="AKO277" s="180"/>
      <c r="AKP277" s="180"/>
      <c r="AKQ277" s="180"/>
      <c r="AKR277" s="180"/>
      <c r="AKS277" s="180"/>
      <c r="AKT277" s="180"/>
      <c r="AKU277" s="180"/>
      <c r="AKV277" s="180"/>
      <c r="AKW277" s="180"/>
      <c r="AKX277" s="180"/>
      <c r="AKY277" s="180"/>
      <c r="AKZ277" s="180"/>
      <c r="ALA277" s="180"/>
      <c r="ALB277" s="180"/>
      <c r="ALC277" s="180"/>
      <c r="ALD277" s="180"/>
      <c r="ALE277" s="180"/>
      <c r="ALF277" s="180"/>
      <c r="ALG277" s="180"/>
      <c r="ALH277" s="180"/>
      <c r="ALI277" s="180"/>
      <c r="ALJ277" s="180"/>
      <c r="ALK277" s="180"/>
      <c r="ALL277" s="180"/>
      <c r="ALM277" s="180"/>
      <c r="ALN277" s="180"/>
      <c r="ALO277" s="180"/>
      <c r="ALP277" s="180"/>
      <c r="ALQ277" s="180"/>
      <c r="ALR277" s="180"/>
      <c r="ALS277" s="180"/>
      <c r="ALT277" s="180"/>
      <c r="ALU277" s="180"/>
      <c r="ALV277" s="180"/>
      <c r="ALW277" s="180"/>
      <c r="ALX277" s="180"/>
      <c r="ALY277" s="180"/>
      <c r="ALZ277" s="180"/>
      <c r="AMA277" s="180"/>
      <c r="AMB277" s="180"/>
      <c r="AMC277" s="180"/>
      <c r="AMD277" s="180"/>
      <c r="AME277" s="180"/>
      <c r="AMF277" s="180"/>
      <c r="AMG277" s="180"/>
      <c r="AMH277" s="180"/>
      <c r="AMI277" s="180"/>
      <c r="AMJ277" s="180"/>
      <c r="AMK277" s="180"/>
      <c r="AML277" s="180"/>
      <c r="AMM277" s="180"/>
      <c r="AMN277" s="180"/>
      <c r="AMO277" s="180"/>
      <c r="AMP277" s="180"/>
      <c r="AMQ277" s="180"/>
      <c r="AMR277" s="180"/>
      <c r="AMS277" s="180"/>
      <c r="AMT277" s="180"/>
    </row>
    <row r="278" spans="1:1034" s="181" customFormat="1" ht="15.75" customHeight="1">
      <c r="A278" s="471">
        <v>33</v>
      </c>
      <c r="B278" s="77" t="s">
        <v>424</v>
      </c>
      <c r="C278" s="536">
        <v>65.23</v>
      </c>
      <c r="D278" s="537">
        <v>68.33</v>
      </c>
      <c r="E278" s="78">
        <v>69635.520000000004</v>
      </c>
      <c r="F278" s="79">
        <f t="shared" si="700"/>
        <v>176325.01</v>
      </c>
      <c r="G278" s="80"/>
      <c r="H278" s="21">
        <v>636.70000000000005</v>
      </c>
      <c r="I278" s="81">
        <f t="shared" si="701"/>
        <v>0</v>
      </c>
      <c r="J278" s="182">
        <v>216</v>
      </c>
      <c r="K278" s="107">
        <v>473.75</v>
      </c>
      <c r="L278" s="217">
        <f t="shared" si="702"/>
        <v>102330</v>
      </c>
      <c r="M278" s="182"/>
      <c r="N278" s="107">
        <v>540</v>
      </c>
      <c r="O278" s="217">
        <f t="shared" si="703"/>
        <v>0</v>
      </c>
      <c r="P278" s="85"/>
      <c r="Q278" s="183">
        <f t="shared" si="704"/>
        <v>280.13670000000002</v>
      </c>
      <c r="R278" s="217">
        <f t="shared" si="705"/>
        <v>0</v>
      </c>
      <c r="S278" s="85"/>
      <c r="T278" s="78">
        <f t="shared" si="706"/>
        <v>2335.5960000000005</v>
      </c>
      <c r="U278" s="217">
        <f t="shared" si="707"/>
        <v>0</v>
      </c>
      <c r="V278" s="85"/>
      <c r="W278" s="183">
        <f t="shared" si="708"/>
        <v>493.98690000000005</v>
      </c>
      <c r="X278" s="223">
        <f t="shared" si="709"/>
        <v>0</v>
      </c>
      <c r="Y278" s="182"/>
      <c r="Z278" s="78">
        <f t="shared" si="710"/>
        <v>4331.3600000000006</v>
      </c>
      <c r="AA278" s="185">
        <f t="shared" si="711"/>
        <v>0</v>
      </c>
      <c r="AB278" s="401"/>
      <c r="AC278" s="183">
        <f t="shared" si="712"/>
        <v>493.98690000000005</v>
      </c>
      <c r="AD278" s="184">
        <f t="shared" ref="AD278:AD292" si="785">AC278*AB278</f>
        <v>0</v>
      </c>
      <c r="AE278" s="85"/>
      <c r="AF278" s="78">
        <f t="shared" si="714"/>
        <v>22885.031600000002</v>
      </c>
      <c r="AG278" s="184">
        <f t="shared" si="715"/>
        <v>0</v>
      </c>
      <c r="AH278" s="85"/>
      <c r="AI278" s="183">
        <f t="shared" si="716"/>
        <v>791.37200000000007</v>
      </c>
      <c r="AJ278" s="184">
        <f t="shared" si="717"/>
        <v>0</v>
      </c>
      <c r="AK278" s="85"/>
      <c r="AL278" s="107">
        <v>145.19999999999999</v>
      </c>
      <c r="AM278" s="184">
        <f t="shared" si="718"/>
        <v>0</v>
      </c>
      <c r="AN278" s="85"/>
      <c r="AO278" s="78">
        <f t="shared" si="719"/>
        <v>3769.8454000000002</v>
      </c>
      <c r="AP278" s="185">
        <f t="shared" si="720"/>
        <v>0</v>
      </c>
      <c r="AQ278" s="182"/>
      <c r="AR278" s="109">
        <v>8030</v>
      </c>
      <c r="AS278" s="185">
        <f t="shared" si="721"/>
        <v>0</v>
      </c>
      <c r="AT278" s="182"/>
      <c r="AU278" s="21">
        <v>3366.65</v>
      </c>
      <c r="AV278" s="185">
        <f t="shared" si="722"/>
        <v>0</v>
      </c>
      <c r="AW278" s="182"/>
      <c r="AX278" s="78">
        <f t="shared" si="723"/>
        <v>80964.952600000004</v>
      </c>
      <c r="AY278" s="185">
        <f t="shared" ref="AY278:AY299" si="786">AW278*AX278</f>
        <v>0</v>
      </c>
      <c r="AZ278" s="182"/>
      <c r="BA278" s="21">
        <v>93131.5</v>
      </c>
      <c r="BB278" s="185">
        <f t="shared" si="725"/>
        <v>0</v>
      </c>
      <c r="BC278" s="182"/>
      <c r="BD278" s="21">
        <v>10643</v>
      </c>
      <c r="BE278" s="184">
        <f t="shared" si="726"/>
        <v>0</v>
      </c>
      <c r="BF278" s="85"/>
      <c r="BG278" s="182"/>
      <c r="BH278" s="184">
        <f t="shared" si="727"/>
        <v>0</v>
      </c>
      <c r="BI278" s="190">
        <v>1</v>
      </c>
      <c r="BJ278" s="494">
        <v>1</v>
      </c>
      <c r="BK278" s="191">
        <v>61943</v>
      </c>
      <c r="BL278" s="184">
        <f t="shared" si="728"/>
        <v>61943</v>
      </c>
      <c r="BM278" s="85"/>
      <c r="BN278" s="187"/>
      <c r="BO278" s="185">
        <f t="shared" si="729"/>
        <v>0</v>
      </c>
      <c r="BP278" s="191"/>
      <c r="BQ278" s="183">
        <f t="shared" si="730"/>
        <v>930.90000000000009</v>
      </c>
      <c r="BR278" s="185">
        <f t="shared" si="731"/>
        <v>0</v>
      </c>
      <c r="BS278" s="191">
        <v>1</v>
      </c>
      <c r="BT278" s="107">
        <v>540</v>
      </c>
      <c r="BU278" s="185">
        <f t="shared" si="732"/>
        <v>540</v>
      </c>
      <c r="BV278" s="191"/>
      <c r="BW278" s="182"/>
      <c r="BX278" s="185">
        <f t="shared" si="733"/>
        <v>0</v>
      </c>
      <c r="BY278" s="191"/>
      <c r="BZ278" s="188"/>
      <c r="CA278" s="185">
        <f t="shared" si="784"/>
        <v>0</v>
      </c>
      <c r="CB278" s="191">
        <v>1</v>
      </c>
      <c r="CC278" s="107">
        <v>165.4</v>
      </c>
      <c r="CD278" s="185">
        <f t="shared" si="735"/>
        <v>165.4</v>
      </c>
      <c r="CE278" s="191"/>
      <c r="CF278" s="183">
        <f t="shared" si="736"/>
        <v>204.31649999999999</v>
      </c>
      <c r="CG278" s="185">
        <f t="shared" si="737"/>
        <v>0</v>
      </c>
      <c r="CH278" s="191"/>
      <c r="CI278" s="107">
        <v>86.2</v>
      </c>
      <c r="CJ278" s="185">
        <f t="shared" si="738"/>
        <v>0</v>
      </c>
      <c r="CK278" s="191"/>
      <c r="CL278" s="107">
        <v>125</v>
      </c>
      <c r="CM278" s="185">
        <f t="shared" si="739"/>
        <v>0</v>
      </c>
      <c r="CN278" s="191"/>
      <c r="CO278" s="107">
        <v>140</v>
      </c>
      <c r="CP278" s="185">
        <f t="shared" si="740"/>
        <v>0</v>
      </c>
      <c r="CQ278" s="191"/>
      <c r="CR278" s="183">
        <f t="shared" si="741"/>
        <v>259.76390000000004</v>
      </c>
      <c r="CS278" s="185">
        <f t="shared" si="742"/>
        <v>0</v>
      </c>
      <c r="CT278" s="191"/>
      <c r="CU278" s="107">
        <v>182.5</v>
      </c>
      <c r="CV278" s="185">
        <f t="shared" si="743"/>
        <v>0</v>
      </c>
      <c r="CW278" s="191"/>
      <c r="CX278" s="107">
        <v>78</v>
      </c>
      <c r="CY278" s="185">
        <f t="shared" si="744"/>
        <v>0</v>
      </c>
      <c r="CZ278" s="191"/>
      <c r="DA278" s="107">
        <v>350</v>
      </c>
      <c r="DB278" s="185">
        <f t="shared" si="745"/>
        <v>0</v>
      </c>
      <c r="DC278" s="191"/>
      <c r="DD278" s="183">
        <f t="shared" si="746"/>
        <v>363.26500000000004</v>
      </c>
      <c r="DE278" s="184">
        <f t="shared" si="747"/>
        <v>0</v>
      </c>
      <c r="DF278" s="182">
        <v>5</v>
      </c>
      <c r="DG278" s="107">
        <v>349.94</v>
      </c>
      <c r="DH278" s="185">
        <f t="shared" si="748"/>
        <v>1749.7</v>
      </c>
      <c r="DI278" s="182">
        <v>4</v>
      </c>
      <c r="DJ278" s="107">
        <v>407.82</v>
      </c>
      <c r="DK278" s="185">
        <f t="shared" si="749"/>
        <v>1631.28</v>
      </c>
      <c r="DL278" s="182">
        <v>1</v>
      </c>
      <c r="DM278" s="107">
        <v>560.66999999999996</v>
      </c>
      <c r="DN278" s="185">
        <f t="shared" si="750"/>
        <v>560.66999999999996</v>
      </c>
      <c r="DO278" s="182">
        <v>2</v>
      </c>
      <c r="DP278" s="107">
        <v>849.84</v>
      </c>
      <c r="DQ278" s="185">
        <f t="shared" si="751"/>
        <v>1699.68</v>
      </c>
      <c r="DR278" s="182"/>
      <c r="DS278" s="107">
        <v>1070.97</v>
      </c>
      <c r="DT278" s="185">
        <f t="shared" si="752"/>
        <v>0</v>
      </c>
      <c r="DU278" s="182"/>
      <c r="DV278" s="21">
        <v>1512.05</v>
      </c>
      <c r="DW278" s="185">
        <f t="shared" si="753"/>
        <v>0</v>
      </c>
      <c r="DX278" s="182"/>
      <c r="DY278" s="21">
        <v>5870.12</v>
      </c>
      <c r="DZ278" s="185">
        <f t="shared" si="754"/>
        <v>0</v>
      </c>
      <c r="EA278" s="182"/>
      <c r="EB278" s="21">
        <v>4379.45</v>
      </c>
      <c r="EC278" s="185">
        <f t="shared" si="755"/>
        <v>0</v>
      </c>
      <c r="ED278" s="182"/>
      <c r="EE278" s="21">
        <v>4811.45</v>
      </c>
      <c r="EF278" s="185">
        <f t="shared" si="756"/>
        <v>0</v>
      </c>
      <c r="EG278" s="182"/>
      <c r="EH278" s="21">
        <v>6518.13</v>
      </c>
      <c r="EI278" s="185">
        <f t="shared" si="757"/>
        <v>0</v>
      </c>
      <c r="EJ278" s="182"/>
      <c r="EK278" s="21">
        <v>7389.31</v>
      </c>
      <c r="EL278" s="185">
        <f t="shared" si="758"/>
        <v>0</v>
      </c>
      <c r="EM278" s="182"/>
      <c r="EN278" s="21">
        <v>1539.81</v>
      </c>
      <c r="EO278" s="185">
        <f t="shared" si="759"/>
        <v>0</v>
      </c>
      <c r="EP278" s="182"/>
      <c r="EQ278" s="21">
        <v>3124.4</v>
      </c>
      <c r="ER278" s="185">
        <f t="shared" si="760"/>
        <v>0</v>
      </c>
      <c r="ES278" s="182"/>
      <c r="ET278" s="107">
        <v>118.78</v>
      </c>
      <c r="EU278" s="185">
        <f t="shared" si="761"/>
        <v>0</v>
      </c>
      <c r="EV278" s="182"/>
      <c r="EW278" s="107">
        <v>479.92</v>
      </c>
      <c r="EX278" s="185">
        <f t="shared" si="762"/>
        <v>0</v>
      </c>
      <c r="EY278" s="182"/>
      <c r="EZ278" s="107">
        <v>649.4</v>
      </c>
      <c r="FA278" s="185">
        <f t="shared" si="763"/>
        <v>0</v>
      </c>
      <c r="FB278" s="182"/>
      <c r="FC278" s="21">
        <v>1301.22</v>
      </c>
      <c r="FD278" s="185">
        <f t="shared" si="764"/>
        <v>0</v>
      </c>
      <c r="FE278" s="182"/>
      <c r="FF278" s="21">
        <v>2530.2199999999998</v>
      </c>
      <c r="FG278" s="185">
        <f t="shared" si="765"/>
        <v>0</v>
      </c>
      <c r="FH278" s="182"/>
      <c r="FI278" s="21">
        <v>4182.22</v>
      </c>
      <c r="FJ278" s="185">
        <f t="shared" si="766"/>
        <v>0</v>
      </c>
      <c r="FK278" s="182"/>
      <c r="FL278" s="107">
        <v>253.92</v>
      </c>
      <c r="FM278" s="185">
        <f t="shared" si="767"/>
        <v>0</v>
      </c>
      <c r="FN278" s="182"/>
      <c r="FO278" s="107">
        <v>290.32</v>
      </c>
      <c r="FP278" s="185">
        <f t="shared" si="768"/>
        <v>0</v>
      </c>
      <c r="FQ278" s="182"/>
      <c r="FR278" s="107">
        <v>334.06</v>
      </c>
      <c r="FS278" s="185">
        <f t="shared" si="769"/>
        <v>0</v>
      </c>
      <c r="FT278" s="182"/>
      <c r="FU278" s="107">
        <v>411.49</v>
      </c>
      <c r="FV278" s="185">
        <f t="shared" si="770"/>
        <v>0</v>
      </c>
      <c r="FW278" s="182"/>
      <c r="FX278" s="107">
        <v>455.21</v>
      </c>
      <c r="FY278" s="185">
        <f t="shared" si="771"/>
        <v>0</v>
      </c>
      <c r="FZ278" s="182"/>
      <c r="GA278" s="107">
        <v>536</v>
      </c>
      <c r="GB278" s="185">
        <f t="shared" si="772"/>
        <v>0</v>
      </c>
      <c r="GC278" s="182"/>
      <c r="GD278" s="21">
        <v>745.84</v>
      </c>
      <c r="GE278" s="189">
        <f t="shared" si="773"/>
        <v>0</v>
      </c>
      <c r="GF278" s="182">
        <v>3</v>
      </c>
      <c r="GG278" s="112">
        <v>313.12</v>
      </c>
      <c r="GH278" s="185">
        <f t="shared" si="774"/>
        <v>939.36</v>
      </c>
      <c r="GI278" s="186">
        <v>5</v>
      </c>
      <c r="GJ278" s="529">
        <v>223.61</v>
      </c>
      <c r="GK278" s="185">
        <f t="shared" si="775"/>
        <v>1118.0500000000002</v>
      </c>
      <c r="GL278" s="182">
        <v>2</v>
      </c>
      <c r="GM278" s="107">
        <v>105.46</v>
      </c>
      <c r="GN278" s="185">
        <f t="shared" si="776"/>
        <v>210.92</v>
      </c>
      <c r="GO278" s="182">
        <v>1</v>
      </c>
      <c r="GP278" s="107">
        <v>581.36</v>
      </c>
      <c r="GQ278" s="185">
        <f t="shared" si="777"/>
        <v>581.36</v>
      </c>
      <c r="GR278" s="182">
        <v>1</v>
      </c>
      <c r="GS278" s="107">
        <v>92.94</v>
      </c>
      <c r="GT278" s="185">
        <f t="shared" si="778"/>
        <v>92.94</v>
      </c>
      <c r="GU278" s="182"/>
      <c r="GV278" s="112">
        <v>47.51</v>
      </c>
      <c r="GW278" s="185">
        <f t="shared" si="779"/>
        <v>0</v>
      </c>
      <c r="GX278" s="182">
        <v>20</v>
      </c>
      <c r="GY278" s="107">
        <v>61.91</v>
      </c>
      <c r="GZ278" s="223">
        <f t="shared" si="780"/>
        <v>1238.1999999999998</v>
      </c>
      <c r="HA278" s="417"/>
      <c r="HB278" s="417"/>
      <c r="HC278" s="223">
        <f t="shared" si="782"/>
        <v>0</v>
      </c>
      <c r="HD278" s="182">
        <v>0.6</v>
      </c>
      <c r="HE278" s="107">
        <v>40.75</v>
      </c>
      <c r="HF278" s="236">
        <f t="shared" si="781"/>
        <v>24.45</v>
      </c>
      <c r="HG278" s="179">
        <v>1500</v>
      </c>
      <c r="HH278" s="228">
        <f t="shared" si="783"/>
        <v>176325.01</v>
      </c>
      <c r="HI278" s="335"/>
      <c r="HJ278" s="180"/>
      <c r="HK278" s="180"/>
      <c r="HL278" s="180"/>
      <c r="HM278" s="180"/>
      <c r="HN278" s="180"/>
      <c r="HO278" s="180"/>
      <c r="HP278" s="180"/>
      <c r="HQ278" s="180"/>
      <c r="HR278" s="180"/>
      <c r="HS278" s="180"/>
      <c r="HT278" s="180"/>
      <c r="HU278" s="180"/>
      <c r="HV278" s="180"/>
      <c r="HW278" s="180"/>
      <c r="HX278" s="180"/>
      <c r="HY278" s="180"/>
      <c r="HZ278" s="180"/>
      <c r="IA278" s="180"/>
      <c r="IB278" s="180"/>
      <c r="IC278" s="180"/>
      <c r="ID278" s="180"/>
      <c r="IE278" s="180"/>
      <c r="IF278" s="180"/>
      <c r="IG278" s="180"/>
      <c r="IH278" s="180"/>
      <c r="II278" s="180"/>
      <c r="IJ278" s="180"/>
      <c r="IK278" s="180"/>
      <c r="IL278" s="180"/>
      <c r="IM278" s="180"/>
      <c r="IN278" s="180"/>
      <c r="IO278" s="180"/>
      <c r="IP278" s="180"/>
      <c r="IQ278" s="180"/>
      <c r="IR278" s="180"/>
      <c r="IS278" s="180"/>
      <c r="IT278" s="180"/>
      <c r="IU278" s="180"/>
      <c r="IV278" s="180"/>
      <c r="IW278" s="180"/>
      <c r="IX278" s="180"/>
      <c r="IY278" s="180"/>
      <c r="IZ278" s="180"/>
      <c r="JA278" s="180"/>
      <c r="JB278" s="180"/>
      <c r="JC278" s="180"/>
      <c r="JD278" s="180"/>
      <c r="JE278" s="180"/>
      <c r="JF278" s="180"/>
      <c r="JG278" s="180"/>
      <c r="JH278" s="180"/>
      <c r="JI278" s="180"/>
      <c r="JJ278" s="180"/>
      <c r="JK278" s="180"/>
      <c r="JL278" s="180"/>
      <c r="JM278" s="180"/>
      <c r="JN278" s="180"/>
      <c r="JO278" s="180"/>
      <c r="JP278" s="180"/>
      <c r="JQ278" s="180"/>
      <c r="JR278" s="180"/>
      <c r="JS278" s="180"/>
      <c r="JT278" s="180"/>
      <c r="JU278" s="180"/>
      <c r="JV278" s="180"/>
      <c r="JW278" s="180"/>
      <c r="JX278" s="180"/>
      <c r="JY278" s="180"/>
      <c r="JZ278" s="180"/>
      <c r="KA278" s="180"/>
      <c r="KB278" s="180"/>
      <c r="KC278" s="180"/>
      <c r="KD278" s="180"/>
      <c r="KE278" s="180"/>
      <c r="KF278" s="180"/>
      <c r="KG278" s="180"/>
      <c r="KH278" s="180"/>
      <c r="KI278" s="180"/>
      <c r="KJ278" s="180"/>
      <c r="KK278" s="180"/>
      <c r="KL278" s="180"/>
      <c r="KM278" s="180"/>
      <c r="KN278" s="180"/>
      <c r="KO278" s="180"/>
      <c r="KP278" s="180"/>
      <c r="KQ278" s="180"/>
      <c r="KR278" s="180"/>
      <c r="KS278" s="180"/>
      <c r="KT278" s="180"/>
      <c r="KU278" s="180"/>
      <c r="KV278" s="180"/>
      <c r="KW278" s="180"/>
      <c r="KX278" s="180"/>
      <c r="KY278" s="180"/>
      <c r="KZ278" s="180"/>
      <c r="LA278" s="180"/>
      <c r="LB278" s="180"/>
      <c r="LC278" s="180"/>
      <c r="LD278" s="180"/>
      <c r="LE278" s="180"/>
      <c r="LF278" s="180"/>
      <c r="LG278" s="180"/>
      <c r="LH278" s="180"/>
      <c r="LI278" s="180"/>
      <c r="LJ278" s="180"/>
      <c r="LK278" s="180"/>
      <c r="LL278" s="180"/>
      <c r="LM278" s="180"/>
      <c r="LN278" s="180"/>
      <c r="LO278" s="180"/>
      <c r="LP278" s="180"/>
      <c r="LQ278" s="180"/>
      <c r="LR278" s="180"/>
      <c r="LS278" s="180"/>
      <c r="LT278" s="180"/>
      <c r="LU278" s="180"/>
      <c r="LV278" s="180"/>
      <c r="LW278" s="180"/>
      <c r="LX278" s="180"/>
      <c r="LY278" s="180"/>
      <c r="LZ278" s="180"/>
      <c r="MA278" s="180"/>
      <c r="MB278" s="180"/>
      <c r="MC278" s="180"/>
      <c r="MD278" s="180"/>
      <c r="ME278" s="180"/>
      <c r="MF278" s="180"/>
      <c r="MG278" s="180"/>
      <c r="MH278" s="180"/>
      <c r="MI278" s="180"/>
      <c r="MJ278" s="180"/>
      <c r="MK278" s="180"/>
      <c r="ML278" s="180"/>
      <c r="MM278" s="180"/>
      <c r="MN278" s="180"/>
      <c r="MO278" s="180"/>
      <c r="MP278" s="180"/>
      <c r="MQ278" s="180"/>
      <c r="MR278" s="180"/>
      <c r="MS278" s="180"/>
      <c r="MT278" s="180"/>
      <c r="MU278" s="180"/>
      <c r="MV278" s="180"/>
      <c r="MW278" s="180"/>
      <c r="MX278" s="180"/>
      <c r="MY278" s="180"/>
      <c r="MZ278" s="180"/>
      <c r="NA278" s="180"/>
      <c r="NB278" s="180"/>
      <c r="NC278" s="180"/>
      <c r="ND278" s="180"/>
      <c r="NE278" s="180"/>
      <c r="NF278" s="180"/>
      <c r="NG278" s="180"/>
      <c r="NH278" s="180"/>
      <c r="NI278" s="180"/>
      <c r="NJ278" s="180"/>
      <c r="NK278" s="180"/>
      <c r="NL278" s="180"/>
      <c r="NM278" s="180"/>
      <c r="NN278" s="180"/>
      <c r="NO278" s="180"/>
      <c r="NP278" s="180"/>
      <c r="NQ278" s="180"/>
      <c r="NR278" s="180"/>
      <c r="NS278" s="180"/>
      <c r="NT278" s="180"/>
      <c r="NU278" s="180"/>
      <c r="NV278" s="180"/>
      <c r="NW278" s="180"/>
      <c r="NX278" s="180"/>
      <c r="NY278" s="180"/>
      <c r="NZ278" s="180"/>
      <c r="OA278" s="180"/>
      <c r="OB278" s="180"/>
      <c r="OC278" s="180"/>
      <c r="OD278" s="180"/>
      <c r="OE278" s="180"/>
      <c r="OF278" s="180"/>
      <c r="OG278" s="180"/>
      <c r="OH278" s="180"/>
      <c r="OI278" s="180"/>
      <c r="OJ278" s="180"/>
      <c r="OK278" s="180"/>
      <c r="OL278" s="180"/>
      <c r="OM278" s="180"/>
      <c r="ON278" s="180"/>
      <c r="OO278" s="180"/>
      <c r="OP278" s="180"/>
      <c r="OQ278" s="180"/>
      <c r="OR278" s="180"/>
      <c r="OS278" s="180"/>
      <c r="OT278" s="180"/>
      <c r="OU278" s="180"/>
      <c r="OV278" s="180"/>
      <c r="OW278" s="180"/>
      <c r="OX278" s="180"/>
      <c r="OY278" s="180"/>
      <c r="OZ278" s="180"/>
      <c r="PA278" s="180"/>
      <c r="PB278" s="180"/>
      <c r="PC278" s="180"/>
      <c r="PD278" s="180"/>
      <c r="PE278" s="180"/>
      <c r="PF278" s="180"/>
      <c r="PG278" s="180"/>
      <c r="PH278" s="180"/>
      <c r="PI278" s="180"/>
      <c r="PJ278" s="180"/>
      <c r="PK278" s="180"/>
      <c r="PL278" s="180"/>
      <c r="PM278" s="180"/>
      <c r="PN278" s="180"/>
      <c r="PO278" s="180"/>
      <c r="PP278" s="180"/>
      <c r="PQ278" s="180"/>
      <c r="PR278" s="180"/>
      <c r="PS278" s="180"/>
      <c r="PT278" s="180"/>
      <c r="PU278" s="180"/>
      <c r="PV278" s="180"/>
      <c r="PW278" s="180"/>
      <c r="PX278" s="180"/>
      <c r="PY278" s="180"/>
      <c r="PZ278" s="180"/>
      <c r="QA278" s="180"/>
      <c r="QB278" s="180"/>
      <c r="QC278" s="180"/>
      <c r="QD278" s="180"/>
      <c r="QE278" s="180"/>
      <c r="QF278" s="180"/>
      <c r="QG278" s="180"/>
      <c r="QH278" s="180"/>
      <c r="QI278" s="180"/>
      <c r="QJ278" s="180"/>
      <c r="QK278" s="180"/>
      <c r="QL278" s="180"/>
      <c r="QM278" s="180"/>
      <c r="QN278" s="180"/>
      <c r="QO278" s="180"/>
      <c r="QP278" s="180"/>
      <c r="QQ278" s="180"/>
      <c r="QR278" s="180"/>
      <c r="QS278" s="180"/>
      <c r="QT278" s="180"/>
      <c r="QU278" s="180"/>
      <c r="QV278" s="180"/>
      <c r="QW278" s="180"/>
      <c r="QX278" s="180"/>
      <c r="QY278" s="180"/>
      <c r="QZ278" s="180"/>
      <c r="RA278" s="180"/>
      <c r="RB278" s="180"/>
      <c r="RC278" s="180"/>
      <c r="RD278" s="180"/>
      <c r="RE278" s="180"/>
      <c r="RF278" s="180"/>
      <c r="RG278" s="180"/>
      <c r="RH278" s="180"/>
      <c r="RI278" s="180"/>
      <c r="RJ278" s="180"/>
      <c r="RK278" s="180"/>
      <c r="RL278" s="180"/>
      <c r="RM278" s="180"/>
      <c r="RN278" s="180"/>
      <c r="RO278" s="180"/>
      <c r="RP278" s="180"/>
      <c r="RQ278" s="180"/>
      <c r="RR278" s="180"/>
      <c r="RS278" s="180"/>
      <c r="RT278" s="180"/>
      <c r="RU278" s="180"/>
      <c r="RV278" s="180"/>
      <c r="RW278" s="180"/>
      <c r="RX278" s="180"/>
      <c r="RY278" s="180"/>
      <c r="RZ278" s="180"/>
      <c r="SA278" s="180"/>
      <c r="SB278" s="180"/>
      <c r="SC278" s="180"/>
      <c r="SD278" s="180"/>
      <c r="SE278" s="180"/>
      <c r="SF278" s="180"/>
      <c r="SG278" s="180"/>
      <c r="SH278" s="180"/>
      <c r="SI278" s="180"/>
      <c r="SJ278" s="180"/>
      <c r="SK278" s="180"/>
      <c r="SL278" s="180"/>
      <c r="SM278" s="180"/>
      <c r="SN278" s="180"/>
      <c r="SO278" s="180"/>
      <c r="SP278" s="180"/>
      <c r="SQ278" s="180"/>
      <c r="SR278" s="180"/>
      <c r="SS278" s="180"/>
      <c r="ST278" s="180"/>
      <c r="SU278" s="180"/>
      <c r="SV278" s="180"/>
      <c r="SW278" s="180"/>
      <c r="SX278" s="180"/>
      <c r="SY278" s="180"/>
      <c r="SZ278" s="180"/>
      <c r="TA278" s="180"/>
      <c r="TB278" s="180"/>
      <c r="TC278" s="180"/>
      <c r="TD278" s="180"/>
      <c r="TE278" s="180"/>
      <c r="TF278" s="180"/>
      <c r="TG278" s="180"/>
      <c r="TH278" s="180"/>
      <c r="TI278" s="180"/>
      <c r="TJ278" s="180"/>
      <c r="TK278" s="180"/>
      <c r="TL278" s="180"/>
      <c r="TM278" s="180"/>
      <c r="TN278" s="180"/>
      <c r="TO278" s="180"/>
      <c r="TP278" s="180"/>
      <c r="TQ278" s="180"/>
      <c r="TR278" s="180"/>
      <c r="TS278" s="180"/>
      <c r="TT278" s="180"/>
      <c r="TU278" s="180"/>
      <c r="TV278" s="180"/>
      <c r="TW278" s="180"/>
      <c r="TX278" s="180"/>
      <c r="TY278" s="180"/>
      <c r="TZ278" s="180"/>
      <c r="UA278" s="180"/>
      <c r="UB278" s="180"/>
      <c r="UC278" s="180"/>
      <c r="UD278" s="180"/>
      <c r="UE278" s="180"/>
      <c r="UF278" s="180"/>
      <c r="UG278" s="180"/>
      <c r="UH278" s="180"/>
      <c r="UI278" s="180"/>
      <c r="UJ278" s="180"/>
      <c r="UK278" s="180"/>
      <c r="UL278" s="180"/>
      <c r="UM278" s="180"/>
      <c r="UN278" s="180"/>
      <c r="UO278" s="180"/>
      <c r="UP278" s="180"/>
      <c r="UQ278" s="180"/>
      <c r="UR278" s="180"/>
      <c r="US278" s="180"/>
      <c r="UT278" s="180"/>
      <c r="UU278" s="180"/>
      <c r="UV278" s="180"/>
      <c r="UW278" s="180"/>
      <c r="UX278" s="180"/>
      <c r="UY278" s="180"/>
      <c r="UZ278" s="180"/>
      <c r="VA278" s="180"/>
      <c r="VB278" s="180"/>
      <c r="VC278" s="180"/>
      <c r="VD278" s="180"/>
      <c r="VE278" s="180"/>
      <c r="VF278" s="180"/>
      <c r="VG278" s="180"/>
      <c r="VH278" s="180"/>
      <c r="VI278" s="180"/>
      <c r="VJ278" s="180"/>
      <c r="VK278" s="180"/>
      <c r="VL278" s="180"/>
      <c r="VM278" s="180"/>
      <c r="VN278" s="180"/>
      <c r="VO278" s="180"/>
      <c r="VP278" s="180"/>
      <c r="VQ278" s="180"/>
      <c r="VR278" s="180"/>
      <c r="VS278" s="180"/>
      <c r="VT278" s="180"/>
      <c r="VU278" s="180"/>
      <c r="VV278" s="180"/>
      <c r="VW278" s="180"/>
      <c r="VX278" s="180"/>
      <c r="VY278" s="180"/>
      <c r="VZ278" s="180"/>
      <c r="WA278" s="180"/>
      <c r="WB278" s="180"/>
      <c r="WC278" s="180"/>
      <c r="WD278" s="180"/>
      <c r="WE278" s="180"/>
      <c r="WF278" s="180"/>
      <c r="WG278" s="180"/>
      <c r="WH278" s="180"/>
      <c r="WI278" s="180"/>
      <c r="WJ278" s="180"/>
      <c r="WK278" s="180"/>
      <c r="WL278" s="180"/>
      <c r="WM278" s="180"/>
      <c r="WN278" s="180"/>
      <c r="WO278" s="180"/>
      <c r="WP278" s="180"/>
      <c r="WQ278" s="180"/>
      <c r="WR278" s="180"/>
      <c r="WS278" s="180"/>
      <c r="WT278" s="180"/>
      <c r="WU278" s="180"/>
      <c r="WV278" s="180"/>
      <c r="WW278" s="180"/>
      <c r="WX278" s="180"/>
      <c r="WY278" s="180"/>
      <c r="WZ278" s="180"/>
      <c r="XA278" s="180"/>
      <c r="XB278" s="180"/>
      <c r="XC278" s="180"/>
      <c r="XD278" s="180"/>
      <c r="XE278" s="180"/>
      <c r="XF278" s="180"/>
      <c r="XG278" s="180"/>
      <c r="XH278" s="180"/>
      <c r="XI278" s="180"/>
      <c r="XJ278" s="180"/>
      <c r="XK278" s="180"/>
      <c r="XL278" s="180"/>
      <c r="XM278" s="180"/>
      <c r="XN278" s="180"/>
      <c r="XO278" s="180"/>
      <c r="XP278" s="180"/>
      <c r="XQ278" s="180"/>
      <c r="XR278" s="180"/>
      <c r="XS278" s="180"/>
      <c r="XT278" s="180"/>
      <c r="XU278" s="180"/>
      <c r="XV278" s="180"/>
      <c r="XW278" s="180"/>
      <c r="XX278" s="180"/>
      <c r="XY278" s="180"/>
      <c r="XZ278" s="180"/>
      <c r="YA278" s="180"/>
      <c r="YB278" s="180"/>
      <c r="YC278" s="180"/>
      <c r="YD278" s="180"/>
      <c r="YE278" s="180"/>
      <c r="YF278" s="180"/>
      <c r="YG278" s="180"/>
      <c r="YH278" s="180"/>
      <c r="YI278" s="180"/>
      <c r="YJ278" s="180"/>
      <c r="YK278" s="180"/>
      <c r="YL278" s="180"/>
      <c r="YM278" s="180"/>
      <c r="YN278" s="180"/>
      <c r="YO278" s="180"/>
      <c r="YP278" s="180"/>
      <c r="YQ278" s="180"/>
      <c r="YR278" s="180"/>
      <c r="YS278" s="180"/>
      <c r="YT278" s="180"/>
      <c r="YU278" s="180"/>
      <c r="YV278" s="180"/>
      <c r="YW278" s="180"/>
      <c r="YX278" s="180"/>
      <c r="YY278" s="180"/>
      <c r="YZ278" s="180"/>
      <c r="ZA278" s="180"/>
      <c r="ZB278" s="180"/>
      <c r="ZC278" s="180"/>
      <c r="ZD278" s="180"/>
      <c r="ZE278" s="180"/>
      <c r="ZF278" s="180"/>
      <c r="ZG278" s="180"/>
      <c r="ZH278" s="180"/>
      <c r="ZI278" s="180"/>
      <c r="ZJ278" s="180"/>
      <c r="ZK278" s="180"/>
      <c r="ZL278" s="180"/>
      <c r="ZM278" s="180"/>
      <c r="ZN278" s="180"/>
      <c r="ZO278" s="180"/>
      <c r="ZP278" s="180"/>
      <c r="ZQ278" s="180"/>
      <c r="ZR278" s="180"/>
      <c r="ZS278" s="180"/>
      <c r="ZT278" s="180"/>
      <c r="ZU278" s="180"/>
      <c r="ZV278" s="180"/>
      <c r="ZW278" s="180"/>
      <c r="ZX278" s="180"/>
      <c r="ZY278" s="180"/>
      <c r="ZZ278" s="180"/>
      <c r="AAA278" s="180"/>
      <c r="AAB278" s="180"/>
      <c r="AAC278" s="180"/>
      <c r="AAD278" s="180"/>
      <c r="AAE278" s="180"/>
      <c r="AAF278" s="180"/>
      <c r="AAG278" s="180"/>
      <c r="AAH278" s="180"/>
      <c r="AAI278" s="180"/>
      <c r="AAJ278" s="180"/>
      <c r="AAK278" s="180"/>
      <c r="AAL278" s="180"/>
      <c r="AAM278" s="180"/>
      <c r="AAN278" s="180"/>
      <c r="AAO278" s="180"/>
      <c r="AAP278" s="180"/>
      <c r="AAQ278" s="180"/>
      <c r="AAR278" s="180"/>
      <c r="AAS278" s="180"/>
      <c r="AAT278" s="180"/>
      <c r="AAU278" s="180"/>
      <c r="AAV278" s="180"/>
      <c r="AAW278" s="180"/>
      <c r="AAX278" s="180"/>
      <c r="AAY278" s="180"/>
      <c r="AAZ278" s="180"/>
      <c r="ABA278" s="180"/>
      <c r="ABB278" s="180"/>
      <c r="ABC278" s="180"/>
      <c r="ABD278" s="180"/>
      <c r="ABE278" s="180"/>
      <c r="ABF278" s="180"/>
      <c r="ABG278" s="180"/>
      <c r="ABH278" s="180"/>
      <c r="ABI278" s="180"/>
      <c r="ABJ278" s="180"/>
      <c r="ABK278" s="180"/>
      <c r="ABL278" s="180"/>
      <c r="ABM278" s="180"/>
      <c r="ABN278" s="180"/>
      <c r="ABO278" s="180"/>
      <c r="ABP278" s="180"/>
      <c r="ABQ278" s="180"/>
      <c r="ABR278" s="180"/>
      <c r="ABS278" s="180"/>
      <c r="ABT278" s="180"/>
      <c r="ABU278" s="180"/>
      <c r="ABV278" s="180"/>
      <c r="ABW278" s="180"/>
      <c r="ABX278" s="180"/>
      <c r="ABY278" s="180"/>
      <c r="ABZ278" s="180"/>
      <c r="ACA278" s="180"/>
      <c r="ACB278" s="180"/>
      <c r="ACC278" s="180"/>
      <c r="ACD278" s="180"/>
      <c r="ACE278" s="180"/>
      <c r="ACF278" s="180"/>
      <c r="ACG278" s="180"/>
      <c r="ACH278" s="180"/>
      <c r="ACI278" s="180"/>
      <c r="ACJ278" s="180"/>
      <c r="ACK278" s="180"/>
      <c r="ACL278" s="180"/>
      <c r="ACM278" s="180"/>
      <c r="ACN278" s="180"/>
      <c r="ACO278" s="180"/>
      <c r="ACP278" s="180"/>
      <c r="ACQ278" s="180"/>
      <c r="ACR278" s="180"/>
      <c r="ACS278" s="180"/>
      <c r="ACT278" s="180"/>
      <c r="ACU278" s="180"/>
      <c r="ACV278" s="180"/>
      <c r="ACW278" s="180"/>
      <c r="ACX278" s="180"/>
      <c r="ACY278" s="180"/>
      <c r="ACZ278" s="180"/>
      <c r="ADA278" s="180"/>
      <c r="ADB278" s="180"/>
      <c r="ADC278" s="180"/>
      <c r="ADD278" s="180"/>
      <c r="ADE278" s="180"/>
      <c r="ADF278" s="180"/>
      <c r="ADG278" s="180"/>
      <c r="ADH278" s="180"/>
      <c r="ADI278" s="180"/>
      <c r="ADJ278" s="180"/>
      <c r="ADK278" s="180"/>
      <c r="ADL278" s="180"/>
      <c r="ADM278" s="180"/>
      <c r="ADN278" s="180"/>
      <c r="ADO278" s="180"/>
      <c r="ADP278" s="180"/>
      <c r="ADQ278" s="180"/>
      <c r="ADR278" s="180"/>
      <c r="ADS278" s="180"/>
      <c r="ADT278" s="180"/>
      <c r="ADU278" s="180"/>
      <c r="ADV278" s="180"/>
      <c r="ADW278" s="180"/>
      <c r="ADX278" s="180"/>
      <c r="ADY278" s="180"/>
      <c r="ADZ278" s="180"/>
      <c r="AEA278" s="180"/>
      <c r="AEB278" s="180"/>
      <c r="AEC278" s="180"/>
      <c r="AED278" s="180"/>
      <c r="AEE278" s="180"/>
      <c r="AEF278" s="180"/>
      <c r="AEG278" s="180"/>
      <c r="AEH278" s="180"/>
      <c r="AEI278" s="180"/>
      <c r="AEJ278" s="180"/>
      <c r="AEK278" s="180"/>
      <c r="AEL278" s="180"/>
      <c r="AEM278" s="180"/>
      <c r="AEN278" s="180"/>
      <c r="AEO278" s="180"/>
      <c r="AEP278" s="180"/>
      <c r="AEQ278" s="180"/>
      <c r="AER278" s="180"/>
      <c r="AES278" s="180"/>
      <c r="AET278" s="180"/>
      <c r="AEU278" s="180"/>
      <c r="AEV278" s="180"/>
      <c r="AEW278" s="180"/>
      <c r="AEX278" s="180"/>
      <c r="AEY278" s="180"/>
      <c r="AEZ278" s="180"/>
      <c r="AFA278" s="180"/>
      <c r="AFB278" s="180"/>
      <c r="AFC278" s="180"/>
      <c r="AFD278" s="180"/>
      <c r="AFE278" s="180"/>
      <c r="AFF278" s="180"/>
      <c r="AFG278" s="180"/>
      <c r="AFH278" s="180"/>
      <c r="AFI278" s="180"/>
      <c r="AFJ278" s="180"/>
      <c r="AFK278" s="180"/>
      <c r="AFL278" s="180"/>
      <c r="AFM278" s="180"/>
      <c r="AFN278" s="180"/>
      <c r="AFO278" s="180"/>
      <c r="AFP278" s="180"/>
      <c r="AFQ278" s="180"/>
      <c r="AFR278" s="180"/>
      <c r="AFS278" s="180"/>
      <c r="AFT278" s="180"/>
      <c r="AFU278" s="180"/>
      <c r="AFV278" s="180"/>
      <c r="AFW278" s="180"/>
      <c r="AFX278" s="180"/>
      <c r="AFY278" s="180"/>
      <c r="AFZ278" s="180"/>
      <c r="AGA278" s="180"/>
      <c r="AGB278" s="180"/>
      <c r="AGC278" s="180"/>
      <c r="AGD278" s="180"/>
      <c r="AGE278" s="180"/>
      <c r="AGF278" s="180"/>
      <c r="AGG278" s="180"/>
      <c r="AGH278" s="180"/>
      <c r="AGI278" s="180"/>
      <c r="AGJ278" s="180"/>
      <c r="AGK278" s="180"/>
      <c r="AGL278" s="180"/>
      <c r="AGM278" s="180"/>
      <c r="AGN278" s="180"/>
      <c r="AGO278" s="180"/>
      <c r="AGP278" s="180"/>
      <c r="AGQ278" s="180"/>
      <c r="AGR278" s="180"/>
      <c r="AGS278" s="180"/>
      <c r="AGT278" s="180"/>
      <c r="AGU278" s="180"/>
      <c r="AGV278" s="180"/>
      <c r="AGW278" s="180"/>
      <c r="AGX278" s="180"/>
      <c r="AGY278" s="180"/>
      <c r="AGZ278" s="180"/>
      <c r="AHA278" s="180"/>
      <c r="AHB278" s="180"/>
      <c r="AHC278" s="180"/>
      <c r="AHD278" s="180"/>
      <c r="AHE278" s="180"/>
      <c r="AHF278" s="180"/>
      <c r="AHG278" s="180"/>
      <c r="AHH278" s="180"/>
      <c r="AHI278" s="180"/>
      <c r="AHJ278" s="180"/>
      <c r="AHK278" s="180"/>
      <c r="AHL278" s="180"/>
      <c r="AHM278" s="180"/>
      <c r="AHN278" s="180"/>
      <c r="AHO278" s="180"/>
      <c r="AHP278" s="180"/>
      <c r="AHQ278" s="180"/>
      <c r="AHR278" s="180"/>
      <c r="AHS278" s="180"/>
      <c r="AHT278" s="180"/>
      <c r="AHU278" s="180"/>
      <c r="AHV278" s="180"/>
      <c r="AHW278" s="180"/>
      <c r="AHX278" s="180"/>
      <c r="AHY278" s="180"/>
      <c r="AHZ278" s="180"/>
      <c r="AIA278" s="180"/>
      <c r="AIB278" s="180"/>
      <c r="AIC278" s="180"/>
      <c r="AID278" s="180"/>
      <c r="AIE278" s="180"/>
      <c r="AIF278" s="180"/>
      <c r="AIG278" s="180"/>
      <c r="AIH278" s="180"/>
      <c r="AII278" s="180"/>
      <c r="AIJ278" s="180"/>
      <c r="AIK278" s="180"/>
      <c r="AIL278" s="180"/>
      <c r="AIM278" s="180"/>
      <c r="AIN278" s="180"/>
      <c r="AIO278" s="180"/>
      <c r="AIP278" s="180"/>
      <c r="AIQ278" s="180"/>
      <c r="AIR278" s="180"/>
      <c r="AIS278" s="180"/>
      <c r="AIT278" s="180"/>
      <c r="AIU278" s="180"/>
      <c r="AIV278" s="180"/>
      <c r="AIW278" s="180"/>
      <c r="AIX278" s="180"/>
      <c r="AIY278" s="180"/>
      <c r="AIZ278" s="180"/>
      <c r="AJA278" s="180"/>
      <c r="AJB278" s="180"/>
      <c r="AJC278" s="180"/>
      <c r="AJD278" s="180"/>
      <c r="AJE278" s="180"/>
      <c r="AJF278" s="180"/>
      <c r="AJG278" s="180"/>
      <c r="AJH278" s="180"/>
      <c r="AJI278" s="180"/>
      <c r="AJJ278" s="180"/>
      <c r="AJK278" s="180"/>
      <c r="AJL278" s="180"/>
      <c r="AJM278" s="180"/>
      <c r="AJN278" s="180"/>
      <c r="AJO278" s="180"/>
      <c r="AJP278" s="180"/>
      <c r="AJQ278" s="180"/>
      <c r="AJR278" s="180"/>
      <c r="AJS278" s="180"/>
      <c r="AJT278" s="180"/>
      <c r="AJU278" s="180"/>
      <c r="AJV278" s="180"/>
      <c r="AJW278" s="180"/>
      <c r="AJX278" s="180"/>
      <c r="AJY278" s="180"/>
      <c r="AJZ278" s="180"/>
      <c r="AKA278" s="180"/>
      <c r="AKB278" s="180"/>
      <c r="AKC278" s="180"/>
      <c r="AKD278" s="180"/>
      <c r="AKE278" s="180"/>
      <c r="AKF278" s="180"/>
      <c r="AKG278" s="180"/>
      <c r="AKH278" s="180"/>
      <c r="AKI278" s="180"/>
      <c r="AKJ278" s="180"/>
      <c r="AKK278" s="180"/>
      <c r="AKL278" s="180"/>
      <c r="AKM278" s="180"/>
      <c r="AKN278" s="180"/>
      <c r="AKO278" s="180"/>
      <c r="AKP278" s="180"/>
      <c r="AKQ278" s="180"/>
      <c r="AKR278" s="180"/>
      <c r="AKS278" s="180"/>
      <c r="AKT278" s="180"/>
      <c r="AKU278" s="180"/>
      <c r="AKV278" s="180"/>
      <c r="AKW278" s="180"/>
      <c r="AKX278" s="180"/>
      <c r="AKY278" s="180"/>
      <c r="AKZ278" s="180"/>
      <c r="ALA278" s="180"/>
      <c r="ALB278" s="180"/>
      <c r="ALC278" s="180"/>
      <c r="ALD278" s="180"/>
      <c r="ALE278" s="180"/>
      <c r="ALF278" s="180"/>
      <c r="ALG278" s="180"/>
      <c r="ALH278" s="180"/>
      <c r="ALI278" s="180"/>
      <c r="ALJ278" s="180"/>
      <c r="ALK278" s="180"/>
      <c r="ALL278" s="180"/>
      <c r="ALM278" s="180"/>
      <c r="ALN278" s="180"/>
      <c r="ALO278" s="180"/>
      <c r="ALP278" s="180"/>
      <c r="ALQ278" s="180"/>
      <c r="ALR278" s="180"/>
      <c r="ALS278" s="180"/>
      <c r="ALT278" s="180"/>
      <c r="ALU278" s="180"/>
      <c r="ALV278" s="180"/>
      <c r="ALW278" s="180"/>
      <c r="ALX278" s="180"/>
      <c r="ALY278" s="180"/>
      <c r="ALZ278" s="180"/>
      <c r="AMA278" s="180"/>
      <c r="AMB278" s="180"/>
      <c r="AMC278" s="180"/>
      <c r="AMD278" s="180"/>
      <c r="AME278" s="180"/>
      <c r="AMF278" s="180"/>
      <c r="AMG278" s="180"/>
      <c r="AMH278" s="180"/>
      <c r="AMI278" s="180"/>
      <c r="AMJ278" s="180"/>
      <c r="AMK278" s="180"/>
      <c r="AML278" s="180"/>
      <c r="AMM278" s="180"/>
      <c r="AMN278" s="180"/>
      <c r="AMO278" s="180"/>
      <c r="AMP278" s="180"/>
      <c r="AMQ278" s="180"/>
      <c r="AMR278" s="180"/>
      <c r="AMS278" s="180"/>
      <c r="AMT278" s="180"/>
    </row>
    <row r="279" spans="1:1034" s="181" customFormat="1" ht="15.75" customHeight="1">
      <c r="A279" s="471">
        <v>34</v>
      </c>
      <c r="B279" s="77" t="s">
        <v>425</v>
      </c>
      <c r="C279" s="536">
        <v>38.46</v>
      </c>
      <c r="D279" s="537">
        <v>128.19</v>
      </c>
      <c r="E279" s="78">
        <v>69228.240000000005</v>
      </c>
      <c r="F279" s="79">
        <f t="shared" si="700"/>
        <v>103094.76584000001</v>
      </c>
      <c r="G279" s="82"/>
      <c r="H279" s="21">
        <v>636.70000000000005</v>
      </c>
      <c r="I279" s="81">
        <f t="shared" si="701"/>
        <v>0</v>
      </c>
      <c r="J279" s="192"/>
      <c r="K279" s="107"/>
      <c r="L279" s="217">
        <f t="shared" si="702"/>
        <v>0</v>
      </c>
      <c r="M279" s="192"/>
      <c r="N279" s="107">
        <v>540</v>
      </c>
      <c r="O279" s="217">
        <f t="shared" si="703"/>
        <v>0</v>
      </c>
      <c r="P279" s="193">
        <v>60.2</v>
      </c>
      <c r="Q279" s="183">
        <f t="shared" si="704"/>
        <v>280.13670000000002</v>
      </c>
      <c r="R279" s="217">
        <f t="shared" si="705"/>
        <v>16864.229340000002</v>
      </c>
      <c r="S279" s="193"/>
      <c r="T279" s="78">
        <f t="shared" si="706"/>
        <v>2335.5960000000005</v>
      </c>
      <c r="U279" s="217">
        <f t="shared" si="707"/>
        <v>0</v>
      </c>
      <c r="V279" s="193"/>
      <c r="W279" s="183">
        <f t="shared" si="708"/>
        <v>493.98690000000005</v>
      </c>
      <c r="X279" s="223">
        <f t="shared" si="709"/>
        <v>0</v>
      </c>
      <c r="Y279" s="192"/>
      <c r="Z279" s="78">
        <f t="shared" si="710"/>
        <v>4331.3600000000006</v>
      </c>
      <c r="AA279" s="185">
        <f t="shared" si="711"/>
        <v>0</v>
      </c>
      <c r="AB279" s="401"/>
      <c r="AC279" s="183">
        <f t="shared" si="712"/>
        <v>493.98690000000005</v>
      </c>
      <c r="AD279" s="184">
        <f t="shared" si="785"/>
        <v>0</v>
      </c>
      <c r="AE279" s="193"/>
      <c r="AF279" s="78">
        <f t="shared" si="714"/>
        <v>22885.031600000002</v>
      </c>
      <c r="AG279" s="184">
        <f t="shared" si="715"/>
        <v>0</v>
      </c>
      <c r="AH279" s="193"/>
      <c r="AI279" s="183">
        <f t="shared" si="716"/>
        <v>791.37200000000007</v>
      </c>
      <c r="AJ279" s="184">
        <f t="shared" si="717"/>
        <v>0</v>
      </c>
      <c r="AK279" s="193"/>
      <c r="AL279" s="107">
        <v>145.19999999999999</v>
      </c>
      <c r="AM279" s="184">
        <f t="shared" si="718"/>
        <v>0</v>
      </c>
      <c r="AN279" s="195"/>
      <c r="AO279" s="78">
        <f t="shared" si="719"/>
        <v>3769.8454000000002</v>
      </c>
      <c r="AP279" s="185">
        <f t="shared" si="720"/>
        <v>0</v>
      </c>
      <c r="AQ279" s="182"/>
      <c r="AR279" s="109">
        <v>8030</v>
      </c>
      <c r="AS279" s="185">
        <f t="shared" si="721"/>
        <v>0</v>
      </c>
      <c r="AT279" s="196"/>
      <c r="AU279" s="21">
        <v>3366.65</v>
      </c>
      <c r="AV279" s="185">
        <f t="shared" si="722"/>
        <v>0</v>
      </c>
      <c r="AW279" s="196"/>
      <c r="AX279" s="78">
        <f t="shared" si="723"/>
        <v>80964.952600000004</v>
      </c>
      <c r="AY279" s="185">
        <f t="shared" si="786"/>
        <v>0</v>
      </c>
      <c r="AZ279" s="196"/>
      <c r="BA279" s="21">
        <v>93131.5</v>
      </c>
      <c r="BB279" s="185">
        <f t="shared" si="725"/>
        <v>0</v>
      </c>
      <c r="BC279" s="196"/>
      <c r="BD279" s="21">
        <v>10643</v>
      </c>
      <c r="BE279" s="184">
        <f t="shared" si="726"/>
        <v>0</v>
      </c>
      <c r="BF279" s="85"/>
      <c r="BG279" s="192"/>
      <c r="BH279" s="184">
        <f t="shared" si="727"/>
        <v>0</v>
      </c>
      <c r="BI279" s="85">
        <v>1</v>
      </c>
      <c r="BJ279" s="518" t="s">
        <v>698</v>
      </c>
      <c r="BK279" s="182">
        <v>61361.69</v>
      </c>
      <c r="BL279" s="184">
        <f t="shared" si="728"/>
        <v>61361.69</v>
      </c>
      <c r="BM279" s="85">
        <v>1</v>
      </c>
      <c r="BN279" s="187">
        <v>983.12</v>
      </c>
      <c r="BO279" s="185">
        <f t="shared" si="729"/>
        <v>983.12</v>
      </c>
      <c r="BP279" s="182"/>
      <c r="BQ279" s="183">
        <f t="shared" si="730"/>
        <v>930.90000000000009</v>
      </c>
      <c r="BR279" s="185">
        <f t="shared" si="731"/>
        <v>0</v>
      </c>
      <c r="BS279" s="182">
        <v>3</v>
      </c>
      <c r="BT279" s="107">
        <v>540</v>
      </c>
      <c r="BU279" s="185">
        <f t="shared" si="732"/>
        <v>1620</v>
      </c>
      <c r="BV279" s="182"/>
      <c r="BW279" s="182"/>
      <c r="BX279" s="185">
        <f t="shared" si="733"/>
        <v>0</v>
      </c>
      <c r="BY279" s="182"/>
      <c r="BZ279" s="188"/>
      <c r="CA279" s="185">
        <f t="shared" si="784"/>
        <v>0</v>
      </c>
      <c r="CB279" s="182">
        <v>1</v>
      </c>
      <c r="CC279" s="107">
        <v>165.4</v>
      </c>
      <c r="CD279" s="185">
        <f t="shared" si="735"/>
        <v>165.4</v>
      </c>
      <c r="CE279" s="182">
        <v>1</v>
      </c>
      <c r="CF279" s="183">
        <f t="shared" si="736"/>
        <v>204.31649999999999</v>
      </c>
      <c r="CG279" s="185">
        <f t="shared" si="737"/>
        <v>204.31649999999999</v>
      </c>
      <c r="CH279" s="182"/>
      <c r="CI279" s="107">
        <v>86.2</v>
      </c>
      <c r="CJ279" s="185">
        <f t="shared" si="738"/>
        <v>0</v>
      </c>
      <c r="CK279" s="182"/>
      <c r="CL279" s="107">
        <v>125</v>
      </c>
      <c r="CM279" s="185">
        <f t="shared" si="739"/>
        <v>0</v>
      </c>
      <c r="CN279" s="182"/>
      <c r="CO279" s="107">
        <v>140</v>
      </c>
      <c r="CP279" s="185">
        <f t="shared" si="740"/>
        <v>0</v>
      </c>
      <c r="CQ279" s="182"/>
      <c r="CR279" s="183">
        <f t="shared" si="741"/>
        <v>259.76390000000004</v>
      </c>
      <c r="CS279" s="185">
        <f t="shared" si="742"/>
        <v>0</v>
      </c>
      <c r="CT279" s="182"/>
      <c r="CU279" s="107">
        <v>182.5</v>
      </c>
      <c r="CV279" s="185">
        <f t="shared" si="743"/>
        <v>0</v>
      </c>
      <c r="CW279" s="182"/>
      <c r="CX279" s="107">
        <v>78</v>
      </c>
      <c r="CY279" s="185">
        <f t="shared" si="744"/>
        <v>0</v>
      </c>
      <c r="CZ279" s="182"/>
      <c r="DA279" s="107">
        <v>350</v>
      </c>
      <c r="DB279" s="185">
        <f t="shared" si="745"/>
        <v>0</v>
      </c>
      <c r="DC279" s="182"/>
      <c r="DD279" s="183">
        <f t="shared" si="746"/>
        <v>363.26500000000004</v>
      </c>
      <c r="DE279" s="184">
        <f t="shared" si="747"/>
        <v>0</v>
      </c>
      <c r="DF279" s="192">
        <v>5</v>
      </c>
      <c r="DG279" s="107">
        <v>349.94</v>
      </c>
      <c r="DH279" s="185">
        <f t="shared" si="748"/>
        <v>1749.7</v>
      </c>
      <c r="DI279" s="192">
        <v>4</v>
      </c>
      <c r="DJ279" s="107">
        <v>407.82</v>
      </c>
      <c r="DK279" s="185">
        <f t="shared" si="749"/>
        <v>1631.28</v>
      </c>
      <c r="DL279" s="192">
        <v>2</v>
      </c>
      <c r="DM279" s="107">
        <v>560.66999999999996</v>
      </c>
      <c r="DN279" s="185">
        <f t="shared" si="750"/>
        <v>1121.3399999999999</v>
      </c>
      <c r="DO279" s="192">
        <v>2</v>
      </c>
      <c r="DP279" s="107">
        <v>849.84</v>
      </c>
      <c r="DQ279" s="185">
        <f t="shared" si="751"/>
        <v>1699.68</v>
      </c>
      <c r="DR279" s="192"/>
      <c r="DS279" s="107">
        <v>1070.97</v>
      </c>
      <c r="DT279" s="185">
        <f t="shared" si="752"/>
        <v>0</v>
      </c>
      <c r="DU279" s="192"/>
      <c r="DV279" s="21">
        <v>1512.05</v>
      </c>
      <c r="DW279" s="185">
        <f t="shared" si="753"/>
        <v>0</v>
      </c>
      <c r="DX279" s="192"/>
      <c r="DY279" s="21">
        <v>5870.12</v>
      </c>
      <c r="DZ279" s="185">
        <f t="shared" si="754"/>
        <v>0</v>
      </c>
      <c r="EA279" s="192"/>
      <c r="EB279" s="21">
        <v>4379.45</v>
      </c>
      <c r="EC279" s="185">
        <f t="shared" si="755"/>
        <v>0</v>
      </c>
      <c r="ED279" s="192">
        <v>1</v>
      </c>
      <c r="EE279" s="21">
        <v>4811.45</v>
      </c>
      <c r="EF279" s="185">
        <f t="shared" si="756"/>
        <v>4811.45</v>
      </c>
      <c r="EG279" s="192">
        <v>1</v>
      </c>
      <c r="EH279" s="21">
        <v>6518.13</v>
      </c>
      <c r="EI279" s="185">
        <f t="shared" si="757"/>
        <v>6518.13</v>
      </c>
      <c r="EJ279" s="192"/>
      <c r="EK279" s="21">
        <v>7389.31</v>
      </c>
      <c r="EL279" s="185">
        <f t="shared" si="758"/>
        <v>0</v>
      </c>
      <c r="EM279" s="192"/>
      <c r="EN279" s="21">
        <v>1539.81</v>
      </c>
      <c r="EO279" s="185">
        <f t="shared" si="759"/>
        <v>0</v>
      </c>
      <c r="EP279" s="192"/>
      <c r="EQ279" s="21">
        <v>3124.4</v>
      </c>
      <c r="ER279" s="185">
        <f t="shared" si="760"/>
        <v>0</v>
      </c>
      <c r="ES279" s="192"/>
      <c r="ET279" s="107">
        <v>118.78</v>
      </c>
      <c r="EU279" s="185">
        <f t="shared" si="761"/>
        <v>0</v>
      </c>
      <c r="EV279" s="192"/>
      <c r="EW279" s="107">
        <v>479.92</v>
      </c>
      <c r="EX279" s="185">
        <f t="shared" si="762"/>
        <v>0</v>
      </c>
      <c r="EY279" s="192"/>
      <c r="EZ279" s="107">
        <v>649.4</v>
      </c>
      <c r="FA279" s="185">
        <f t="shared" si="763"/>
        <v>0</v>
      </c>
      <c r="FB279" s="192"/>
      <c r="FC279" s="21">
        <v>1301.22</v>
      </c>
      <c r="FD279" s="185">
        <f t="shared" si="764"/>
        <v>0</v>
      </c>
      <c r="FE279" s="192"/>
      <c r="FF279" s="21">
        <v>2530.2199999999998</v>
      </c>
      <c r="FG279" s="185">
        <f t="shared" si="765"/>
        <v>0</v>
      </c>
      <c r="FH279" s="192"/>
      <c r="FI279" s="21">
        <v>4182.22</v>
      </c>
      <c r="FJ279" s="185">
        <f t="shared" si="766"/>
        <v>0</v>
      </c>
      <c r="FK279" s="192"/>
      <c r="FL279" s="107">
        <v>253.92</v>
      </c>
      <c r="FM279" s="185">
        <f t="shared" si="767"/>
        <v>0</v>
      </c>
      <c r="FN279" s="192"/>
      <c r="FO279" s="107">
        <v>290.32</v>
      </c>
      <c r="FP279" s="185">
        <f t="shared" si="768"/>
        <v>0</v>
      </c>
      <c r="FQ279" s="192"/>
      <c r="FR279" s="107">
        <v>334.06</v>
      </c>
      <c r="FS279" s="185">
        <f t="shared" si="769"/>
        <v>0</v>
      </c>
      <c r="FT279" s="192"/>
      <c r="FU279" s="107">
        <v>411.49</v>
      </c>
      <c r="FV279" s="185">
        <f t="shared" si="770"/>
        <v>0</v>
      </c>
      <c r="FW279" s="192"/>
      <c r="FX279" s="107">
        <v>455.21</v>
      </c>
      <c r="FY279" s="185">
        <f t="shared" si="771"/>
        <v>0</v>
      </c>
      <c r="FZ279" s="192"/>
      <c r="GA279" s="107">
        <v>536</v>
      </c>
      <c r="GB279" s="185">
        <f t="shared" si="772"/>
        <v>0</v>
      </c>
      <c r="GC279" s="192"/>
      <c r="GD279" s="21">
        <v>745.84</v>
      </c>
      <c r="GE279" s="189">
        <f t="shared" si="773"/>
        <v>0</v>
      </c>
      <c r="GF279" s="182">
        <v>4</v>
      </c>
      <c r="GG279" s="112">
        <v>313.12</v>
      </c>
      <c r="GH279" s="185">
        <f t="shared" si="774"/>
        <v>1252.48</v>
      </c>
      <c r="GI279" s="194">
        <v>5</v>
      </c>
      <c r="GJ279" s="529">
        <v>223.61</v>
      </c>
      <c r="GK279" s="185">
        <f t="shared" si="775"/>
        <v>1118.0500000000002</v>
      </c>
      <c r="GL279" s="192">
        <v>2</v>
      </c>
      <c r="GM279" s="107">
        <v>105.46</v>
      </c>
      <c r="GN279" s="185">
        <f t="shared" si="776"/>
        <v>210.92</v>
      </c>
      <c r="GO279" s="192"/>
      <c r="GP279" s="107">
        <v>581.36</v>
      </c>
      <c r="GQ279" s="185">
        <f t="shared" si="777"/>
        <v>0</v>
      </c>
      <c r="GR279" s="192">
        <v>1</v>
      </c>
      <c r="GS279" s="107">
        <v>92.94</v>
      </c>
      <c r="GT279" s="185">
        <f t="shared" si="778"/>
        <v>92.94</v>
      </c>
      <c r="GU279" s="182">
        <v>4</v>
      </c>
      <c r="GV279" s="112">
        <v>47.51</v>
      </c>
      <c r="GW279" s="185">
        <f t="shared" si="779"/>
        <v>190.04</v>
      </c>
      <c r="GX279" s="192"/>
      <c r="GY279" s="107">
        <v>61.91</v>
      </c>
      <c r="GZ279" s="223">
        <f t="shared" si="780"/>
        <v>0</v>
      </c>
      <c r="HA279" s="417"/>
      <c r="HB279" s="417"/>
      <c r="HC279" s="223">
        <f t="shared" si="782"/>
        <v>0</v>
      </c>
      <c r="HD279" s="192"/>
      <c r="HE279" s="107">
        <v>40.75</v>
      </c>
      <c r="HF279" s="236">
        <f t="shared" si="781"/>
        <v>0</v>
      </c>
      <c r="HG279" s="179">
        <v>1500</v>
      </c>
      <c r="HH279" s="228">
        <f t="shared" si="783"/>
        <v>103094.76584000001</v>
      </c>
      <c r="HI279" s="335"/>
      <c r="HJ279" s="180"/>
      <c r="HK279" s="180"/>
      <c r="HL279" s="180"/>
      <c r="HM279" s="180"/>
      <c r="HN279" s="180"/>
      <c r="HO279" s="180"/>
      <c r="HP279" s="180"/>
      <c r="HQ279" s="180"/>
      <c r="HR279" s="180"/>
      <c r="HS279" s="180"/>
      <c r="HT279" s="180"/>
      <c r="HU279" s="180"/>
      <c r="HV279" s="180"/>
      <c r="HW279" s="180"/>
      <c r="HX279" s="180"/>
      <c r="HY279" s="180"/>
      <c r="HZ279" s="180"/>
      <c r="IA279" s="180"/>
      <c r="IB279" s="180"/>
      <c r="IC279" s="180"/>
      <c r="ID279" s="180"/>
      <c r="IE279" s="180"/>
      <c r="IF279" s="180"/>
      <c r="IG279" s="180"/>
      <c r="IH279" s="180"/>
      <c r="II279" s="180"/>
      <c r="IJ279" s="180"/>
      <c r="IK279" s="180"/>
      <c r="IL279" s="180"/>
      <c r="IM279" s="180"/>
      <c r="IN279" s="180"/>
      <c r="IO279" s="180"/>
      <c r="IP279" s="180"/>
      <c r="IQ279" s="180"/>
      <c r="IR279" s="180"/>
      <c r="IS279" s="180"/>
      <c r="IT279" s="180"/>
      <c r="IU279" s="180"/>
      <c r="IV279" s="180"/>
      <c r="IW279" s="180"/>
      <c r="IX279" s="180"/>
      <c r="IY279" s="180"/>
      <c r="IZ279" s="180"/>
      <c r="JA279" s="180"/>
      <c r="JB279" s="180"/>
      <c r="JC279" s="180"/>
      <c r="JD279" s="180"/>
      <c r="JE279" s="180"/>
      <c r="JF279" s="180"/>
      <c r="JG279" s="180"/>
      <c r="JH279" s="180"/>
      <c r="JI279" s="180"/>
      <c r="JJ279" s="180"/>
      <c r="JK279" s="180"/>
      <c r="JL279" s="180"/>
      <c r="JM279" s="180"/>
      <c r="JN279" s="180"/>
      <c r="JO279" s="180"/>
      <c r="JP279" s="180"/>
      <c r="JQ279" s="180"/>
      <c r="JR279" s="180"/>
      <c r="JS279" s="180"/>
      <c r="JT279" s="180"/>
      <c r="JU279" s="180"/>
      <c r="JV279" s="180"/>
      <c r="JW279" s="180"/>
      <c r="JX279" s="180"/>
      <c r="JY279" s="180"/>
      <c r="JZ279" s="180"/>
      <c r="KA279" s="180"/>
      <c r="KB279" s="180"/>
      <c r="KC279" s="180"/>
      <c r="KD279" s="180"/>
      <c r="KE279" s="180"/>
      <c r="KF279" s="180"/>
      <c r="KG279" s="180"/>
      <c r="KH279" s="180"/>
      <c r="KI279" s="180"/>
      <c r="KJ279" s="180"/>
      <c r="KK279" s="180"/>
      <c r="KL279" s="180"/>
      <c r="KM279" s="180"/>
      <c r="KN279" s="180"/>
      <c r="KO279" s="180"/>
      <c r="KP279" s="180"/>
      <c r="KQ279" s="180"/>
      <c r="KR279" s="180"/>
      <c r="KS279" s="180"/>
      <c r="KT279" s="180"/>
      <c r="KU279" s="180"/>
      <c r="KV279" s="180"/>
      <c r="KW279" s="180"/>
      <c r="KX279" s="180"/>
      <c r="KY279" s="180"/>
      <c r="KZ279" s="180"/>
      <c r="LA279" s="180"/>
      <c r="LB279" s="180"/>
      <c r="LC279" s="180"/>
      <c r="LD279" s="180"/>
      <c r="LE279" s="180"/>
      <c r="LF279" s="180"/>
      <c r="LG279" s="180"/>
      <c r="LH279" s="180"/>
      <c r="LI279" s="180"/>
      <c r="LJ279" s="180"/>
      <c r="LK279" s="180"/>
      <c r="LL279" s="180"/>
      <c r="LM279" s="180"/>
      <c r="LN279" s="180"/>
      <c r="LO279" s="180"/>
      <c r="LP279" s="180"/>
      <c r="LQ279" s="180"/>
      <c r="LR279" s="180"/>
      <c r="LS279" s="180"/>
      <c r="LT279" s="180"/>
      <c r="LU279" s="180"/>
      <c r="LV279" s="180"/>
      <c r="LW279" s="180"/>
      <c r="LX279" s="180"/>
      <c r="LY279" s="180"/>
      <c r="LZ279" s="180"/>
      <c r="MA279" s="180"/>
      <c r="MB279" s="180"/>
      <c r="MC279" s="180"/>
      <c r="MD279" s="180"/>
      <c r="ME279" s="180"/>
      <c r="MF279" s="180"/>
      <c r="MG279" s="180"/>
      <c r="MH279" s="180"/>
      <c r="MI279" s="180"/>
      <c r="MJ279" s="180"/>
      <c r="MK279" s="180"/>
      <c r="ML279" s="180"/>
      <c r="MM279" s="180"/>
      <c r="MN279" s="180"/>
      <c r="MO279" s="180"/>
      <c r="MP279" s="180"/>
      <c r="MQ279" s="180"/>
      <c r="MR279" s="180"/>
      <c r="MS279" s="180"/>
      <c r="MT279" s="180"/>
      <c r="MU279" s="180"/>
      <c r="MV279" s="180"/>
      <c r="MW279" s="180"/>
      <c r="MX279" s="180"/>
      <c r="MY279" s="180"/>
      <c r="MZ279" s="180"/>
      <c r="NA279" s="180"/>
      <c r="NB279" s="180"/>
      <c r="NC279" s="180"/>
      <c r="ND279" s="180"/>
      <c r="NE279" s="180"/>
      <c r="NF279" s="180"/>
      <c r="NG279" s="180"/>
      <c r="NH279" s="180"/>
      <c r="NI279" s="180"/>
      <c r="NJ279" s="180"/>
      <c r="NK279" s="180"/>
      <c r="NL279" s="180"/>
      <c r="NM279" s="180"/>
      <c r="NN279" s="180"/>
      <c r="NO279" s="180"/>
      <c r="NP279" s="180"/>
      <c r="NQ279" s="180"/>
      <c r="NR279" s="180"/>
      <c r="NS279" s="180"/>
      <c r="NT279" s="180"/>
      <c r="NU279" s="180"/>
      <c r="NV279" s="180"/>
      <c r="NW279" s="180"/>
      <c r="NX279" s="180"/>
      <c r="NY279" s="180"/>
      <c r="NZ279" s="180"/>
      <c r="OA279" s="180"/>
      <c r="OB279" s="180"/>
      <c r="OC279" s="180"/>
      <c r="OD279" s="180"/>
      <c r="OE279" s="180"/>
      <c r="OF279" s="180"/>
      <c r="OG279" s="180"/>
      <c r="OH279" s="180"/>
      <c r="OI279" s="180"/>
      <c r="OJ279" s="180"/>
      <c r="OK279" s="180"/>
      <c r="OL279" s="180"/>
      <c r="OM279" s="180"/>
      <c r="ON279" s="180"/>
      <c r="OO279" s="180"/>
      <c r="OP279" s="180"/>
      <c r="OQ279" s="180"/>
      <c r="OR279" s="180"/>
      <c r="OS279" s="180"/>
      <c r="OT279" s="180"/>
      <c r="OU279" s="180"/>
      <c r="OV279" s="180"/>
      <c r="OW279" s="180"/>
      <c r="OX279" s="180"/>
      <c r="OY279" s="180"/>
      <c r="OZ279" s="180"/>
      <c r="PA279" s="180"/>
      <c r="PB279" s="180"/>
      <c r="PC279" s="180"/>
      <c r="PD279" s="180"/>
      <c r="PE279" s="180"/>
      <c r="PF279" s="180"/>
      <c r="PG279" s="180"/>
      <c r="PH279" s="180"/>
      <c r="PI279" s="180"/>
      <c r="PJ279" s="180"/>
      <c r="PK279" s="180"/>
      <c r="PL279" s="180"/>
      <c r="PM279" s="180"/>
      <c r="PN279" s="180"/>
      <c r="PO279" s="180"/>
      <c r="PP279" s="180"/>
      <c r="PQ279" s="180"/>
      <c r="PR279" s="180"/>
      <c r="PS279" s="180"/>
      <c r="PT279" s="180"/>
      <c r="PU279" s="180"/>
      <c r="PV279" s="180"/>
      <c r="PW279" s="180"/>
      <c r="PX279" s="180"/>
      <c r="PY279" s="180"/>
      <c r="PZ279" s="180"/>
      <c r="QA279" s="180"/>
      <c r="QB279" s="180"/>
      <c r="QC279" s="180"/>
      <c r="QD279" s="180"/>
      <c r="QE279" s="180"/>
      <c r="QF279" s="180"/>
      <c r="QG279" s="180"/>
      <c r="QH279" s="180"/>
      <c r="QI279" s="180"/>
      <c r="QJ279" s="180"/>
      <c r="QK279" s="180"/>
      <c r="QL279" s="180"/>
      <c r="QM279" s="180"/>
      <c r="QN279" s="180"/>
      <c r="QO279" s="180"/>
      <c r="QP279" s="180"/>
      <c r="QQ279" s="180"/>
      <c r="QR279" s="180"/>
      <c r="QS279" s="180"/>
      <c r="QT279" s="180"/>
      <c r="QU279" s="180"/>
      <c r="QV279" s="180"/>
      <c r="QW279" s="180"/>
      <c r="QX279" s="180"/>
      <c r="QY279" s="180"/>
      <c r="QZ279" s="180"/>
      <c r="RA279" s="180"/>
      <c r="RB279" s="180"/>
      <c r="RC279" s="180"/>
      <c r="RD279" s="180"/>
      <c r="RE279" s="180"/>
      <c r="RF279" s="180"/>
      <c r="RG279" s="180"/>
      <c r="RH279" s="180"/>
      <c r="RI279" s="180"/>
      <c r="RJ279" s="180"/>
      <c r="RK279" s="180"/>
      <c r="RL279" s="180"/>
      <c r="RM279" s="180"/>
      <c r="RN279" s="180"/>
      <c r="RO279" s="180"/>
      <c r="RP279" s="180"/>
      <c r="RQ279" s="180"/>
      <c r="RR279" s="180"/>
      <c r="RS279" s="180"/>
      <c r="RT279" s="180"/>
      <c r="RU279" s="180"/>
      <c r="RV279" s="180"/>
      <c r="RW279" s="180"/>
      <c r="RX279" s="180"/>
      <c r="RY279" s="180"/>
      <c r="RZ279" s="180"/>
      <c r="SA279" s="180"/>
      <c r="SB279" s="180"/>
      <c r="SC279" s="180"/>
      <c r="SD279" s="180"/>
      <c r="SE279" s="180"/>
      <c r="SF279" s="180"/>
      <c r="SG279" s="180"/>
      <c r="SH279" s="180"/>
      <c r="SI279" s="180"/>
      <c r="SJ279" s="180"/>
      <c r="SK279" s="180"/>
      <c r="SL279" s="180"/>
      <c r="SM279" s="180"/>
      <c r="SN279" s="180"/>
      <c r="SO279" s="180"/>
      <c r="SP279" s="180"/>
      <c r="SQ279" s="180"/>
      <c r="SR279" s="180"/>
      <c r="SS279" s="180"/>
      <c r="ST279" s="180"/>
      <c r="SU279" s="180"/>
      <c r="SV279" s="180"/>
      <c r="SW279" s="180"/>
      <c r="SX279" s="180"/>
      <c r="SY279" s="180"/>
      <c r="SZ279" s="180"/>
      <c r="TA279" s="180"/>
      <c r="TB279" s="180"/>
      <c r="TC279" s="180"/>
      <c r="TD279" s="180"/>
      <c r="TE279" s="180"/>
      <c r="TF279" s="180"/>
      <c r="TG279" s="180"/>
      <c r="TH279" s="180"/>
      <c r="TI279" s="180"/>
      <c r="TJ279" s="180"/>
      <c r="TK279" s="180"/>
      <c r="TL279" s="180"/>
      <c r="TM279" s="180"/>
      <c r="TN279" s="180"/>
      <c r="TO279" s="180"/>
      <c r="TP279" s="180"/>
      <c r="TQ279" s="180"/>
      <c r="TR279" s="180"/>
      <c r="TS279" s="180"/>
      <c r="TT279" s="180"/>
      <c r="TU279" s="180"/>
      <c r="TV279" s="180"/>
      <c r="TW279" s="180"/>
      <c r="TX279" s="180"/>
      <c r="TY279" s="180"/>
      <c r="TZ279" s="180"/>
      <c r="UA279" s="180"/>
      <c r="UB279" s="180"/>
      <c r="UC279" s="180"/>
      <c r="UD279" s="180"/>
      <c r="UE279" s="180"/>
      <c r="UF279" s="180"/>
      <c r="UG279" s="180"/>
      <c r="UH279" s="180"/>
      <c r="UI279" s="180"/>
      <c r="UJ279" s="180"/>
      <c r="UK279" s="180"/>
      <c r="UL279" s="180"/>
      <c r="UM279" s="180"/>
      <c r="UN279" s="180"/>
      <c r="UO279" s="180"/>
      <c r="UP279" s="180"/>
      <c r="UQ279" s="180"/>
      <c r="UR279" s="180"/>
      <c r="US279" s="180"/>
      <c r="UT279" s="180"/>
      <c r="UU279" s="180"/>
      <c r="UV279" s="180"/>
      <c r="UW279" s="180"/>
      <c r="UX279" s="180"/>
      <c r="UY279" s="180"/>
      <c r="UZ279" s="180"/>
      <c r="VA279" s="180"/>
      <c r="VB279" s="180"/>
      <c r="VC279" s="180"/>
      <c r="VD279" s="180"/>
      <c r="VE279" s="180"/>
      <c r="VF279" s="180"/>
      <c r="VG279" s="180"/>
      <c r="VH279" s="180"/>
      <c r="VI279" s="180"/>
      <c r="VJ279" s="180"/>
      <c r="VK279" s="180"/>
      <c r="VL279" s="180"/>
      <c r="VM279" s="180"/>
      <c r="VN279" s="180"/>
      <c r="VO279" s="180"/>
      <c r="VP279" s="180"/>
      <c r="VQ279" s="180"/>
      <c r="VR279" s="180"/>
      <c r="VS279" s="180"/>
      <c r="VT279" s="180"/>
      <c r="VU279" s="180"/>
      <c r="VV279" s="180"/>
      <c r="VW279" s="180"/>
      <c r="VX279" s="180"/>
      <c r="VY279" s="180"/>
      <c r="VZ279" s="180"/>
      <c r="WA279" s="180"/>
      <c r="WB279" s="180"/>
      <c r="WC279" s="180"/>
      <c r="WD279" s="180"/>
      <c r="WE279" s="180"/>
      <c r="WF279" s="180"/>
      <c r="WG279" s="180"/>
      <c r="WH279" s="180"/>
      <c r="WI279" s="180"/>
      <c r="WJ279" s="180"/>
      <c r="WK279" s="180"/>
      <c r="WL279" s="180"/>
      <c r="WM279" s="180"/>
      <c r="WN279" s="180"/>
      <c r="WO279" s="180"/>
      <c r="WP279" s="180"/>
      <c r="WQ279" s="180"/>
      <c r="WR279" s="180"/>
      <c r="WS279" s="180"/>
      <c r="WT279" s="180"/>
      <c r="WU279" s="180"/>
      <c r="WV279" s="180"/>
      <c r="WW279" s="180"/>
      <c r="WX279" s="180"/>
      <c r="WY279" s="180"/>
      <c r="WZ279" s="180"/>
      <c r="XA279" s="180"/>
      <c r="XB279" s="180"/>
      <c r="XC279" s="180"/>
      <c r="XD279" s="180"/>
      <c r="XE279" s="180"/>
      <c r="XF279" s="180"/>
      <c r="XG279" s="180"/>
      <c r="XH279" s="180"/>
      <c r="XI279" s="180"/>
      <c r="XJ279" s="180"/>
      <c r="XK279" s="180"/>
      <c r="XL279" s="180"/>
      <c r="XM279" s="180"/>
      <c r="XN279" s="180"/>
      <c r="XO279" s="180"/>
      <c r="XP279" s="180"/>
      <c r="XQ279" s="180"/>
      <c r="XR279" s="180"/>
      <c r="XS279" s="180"/>
      <c r="XT279" s="180"/>
      <c r="XU279" s="180"/>
      <c r="XV279" s="180"/>
      <c r="XW279" s="180"/>
      <c r="XX279" s="180"/>
      <c r="XY279" s="180"/>
      <c r="XZ279" s="180"/>
      <c r="YA279" s="180"/>
      <c r="YB279" s="180"/>
      <c r="YC279" s="180"/>
      <c r="YD279" s="180"/>
      <c r="YE279" s="180"/>
      <c r="YF279" s="180"/>
      <c r="YG279" s="180"/>
      <c r="YH279" s="180"/>
      <c r="YI279" s="180"/>
      <c r="YJ279" s="180"/>
      <c r="YK279" s="180"/>
      <c r="YL279" s="180"/>
      <c r="YM279" s="180"/>
      <c r="YN279" s="180"/>
      <c r="YO279" s="180"/>
      <c r="YP279" s="180"/>
      <c r="YQ279" s="180"/>
      <c r="YR279" s="180"/>
      <c r="YS279" s="180"/>
      <c r="YT279" s="180"/>
      <c r="YU279" s="180"/>
      <c r="YV279" s="180"/>
      <c r="YW279" s="180"/>
      <c r="YX279" s="180"/>
      <c r="YY279" s="180"/>
      <c r="YZ279" s="180"/>
      <c r="ZA279" s="180"/>
      <c r="ZB279" s="180"/>
      <c r="ZC279" s="180"/>
      <c r="ZD279" s="180"/>
      <c r="ZE279" s="180"/>
      <c r="ZF279" s="180"/>
      <c r="ZG279" s="180"/>
      <c r="ZH279" s="180"/>
      <c r="ZI279" s="180"/>
      <c r="ZJ279" s="180"/>
      <c r="ZK279" s="180"/>
      <c r="ZL279" s="180"/>
      <c r="ZM279" s="180"/>
      <c r="ZN279" s="180"/>
      <c r="ZO279" s="180"/>
      <c r="ZP279" s="180"/>
      <c r="ZQ279" s="180"/>
      <c r="ZR279" s="180"/>
      <c r="ZS279" s="180"/>
      <c r="ZT279" s="180"/>
      <c r="ZU279" s="180"/>
      <c r="ZV279" s="180"/>
      <c r="ZW279" s="180"/>
      <c r="ZX279" s="180"/>
      <c r="ZY279" s="180"/>
      <c r="ZZ279" s="180"/>
      <c r="AAA279" s="180"/>
      <c r="AAB279" s="180"/>
      <c r="AAC279" s="180"/>
      <c r="AAD279" s="180"/>
      <c r="AAE279" s="180"/>
      <c r="AAF279" s="180"/>
      <c r="AAG279" s="180"/>
      <c r="AAH279" s="180"/>
      <c r="AAI279" s="180"/>
      <c r="AAJ279" s="180"/>
      <c r="AAK279" s="180"/>
      <c r="AAL279" s="180"/>
      <c r="AAM279" s="180"/>
      <c r="AAN279" s="180"/>
      <c r="AAO279" s="180"/>
      <c r="AAP279" s="180"/>
      <c r="AAQ279" s="180"/>
      <c r="AAR279" s="180"/>
      <c r="AAS279" s="180"/>
      <c r="AAT279" s="180"/>
      <c r="AAU279" s="180"/>
      <c r="AAV279" s="180"/>
      <c r="AAW279" s="180"/>
      <c r="AAX279" s="180"/>
      <c r="AAY279" s="180"/>
      <c r="AAZ279" s="180"/>
      <c r="ABA279" s="180"/>
      <c r="ABB279" s="180"/>
      <c r="ABC279" s="180"/>
      <c r="ABD279" s="180"/>
      <c r="ABE279" s="180"/>
      <c r="ABF279" s="180"/>
      <c r="ABG279" s="180"/>
      <c r="ABH279" s="180"/>
      <c r="ABI279" s="180"/>
      <c r="ABJ279" s="180"/>
      <c r="ABK279" s="180"/>
      <c r="ABL279" s="180"/>
      <c r="ABM279" s="180"/>
      <c r="ABN279" s="180"/>
      <c r="ABO279" s="180"/>
      <c r="ABP279" s="180"/>
      <c r="ABQ279" s="180"/>
      <c r="ABR279" s="180"/>
      <c r="ABS279" s="180"/>
      <c r="ABT279" s="180"/>
      <c r="ABU279" s="180"/>
      <c r="ABV279" s="180"/>
      <c r="ABW279" s="180"/>
      <c r="ABX279" s="180"/>
      <c r="ABY279" s="180"/>
      <c r="ABZ279" s="180"/>
      <c r="ACA279" s="180"/>
      <c r="ACB279" s="180"/>
      <c r="ACC279" s="180"/>
      <c r="ACD279" s="180"/>
      <c r="ACE279" s="180"/>
      <c r="ACF279" s="180"/>
      <c r="ACG279" s="180"/>
      <c r="ACH279" s="180"/>
      <c r="ACI279" s="180"/>
      <c r="ACJ279" s="180"/>
      <c r="ACK279" s="180"/>
      <c r="ACL279" s="180"/>
      <c r="ACM279" s="180"/>
      <c r="ACN279" s="180"/>
      <c r="ACO279" s="180"/>
      <c r="ACP279" s="180"/>
      <c r="ACQ279" s="180"/>
      <c r="ACR279" s="180"/>
      <c r="ACS279" s="180"/>
      <c r="ACT279" s="180"/>
      <c r="ACU279" s="180"/>
      <c r="ACV279" s="180"/>
      <c r="ACW279" s="180"/>
      <c r="ACX279" s="180"/>
      <c r="ACY279" s="180"/>
      <c r="ACZ279" s="180"/>
      <c r="ADA279" s="180"/>
      <c r="ADB279" s="180"/>
      <c r="ADC279" s="180"/>
      <c r="ADD279" s="180"/>
      <c r="ADE279" s="180"/>
      <c r="ADF279" s="180"/>
      <c r="ADG279" s="180"/>
      <c r="ADH279" s="180"/>
      <c r="ADI279" s="180"/>
      <c r="ADJ279" s="180"/>
      <c r="ADK279" s="180"/>
      <c r="ADL279" s="180"/>
      <c r="ADM279" s="180"/>
      <c r="ADN279" s="180"/>
      <c r="ADO279" s="180"/>
      <c r="ADP279" s="180"/>
      <c r="ADQ279" s="180"/>
      <c r="ADR279" s="180"/>
      <c r="ADS279" s="180"/>
      <c r="ADT279" s="180"/>
      <c r="ADU279" s="180"/>
      <c r="ADV279" s="180"/>
      <c r="ADW279" s="180"/>
      <c r="ADX279" s="180"/>
      <c r="ADY279" s="180"/>
      <c r="ADZ279" s="180"/>
      <c r="AEA279" s="180"/>
      <c r="AEB279" s="180"/>
      <c r="AEC279" s="180"/>
      <c r="AED279" s="180"/>
      <c r="AEE279" s="180"/>
      <c r="AEF279" s="180"/>
      <c r="AEG279" s="180"/>
      <c r="AEH279" s="180"/>
      <c r="AEI279" s="180"/>
      <c r="AEJ279" s="180"/>
      <c r="AEK279" s="180"/>
      <c r="AEL279" s="180"/>
      <c r="AEM279" s="180"/>
      <c r="AEN279" s="180"/>
      <c r="AEO279" s="180"/>
      <c r="AEP279" s="180"/>
      <c r="AEQ279" s="180"/>
      <c r="AER279" s="180"/>
      <c r="AES279" s="180"/>
      <c r="AET279" s="180"/>
      <c r="AEU279" s="180"/>
      <c r="AEV279" s="180"/>
      <c r="AEW279" s="180"/>
      <c r="AEX279" s="180"/>
      <c r="AEY279" s="180"/>
      <c r="AEZ279" s="180"/>
      <c r="AFA279" s="180"/>
      <c r="AFB279" s="180"/>
      <c r="AFC279" s="180"/>
      <c r="AFD279" s="180"/>
      <c r="AFE279" s="180"/>
      <c r="AFF279" s="180"/>
      <c r="AFG279" s="180"/>
      <c r="AFH279" s="180"/>
      <c r="AFI279" s="180"/>
      <c r="AFJ279" s="180"/>
      <c r="AFK279" s="180"/>
      <c r="AFL279" s="180"/>
      <c r="AFM279" s="180"/>
      <c r="AFN279" s="180"/>
      <c r="AFO279" s="180"/>
      <c r="AFP279" s="180"/>
      <c r="AFQ279" s="180"/>
      <c r="AFR279" s="180"/>
      <c r="AFS279" s="180"/>
      <c r="AFT279" s="180"/>
      <c r="AFU279" s="180"/>
      <c r="AFV279" s="180"/>
      <c r="AFW279" s="180"/>
      <c r="AFX279" s="180"/>
      <c r="AFY279" s="180"/>
      <c r="AFZ279" s="180"/>
      <c r="AGA279" s="180"/>
      <c r="AGB279" s="180"/>
      <c r="AGC279" s="180"/>
      <c r="AGD279" s="180"/>
      <c r="AGE279" s="180"/>
      <c r="AGF279" s="180"/>
      <c r="AGG279" s="180"/>
      <c r="AGH279" s="180"/>
      <c r="AGI279" s="180"/>
      <c r="AGJ279" s="180"/>
      <c r="AGK279" s="180"/>
      <c r="AGL279" s="180"/>
      <c r="AGM279" s="180"/>
      <c r="AGN279" s="180"/>
      <c r="AGO279" s="180"/>
      <c r="AGP279" s="180"/>
      <c r="AGQ279" s="180"/>
      <c r="AGR279" s="180"/>
      <c r="AGS279" s="180"/>
      <c r="AGT279" s="180"/>
      <c r="AGU279" s="180"/>
      <c r="AGV279" s="180"/>
      <c r="AGW279" s="180"/>
      <c r="AGX279" s="180"/>
      <c r="AGY279" s="180"/>
      <c r="AGZ279" s="180"/>
      <c r="AHA279" s="180"/>
      <c r="AHB279" s="180"/>
      <c r="AHC279" s="180"/>
      <c r="AHD279" s="180"/>
      <c r="AHE279" s="180"/>
      <c r="AHF279" s="180"/>
      <c r="AHG279" s="180"/>
      <c r="AHH279" s="180"/>
      <c r="AHI279" s="180"/>
      <c r="AHJ279" s="180"/>
      <c r="AHK279" s="180"/>
      <c r="AHL279" s="180"/>
      <c r="AHM279" s="180"/>
      <c r="AHN279" s="180"/>
      <c r="AHO279" s="180"/>
      <c r="AHP279" s="180"/>
      <c r="AHQ279" s="180"/>
      <c r="AHR279" s="180"/>
      <c r="AHS279" s="180"/>
      <c r="AHT279" s="180"/>
      <c r="AHU279" s="180"/>
      <c r="AHV279" s="180"/>
      <c r="AHW279" s="180"/>
      <c r="AHX279" s="180"/>
      <c r="AHY279" s="180"/>
      <c r="AHZ279" s="180"/>
      <c r="AIA279" s="180"/>
      <c r="AIB279" s="180"/>
      <c r="AIC279" s="180"/>
      <c r="AID279" s="180"/>
      <c r="AIE279" s="180"/>
      <c r="AIF279" s="180"/>
      <c r="AIG279" s="180"/>
      <c r="AIH279" s="180"/>
      <c r="AII279" s="180"/>
      <c r="AIJ279" s="180"/>
      <c r="AIK279" s="180"/>
      <c r="AIL279" s="180"/>
      <c r="AIM279" s="180"/>
      <c r="AIN279" s="180"/>
      <c r="AIO279" s="180"/>
      <c r="AIP279" s="180"/>
      <c r="AIQ279" s="180"/>
      <c r="AIR279" s="180"/>
      <c r="AIS279" s="180"/>
      <c r="AIT279" s="180"/>
      <c r="AIU279" s="180"/>
      <c r="AIV279" s="180"/>
      <c r="AIW279" s="180"/>
      <c r="AIX279" s="180"/>
      <c r="AIY279" s="180"/>
      <c r="AIZ279" s="180"/>
      <c r="AJA279" s="180"/>
      <c r="AJB279" s="180"/>
      <c r="AJC279" s="180"/>
      <c r="AJD279" s="180"/>
      <c r="AJE279" s="180"/>
      <c r="AJF279" s="180"/>
      <c r="AJG279" s="180"/>
      <c r="AJH279" s="180"/>
      <c r="AJI279" s="180"/>
      <c r="AJJ279" s="180"/>
      <c r="AJK279" s="180"/>
      <c r="AJL279" s="180"/>
      <c r="AJM279" s="180"/>
      <c r="AJN279" s="180"/>
      <c r="AJO279" s="180"/>
      <c r="AJP279" s="180"/>
      <c r="AJQ279" s="180"/>
      <c r="AJR279" s="180"/>
      <c r="AJS279" s="180"/>
      <c r="AJT279" s="180"/>
      <c r="AJU279" s="180"/>
      <c r="AJV279" s="180"/>
      <c r="AJW279" s="180"/>
      <c r="AJX279" s="180"/>
      <c r="AJY279" s="180"/>
      <c r="AJZ279" s="180"/>
      <c r="AKA279" s="180"/>
      <c r="AKB279" s="180"/>
      <c r="AKC279" s="180"/>
      <c r="AKD279" s="180"/>
      <c r="AKE279" s="180"/>
      <c r="AKF279" s="180"/>
      <c r="AKG279" s="180"/>
      <c r="AKH279" s="180"/>
      <c r="AKI279" s="180"/>
      <c r="AKJ279" s="180"/>
      <c r="AKK279" s="180"/>
      <c r="AKL279" s="180"/>
      <c r="AKM279" s="180"/>
      <c r="AKN279" s="180"/>
      <c r="AKO279" s="180"/>
      <c r="AKP279" s="180"/>
      <c r="AKQ279" s="180"/>
      <c r="AKR279" s="180"/>
      <c r="AKS279" s="180"/>
      <c r="AKT279" s="180"/>
      <c r="AKU279" s="180"/>
      <c r="AKV279" s="180"/>
      <c r="AKW279" s="180"/>
      <c r="AKX279" s="180"/>
      <c r="AKY279" s="180"/>
      <c r="AKZ279" s="180"/>
      <c r="ALA279" s="180"/>
      <c r="ALB279" s="180"/>
      <c r="ALC279" s="180"/>
      <c r="ALD279" s="180"/>
      <c r="ALE279" s="180"/>
      <c r="ALF279" s="180"/>
      <c r="ALG279" s="180"/>
      <c r="ALH279" s="180"/>
      <c r="ALI279" s="180"/>
      <c r="ALJ279" s="180"/>
      <c r="ALK279" s="180"/>
      <c r="ALL279" s="180"/>
      <c r="ALM279" s="180"/>
      <c r="ALN279" s="180"/>
      <c r="ALO279" s="180"/>
      <c r="ALP279" s="180"/>
      <c r="ALQ279" s="180"/>
      <c r="ALR279" s="180"/>
      <c r="ALS279" s="180"/>
      <c r="ALT279" s="180"/>
      <c r="ALU279" s="180"/>
      <c r="ALV279" s="180"/>
      <c r="ALW279" s="180"/>
      <c r="ALX279" s="180"/>
      <c r="ALY279" s="180"/>
      <c r="ALZ279" s="180"/>
      <c r="AMA279" s="180"/>
      <c r="AMB279" s="180"/>
      <c r="AMC279" s="180"/>
      <c r="AMD279" s="180"/>
      <c r="AME279" s="180"/>
      <c r="AMF279" s="180"/>
      <c r="AMG279" s="180"/>
      <c r="AMH279" s="180"/>
      <c r="AMI279" s="180"/>
      <c r="AMJ279" s="180"/>
      <c r="AMK279" s="180"/>
      <c r="AML279" s="180"/>
      <c r="AMM279" s="180"/>
      <c r="AMN279" s="180"/>
      <c r="AMO279" s="180"/>
      <c r="AMP279" s="180"/>
      <c r="AMQ279" s="180"/>
      <c r="AMR279" s="180"/>
      <c r="AMS279" s="180"/>
      <c r="AMT279" s="180"/>
    </row>
    <row r="280" spans="1:1034" s="181" customFormat="1" ht="15.75" customHeight="1">
      <c r="A280" s="471">
        <v>35</v>
      </c>
      <c r="B280" s="77" t="s">
        <v>681</v>
      </c>
      <c r="C280" s="540">
        <v>34.94</v>
      </c>
      <c r="D280" s="541">
        <v>249.76</v>
      </c>
      <c r="E280" s="86">
        <v>68857.320000000007</v>
      </c>
      <c r="F280" s="79">
        <f t="shared" si="700"/>
        <v>29000.235240000002</v>
      </c>
      <c r="G280" s="82"/>
      <c r="H280" s="21">
        <v>636.70000000000005</v>
      </c>
      <c r="I280" s="81">
        <f t="shared" si="701"/>
        <v>0</v>
      </c>
      <c r="J280" s="192"/>
      <c r="K280" s="107"/>
      <c r="L280" s="217">
        <f t="shared" si="702"/>
        <v>0</v>
      </c>
      <c r="M280" s="192"/>
      <c r="N280" s="107">
        <v>540</v>
      </c>
      <c r="O280" s="217">
        <f t="shared" si="703"/>
        <v>0</v>
      </c>
      <c r="P280" s="193">
        <v>37.200000000000003</v>
      </c>
      <c r="Q280" s="183">
        <f t="shared" si="704"/>
        <v>280.13670000000002</v>
      </c>
      <c r="R280" s="217">
        <f t="shared" si="705"/>
        <v>10421.085240000002</v>
      </c>
      <c r="S280" s="193"/>
      <c r="T280" s="78">
        <f t="shared" si="706"/>
        <v>2335.5960000000005</v>
      </c>
      <c r="U280" s="217">
        <f t="shared" si="707"/>
        <v>0</v>
      </c>
      <c r="V280" s="193"/>
      <c r="W280" s="183">
        <f t="shared" si="708"/>
        <v>493.98690000000005</v>
      </c>
      <c r="X280" s="223">
        <f t="shared" si="709"/>
        <v>0</v>
      </c>
      <c r="Y280" s="192"/>
      <c r="Z280" s="78">
        <f t="shared" si="710"/>
        <v>4331.3600000000006</v>
      </c>
      <c r="AA280" s="185">
        <f t="shared" si="711"/>
        <v>0</v>
      </c>
      <c r="AB280" s="401"/>
      <c r="AC280" s="183">
        <f t="shared" si="712"/>
        <v>493.98690000000005</v>
      </c>
      <c r="AD280" s="184">
        <f t="shared" si="785"/>
        <v>0</v>
      </c>
      <c r="AE280" s="193"/>
      <c r="AF280" s="78">
        <f t="shared" si="714"/>
        <v>22885.031600000002</v>
      </c>
      <c r="AG280" s="184">
        <f t="shared" si="715"/>
        <v>0</v>
      </c>
      <c r="AH280" s="193"/>
      <c r="AI280" s="183">
        <f t="shared" si="716"/>
        <v>791.37200000000007</v>
      </c>
      <c r="AJ280" s="184">
        <f t="shared" si="717"/>
        <v>0</v>
      </c>
      <c r="AK280" s="193"/>
      <c r="AL280" s="107">
        <v>145.19999999999999</v>
      </c>
      <c r="AM280" s="184">
        <f t="shared" si="718"/>
        <v>0</v>
      </c>
      <c r="AN280" s="193"/>
      <c r="AO280" s="78">
        <f t="shared" si="719"/>
        <v>3769.8454000000002</v>
      </c>
      <c r="AP280" s="185">
        <f t="shared" si="720"/>
        <v>0</v>
      </c>
      <c r="AQ280" s="182"/>
      <c r="AR280" s="109">
        <v>8030</v>
      </c>
      <c r="AS280" s="185">
        <f t="shared" si="721"/>
        <v>0</v>
      </c>
      <c r="AT280" s="192"/>
      <c r="AU280" s="21">
        <v>3366.65</v>
      </c>
      <c r="AV280" s="185">
        <f t="shared" si="722"/>
        <v>0</v>
      </c>
      <c r="AW280" s="192"/>
      <c r="AX280" s="78">
        <f t="shared" si="723"/>
        <v>80964.952600000004</v>
      </c>
      <c r="AY280" s="185">
        <f t="shared" si="786"/>
        <v>0</v>
      </c>
      <c r="AZ280" s="192"/>
      <c r="BA280" s="21">
        <v>93131.5</v>
      </c>
      <c r="BB280" s="185">
        <f t="shared" si="725"/>
        <v>0</v>
      </c>
      <c r="BC280" s="192"/>
      <c r="BD280" s="21">
        <v>10643</v>
      </c>
      <c r="BE280" s="184">
        <f t="shared" si="726"/>
        <v>0</v>
      </c>
      <c r="BF280" s="85"/>
      <c r="BG280" s="192"/>
      <c r="BH280" s="184">
        <f t="shared" si="727"/>
        <v>0</v>
      </c>
      <c r="BI280" s="85"/>
      <c r="BJ280" s="497"/>
      <c r="BK280" s="182"/>
      <c r="BL280" s="184">
        <f t="shared" si="728"/>
        <v>0</v>
      </c>
      <c r="BM280" s="85"/>
      <c r="BN280" s="187"/>
      <c r="BO280" s="185">
        <f t="shared" si="729"/>
        <v>0</v>
      </c>
      <c r="BP280" s="182"/>
      <c r="BQ280" s="183">
        <f t="shared" si="730"/>
        <v>930.90000000000009</v>
      </c>
      <c r="BR280" s="185">
        <f t="shared" si="731"/>
        <v>0</v>
      </c>
      <c r="BS280" s="182">
        <v>1</v>
      </c>
      <c r="BT280" s="107">
        <v>540</v>
      </c>
      <c r="BU280" s="185">
        <f t="shared" si="732"/>
        <v>540</v>
      </c>
      <c r="BV280" s="182"/>
      <c r="BW280" s="182"/>
      <c r="BX280" s="185">
        <f t="shared" si="733"/>
        <v>0</v>
      </c>
      <c r="BY280" s="182"/>
      <c r="BZ280" s="188"/>
      <c r="CA280" s="185">
        <f t="shared" si="784"/>
        <v>0</v>
      </c>
      <c r="CB280" s="182">
        <v>1</v>
      </c>
      <c r="CC280" s="107">
        <v>165.4</v>
      </c>
      <c r="CD280" s="185">
        <f t="shared" si="735"/>
        <v>165.4</v>
      </c>
      <c r="CE280" s="182"/>
      <c r="CF280" s="183">
        <f t="shared" si="736"/>
        <v>204.31649999999999</v>
      </c>
      <c r="CG280" s="185">
        <f t="shared" si="737"/>
        <v>0</v>
      </c>
      <c r="CH280" s="182"/>
      <c r="CI280" s="107">
        <v>86.2</v>
      </c>
      <c r="CJ280" s="185">
        <f t="shared" si="738"/>
        <v>0</v>
      </c>
      <c r="CK280" s="182"/>
      <c r="CL280" s="107">
        <v>125</v>
      </c>
      <c r="CM280" s="185">
        <f t="shared" si="739"/>
        <v>0</v>
      </c>
      <c r="CN280" s="182"/>
      <c r="CO280" s="107">
        <v>140</v>
      </c>
      <c r="CP280" s="185">
        <f t="shared" si="740"/>
        <v>0</v>
      </c>
      <c r="CQ280" s="182"/>
      <c r="CR280" s="183">
        <f t="shared" si="741"/>
        <v>259.76390000000004</v>
      </c>
      <c r="CS280" s="185">
        <f t="shared" si="742"/>
        <v>0</v>
      </c>
      <c r="CT280" s="182"/>
      <c r="CU280" s="107">
        <v>182.5</v>
      </c>
      <c r="CV280" s="185">
        <f t="shared" si="743"/>
        <v>0</v>
      </c>
      <c r="CW280" s="182"/>
      <c r="CX280" s="107">
        <v>78</v>
      </c>
      <c r="CY280" s="185">
        <f t="shared" si="744"/>
        <v>0</v>
      </c>
      <c r="CZ280" s="182"/>
      <c r="DA280" s="107">
        <v>350</v>
      </c>
      <c r="DB280" s="185">
        <f t="shared" si="745"/>
        <v>0</v>
      </c>
      <c r="DC280" s="182"/>
      <c r="DD280" s="183">
        <f t="shared" si="746"/>
        <v>363.26500000000004</v>
      </c>
      <c r="DE280" s="184">
        <f t="shared" si="747"/>
        <v>0</v>
      </c>
      <c r="DF280" s="192">
        <v>4</v>
      </c>
      <c r="DG280" s="107">
        <v>349.94</v>
      </c>
      <c r="DH280" s="185">
        <f t="shared" si="748"/>
        <v>1399.76</v>
      </c>
      <c r="DI280" s="192">
        <v>5</v>
      </c>
      <c r="DJ280" s="107">
        <v>407.82</v>
      </c>
      <c r="DK280" s="185">
        <f t="shared" si="749"/>
        <v>2039.1</v>
      </c>
      <c r="DL280" s="192">
        <v>2</v>
      </c>
      <c r="DM280" s="107">
        <v>560.66999999999996</v>
      </c>
      <c r="DN280" s="185">
        <f t="shared" si="750"/>
        <v>1121.3399999999999</v>
      </c>
      <c r="DO280" s="192">
        <v>1</v>
      </c>
      <c r="DP280" s="107">
        <v>849.84</v>
      </c>
      <c r="DQ280" s="185">
        <f t="shared" si="751"/>
        <v>849.84</v>
      </c>
      <c r="DR280" s="192"/>
      <c r="DS280" s="107">
        <v>1070.97</v>
      </c>
      <c r="DT280" s="185">
        <f t="shared" si="752"/>
        <v>0</v>
      </c>
      <c r="DU280" s="192"/>
      <c r="DV280" s="21">
        <v>1512.05</v>
      </c>
      <c r="DW280" s="185">
        <f t="shared" si="753"/>
        <v>0</v>
      </c>
      <c r="DX280" s="192"/>
      <c r="DY280" s="21">
        <v>5870.12</v>
      </c>
      <c r="DZ280" s="185">
        <f t="shared" si="754"/>
        <v>0</v>
      </c>
      <c r="EA280" s="192"/>
      <c r="EB280" s="21">
        <v>4379.45</v>
      </c>
      <c r="EC280" s="185">
        <f t="shared" si="755"/>
        <v>0</v>
      </c>
      <c r="ED280" s="192"/>
      <c r="EE280" s="21">
        <v>4811.45</v>
      </c>
      <c r="EF280" s="185">
        <f t="shared" si="756"/>
        <v>0</v>
      </c>
      <c r="EG280" s="192">
        <v>1</v>
      </c>
      <c r="EH280" s="21">
        <v>6518.13</v>
      </c>
      <c r="EI280" s="185">
        <f t="shared" si="757"/>
        <v>6518.13</v>
      </c>
      <c r="EJ280" s="192"/>
      <c r="EK280" s="21">
        <v>7389.31</v>
      </c>
      <c r="EL280" s="185">
        <f t="shared" si="758"/>
        <v>0</v>
      </c>
      <c r="EM280" s="192"/>
      <c r="EN280" s="21">
        <v>1539.81</v>
      </c>
      <c r="EO280" s="185">
        <f t="shared" si="759"/>
        <v>0</v>
      </c>
      <c r="EP280" s="192"/>
      <c r="EQ280" s="21">
        <v>3124.4</v>
      </c>
      <c r="ER280" s="185">
        <f t="shared" si="760"/>
        <v>0</v>
      </c>
      <c r="ES280" s="192"/>
      <c r="ET280" s="107">
        <v>118.78</v>
      </c>
      <c r="EU280" s="185">
        <f t="shared" si="761"/>
        <v>0</v>
      </c>
      <c r="EV280" s="192"/>
      <c r="EW280" s="107">
        <v>479.92</v>
      </c>
      <c r="EX280" s="185">
        <f t="shared" si="762"/>
        <v>0</v>
      </c>
      <c r="EY280" s="192"/>
      <c r="EZ280" s="107">
        <v>649.4</v>
      </c>
      <c r="FA280" s="185">
        <f t="shared" si="763"/>
        <v>0</v>
      </c>
      <c r="FB280" s="192"/>
      <c r="FC280" s="21">
        <v>1301.22</v>
      </c>
      <c r="FD280" s="185">
        <f t="shared" si="764"/>
        <v>0</v>
      </c>
      <c r="FE280" s="192"/>
      <c r="FF280" s="21">
        <v>2530.2199999999998</v>
      </c>
      <c r="FG280" s="185">
        <f t="shared" si="765"/>
        <v>0</v>
      </c>
      <c r="FH280" s="192"/>
      <c r="FI280" s="21">
        <v>4182.22</v>
      </c>
      <c r="FJ280" s="185">
        <f t="shared" si="766"/>
        <v>0</v>
      </c>
      <c r="FK280" s="192"/>
      <c r="FL280" s="107">
        <v>253.92</v>
      </c>
      <c r="FM280" s="185">
        <f t="shared" si="767"/>
        <v>0</v>
      </c>
      <c r="FN280" s="192"/>
      <c r="FO280" s="107">
        <v>290.32</v>
      </c>
      <c r="FP280" s="185">
        <f t="shared" si="768"/>
        <v>0</v>
      </c>
      <c r="FQ280" s="192"/>
      <c r="FR280" s="107">
        <v>334.06</v>
      </c>
      <c r="FS280" s="185">
        <f t="shared" si="769"/>
        <v>0</v>
      </c>
      <c r="FT280" s="192"/>
      <c r="FU280" s="107">
        <v>411.49</v>
      </c>
      <c r="FV280" s="185">
        <f t="shared" si="770"/>
        <v>0</v>
      </c>
      <c r="FW280" s="192"/>
      <c r="FX280" s="107">
        <v>455.21</v>
      </c>
      <c r="FY280" s="185">
        <f t="shared" si="771"/>
        <v>0</v>
      </c>
      <c r="FZ280" s="192"/>
      <c r="GA280" s="107">
        <v>536</v>
      </c>
      <c r="GB280" s="185">
        <f t="shared" si="772"/>
        <v>0</v>
      </c>
      <c r="GC280" s="192"/>
      <c r="GD280" s="21">
        <v>745.84</v>
      </c>
      <c r="GE280" s="189">
        <f t="shared" si="773"/>
        <v>0</v>
      </c>
      <c r="GF280" s="182">
        <v>3</v>
      </c>
      <c r="GG280" s="112">
        <v>313.12</v>
      </c>
      <c r="GH280" s="185">
        <f t="shared" si="774"/>
        <v>939.36</v>
      </c>
      <c r="GI280" s="194">
        <v>5</v>
      </c>
      <c r="GJ280" s="529">
        <v>223.61</v>
      </c>
      <c r="GK280" s="185">
        <f t="shared" si="775"/>
        <v>1118.0500000000002</v>
      </c>
      <c r="GL280" s="192">
        <v>3</v>
      </c>
      <c r="GM280" s="107">
        <v>105.46</v>
      </c>
      <c r="GN280" s="185">
        <f t="shared" si="776"/>
        <v>316.38</v>
      </c>
      <c r="GO280" s="192"/>
      <c r="GP280" s="107">
        <v>581.36</v>
      </c>
      <c r="GQ280" s="185">
        <f t="shared" si="777"/>
        <v>0</v>
      </c>
      <c r="GR280" s="192"/>
      <c r="GS280" s="107">
        <v>92.94</v>
      </c>
      <c r="GT280" s="185">
        <f t="shared" si="778"/>
        <v>0</v>
      </c>
      <c r="GU280" s="182">
        <v>4</v>
      </c>
      <c r="GV280" s="112">
        <v>47.51</v>
      </c>
      <c r="GW280" s="185">
        <f t="shared" si="779"/>
        <v>190.04</v>
      </c>
      <c r="GX280" s="192">
        <v>30</v>
      </c>
      <c r="GY280" s="107">
        <v>61.91</v>
      </c>
      <c r="GZ280" s="223">
        <f t="shared" si="780"/>
        <v>1857.3</v>
      </c>
      <c r="HA280" s="417"/>
      <c r="HB280" s="417"/>
      <c r="HC280" s="223">
        <f t="shared" si="782"/>
        <v>0</v>
      </c>
      <c r="HD280" s="192">
        <v>0.6</v>
      </c>
      <c r="HE280" s="107">
        <v>40.75</v>
      </c>
      <c r="HF280" s="236">
        <f t="shared" si="781"/>
        <v>24.45</v>
      </c>
      <c r="HG280" s="179">
        <v>1500</v>
      </c>
      <c r="HH280" s="228">
        <f t="shared" si="783"/>
        <v>29000.235240000002</v>
      </c>
      <c r="HI280" s="335"/>
      <c r="HJ280" s="180"/>
      <c r="HK280" s="180"/>
      <c r="HL280" s="180"/>
      <c r="HM280" s="180"/>
      <c r="HN280" s="180"/>
      <c r="HO280" s="180"/>
      <c r="HP280" s="180"/>
      <c r="HQ280" s="180"/>
      <c r="HR280" s="180"/>
      <c r="HS280" s="180"/>
      <c r="HT280" s="180"/>
      <c r="HU280" s="180"/>
      <c r="HV280" s="180"/>
      <c r="HW280" s="180"/>
      <c r="HX280" s="180"/>
      <c r="HY280" s="180"/>
      <c r="HZ280" s="180"/>
      <c r="IA280" s="180"/>
      <c r="IB280" s="180"/>
      <c r="IC280" s="180"/>
      <c r="ID280" s="180"/>
      <c r="IE280" s="180"/>
      <c r="IF280" s="180"/>
      <c r="IG280" s="180"/>
      <c r="IH280" s="180"/>
      <c r="II280" s="180"/>
      <c r="IJ280" s="180"/>
      <c r="IK280" s="180"/>
      <c r="IL280" s="180"/>
      <c r="IM280" s="180"/>
      <c r="IN280" s="180"/>
      <c r="IO280" s="180"/>
      <c r="IP280" s="180"/>
      <c r="IQ280" s="180"/>
      <c r="IR280" s="180"/>
      <c r="IS280" s="180"/>
      <c r="IT280" s="180"/>
      <c r="IU280" s="180"/>
      <c r="IV280" s="180"/>
      <c r="IW280" s="180"/>
      <c r="IX280" s="180"/>
      <c r="IY280" s="180"/>
      <c r="IZ280" s="180"/>
      <c r="JA280" s="180"/>
      <c r="JB280" s="180"/>
      <c r="JC280" s="180"/>
      <c r="JD280" s="180"/>
      <c r="JE280" s="180"/>
      <c r="JF280" s="180"/>
      <c r="JG280" s="180"/>
      <c r="JH280" s="180"/>
      <c r="JI280" s="180"/>
      <c r="JJ280" s="180"/>
      <c r="JK280" s="180"/>
      <c r="JL280" s="180"/>
      <c r="JM280" s="180"/>
      <c r="JN280" s="180"/>
      <c r="JO280" s="180"/>
      <c r="JP280" s="180"/>
      <c r="JQ280" s="180"/>
      <c r="JR280" s="180"/>
      <c r="JS280" s="180"/>
      <c r="JT280" s="180"/>
      <c r="JU280" s="180"/>
      <c r="JV280" s="180"/>
      <c r="JW280" s="180"/>
      <c r="JX280" s="180"/>
      <c r="JY280" s="180"/>
      <c r="JZ280" s="180"/>
      <c r="KA280" s="180"/>
      <c r="KB280" s="180"/>
      <c r="KC280" s="180"/>
      <c r="KD280" s="180"/>
      <c r="KE280" s="180"/>
      <c r="KF280" s="180"/>
      <c r="KG280" s="180"/>
      <c r="KH280" s="180"/>
      <c r="KI280" s="180"/>
      <c r="KJ280" s="180"/>
      <c r="KK280" s="180"/>
      <c r="KL280" s="180"/>
      <c r="KM280" s="180"/>
      <c r="KN280" s="180"/>
      <c r="KO280" s="180"/>
      <c r="KP280" s="180"/>
      <c r="KQ280" s="180"/>
      <c r="KR280" s="180"/>
      <c r="KS280" s="180"/>
      <c r="KT280" s="180"/>
      <c r="KU280" s="180"/>
      <c r="KV280" s="180"/>
      <c r="KW280" s="180"/>
      <c r="KX280" s="180"/>
      <c r="KY280" s="180"/>
      <c r="KZ280" s="180"/>
      <c r="LA280" s="180"/>
      <c r="LB280" s="180"/>
      <c r="LC280" s="180"/>
      <c r="LD280" s="180"/>
      <c r="LE280" s="180"/>
      <c r="LF280" s="180"/>
      <c r="LG280" s="180"/>
      <c r="LH280" s="180"/>
      <c r="LI280" s="180"/>
      <c r="LJ280" s="180"/>
      <c r="LK280" s="180"/>
      <c r="LL280" s="180"/>
      <c r="LM280" s="180"/>
      <c r="LN280" s="180"/>
      <c r="LO280" s="180"/>
      <c r="LP280" s="180"/>
      <c r="LQ280" s="180"/>
      <c r="LR280" s="180"/>
      <c r="LS280" s="180"/>
      <c r="LT280" s="180"/>
      <c r="LU280" s="180"/>
      <c r="LV280" s="180"/>
      <c r="LW280" s="180"/>
      <c r="LX280" s="180"/>
      <c r="LY280" s="180"/>
      <c r="LZ280" s="180"/>
      <c r="MA280" s="180"/>
      <c r="MB280" s="180"/>
      <c r="MC280" s="180"/>
      <c r="MD280" s="180"/>
      <c r="ME280" s="180"/>
      <c r="MF280" s="180"/>
      <c r="MG280" s="180"/>
      <c r="MH280" s="180"/>
      <c r="MI280" s="180"/>
      <c r="MJ280" s="180"/>
      <c r="MK280" s="180"/>
      <c r="ML280" s="180"/>
      <c r="MM280" s="180"/>
      <c r="MN280" s="180"/>
      <c r="MO280" s="180"/>
      <c r="MP280" s="180"/>
      <c r="MQ280" s="180"/>
      <c r="MR280" s="180"/>
      <c r="MS280" s="180"/>
      <c r="MT280" s="180"/>
      <c r="MU280" s="180"/>
      <c r="MV280" s="180"/>
      <c r="MW280" s="180"/>
      <c r="MX280" s="180"/>
      <c r="MY280" s="180"/>
      <c r="MZ280" s="180"/>
      <c r="NA280" s="180"/>
      <c r="NB280" s="180"/>
      <c r="NC280" s="180"/>
      <c r="ND280" s="180"/>
      <c r="NE280" s="180"/>
      <c r="NF280" s="180"/>
      <c r="NG280" s="180"/>
      <c r="NH280" s="180"/>
      <c r="NI280" s="180"/>
      <c r="NJ280" s="180"/>
      <c r="NK280" s="180"/>
      <c r="NL280" s="180"/>
      <c r="NM280" s="180"/>
      <c r="NN280" s="180"/>
      <c r="NO280" s="180"/>
      <c r="NP280" s="180"/>
      <c r="NQ280" s="180"/>
      <c r="NR280" s="180"/>
      <c r="NS280" s="180"/>
      <c r="NT280" s="180"/>
      <c r="NU280" s="180"/>
      <c r="NV280" s="180"/>
      <c r="NW280" s="180"/>
      <c r="NX280" s="180"/>
      <c r="NY280" s="180"/>
      <c r="NZ280" s="180"/>
      <c r="OA280" s="180"/>
      <c r="OB280" s="180"/>
      <c r="OC280" s="180"/>
      <c r="OD280" s="180"/>
      <c r="OE280" s="180"/>
      <c r="OF280" s="180"/>
      <c r="OG280" s="180"/>
      <c r="OH280" s="180"/>
      <c r="OI280" s="180"/>
      <c r="OJ280" s="180"/>
      <c r="OK280" s="180"/>
      <c r="OL280" s="180"/>
      <c r="OM280" s="180"/>
      <c r="ON280" s="180"/>
      <c r="OO280" s="180"/>
      <c r="OP280" s="180"/>
      <c r="OQ280" s="180"/>
      <c r="OR280" s="180"/>
      <c r="OS280" s="180"/>
      <c r="OT280" s="180"/>
      <c r="OU280" s="180"/>
      <c r="OV280" s="180"/>
      <c r="OW280" s="180"/>
      <c r="OX280" s="180"/>
      <c r="OY280" s="180"/>
      <c r="OZ280" s="180"/>
      <c r="PA280" s="180"/>
      <c r="PB280" s="180"/>
      <c r="PC280" s="180"/>
      <c r="PD280" s="180"/>
      <c r="PE280" s="180"/>
      <c r="PF280" s="180"/>
      <c r="PG280" s="180"/>
      <c r="PH280" s="180"/>
      <c r="PI280" s="180"/>
      <c r="PJ280" s="180"/>
      <c r="PK280" s="180"/>
      <c r="PL280" s="180"/>
      <c r="PM280" s="180"/>
      <c r="PN280" s="180"/>
      <c r="PO280" s="180"/>
      <c r="PP280" s="180"/>
      <c r="PQ280" s="180"/>
      <c r="PR280" s="180"/>
      <c r="PS280" s="180"/>
      <c r="PT280" s="180"/>
      <c r="PU280" s="180"/>
      <c r="PV280" s="180"/>
      <c r="PW280" s="180"/>
      <c r="PX280" s="180"/>
      <c r="PY280" s="180"/>
      <c r="PZ280" s="180"/>
      <c r="QA280" s="180"/>
      <c r="QB280" s="180"/>
      <c r="QC280" s="180"/>
      <c r="QD280" s="180"/>
      <c r="QE280" s="180"/>
      <c r="QF280" s="180"/>
      <c r="QG280" s="180"/>
      <c r="QH280" s="180"/>
      <c r="QI280" s="180"/>
      <c r="QJ280" s="180"/>
      <c r="QK280" s="180"/>
      <c r="QL280" s="180"/>
      <c r="QM280" s="180"/>
      <c r="QN280" s="180"/>
      <c r="QO280" s="180"/>
      <c r="QP280" s="180"/>
      <c r="QQ280" s="180"/>
      <c r="QR280" s="180"/>
      <c r="QS280" s="180"/>
      <c r="QT280" s="180"/>
      <c r="QU280" s="180"/>
      <c r="QV280" s="180"/>
      <c r="QW280" s="180"/>
      <c r="QX280" s="180"/>
      <c r="QY280" s="180"/>
      <c r="QZ280" s="180"/>
      <c r="RA280" s="180"/>
      <c r="RB280" s="180"/>
      <c r="RC280" s="180"/>
      <c r="RD280" s="180"/>
      <c r="RE280" s="180"/>
      <c r="RF280" s="180"/>
      <c r="RG280" s="180"/>
      <c r="RH280" s="180"/>
      <c r="RI280" s="180"/>
      <c r="RJ280" s="180"/>
      <c r="RK280" s="180"/>
      <c r="RL280" s="180"/>
      <c r="RM280" s="180"/>
      <c r="RN280" s="180"/>
      <c r="RO280" s="180"/>
      <c r="RP280" s="180"/>
      <c r="RQ280" s="180"/>
      <c r="RR280" s="180"/>
      <c r="RS280" s="180"/>
      <c r="RT280" s="180"/>
      <c r="RU280" s="180"/>
      <c r="RV280" s="180"/>
      <c r="RW280" s="180"/>
      <c r="RX280" s="180"/>
      <c r="RY280" s="180"/>
      <c r="RZ280" s="180"/>
      <c r="SA280" s="180"/>
      <c r="SB280" s="180"/>
      <c r="SC280" s="180"/>
      <c r="SD280" s="180"/>
      <c r="SE280" s="180"/>
      <c r="SF280" s="180"/>
      <c r="SG280" s="180"/>
      <c r="SH280" s="180"/>
      <c r="SI280" s="180"/>
      <c r="SJ280" s="180"/>
      <c r="SK280" s="180"/>
      <c r="SL280" s="180"/>
      <c r="SM280" s="180"/>
      <c r="SN280" s="180"/>
      <c r="SO280" s="180"/>
      <c r="SP280" s="180"/>
      <c r="SQ280" s="180"/>
      <c r="SR280" s="180"/>
      <c r="SS280" s="180"/>
      <c r="ST280" s="180"/>
      <c r="SU280" s="180"/>
      <c r="SV280" s="180"/>
      <c r="SW280" s="180"/>
      <c r="SX280" s="180"/>
      <c r="SY280" s="180"/>
      <c r="SZ280" s="180"/>
      <c r="TA280" s="180"/>
      <c r="TB280" s="180"/>
      <c r="TC280" s="180"/>
      <c r="TD280" s="180"/>
      <c r="TE280" s="180"/>
      <c r="TF280" s="180"/>
      <c r="TG280" s="180"/>
      <c r="TH280" s="180"/>
      <c r="TI280" s="180"/>
      <c r="TJ280" s="180"/>
      <c r="TK280" s="180"/>
      <c r="TL280" s="180"/>
      <c r="TM280" s="180"/>
      <c r="TN280" s="180"/>
      <c r="TO280" s="180"/>
      <c r="TP280" s="180"/>
      <c r="TQ280" s="180"/>
      <c r="TR280" s="180"/>
      <c r="TS280" s="180"/>
      <c r="TT280" s="180"/>
      <c r="TU280" s="180"/>
      <c r="TV280" s="180"/>
      <c r="TW280" s="180"/>
      <c r="TX280" s="180"/>
      <c r="TY280" s="180"/>
      <c r="TZ280" s="180"/>
      <c r="UA280" s="180"/>
      <c r="UB280" s="180"/>
      <c r="UC280" s="180"/>
      <c r="UD280" s="180"/>
      <c r="UE280" s="180"/>
      <c r="UF280" s="180"/>
      <c r="UG280" s="180"/>
      <c r="UH280" s="180"/>
      <c r="UI280" s="180"/>
      <c r="UJ280" s="180"/>
      <c r="UK280" s="180"/>
      <c r="UL280" s="180"/>
      <c r="UM280" s="180"/>
      <c r="UN280" s="180"/>
      <c r="UO280" s="180"/>
      <c r="UP280" s="180"/>
      <c r="UQ280" s="180"/>
      <c r="UR280" s="180"/>
      <c r="US280" s="180"/>
      <c r="UT280" s="180"/>
      <c r="UU280" s="180"/>
      <c r="UV280" s="180"/>
      <c r="UW280" s="180"/>
      <c r="UX280" s="180"/>
      <c r="UY280" s="180"/>
      <c r="UZ280" s="180"/>
      <c r="VA280" s="180"/>
      <c r="VB280" s="180"/>
      <c r="VC280" s="180"/>
      <c r="VD280" s="180"/>
      <c r="VE280" s="180"/>
      <c r="VF280" s="180"/>
      <c r="VG280" s="180"/>
      <c r="VH280" s="180"/>
      <c r="VI280" s="180"/>
      <c r="VJ280" s="180"/>
      <c r="VK280" s="180"/>
      <c r="VL280" s="180"/>
      <c r="VM280" s="180"/>
      <c r="VN280" s="180"/>
      <c r="VO280" s="180"/>
      <c r="VP280" s="180"/>
      <c r="VQ280" s="180"/>
      <c r="VR280" s="180"/>
      <c r="VS280" s="180"/>
      <c r="VT280" s="180"/>
      <c r="VU280" s="180"/>
      <c r="VV280" s="180"/>
      <c r="VW280" s="180"/>
      <c r="VX280" s="180"/>
      <c r="VY280" s="180"/>
      <c r="VZ280" s="180"/>
      <c r="WA280" s="180"/>
      <c r="WB280" s="180"/>
      <c r="WC280" s="180"/>
      <c r="WD280" s="180"/>
      <c r="WE280" s="180"/>
      <c r="WF280" s="180"/>
      <c r="WG280" s="180"/>
      <c r="WH280" s="180"/>
      <c r="WI280" s="180"/>
      <c r="WJ280" s="180"/>
      <c r="WK280" s="180"/>
      <c r="WL280" s="180"/>
      <c r="WM280" s="180"/>
      <c r="WN280" s="180"/>
      <c r="WO280" s="180"/>
      <c r="WP280" s="180"/>
      <c r="WQ280" s="180"/>
      <c r="WR280" s="180"/>
      <c r="WS280" s="180"/>
      <c r="WT280" s="180"/>
      <c r="WU280" s="180"/>
      <c r="WV280" s="180"/>
      <c r="WW280" s="180"/>
      <c r="WX280" s="180"/>
      <c r="WY280" s="180"/>
      <c r="WZ280" s="180"/>
      <c r="XA280" s="180"/>
      <c r="XB280" s="180"/>
      <c r="XC280" s="180"/>
      <c r="XD280" s="180"/>
      <c r="XE280" s="180"/>
      <c r="XF280" s="180"/>
      <c r="XG280" s="180"/>
      <c r="XH280" s="180"/>
      <c r="XI280" s="180"/>
      <c r="XJ280" s="180"/>
      <c r="XK280" s="180"/>
      <c r="XL280" s="180"/>
      <c r="XM280" s="180"/>
      <c r="XN280" s="180"/>
      <c r="XO280" s="180"/>
      <c r="XP280" s="180"/>
      <c r="XQ280" s="180"/>
      <c r="XR280" s="180"/>
      <c r="XS280" s="180"/>
      <c r="XT280" s="180"/>
      <c r="XU280" s="180"/>
      <c r="XV280" s="180"/>
      <c r="XW280" s="180"/>
      <c r="XX280" s="180"/>
      <c r="XY280" s="180"/>
      <c r="XZ280" s="180"/>
      <c r="YA280" s="180"/>
      <c r="YB280" s="180"/>
      <c r="YC280" s="180"/>
      <c r="YD280" s="180"/>
      <c r="YE280" s="180"/>
      <c r="YF280" s="180"/>
      <c r="YG280" s="180"/>
      <c r="YH280" s="180"/>
      <c r="YI280" s="180"/>
      <c r="YJ280" s="180"/>
      <c r="YK280" s="180"/>
      <c r="YL280" s="180"/>
      <c r="YM280" s="180"/>
      <c r="YN280" s="180"/>
      <c r="YO280" s="180"/>
      <c r="YP280" s="180"/>
      <c r="YQ280" s="180"/>
      <c r="YR280" s="180"/>
      <c r="YS280" s="180"/>
      <c r="YT280" s="180"/>
      <c r="YU280" s="180"/>
      <c r="YV280" s="180"/>
      <c r="YW280" s="180"/>
      <c r="YX280" s="180"/>
      <c r="YY280" s="180"/>
      <c r="YZ280" s="180"/>
      <c r="ZA280" s="180"/>
      <c r="ZB280" s="180"/>
      <c r="ZC280" s="180"/>
      <c r="ZD280" s="180"/>
      <c r="ZE280" s="180"/>
      <c r="ZF280" s="180"/>
      <c r="ZG280" s="180"/>
      <c r="ZH280" s="180"/>
      <c r="ZI280" s="180"/>
      <c r="ZJ280" s="180"/>
      <c r="ZK280" s="180"/>
      <c r="ZL280" s="180"/>
      <c r="ZM280" s="180"/>
      <c r="ZN280" s="180"/>
      <c r="ZO280" s="180"/>
      <c r="ZP280" s="180"/>
      <c r="ZQ280" s="180"/>
      <c r="ZR280" s="180"/>
      <c r="ZS280" s="180"/>
      <c r="ZT280" s="180"/>
      <c r="ZU280" s="180"/>
      <c r="ZV280" s="180"/>
      <c r="ZW280" s="180"/>
      <c r="ZX280" s="180"/>
      <c r="ZY280" s="180"/>
      <c r="ZZ280" s="180"/>
      <c r="AAA280" s="180"/>
      <c r="AAB280" s="180"/>
      <c r="AAC280" s="180"/>
      <c r="AAD280" s="180"/>
      <c r="AAE280" s="180"/>
      <c r="AAF280" s="180"/>
      <c r="AAG280" s="180"/>
      <c r="AAH280" s="180"/>
      <c r="AAI280" s="180"/>
      <c r="AAJ280" s="180"/>
      <c r="AAK280" s="180"/>
      <c r="AAL280" s="180"/>
      <c r="AAM280" s="180"/>
      <c r="AAN280" s="180"/>
      <c r="AAO280" s="180"/>
      <c r="AAP280" s="180"/>
      <c r="AAQ280" s="180"/>
      <c r="AAR280" s="180"/>
      <c r="AAS280" s="180"/>
      <c r="AAT280" s="180"/>
      <c r="AAU280" s="180"/>
      <c r="AAV280" s="180"/>
      <c r="AAW280" s="180"/>
      <c r="AAX280" s="180"/>
      <c r="AAY280" s="180"/>
      <c r="AAZ280" s="180"/>
      <c r="ABA280" s="180"/>
      <c r="ABB280" s="180"/>
      <c r="ABC280" s="180"/>
      <c r="ABD280" s="180"/>
      <c r="ABE280" s="180"/>
      <c r="ABF280" s="180"/>
      <c r="ABG280" s="180"/>
      <c r="ABH280" s="180"/>
      <c r="ABI280" s="180"/>
      <c r="ABJ280" s="180"/>
      <c r="ABK280" s="180"/>
      <c r="ABL280" s="180"/>
      <c r="ABM280" s="180"/>
      <c r="ABN280" s="180"/>
      <c r="ABO280" s="180"/>
      <c r="ABP280" s="180"/>
      <c r="ABQ280" s="180"/>
      <c r="ABR280" s="180"/>
      <c r="ABS280" s="180"/>
      <c r="ABT280" s="180"/>
      <c r="ABU280" s="180"/>
      <c r="ABV280" s="180"/>
      <c r="ABW280" s="180"/>
      <c r="ABX280" s="180"/>
      <c r="ABY280" s="180"/>
      <c r="ABZ280" s="180"/>
      <c r="ACA280" s="180"/>
      <c r="ACB280" s="180"/>
      <c r="ACC280" s="180"/>
      <c r="ACD280" s="180"/>
      <c r="ACE280" s="180"/>
      <c r="ACF280" s="180"/>
      <c r="ACG280" s="180"/>
      <c r="ACH280" s="180"/>
      <c r="ACI280" s="180"/>
      <c r="ACJ280" s="180"/>
      <c r="ACK280" s="180"/>
      <c r="ACL280" s="180"/>
      <c r="ACM280" s="180"/>
      <c r="ACN280" s="180"/>
      <c r="ACO280" s="180"/>
      <c r="ACP280" s="180"/>
      <c r="ACQ280" s="180"/>
      <c r="ACR280" s="180"/>
      <c r="ACS280" s="180"/>
      <c r="ACT280" s="180"/>
      <c r="ACU280" s="180"/>
      <c r="ACV280" s="180"/>
      <c r="ACW280" s="180"/>
      <c r="ACX280" s="180"/>
      <c r="ACY280" s="180"/>
      <c r="ACZ280" s="180"/>
      <c r="ADA280" s="180"/>
      <c r="ADB280" s="180"/>
      <c r="ADC280" s="180"/>
      <c r="ADD280" s="180"/>
      <c r="ADE280" s="180"/>
      <c r="ADF280" s="180"/>
      <c r="ADG280" s="180"/>
      <c r="ADH280" s="180"/>
      <c r="ADI280" s="180"/>
      <c r="ADJ280" s="180"/>
      <c r="ADK280" s="180"/>
      <c r="ADL280" s="180"/>
      <c r="ADM280" s="180"/>
      <c r="ADN280" s="180"/>
      <c r="ADO280" s="180"/>
      <c r="ADP280" s="180"/>
      <c r="ADQ280" s="180"/>
      <c r="ADR280" s="180"/>
      <c r="ADS280" s="180"/>
      <c r="ADT280" s="180"/>
      <c r="ADU280" s="180"/>
      <c r="ADV280" s="180"/>
      <c r="ADW280" s="180"/>
      <c r="ADX280" s="180"/>
      <c r="ADY280" s="180"/>
      <c r="ADZ280" s="180"/>
      <c r="AEA280" s="180"/>
      <c r="AEB280" s="180"/>
      <c r="AEC280" s="180"/>
      <c r="AED280" s="180"/>
      <c r="AEE280" s="180"/>
      <c r="AEF280" s="180"/>
      <c r="AEG280" s="180"/>
      <c r="AEH280" s="180"/>
      <c r="AEI280" s="180"/>
      <c r="AEJ280" s="180"/>
      <c r="AEK280" s="180"/>
      <c r="AEL280" s="180"/>
      <c r="AEM280" s="180"/>
      <c r="AEN280" s="180"/>
      <c r="AEO280" s="180"/>
      <c r="AEP280" s="180"/>
      <c r="AEQ280" s="180"/>
      <c r="AER280" s="180"/>
      <c r="AES280" s="180"/>
      <c r="AET280" s="180"/>
      <c r="AEU280" s="180"/>
      <c r="AEV280" s="180"/>
      <c r="AEW280" s="180"/>
      <c r="AEX280" s="180"/>
      <c r="AEY280" s="180"/>
      <c r="AEZ280" s="180"/>
      <c r="AFA280" s="180"/>
      <c r="AFB280" s="180"/>
      <c r="AFC280" s="180"/>
      <c r="AFD280" s="180"/>
      <c r="AFE280" s="180"/>
      <c r="AFF280" s="180"/>
      <c r="AFG280" s="180"/>
      <c r="AFH280" s="180"/>
      <c r="AFI280" s="180"/>
      <c r="AFJ280" s="180"/>
      <c r="AFK280" s="180"/>
      <c r="AFL280" s="180"/>
      <c r="AFM280" s="180"/>
      <c r="AFN280" s="180"/>
      <c r="AFO280" s="180"/>
      <c r="AFP280" s="180"/>
      <c r="AFQ280" s="180"/>
      <c r="AFR280" s="180"/>
      <c r="AFS280" s="180"/>
      <c r="AFT280" s="180"/>
      <c r="AFU280" s="180"/>
      <c r="AFV280" s="180"/>
      <c r="AFW280" s="180"/>
      <c r="AFX280" s="180"/>
      <c r="AFY280" s="180"/>
      <c r="AFZ280" s="180"/>
      <c r="AGA280" s="180"/>
      <c r="AGB280" s="180"/>
      <c r="AGC280" s="180"/>
      <c r="AGD280" s="180"/>
      <c r="AGE280" s="180"/>
      <c r="AGF280" s="180"/>
      <c r="AGG280" s="180"/>
      <c r="AGH280" s="180"/>
      <c r="AGI280" s="180"/>
      <c r="AGJ280" s="180"/>
      <c r="AGK280" s="180"/>
      <c r="AGL280" s="180"/>
      <c r="AGM280" s="180"/>
      <c r="AGN280" s="180"/>
      <c r="AGO280" s="180"/>
      <c r="AGP280" s="180"/>
      <c r="AGQ280" s="180"/>
      <c r="AGR280" s="180"/>
      <c r="AGS280" s="180"/>
      <c r="AGT280" s="180"/>
      <c r="AGU280" s="180"/>
      <c r="AGV280" s="180"/>
      <c r="AGW280" s="180"/>
      <c r="AGX280" s="180"/>
      <c r="AGY280" s="180"/>
      <c r="AGZ280" s="180"/>
      <c r="AHA280" s="180"/>
      <c r="AHB280" s="180"/>
      <c r="AHC280" s="180"/>
      <c r="AHD280" s="180"/>
      <c r="AHE280" s="180"/>
      <c r="AHF280" s="180"/>
      <c r="AHG280" s="180"/>
      <c r="AHH280" s="180"/>
      <c r="AHI280" s="180"/>
      <c r="AHJ280" s="180"/>
      <c r="AHK280" s="180"/>
      <c r="AHL280" s="180"/>
      <c r="AHM280" s="180"/>
      <c r="AHN280" s="180"/>
      <c r="AHO280" s="180"/>
      <c r="AHP280" s="180"/>
      <c r="AHQ280" s="180"/>
      <c r="AHR280" s="180"/>
      <c r="AHS280" s="180"/>
      <c r="AHT280" s="180"/>
      <c r="AHU280" s="180"/>
      <c r="AHV280" s="180"/>
      <c r="AHW280" s="180"/>
      <c r="AHX280" s="180"/>
      <c r="AHY280" s="180"/>
      <c r="AHZ280" s="180"/>
      <c r="AIA280" s="180"/>
      <c r="AIB280" s="180"/>
      <c r="AIC280" s="180"/>
      <c r="AID280" s="180"/>
      <c r="AIE280" s="180"/>
      <c r="AIF280" s="180"/>
      <c r="AIG280" s="180"/>
      <c r="AIH280" s="180"/>
      <c r="AII280" s="180"/>
      <c r="AIJ280" s="180"/>
      <c r="AIK280" s="180"/>
      <c r="AIL280" s="180"/>
      <c r="AIM280" s="180"/>
      <c r="AIN280" s="180"/>
      <c r="AIO280" s="180"/>
      <c r="AIP280" s="180"/>
      <c r="AIQ280" s="180"/>
      <c r="AIR280" s="180"/>
      <c r="AIS280" s="180"/>
      <c r="AIT280" s="180"/>
      <c r="AIU280" s="180"/>
      <c r="AIV280" s="180"/>
      <c r="AIW280" s="180"/>
      <c r="AIX280" s="180"/>
      <c r="AIY280" s="180"/>
      <c r="AIZ280" s="180"/>
      <c r="AJA280" s="180"/>
      <c r="AJB280" s="180"/>
      <c r="AJC280" s="180"/>
      <c r="AJD280" s="180"/>
      <c r="AJE280" s="180"/>
      <c r="AJF280" s="180"/>
      <c r="AJG280" s="180"/>
      <c r="AJH280" s="180"/>
      <c r="AJI280" s="180"/>
      <c r="AJJ280" s="180"/>
      <c r="AJK280" s="180"/>
      <c r="AJL280" s="180"/>
      <c r="AJM280" s="180"/>
      <c r="AJN280" s="180"/>
      <c r="AJO280" s="180"/>
      <c r="AJP280" s="180"/>
      <c r="AJQ280" s="180"/>
      <c r="AJR280" s="180"/>
      <c r="AJS280" s="180"/>
      <c r="AJT280" s="180"/>
      <c r="AJU280" s="180"/>
      <c r="AJV280" s="180"/>
      <c r="AJW280" s="180"/>
      <c r="AJX280" s="180"/>
      <c r="AJY280" s="180"/>
      <c r="AJZ280" s="180"/>
      <c r="AKA280" s="180"/>
      <c r="AKB280" s="180"/>
      <c r="AKC280" s="180"/>
      <c r="AKD280" s="180"/>
      <c r="AKE280" s="180"/>
      <c r="AKF280" s="180"/>
      <c r="AKG280" s="180"/>
      <c r="AKH280" s="180"/>
      <c r="AKI280" s="180"/>
      <c r="AKJ280" s="180"/>
      <c r="AKK280" s="180"/>
      <c r="AKL280" s="180"/>
      <c r="AKM280" s="180"/>
      <c r="AKN280" s="180"/>
      <c r="AKO280" s="180"/>
      <c r="AKP280" s="180"/>
      <c r="AKQ280" s="180"/>
      <c r="AKR280" s="180"/>
      <c r="AKS280" s="180"/>
      <c r="AKT280" s="180"/>
      <c r="AKU280" s="180"/>
      <c r="AKV280" s="180"/>
      <c r="AKW280" s="180"/>
      <c r="AKX280" s="180"/>
      <c r="AKY280" s="180"/>
      <c r="AKZ280" s="180"/>
      <c r="ALA280" s="180"/>
      <c r="ALB280" s="180"/>
      <c r="ALC280" s="180"/>
      <c r="ALD280" s="180"/>
      <c r="ALE280" s="180"/>
      <c r="ALF280" s="180"/>
      <c r="ALG280" s="180"/>
      <c r="ALH280" s="180"/>
      <c r="ALI280" s="180"/>
      <c r="ALJ280" s="180"/>
      <c r="ALK280" s="180"/>
      <c r="ALL280" s="180"/>
      <c r="ALM280" s="180"/>
      <c r="ALN280" s="180"/>
      <c r="ALO280" s="180"/>
      <c r="ALP280" s="180"/>
      <c r="ALQ280" s="180"/>
      <c r="ALR280" s="180"/>
      <c r="ALS280" s="180"/>
      <c r="ALT280" s="180"/>
      <c r="ALU280" s="180"/>
      <c r="ALV280" s="180"/>
      <c r="ALW280" s="180"/>
      <c r="ALX280" s="180"/>
      <c r="ALY280" s="180"/>
      <c r="ALZ280" s="180"/>
      <c r="AMA280" s="180"/>
      <c r="AMB280" s="180"/>
      <c r="AMC280" s="180"/>
      <c r="AMD280" s="180"/>
      <c r="AME280" s="180"/>
      <c r="AMF280" s="180"/>
      <c r="AMG280" s="180"/>
      <c r="AMH280" s="180"/>
      <c r="AMI280" s="180"/>
      <c r="AMJ280" s="180"/>
      <c r="AMK280" s="180"/>
      <c r="AML280" s="180"/>
      <c r="AMM280" s="180"/>
      <c r="AMN280" s="180"/>
      <c r="AMO280" s="180"/>
      <c r="AMP280" s="180"/>
      <c r="AMQ280" s="180"/>
      <c r="AMR280" s="180"/>
      <c r="AMS280" s="180"/>
      <c r="AMT280" s="180"/>
    </row>
    <row r="281" spans="1:1034" s="181" customFormat="1" ht="15.75" customHeight="1">
      <c r="A281" s="471">
        <v>36</v>
      </c>
      <c r="B281" s="83" t="s">
        <v>426</v>
      </c>
      <c r="C281" s="538">
        <v>174.39</v>
      </c>
      <c r="D281" s="539">
        <v>316.69</v>
      </c>
      <c r="E281" s="84">
        <v>112060.56</v>
      </c>
      <c r="F281" s="79">
        <f t="shared" si="700"/>
        <v>92704.028680000003</v>
      </c>
      <c r="G281" s="82"/>
      <c r="H281" s="21">
        <v>636.70000000000005</v>
      </c>
      <c r="I281" s="81">
        <f t="shared" si="701"/>
        <v>0</v>
      </c>
      <c r="J281" s="192"/>
      <c r="K281" s="107"/>
      <c r="L281" s="217">
        <f t="shared" si="702"/>
        <v>0</v>
      </c>
      <c r="M281" s="192"/>
      <c r="N281" s="107">
        <v>540</v>
      </c>
      <c r="O281" s="217">
        <f t="shared" si="703"/>
        <v>0</v>
      </c>
      <c r="P281" s="193">
        <v>20.399999999999999</v>
      </c>
      <c r="Q281" s="183">
        <f t="shared" si="704"/>
        <v>280.13670000000002</v>
      </c>
      <c r="R281" s="217">
        <f t="shared" si="705"/>
        <v>5714.7886799999997</v>
      </c>
      <c r="S281" s="193"/>
      <c r="T281" s="78">
        <f t="shared" si="706"/>
        <v>2335.5960000000005</v>
      </c>
      <c r="U281" s="217">
        <f t="shared" si="707"/>
        <v>0</v>
      </c>
      <c r="V281" s="193"/>
      <c r="W281" s="183">
        <f t="shared" si="708"/>
        <v>493.98690000000005</v>
      </c>
      <c r="X281" s="223">
        <f t="shared" si="709"/>
        <v>0</v>
      </c>
      <c r="Y281" s="192"/>
      <c r="Z281" s="78">
        <f t="shared" si="710"/>
        <v>4331.3600000000006</v>
      </c>
      <c r="AA281" s="185">
        <f t="shared" si="711"/>
        <v>0</v>
      </c>
      <c r="AB281" s="401"/>
      <c r="AC281" s="183">
        <f t="shared" si="712"/>
        <v>493.98690000000005</v>
      </c>
      <c r="AD281" s="184">
        <f t="shared" si="785"/>
        <v>0</v>
      </c>
      <c r="AE281" s="193"/>
      <c r="AF281" s="78">
        <f t="shared" si="714"/>
        <v>22885.031600000002</v>
      </c>
      <c r="AG281" s="184">
        <f t="shared" si="715"/>
        <v>0</v>
      </c>
      <c r="AH281" s="193"/>
      <c r="AI281" s="183">
        <f t="shared" si="716"/>
        <v>791.37200000000007</v>
      </c>
      <c r="AJ281" s="184">
        <f t="shared" si="717"/>
        <v>0</v>
      </c>
      <c r="AK281" s="193"/>
      <c r="AL281" s="107">
        <v>145.19999999999999</v>
      </c>
      <c r="AM281" s="184">
        <f t="shared" si="718"/>
        <v>0</v>
      </c>
      <c r="AN281" s="193"/>
      <c r="AO281" s="78">
        <f t="shared" si="719"/>
        <v>3769.8454000000002</v>
      </c>
      <c r="AP281" s="185">
        <f t="shared" si="720"/>
        <v>0</v>
      </c>
      <c r="AQ281" s="182"/>
      <c r="AR281" s="109">
        <v>8030</v>
      </c>
      <c r="AS281" s="185">
        <f t="shared" si="721"/>
        <v>0</v>
      </c>
      <c r="AT281" s="192"/>
      <c r="AU281" s="21">
        <v>3366.65</v>
      </c>
      <c r="AV281" s="185">
        <f t="shared" si="722"/>
        <v>0</v>
      </c>
      <c r="AW281" s="192"/>
      <c r="AX281" s="78">
        <f t="shared" si="723"/>
        <v>80964.952600000004</v>
      </c>
      <c r="AY281" s="185">
        <f t="shared" si="786"/>
        <v>0</v>
      </c>
      <c r="AZ281" s="192"/>
      <c r="BA281" s="21">
        <v>93131.5</v>
      </c>
      <c r="BB281" s="185">
        <f t="shared" si="725"/>
        <v>0</v>
      </c>
      <c r="BC281" s="192"/>
      <c r="BD281" s="21">
        <v>10643</v>
      </c>
      <c r="BE281" s="184">
        <f t="shared" si="726"/>
        <v>0</v>
      </c>
      <c r="BF281" s="85"/>
      <c r="BG281" s="192"/>
      <c r="BH281" s="184">
        <f t="shared" si="727"/>
        <v>0</v>
      </c>
      <c r="BI281" s="85">
        <v>1</v>
      </c>
      <c r="BJ281" s="518" t="s">
        <v>698</v>
      </c>
      <c r="BK281" s="182">
        <v>61361.69</v>
      </c>
      <c r="BL281" s="184">
        <f t="shared" si="728"/>
        <v>61361.69</v>
      </c>
      <c r="BM281" s="85">
        <v>1</v>
      </c>
      <c r="BN281" s="187">
        <v>983.12</v>
      </c>
      <c r="BO281" s="185">
        <f t="shared" si="729"/>
        <v>983.12</v>
      </c>
      <c r="BP281" s="182"/>
      <c r="BQ281" s="183">
        <f t="shared" si="730"/>
        <v>930.90000000000009</v>
      </c>
      <c r="BR281" s="185">
        <f t="shared" si="731"/>
        <v>0</v>
      </c>
      <c r="BS281" s="182">
        <v>2</v>
      </c>
      <c r="BT281" s="107">
        <v>540</v>
      </c>
      <c r="BU281" s="185">
        <f t="shared" si="732"/>
        <v>1080</v>
      </c>
      <c r="BV281" s="182"/>
      <c r="BW281" s="182"/>
      <c r="BX281" s="185">
        <f t="shared" si="733"/>
        <v>0</v>
      </c>
      <c r="BY281" s="182"/>
      <c r="BZ281" s="188"/>
      <c r="CA281" s="185">
        <f t="shared" si="784"/>
        <v>0</v>
      </c>
      <c r="CB281" s="182">
        <v>1</v>
      </c>
      <c r="CC281" s="107">
        <v>165.4</v>
      </c>
      <c r="CD281" s="185">
        <f t="shared" si="735"/>
        <v>165.4</v>
      </c>
      <c r="CE281" s="182"/>
      <c r="CF281" s="183">
        <f t="shared" si="736"/>
        <v>204.31649999999999</v>
      </c>
      <c r="CG281" s="185">
        <f t="shared" si="737"/>
        <v>0</v>
      </c>
      <c r="CH281" s="182"/>
      <c r="CI281" s="107">
        <v>86.2</v>
      </c>
      <c r="CJ281" s="185">
        <f t="shared" si="738"/>
        <v>0</v>
      </c>
      <c r="CK281" s="182"/>
      <c r="CL281" s="107">
        <v>125</v>
      </c>
      <c r="CM281" s="185">
        <f t="shared" si="739"/>
        <v>0</v>
      </c>
      <c r="CN281" s="182"/>
      <c r="CO281" s="107">
        <v>140</v>
      </c>
      <c r="CP281" s="185">
        <f t="shared" si="740"/>
        <v>0</v>
      </c>
      <c r="CQ281" s="182"/>
      <c r="CR281" s="183">
        <f t="shared" si="741"/>
        <v>259.76390000000004</v>
      </c>
      <c r="CS281" s="185">
        <f t="shared" si="742"/>
        <v>0</v>
      </c>
      <c r="CT281" s="182"/>
      <c r="CU281" s="107">
        <v>182.5</v>
      </c>
      <c r="CV281" s="185">
        <f t="shared" si="743"/>
        <v>0</v>
      </c>
      <c r="CW281" s="182"/>
      <c r="CX281" s="107">
        <v>78</v>
      </c>
      <c r="CY281" s="185">
        <f t="shared" si="744"/>
        <v>0</v>
      </c>
      <c r="CZ281" s="182"/>
      <c r="DA281" s="107">
        <v>350</v>
      </c>
      <c r="DB281" s="185">
        <f t="shared" si="745"/>
        <v>0</v>
      </c>
      <c r="DC281" s="182"/>
      <c r="DD281" s="183">
        <f t="shared" si="746"/>
        <v>363.26500000000004</v>
      </c>
      <c r="DE281" s="184">
        <f t="shared" si="747"/>
        <v>0</v>
      </c>
      <c r="DF281" s="192">
        <v>4</v>
      </c>
      <c r="DG281" s="107">
        <v>349.94</v>
      </c>
      <c r="DH281" s="185">
        <f t="shared" si="748"/>
        <v>1399.76</v>
      </c>
      <c r="DI281" s="192">
        <v>4</v>
      </c>
      <c r="DJ281" s="107">
        <v>407.82</v>
      </c>
      <c r="DK281" s="185">
        <f t="shared" si="749"/>
        <v>1631.28</v>
      </c>
      <c r="DL281" s="192">
        <v>2</v>
      </c>
      <c r="DM281" s="107">
        <v>560.66999999999996</v>
      </c>
      <c r="DN281" s="185">
        <f t="shared" si="750"/>
        <v>1121.3399999999999</v>
      </c>
      <c r="DO281" s="192">
        <v>2</v>
      </c>
      <c r="DP281" s="107">
        <v>849.84</v>
      </c>
      <c r="DQ281" s="185">
        <f t="shared" si="751"/>
        <v>1699.68</v>
      </c>
      <c r="DR281" s="192"/>
      <c r="DS281" s="107">
        <v>1070.97</v>
      </c>
      <c r="DT281" s="185">
        <f t="shared" si="752"/>
        <v>0</v>
      </c>
      <c r="DU281" s="192"/>
      <c r="DV281" s="21">
        <v>1512.05</v>
      </c>
      <c r="DW281" s="185">
        <f t="shared" si="753"/>
        <v>0</v>
      </c>
      <c r="DX281" s="192"/>
      <c r="DY281" s="21">
        <v>5870.12</v>
      </c>
      <c r="DZ281" s="185">
        <f t="shared" si="754"/>
        <v>0</v>
      </c>
      <c r="EA281" s="192"/>
      <c r="EB281" s="21">
        <v>4379.45</v>
      </c>
      <c r="EC281" s="185">
        <f t="shared" si="755"/>
        <v>0</v>
      </c>
      <c r="ED281" s="192">
        <v>1</v>
      </c>
      <c r="EE281" s="21">
        <v>4811.45</v>
      </c>
      <c r="EF281" s="185">
        <f t="shared" si="756"/>
        <v>4811.45</v>
      </c>
      <c r="EG281" s="192">
        <v>1</v>
      </c>
      <c r="EH281" s="21">
        <v>6518.13</v>
      </c>
      <c r="EI281" s="185">
        <f t="shared" si="757"/>
        <v>6518.13</v>
      </c>
      <c r="EJ281" s="192"/>
      <c r="EK281" s="21">
        <v>7389.31</v>
      </c>
      <c r="EL281" s="185">
        <f t="shared" si="758"/>
        <v>0</v>
      </c>
      <c r="EM281" s="192"/>
      <c r="EN281" s="21">
        <v>1539.81</v>
      </c>
      <c r="EO281" s="185">
        <f t="shared" si="759"/>
        <v>0</v>
      </c>
      <c r="EP281" s="192"/>
      <c r="EQ281" s="21">
        <v>3124.4</v>
      </c>
      <c r="ER281" s="185">
        <f t="shared" si="760"/>
        <v>0</v>
      </c>
      <c r="ES281" s="192"/>
      <c r="ET281" s="107">
        <v>118.78</v>
      </c>
      <c r="EU281" s="185">
        <f t="shared" si="761"/>
        <v>0</v>
      </c>
      <c r="EV281" s="192"/>
      <c r="EW281" s="107">
        <v>479.92</v>
      </c>
      <c r="EX281" s="185">
        <f t="shared" si="762"/>
        <v>0</v>
      </c>
      <c r="EY281" s="192"/>
      <c r="EZ281" s="107">
        <v>649.4</v>
      </c>
      <c r="FA281" s="185">
        <f t="shared" si="763"/>
        <v>0</v>
      </c>
      <c r="FB281" s="192"/>
      <c r="FC281" s="21">
        <v>1301.22</v>
      </c>
      <c r="FD281" s="185">
        <f t="shared" si="764"/>
        <v>0</v>
      </c>
      <c r="FE281" s="192"/>
      <c r="FF281" s="21">
        <v>2530.2199999999998</v>
      </c>
      <c r="FG281" s="185">
        <f t="shared" si="765"/>
        <v>0</v>
      </c>
      <c r="FH281" s="192"/>
      <c r="FI281" s="21">
        <v>4182.22</v>
      </c>
      <c r="FJ281" s="185">
        <f t="shared" si="766"/>
        <v>0</v>
      </c>
      <c r="FK281" s="192"/>
      <c r="FL281" s="107">
        <v>253.92</v>
      </c>
      <c r="FM281" s="185">
        <f t="shared" si="767"/>
        <v>0</v>
      </c>
      <c r="FN281" s="192"/>
      <c r="FO281" s="107">
        <v>290.32</v>
      </c>
      <c r="FP281" s="185">
        <f t="shared" si="768"/>
        <v>0</v>
      </c>
      <c r="FQ281" s="192"/>
      <c r="FR281" s="107">
        <v>334.06</v>
      </c>
      <c r="FS281" s="185">
        <f t="shared" si="769"/>
        <v>0</v>
      </c>
      <c r="FT281" s="192"/>
      <c r="FU281" s="107">
        <v>411.49</v>
      </c>
      <c r="FV281" s="185">
        <f t="shared" si="770"/>
        <v>0</v>
      </c>
      <c r="FW281" s="192"/>
      <c r="FX281" s="107">
        <v>455.21</v>
      </c>
      <c r="FY281" s="185">
        <f t="shared" si="771"/>
        <v>0</v>
      </c>
      <c r="FZ281" s="192"/>
      <c r="GA281" s="107">
        <v>536</v>
      </c>
      <c r="GB281" s="185">
        <f t="shared" si="772"/>
        <v>0</v>
      </c>
      <c r="GC281" s="192"/>
      <c r="GD281" s="21">
        <v>745.84</v>
      </c>
      <c r="GE281" s="189">
        <f t="shared" si="773"/>
        <v>0</v>
      </c>
      <c r="GF281" s="182">
        <v>3</v>
      </c>
      <c r="GG281" s="112">
        <v>313.12</v>
      </c>
      <c r="GH281" s="185">
        <f t="shared" si="774"/>
        <v>939.36</v>
      </c>
      <c r="GI281" s="194">
        <v>5</v>
      </c>
      <c r="GJ281" s="529">
        <v>223.61</v>
      </c>
      <c r="GK281" s="185">
        <f t="shared" si="775"/>
        <v>1118.0500000000002</v>
      </c>
      <c r="GL281" s="192">
        <v>3</v>
      </c>
      <c r="GM281" s="107">
        <v>105.46</v>
      </c>
      <c r="GN281" s="185">
        <f t="shared" si="776"/>
        <v>316.38</v>
      </c>
      <c r="GO281" s="192">
        <v>1</v>
      </c>
      <c r="GP281" s="107">
        <v>581.36</v>
      </c>
      <c r="GQ281" s="185">
        <f t="shared" si="777"/>
        <v>581.36</v>
      </c>
      <c r="GR281" s="192"/>
      <c r="GS281" s="107">
        <v>92.94</v>
      </c>
      <c r="GT281" s="185">
        <f t="shared" si="778"/>
        <v>0</v>
      </c>
      <c r="GU281" s="182">
        <v>4</v>
      </c>
      <c r="GV281" s="112">
        <v>47.51</v>
      </c>
      <c r="GW281" s="185">
        <f t="shared" si="779"/>
        <v>190.04</v>
      </c>
      <c r="GX281" s="192">
        <v>25</v>
      </c>
      <c r="GY281" s="107">
        <v>61.91</v>
      </c>
      <c r="GZ281" s="223">
        <f t="shared" si="780"/>
        <v>1547.75</v>
      </c>
      <c r="HA281" s="417"/>
      <c r="HB281" s="417"/>
      <c r="HC281" s="223">
        <f t="shared" si="782"/>
        <v>0</v>
      </c>
      <c r="HD281" s="192">
        <v>0.6</v>
      </c>
      <c r="HE281" s="107">
        <v>40.75</v>
      </c>
      <c r="HF281" s="236">
        <f t="shared" si="781"/>
        <v>24.45</v>
      </c>
      <c r="HG281" s="179">
        <v>1500</v>
      </c>
      <c r="HH281" s="228">
        <f t="shared" si="783"/>
        <v>92704.028680000003</v>
      </c>
      <c r="HI281" s="335"/>
      <c r="HJ281" s="180"/>
      <c r="HK281" s="180"/>
      <c r="HL281" s="180"/>
      <c r="HM281" s="180"/>
      <c r="HN281" s="180"/>
      <c r="HO281" s="180"/>
      <c r="HP281" s="180"/>
      <c r="HQ281" s="180"/>
      <c r="HR281" s="180"/>
      <c r="HS281" s="180"/>
      <c r="HT281" s="180"/>
      <c r="HU281" s="180"/>
      <c r="HV281" s="180"/>
      <c r="HW281" s="180"/>
      <c r="HX281" s="180"/>
      <c r="HY281" s="180"/>
      <c r="HZ281" s="180"/>
      <c r="IA281" s="180"/>
      <c r="IB281" s="180"/>
      <c r="IC281" s="180"/>
      <c r="ID281" s="180"/>
      <c r="IE281" s="180"/>
      <c r="IF281" s="180"/>
      <c r="IG281" s="180"/>
      <c r="IH281" s="180"/>
      <c r="II281" s="180"/>
      <c r="IJ281" s="180"/>
      <c r="IK281" s="180"/>
      <c r="IL281" s="180"/>
      <c r="IM281" s="180"/>
      <c r="IN281" s="180"/>
      <c r="IO281" s="180"/>
      <c r="IP281" s="180"/>
      <c r="IQ281" s="180"/>
      <c r="IR281" s="180"/>
      <c r="IS281" s="180"/>
      <c r="IT281" s="180"/>
      <c r="IU281" s="180"/>
      <c r="IV281" s="180"/>
      <c r="IW281" s="180"/>
      <c r="IX281" s="180"/>
      <c r="IY281" s="180"/>
      <c r="IZ281" s="180"/>
      <c r="JA281" s="180"/>
      <c r="JB281" s="180"/>
      <c r="JC281" s="180"/>
      <c r="JD281" s="180"/>
      <c r="JE281" s="180"/>
      <c r="JF281" s="180"/>
      <c r="JG281" s="180"/>
      <c r="JH281" s="180"/>
      <c r="JI281" s="180"/>
      <c r="JJ281" s="180"/>
      <c r="JK281" s="180"/>
      <c r="JL281" s="180"/>
      <c r="JM281" s="180"/>
      <c r="JN281" s="180"/>
      <c r="JO281" s="180"/>
      <c r="JP281" s="180"/>
      <c r="JQ281" s="180"/>
      <c r="JR281" s="180"/>
      <c r="JS281" s="180"/>
      <c r="JT281" s="180"/>
      <c r="JU281" s="180"/>
      <c r="JV281" s="180"/>
      <c r="JW281" s="180"/>
      <c r="JX281" s="180"/>
      <c r="JY281" s="180"/>
      <c r="JZ281" s="180"/>
      <c r="KA281" s="180"/>
      <c r="KB281" s="180"/>
      <c r="KC281" s="180"/>
      <c r="KD281" s="180"/>
      <c r="KE281" s="180"/>
      <c r="KF281" s="180"/>
      <c r="KG281" s="180"/>
      <c r="KH281" s="180"/>
      <c r="KI281" s="180"/>
      <c r="KJ281" s="180"/>
      <c r="KK281" s="180"/>
      <c r="KL281" s="180"/>
      <c r="KM281" s="180"/>
      <c r="KN281" s="180"/>
      <c r="KO281" s="180"/>
      <c r="KP281" s="180"/>
      <c r="KQ281" s="180"/>
      <c r="KR281" s="180"/>
      <c r="KS281" s="180"/>
      <c r="KT281" s="180"/>
      <c r="KU281" s="180"/>
      <c r="KV281" s="180"/>
      <c r="KW281" s="180"/>
      <c r="KX281" s="180"/>
      <c r="KY281" s="180"/>
      <c r="KZ281" s="180"/>
      <c r="LA281" s="180"/>
      <c r="LB281" s="180"/>
      <c r="LC281" s="180"/>
      <c r="LD281" s="180"/>
      <c r="LE281" s="180"/>
      <c r="LF281" s="180"/>
      <c r="LG281" s="180"/>
      <c r="LH281" s="180"/>
      <c r="LI281" s="180"/>
      <c r="LJ281" s="180"/>
      <c r="LK281" s="180"/>
      <c r="LL281" s="180"/>
      <c r="LM281" s="180"/>
      <c r="LN281" s="180"/>
      <c r="LO281" s="180"/>
      <c r="LP281" s="180"/>
      <c r="LQ281" s="180"/>
      <c r="LR281" s="180"/>
      <c r="LS281" s="180"/>
      <c r="LT281" s="180"/>
      <c r="LU281" s="180"/>
      <c r="LV281" s="180"/>
      <c r="LW281" s="180"/>
      <c r="LX281" s="180"/>
      <c r="LY281" s="180"/>
      <c r="LZ281" s="180"/>
      <c r="MA281" s="180"/>
      <c r="MB281" s="180"/>
      <c r="MC281" s="180"/>
      <c r="MD281" s="180"/>
      <c r="ME281" s="180"/>
      <c r="MF281" s="180"/>
      <c r="MG281" s="180"/>
      <c r="MH281" s="180"/>
      <c r="MI281" s="180"/>
      <c r="MJ281" s="180"/>
      <c r="MK281" s="180"/>
      <c r="ML281" s="180"/>
      <c r="MM281" s="180"/>
      <c r="MN281" s="180"/>
      <c r="MO281" s="180"/>
      <c r="MP281" s="180"/>
      <c r="MQ281" s="180"/>
      <c r="MR281" s="180"/>
      <c r="MS281" s="180"/>
      <c r="MT281" s="180"/>
      <c r="MU281" s="180"/>
      <c r="MV281" s="180"/>
      <c r="MW281" s="180"/>
      <c r="MX281" s="180"/>
      <c r="MY281" s="180"/>
      <c r="MZ281" s="180"/>
      <c r="NA281" s="180"/>
      <c r="NB281" s="180"/>
      <c r="NC281" s="180"/>
      <c r="ND281" s="180"/>
      <c r="NE281" s="180"/>
      <c r="NF281" s="180"/>
      <c r="NG281" s="180"/>
      <c r="NH281" s="180"/>
      <c r="NI281" s="180"/>
      <c r="NJ281" s="180"/>
      <c r="NK281" s="180"/>
      <c r="NL281" s="180"/>
      <c r="NM281" s="180"/>
      <c r="NN281" s="180"/>
      <c r="NO281" s="180"/>
      <c r="NP281" s="180"/>
      <c r="NQ281" s="180"/>
      <c r="NR281" s="180"/>
      <c r="NS281" s="180"/>
      <c r="NT281" s="180"/>
      <c r="NU281" s="180"/>
      <c r="NV281" s="180"/>
      <c r="NW281" s="180"/>
      <c r="NX281" s="180"/>
      <c r="NY281" s="180"/>
      <c r="NZ281" s="180"/>
      <c r="OA281" s="180"/>
      <c r="OB281" s="180"/>
      <c r="OC281" s="180"/>
      <c r="OD281" s="180"/>
      <c r="OE281" s="180"/>
      <c r="OF281" s="180"/>
      <c r="OG281" s="180"/>
      <c r="OH281" s="180"/>
      <c r="OI281" s="180"/>
      <c r="OJ281" s="180"/>
      <c r="OK281" s="180"/>
      <c r="OL281" s="180"/>
      <c r="OM281" s="180"/>
      <c r="ON281" s="180"/>
      <c r="OO281" s="180"/>
      <c r="OP281" s="180"/>
      <c r="OQ281" s="180"/>
      <c r="OR281" s="180"/>
      <c r="OS281" s="180"/>
      <c r="OT281" s="180"/>
      <c r="OU281" s="180"/>
      <c r="OV281" s="180"/>
      <c r="OW281" s="180"/>
      <c r="OX281" s="180"/>
      <c r="OY281" s="180"/>
      <c r="OZ281" s="180"/>
      <c r="PA281" s="180"/>
      <c r="PB281" s="180"/>
      <c r="PC281" s="180"/>
      <c r="PD281" s="180"/>
      <c r="PE281" s="180"/>
      <c r="PF281" s="180"/>
      <c r="PG281" s="180"/>
      <c r="PH281" s="180"/>
      <c r="PI281" s="180"/>
      <c r="PJ281" s="180"/>
      <c r="PK281" s="180"/>
      <c r="PL281" s="180"/>
      <c r="PM281" s="180"/>
      <c r="PN281" s="180"/>
      <c r="PO281" s="180"/>
      <c r="PP281" s="180"/>
      <c r="PQ281" s="180"/>
      <c r="PR281" s="180"/>
      <c r="PS281" s="180"/>
      <c r="PT281" s="180"/>
      <c r="PU281" s="180"/>
      <c r="PV281" s="180"/>
      <c r="PW281" s="180"/>
      <c r="PX281" s="180"/>
      <c r="PY281" s="180"/>
      <c r="PZ281" s="180"/>
      <c r="QA281" s="180"/>
      <c r="QB281" s="180"/>
      <c r="QC281" s="180"/>
      <c r="QD281" s="180"/>
      <c r="QE281" s="180"/>
      <c r="QF281" s="180"/>
      <c r="QG281" s="180"/>
      <c r="QH281" s="180"/>
      <c r="QI281" s="180"/>
      <c r="QJ281" s="180"/>
      <c r="QK281" s="180"/>
      <c r="QL281" s="180"/>
      <c r="QM281" s="180"/>
      <c r="QN281" s="180"/>
      <c r="QO281" s="180"/>
      <c r="QP281" s="180"/>
      <c r="QQ281" s="180"/>
      <c r="QR281" s="180"/>
      <c r="QS281" s="180"/>
      <c r="QT281" s="180"/>
      <c r="QU281" s="180"/>
      <c r="QV281" s="180"/>
      <c r="QW281" s="180"/>
      <c r="QX281" s="180"/>
      <c r="QY281" s="180"/>
      <c r="QZ281" s="180"/>
      <c r="RA281" s="180"/>
      <c r="RB281" s="180"/>
      <c r="RC281" s="180"/>
      <c r="RD281" s="180"/>
      <c r="RE281" s="180"/>
      <c r="RF281" s="180"/>
      <c r="RG281" s="180"/>
      <c r="RH281" s="180"/>
      <c r="RI281" s="180"/>
      <c r="RJ281" s="180"/>
      <c r="RK281" s="180"/>
      <c r="RL281" s="180"/>
      <c r="RM281" s="180"/>
      <c r="RN281" s="180"/>
      <c r="RO281" s="180"/>
      <c r="RP281" s="180"/>
      <c r="RQ281" s="180"/>
      <c r="RR281" s="180"/>
      <c r="RS281" s="180"/>
      <c r="RT281" s="180"/>
      <c r="RU281" s="180"/>
      <c r="RV281" s="180"/>
      <c r="RW281" s="180"/>
      <c r="RX281" s="180"/>
      <c r="RY281" s="180"/>
      <c r="RZ281" s="180"/>
      <c r="SA281" s="180"/>
      <c r="SB281" s="180"/>
      <c r="SC281" s="180"/>
      <c r="SD281" s="180"/>
      <c r="SE281" s="180"/>
      <c r="SF281" s="180"/>
      <c r="SG281" s="180"/>
      <c r="SH281" s="180"/>
      <c r="SI281" s="180"/>
      <c r="SJ281" s="180"/>
      <c r="SK281" s="180"/>
      <c r="SL281" s="180"/>
      <c r="SM281" s="180"/>
      <c r="SN281" s="180"/>
      <c r="SO281" s="180"/>
      <c r="SP281" s="180"/>
      <c r="SQ281" s="180"/>
      <c r="SR281" s="180"/>
      <c r="SS281" s="180"/>
      <c r="ST281" s="180"/>
      <c r="SU281" s="180"/>
      <c r="SV281" s="180"/>
      <c r="SW281" s="180"/>
      <c r="SX281" s="180"/>
      <c r="SY281" s="180"/>
      <c r="SZ281" s="180"/>
      <c r="TA281" s="180"/>
      <c r="TB281" s="180"/>
      <c r="TC281" s="180"/>
      <c r="TD281" s="180"/>
      <c r="TE281" s="180"/>
      <c r="TF281" s="180"/>
      <c r="TG281" s="180"/>
      <c r="TH281" s="180"/>
      <c r="TI281" s="180"/>
      <c r="TJ281" s="180"/>
      <c r="TK281" s="180"/>
      <c r="TL281" s="180"/>
      <c r="TM281" s="180"/>
      <c r="TN281" s="180"/>
      <c r="TO281" s="180"/>
      <c r="TP281" s="180"/>
      <c r="TQ281" s="180"/>
      <c r="TR281" s="180"/>
      <c r="TS281" s="180"/>
      <c r="TT281" s="180"/>
      <c r="TU281" s="180"/>
      <c r="TV281" s="180"/>
      <c r="TW281" s="180"/>
      <c r="TX281" s="180"/>
      <c r="TY281" s="180"/>
      <c r="TZ281" s="180"/>
      <c r="UA281" s="180"/>
      <c r="UB281" s="180"/>
      <c r="UC281" s="180"/>
      <c r="UD281" s="180"/>
      <c r="UE281" s="180"/>
      <c r="UF281" s="180"/>
      <c r="UG281" s="180"/>
      <c r="UH281" s="180"/>
      <c r="UI281" s="180"/>
      <c r="UJ281" s="180"/>
      <c r="UK281" s="180"/>
      <c r="UL281" s="180"/>
      <c r="UM281" s="180"/>
      <c r="UN281" s="180"/>
      <c r="UO281" s="180"/>
      <c r="UP281" s="180"/>
      <c r="UQ281" s="180"/>
      <c r="UR281" s="180"/>
      <c r="US281" s="180"/>
      <c r="UT281" s="180"/>
      <c r="UU281" s="180"/>
      <c r="UV281" s="180"/>
      <c r="UW281" s="180"/>
      <c r="UX281" s="180"/>
      <c r="UY281" s="180"/>
      <c r="UZ281" s="180"/>
      <c r="VA281" s="180"/>
      <c r="VB281" s="180"/>
      <c r="VC281" s="180"/>
      <c r="VD281" s="180"/>
      <c r="VE281" s="180"/>
      <c r="VF281" s="180"/>
      <c r="VG281" s="180"/>
      <c r="VH281" s="180"/>
      <c r="VI281" s="180"/>
      <c r="VJ281" s="180"/>
      <c r="VK281" s="180"/>
      <c r="VL281" s="180"/>
      <c r="VM281" s="180"/>
      <c r="VN281" s="180"/>
      <c r="VO281" s="180"/>
      <c r="VP281" s="180"/>
      <c r="VQ281" s="180"/>
      <c r="VR281" s="180"/>
      <c r="VS281" s="180"/>
      <c r="VT281" s="180"/>
      <c r="VU281" s="180"/>
      <c r="VV281" s="180"/>
      <c r="VW281" s="180"/>
      <c r="VX281" s="180"/>
      <c r="VY281" s="180"/>
      <c r="VZ281" s="180"/>
      <c r="WA281" s="180"/>
      <c r="WB281" s="180"/>
      <c r="WC281" s="180"/>
      <c r="WD281" s="180"/>
      <c r="WE281" s="180"/>
      <c r="WF281" s="180"/>
      <c r="WG281" s="180"/>
      <c r="WH281" s="180"/>
      <c r="WI281" s="180"/>
      <c r="WJ281" s="180"/>
      <c r="WK281" s="180"/>
      <c r="WL281" s="180"/>
      <c r="WM281" s="180"/>
      <c r="WN281" s="180"/>
      <c r="WO281" s="180"/>
      <c r="WP281" s="180"/>
      <c r="WQ281" s="180"/>
      <c r="WR281" s="180"/>
      <c r="WS281" s="180"/>
      <c r="WT281" s="180"/>
      <c r="WU281" s="180"/>
      <c r="WV281" s="180"/>
      <c r="WW281" s="180"/>
      <c r="WX281" s="180"/>
      <c r="WY281" s="180"/>
      <c r="WZ281" s="180"/>
      <c r="XA281" s="180"/>
      <c r="XB281" s="180"/>
      <c r="XC281" s="180"/>
      <c r="XD281" s="180"/>
      <c r="XE281" s="180"/>
      <c r="XF281" s="180"/>
      <c r="XG281" s="180"/>
      <c r="XH281" s="180"/>
      <c r="XI281" s="180"/>
      <c r="XJ281" s="180"/>
      <c r="XK281" s="180"/>
      <c r="XL281" s="180"/>
      <c r="XM281" s="180"/>
      <c r="XN281" s="180"/>
      <c r="XO281" s="180"/>
      <c r="XP281" s="180"/>
      <c r="XQ281" s="180"/>
      <c r="XR281" s="180"/>
      <c r="XS281" s="180"/>
      <c r="XT281" s="180"/>
      <c r="XU281" s="180"/>
      <c r="XV281" s="180"/>
      <c r="XW281" s="180"/>
      <c r="XX281" s="180"/>
      <c r="XY281" s="180"/>
      <c r="XZ281" s="180"/>
      <c r="YA281" s="180"/>
      <c r="YB281" s="180"/>
      <c r="YC281" s="180"/>
      <c r="YD281" s="180"/>
      <c r="YE281" s="180"/>
      <c r="YF281" s="180"/>
      <c r="YG281" s="180"/>
      <c r="YH281" s="180"/>
      <c r="YI281" s="180"/>
      <c r="YJ281" s="180"/>
      <c r="YK281" s="180"/>
      <c r="YL281" s="180"/>
      <c r="YM281" s="180"/>
      <c r="YN281" s="180"/>
      <c r="YO281" s="180"/>
      <c r="YP281" s="180"/>
      <c r="YQ281" s="180"/>
      <c r="YR281" s="180"/>
      <c r="YS281" s="180"/>
      <c r="YT281" s="180"/>
      <c r="YU281" s="180"/>
      <c r="YV281" s="180"/>
      <c r="YW281" s="180"/>
      <c r="YX281" s="180"/>
      <c r="YY281" s="180"/>
      <c r="YZ281" s="180"/>
      <c r="ZA281" s="180"/>
      <c r="ZB281" s="180"/>
      <c r="ZC281" s="180"/>
      <c r="ZD281" s="180"/>
      <c r="ZE281" s="180"/>
      <c r="ZF281" s="180"/>
      <c r="ZG281" s="180"/>
      <c r="ZH281" s="180"/>
      <c r="ZI281" s="180"/>
      <c r="ZJ281" s="180"/>
      <c r="ZK281" s="180"/>
      <c r="ZL281" s="180"/>
      <c r="ZM281" s="180"/>
      <c r="ZN281" s="180"/>
      <c r="ZO281" s="180"/>
      <c r="ZP281" s="180"/>
      <c r="ZQ281" s="180"/>
      <c r="ZR281" s="180"/>
      <c r="ZS281" s="180"/>
      <c r="ZT281" s="180"/>
      <c r="ZU281" s="180"/>
      <c r="ZV281" s="180"/>
      <c r="ZW281" s="180"/>
      <c r="ZX281" s="180"/>
      <c r="ZY281" s="180"/>
      <c r="ZZ281" s="180"/>
      <c r="AAA281" s="180"/>
      <c r="AAB281" s="180"/>
      <c r="AAC281" s="180"/>
      <c r="AAD281" s="180"/>
      <c r="AAE281" s="180"/>
      <c r="AAF281" s="180"/>
      <c r="AAG281" s="180"/>
      <c r="AAH281" s="180"/>
      <c r="AAI281" s="180"/>
      <c r="AAJ281" s="180"/>
      <c r="AAK281" s="180"/>
      <c r="AAL281" s="180"/>
      <c r="AAM281" s="180"/>
      <c r="AAN281" s="180"/>
      <c r="AAO281" s="180"/>
      <c r="AAP281" s="180"/>
      <c r="AAQ281" s="180"/>
      <c r="AAR281" s="180"/>
      <c r="AAS281" s="180"/>
      <c r="AAT281" s="180"/>
      <c r="AAU281" s="180"/>
      <c r="AAV281" s="180"/>
      <c r="AAW281" s="180"/>
      <c r="AAX281" s="180"/>
      <c r="AAY281" s="180"/>
      <c r="AAZ281" s="180"/>
      <c r="ABA281" s="180"/>
      <c r="ABB281" s="180"/>
      <c r="ABC281" s="180"/>
      <c r="ABD281" s="180"/>
      <c r="ABE281" s="180"/>
      <c r="ABF281" s="180"/>
      <c r="ABG281" s="180"/>
      <c r="ABH281" s="180"/>
      <c r="ABI281" s="180"/>
      <c r="ABJ281" s="180"/>
      <c r="ABK281" s="180"/>
      <c r="ABL281" s="180"/>
      <c r="ABM281" s="180"/>
      <c r="ABN281" s="180"/>
      <c r="ABO281" s="180"/>
      <c r="ABP281" s="180"/>
      <c r="ABQ281" s="180"/>
      <c r="ABR281" s="180"/>
      <c r="ABS281" s="180"/>
      <c r="ABT281" s="180"/>
      <c r="ABU281" s="180"/>
      <c r="ABV281" s="180"/>
      <c r="ABW281" s="180"/>
      <c r="ABX281" s="180"/>
      <c r="ABY281" s="180"/>
      <c r="ABZ281" s="180"/>
      <c r="ACA281" s="180"/>
      <c r="ACB281" s="180"/>
      <c r="ACC281" s="180"/>
      <c r="ACD281" s="180"/>
      <c r="ACE281" s="180"/>
      <c r="ACF281" s="180"/>
      <c r="ACG281" s="180"/>
      <c r="ACH281" s="180"/>
      <c r="ACI281" s="180"/>
      <c r="ACJ281" s="180"/>
      <c r="ACK281" s="180"/>
      <c r="ACL281" s="180"/>
      <c r="ACM281" s="180"/>
      <c r="ACN281" s="180"/>
      <c r="ACO281" s="180"/>
      <c r="ACP281" s="180"/>
      <c r="ACQ281" s="180"/>
      <c r="ACR281" s="180"/>
      <c r="ACS281" s="180"/>
      <c r="ACT281" s="180"/>
      <c r="ACU281" s="180"/>
      <c r="ACV281" s="180"/>
      <c r="ACW281" s="180"/>
      <c r="ACX281" s="180"/>
      <c r="ACY281" s="180"/>
      <c r="ACZ281" s="180"/>
      <c r="ADA281" s="180"/>
      <c r="ADB281" s="180"/>
      <c r="ADC281" s="180"/>
      <c r="ADD281" s="180"/>
      <c r="ADE281" s="180"/>
      <c r="ADF281" s="180"/>
      <c r="ADG281" s="180"/>
      <c r="ADH281" s="180"/>
      <c r="ADI281" s="180"/>
      <c r="ADJ281" s="180"/>
      <c r="ADK281" s="180"/>
      <c r="ADL281" s="180"/>
      <c r="ADM281" s="180"/>
      <c r="ADN281" s="180"/>
      <c r="ADO281" s="180"/>
      <c r="ADP281" s="180"/>
      <c r="ADQ281" s="180"/>
      <c r="ADR281" s="180"/>
      <c r="ADS281" s="180"/>
      <c r="ADT281" s="180"/>
      <c r="ADU281" s="180"/>
      <c r="ADV281" s="180"/>
      <c r="ADW281" s="180"/>
      <c r="ADX281" s="180"/>
      <c r="ADY281" s="180"/>
      <c r="ADZ281" s="180"/>
      <c r="AEA281" s="180"/>
      <c r="AEB281" s="180"/>
      <c r="AEC281" s="180"/>
      <c r="AED281" s="180"/>
      <c r="AEE281" s="180"/>
      <c r="AEF281" s="180"/>
      <c r="AEG281" s="180"/>
      <c r="AEH281" s="180"/>
      <c r="AEI281" s="180"/>
      <c r="AEJ281" s="180"/>
      <c r="AEK281" s="180"/>
      <c r="AEL281" s="180"/>
      <c r="AEM281" s="180"/>
      <c r="AEN281" s="180"/>
      <c r="AEO281" s="180"/>
      <c r="AEP281" s="180"/>
      <c r="AEQ281" s="180"/>
      <c r="AER281" s="180"/>
      <c r="AES281" s="180"/>
      <c r="AET281" s="180"/>
      <c r="AEU281" s="180"/>
      <c r="AEV281" s="180"/>
      <c r="AEW281" s="180"/>
      <c r="AEX281" s="180"/>
      <c r="AEY281" s="180"/>
      <c r="AEZ281" s="180"/>
      <c r="AFA281" s="180"/>
      <c r="AFB281" s="180"/>
      <c r="AFC281" s="180"/>
      <c r="AFD281" s="180"/>
      <c r="AFE281" s="180"/>
      <c r="AFF281" s="180"/>
      <c r="AFG281" s="180"/>
      <c r="AFH281" s="180"/>
      <c r="AFI281" s="180"/>
      <c r="AFJ281" s="180"/>
      <c r="AFK281" s="180"/>
      <c r="AFL281" s="180"/>
      <c r="AFM281" s="180"/>
      <c r="AFN281" s="180"/>
      <c r="AFO281" s="180"/>
      <c r="AFP281" s="180"/>
      <c r="AFQ281" s="180"/>
      <c r="AFR281" s="180"/>
      <c r="AFS281" s="180"/>
      <c r="AFT281" s="180"/>
      <c r="AFU281" s="180"/>
      <c r="AFV281" s="180"/>
      <c r="AFW281" s="180"/>
      <c r="AFX281" s="180"/>
      <c r="AFY281" s="180"/>
      <c r="AFZ281" s="180"/>
      <c r="AGA281" s="180"/>
      <c r="AGB281" s="180"/>
      <c r="AGC281" s="180"/>
      <c r="AGD281" s="180"/>
      <c r="AGE281" s="180"/>
      <c r="AGF281" s="180"/>
      <c r="AGG281" s="180"/>
      <c r="AGH281" s="180"/>
      <c r="AGI281" s="180"/>
      <c r="AGJ281" s="180"/>
      <c r="AGK281" s="180"/>
      <c r="AGL281" s="180"/>
      <c r="AGM281" s="180"/>
      <c r="AGN281" s="180"/>
      <c r="AGO281" s="180"/>
      <c r="AGP281" s="180"/>
      <c r="AGQ281" s="180"/>
      <c r="AGR281" s="180"/>
      <c r="AGS281" s="180"/>
      <c r="AGT281" s="180"/>
      <c r="AGU281" s="180"/>
      <c r="AGV281" s="180"/>
      <c r="AGW281" s="180"/>
      <c r="AGX281" s="180"/>
      <c r="AGY281" s="180"/>
      <c r="AGZ281" s="180"/>
      <c r="AHA281" s="180"/>
      <c r="AHB281" s="180"/>
      <c r="AHC281" s="180"/>
      <c r="AHD281" s="180"/>
      <c r="AHE281" s="180"/>
      <c r="AHF281" s="180"/>
      <c r="AHG281" s="180"/>
      <c r="AHH281" s="180"/>
      <c r="AHI281" s="180"/>
      <c r="AHJ281" s="180"/>
      <c r="AHK281" s="180"/>
      <c r="AHL281" s="180"/>
      <c r="AHM281" s="180"/>
      <c r="AHN281" s="180"/>
      <c r="AHO281" s="180"/>
      <c r="AHP281" s="180"/>
      <c r="AHQ281" s="180"/>
      <c r="AHR281" s="180"/>
      <c r="AHS281" s="180"/>
      <c r="AHT281" s="180"/>
      <c r="AHU281" s="180"/>
      <c r="AHV281" s="180"/>
      <c r="AHW281" s="180"/>
      <c r="AHX281" s="180"/>
      <c r="AHY281" s="180"/>
      <c r="AHZ281" s="180"/>
      <c r="AIA281" s="180"/>
      <c r="AIB281" s="180"/>
      <c r="AIC281" s="180"/>
      <c r="AID281" s="180"/>
      <c r="AIE281" s="180"/>
      <c r="AIF281" s="180"/>
      <c r="AIG281" s="180"/>
      <c r="AIH281" s="180"/>
      <c r="AII281" s="180"/>
      <c r="AIJ281" s="180"/>
      <c r="AIK281" s="180"/>
      <c r="AIL281" s="180"/>
      <c r="AIM281" s="180"/>
      <c r="AIN281" s="180"/>
      <c r="AIO281" s="180"/>
      <c r="AIP281" s="180"/>
      <c r="AIQ281" s="180"/>
      <c r="AIR281" s="180"/>
      <c r="AIS281" s="180"/>
      <c r="AIT281" s="180"/>
      <c r="AIU281" s="180"/>
      <c r="AIV281" s="180"/>
      <c r="AIW281" s="180"/>
      <c r="AIX281" s="180"/>
      <c r="AIY281" s="180"/>
      <c r="AIZ281" s="180"/>
      <c r="AJA281" s="180"/>
      <c r="AJB281" s="180"/>
      <c r="AJC281" s="180"/>
      <c r="AJD281" s="180"/>
      <c r="AJE281" s="180"/>
      <c r="AJF281" s="180"/>
      <c r="AJG281" s="180"/>
      <c r="AJH281" s="180"/>
      <c r="AJI281" s="180"/>
      <c r="AJJ281" s="180"/>
      <c r="AJK281" s="180"/>
      <c r="AJL281" s="180"/>
      <c r="AJM281" s="180"/>
      <c r="AJN281" s="180"/>
      <c r="AJO281" s="180"/>
      <c r="AJP281" s="180"/>
      <c r="AJQ281" s="180"/>
      <c r="AJR281" s="180"/>
      <c r="AJS281" s="180"/>
      <c r="AJT281" s="180"/>
      <c r="AJU281" s="180"/>
      <c r="AJV281" s="180"/>
      <c r="AJW281" s="180"/>
      <c r="AJX281" s="180"/>
      <c r="AJY281" s="180"/>
      <c r="AJZ281" s="180"/>
      <c r="AKA281" s="180"/>
      <c r="AKB281" s="180"/>
      <c r="AKC281" s="180"/>
      <c r="AKD281" s="180"/>
      <c r="AKE281" s="180"/>
      <c r="AKF281" s="180"/>
      <c r="AKG281" s="180"/>
      <c r="AKH281" s="180"/>
      <c r="AKI281" s="180"/>
      <c r="AKJ281" s="180"/>
      <c r="AKK281" s="180"/>
      <c r="AKL281" s="180"/>
      <c r="AKM281" s="180"/>
      <c r="AKN281" s="180"/>
      <c r="AKO281" s="180"/>
      <c r="AKP281" s="180"/>
      <c r="AKQ281" s="180"/>
      <c r="AKR281" s="180"/>
      <c r="AKS281" s="180"/>
      <c r="AKT281" s="180"/>
      <c r="AKU281" s="180"/>
      <c r="AKV281" s="180"/>
      <c r="AKW281" s="180"/>
      <c r="AKX281" s="180"/>
      <c r="AKY281" s="180"/>
      <c r="AKZ281" s="180"/>
      <c r="ALA281" s="180"/>
      <c r="ALB281" s="180"/>
      <c r="ALC281" s="180"/>
      <c r="ALD281" s="180"/>
      <c r="ALE281" s="180"/>
      <c r="ALF281" s="180"/>
      <c r="ALG281" s="180"/>
      <c r="ALH281" s="180"/>
      <c r="ALI281" s="180"/>
      <c r="ALJ281" s="180"/>
      <c r="ALK281" s="180"/>
      <c r="ALL281" s="180"/>
      <c r="ALM281" s="180"/>
      <c r="ALN281" s="180"/>
      <c r="ALO281" s="180"/>
      <c r="ALP281" s="180"/>
      <c r="ALQ281" s="180"/>
      <c r="ALR281" s="180"/>
      <c r="ALS281" s="180"/>
      <c r="ALT281" s="180"/>
      <c r="ALU281" s="180"/>
      <c r="ALV281" s="180"/>
      <c r="ALW281" s="180"/>
      <c r="ALX281" s="180"/>
      <c r="ALY281" s="180"/>
      <c r="ALZ281" s="180"/>
      <c r="AMA281" s="180"/>
      <c r="AMB281" s="180"/>
      <c r="AMC281" s="180"/>
      <c r="AMD281" s="180"/>
      <c r="AME281" s="180"/>
      <c r="AMF281" s="180"/>
      <c r="AMG281" s="180"/>
      <c r="AMH281" s="180"/>
      <c r="AMI281" s="180"/>
      <c r="AMJ281" s="180"/>
      <c r="AMK281" s="180"/>
      <c r="AML281" s="180"/>
      <c r="AMM281" s="180"/>
      <c r="AMN281" s="180"/>
      <c r="AMO281" s="180"/>
      <c r="AMP281" s="180"/>
      <c r="AMQ281" s="180"/>
      <c r="AMR281" s="180"/>
      <c r="AMS281" s="180"/>
      <c r="AMT281" s="180"/>
    </row>
    <row r="282" spans="1:1034" s="181" customFormat="1" ht="15.75" customHeight="1">
      <c r="A282" s="471">
        <v>37</v>
      </c>
      <c r="B282" s="83" t="s">
        <v>427</v>
      </c>
      <c r="C282" s="538">
        <v>14.88</v>
      </c>
      <c r="D282" s="539">
        <v>285.3</v>
      </c>
      <c r="E282" s="84">
        <v>69662.399999999994</v>
      </c>
      <c r="F282" s="308">
        <f t="shared" si="700"/>
        <v>76406.576499999996</v>
      </c>
      <c r="G282" s="80"/>
      <c r="H282" s="21">
        <v>636.70000000000005</v>
      </c>
      <c r="I282" s="81">
        <f t="shared" si="701"/>
        <v>0</v>
      </c>
      <c r="J282" s="182"/>
      <c r="K282" s="107"/>
      <c r="L282" s="217">
        <f t="shared" si="702"/>
        <v>0</v>
      </c>
      <c r="M282" s="182"/>
      <c r="N282" s="107">
        <v>540</v>
      </c>
      <c r="O282" s="217">
        <f t="shared" si="703"/>
        <v>0</v>
      </c>
      <c r="P282" s="85"/>
      <c r="Q282" s="183">
        <f t="shared" si="704"/>
        <v>280.13670000000002</v>
      </c>
      <c r="R282" s="217">
        <f t="shared" si="705"/>
        <v>0</v>
      </c>
      <c r="S282" s="85"/>
      <c r="T282" s="78">
        <f t="shared" si="706"/>
        <v>2335.5960000000005</v>
      </c>
      <c r="U282" s="217">
        <f t="shared" si="707"/>
        <v>0</v>
      </c>
      <c r="V282" s="85"/>
      <c r="W282" s="183">
        <f t="shared" si="708"/>
        <v>493.98690000000005</v>
      </c>
      <c r="X282" s="223">
        <f t="shared" si="709"/>
        <v>0</v>
      </c>
      <c r="Y282" s="182"/>
      <c r="Z282" s="78">
        <f t="shared" si="710"/>
        <v>4331.3600000000006</v>
      </c>
      <c r="AA282" s="185">
        <f t="shared" si="711"/>
        <v>0</v>
      </c>
      <c r="AB282" s="401"/>
      <c r="AC282" s="183">
        <f t="shared" si="712"/>
        <v>493.98690000000005</v>
      </c>
      <c r="AD282" s="184">
        <f t="shared" si="785"/>
        <v>0</v>
      </c>
      <c r="AE282" s="85"/>
      <c r="AF282" s="78">
        <f t="shared" si="714"/>
        <v>22885.031600000002</v>
      </c>
      <c r="AG282" s="184">
        <f t="shared" si="715"/>
        <v>0</v>
      </c>
      <c r="AH282" s="85"/>
      <c r="AI282" s="183">
        <f t="shared" si="716"/>
        <v>791.37200000000007</v>
      </c>
      <c r="AJ282" s="184">
        <f t="shared" si="717"/>
        <v>0</v>
      </c>
      <c r="AK282" s="85"/>
      <c r="AL282" s="107">
        <v>145.19999999999999</v>
      </c>
      <c r="AM282" s="184">
        <f t="shared" si="718"/>
        <v>0</v>
      </c>
      <c r="AN282" s="85"/>
      <c r="AO282" s="78">
        <f t="shared" si="719"/>
        <v>3769.8454000000002</v>
      </c>
      <c r="AP282" s="185">
        <f t="shared" si="720"/>
        <v>0</v>
      </c>
      <c r="AQ282" s="182"/>
      <c r="AR282" s="109">
        <v>8030</v>
      </c>
      <c r="AS282" s="185">
        <f t="shared" si="721"/>
        <v>0</v>
      </c>
      <c r="AT282" s="182"/>
      <c r="AU282" s="21">
        <v>3366.65</v>
      </c>
      <c r="AV282" s="185">
        <f t="shared" si="722"/>
        <v>0</v>
      </c>
      <c r="AW282" s="182"/>
      <c r="AX282" s="78">
        <f t="shared" si="723"/>
        <v>80964.952600000004</v>
      </c>
      <c r="AY282" s="185">
        <f t="shared" si="786"/>
        <v>0</v>
      </c>
      <c r="AZ282" s="182"/>
      <c r="BA282" s="21">
        <v>93131.5</v>
      </c>
      <c r="BB282" s="185">
        <f t="shared" si="725"/>
        <v>0</v>
      </c>
      <c r="BC282" s="182"/>
      <c r="BD282" s="21">
        <v>10643</v>
      </c>
      <c r="BE282" s="184">
        <f t="shared" si="726"/>
        <v>0</v>
      </c>
      <c r="BF282" s="85"/>
      <c r="BG282" s="182"/>
      <c r="BH282" s="184">
        <f t="shared" si="727"/>
        <v>0</v>
      </c>
      <c r="BI282" s="85">
        <v>1</v>
      </c>
      <c r="BJ282" s="518" t="s">
        <v>698</v>
      </c>
      <c r="BK282" s="182">
        <v>61361.69</v>
      </c>
      <c r="BL282" s="184">
        <f t="shared" si="728"/>
        <v>61361.69</v>
      </c>
      <c r="BM282" s="85">
        <v>1</v>
      </c>
      <c r="BN282" s="187">
        <v>983.12</v>
      </c>
      <c r="BO282" s="185">
        <f t="shared" si="729"/>
        <v>983.12</v>
      </c>
      <c r="BP282" s="182"/>
      <c r="BQ282" s="183">
        <f t="shared" si="730"/>
        <v>930.90000000000009</v>
      </c>
      <c r="BR282" s="185">
        <f t="shared" si="731"/>
        <v>0</v>
      </c>
      <c r="BS282" s="182">
        <v>2</v>
      </c>
      <c r="BT282" s="107">
        <v>540</v>
      </c>
      <c r="BU282" s="185">
        <f t="shared" si="732"/>
        <v>1080</v>
      </c>
      <c r="BV282" s="182"/>
      <c r="BW282" s="182"/>
      <c r="BX282" s="185">
        <f t="shared" si="733"/>
        <v>0</v>
      </c>
      <c r="BY282" s="182"/>
      <c r="BZ282" s="188"/>
      <c r="CA282" s="185">
        <f t="shared" si="784"/>
        <v>0</v>
      </c>
      <c r="CB282" s="182">
        <v>1</v>
      </c>
      <c r="CC282" s="107">
        <v>165.4</v>
      </c>
      <c r="CD282" s="185">
        <f t="shared" si="735"/>
        <v>165.4</v>
      </c>
      <c r="CE282" s="182">
        <v>1</v>
      </c>
      <c r="CF282" s="183">
        <f t="shared" si="736"/>
        <v>204.31649999999999</v>
      </c>
      <c r="CG282" s="185">
        <f t="shared" si="737"/>
        <v>204.31649999999999</v>
      </c>
      <c r="CH282" s="182"/>
      <c r="CI282" s="107">
        <v>86.2</v>
      </c>
      <c r="CJ282" s="185">
        <f t="shared" si="738"/>
        <v>0</v>
      </c>
      <c r="CK282" s="182"/>
      <c r="CL282" s="107">
        <v>125</v>
      </c>
      <c r="CM282" s="185">
        <f t="shared" si="739"/>
        <v>0</v>
      </c>
      <c r="CN282" s="182"/>
      <c r="CO282" s="107">
        <v>140</v>
      </c>
      <c r="CP282" s="185">
        <f t="shared" si="740"/>
        <v>0</v>
      </c>
      <c r="CQ282" s="182"/>
      <c r="CR282" s="183">
        <f t="shared" si="741"/>
        <v>259.76390000000004</v>
      </c>
      <c r="CS282" s="185">
        <f t="shared" si="742"/>
        <v>0</v>
      </c>
      <c r="CT282" s="182"/>
      <c r="CU282" s="107">
        <v>182.5</v>
      </c>
      <c r="CV282" s="185">
        <f t="shared" si="743"/>
        <v>0</v>
      </c>
      <c r="CW282" s="182"/>
      <c r="CX282" s="107">
        <v>78</v>
      </c>
      <c r="CY282" s="185">
        <f t="shared" si="744"/>
        <v>0</v>
      </c>
      <c r="CZ282" s="182"/>
      <c r="DA282" s="107">
        <v>350</v>
      </c>
      <c r="DB282" s="185">
        <f t="shared" si="745"/>
        <v>0</v>
      </c>
      <c r="DC282" s="182"/>
      <c r="DD282" s="183">
        <f t="shared" si="746"/>
        <v>363.26500000000004</v>
      </c>
      <c r="DE282" s="184">
        <f t="shared" si="747"/>
        <v>0</v>
      </c>
      <c r="DF282" s="182">
        <v>5</v>
      </c>
      <c r="DG282" s="107">
        <v>349.94</v>
      </c>
      <c r="DH282" s="185">
        <f t="shared" si="748"/>
        <v>1749.7</v>
      </c>
      <c r="DI282" s="182">
        <v>3</v>
      </c>
      <c r="DJ282" s="107">
        <v>407.82</v>
      </c>
      <c r="DK282" s="185">
        <f t="shared" si="749"/>
        <v>1223.46</v>
      </c>
      <c r="DL282" s="182">
        <v>2</v>
      </c>
      <c r="DM282" s="107">
        <v>560.66999999999996</v>
      </c>
      <c r="DN282" s="185">
        <f t="shared" si="750"/>
        <v>1121.3399999999999</v>
      </c>
      <c r="DO282" s="182">
        <v>2</v>
      </c>
      <c r="DP282" s="107">
        <v>849.84</v>
      </c>
      <c r="DQ282" s="185">
        <f t="shared" si="751"/>
        <v>1699.68</v>
      </c>
      <c r="DR282" s="182"/>
      <c r="DS282" s="107">
        <v>1070.97</v>
      </c>
      <c r="DT282" s="185">
        <f t="shared" si="752"/>
        <v>0</v>
      </c>
      <c r="DU282" s="182"/>
      <c r="DV282" s="21">
        <v>1512.05</v>
      </c>
      <c r="DW282" s="185">
        <f t="shared" si="753"/>
        <v>0</v>
      </c>
      <c r="DX282" s="182"/>
      <c r="DY282" s="21">
        <v>5870.12</v>
      </c>
      <c r="DZ282" s="185">
        <f t="shared" si="754"/>
        <v>0</v>
      </c>
      <c r="EA282" s="182"/>
      <c r="EB282" s="21">
        <v>4379.45</v>
      </c>
      <c r="EC282" s="185">
        <f t="shared" si="755"/>
        <v>0</v>
      </c>
      <c r="ED282" s="182">
        <v>1</v>
      </c>
      <c r="EE282" s="21">
        <v>4811.45</v>
      </c>
      <c r="EF282" s="185">
        <f t="shared" si="756"/>
        <v>4811.45</v>
      </c>
      <c r="EG282" s="182"/>
      <c r="EH282" s="21">
        <v>6518.13</v>
      </c>
      <c r="EI282" s="185">
        <f t="shared" si="757"/>
        <v>0</v>
      </c>
      <c r="EJ282" s="182"/>
      <c r="EK282" s="21">
        <v>7389.31</v>
      </c>
      <c r="EL282" s="185">
        <f t="shared" si="758"/>
        <v>0</v>
      </c>
      <c r="EM282" s="182"/>
      <c r="EN282" s="21">
        <v>1539.81</v>
      </c>
      <c r="EO282" s="185">
        <f t="shared" si="759"/>
        <v>0</v>
      </c>
      <c r="EP282" s="182"/>
      <c r="EQ282" s="21">
        <v>3124.4</v>
      </c>
      <c r="ER282" s="185">
        <f t="shared" si="760"/>
        <v>0</v>
      </c>
      <c r="ES282" s="182"/>
      <c r="ET282" s="107">
        <v>118.78</v>
      </c>
      <c r="EU282" s="185">
        <f t="shared" si="761"/>
        <v>0</v>
      </c>
      <c r="EV282" s="182"/>
      <c r="EW282" s="107">
        <v>479.92</v>
      </c>
      <c r="EX282" s="185">
        <f t="shared" si="762"/>
        <v>0</v>
      </c>
      <c r="EY282" s="182"/>
      <c r="EZ282" s="107">
        <v>649.4</v>
      </c>
      <c r="FA282" s="185">
        <f t="shared" si="763"/>
        <v>0</v>
      </c>
      <c r="FB282" s="182"/>
      <c r="FC282" s="21">
        <v>1301.22</v>
      </c>
      <c r="FD282" s="185">
        <f t="shared" si="764"/>
        <v>0</v>
      </c>
      <c r="FE282" s="182"/>
      <c r="FF282" s="21">
        <v>2530.2199999999998</v>
      </c>
      <c r="FG282" s="185">
        <f t="shared" si="765"/>
        <v>0</v>
      </c>
      <c r="FH282" s="182"/>
      <c r="FI282" s="21">
        <v>4182.22</v>
      </c>
      <c r="FJ282" s="185">
        <f t="shared" si="766"/>
        <v>0</v>
      </c>
      <c r="FK282" s="182"/>
      <c r="FL282" s="107">
        <v>253.92</v>
      </c>
      <c r="FM282" s="185">
        <f t="shared" si="767"/>
        <v>0</v>
      </c>
      <c r="FN282" s="182"/>
      <c r="FO282" s="107">
        <v>290.32</v>
      </c>
      <c r="FP282" s="185">
        <f t="shared" si="768"/>
        <v>0</v>
      </c>
      <c r="FQ282" s="182"/>
      <c r="FR282" s="107">
        <v>334.06</v>
      </c>
      <c r="FS282" s="185">
        <f t="shared" si="769"/>
        <v>0</v>
      </c>
      <c r="FT282" s="182"/>
      <c r="FU282" s="107">
        <v>411.49</v>
      </c>
      <c r="FV282" s="185">
        <f t="shared" si="770"/>
        <v>0</v>
      </c>
      <c r="FW282" s="182"/>
      <c r="FX282" s="107">
        <v>455.21</v>
      </c>
      <c r="FY282" s="185">
        <f t="shared" si="771"/>
        <v>0</v>
      </c>
      <c r="FZ282" s="182"/>
      <c r="GA282" s="107">
        <v>536</v>
      </c>
      <c r="GB282" s="185">
        <f t="shared" si="772"/>
        <v>0</v>
      </c>
      <c r="GC282" s="182"/>
      <c r="GD282" s="21">
        <v>745.84</v>
      </c>
      <c r="GE282" s="189">
        <f t="shared" si="773"/>
        <v>0</v>
      </c>
      <c r="GF282" s="182"/>
      <c r="GG282" s="112">
        <v>313.12</v>
      </c>
      <c r="GH282" s="185">
        <f t="shared" si="774"/>
        <v>0</v>
      </c>
      <c r="GI282" s="186"/>
      <c r="GJ282" s="529">
        <v>223.61</v>
      </c>
      <c r="GK282" s="185">
        <f t="shared" si="775"/>
        <v>0</v>
      </c>
      <c r="GL282" s="182">
        <v>3</v>
      </c>
      <c r="GM282" s="107">
        <v>105.46</v>
      </c>
      <c r="GN282" s="185">
        <f t="shared" si="776"/>
        <v>316.38</v>
      </c>
      <c r="GO282" s="182"/>
      <c r="GP282" s="107">
        <v>581.36</v>
      </c>
      <c r="GQ282" s="185">
        <f t="shared" si="777"/>
        <v>0</v>
      </c>
      <c r="GR282" s="182"/>
      <c r="GS282" s="107">
        <v>92.94</v>
      </c>
      <c r="GT282" s="185">
        <f t="shared" si="778"/>
        <v>0</v>
      </c>
      <c r="GU282" s="182">
        <v>4</v>
      </c>
      <c r="GV282" s="112">
        <v>47.51</v>
      </c>
      <c r="GW282" s="185">
        <f t="shared" si="779"/>
        <v>190.04</v>
      </c>
      <c r="GX282" s="182"/>
      <c r="GY282" s="107">
        <v>61.91</v>
      </c>
      <c r="GZ282" s="223">
        <f t="shared" si="780"/>
        <v>0</v>
      </c>
      <c r="HA282" s="417"/>
      <c r="HB282" s="417"/>
      <c r="HC282" s="223">
        <f t="shared" si="782"/>
        <v>0</v>
      </c>
      <c r="HD282" s="182"/>
      <c r="HE282" s="107">
        <v>40.75</v>
      </c>
      <c r="HF282" s="236">
        <f t="shared" si="781"/>
        <v>0</v>
      </c>
      <c r="HG282" s="179">
        <v>1500</v>
      </c>
      <c r="HH282" s="228">
        <f t="shared" si="783"/>
        <v>76406.576499999996</v>
      </c>
      <c r="HI282" s="335"/>
      <c r="HJ282" s="180"/>
      <c r="HK282" s="180"/>
      <c r="HL282" s="180"/>
      <c r="HM282" s="180"/>
      <c r="HN282" s="180"/>
      <c r="HO282" s="180"/>
      <c r="HP282" s="180"/>
      <c r="HQ282" s="180"/>
      <c r="HR282" s="180"/>
      <c r="HS282" s="180"/>
      <c r="HT282" s="180"/>
      <c r="HU282" s="180"/>
      <c r="HV282" s="180"/>
      <c r="HW282" s="180"/>
      <c r="HX282" s="180"/>
      <c r="HY282" s="180"/>
      <c r="HZ282" s="180"/>
      <c r="IA282" s="180"/>
      <c r="IB282" s="180"/>
      <c r="IC282" s="180"/>
      <c r="ID282" s="180"/>
      <c r="IE282" s="180"/>
      <c r="IF282" s="180"/>
      <c r="IG282" s="180"/>
      <c r="IH282" s="180"/>
      <c r="II282" s="180"/>
      <c r="IJ282" s="180"/>
      <c r="IK282" s="180"/>
      <c r="IL282" s="180"/>
      <c r="IM282" s="180"/>
      <c r="IN282" s="180"/>
      <c r="IO282" s="180"/>
      <c r="IP282" s="180"/>
      <c r="IQ282" s="180"/>
      <c r="IR282" s="180"/>
      <c r="IS282" s="180"/>
      <c r="IT282" s="180"/>
      <c r="IU282" s="180"/>
      <c r="IV282" s="180"/>
      <c r="IW282" s="180"/>
      <c r="IX282" s="180"/>
      <c r="IY282" s="180"/>
      <c r="IZ282" s="180"/>
      <c r="JA282" s="180"/>
      <c r="JB282" s="180"/>
      <c r="JC282" s="180"/>
      <c r="JD282" s="180"/>
      <c r="JE282" s="180"/>
      <c r="JF282" s="180"/>
      <c r="JG282" s="180"/>
      <c r="JH282" s="180"/>
      <c r="JI282" s="180"/>
      <c r="JJ282" s="180"/>
      <c r="JK282" s="180"/>
      <c r="JL282" s="180"/>
      <c r="JM282" s="180"/>
      <c r="JN282" s="180"/>
      <c r="JO282" s="180"/>
      <c r="JP282" s="180"/>
      <c r="JQ282" s="180"/>
      <c r="JR282" s="180"/>
      <c r="JS282" s="180"/>
      <c r="JT282" s="180"/>
      <c r="JU282" s="180"/>
      <c r="JV282" s="180"/>
      <c r="JW282" s="180"/>
      <c r="JX282" s="180"/>
      <c r="JY282" s="180"/>
      <c r="JZ282" s="180"/>
      <c r="KA282" s="180"/>
      <c r="KB282" s="180"/>
      <c r="KC282" s="180"/>
      <c r="KD282" s="180"/>
      <c r="KE282" s="180"/>
      <c r="KF282" s="180"/>
      <c r="KG282" s="180"/>
      <c r="KH282" s="180"/>
      <c r="KI282" s="180"/>
      <c r="KJ282" s="180"/>
      <c r="KK282" s="180"/>
      <c r="KL282" s="180"/>
      <c r="KM282" s="180"/>
      <c r="KN282" s="180"/>
      <c r="KO282" s="180"/>
      <c r="KP282" s="180"/>
      <c r="KQ282" s="180"/>
      <c r="KR282" s="180"/>
      <c r="KS282" s="180"/>
      <c r="KT282" s="180"/>
      <c r="KU282" s="180"/>
      <c r="KV282" s="180"/>
      <c r="KW282" s="180"/>
      <c r="KX282" s="180"/>
      <c r="KY282" s="180"/>
      <c r="KZ282" s="180"/>
      <c r="LA282" s="180"/>
      <c r="LB282" s="180"/>
      <c r="LC282" s="180"/>
      <c r="LD282" s="180"/>
      <c r="LE282" s="180"/>
      <c r="LF282" s="180"/>
      <c r="LG282" s="180"/>
      <c r="LH282" s="180"/>
      <c r="LI282" s="180"/>
      <c r="LJ282" s="180"/>
      <c r="LK282" s="180"/>
      <c r="LL282" s="180"/>
      <c r="LM282" s="180"/>
      <c r="LN282" s="180"/>
      <c r="LO282" s="180"/>
      <c r="LP282" s="180"/>
      <c r="LQ282" s="180"/>
      <c r="LR282" s="180"/>
      <c r="LS282" s="180"/>
      <c r="LT282" s="180"/>
      <c r="LU282" s="180"/>
      <c r="LV282" s="180"/>
      <c r="LW282" s="180"/>
      <c r="LX282" s="180"/>
      <c r="LY282" s="180"/>
      <c r="LZ282" s="180"/>
      <c r="MA282" s="180"/>
      <c r="MB282" s="180"/>
      <c r="MC282" s="180"/>
      <c r="MD282" s="180"/>
      <c r="ME282" s="180"/>
      <c r="MF282" s="180"/>
      <c r="MG282" s="180"/>
      <c r="MH282" s="180"/>
      <c r="MI282" s="180"/>
      <c r="MJ282" s="180"/>
      <c r="MK282" s="180"/>
      <c r="ML282" s="180"/>
      <c r="MM282" s="180"/>
      <c r="MN282" s="180"/>
      <c r="MO282" s="180"/>
      <c r="MP282" s="180"/>
      <c r="MQ282" s="180"/>
      <c r="MR282" s="180"/>
      <c r="MS282" s="180"/>
      <c r="MT282" s="180"/>
      <c r="MU282" s="180"/>
      <c r="MV282" s="180"/>
      <c r="MW282" s="180"/>
      <c r="MX282" s="180"/>
      <c r="MY282" s="180"/>
      <c r="MZ282" s="180"/>
      <c r="NA282" s="180"/>
      <c r="NB282" s="180"/>
      <c r="NC282" s="180"/>
      <c r="ND282" s="180"/>
      <c r="NE282" s="180"/>
      <c r="NF282" s="180"/>
      <c r="NG282" s="180"/>
      <c r="NH282" s="180"/>
      <c r="NI282" s="180"/>
      <c r="NJ282" s="180"/>
      <c r="NK282" s="180"/>
      <c r="NL282" s="180"/>
      <c r="NM282" s="180"/>
      <c r="NN282" s="180"/>
      <c r="NO282" s="180"/>
      <c r="NP282" s="180"/>
      <c r="NQ282" s="180"/>
      <c r="NR282" s="180"/>
      <c r="NS282" s="180"/>
      <c r="NT282" s="180"/>
      <c r="NU282" s="180"/>
      <c r="NV282" s="180"/>
      <c r="NW282" s="180"/>
      <c r="NX282" s="180"/>
      <c r="NY282" s="180"/>
      <c r="NZ282" s="180"/>
      <c r="OA282" s="180"/>
      <c r="OB282" s="180"/>
      <c r="OC282" s="180"/>
      <c r="OD282" s="180"/>
      <c r="OE282" s="180"/>
      <c r="OF282" s="180"/>
      <c r="OG282" s="180"/>
      <c r="OH282" s="180"/>
      <c r="OI282" s="180"/>
      <c r="OJ282" s="180"/>
      <c r="OK282" s="180"/>
      <c r="OL282" s="180"/>
      <c r="OM282" s="180"/>
      <c r="ON282" s="180"/>
      <c r="OO282" s="180"/>
      <c r="OP282" s="180"/>
      <c r="OQ282" s="180"/>
      <c r="OR282" s="180"/>
      <c r="OS282" s="180"/>
      <c r="OT282" s="180"/>
      <c r="OU282" s="180"/>
      <c r="OV282" s="180"/>
      <c r="OW282" s="180"/>
      <c r="OX282" s="180"/>
      <c r="OY282" s="180"/>
      <c r="OZ282" s="180"/>
      <c r="PA282" s="180"/>
      <c r="PB282" s="180"/>
      <c r="PC282" s="180"/>
      <c r="PD282" s="180"/>
      <c r="PE282" s="180"/>
      <c r="PF282" s="180"/>
      <c r="PG282" s="180"/>
      <c r="PH282" s="180"/>
      <c r="PI282" s="180"/>
      <c r="PJ282" s="180"/>
      <c r="PK282" s="180"/>
      <c r="PL282" s="180"/>
      <c r="PM282" s="180"/>
      <c r="PN282" s="180"/>
      <c r="PO282" s="180"/>
      <c r="PP282" s="180"/>
      <c r="PQ282" s="180"/>
      <c r="PR282" s="180"/>
      <c r="PS282" s="180"/>
      <c r="PT282" s="180"/>
      <c r="PU282" s="180"/>
      <c r="PV282" s="180"/>
      <c r="PW282" s="180"/>
      <c r="PX282" s="180"/>
      <c r="PY282" s="180"/>
      <c r="PZ282" s="180"/>
      <c r="QA282" s="180"/>
      <c r="QB282" s="180"/>
      <c r="QC282" s="180"/>
      <c r="QD282" s="180"/>
      <c r="QE282" s="180"/>
      <c r="QF282" s="180"/>
      <c r="QG282" s="180"/>
      <c r="QH282" s="180"/>
      <c r="QI282" s="180"/>
      <c r="QJ282" s="180"/>
      <c r="QK282" s="180"/>
      <c r="QL282" s="180"/>
      <c r="QM282" s="180"/>
      <c r="QN282" s="180"/>
      <c r="QO282" s="180"/>
      <c r="QP282" s="180"/>
      <c r="QQ282" s="180"/>
      <c r="QR282" s="180"/>
      <c r="QS282" s="180"/>
      <c r="QT282" s="180"/>
      <c r="QU282" s="180"/>
      <c r="QV282" s="180"/>
      <c r="QW282" s="180"/>
      <c r="QX282" s="180"/>
      <c r="QY282" s="180"/>
      <c r="QZ282" s="180"/>
      <c r="RA282" s="180"/>
      <c r="RB282" s="180"/>
      <c r="RC282" s="180"/>
      <c r="RD282" s="180"/>
      <c r="RE282" s="180"/>
      <c r="RF282" s="180"/>
      <c r="RG282" s="180"/>
      <c r="RH282" s="180"/>
      <c r="RI282" s="180"/>
      <c r="RJ282" s="180"/>
      <c r="RK282" s="180"/>
      <c r="RL282" s="180"/>
      <c r="RM282" s="180"/>
      <c r="RN282" s="180"/>
      <c r="RO282" s="180"/>
      <c r="RP282" s="180"/>
      <c r="RQ282" s="180"/>
      <c r="RR282" s="180"/>
      <c r="RS282" s="180"/>
      <c r="RT282" s="180"/>
      <c r="RU282" s="180"/>
      <c r="RV282" s="180"/>
      <c r="RW282" s="180"/>
      <c r="RX282" s="180"/>
      <c r="RY282" s="180"/>
      <c r="RZ282" s="180"/>
      <c r="SA282" s="180"/>
      <c r="SB282" s="180"/>
      <c r="SC282" s="180"/>
      <c r="SD282" s="180"/>
      <c r="SE282" s="180"/>
      <c r="SF282" s="180"/>
      <c r="SG282" s="180"/>
      <c r="SH282" s="180"/>
      <c r="SI282" s="180"/>
      <c r="SJ282" s="180"/>
      <c r="SK282" s="180"/>
      <c r="SL282" s="180"/>
      <c r="SM282" s="180"/>
      <c r="SN282" s="180"/>
      <c r="SO282" s="180"/>
      <c r="SP282" s="180"/>
      <c r="SQ282" s="180"/>
      <c r="SR282" s="180"/>
      <c r="SS282" s="180"/>
      <c r="ST282" s="180"/>
      <c r="SU282" s="180"/>
      <c r="SV282" s="180"/>
      <c r="SW282" s="180"/>
      <c r="SX282" s="180"/>
      <c r="SY282" s="180"/>
      <c r="SZ282" s="180"/>
      <c r="TA282" s="180"/>
      <c r="TB282" s="180"/>
      <c r="TC282" s="180"/>
      <c r="TD282" s="180"/>
      <c r="TE282" s="180"/>
      <c r="TF282" s="180"/>
      <c r="TG282" s="180"/>
      <c r="TH282" s="180"/>
      <c r="TI282" s="180"/>
      <c r="TJ282" s="180"/>
      <c r="TK282" s="180"/>
      <c r="TL282" s="180"/>
      <c r="TM282" s="180"/>
      <c r="TN282" s="180"/>
      <c r="TO282" s="180"/>
      <c r="TP282" s="180"/>
      <c r="TQ282" s="180"/>
      <c r="TR282" s="180"/>
      <c r="TS282" s="180"/>
      <c r="TT282" s="180"/>
      <c r="TU282" s="180"/>
      <c r="TV282" s="180"/>
      <c r="TW282" s="180"/>
      <c r="TX282" s="180"/>
      <c r="TY282" s="180"/>
      <c r="TZ282" s="180"/>
      <c r="UA282" s="180"/>
      <c r="UB282" s="180"/>
      <c r="UC282" s="180"/>
      <c r="UD282" s="180"/>
      <c r="UE282" s="180"/>
      <c r="UF282" s="180"/>
      <c r="UG282" s="180"/>
      <c r="UH282" s="180"/>
      <c r="UI282" s="180"/>
      <c r="UJ282" s="180"/>
      <c r="UK282" s="180"/>
      <c r="UL282" s="180"/>
      <c r="UM282" s="180"/>
      <c r="UN282" s="180"/>
      <c r="UO282" s="180"/>
      <c r="UP282" s="180"/>
      <c r="UQ282" s="180"/>
      <c r="UR282" s="180"/>
      <c r="US282" s="180"/>
      <c r="UT282" s="180"/>
      <c r="UU282" s="180"/>
      <c r="UV282" s="180"/>
      <c r="UW282" s="180"/>
      <c r="UX282" s="180"/>
      <c r="UY282" s="180"/>
      <c r="UZ282" s="180"/>
      <c r="VA282" s="180"/>
      <c r="VB282" s="180"/>
      <c r="VC282" s="180"/>
      <c r="VD282" s="180"/>
      <c r="VE282" s="180"/>
      <c r="VF282" s="180"/>
      <c r="VG282" s="180"/>
      <c r="VH282" s="180"/>
      <c r="VI282" s="180"/>
      <c r="VJ282" s="180"/>
      <c r="VK282" s="180"/>
      <c r="VL282" s="180"/>
      <c r="VM282" s="180"/>
      <c r="VN282" s="180"/>
      <c r="VO282" s="180"/>
      <c r="VP282" s="180"/>
      <c r="VQ282" s="180"/>
      <c r="VR282" s="180"/>
      <c r="VS282" s="180"/>
      <c r="VT282" s="180"/>
      <c r="VU282" s="180"/>
      <c r="VV282" s="180"/>
      <c r="VW282" s="180"/>
      <c r="VX282" s="180"/>
      <c r="VY282" s="180"/>
      <c r="VZ282" s="180"/>
      <c r="WA282" s="180"/>
      <c r="WB282" s="180"/>
      <c r="WC282" s="180"/>
      <c r="WD282" s="180"/>
      <c r="WE282" s="180"/>
      <c r="WF282" s="180"/>
      <c r="WG282" s="180"/>
      <c r="WH282" s="180"/>
      <c r="WI282" s="180"/>
      <c r="WJ282" s="180"/>
      <c r="WK282" s="180"/>
      <c r="WL282" s="180"/>
      <c r="WM282" s="180"/>
      <c r="WN282" s="180"/>
      <c r="WO282" s="180"/>
      <c r="WP282" s="180"/>
      <c r="WQ282" s="180"/>
      <c r="WR282" s="180"/>
      <c r="WS282" s="180"/>
      <c r="WT282" s="180"/>
      <c r="WU282" s="180"/>
      <c r="WV282" s="180"/>
      <c r="WW282" s="180"/>
      <c r="WX282" s="180"/>
      <c r="WY282" s="180"/>
      <c r="WZ282" s="180"/>
      <c r="XA282" s="180"/>
      <c r="XB282" s="180"/>
      <c r="XC282" s="180"/>
      <c r="XD282" s="180"/>
      <c r="XE282" s="180"/>
      <c r="XF282" s="180"/>
      <c r="XG282" s="180"/>
      <c r="XH282" s="180"/>
      <c r="XI282" s="180"/>
      <c r="XJ282" s="180"/>
      <c r="XK282" s="180"/>
      <c r="XL282" s="180"/>
      <c r="XM282" s="180"/>
      <c r="XN282" s="180"/>
      <c r="XO282" s="180"/>
      <c r="XP282" s="180"/>
      <c r="XQ282" s="180"/>
      <c r="XR282" s="180"/>
      <c r="XS282" s="180"/>
      <c r="XT282" s="180"/>
      <c r="XU282" s="180"/>
      <c r="XV282" s="180"/>
      <c r="XW282" s="180"/>
      <c r="XX282" s="180"/>
      <c r="XY282" s="180"/>
      <c r="XZ282" s="180"/>
      <c r="YA282" s="180"/>
      <c r="YB282" s="180"/>
      <c r="YC282" s="180"/>
      <c r="YD282" s="180"/>
      <c r="YE282" s="180"/>
      <c r="YF282" s="180"/>
      <c r="YG282" s="180"/>
      <c r="YH282" s="180"/>
      <c r="YI282" s="180"/>
      <c r="YJ282" s="180"/>
      <c r="YK282" s="180"/>
      <c r="YL282" s="180"/>
      <c r="YM282" s="180"/>
      <c r="YN282" s="180"/>
      <c r="YO282" s="180"/>
      <c r="YP282" s="180"/>
      <c r="YQ282" s="180"/>
      <c r="YR282" s="180"/>
      <c r="YS282" s="180"/>
      <c r="YT282" s="180"/>
      <c r="YU282" s="180"/>
      <c r="YV282" s="180"/>
      <c r="YW282" s="180"/>
      <c r="YX282" s="180"/>
      <c r="YY282" s="180"/>
      <c r="YZ282" s="180"/>
      <c r="ZA282" s="180"/>
      <c r="ZB282" s="180"/>
      <c r="ZC282" s="180"/>
      <c r="ZD282" s="180"/>
      <c r="ZE282" s="180"/>
      <c r="ZF282" s="180"/>
      <c r="ZG282" s="180"/>
      <c r="ZH282" s="180"/>
      <c r="ZI282" s="180"/>
      <c r="ZJ282" s="180"/>
      <c r="ZK282" s="180"/>
      <c r="ZL282" s="180"/>
      <c r="ZM282" s="180"/>
      <c r="ZN282" s="180"/>
      <c r="ZO282" s="180"/>
      <c r="ZP282" s="180"/>
      <c r="ZQ282" s="180"/>
      <c r="ZR282" s="180"/>
      <c r="ZS282" s="180"/>
      <c r="ZT282" s="180"/>
      <c r="ZU282" s="180"/>
      <c r="ZV282" s="180"/>
      <c r="ZW282" s="180"/>
      <c r="ZX282" s="180"/>
      <c r="ZY282" s="180"/>
      <c r="ZZ282" s="180"/>
      <c r="AAA282" s="180"/>
      <c r="AAB282" s="180"/>
      <c r="AAC282" s="180"/>
      <c r="AAD282" s="180"/>
      <c r="AAE282" s="180"/>
      <c r="AAF282" s="180"/>
      <c r="AAG282" s="180"/>
      <c r="AAH282" s="180"/>
      <c r="AAI282" s="180"/>
      <c r="AAJ282" s="180"/>
      <c r="AAK282" s="180"/>
      <c r="AAL282" s="180"/>
      <c r="AAM282" s="180"/>
      <c r="AAN282" s="180"/>
      <c r="AAO282" s="180"/>
      <c r="AAP282" s="180"/>
      <c r="AAQ282" s="180"/>
      <c r="AAR282" s="180"/>
      <c r="AAS282" s="180"/>
      <c r="AAT282" s="180"/>
      <c r="AAU282" s="180"/>
      <c r="AAV282" s="180"/>
      <c r="AAW282" s="180"/>
      <c r="AAX282" s="180"/>
      <c r="AAY282" s="180"/>
      <c r="AAZ282" s="180"/>
      <c r="ABA282" s="180"/>
      <c r="ABB282" s="180"/>
      <c r="ABC282" s="180"/>
      <c r="ABD282" s="180"/>
      <c r="ABE282" s="180"/>
      <c r="ABF282" s="180"/>
      <c r="ABG282" s="180"/>
      <c r="ABH282" s="180"/>
      <c r="ABI282" s="180"/>
      <c r="ABJ282" s="180"/>
      <c r="ABK282" s="180"/>
      <c r="ABL282" s="180"/>
      <c r="ABM282" s="180"/>
      <c r="ABN282" s="180"/>
      <c r="ABO282" s="180"/>
      <c r="ABP282" s="180"/>
      <c r="ABQ282" s="180"/>
      <c r="ABR282" s="180"/>
      <c r="ABS282" s="180"/>
      <c r="ABT282" s="180"/>
      <c r="ABU282" s="180"/>
      <c r="ABV282" s="180"/>
      <c r="ABW282" s="180"/>
      <c r="ABX282" s="180"/>
      <c r="ABY282" s="180"/>
      <c r="ABZ282" s="180"/>
      <c r="ACA282" s="180"/>
      <c r="ACB282" s="180"/>
      <c r="ACC282" s="180"/>
      <c r="ACD282" s="180"/>
      <c r="ACE282" s="180"/>
      <c r="ACF282" s="180"/>
      <c r="ACG282" s="180"/>
      <c r="ACH282" s="180"/>
      <c r="ACI282" s="180"/>
      <c r="ACJ282" s="180"/>
      <c r="ACK282" s="180"/>
      <c r="ACL282" s="180"/>
      <c r="ACM282" s="180"/>
      <c r="ACN282" s="180"/>
      <c r="ACO282" s="180"/>
      <c r="ACP282" s="180"/>
      <c r="ACQ282" s="180"/>
      <c r="ACR282" s="180"/>
      <c r="ACS282" s="180"/>
      <c r="ACT282" s="180"/>
      <c r="ACU282" s="180"/>
      <c r="ACV282" s="180"/>
      <c r="ACW282" s="180"/>
      <c r="ACX282" s="180"/>
      <c r="ACY282" s="180"/>
      <c r="ACZ282" s="180"/>
      <c r="ADA282" s="180"/>
      <c r="ADB282" s="180"/>
      <c r="ADC282" s="180"/>
      <c r="ADD282" s="180"/>
      <c r="ADE282" s="180"/>
      <c r="ADF282" s="180"/>
      <c r="ADG282" s="180"/>
      <c r="ADH282" s="180"/>
      <c r="ADI282" s="180"/>
      <c r="ADJ282" s="180"/>
      <c r="ADK282" s="180"/>
      <c r="ADL282" s="180"/>
      <c r="ADM282" s="180"/>
      <c r="ADN282" s="180"/>
      <c r="ADO282" s="180"/>
      <c r="ADP282" s="180"/>
      <c r="ADQ282" s="180"/>
      <c r="ADR282" s="180"/>
      <c r="ADS282" s="180"/>
      <c r="ADT282" s="180"/>
      <c r="ADU282" s="180"/>
      <c r="ADV282" s="180"/>
      <c r="ADW282" s="180"/>
      <c r="ADX282" s="180"/>
      <c r="ADY282" s="180"/>
      <c r="ADZ282" s="180"/>
      <c r="AEA282" s="180"/>
      <c r="AEB282" s="180"/>
      <c r="AEC282" s="180"/>
      <c r="AED282" s="180"/>
      <c r="AEE282" s="180"/>
      <c r="AEF282" s="180"/>
      <c r="AEG282" s="180"/>
      <c r="AEH282" s="180"/>
      <c r="AEI282" s="180"/>
      <c r="AEJ282" s="180"/>
      <c r="AEK282" s="180"/>
      <c r="AEL282" s="180"/>
      <c r="AEM282" s="180"/>
      <c r="AEN282" s="180"/>
      <c r="AEO282" s="180"/>
      <c r="AEP282" s="180"/>
      <c r="AEQ282" s="180"/>
      <c r="AER282" s="180"/>
      <c r="AES282" s="180"/>
      <c r="AET282" s="180"/>
      <c r="AEU282" s="180"/>
      <c r="AEV282" s="180"/>
      <c r="AEW282" s="180"/>
      <c r="AEX282" s="180"/>
      <c r="AEY282" s="180"/>
      <c r="AEZ282" s="180"/>
      <c r="AFA282" s="180"/>
      <c r="AFB282" s="180"/>
      <c r="AFC282" s="180"/>
      <c r="AFD282" s="180"/>
      <c r="AFE282" s="180"/>
      <c r="AFF282" s="180"/>
      <c r="AFG282" s="180"/>
      <c r="AFH282" s="180"/>
      <c r="AFI282" s="180"/>
      <c r="AFJ282" s="180"/>
      <c r="AFK282" s="180"/>
      <c r="AFL282" s="180"/>
      <c r="AFM282" s="180"/>
      <c r="AFN282" s="180"/>
      <c r="AFO282" s="180"/>
      <c r="AFP282" s="180"/>
      <c r="AFQ282" s="180"/>
      <c r="AFR282" s="180"/>
      <c r="AFS282" s="180"/>
      <c r="AFT282" s="180"/>
      <c r="AFU282" s="180"/>
      <c r="AFV282" s="180"/>
      <c r="AFW282" s="180"/>
      <c r="AFX282" s="180"/>
      <c r="AFY282" s="180"/>
      <c r="AFZ282" s="180"/>
      <c r="AGA282" s="180"/>
      <c r="AGB282" s="180"/>
      <c r="AGC282" s="180"/>
      <c r="AGD282" s="180"/>
      <c r="AGE282" s="180"/>
      <c r="AGF282" s="180"/>
      <c r="AGG282" s="180"/>
      <c r="AGH282" s="180"/>
      <c r="AGI282" s="180"/>
      <c r="AGJ282" s="180"/>
      <c r="AGK282" s="180"/>
      <c r="AGL282" s="180"/>
      <c r="AGM282" s="180"/>
      <c r="AGN282" s="180"/>
      <c r="AGO282" s="180"/>
      <c r="AGP282" s="180"/>
      <c r="AGQ282" s="180"/>
      <c r="AGR282" s="180"/>
      <c r="AGS282" s="180"/>
      <c r="AGT282" s="180"/>
      <c r="AGU282" s="180"/>
      <c r="AGV282" s="180"/>
      <c r="AGW282" s="180"/>
      <c r="AGX282" s="180"/>
      <c r="AGY282" s="180"/>
      <c r="AGZ282" s="180"/>
      <c r="AHA282" s="180"/>
      <c r="AHB282" s="180"/>
      <c r="AHC282" s="180"/>
      <c r="AHD282" s="180"/>
      <c r="AHE282" s="180"/>
      <c r="AHF282" s="180"/>
      <c r="AHG282" s="180"/>
      <c r="AHH282" s="180"/>
      <c r="AHI282" s="180"/>
      <c r="AHJ282" s="180"/>
      <c r="AHK282" s="180"/>
      <c r="AHL282" s="180"/>
      <c r="AHM282" s="180"/>
      <c r="AHN282" s="180"/>
      <c r="AHO282" s="180"/>
      <c r="AHP282" s="180"/>
      <c r="AHQ282" s="180"/>
      <c r="AHR282" s="180"/>
      <c r="AHS282" s="180"/>
      <c r="AHT282" s="180"/>
      <c r="AHU282" s="180"/>
      <c r="AHV282" s="180"/>
      <c r="AHW282" s="180"/>
      <c r="AHX282" s="180"/>
      <c r="AHY282" s="180"/>
      <c r="AHZ282" s="180"/>
      <c r="AIA282" s="180"/>
      <c r="AIB282" s="180"/>
      <c r="AIC282" s="180"/>
      <c r="AID282" s="180"/>
      <c r="AIE282" s="180"/>
      <c r="AIF282" s="180"/>
      <c r="AIG282" s="180"/>
      <c r="AIH282" s="180"/>
      <c r="AII282" s="180"/>
      <c r="AIJ282" s="180"/>
      <c r="AIK282" s="180"/>
      <c r="AIL282" s="180"/>
      <c r="AIM282" s="180"/>
      <c r="AIN282" s="180"/>
      <c r="AIO282" s="180"/>
      <c r="AIP282" s="180"/>
      <c r="AIQ282" s="180"/>
      <c r="AIR282" s="180"/>
      <c r="AIS282" s="180"/>
      <c r="AIT282" s="180"/>
      <c r="AIU282" s="180"/>
      <c r="AIV282" s="180"/>
      <c r="AIW282" s="180"/>
      <c r="AIX282" s="180"/>
      <c r="AIY282" s="180"/>
      <c r="AIZ282" s="180"/>
      <c r="AJA282" s="180"/>
      <c r="AJB282" s="180"/>
      <c r="AJC282" s="180"/>
      <c r="AJD282" s="180"/>
      <c r="AJE282" s="180"/>
      <c r="AJF282" s="180"/>
      <c r="AJG282" s="180"/>
      <c r="AJH282" s="180"/>
      <c r="AJI282" s="180"/>
      <c r="AJJ282" s="180"/>
      <c r="AJK282" s="180"/>
      <c r="AJL282" s="180"/>
      <c r="AJM282" s="180"/>
      <c r="AJN282" s="180"/>
      <c r="AJO282" s="180"/>
      <c r="AJP282" s="180"/>
      <c r="AJQ282" s="180"/>
      <c r="AJR282" s="180"/>
      <c r="AJS282" s="180"/>
      <c r="AJT282" s="180"/>
      <c r="AJU282" s="180"/>
      <c r="AJV282" s="180"/>
      <c r="AJW282" s="180"/>
      <c r="AJX282" s="180"/>
      <c r="AJY282" s="180"/>
      <c r="AJZ282" s="180"/>
      <c r="AKA282" s="180"/>
      <c r="AKB282" s="180"/>
      <c r="AKC282" s="180"/>
      <c r="AKD282" s="180"/>
      <c r="AKE282" s="180"/>
      <c r="AKF282" s="180"/>
      <c r="AKG282" s="180"/>
      <c r="AKH282" s="180"/>
      <c r="AKI282" s="180"/>
      <c r="AKJ282" s="180"/>
      <c r="AKK282" s="180"/>
      <c r="AKL282" s="180"/>
      <c r="AKM282" s="180"/>
      <c r="AKN282" s="180"/>
      <c r="AKO282" s="180"/>
      <c r="AKP282" s="180"/>
      <c r="AKQ282" s="180"/>
      <c r="AKR282" s="180"/>
      <c r="AKS282" s="180"/>
      <c r="AKT282" s="180"/>
      <c r="AKU282" s="180"/>
      <c r="AKV282" s="180"/>
      <c r="AKW282" s="180"/>
      <c r="AKX282" s="180"/>
      <c r="AKY282" s="180"/>
      <c r="AKZ282" s="180"/>
      <c r="ALA282" s="180"/>
      <c r="ALB282" s="180"/>
      <c r="ALC282" s="180"/>
      <c r="ALD282" s="180"/>
      <c r="ALE282" s="180"/>
      <c r="ALF282" s="180"/>
      <c r="ALG282" s="180"/>
      <c r="ALH282" s="180"/>
      <c r="ALI282" s="180"/>
      <c r="ALJ282" s="180"/>
      <c r="ALK282" s="180"/>
      <c r="ALL282" s="180"/>
      <c r="ALM282" s="180"/>
      <c r="ALN282" s="180"/>
      <c r="ALO282" s="180"/>
      <c r="ALP282" s="180"/>
      <c r="ALQ282" s="180"/>
      <c r="ALR282" s="180"/>
      <c r="ALS282" s="180"/>
      <c r="ALT282" s="180"/>
      <c r="ALU282" s="180"/>
      <c r="ALV282" s="180"/>
      <c r="ALW282" s="180"/>
      <c r="ALX282" s="180"/>
      <c r="ALY282" s="180"/>
      <c r="ALZ282" s="180"/>
      <c r="AMA282" s="180"/>
      <c r="AMB282" s="180"/>
      <c r="AMC282" s="180"/>
      <c r="AMD282" s="180"/>
      <c r="AME282" s="180"/>
      <c r="AMF282" s="180"/>
      <c r="AMG282" s="180"/>
      <c r="AMH282" s="180"/>
      <c r="AMI282" s="180"/>
      <c r="AMJ282" s="180"/>
      <c r="AMK282" s="180"/>
      <c r="AML282" s="180"/>
      <c r="AMM282" s="180"/>
      <c r="AMN282" s="180"/>
      <c r="AMO282" s="180"/>
      <c r="AMP282" s="180"/>
      <c r="AMQ282" s="180"/>
      <c r="AMR282" s="180"/>
      <c r="AMS282" s="180"/>
      <c r="AMT282" s="180"/>
    </row>
    <row r="283" spans="1:1034" ht="15.75" customHeight="1">
      <c r="A283" s="471">
        <v>38</v>
      </c>
      <c r="B283" s="18" t="s">
        <v>584</v>
      </c>
      <c r="C283" s="381">
        <v>17</v>
      </c>
      <c r="D283" s="385">
        <v>4.46</v>
      </c>
      <c r="E283" s="19">
        <v>56472.600000000006</v>
      </c>
      <c r="F283" s="42">
        <f>HH283</f>
        <v>49127.842540000005</v>
      </c>
      <c r="G283" s="43"/>
      <c r="H283" s="21">
        <v>636.70000000000005</v>
      </c>
      <c r="I283" s="45">
        <f t="shared" si="701"/>
        <v>0</v>
      </c>
      <c r="J283" s="58"/>
      <c r="K283" s="107"/>
      <c r="L283" s="144">
        <f t="shared" si="702"/>
        <v>0</v>
      </c>
      <c r="M283" s="349"/>
      <c r="N283" s="139">
        <v>540</v>
      </c>
      <c r="O283" s="140">
        <f t="shared" si="703"/>
        <v>0</v>
      </c>
      <c r="P283" s="358"/>
      <c r="Q283" s="139">
        <f t="shared" si="704"/>
        <v>280.13670000000002</v>
      </c>
      <c r="R283" s="140">
        <f t="shared" si="705"/>
        <v>0</v>
      </c>
      <c r="S283" s="46"/>
      <c r="T283" s="44">
        <f t="shared" si="706"/>
        <v>2335.5960000000005</v>
      </c>
      <c r="U283" s="140">
        <f t="shared" si="707"/>
        <v>0</v>
      </c>
      <c r="V283" s="46"/>
      <c r="W283" s="139">
        <f t="shared" si="708"/>
        <v>493.98690000000005</v>
      </c>
      <c r="X283" s="141">
        <f t="shared" si="709"/>
        <v>0</v>
      </c>
      <c r="Y283" s="58"/>
      <c r="Z283" s="44">
        <f t="shared" si="710"/>
        <v>4331.3600000000006</v>
      </c>
      <c r="AA283" s="141">
        <f t="shared" si="711"/>
        <v>0</v>
      </c>
      <c r="AB283" s="397">
        <v>3.6</v>
      </c>
      <c r="AC283" s="139">
        <f t="shared" si="712"/>
        <v>493.98690000000005</v>
      </c>
      <c r="AD283" s="140">
        <f t="shared" si="785"/>
        <v>1778.3528400000002</v>
      </c>
      <c r="AE283" s="46"/>
      <c r="AF283" s="44">
        <f t="shared" si="714"/>
        <v>22885.031600000002</v>
      </c>
      <c r="AG283" s="140">
        <f t="shared" si="715"/>
        <v>0</v>
      </c>
      <c r="AH283" s="358">
        <v>45.6</v>
      </c>
      <c r="AI283" s="139">
        <f t="shared" si="716"/>
        <v>791.37200000000007</v>
      </c>
      <c r="AJ283" s="140">
        <f t="shared" si="717"/>
        <v>36086.563200000004</v>
      </c>
      <c r="AK283" s="358"/>
      <c r="AL283" s="107">
        <v>145.19999999999999</v>
      </c>
      <c r="AM283" s="140">
        <f t="shared" si="718"/>
        <v>0</v>
      </c>
      <c r="AN283" s="361"/>
      <c r="AO283" s="44">
        <f t="shared" si="719"/>
        <v>3769.8454000000002</v>
      </c>
      <c r="AP283" s="141">
        <f t="shared" si="720"/>
        <v>0</v>
      </c>
      <c r="AQ283" s="364"/>
      <c r="AR283" s="109">
        <v>8030</v>
      </c>
      <c r="AS283" s="141">
        <f t="shared" si="721"/>
        <v>0</v>
      </c>
      <c r="AT283" s="58"/>
      <c r="AU283" s="21">
        <v>3366.65</v>
      </c>
      <c r="AV283" s="141">
        <f t="shared" si="722"/>
        <v>0</v>
      </c>
      <c r="AW283" s="58"/>
      <c r="AX283" s="44">
        <f t="shared" si="723"/>
        <v>80964.952600000004</v>
      </c>
      <c r="AY283" s="141">
        <f t="shared" si="786"/>
        <v>0</v>
      </c>
      <c r="AZ283" s="58"/>
      <c r="BA283" s="21">
        <v>93131.5</v>
      </c>
      <c r="BB283" s="141">
        <f t="shared" si="725"/>
        <v>0</v>
      </c>
      <c r="BC283" s="58"/>
      <c r="BD283" s="21">
        <v>10643</v>
      </c>
      <c r="BE283" s="140">
        <f t="shared" si="726"/>
        <v>0</v>
      </c>
      <c r="BF283" s="205"/>
      <c r="BG283" s="58"/>
      <c r="BH283" s="140">
        <f t="shared" si="727"/>
        <v>0</v>
      </c>
      <c r="BI283" s="347"/>
      <c r="BJ283" s="498"/>
      <c r="BK283" s="350"/>
      <c r="BL283" s="140">
        <f t="shared" si="728"/>
        <v>0</v>
      </c>
      <c r="BM283" s="347">
        <v>1</v>
      </c>
      <c r="BN283" s="142"/>
      <c r="BO283" s="141">
        <f>BM283*BN283</f>
        <v>0</v>
      </c>
      <c r="BP283" s="369"/>
      <c r="BQ283" s="58"/>
      <c r="BR283" s="141">
        <f t="shared" si="731"/>
        <v>0</v>
      </c>
      <c r="BS283" s="350">
        <v>4</v>
      </c>
      <c r="BT283" s="107">
        <v>540</v>
      </c>
      <c r="BU283" s="141">
        <f t="shared" si="732"/>
        <v>2160</v>
      </c>
      <c r="BV283" s="350"/>
      <c r="BW283" s="349"/>
      <c r="BX283" s="141">
        <f t="shared" si="733"/>
        <v>0</v>
      </c>
      <c r="BY283" s="146"/>
      <c r="BZ283" s="143"/>
      <c r="CA283" s="141">
        <f t="shared" si="784"/>
        <v>0</v>
      </c>
      <c r="CB283" s="350">
        <v>2</v>
      </c>
      <c r="CC283" s="107">
        <v>165.4</v>
      </c>
      <c r="CD283" s="141">
        <f t="shared" si="735"/>
        <v>330.8</v>
      </c>
      <c r="CE283" s="350">
        <v>1</v>
      </c>
      <c r="CF283" s="139">
        <f t="shared" si="736"/>
        <v>204.31649999999999</v>
      </c>
      <c r="CG283" s="141">
        <f t="shared" si="737"/>
        <v>204.31649999999999</v>
      </c>
      <c r="CH283" s="350">
        <v>3</v>
      </c>
      <c r="CI283" s="107">
        <v>86.2</v>
      </c>
      <c r="CJ283" s="141">
        <f t="shared" si="738"/>
        <v>258.60000000000002</v>
      </c>
      <c r="CK283" s="350">
        <v>2</v>
      </c>
      <c r="CL283" s="107">
        <v>125</v>
      </c>
      <c r="CM283" s="141">
        <f t="shared" si="739"/>
        <v>250</v>
      </c>
      <c r="CN283" s="350">
        <v>5</v>
      </c>
      <c r="CO283" s="107">
        <v>140</v>
      </c>
      <c r="CP283" s="141">
        <f t="shared" si="740"/>
        <v>700</v>
      </c>
      <c r="CQ283" s="350"/>
      <c r="CR283" s="139">
        <f t="shared" si="741"/>
        <v>259.76390000000004</v>
      </c>
      <c r="CS283" s="141">
        <f t="shared" si="742"/>
        <v>0</v>
      </c>
      <c r="CT283" s="350"/>
      <c r="CU283" s="107">
        <v>182.5</v>
      </c>
      <c r="CV283" s="141">
        <f t="shared" si="743"/>
        <v>0</v>
      </c>
      <c r="CW283" s="350"/>
      <c r="CX283" s="107">
        <v>78</v>
      </c>
      <c r="CY283" s="141">
        <f t="shared" si="744"/>
        <v>0</v>
      </c>
      <c r="CZ283" s="350"/>
      <c r="DA283" s="107">
        <v>350</v>
      </c>
      <c r="DB283" s="141">
        <f t="shared" si="745"/>
        <v>0</v>
      </c>
      <c r="DC283" s="350"/>
      <c r="DD283" s="139">
        <f>339.5*1.07</f>
        <v>363.26500000000004</v>
      </c>
      <c r="DE283" s="140">
        <f>DC283*DD283</f>
        <v>0</v>
      </c>
      <c r="DF283" s="349"/>
      <c r="DG283" s="107">
        <v>349.94</v>
      </c>
      <c r="DH283" s="141">
        <f>DF283*DG283</f>
        <v>0</v>
      </c>
      <c r="DI283" s="349"/>
      <c r="DJ283" s="107">
        <v>407.82</v>
      </c>
      <c r="DK283" s="141">
        <f>DI283*DJ283</f>
        <v>0</v>
      </c>
      <c r="DL283" s="349"/>
      <c r="DM283" s="107">
        <v>560.66999999999996</v>
      </c>
      <c r="DN283" s="141">
        <f t="shared" si="750"/>
        <v>0</v>
      </c>
      <c r="DO283" s="349"/>
      <c r="DP283" s="107">
        <v>849.84</v>
      </c>
      <c r="DQ283" s="141">
        <f t="shared" si="751"/>
        <v>0</v>
      </c>
      <c r="DR283" s="58"/>
      <c r="DS283" s="107">
        <v>1070.97</v>
      </c>
      <c r="DT283" s="141">
        <f t="shared" si="752"/>
        <v>0</v>
      </c>
      <c r="DU283" s="349"/>
      <c r="DV283" s="21">
        <v>1512.05</v>
      </c>
      <c r="DW283" s="141">
        <f t="shared" si="753"/>
        <v>0</v>
      </c>
      <c r="DX283" s="349"/>
      <c r="DY283" s="21">
        <v>5870.12</v>
      </c>
      <c r="DZ283" s="141">
        <f>DX283*DY283</f>
        <v>0</v>
      </c>
      <c r="EA283" s="58"/>
      <c r="EB283" s="21">
        <v>4379.45</v>
      </c>
      <c r="EC283" s="141">
        <f>EA283*EB283</f>
        <v>0</v>
      </c>
      <c r="ED283" s="349"/>
      <c r="EE283" s="21">
        <v>4811.45</v>
      </c>
      <c r="EF283" s="141">
        <f>ED283*EE283</f>
        <v>0</v>
      </c>
      <c r="EG283" s="349"/>
      <c r="EH283" s="21">
        <v>6518.13</v>
      </c>
      <c r="EI283" s="141">
        <f t="shared" si="757"/>
        <v>0</v>
      </c>
      <c r="EJ283" s="349"/>
      <c r="EK283" s="21">
        <v>7389.31</v>
      </c>
      <c r="EL283" s="141">
        <f t="shared" si="758"/>
        <v>0</v>
      </c>
      <c r="EM283" s="349"/>
      <c r="EN283" s="21">
        <v>1539.81</v>
      </c>
      <c r="EO283" s="141">
        <f t="shared" si="759"/>
        <v>0</v>
      </c>
      <c r="EP283" s="349"/>
      <c r="EQ283" s="21">
        <v>3124.4</v>
      </c>
      <c r="ER283" s="141">
        <f t="shared" si="760"/>
        <v>0</v>
      </c>
      <c r="ES283" s="349">
        <v>3</v>
      </c>
      <c r="ET283" s="107">
        <v>118.78</v>
      </c>
      <c r="EU283" s="141">
        <f t="shared" si="761"/>
        <v>356.34000000000003</v>
      </c>
      <c r="EV283" s="58"/>
      <c r="EW283" s="107">
        <v>479.92</v>
      </c>
      <c r="EX283" s="141">
        <f t="shared" si="762"/>
        <v>0</v>
      </c>
      <c r="EY283" s="349"/>
      <c r="EZ283" s="107">
        <v>649.4</v>
      </c>
      <c r="FA283" s="141">
        <f t="shared" si="763"/>
        <v>0</v>
      </c>
      <c r="FB283" s="58"/>
      <c r="FC283" s="21">
        <v>1301.22</v>
      </c>
      <c r="FD283" s="141">
        <f t="shared" si="764"/>
        <v>0</v>
      </c>
      <c r="FE283" s="58"/>
      <c r="FF283" s="21">
        <v>2530.2199999999998</v>
      </c>
      <c r="FG283" s="141">
        <f t="shared" si="765"/>
        <v>0</v>
      </c>
      <c r="FH283" s="349"/>
      <c r="FI283" s="21">
        <v>4182.22</v>
      </c>
      <c r="FJ283" s="141">
        <f t="shared" si="766"/>
        <v>0</v>
      </c>
      <c r="FK283" s="372"/>
      <c r="FL283" s="107">
        <v>253.92</v>
      </c>
      <c r="FM283" s="141">
        <f t="shared" si="767"/>
        <v>0</v>
      </c>
      <c r="FN283" s="349"/>
      <c r="FO283" s="107">
        <v>290.32</v>
      </c>
      <c r="FP283" s="141">
        <f t="shared" si="768"/>
        <v>0</v>
      </c>
      <c r="FQ283" s="349"/>
      <c r="FR283" s="107">
        <v>334.06</v>
      </c>
      <c r="FS283" s="141">
        <f t="shared" si="769"/>
        <v>0</v>
      </c>
      <c r="FT283" s="372"/>
      <c r="FU283" s="107">
        <v>411.49</v>
      </c>
      <c r="FV283" s="141">
        <f t="shared" si="770"/>
        <v>0</v>
      </c>
      <c r="FW283" s="58"/>
      <c r="FX283" s="107">
        <v>455.21</v>
      </c>
      <c r="FY283" s="141">
        <f t="shared" si="771"/>
        <v>0</v>
      </c>
      <c r="FZ283" s="372"/>
      <c r="GA283" s="107">
        <v>536</v>
      </c>
      <c r="GB283" s="141">
        <f t="shared" si="772"/>
        <v>0</v>
      </c>
      <c r="GC283" s="349"/>
      <c r="GD283" s="21">
        <v>745.84</v>
      </c>
      <c r="GE283" s="144">
        <f t="shared" si="773"/>
        <v>0</v>
      </c>
      <c r="GF283" s="108">
        <v>5</v>
      </c>
      <c r="GG283" s="112">
        <v>313.12</v>
      </c>
      <c r="GH283" s="141">
        <f t="shared" si="774"/>
        <v>1565.6</v>
      </c>
      <c r="GI283" s="89">
        <v>9</v>
      </c>
      <c r="GJ283" s="529">
        <v>223.61</v>
      </c>
      <c r="GK283" s="141">
        <f t="shared" si="775"/>
        <v>2012.4900000000002</v>
      </c>
      <c r="GL283" s="58">
        <v>2</v>
      </c>
      <c r="GM283" s="107">
        <v>105.46</v>
      </c>
      <c r="GN283" s="141">
        <f t="shared" si="776"/>
        <v>210.92</v>
      </c>
      <c r="GO283" s="58">
        <v>1</v>
      </c>
      <c r="GP283" s="107">
        <v>581.36</v>
      </c>
      <c r="GQ283" s="141">
        <f t="shared" si="777"/>
        <v>581.36</v>
      </c>
      <c r="GR283" s="58">
        <v>1</v>
      </c>
      <c r="GS283" s="107">
        <v>92.94</v>
      </c>
      <c r="GT283" s="141">
        <f t="shared" si="778"/>
        <v>92.94</v>
      </c>
      <c r="GU283" s="364">
        <v>6</v>
      </c>
      <c r="GV283" s="112">
        <v>47.51</v>
      </c>
      <c r="GW283" s="141">
        <f t="shared" si="779"/>
        <v>285.06</v>
      </c>
      <c r="GX283" s="349">
        <v>20</v>
      </c>
      <c r="GY283" s="107">
        <v>61.91</v>
      </c>
      <c r="GZ283" s="219">
        <f t="shared" si="780"/>
        <v>1238.1999999999998</v>
      </c>
      <c r="HA283" s="413"/>
      <c r="HB283" s="413"/>
      <c r="HC283" s="219">
        <f>HA283*HB283</f>
        <v>0</v>
      </c>
      <c r="HD283" s="349">
        <v>0.4</v>
      </c>
      <c r="HE283" s="107">
        <v>40.75</v>
      </c>
      <c r="HF283" s="232">
        <f t="shared" si="781"/>
        <v>16.3</v>
      </c>
      <c r="HG283" s="375">
        <v>1000</v>
      </c>
      <c r="HH283" s="226">
        <f>HC283+HF283+GZ283+GW283+GT283+GQ283+GN283+GK283+GH283+GE283+GB283+FY283+FV283+FS283+FP283+FM283+FJ283+FG283+FD283+FA283+EX283+EU283+ER283+EO283+EL283+EI283+EF283+EC283+DZ283+DW283+DT283+DQ283+DN283+DK283+DH283+DE283+DB283+CY283+CV283+CS283+CP283+CM283+CJ283+CG283+CD283+CA283+BX283+BU283+BR283+BO283+BL283+BH283+BE283+BB283+AY283+AV283+AS283+AP283+AM283+AJ283+AG283+AD283+AA283+X283+U283+R283+L283+I283+HG283+O283</f>
        <v>49127.842540000005</v>
      </c>
      <c r="HI283" s="335"/>
    </row>
    <row r="284" spans="1:1034" s="125" customFormat="1" ht="15.75" customHeight="1">
      <c r="A284" s="471">
        <v>39</v>
      </c>
      <c r="B284" s="18" t="s">
        <v>585</v>
      </c>
      <c r="C284" s="381">
        <v>12.5</v>
      </c>
      <c r="D284" s="385">
        <v>322.01</v>
      </c>
      <c r="E284" s="19">
        <v>83029.319999999992</v>
      </c>
      <c r="F284" s="42">
        <f t="shared" ref="F284:F299" si="787">HH284</f>
        <v>59010.320100000004</v>
      </c>
      <c r="G284" s="67"/>
      <c r="H284" s="21">
        <v>636.70000000000005</v>
      </c>
      <c r="I284" s="45">
        <f t="shared" si="701"/>
        <v>0</v>
      </c>
      <c r="J284" s="146"/>
      <c r="K284" s="107"/>
      <c r="L284" s="144">
        <f t="shared" si="702"/>
        <v>0</v>
      </c>
      <c r="M284" s="350"/>
      <c r="N284" s="139">
        <v>540</v>
      </c>
      <c r="O284" s="140">
        <f t="shared" si="703"/>
        <v>0</v>
      </c>
      <c r="P284" s="348"/>
      <c r="Q284" s="139">
        <f t="shared" si="704"/>
        <v>280.13670000000002</v>
      </c>
      <c r="R284" s="140">
        <f t="shared" si="705"/>
        <v>0</v>
      </c>
      <c r="S284" s="145"/>
      <c r="T284" s="44">
        <f t="shared" si="706"/>
        <v>2335.5960000000005</v>
      </c>
      <c r="U284" s="140">
        <f t="shared" si="707"/>
        <v>0</v>
      </c>
      <c r="V284" s="145"/>
      <c r="W284" s="139">
        <f t="shared" si="708"/>
        <v>493.98690000000005</v>
      </c>
      <c r="X284" s="141">
        <f t="shared" si="709"/>
        <v>0</v>
      </c>
      <c r="Y284" s="146"/>
      <c r="Z284" s="44">
        <f t="shared" si="710"/>
        <v>4331.3600000000006</v>
      </c>
      <c r="AA284" s="141">
        <f t="shared" si="711"/>
        <v>0</v>
      </c>
      <c r="AB284" s="399"/>
      <c r="AC284" s="139">
        <f t="shared" si="712"/>
        <v>493.98690000000005</v>
      </c>
      <c r="AD284" s="140">
        <f t="shared" si="785"/>
        <v>0</v>
      </c>
      <c r="AE284" s="145"/>
      <c r="AF284" s="44">
        <f t="shared" si="714"/>
        <v>22885.031600000002</v>
      </c>
      <c r="AG284" s="140">
        <f t="shared" si="715"/>
        <v>0</v>
      </c>
      <c r="AH284" s="348"/>
      <c r="AI284" s="139">
        <f t="shared" si="716"/>
        <v>791.37200000000007</v>
      </c>
      <c r="AJ284" s="140">
        <f t="shared" si="717"/>
        <v>0</v>
      </c>
      <c r="AK284" s="348"/>
      <c r="AL284" s="107">
        <v>145.19999999999999</v>
      </c>
      <c r="AM284" s="140">
        <f t="shared" si="718"/>
        <v>0</v>
      </c>
      <c r="AN284" s="362"/>
      <c r="AO284" s="44">
        <f t="shared" si="719"/>
        <v>3769.8454000000002</v>
      </c>
      <c r="AP284" s="141">
        <f t="shared" si="720"/>
        <v>0</v>
      </c>
      <c r="AQ284" s="364"/>
      <c r="AR284" s="109">
        <v>8030</v>
      </c>
      <c r="AS284" s="141">
        <f t="shared" si="721"/>
        <v>0</v>
      </c>
      <c r="AT284" s="146"/>
      <c r="AU284" s="21">
        <v>3366.65</v>
      </c>
      <c r="AV284" s="141">
        <f t="shared" si="722"/>
        <v>0</v>
      </c>
      <c r="AW284" s="146"/>
      <c r="AX284" s="44">
        <f t="shared" si="723"/>
        <v>80964.952600000004</v>
      </c>
      <c r="AY284" s="141">
        <f t="shared" si="786"/>
        <v>0</v>
      </c>
      <c r="AZ284" s="146"/>
      <c r="BA284" s="21">
        <v>93131.5</v>
      </c>
      <c r="BB284" s="141">
        <f t="shared" si="725"/>
        <v>0</v>
      </c>
      <c r="BC284" s="146"/>
      <c r="BD284" s="21">
        <v>10643</v>
      </c>
      <c r="BE284" s="140">
        <f t="shared" si="726"/>
        <v>0</v>
      </c>
      <c r="BF284" s="46"/>
      <c r="BG284" s="146"/>
      <c r="BH284" s="140">
        <f t="shared" si="727"/>
        <v>0</v>
      </c>
      <c r="BI284" s="347"/>
      <c r="BJ284" s="498"/>
      <c r="BK284" s="350"/>
      <c r="BL284" s="140">
        <f t="shared" si="728"/>
        <v>0</v>
      </c>
      <c r="BM284" s="366"/>
      <c r="BN284" s="142"/>
      <c r="BO284" s="141">
        <f t="shared" ref="BO284:BO299" si="788">BM284*BN284</f>
        <v>0</v>
      </c>
      <c r="BP284" s="366"/>
      <c r="BQ284" s="58"/>
      <c r="BR284" s="141">
        <f t="shared" si="731"/>
        <v>0</v>
      </c>
      <c r="BS284" s="350">
        <v>3</v>
      </c>
      <c r="BT284" s="107">
        <v>540</v>
      </c>
      <c r="BU284" s="141">
        <f t="shared" si="732"/>
        <v>1620</v>
      </c>
      <c r="BV284" s="350"/>
      <c r="BW284" s="349"/>
      <c r="BX284" s="141">
        <f t="shared" si="733"/>
        <v>0</v>
      </c>
      <c r="BY284" s="146"/>
      <c r="BZ284" s="143"/>
      <c r="CA284" s="141">
        <f t="shared" si="784"/>
        <v>0</v>
      </c>
      <c r="CB284" s="350">
        <v>2</v>
      </c>
      <c r="CC284" s="107">
        <v>165.4</v>
      </c>
      <c r="CD284" s="141">
        <f t="shared" si="735"/>
        <v>330.8</v>
      </c>
      <c r="CE284" s="350">
        <v>3</v>
      </c>
      <c r="CF284" s="139">
        <f t="shared" si="736"/>
        <v>204.31649999999999</v>
      </c>
      <c r="CG284" s="141">
        <f t="shared" si="737"/>
        <v>612.94949999999994</v>
      </c>
      <c r="CH284" s="350">
        <v>10</v>
      </c>
      <c r="CI284" s="107">
        <v>86.2</v>
      </c>
      <c r="CJ284" s="141">
        <f t="shared" si="738"/>
        <v>862</v>
      </c>
      <c r="CK284" s="350">
        <v>2</v>
      </c>
      <c r="CL284" s="107">
        <v>125</v>
      </c>
      <c r="CM284" s="141">
        <f t="shared" si="739"/>
        <v>250</v>
      </c>
      <c r="CN284" s="350">
        <v>6</v>
      </c>
      <c r="CO284" s="107">
        <v>140</v>
      </c>
      <c r="CP284" s="141">
        <f t="shared" si="740"/>
        <v>840</v>
      </c>
      <c r="CQ284" s="350">
        <v>4</v>
      </c>
      <c r="CR284" s="139">
        <f t="shared" si="741"/>
        <v>259.76390000000004</v>
      </c>
      <c r="CS284" s="141">
        <f t="shared" si="742"/>
        <v>1039.0556000000001</v>
      </c>
      <c r="CT284" s="350">
        <v>6</v>
      </c>
      <c r="CU284" s="107">
        <v>182.5</v>
      </c>
      <c r="CV284" s="141">
        <f t="shared" si="743"/>
        <v>1095</v>
      </c>
      <c r="CW284" s="350"/>
      <c r="CX284" s="107">
        <v>78</v>
      </c>
      <c r="CY284" s="141">
        <f t="shared" si="744"/>
        <v>0</v>
      </c>
      <c r="CZ284" s="350"/>
      <c r="DA284" s="107">
        <v>350</v>
      </c>
      <c r="DB284" s="141">
        <f t="shared" si="745"/>
        <v>0</v>
      </c>
      <c r="DC284" s="350"/>
      <c r="DD284" s="139">
        <f t="shared" ref="DD284:DD299" si="789">339.5*1.07</f>
        <v>363.26500000000004</v>
      </c>
      <c r="DE284" s="140">
        <f t="shared" ref="DE284:DE299" si="790">DC284*DD284</f>
        <v>0</v>
      </c>
      <c r="DF284" s="350">
        <v>12</v>
      </c>
      <c r="DG284" s="107">
        <v>349.94</v>
      </c>
      <c r="DH284" s="141">
        <f t="shared" ref="DH284:DH299" si="791">DF284*DG284</f>
        <v>4199.28</v>
      </c>
      <c r="DI284" s="350">
        <v>8</v>
      </c>
      <c r="DJ284" s="107">
        <v>407.82</v>
      </c>
      <c r="DK284" s="141">
        <f t="shared" ref="DK284:DK299" si="792">DI284*DJ284</f>
        <v>3262.56</v>
      </c>
      <c r="DL284" s="350">
        <v>6</v>
      </c>
      <c r="DM284" s="107">
        <v>560.66999999999996</v>
      </c>
      <c r="DN284" s="141">
        <f t="shared" si="750"/>
        <v>3364.0199999999995</v>
      </c>
      <c r="DO284" s="350">
        <v>6</v>
      </c>
      <c r="DP284" s="107">
        <v>849.84</v>
      </c>
      <c r="DQ284" s="141">
        <f t="shared" si="751"/>
        <v>5099.04</v>
      </c>
      <c r="DR284" s="58"/>
      <c r="DS284" s="107">
        <v>1070.97</v>
      </c>
      <c r="DT284" s="141">
        <f t="shared" si="752"/>
        <v>0</v>
      </c>
      <c r="DU284" s="350">
        <v>1</v>
      </c>
      <c r="DV284" s="21">
        <v>1512.05</v>
      </c>
      <c r="DW284" s="141">
        <f t="shared" si="753"/>
        <v>1512.05</v>
      </c>
      <c r="DX284" s="350">
        <v>2</v>
      </c>
      <c r="DY284" s="21">
        <v>5870.12</v>
      </c>
      <c r="DZ284" s="141">
        <f t="shared" ref="DZ284:DZ299" si="793">DX284*DY284</f>
        <v>11740.24</v>
      </c>
      <c r="EA284" s="146"/>
      <c r="EB284" s="21">
        <v>4379.45</v>
      </c>
      <c r="EC284" s="141">
        <f t="shared" ref="EC284:EC299" si="794">EA284*EB284</f>
        <v>0</v>
      </c>
      <c r="ED284" s="350">
        <v>1</v>
      </c>
      <c r="EE284" s="21">
        <v>4811.45</v>
      </c>
      <c r="EF284" s="141">
        <f t="shared" ref="EF284:EF299" si="795">ED284*EE284</f>
        <v>4811.45</v>
      </c>
      <c r="EG284" s="350">
        <v>1</v>
      </c>
      <c r="EH284" s="21">
        <v>6518.13</v>
      </c>
      <c r="EI284" s="141">
        <f t="shared" si="757"/>
        <v>6518.13</v>
      </c>
      <c r="EJ284" s="350"/>
      <c r="EK284" s="21">
        <v>7389.31</v>
      </c>
      <c r="EL284" s="141">
        <f t="shared" si="758"/>
        <v>0</v>
      </c>
      <c r="EM284" s="350"/>
      <c r="EN284" s="21">
        <v>1539.81</v>
      </c>
      <c r="EO284" s="141">
        <f t="shared" si="759"/>
        <v>0</v>
      </c>
      <c r="EP284" s="350"/>
      <c r="EQ284" s="21">
        <v>3124.4</v>
      </c>
      <c r="ER284" s="141">
        <f t="shared" si="760"/>
        <v>0</v>
      </c>
      <c r="ES284" s="350">
        <v>12</v>
      </c>
      <c r="ET284" s="107">
        <v>118.78</v>
      </c>
      <c r="EU284" s="141">
        <f t="shared" si="761"/>
        <v>1425.3600000000001</v>
      </c>
      <c r="EV284" s="146"/>
      <c r="EW284" s="107">
        <v>479.92</v>
      </c>
      <c r="EX284" s="141">
        <f t="shared" si="762"/>
        <v>0</v>
      </c>
      <c r="EY284" s="350"/>
      <c r="EZ284" s="107">
        <v>649.4</v>
      </c>
      <c r="FA284" s="141">
        <f t="shared" si="763"/>
        <v>0</v>
      </c>
      <c r="FB284" s="146"/>
      <c r="FC284" s="21">
        <v>1301.22</v>
      </c>
      <c r="FD284" s="141">
        <f t="shared" si="764"/>
        <v>0</v>
      </c>
      <c r="FE284" s="146"/>
      <c r="FF284" s="21">
        <v>2530.2199999999998</v>
      </c>
      <c r="FG284" s="141">
        <f t="shared" si="765"/>
        <v>0</v>
      </c>
      <c r="FH284" s="350"/>
      <c r="FI284" s="21">
        <v>4182.22</v>
      </c>
      <c r="FJ284" s="141">
        <f t="shared" si="766"/>
        <v>0</v>
      </c>
      <c r="FK284" s="373"/>
      <c r="FL284" s="107">
        <v>253.92</v>
      </c>
      <c r="FM284" s="141">
        <f t="shared" si="767"/>
        <v>0</v>
      </c>
      <c r="FN284" s="350"/>
      <c r="FO284" s="107">
        <v>290.32</v>
      </c>
      <c r="FP284" s="141">
        <f t="shared" si="768"/>
        <v>0</v>
      </c>
      <c r="FQ284" s="350">
        <v>2</v>
      </c>
      <c r="FR284" s="107">
        <v>334.06</v>
      </c>
      <c r="FS284" s="141">
        <f t="shared" si="769"/>
        <v>668.12</v>
      </c>
      <c r="FT284" s="373"/>
      <c r="FU284" s="107">
        <v>411.49</v>
      </c>
      <c r="FV284" s="141">
        <f t="shared" si="770"/>
        <v>0</v>
      </c>
      <c r="FW284" s="146"/>
      <c r="FX284" s="107">
        <v>455.21</v>
      </c>
      <c r="FY284" s="141">
        <f t="shared" si="771"/>
        <v>0</v>
      </c>
      <c r="FZ284" s="373">
        <v>2</v>
      </c>
      <c r="GA284" s="107">
        <v>536</v>
      </c>
      <c r="GB284" s="141">
        <f t="shared" si="772"/>
        <v>1072</v>
      </c>
      <c r="GC284" s="350">
        <v>0.5</v>
      </c>
      <c r="GD284" s="21">
        <v>745.84</v>
      </c>
      <c r="GE284" s="144">
        <f t="shared" si="773"/>
        <v>372.92</v>
      </c>
      <c r="GF284" s="108">
        <v>5</v>
      </c>
      <c r="GG284" s="112">
        <v>313.12</v>
      </c>
      <c r="GH284" s="141">
        <f t="shared" si="774"/>
        <v>1565.6</v>
      </c>
      <c r="GI284" s="462">
        <v>10</v>
      </c>
      <c r="GJ284" s="529">
        <v>223.61</v>
      </c>
      <c r="GK284" s="141">
        <f t="shared" si="775"/>
        <v>2236.1000000000004</v>
      </c>
      <c r="GL284" s="146">
        <v>2</v>
      </c>
      <c r="GM284" s="107">
        <v>105.46</v>
      </c>
      <c r="GN284" s="141">
        <f t="shared" si="776"/>
        <v>210.92</v>
      </c>
      <c r="GO284" s="146">
        <v>1</v>
      </c>
      <c r="GP284" s="107">
        <v>581.36</v>
      </c>
      <c r="GQ284" s="141">
        <f t="shared" si="777"/>
        <v>581.36</v>
      </c>
      <c r="GR284" s="146">
        <v>2</v>
      </c>
      <c r="GS284" s="107">
        <v>92.94</v>
      </c>
      <c r="GT284" s="141">
        <f t="shared" si="778"/>
        <v>185.88</v>
      </c>
      <c r="GU284" s="364">
        <v>6</v>
      </c>
      <c r="GV284" s="112">
        <v>47.51</v>
      </c>
      <c r="GW284" s="141">
        <f t="shared" si="779"/>
        <v>285.06</v>
      </c>
      <c r="GX284" s="350">
        <v>20</v>
      </c>
      <c r="GY284" s="107">
        <v>61.91</v>
      </c>
      <c r="GZ284" s="219">
        <f t="shared" si="780"/>
        <v>1238.1999999999998</v>
      </c>
      <c r="HA284" s="413"/>
      <c r="HB284" s="413"/>
      <c r="HC284" s="219">
        <f t="shared" ref="HC284:HC299" si="796">HA284*HB284</f>
        <v>0</v>
      </c>
      <c r="HD284" s="350">
        <v>0.3</v>
      </c>
      <c r="HE284" s="107">
        <v>40.75</v>
      </c>
      <c r="HF284" s="232">
        <f t="shared" si="781"/>
        <v>12.225</v>
      </c>
      <c r="HG284" s="375">
        <v>2000</v>
      </c>
      <c r="HH284" s="226">
        <f t="shared" ref="HH284:HH299" si="797">HC284+HF284+GZ284+GW284+GT284+GQ284+GN284+GK284+GH284+GE284+GB284+FY284+FV284+FS284+FP284+FM284+FJ284+FG284+FD284+FA284+EX284+EU284+ER284+EO284+EL284+EI284+EF284+EC284+DZ284+DW284+DT284+DQ284+DN284+DK284+DH284+DE284+DB284+CY284+CV284+CS284+CP284+CM284+CJ284+CG284+CD284+CA284+BX284+BU284+BR284+BO284+BL284+BH284+BE284+BB284+AY284+AV284+AS284+AP284+AM284+AJ284+AG284+AD284+AA284+X284+U284+R284+L284+I284+HG284+O284</f>
        <v>59010.320100000004</v>
      </c>
      <c r="HI284" s="335"/>
    </row>
    <row r="285" spans="1:1034" ht="15.75" customHeight="1">
      <c r="A285" s="471">
        <v>40</v>
      </c>
      <c r="B285" s="35" t="s">
        <v>586</v>
      </c>
      <c r="C285" s="385">
        <v>27.64</v>
      </c>
      <c r="D285" s="385">
        <v>183.86</v>
      </c>
      <c r="E285" s="36">
        <v>57241.08</v>
      </c>
      <c r="F285" s="42">
        <f t="shared" si="787"/>
        <v>51814.597899999993</v>
      </c>
      <c r="G285" s="43"/>
      <c r="H285" s="21">
        <v>636.70000000000005</v>
      </c>
      <c r="I285" s="45">
        <f t="shared" si="701"/>
        <v>0</v>
      </c>
      <c r="J285" s="58"/>
      <c r="K285" s="107"/>
      <c r="L285" s="144">
        <f t="shared" si="702"/>
        <v>0</v>
      </c>
      <c r="M285" s="349"/>
      <c r="N285" s="139">
        <v>540</v>
      </c>
      <c r="O285" s="140">
        <f t="shared" si="703"/>
        <v>0</v>
      </c>
      <c r="P285" s="358"/>
      <c r="Q285" s="139">
        <f t="shared" si="704"/>
        <v>280.13670000000002</v>
      </c>
      <c r="R285" s="140">
        <f t="shared" si="705"/>
        <v>0</v>
      </c>
      <c r="S285" s="46"/>
      <c r="T285" s="44">
        <f t="shared" si="706"/>
        <v>2335.5960000000005</v>
      </c>
      <c r="U285" s="140">
        <f t="shared" si="707"/>
        <v>0</v>
      </c>
      <c r="V285" s="46"/>
      <c r="W285" s="139">
        <f t="shared" si="708"/>
        <v>493.98690000000005</v>
      </c>
      <c r="X285" s="141">
        <f t="shared" si="709"/>
        <v>0</v>
      </c>
      <c r="Y285" s="58">
        <v>0.15</v>
      </c>
      <c r="Z285" s="44">
        <f t="shared" si="710"/>
        <v>4331.3600000000006</v>
      </c>
      <c r="AA285" s="141">
        <f t="shared" si="711"/>
        <v>649.70400000000006</v>
      </c>
      <c r="AB285" s="397"/>
      <c r="AC285" s="139">
        <f t="shared" si="712"/>
        <v>493.98690000000005</v>
      </c>
      <c r="AD285" s="140">
        <f t="shared" si="785"/>
        <v>0</v>
      </c>
      <c r="AE285" s="46"/>
      <c r="AF285" s="44">
        <f t="shared" si="714"/>
        <v>22885.031600000002</v>
      </c>
      <c r="AG285" s="140">
        <f t="shared" si="715"/>
        <v>0</v>
      </c>
      <c r="AH285" s="358"/>
      <c r="AI285" s="139">
        <f t="shared" si="716"/>
        <v>791.37200000000007</v>
      </c>
      <c r="AJ285" s="140">
        <f t="shared" si="717"/>
        <v>0</v>
      </c>
      <c r="AK285" s="358"/>
      <c r="AL285" s="107">
        <v>145.19999999999999</v>
      </c>
      <c r="AM285" s="140">
        <f t="shared" si="718"/>
        <v>0</v>
      </c>
      <c r="AN285" s="361"/>
      <c r="AO285" s="44">
        <f t="shared" si="719"/>
        <v>3769.8454000000002</v>
      </c>
      <c r="AP285" s="141">
        <f t="shared" si="720"/>
        <v>0</v>
      </c>
      <c r="AQ285" s="364"/>
      <c r="AR285" s="109">
        <v>8030</v>
      </c>
      <c r="AS285" s="141">
        <f t="shared" si="721"/>
        <v>0</v>
      </c>
      <c r="AT285" s="58"/>
      <c r="AU285" s="21">
        <v>3366.65</v>
      </c>
      <c r="AV285" s="141">
        <f t="shared" si="722"/>
        <v>0</v>
      </c>
      <c r="AW285" s="58"/>
      <c r="AX285" s="44">
        <f t="shared" si="723"/>
        <v>80964.952600000004</v>
      </c>
      <c r="AY285" s="141">
        <f t="shared" si="786"/>
        <v>0</v>
      </c>
      <c r="AZ285" s="58"/>
      <c r="BA285" s="21">
        <v>93131.5</v>
      </c>
      <c r="BB285" s="141">
        <f t="shared" si="725"/>
        <v>0</v>
      </c>
      <c r="BC285" s="58"/>
      <c r="BD285" s="21">
        <v>10643</v>
      </c>
      <c r="BE285" s="140">
        <f t="shared" si="726"/>
        <v>0</v>
      </c>
      <c r="BF285" s="46"/>
      <c r="BG285" s="58"/>
      <c r="BH285" s="140">
        <f t="shared" si="727"/>
        <v>0</v>
      </c>
      <c r="BI285" s="347"/>
      <c r="BJ285" s="499"/>
      <c r="BK285" s="352"/>
      <c r="BL285" s="140">
        <f t="shared" si="728"/>
        <v>0</v>
      </c>
      <c r="BM285" s="366"/>
      <c r="BN285" s="58"/>
      <c r="BO285" s="141">
        <f t="shared" si="788"/>
        <v>0</v>
      </c>
      <c r="BP285" s="366"/>
      <c r="BQ285" s="58"/>
      <c r="BR285" s="141">
        <f t="shared" si="731"/>
        <v>0</v>
      </c>
      <c r="BS285" s="364">
        <v>12</v>
      </c>
      <c r="BT285" s="107">
        <v>540</v>
      </c>
      <c r="BU285" s="141">
        <f t="shared" si="732"/>
        <v>6480</v>
      </c>
      <c r="BV285" s="349"/>
      <c r="BW285" s="349"/>
      <c r="BX285" s="141">
        <f t="shared" si="733"/>
        <v>0</v>
      </c>
      <c r="BY285" s="58"/>
      <c r="BZ285" s="143"/>
      <c r="CA285" s="141">
        <f t="shared" si="784"/>
        <v>0</v>
      </c>
      <c r="CB285" s="349">
        <v>5</v>
      </c>
      <c r="CC285" s="107">
        <v>165.4</v>
      </c>
      <c r="CD285" s="141">
        <f t="shared" si="735"/>
        <v>827</v>
      </c>
      <c r="CE285" s="349">
        <v>1</v>
      </c>
      <c r="CF285" s="139">
        <f t="shared" si="736"/>
        <v>204.31649999999999</v>
      </c>
      <c r="CG285" s="141">
        <f t="shared" si="737"/>
        <v>204.31649999999999</v>
      </c>
      <c r="CH285" s="349">
        <v>8</v>
      </c>
      <c r="CI285" s="107">
        <v>86.2</v>
      </c>
      <c r="CJ285" s="141">
        <f t="shared" si="738"/>
        <v>689.6</v>
      </c>
      <c r="CK285" s="349">
        <v>4</v>
      </c>
      <c r="CL285" s="107">
        <v>125</v>
      </c>
      <c r="CM285" s="141">
        <f t="shared" si="739"/>
        <v>500</v>
      </c>
      <c r="CN285" s="349">
        <v>7</v>
      </c>
      <c r="CO285" s="107">
        <v>140</v>
      </c>
      <c r="CP285" s="141">
        <f t="shared" si="740"/>
        <v>980</v>
      </c>
      <c r="CQ285" s="349">
        <v>16</v>
      </c>
      <c r="CR285" s="139">
        <f t="shared" si="741"/>
        <v>259.76390000000004</v>
      </c>
      <c r="CS285" s="141">
        <f t="shared" si="742"/>
        <v>4156.2224000000006</v>
      </c>
      <c r="CT285" s="349"/>
      <c r="CU285" s="107">
        <v>182.5</v>
      </c>
      <c r="CV285" s="141">
        <f t="shared" si="743"/>
        <v>0</v>
      </c>
      <c r="CW285" s="349"/>
      <c r="CX285" s="107">
        <v>78</v>
      </c>
      <c r="CY285" s="141">
        <f t="shared" si="744"/>
        <v>0</v>
      </c>
      <c r="CZ285" s="349"/>
      <c r="DA285" s="107">
        <v>350</v>
      </c>
      <c r="DB285" s="141">
        <f t="shared" si="745"/>
        <v>0</v>
      </c>
      <c r="DC285" s="349"/>
      <c r="DD285" s="139">
        <f t="shared" si="789"/>
        <v>363.26500000000004</v>
      </c>
      <c r="DE285" s="140">
        <f t="shared" si="790"/>
        <v>0</v>
      </c>
      <c r="DF285" s="349">
        <v>12</v>
      </c>
      <c r="DG285" s="107">
        <v>349.94</v>
      </c>
      <c r="DH285" s="141">
        <f t="shared" si="791"/>
        <v>4199.28</v>
      </c>
      <c r="DI285" s="349">
        <v>6</v>
      </c>
      <c r="DJ285" s="107">
        <v>407.82</v>
      </c>
      <c r="DK285" s="141">
        <f t="shared" si="792"/>
        <v>2446.92</v>
      </c>
      <c r="DL285" s="349">
        <v>8</v>
      </c>
      <c r="DM285" s="107">
        <v>560.66999999999996</v>
      </c>
      <c r="DN285" s="141">
        <f t="shared" si="750"/>
        <v>4485.3599999999997</v>
      </c>
      <c r="DO285" s="349">
        <v>4</v>
      </c>
      <c r="DP285" s="107">
        <v>849.84</v>
      </c>
      <c r="DQ285" s="141">
        <f t="shared" si="751"/>
        <v>3399.36</v>
      </c>
      <c r="DR285" s="58"/>
      <c r="DS285" s="107">
        <v>1070.97</v>
      </c>
      <c r="DT285" s="141">
        <f t="shared" si="752"/>
        <v>0</v>
      </c>
      <c r="DU285" s="349"/>
      <c r="DV285" s="21">
        <v>1512.05</v>
      </c>
      <c r="DW285" s="141">
        <f t="shared" si="753"/>
        <v>0</v>
      </c>
      <c r="DX285" s="349">
        <v>1</v>
      </c>
      <c r="DY285" s="21">
        <v>5870.12</v>
      </c>
      <c r="DZ285" s="141">
        <f t="shared" si="793"/>
        <v>5870.12</v>
      </c>
      <c r="EA285" s="58"/>
      <c r="EB285" s="21">
        <v>4379.45</v>
      </c>
      <c r="EC285" s="141">
        <f t="shared" si="794"/>
        <v>0</v>
      </c>
      <c r="ED285" s="349"/>
      <c r="EE285" s="21">
        <v>4811.45</v>
      </c>
      <c r="EF285" s="141">
        <f t="shared" si="795"/>
        <v>0</v>
      </c>
      <c r="EG285" s="349">
        <v>1</v>
      </c>
      <c r="EH285" s="21">
        <v>6518.13</v>
      </c>
      <c r="EI285" s="141">
        <f t="shared" si="757"/>
        <v>6518.13</v>
      </c>
      <c r="EJ285" s="349"/>
      <c r="EK285" s="21">
        <v>7389.31</v>
      </c>
      <c r="EL285" s="141">
        <f t="shared" si="758"/>
        <v>0</v>
      </c>
      <c r="EM285" s="349"/>
      <c r="EN285" s="21">
        <v>1539.81</v>
      </c>
      <c r="EO285" s="141">
        <f t="shared" si="759"/>
        <v>0</v>
      </c>
      <c r="EP285" s="349"/>
      <c r="EQ285" s="21">
        <v>3124.4</v>
      </c>
      <c r="ER285" s="141">
        <f t="shared" si="760"/>
        <v>0</v>
      </c>
      <c r="ES285" s="349">
        <v>12</v>
      </c>
      <c r="ET285" s="107">
        <v>118.78</v>
      </c>
      <c r="EU285" s="141">
        <f t="shared" si="761"/>
        <v>1425.3600000000001</v>
      </c>
      <c r="EV285" s="58"/>
      <c r="EW285" s="107">
        <v>479.92</v>
      </c>
      <c r="EX285" s="141">
        <f t="shared" si="762"/>
        <v>0</v>
      </c>
      <c r="EY285" s="349"/>
      <c r="EZ285" s="107">
        <v>649.4</v>
      </c>
      <c r="FA285" s="141">
        <f t="shared" si="763"/>
        <v>0</v>
      </c>
      <c r="FB285" s="58"/>
      <c r="FC285" s="21">
        <v>1301.22</v>
      </c>
      <c r="FD285" s="141">
        <f t="shared" si="764"/>
        <v>0</v>
      </c>
      <c r="FE285" s="58"/>
      <c r="FF285" s="21">
        <v>2530.2199999999998</v>
      </c>
      <c r="FG285" s="141">
        <f t="shared" si="765"/>
        <v>0</v>
      </c>
      <c r="FH285" s="349"/>
      <c r="FI285" s="21">
        <v>4182.22</v>
      </c>
      <c r="FJ285" s="141">
        <f t="shared" si="766"/>
        <v>0</v>
      </c>
      <c r="FK285" s="372"/>
      <c r="FL285" s="107">
        <v>253.92</v>
      </c>
      <c r="FM285" s="141">
        <f t="shared" si="767"/>
        <v>0</v>
      </c>
      <c r="FN285" s="349"/>
      <c r="FO285" s="107">
        <v>290.32</v>
      </c>
      <c r="FP285" s="141">
        <f t="shared" si="768"/>
        <v>0</v>
      </c>
      <c r="FQ285" s="349">
        <v>1</v>
      </c>
      <c r="FR285" s="107">
        <v>334.06</v>
      </c>
      <c r="FS285" s="141">
        <f t="shared" si="769"/>
        <v>334.06</v>
      </c>
      <c r="FT285" s="372">
        <v>1</v>
      </c>
      <c r="FU285" s="107">
        <v>411.49</v>
      </c>
      <c r="FV285" s="141">
        <f t="shared" si="770"/>
        <v>411.49</v>
      </c>
      <c r="FW285" s="58"/>
      <c r="FX285" s="107">
        <v>455.21</v>
      </c>
      <c r="FY285" s="141">
        <f t="shared" si="771"/>
        <v>0</v>
      </c>
      <c r="FZ285" s="372">
        <v>2</v>
      </c>
      <c r="GA285" s="107">
        <v>536</v>
      </c>
      <c r="GB285" s="141">
        <f t="shared" si="772"/>
        <v>1072</v>
      </c>
      <c r="GC285" s="349"/>
      <c r="GD285" s="21">
        <v>745.84</v>
      </c>
      <c r="GE285" s="144">
        <f t="shared" si="773"/>
        <v>0</v>
      </c>
      <c r="GF285" s="108">
        <v>3</v>
      </c>
      <c r="GG285" s="112">
        <v>313.12</v>
      </c>
      <c r="GH285" s="141">
        <f t="shared" si="774"/>
        <v>939.36</v>
      </c>
      <c r="GI285" s="89">
        <v>10</v>
      </c>
      <c r="GJ285" s="529">
        <v>223.61</v>
      </c>
      <c r="GK285" s="141">
        <f t="shared" si="775"/>
        <v>2236.1000000000004</v>
      </c>
      <c r="GL285" s="58">
        <v>2</v>
      </c>
      <c r="GM285" s="107">
        <v>105.46</v>
      </c>
      <c r="GN285" s="141">
        <f t="shared" si="776"/>
        <v>210.92</v>
      </c>
      <c r="GO285" s="58">
        <v>1</v>
      </c>
      <c r="GP285" s="107">
        <v>581.36</v>
      </c>
      <c r="GQ285" s="141">
        <f t="shared" si="777"/>
        <v>581.36</v>
      </c>
      <c r="GR285" s="58">
        <v>2</v>
      </c>
      <c r="GS285" s="107">
        <v>92.94</v>
      </c>
      <c r="GT285" s="141">
        <f t="shared" si="778"/>
        <v>185.88</v>
      </c>
      <c r="GU285" s="364">
        <v>3</v>
      </c>
      <c r="GV285" s="112">
        <v>47.51</v>
      </c>
      <c r="GW285" s="141">
        <f t="shared" si="779"/>
        <v>142.53</v>
      </c>
      <c r="GX285" s="349">
        <v>30</v>
      </c>
      <c r="GY285" s="107">
        <v>61.91</v>
      </c>
      <c r="GZ285" s="219">
        <f t="shared" si="780"/>
        <v>1857.3</v>
      </c>
      <c r="HA285" s="413"/>
      <c r="HB285" s="413"/>
      <c r="HC285" s="219">
        <f t="shared" si="796"/>
        <v>0</v>
      </c>
      <c r="HD285" s="349">
        <v>0.3</v>
      </c>
      <c r="HE285" s="107">
        <v>40.75</v>
      </c>
      <c r="HF285" s="232">
        <f t="shared" si="781"/>
        <v>12.225</v>
      </c>
      <c r="HG285" s="375">
        <v>1000</v>
      </c>
      <c r="HH285" s="226">
        <f t="shared" si="797"/>
        <v>51814.597899999993</v>
      </c>
      <c r="HI285" s="335"/>
    </row>
    <row r="286" spans="1:1034" ht="15.75" customHeight="1">
      <c r="A286" s="471">
        <v>41</v>
      </c>
      <c r="B286" s="18" t="s">
        <v>587</v>
      </c>
      <c r="C286" s="381">
        <v>69.260000000000005</v>
      </c>
      <c r="D286" s="385">
        <v>60.11</v>
      </c>
      <c r="E286" s="19">
        <v>69451.92</v>
      </c>
      <c r="F286" s="42">
        <f t="shared" si="787"/>
        <v>67277.800040000002</v>
      </c>
      <c r="G286" s="43"/>
      <c r="H286" s="21">
        <v>636.70000000000005</v>
      </c>
      <c r="I286" s="45">
        <f t="shared" si="701"/>
        <v>0</v>
      </c>
      <c r="J286" s="58"/>
      <c r="K286" s="107"/>
      <c r="L286" s="144">
        <f t="shared" si="702"/>
        <v>0</v>
      </c>
      <c r="M286" s="349"/>
      <c r="N286" s="139">
        <v>540</v>
      </c>
      <c r="O286" s="140">
        <f t="shared" si="703"/>
        <v>0</v>
      </c>
      <c r="P286" s="358">
        <v>66</v>
      </c>
      <c r="Q286" s="139">
        <f t="shared" si="704"/>
        <v>280.13670000000002</v>
      </c>
      <c r="R286" s="140">
        <f t="shared" si="705"/>
        <v>18489.022199999999</v>
      </c>
      <c r="S286" s="46"/>
      <c r="T286" s="44">
        <f t="shared" si="706"/>
        <v>2335.5960000000005</v>
      </c>
      <c r="U286" s="140">
        <f t="shared" si="707"/>
        <v>0</v>
      </c>
      <c r="V286" s="46"/>
      <c r="W286" s="139">
        <f t="shared" si="708"/>
        <v>493.98690000000005</v>
      </c>
      <c r="X286" s="141">
        <f t="shared" si="709"/>
        <v>0</v>
      </c>
      <c r="Y286" s="58">
        <v>0.9</v>
      </c>
      <c r="Z286" s="44">
        <f t="shared" si="710"/>
        <v>4331.3600000000006</v>
      </c>
      <c r="AA286" s="141"/>
      <c r="AB286" s="397">
        <v>3.6</v>
      </c>
      <c r="AC286" s="139">
        <f t="shared" si="712"/>
        <v>493.98690000000005</v>
      </c>
      <c r="AD286" s="140">
        <f t="shared" si="785"/>
        <v>1778.3528400000002</v>
      </c>
      <c r="AE286" s="46"/>
      <c r="AF286" s="44">
        <f t="shared" si="714"/>
        <v>22885.031600000002</v>
      </c>
      <c r="AG286" s="140">
        <f t="shared" si="715"/>
        <v>0</v>
      </c>
      <c r="AH286" s="358">
        <v>50</v>
      </c>
      <c r="AI286" s="139">
        <f t="shared" si="716"/>
        <v>791.37200000000007</v>
      </c>
      <c r="AJ286" s="140">
        <f t="shared" si="717"/>
        <v>39568.600000000006</v>
      </c>
      <c r="AK286" s="358"/>
      <c r="AL286" s="107">
        <v>145.19999999999999</v>
      </c>
      <c r="AM286" s="140">
        <f t="shared" si="718"/>
        <v>0</v>
      </c>
      <c r="AN286" s="361"/>
      <c r="AO286" s="44">
        <f t="shared" si="719"/>
        <v>3769.8454000000002</v>
      </c>
      <c r="AP286" s="141">
        <f t="shared" si="720"/>
        <v>0</v>
      </c>
      <c r="AQ286" s="364"/>
      <c r="AR286" s="109">
        <v>8030</v>
      </c>
      <c r="AS286" s="141">
        <f t="shared" si="721"/>
        <v>0</v>
      </c>
      <c r="AT286" s="58"/>
      <c r="AU286" s="21">
        <v>3366.65</v>
      </c>
      <c r="AV286" s="141">
        <f t="shared" si="722"/>
        <v>0</v>
      </c>
      <c r="AW286" s="58"/>
      <c r="AX286" s="44">
        <f t="shared" si="723"/>
        <v>80964.952600000004</v>
      </c>
      <c r="AY286" s="141">
        <f t="shared" si="786"/>
        <v>0</v>
      </c>
      <c r="AZ286" s="58"/>
      <c r="BA286" s="21">
        <v>93131.5</v>
      </c>
      <c r="BB286" s="141">
        <f t="shared" si="725"/>
        <v>0</v>
      </c>
      <c r="BC286" s="58"/>
      <c r="BD286" s="21">
        <v>10643</v>
      </c>
      <c r="BE286" s="140">
        <f t="shared" si="726"/>
        <v>0</v>
      </c>
      <c r="BF286" s="46"/>
      <c r="BG286" s="58"/>
      <c r="BH286" s="140">
        <f t="shared" si="727"/>
        <v>0</v>
      </c>
      <c r="BI286" s="347"/>
      <c r="BJ286" s="499"/>
      <c r="BK286" s="352"/>
      <c r="BL286" s="140">
        <f t="shared" si="728"/>
        <v>0</v>
      </c>
      <c r="BM286" s="366"/>
      <c r="BN286" s="58"/>
      <c r="BO286" s="141">
        <f t="shared" si="788"/>
        <v>0</v>
      </c>
      <c r="BP286" s="366"/>
      <c r="BQ286" s="58"/>
      <c r="BR286" s="141">
        <f t="shared" si="731"/>
        <v>0</v>
      </c>
      <c r="BS286" s="364"/>
      <c r="BT286" s="107">
        <v>540</v>
      </c>
      <c r="BU286" s="141">
        <f t="shared" si="732"/>
        <v>0</v>
      </c>
      <c r="BV286" s="349"/>
      <c r="BW286" s="349"/>
      <c r="BX286" s="141">
        <f t="shared" si="733"/>
        <v>0</v>
      </c>
      <c r="BY286" s="58"/>
      <c r="BZ286" s="143"/>
      <c r="CA286" s="141">
        <f t="shared" si="784"/>
        <v>0</v>
      </c>
      <c r="CB286" s="349"/>
      <c r="CC286" s="107">
        <v>165.4</v>
      </c>
      <c r="CD286" s="141">
        <f t="shared" si="735"/>
        <v>0</v>
      </c>
      <c r="CE286" s="349"/>
      <c r="CF286" s="139">
        <f t="shared" si="736"/>
        <v>204.31649999999999</v>
      </c>
      <c r="CG286" s="141">
        <f t="shared" si="737"/>
        <v>0</v>
      </c>
      <c r="CH286" s="349"/>
      <c r="CI286" s="107">
        <v>86.2</v>
      </c>
      <c r="CJ286" s="141">
        <f t="shared" si="738"/>
        <v>0</v>
      </c>
      <c r="CK286" s="349"/>
      <c r="CL286" s="107">
        <v>125</v>
      </c>
      <c r="CM286" s="141">
        <f t="shared" si="739"/>
        <v>0</v>
      </c>
      <c r="CN286" s="349"/>
      <c r="CO286" s="107">
        <v>140</v>
      </c>
      <c r="CP286" s="141">
        <f t="shared" si="740"/>
        <v>0</v>
      </c>
      <c r="CQ286" s="349"/>
      <c r="CR286" s="139">
        <f t="shared" si="741"/>
        <v>259.76390000000004</v>
      </c>
      <c r="CS286" s="141">
        <f t="shared" si="742"/>
        <v>0</v>
      </c>
      <c r="CT286" s="349"/>
      <c r="CU286" s="107">
        <v>182.5</v>
      </c>
      <c r="CV286" s="141">
        <f t="shared" si="743"/>
        <v>0</v>
      </c>
      <c r="CW286" s="349"/>
      <c r="CX286" s="107">
        <v>78</v>
      </c>
      <c r="CY286" s="141">
        <f t="shared" si="744"/>
        <v>0</v>
      </c>
      <c r="CZ286" s="349"/>
      <c r="DA286" s="107">
        <v>350</v>
      </c>
      <c r="DB286" s="141"/>
      <c r="DC286" s="349"/>
      <c r="DD286" s="139">
        <f t="shared" si="789"/>
        <v>363.26500000000004</v>
      </c>
      <c r="DE286" s="140">
        <f t="shared" si="790"/>
        <v>0</v>
      </c>
      <c r="DF286" s="349"/>
      <c r="DG286" s="107">
        <v>349.94</v>
      </c>
      <c r="DH286" s="141">
        <f t="shared" si="791"/>
        <v>0</v>
      </c>
      <c r="DI286" s="349"/>
      <c r="DJ286" s="107">
        <v>407.82</v>
      </c>
      <c r="DK286" s="141">
        <f t="shared" si="792"/>
        <v>0</v>
      </c>
      <c r="DL286" s="349"/>
      <c r="DM286" s="107">
        <v>560.66999999999996</v>
      </c>
      <c r="DN286" s="141">
        <f t="shared" si="750"/>
        <v>0</v>
      </c>
      <c r="DO286" s="349"/>
      <c r="DP286" s="107">
        <v>849.84</v>
      </c>
      <c r="DQ286" s="141">
        <f t="shared" si="751"/>
        <v>0</v>
      </c>
      <c r="DR286" s="58"/>
      <c r="DS286" s="107">
        <v>1070.97</v>
      </c>
      <c r="DT286" s="141">
        <f t="shared" si="752"/>
        <v>0</v>
      </c>
      <c r="DU286" s="349"/>
      <c r="DV286" s="21">
        <v>1512.05</v>
      </c>
      <c r="DW286" s="141">
        <f t="shared" si="753"/>
        <v>0</v>
      </c>
      <c r="DX286" s="349"/>
      <c r="DY286" s="21">
        <v>5870.12</v>
      </c>
      <c r="DZ286" s="141">
        <f t="shared" si="793"/>
        <v>0</v>
      </c>
      <c r="EA286" s="58"/>
      <c r="EB286" s="21">
        <v>4379.45</v>
      </c>
      <c r="EC286" s="141">
        <f t="shared" si="794"/>
        <v>0</v>
      </c>
      <c r="ED286" s="349"/>
      <c r="EE286" s="21">
        <v>4811.45</v>
      </c>
      <c r="EF286" s="141">
        <f t="shared" si="795"/>
        <v>0</v>
      </c>
      <c r="EG286" s="349"/>
      <c r="EH286" s="21">
        <v>6518.13</v>
      </c>
      <c r="EI286" s="141">
        <f t="shared" si="757"/>
        <v>0</v>
      </c>
      <c r="EJ286" s="349"/>
      <c r="EK286" s="21">
        <v>7389.31</v>
      </c>
      <c r="EL286" s="141">
        <f t="shared" si="758"/>
        <v>0</v>
      </c>
      <c r="EM286" s="349"/>
      <c r="EN286" s="21">
        <v>1539.81</v>
      </c>
      <c r="EO286" s="141">
        <f t="shared" si="759"/>
        <v>0</v>
      </c>
      <c r="EP286" s="349"/>
      <c r="EQ286" s="21">
        <v>3124.4</v>
      </c>
      <c r="ER286" s="141">
        <f t="shared" si="760"/>
        <v>0</v>
      </c>
      <c r="ES286" s="349"/>
      <c r="ET286" s="107">
        <v>118.78</v>
      </c>
      <c r="EU286" s="141">
        <f t="shared" si="761"/>
        <v>0</v>
      </c>
      <c r="EV286" s="58"/>
      <c r="EW286" s="107">
        <v>479.92</v>
      </c>
      <c r="EX286" s="141">
        <f t="shared" si="762"/>
        <v>0</v>
      </c>
      <c r="EY286" s="349"/>
      <c r="EZ286" s="107">
        <v>649.4</v>
      </c>
      <c r="FA286" s="141">
        <f t="shared" si="763"/>
        <v>0</v>
      </c>
      <c r="FB286" s="58"/>
      <c r="FC286" s="21">
        <v>1301.22</v>
      </c>
      <c r="FD286" s="141">
        <f t="shared" si="764"/>
        <v>0</v>
      </c>
      <c r="FE286" s="58"/>
      <c r="FF286" s="21">
        <v>2530.2199999999998</v>
      </c>
      <c r="FG286" s="141">
        <f t="shared" si="765"/>
        <v>0</v>
      </c>
      <c r="FH286" s="349"/>
      <c r="FI286" s="21">
        <v>4182.22</v>
      </c>
      <c r="FJ286" s="141">
        <f t="shared" si="766"/>
        <v>0</v>
      </c>
      <c r="FK286" s="372"/>
      <c r="FL286" s="107">
        <v>253.92</v>
      </c>
      <c r="FM286" s="141">
        <f t="shared" si="767"/>
        <v>0</v>
      </c>
      <c r="FN286" s="349"/>
      <c r="FO286" s="107">
        <v>290.32</v>
      </c>
      <c r="FP286" s="141">
        <f t="shared" si="768"/>
        <v>0</v>
      </c>
      <c r="FQ286" s="349"/>
      <c r="FR286" s="107">
        <v>334.06</v>
      </c>
      <c r="FS286" s="141">
        <f t="shared" si="769"/>
        <v>0</v>
      </c>
      <c r="FT286" s="372"/>
      <c r="FU286" s="107">
        <v>411.49</v>
      </c>
      <c r="FV286" s="141">
        <f t="shared" si="770"/>
        <v>0</v>
      </c>
      <c r="FW286" s="58"/>
      <c r="FX286" s="107">
        <v>455.21</v>
      </c>
      <c r="FY286" s="141">
        <f t="shared" si="771"/>
        <v>0</v>
      </c>
      <c r="FZ286" s="372">
        <v>0.5</v>
      </c>
      <c r="GA286" s="107">
        <v>536</v>
      </c>
      <c r="GB286" s="141">
        <f t="shared" si="772"/>
        <v>268</v>
      </c>
      <c r="GC286" s="349"/>
      <c r="GD286" s="21">
        <v>745.84</v>
      </c>
      <c r="GE286" s="144">
        <f t="shared" si="773"/>
        <v>0</v>
      </c>
      <c r="GF286" s="108">
        <v>3</v>
      </c>
      <c r="GG286" s="112">
        <v>313.12</v>
      </c>
      <c r="GH286" s="141">
        <f t="shared" si="774"/>
        <v>939.36</v>
      </c>
      <c r="GI286" s="89">
        <v>10</v>
      </c>
      <c r="GJ286" s="529">
        <v>223.61</v>
      </c>
      <c r="GK286" s="141">
        <f t="shared" si="775"/>
        <v>2236.1000000000004</v>
      </c>
      <c r="GL286" s="58">
        <v>2</v>
      </c>
      <c r="GM286" s="107">
        <v>105.46</v>
      </c>
      <c r="GN286" s="141">
        <f t="shared" si="776"/>
        <v>210.92</v>
      </c>
      <c r="GO286" s="58">
        <v>1</v>
      </c>
      <c r="GP286" s="107">
        <v>581.36</v>
      </c>
      <c r="GQ286" s="141">
        <f t="shared" si="777"/>
        <v>581.36</v>
      </c>
      <c r="GR286" s="58">
        <v>2</v>
      </c>
      <c r="GS286" s="107">
        <v>92.94</v>
      </c>
      <c r="GT286" s="141">
        <f t="shared" si="778"/>
        <v>185.88</v>
      </c>
      <c r="GU286" s="364">
        <v>3</v>
      </c>
      <c r="GV286" s="112">
        <v>47.51</v>
      </c>
      <c r="GW286" s="141">
        <f t="shared" si="779"/>
        <v>142.53</v>
      </c>
      <c r="GX286" s="349">
        <v>30</v>
      </c>
      <c r="GY286" s="107">
        <v>61.91</v>
      </c>
      <c r="GZ286" s="219">
        <f t="shared" si="780"/>
        <v>1857.3</v>
      </c>
      <c r="HA286" s="413"/>
      <c r="HB286" s="413"/>
      <c r="HC286" s="219">
        <f t="shared" si="796"/>
        <v>0</v>
      </c>
      <c r="HD286" s="349">
        <v>0.5</v>
      </c>
      <c r="HE286" s="107">
        <v>40.75</v>
      </c>
      <c r="HF286" s="232">
        <f t="shared" si="781"/>
        <v>20.375</v>
      </c>
      <c r="HG286" s="375">
        <v>1000</v>
      </c>
      <c r="HH286" s="226">
        <f t="shared" si="797"/>
        <v>67277.800040000002</v>
      </c>
      <c r="HI286" s="335"/>
    </row>
    <row r="287" spans="1:1034" ht="15.75" customHeight="1">
      <c r="A287" s="471">
        <v>42</v>
      </c>
      <c r="B287" s="18" t="s">
        <v>588</v>
      </c>
      <c r="C287" s="381">
        <v>24.45</v>
      </c>
      <c r="D287" s="385">
        <v>114.21</v>
      </c>
      <c r="E287" s="19">
        <v>82944.72</v>
      </c>
      <c r="F287" s="42">
        <f t="shared" si="787"/>
        <v>87013.989000000001</v>
      </c>
      <c r="G287" s="43"/>
      <c r="H287" s="21">
        <v>636.70000000000005</v>
      </c>
      <c r="I287" s="45">
        <f t="shared" si="701"/>
        <v>0</v>
      </c>
      <c r="J287" s="58"/>
      <c r="K287" s="107"/>
      <c r="L287" s="144">
        <f t="shared" si="702"/>
        <v>0</v>
      </c>
      <c r="M287" s="349"/>
      <c r="N287" s="139">
        <v>540</v>
      </c>
      <c r="O287" s="140">
        <f t="shared" si="703"/>
        <v>0</v>
      </c>
      <c r="P287" s="358"/>
      <c r="Q287" s="139">
        <f t="shared" si="704"/>
        <v>280.13670000000002</v>
      </c>
      <c r="R287" s="140">
        <f t="shared" si="705"/>
        <v>0</v>
      </c>
      <c r="S287" s="46"/>
      <c r="T287" s="44">
        <f t="shared" si="706"/>
        <v>2335.5960000000005</v>
      </c>
      <c r="U287" s="140">
        <f t="shared" si="707"/>
        <v>0</v>
      </c>
      <c r="V287" s="46"/>
      <c r="W287" s="139">
        <f t="shared" si="708"/>
        <v>493.98690000000005</v>
      </c>
      <c r="X287" s="141">
        <f t="shared" si="709"/>
        <v>0</v>
      </c>
      <c r="Y287" s="58">
        <v>1.2</v>
      </c>
      <c r="Z287" s="44">
        <f t="shared" si="710"/>
        <v>4331.3600000000006</v>
      </c>
      <c r="AA287" s="141">
        <f t="shared" ref="AA287" si="798">Z287*Y287</f>
        <v>5197.6320000000005</v>
      </c>
      <c r="AB287" s="397"/>
      <c r="AC287" s="139">
        <f t="shared" si="712"/>
        <v>493.98690000000005</v>
      </c>
      <c r="AD287" s="140">
        <f t="shared" si="785"/>
        <v>0</v>
      </c>
      <c r="AE287" s="46"/>
      <c r="AF287" s="44">
        <f t="shared" si="714"/>
        <v>22885.031600000002</v>
      </c>
      <c r="AG287" s="140">
        <f t="shared" si="715"/>
        <v>0</v>
      </c>
      <c r="AH287" s="358">
        <v>16</v>
      </c>
      <c r="AI287" s="139">
        <f t="shared" si="716"/>
        <v>791.37200000000007</v>
      </c>
      <c r="AJ287" s="140">
        <f t="shared" si="717"/>
        <v>12661.952000000001</v>
      </c>
      <c r="AK287" s="358"/>
      <c r="AL287" s="107">
        <v>145.19999999999999</v>
      </c>
      <c r="AM287" s="140">
        <f t="shared" si="718"/>
        <v>0</v>
      </c>
      <c r="AN287" s="361"/>
      <c r="AO287" s="44">
        <f t="shared" si="719"/>
        <v>3769.8454000000002</v>
      </c>
      <c r="AP287" s="141">
        <f t="shared" si="720"/>
        <v>0</v>
      </c>
      <c r="AQ287" s="364"/>
      <c r="AR287" s="109">
        <v>8030</v>
      </c>
      <c r="AS287" s="141">
        <f t="shared" si="721"/>
        <v>0</v>
      </c>
      <c r="AT287" s="58"/>
      <c r="AU287" s="21">
        <v>3366.65</v>
      </c>
      <c r="AV287" s="141">
        <f t="shared" si="722"/>
        <v>0</v>
      </c>
      <c r="AW287" s="58"/>
      <c r="AX287" s="44">
        <f t="shared" si="723"/>
        <v>80964.952600000004</v>
      </c>
      <c r="AY287" s="141">
        <f t="shared" si="786"/>
        <v>0</v>
      </c>
      <c r="AZ287" s="58"/>
      <c r="BA287" s="21">
        <v>93131.5</v>
      </c>
      <c r="BB287" s="141">
        <f t="shared" si="725"/>
        <v>0</v>
      </c>
      <c r="BC287" s="58"/>
      <c r="BD287" s="21">
        <v>10643</v>
      </c>
      <c r="BE287" s="140">
        <f t="shared" si="726"/>
        <v>0</v>
      </c>
      <c r="BF287" s="46"/>
      <c r="BG287" s="58"/>
      <c r="BH287" s="140">
        <f t="shared" si="727"/>
        <v>0</v>
      </c>
      <c r="BI287" s="348">
        <v>1</v>
      </c>
      <c r="BJ287" s="517" t="s">
        <v>699</v>
      </c>
      <c r="BK287" s="352">
        <v>61361.7</v>
      </c>
      <c r="BL287" s="140">
        <f t="shared" si="728"/>
        <v>61361.7</v>
      </c>
      <c r="BM287" s="366"/>
      <c r="BN287" s="58"/>
      <c r="BO287" s="141">
        <f t="shared" si="788"/>
        <v>0</v>
      </c>
      <c r="BP287" s="366"/>
      <c r="BQ287" s="58"/>
      <c r="BR287" s="141">
        <f t="shared" si="731"/>
        <v>0</v>
      </c>
      <c r="BS287" s="364">
        <v>2</v>
      </c>
      <c r="BT287" s="107">
        <v>540</v>
      </c>
      <c r="BU287" s="141">
        <f t="shared" si="732"/>
        <v>1080</v>
      </c>
      <c r="BV287" s="349"/>
      <c r="BW287" s="349"/>
      <c r="BX287" s="141">
        <f t="shared" si="733"/>
        <v>0</v>
      </c>
      <c r="BY287" s="58"/>
      <c r="BZ287" s="143"/>
      <c r="CA287" s="141">
        <f t="shared" si="784"/>
        <v>0</v>
      </c>
      <c r="CB287" s="349"/>
      <c r="CC287" s="107">
        <v>165.4</v>
      </c>
      <c r="CD287" s="141">
        <f t="shared" si="735"/>
        <v>0</v>
      </c>
      <c r="CE287" s="349"/>
      <c r="CF287" s="139">
        <f t="shared" si="736"/>
        <v>204.31649999999999</v>
      </c>
      <c r="CG287" s="141">
        <f t="shared" si="737"/>
        <v>0</v>
      </c>
      <c r="CH287" s="349"/>
      <c r="CI287" s="107">
        <v>86.2</v>
      </c>
      <c r="CJ287" s="141">
        <f t="shared" si="738"/>
        <v>0</v>
      </c>
      <c r="CK287" s="349"/>
      <c r="CL287" s="107">
        <v>125</v>
      </c>
      <c r="CM287" s="141">
        <f t="shared" si="739"/>
        <v>0</v>
      </c>
      <c r="CN287" s="349"/>
      <c r="CO287" s="107">
        <v>140</v>
      </c>
      <c r="CP287" s="141">
        <f t="shared" si="740"/>
        <v>0</v>
      </c>
      <c r="CQ287" s="349"/>
      <c r="CR287" s="139">
        <f t="shared" si="741"/>
        <v>259.76390000000004</v>
      </c>
      <c r="CS287" s="141">
        <f t="shared" si="742"/>
        <v>0</v>
      </c>
      <c r="CT287" s="349"/>
      <c r="CU287" s="107">
        <v>182.5</v>
      </c>
      <c r="CV287" s="141">
        <f t="shared" si="743"/>
        <v>0</v>
      </c>
      <c r="CW287" s="349"/>
      <c r="CX287" s="107">
        <v>78</v>
      </c>
      <c r="CY287" s="141">
        <f t="shared" si="744"/>
        <v>0</v>
      </c>
      <c r="CZ287" s="349"/>
      <c r="DA287" s="107">
        <v>350</v>
      </c>
      <c r="DB287" s="141"/>
      <c r="DC287" s="349"/>
      <c r="DD287" s="139">
        <f t="shared" si="789"/>
        <v>363.26500000000004</v>
      </c>
      <c r="DE287" s="140">
        <f t="shared" si="790"/>
        <v>0</v>
      </c>
      <c r="DF287" s="349"/>
      <c r="DG287" s="107">
        <v>349.94</v>
      </c>
      <c r="DH287" s="141">
        <f t="shared" si="791"/>
        <v>0</v>
      </c>
      <c r="DI287" s="349"/>
      <c r="DJ287" s="107">
        <v>407.82</v>
      </c>
      <c r="DK287" s="141">
        <f t="shared" si="792"/>
        <v>0</v>
      </c>
      <c r="DL287" s="349"/>
      <c r="DM287" s="107">
        <v>560.66999999999996</v>
      </c>
      <c r="DN287" s="141">
        <f t="shared" si="750"/>
        <v>0</v>
      </c>
      <c r="DO287" s="349"/>
      <c r="DP287" s="107">
        <v>849.84</v>
      </c>
      <c r="DQ287" s="141">
        <f t="shared" si="751"/>
        <v>0</v>
      </c>
      <c r="DR287" s="58"/>
      <c r="DS287" s="107">
        <v>1070.97</v>
      </c>
      <c r="DT287" s="141">
        <f t="shared" si="752"/>
        <v>0</v>
      </c>
      <c r="DU287" s="349"/>
      <c r="DV287" s="21">
        <v>1512.05</v>
      </c>
      <c r="DW287" s="141">
        <f t="shared" si="753"/>
        <v>0</v>
      </c>
      <c r="DX287" s="349"/>
      <c r="DY287" s="21">
        <v>5870.12</v>
      </c>
      <c r="DZ287" s="141">
        <f t="shared" si="793"/>
        <v>0</v>
      </c>
      <c r="EA287" s="58"/>
      <c r="EB287" s="21">
        <v>4379.45</v>
      </c>
      <c r="EC287" s="141">
        <f t="shared" si="794"/>
        <v>0</v>
      </c>
      <c r="ED287" s="349"/>
      <c r="EE287" s="21">
        <v>4811.45</v>
      </c>
      <c r="EF287" s="141">
        <f t="shared" si="795"/>
        <v>0</v>
      </c>
      <c r="EG287" s="349"/>
      <c r="EH287" s="21">
        <v>6518.13</v>
      </c>
      <c r="EI287" s="141">
        <f t="shared" si="757"/>
        <v>0</v>
      </c>
      <c r="EJ287" s="349"/>
      <c r="EK287" s="21">
        <v>7389.31</v>
      </c>
      <c r="EL287" s="141">
        <f t="shared" si="758"/>
        <v>0</v>
      </c>
      <c r="EM287" s="349"/>
      <c r="EN287" s="21">
        <v>1539.81</v>
      </c>
      <c r="EO287" s="141">
        <f t="shared" si="759"/>
        <v>0</v>
      </c>
      <c r="EP287" s="349"/>
      <c r="EQ287" s="21">
        <v>3124.4</v>
      </c>
      <c r="ER287" s="141">
        <f t="shared" si="760"/>
        <v>0</v>
      </c>
      <c r="ES287" s="349"/>
      <c r="ET287" s="107">
        <v>118.78</v>
      </c>
      <c r="EU287" s="141">
        <f t="shared" si="761"/>
        <v>0</v>
      </c>
      <c r="EV287" s="58"/>
      <c r="EW287" s="107">
        <v>479.92</v>
      </c>
      <c r="EX287" s="141">
        <f t="shared" si="762"/>
        <v>0</v>
      </c>
      <c r="EY287" s="349"/>
      <c r="EZ287" s="107">
        <v>649.4</v>
      </c>
      <c r="FA287" s="141">
        <f t="shared" si="763"/>
        <v>0</v>
      </c>
      <c r="FB287" s="58"/>
      <c r="FC287" s="21">
        <v>1301.22</v>
      </c>
      <c r="FD287" s="141">
        <f t="shared" si="764"/>
        <v>0</v>
      </c>
      <c r="FE287" s="58"/>
      <c r="FF287" s="21">
        <v>2530.2199999999998</v>
      </c>
      <c r="FG287" s="141">
        <f t="shared" si="765"/>
        <v>0</v>
      </c>
      <c r="FH287" s="349"/>
      <c r="FI287" s="21">
        <v>4182.22</v>
      </c>
      <c r="FJ287" s="141">
        <f t="shared" si="766"/>
        <v>0</v>
      </c>
      <c r="FK287" s="372"/>
      <c r="FL287" s="107">
        <v>253.92</v>
      </c>
      <c r="FM287" s="141">
        <f t="shared" si="767"/>
        <v>0</v>
      </c>
      <c r="FN287" s="349"/>
      <c r="FO287" s="107">
        <v>290.32</v>
      </c>
      <c r="FP287" s="141">
        <f t="shared" si="768"/>
        <v>0</v>
      </c>
      <c r="FQ287" s="349"/>
      <c r="FR287" s="107">
        <v>334.06</v>
      </c>
      <c r="FS287" s="141">
        <f t="shared" si="769"/>
        <v>0</v>
      </c>
      <c r="FT287" s="372"/>
      <c r="FU287" s="107">
        <v>411.49</v>
      </c>
      <c r="FV287" s="141">
        <f t="shared" si="770"/>
        <v>0</v>
      </c>
      <c r="FW287" s="58"/>
      <c r="FX287" s="107">
        <v>455.21</v>
      </c>
      <c r="FY287" s="141">
        <f t="shared" si="771"/>
        <v>0</v>
      </c>
      <c r="FZ287" s="372"/>
      <c r="GA287" s="107">
        <v>536</v>
      </c>
      <c r="GB287" s="141">
        <f t="shared" si="772"/>
        <v>0</v>
      </c>
      <c r="GC287" s="349"/>
      <c r="GD287" s="21">
        <v>745.84</v>
      </c>
      <c r="GE287" s="144">
        <f t="shared" si="773"/>
        <v>0</v>
      </c>
      <c r="GF287" s="108">
        <v>3</v>
      </c>
      <c r="GG287" s="112">
        <v>313.12</v>
      </c>
      <c r="GH287" s="141">
        <f t="shared" si="774"/>
        <v>939.36</v>
      </c>
      <c r="GI287" s="89">
        <v>8</v>
      </c>
      <c r="GJ287" s="529">
        <v>223.61</v>
      </c>
      <c r="GK287" s="141">
        <f t="shared" si="775"/>
        <v>1788.88</v>
      </c>
      <c r="GL287" s="58">
        <v>2</v>
      </c>
      <c r="GM287" s="107">
        <v>105.46</v>
      </c>
      <c r="GN287" s="141">
        <f t="shared" si="776"/>
        <v>210.92</v>
      </c>
      <c r="GO287" s="58">
        <v>1</v>
      </c>
      <c r="GP287" s="107">
        <v>581.36</v>
      </c>
      <c r="GQ287" s="141">
        <f t="shared" si="777"/>
        <v>581.36</v>
      </c>
      <c r="GR287" s="58">
        <v>2</v>
      </c>
      <c r="GS287" s="107">
        <v>92.94</v>
      </c>
      <c r="GT287" s="141">
        <f t="shared" si="778"/>
        <v>185.88</v>
      </c>
      <c r="GU287" s="364">
        <v>3</v>
      </c>
      <c r="GV287" s="112">
        <v>47.51</v>
      </c>
      <c r="GW287" s="141">
        <f t="shared" si="779"/>
        <v>142.53</v>
      </c>
      <c r="GX287" s="349">
        <v>30</v>
      </c>
      <c r="GY287" s="107">
        <v>61.91</v>
      </c>
      <c r="GZ287" s="219">
        <f t="shared" si="780"/>
        <v>1857.3</v>
      </c>
      <c r="HA287" s="413"/>
      <c r="HB287" s="413"/>
      <c r="HC287" s="219">
        <f t="shared" si="796"/>
        <v>0</v>
      </c>
      <c r="HD287" s="349">
        <v>0.5</v>
      </c>
      <c r="HE287" s="107">
        <v>40.75</v>
      </c>
      <c r="HF287" s="232">
        <f t="shared" si="781"/>
        <v>20.375</v>
      </c>
      <c r="HG287" s="375">
        <v>986.1</v>
      </c>
      <c r="HH287" s="226">
        <f t="shared" si="797"/>
        <v>87013.989000000001</v>
      </c>
      <c r="HI287" s="335"/>
    </row>
    <row r="288" spans="1:1034" ht="15.75" customHeight="1">
      <c r="A288" s="471">
        <v>43</v>
      </c>
      <c r="B288" s="18" t="s">
        <v>589</v>
      </c>
      <c r="C288" s="381">
        <v>31.21</v>
      </c>
      <c r="D288" s="385">
        <v>201.3</v>
      </c>
      <c r="E288" s="19">
        <v>112836.12</v>
      </c>
      <c r="F288" s="42">
        <f t="shared" si="787"/>
        <v>111606.28619999999</v>
      </c>
      <c r="G288" s="60"/>
      <c r="H288" s="21">
        <v>636.70000000000005</v>
      </c>
      <c r="I288" s="45">
        <f t="shared" si="701"/>
        <v>0</v>
      </c>
      <c r="J288" s="88"/>
      <c r="K288" s="107"/>
      <c r="L288" s="144">
        <f t="shared" si="702"/>
        <v>0</v>
      </c>
      <c r="M288" s="357"/>
      <c r="N288" s="139">
        <v>540</v>
      </c>
      <c r="O288" s="140">
        <f t="shared" si="703"/>
        <v>0</v>
      </c>
      <c r="P288" s="361">
        <v>3</v>
      </c>
      <c r="Q288" s="139">
        <f t="shared" si="704"/>
        <v>280.13670000000002</v>
      </c>
      <c r="R288" s="140">
        <f t="shared" si="705"/>
        <v>840.41010000000006</v>
      </c>
      <c r="S288" s="87"/>
      <c r="T288" s="44">
        <f t="shared" si="706"/>
        <v>2335.5960000000005</v>
      </c>
      <c r="U288" s="140">
        <f t="shared" si="707"/>
        <v>0</v>
      </c>
      <c r="V288" s="87"/>
      <c r="W288" s="139">
        <f t="shared" si="708"/>
        <v>493.98690000000005</v>
      </c>
      <c r="X288" s="141">
        <f t="shared" si="709"/>
        <v>0</v>
      </c>
      <c r="Y288" s="88">
        <v>0.7</v>
      </c>
      <c r="Z288" s="44">
        <f t="shared" si="710"/>
        <v>4331.3600000000006</v>
      </c>
      <c r="AA288" s="141">
        <v>38982.6</v>
      </c>
      <c r="AB288" s="397"/>
      <c r="AC288" s="139">
        <f t="shared" si="712"/>
        <v>493.98690000000005</v>
      </c>
      <c r="AD288" s="140">
        <f t="shared" si="785"/>
        <v>0</v>
      </c>
      <c r="AE288" s="87"/>
      <c r="AF288" s="44">
        <f t="shared" si="714"/>
        <v>22885.031600000002</v>
      </c>
      <c r="AG288" s="140">
        <f t="shared" si="715"/>
        <v>0</v>
      </c>
      <c r="AH288" s="359"/>
      <c r="AI288" s="139">
        <f t="shared" si="716"/>
        <v>791.37200000000007</v>
      </c>
      <c r="AJ288" s="140">
        <f t="shared" si="717"/>
        <v>0</v>
      </c>
      <c r="AK288" s="359"/>
      <c r="AL288" s="107">
        <v>145.19999999999999</v>
      </c>
      <c r="AM288" s="140">
        <f t="shared" si="718"/>
        <v>0</v>
      </c>
      <c r="AN288" s="361"/>
      <c r="AO288" s="44">
        <f t="shared" si="719"/>
        <v>3769.8454000000002</v>
      </c>
      <c r="AP288" s="141">
        <f t="shared" si="720"/>
        <v>0</v>
      </c>
      <c r="AQ288" s="364"/>
      <c r="AR288" s="109">
        <v>8030</v>
      </c>
      <c r="AS288" s="141">
        <f t="shared" si="721"/>
        <v>0</v>
      </c>
      <c r="AT288" s="88"/>
      <c r="AU288" s="21">
        <v>3366.65</v>
      </c>
      <c r="AV288" s="141">
        <f t="shared" si="722"/>
        <v>0</v>
      </c>
      <c r="AW288" s="88"/>
      <c r="AX288" s="44">
        <f t="shared" si="723"/>
        <v>80964.952600000004</v>
      </c>
      <c r="AY288" s="141">
        <f t="shared" si="786"/>
        <v>0</v>
      </c>
      <c r="AZ288" s="88"/>
      <c r="BA288" s="21">
        <v>93131.5</v>
      </c>
      <c r="BB288" s="141">
        <f t="shared" si="725"/>
        <v>0</v>
      </c>
      <c r="BC288" s="88"/>
      <c r="BD288" s="21">
        <v>10643</v>
      </c>
      <c r="BE288" s="140">
        <f t="shared" si="726"/>
        <v>0</v>
      </c>
      <c r="BF288" s="46"/>
      <c r="BG288" s="88"/>
      <c r="BH288" s="140">
        <f t="shared" si="727"/>
        <v>0</v>
      </c>
      <c r="BI288" s="347"/>
      <c r="BJ288" s="499"/>
      <c r="BK288" s="352"/>
      <c r="BL288" s="140">
        <f t="shared" si="728"/>
        <v>0</v>
      </c>
      <c r="BM288" s="366"/>
      <c r="BN288" s="58"/>
      <c r="BO288" s="141">
        <f t="shared" si="788"/>
        <v>0</v>
      </c>
      <c r="BP288" s="366"/>
      <c r="BQ288" s="58"/>
      <c r="BR288" s="141">
        <f t="shared" si="731"/>
        <v>0</v>
      </c>
      <c r="BS288" s="364">
        <v>8</v>
      </c>
      <c r="BT288" s="107">
        <v>540</v>
      </c>
      <c r="BU288" s="141">
        <f t="shared" si="732"/>
        <v>4320</v>
      </c>
      <c r="BV288" s="349"/>
      <c r="BW288" s="349"/>
      <c r="BX288" s="141">
        <f t="shared" si="733"/>
        <v>0</v>
      </c>
      <c r="BY288" s="58"/>
      <c r="BZ288" s="143"/>
      <c r="CA288" s="141">
        <f t="shared" si="784"/>
        <v>0</v>
      </c>
      <c r="CB288" s="349">
        <v>1</v>
      </c>
      <c r="CC288" s="107">
        <v>165.4</v>
      </c>
      <c r="CD288" s="141">
        <f t="shared" si="735"/>
        <v>165.4</v>
      </c>
      <c r="CE288" s="349">
        <v>7</v>
      </c>
      <c r="CF288" s="139">
        <f t="shared" si="736"/>
        <v>204.31649999999999</v>
      </c>
      <c r="CG288" s="141">
        <f t="shared" si="737"/>
        <v>1430.2155</v>
      </c>
      <c r="CH288" s="349">
        <v>6</v>
      </c>
      <c r="CI288" s="107">
        <v>86.2</v>
      </c>
      <c r="CJ288" s="141">
        <f t="shared" si="738"/>
        <v>517.20000000000005</v>
      </c>
      <c r="CK288" s="349">
        <v>7</v>
      </c>
      <c r="CL288" s="107">
        <v>125</v>
      </c>
      <c r="CM288" s="141">
        <f t="shared" si="739"/>
        <v>875</v>
      </c>
      <c r="CN288" s="349">
        <v>5</v>
      </c>
      <c r="CO288" s="107">
        <v>140</v>
      </c>
      <c r="CP288" s="141">
        <f t="shared" si="740"/>
        <v>700</v>
      </c>
      <c r="CQ288" s="349">
        <v>4</v>
      </c>
      <c r="CR288" s="139">
        <f t="shared" si="741"/>
        <v>259.76390000000004</v>
      </c>
      <c r="CS288" s="141">
        <f t="shared" si="742"/>
        <v>1039.0556000000001</v>
      </c>
      <c r="CT288" s="349">
        <v>5</v>
      </c>
      <c r="CU288" s="107">
        <v>182.5</v>
      </c>
      <c r="CV288" s="141">
        <f t="shared" si="743"/>
        <v>912.5</v>
      </c>
      <c r="CW288" s="349"/>
      <c r="CX288" s="107">
        <v>78</v>
      </c>
      <c r="CY288" s="141">
        <f t="shared" si="744"/>
        <v>0</v>
      </c>
      <c r="CZ288" s="349">
        <v>4.2</v>
      </c>
      <c r="DA288" s="107">
        <v>350</v>
      </c>
      <c r="DB288" s="141">
        <f t="shared" ref="DB288:DB290" si="799">CZ288*DA288</f>
        <v>1470</v>
      </c>
      <c r="DC288" s="349">
        <v>6</v>
      </c>
      <c r="DD288" s="139">
        <f t="shared" si="789"/>
        <v>363.26500000000004</v>
      </c>
      <c r="DE288" s="140">
        <f t="shared" si="790"/>
        <v>2179.59</v>
      </c>
      <c r="DF288" s="372">
        <v>12</v>
      </c>
      <c r="DG288" s="107">
        <v>349.94</v>
      </c>
      <c r="DH288" s="141">
        <f t="shared" si="791"/>
        <v>4199.28</v>
      </c>
      <c r="DI288" s="357">
        <v>8</v>
      </c>
      <c r="DJ288" s="107">
        <v>407.82</v>
      </c>
      <c r="DK288" s="141">
        <f t="shared" si="792"/>
        <v>3262.56</v>
      </c>
      <c r="DL288" s="357">
        <v>6</v>
      </c>
      <c r="DM288" s="107">
        <v>560.66999999999996</v>
      </c>
      <c r="DN288" s="141">
        <f t="shared" si="750"/>
        <v>3364.0199999999995</v>
      </c>
      <c r="DO288" s="357">
        <v>4</v>
      </c>
      <c r="DP288" s="107">
        <v>849.84</v>
      </c>
      <c r="DQ288" s="141">
        <f t="shared" si="751"/>
        <v>3399.36</v>
      </c>
      <c r="DR288" s="58"/>
      <c r="DS288" s="107">
        <v>1070.97</v>
      </c>
      <c r="DT288" s="141">
        <f t="shared" si="752"/>
        <v>0</v>
      </c>
      <c r="DU288" s="357">
        <v>2</v>
      </c>
      <c r="DV288" s="21">
        <v>1512.05</v>
      </c>
      <c r="DW288" s="141">
        <f t="shared" si="753"/>
        <v>3024.1</v>
      </c>
      <c r="DX288" s="357">
        <v>2</v>
      </c>
      <c r="DY288" s="21">
        <v>5870.12</v>
      </c>
      <c r="DZ288" s="141">
        <f t="shared" si="793"/>
        <v>11740.24</v>
      </c>
      <c r="EA288" s="88"/>
      <c r="EB288" s="21">
        <v>4379.45</v>
      </c>
      <c r="EC288" s="141">
        <f t="shared" si="794"/>
        <v>0</v>
      </c>
      <c r="ED288" s="357">
        <v>1</v>
      </c>
      <c r="EE288" s="21">
        <v>4811.45</v>
      </c>
      <c r="EF288" s="141">
        <f t="shared" si="795"/>
        <v>4811.45</v>
      </c>
      <c r="EG288" s="357">
        <v>2</v>
      </c>
      <c r="EH288" s="21">
        <v>6518.13</v>
      </c>
      <c r="EI288" s="141">
        <f t="shared" si="757"/>
        <v>13036.26</v>
      </c>
      <c r="EJ288" s="357"/>
      <c r="EK288" s="21">
        <v>7389.31</v>
      </c>
      <c r="EL288" s="141">
        <f t="shared" si="758"/>
        <v>0</v>
      </c>
      <c r="EM288" s="357"/>
      <c r="EN288" s="21">
        <v>1539.81</v>
      </c>
      <c r="EO288" s="141">
        <f t="shared" si="759"/>
        <v>0</v>
      </c>
      <c r="EP288" s="357">
        <v>1</v>
      </c>
      <c r="EQ288" s="21">
        <v>3124.4</v>
      </c>
      <c r="ER288" s="141">
        <f t="shared" si="760"/>
        <v>3124.4</v>
      </c>
      <c r="ES288" s="357">
        <v>12</v>
      </c>
      <c r="ET288" s="107">
        <v>118.78</v>
      </c>
      <c r="EU288" s="141">
        <f t="shared" si="761"/>
        <v>1425.3600000000001</v>
      </c>
      <c r="EV288" s="88"/>
      <c r="EW288" s="107">
        <v>479.92</v>
      </c>
      <c r="EX288" s="141">
        <f t="shared" si="762"/>
        <v>0</v>
      </c>
      <c r="EY288" s="372"/>
      <c r="EZ288" s="107">
        <v>649.4</v>
      </c>
      <c r="FA288" s="141">
        <f t="shared" si="763"/>
        <v>0</v>
      </c>
      <c r="FB288" s="88"/>
      <c r="FC288" s="21">
        <v>1301.22</v>
      </c>
      <c r="FD288" s="141">
        <f t="shared" si="764"/>
        <v>0</v>
      </c>
      <c r="FE288" s="88"/>
      <c r="FF288" s="21">
        <v>2530.2199999999998</v>
      </c>
      <c r="FG288" s="141">
        <f t="shared" si="765"/>
        <v>0</v>
      </c>
      <c r="FH288" s="357"/>
      <c r="FI288" s="21">
        <v>4182.22</v>
      </c>
      <c r="FJ288" s="141">
        <f t="shared" si="766"/>
        <v>0</v>
      </c>
      <c r="FK288" s="372"/>
      <c r="FL288" s="107">
        <v>253.92</v>
      </c>
      <c r="FM288" s="141">
        <f t="shared" si="767"/>
        <v>0</v>
      </c>
      <c r="FN288" s="357"/>
      <c r="FO288" s="107">
        <v>290.32</v>
      </c>
      <c r="FP288" s="141">
        <f t="shared" si="768"/>
        <v>0</v>
      </c>
      <c r="FQ288" s="357">
        <v>2.5</v>
      </c>
      <c r="FR288" s="107">
        <v>334.06</v>
      </c>
      <c r="FS288" s="141">
        <f t="shared" si="769"/>
        <v>835.15</v>
      </c>
      <c r="FT288" s="372">
        <v>2</v>
      </c>
      <c r="FU288" s="107">
        <v>411.49</v>
      </c>
      <c r="FV288" s="141">
        <f t="shared" si="770"/>
        <v>822.98</v>
      </c>
      <c r="FW288" s="88"/>
      <c r="FX288" s="107">
        <v>455.21</v>
      </c>
      <c r="FY288" s="141">
        <f t="shared" si="771"/>
        <v>0</v>
      </c>
      <c r="FZ288" s="372">
        <v>0.5</v>
      </c>
      <c r="GA288" s="107">
        <v>536</v>
      </c>
      <c r="GB288" s="141">
        <f t="shared" si="772"/>
        <v>268</v>
      </c>
      <c r="GC288" s="357"/>
      <c r="GD288" s="21">
        <v>745.84</v>
      </c>
      <c r="GE288" s="144">
        <f t="shared" si="773"/>
        <v>0</v>
      </c>
      <c r="GF288" s="108">
        <v>3</v>
      </c>
      <c r="GG288" s="112">
        <v>313.12</v>
      </c>
      <c r="GH288" s="141">
        <f t="shared" si="774"/>
        <v>939.36</v>
      </c>
      <c r="GI288" s="89">
        <v>8</v>
      </c>
      <c r="GJ288" s="529">
        <v>223.61</v>
      </c>
      <c r="GK288" s="141">
        <f t="shared" si="775"/>
        <v>1788.88</v>
      </c>
      <c r="GL288" s="88">
        <v>2</v>
      </c>
      <c r="GM288" s="107">
        <v>105.46</v>
      </c>
      <c r="GN288" s="141">
        <f t="shared" si="776"/>
        <v>210.92</v>
      </c>
      <c r="GO288" s="88">
        <v>1</v>
      </c>
      <c r="GP288" s="107">
        <v>581.36</v>
      </c>
      <c r="GQ288" s="141">
        <f t="shared" si="777"/>
        <v>581.36</v>
      </c>
      <c r="GR288" s="88">
        <v>2</v>
      </c>
      <c r="GS288" s="107">
        <v>92.94</v>
      </c>
      <c r="GT288" s="141">
        <f t="shared" si="778"/>
        <v>185.88</v>
      </c>
      <c r="GU288" s="364">
        <v>3</v>
      </c>
      <c r="GV288" s="112">
        <v>47.51</v>
      </c>
      <c r="GW288" s="141">
        <f t="shared" si="779"/>
        <v>142.53</v>
      </c>
      <c r="GX288" s="357"/>
      <c r="GY288" s="107">
        <v>61.91</v>
      </c>
      <c r="GZ288" s="219">
        <f t="shared" si="780"/>
        <v>0</v>
      </c>
      <c r="HA288" s="413"/>
      <c r="HB288" s="413"/>
      <c r="HC288" s="219">
        <f t="shared" si="796"/>
        <v>0</v>
      </c>
      <c r="HD288" s="357">
        <v>0.3</v>
      </c>
      <c r="HE288" s="107">
        <v>40.75</v>
      </c>
      <c r="HF288" s="232">
        <f t="shared" si="781"/>
        <v>12.225</v>
      </c>
      <c r="HG288" s="375">
        <v>1000</v>
      </c>
      <c r="HH288" s="226">
        <f t="shared" si="797"/>
        <v>111606.28619999999</v>
      </c>
      <c r="HI288" s="335"/>
    </row>
    <row r="289" spans="1:218" ht="15.75" customHeight="1">
      <c r="A289" s="471">
        <v>44</v>
      </c>
      <c r="B289" s="30" t="s">
        <v>590</v>
      </c>
      <c r="C289" s="380">
        <v>32.08</v>
      </c>
      <c r="D289" s="533">
        <v>141.63</v>
      </c>
      <c r="E289" s="31">
        <v>68924.759999999995</v>
      </c>
      <c r="F289" s="42">
        <f t="shared" si="787"/>
        <v>37623.034</v>
      </c>
      <c r="G289" s="60"/>
      <c r="H289" s="21">
        <v>636.70000000000005</v>
      </c>
      <c r="I289" s="45">
        <f t="shared" si="701"/>
        <v>0</v>
      </c>
      <c r="J289" s="88"/>
      <c r="K289" s="107"/>
      <c r="L289" s="144">
        <f t="shared" si="702"/>
        <v>0</v>
      </c>
      <c r="M289" s="357"/>
      <c r="N289" s="139">
        <v>540</v>
      </c>
      <c r="O289" s="140">
        <f t="shared" si="703"/>
        <v>0</v>
      </c>
      <c r="P289" s="361">
        <v>30</v>
      </c>
      <c r="Q289" s="139">
        <f t="shared" si="704"/>
        <v>280.13670000000002</v>
      </c>
      <c r="R289" s="140">
        <f t="shared" si="705"/>
        <v>8404.1010000000006</v>
      </c>
      <c r="S289" s="87"/>
      <c r="T289" s="44">
        <f t="shared" si="706"/>
        <v>2335.5960000000005</v>
      </c>
      <c r="U289" s="140">
        <f t="shared" si="707"/>
        <v>0</v>
      </c>
      <c r="V289" s="87"/>
      <c r="W289" s="139">
        <f t="shared" si="708"/>
        <v>493.98690000000005</v>
      </c>
      <c r="X289" s="141">
        <f t="shared" si="709"/>
        <v>0</v>
      </c>
      <c r="Y289" s="88">
        <v>0.7</v>
      </c>
      <c r="Z289" s="44">
        <f t="shared" si="710"/>
        <v>4331.3600000000006</v>
      </c>
      <c r="AA289" s="141"/>
      <c r="AB289" s="397"/>
      <c r="AC289" s="139">
        <f t="shared" si="712"/>
        <v>493.98690000000005</v>
      </c>
      <c r="AD289" s="140">
        <f t="shared" si="785"/>
        <v>0</v>
      </c>
      <c r="AE289" s="87"/>
      <c r="AF289" s="44">
        <f t="shared" si="714"/>
        <v>22885.031600000002</v>
      </c>
      <c r="AG289" s="140">
        <f t="shared" si="715"/>
        <v>0</v>
      </c>
      <c r="AH289" s="359"/>
      <c r="AI289" s="139">
        <f t="shared" si="716"/>
        <v>791.37200000000007</v>
      </c>
      <c r="AJ289" s="140">
        <f t="shared" si="717"/>
        <v>0</v>
      </c>
      <c r="AK289" s="359">
        <v>58</v>
      </c>
      <c r="AL289" s="107">
        <v>145.19999999999999</v>
      </c>
      <c r="AM289" s="140">
        <f t="shared" si="718"/>
        <v>8421.5999999999985</v>
      </c>
      <c r="AN289" s="361"/>
      <c r="AO289" s="44">
        <f t="shared" si="719"/>
        <v>3769.8454000000002</v>
      </c>
      <c r="AP289" s="141">
        <f t="shared" si="720"/>
        <v>0</v>
      </c>
      <c r="AQ289" s="364"/>
      <c r="AR289" s="109">
        <v>8030</v>
      </c>
      <c r="AS289" s="141">
        <f t="shared" si="721"/>
        <v>0</v>
      </c>
      <c r="AT289" s="88"/>
      <c r="AU289" s="21">
        <v>3366.65</v>
      </c>
      <c r="AV289" s="141">
        <f t="shared" si="722"/>
        <v>0</v>
      </c>
      <c r="AW289" s="88"/>
      <c r="AX289" s="44">
        <f t="shared" si="723"/>
        <v>80964.952600000004</v>
      </c>
      <c r="AY289" s="141">
        <f t="shared" si="786"/>
        <v>0</v>
      </c>
      <c r="AZ289" s="88"/>
      <c r="BA289" s="21">
        <v>93131.5</v>
      </c>
      <c r="BB289" s="141">
        <f t="shared" si="725"/>
        <v>0</v>
      </c>
      <c r="BC289" s="88"/>
      <c r="BD289" s="21">
        <v>10643</v>
      </c>
      <c r="BE289" s="140">
        <f t="shared" si="726"/>
        <v>0</v>
      </c>
      <c r="BF289" s="46"/>
      <c r="BG289" s="88"/>
      <c r="BH289" s="140">
        <f t="shared" si="727"/>
        <v>0</v>
      </c>
      <c r="BI289" s="347"/>
      <c r="BJ289" s="499"/>
      <c r="BK289" s="352"/>
      <c r="BL289" s="140">
        <f t="shared" si="728"/>
        <v>0</v>
      </c>
      <c r="BM289" s="366"/>
      <c r="BN289" s="108"/>
      <c r="BO289" s="141">
        <f t="shared" si="788"/>
        <v>0</v>
      </c>
      <c r="BP289" s="367"/>
      <c r="BQ289" s="108"/>
      <c r="BR289" s="141">
        <f t="shared" si="731"/>
        <v>0</v>
      </c>
      <c r="BS289" s="349"/>
      <c r="BT289" s="107">
        <v>540</v>
      </c>
      <c r="BU289" s="141">
        <f t="shared" si="732"/>
        <v>0</v>
      </c>
      <c r="BV289" s="349"/>
      <c r="BW289" s="349"/>
      <c r="BX289" s="141">
        <f t="shared" si="733"/>
        <v>0</v>
      </c>
      <c r="BY289" s="58"/>
      <c r="BZ289" s="143"/>
      <c r="CA289" s="141">
        <f t="shared" si="784"/>
        <v>0</v>
      </c>
      <c r="CB289" s="349">
        <v>1</v>
      </c>
      <c r="CC289" s="107">
        <v>165.4</v>
      </c>
      <c r="CD289" s="141">
        <f t="shared" si="735"/>
        <v>165.4</v>
      </c>
      <c r="CE289" s="349">
        <v>2</v>
      </c>
      <c r="CF289" s="139">
        <f t="shared" si="736"/>
        <v>204.31649999999999</v>
      </c>
      <c r="CG289" s="141">
        <f t="shared" si="737"/>
        <v>408.63299999999998</v>
      </c>
      <c r="CH289" s="349">
        <v>2</v>
      </c>
      <c r="CI289" s="107">
        <v>86.2</v>
      </c>
      <c r="CJ289" s="141">
        <f t="shared" si="738"/>
        <v>172.4</v>
      </c>
      <c r="CK289" s="349"/>
      <c r="CL289" s="107">
        <v>125</v>
      </c>
      <c r="CM289" s="141">
        <f t="shared" si="739"/>
        <v>0</v>
      </c>
      <c r="CN289" s="349"/>
      <c r="CO289" s="107">
        <v>140</v>
      </c>
      <c r="CP289" s="141">
        <f t="shared" si="740"/>
        <v>0</v>
      </c>
      <c r="CQ289" s="349"/>
      <c r="CR289" s="139">
        <f t="shared" si="741"/>
        <v>259.76390000000004</v>
      </c>
      <c r="CS289" s="141">
        <f t="shared" si="742"/>
        <v>0</v>
      </c>
      <c r="CT289" s="349"/>
      <c r="CU289" s="107">
        <v>182.5</v>
      </c>
      <c r="CV289" s="141">
        <f t="shared" si="743"/>
        <v>0</v>
      </c>
      <c r="CW289" s="349"/>
      <c r="CX289" s="107">
        <v>78</v>
      </c>
      <c r="CY289" s="141">
        <f t="shared" si="744"/>
        <v>0</v>
      </c>
      <c r="CZ289" s="349"/>
      <c r="DA289" s="107">
        <v>350</v>
      </c>
      <c r="DB289" s="141">
        <f t="shared" si="799"/>
        <v>0</v>
      </c>
      <c r="DC289" s="349"/>
      <c r="DD289" s="139">
        <f t="shared" si="789"/>
        <v>363.26500000000004</v>
      </c>
      <c r="DE289" s="140">
        <f t="shared" si="790"/>
        <v>0</v>
      </c>
      <c r="DF289" s="372">
        <v>4</v>
      </c>
      <c r="DG289" s="107">
        <v>349.94</v>
      </c>
      <c r="DH289" s="141">
        <f t="shared" si="791"/>
        <v>1399.76</v>
      </c>
      <c r="DI289" s="357"/>
      <c r="DJ289" s="107">
        <v>407.82</v>
      </c>
      <c r="DK289" s="141">
        <f t="shared" si="792"/>
        <v>0</v>
      </c>
      <c r="DL289" s="357">
        <v>2</v>
      </c>
      <c r="DM289" s="107">
        <v>560.66999999999996</v>
      </c>
      <c r="DN289" s="141">
        <f t="shared" si="750"/>
        <v>1121.3399999999999</v>
      </c>
      <c r="DO289" s="357">
        <v>1</v>
      </c>
      <c r="DP289" s="107">
        <v>849.84</v>
      </c>
      <c r="DQ289" s="141">
        <f t="shared" si="751"/>
        <v>849.84</v>
      </c>
      <c r="DR289" s="58"/>
      <c r="DS289" s="107">
        <v>1070.97</v>
      </c>
      <c r="DT289" s="141">
        <f t="shared" si="752"/>
        <v>0</v>
      </c>
      <c r="DU289" s="357">
        <v>1</v>
      </c>
      <c r="DV289" s="21">
        <v>1512.05</v>
      </c>
      <c r="DW289" s="141">
        <f t="shared" si="753"/>
        <v>1512.05</v>
      </c>
      <c r="DX289" s="357"/>
      <c r="DY289" s="21">
        <v>5870.12</v>
      </c>
      <c r="DZ289" s="141">
        <f t="shared" si="793"/>
        <v>0</v>
      </c>
      <c r="EA289" s="88"/>
      <c r="EB289" s="21">
        <v>4379.45</v>
      </c>
      <c r="EC289" s="141">
        <f t="shared" si="794"/>
        <v>0</v>
      </c>
      <c r="ED289" s="357">
        <v>1</v>
      </c>
      <c r="EE289" s="21">
        <v>4811.45</v>
      </c>
      <c r="EF289" s="141">
        <f t="shared" si="795"/>
        <v>4811.45</v>
      </c>
      <c r="EG289" s="357"/>
      <c r="EH289" s="21">
        <v>6518.13</v>
      </c>
      <c r="EI289" s="141">
        <f t="shared" si="757"/>
        <v>0</v>
      </c>
      <c r="EJ289" s="357"/>
      <c r="EK289" s="21">
        <v>7389.31</v>
      </c>
      <c r="EL289" s="141">
        <f t="shared" si="758"/>
        <v>0</v>
      </c>
      <c r="EM289" s="357"/>
      <c r="EN289" s="21">
        <v>1539.81</v>
      </c>
      <c r="EO289" s="141">
        <f t="shared" si="759"/>
        <v>0</v>
      </c>
      <c r="EP289" s="357"/>
      <c r="EQ289" s="21">
        <v>3124.4</v>
      </c>
      <c r="ER289" s="141">
        <f t="shared" si="760"/>
        <v>0</v>
      </c>
      <c r="ES289" s="357">
        <v>4</v>
      </c>
      <c r="ET289" s="107">
        <v>118.78</v>
      </c>
      <c r="EU289" s="141">
        <f t="shared" si="761"/>
        <v>475.12</v>
      </c>
      <c r="EV289" s="88"/>
      <c r="EW289" s="107">
        <v>479.92</v>
      </c>
      <c r="EX289" s="141">
        <f t="shared" si="762"/>
        <v>0</v>
      </c>
      <c r="EY289" s="372"/>
      <c r="EZ289" s="107">
        <v>649.4</v>
      </c>
      <c r="FA289" s="141">
        <f t="shared" si="763"/>
        <v>0</v>
      </c>
      <c r="FB289" s="88"/>
      <c r="FC289" s="21">
        <v>1301.22</v>
      </c>
      <c r="FD289" s="141">
        <f t="shared" si="764"/>
        <v>0</v>
      </c>
      <c r="FE289" s="88"/>
      <c r="FF289" s="21">
        <v>2530.2199999999998</v>
      </c>
      <c r="FG289" s="141">
        <f t="shared" si="765"/>
        <v>0</v>
      </c>
      <c r="FH289" s="357"/>
      <c r="FI289" s="21">
        <v>4182.22</v>
      </c>
      <c r="FJ289" s="141">
        <f t="shared" si="766"/>
        <v>0</v>
      </c>
      <c r="FK289" s="372"/>
      <c r="FL289" s="107">
        <v>253.92</v>
      </c>
      <c r="FM289" s="141">
        <f t="shared" si="767"/>
        <v>0</v>
      </c>
      <c r="FN289" s="357"/>
      <c r="FO289" s="107">
        <v>290.32</v>
      </c>
      <c r="FP289" s="141">
        <f t="shared" si="768"/>
        <v>0</v>
      </c>
      <c r="FQ289" s="357">
        <v>1</v>
      </c>
      <c r="FR289" s="107">
        <v>334.06</v>
      </c>
      <c r="FS289" s="141">
        <f t="shared" si="769"/>
        <v>334.06</v>
      </c>
      <c r="FT289" s="372">
        <v>1</v>
      </c>
      <c r="FU289" s="107">
        <v>411.49</v>
      </c>
      <c r="FV289" s="141">
        <f t="shared" si="770"/>
        <v>411.49</v>
      </c>
      <c r="FW289" s="88"/>
      <c r="FX289" s="107">
        <v>455.21</v>
      </c>
      <c r="FY289" s="141">
        <f t="shared" si="771"/>
        <v>0</v>
      </c>
      <c r="FZ289" s="372">
        <v>0.5</v>
      </c>
      <c r="GA289" s="107">
        <v>536</v>
      </c>
      <c r="GB289" s="141">
        <f t="shared" si="772"/>
        <v>268</v>
      </c>
      <c r="GC289" s="357"/>
      <c r="GD289" s="21">
        <v>745.84</v>
      </c>
      <c r="GE289" s="144">
        <f t="shared" si="773"/>
        <v>0</v>
      </c>
      <c r="GF289" s="108">
        <v>3</v>
      </c>
      <c r="GG289" s="112">
        <v>313.12</v>
      </c>
      <c r="GH289" s="141">
        <f t="shared" si="774"/>
        <v>939.36</v>
      </c>
      <c r="GI289" s="89">
        <v>8</v>
      </c>
      <c r="GJ289" s="529">
        <v>223.61</v>
      </c>
      <c r="GK289" s="141">
        <f t="shared" si="775"/>
        <v>1788.88</v>
      </c>
      <c r="GL289" s="88">
        <v>2</v>
      </c>
      <c r="GM289" s="107">
        <v>105.46</v>
      </c>
      <c r="GN289" s="141">
        <f t="shared" si="776"/>
        <v>210.92</v>
      </c>
      <c r="GO289" s="88">
        <v>1</v>
      </c>
      <c r="GP289" s="107">
        <v>581.36</v>
      </c>
      <c r="GQ289" s="141">
        <f t="shared" si="777"/>
        <v>581.36</v>
      </c>
      <c r="GR289" s="88">
        <v>1</v>
      </c>
      <c r="GS289" s="107">
        <v>92.94</v>
      </c>
      <c r="GT289" s="141">
        <f t="shared" si="778"/>
        <v>92.94</v>
      </c>
      <c r="GU289" s="364">
        <v>3</v>
      </c>
      <c r="GV289" s="112">
        <v>47.51</v>
      </c>
      <c r="GW289" s="141">
        <f t="shared" si="779"/>
        <v>142.53</v>
      </c>
      <c r="GX289" s="357">
        <v>50</v>
      </c>
      <c r="GY289" s="107">
        <v>61.91</v>
      </c>
      <c r="GZ289" s="219">
        <f t="shared" si="780"/>
        <v>3095.5</v>
      </c>
      <c r="HA289" s="413"/>
      <c r="HB289" s="413"/>
      <c r="HC289" s="219">
        <f t="shared" si="796"/>
        <v>0</v>
      </c>
      <c r="HD289" s="357">
        <v>0.4</v>
      </c>
      <c r="HE289" s="107">
        <v>40.75</v>
      </c>
      <c r="HF289" s="232">
        <f t="shared" si="781"/>
        <v>16.3</v>
      </c>
      <c r="HG289" s="375">
        <v>2000</v>
      </c>
      <c r="HH289" s="226">
        <f t="shared" si="797"/>
        <v>37623.034</v>
      </c>
      <c r="HI289" s="335"/>
    </row>
    <row r="290" spans="1:218" ht="15.75" customHeight="1">
      <c r="A290" s="471">
        <v>45</v>
      </c>
      <c r="B290" s="30" t="s">
        <v>591</v>
      </c>
      <c r="C290" s="380">
        <v>77.05</v>
      </c>
      <c r="D290" s="533">
        <v>267.08</v>
      </c>
      <c r="E290" s="31">
        <v>76776.72</v>
      </c>
      <c r="F290" s="42">
        <f t="shared" si="787"/>
        <v>52762.630859999997</v>
      </c>
      <c r="G290" s="43">
        <v>20</v>
      </c>
      <c r="H290" s="21">
        <v>636.70000000000005</v>
      </c>
      <c r="I290" s="45">
        <v>13030</v>
      </c>
      <c r="J290" s="58"/>
      <c r="K290" s="107"/>
      <c r="L290" s="144">
        <f t="shared" si="702"/>
        <v>0</v>
      </c>
      <c r="M290" s="349"/>
      <c r="N290" s="139">
        <v>540</v>
      </c>
      <c r="O290" s="140">
        <f t="shared" si="703"/>
        <v>0</v>
      </c>
      <c r="P290" s="358"/>
      <c r="Q290" s="139">
        <f t="shared" si="704"/>
        <v>280.13670000000002</v>
      </c>
      <c r="R290" s="140">
        <f t="shared" si="705"/>
        <v>0</v>
      </c>
      <c r="S290" s="46"/>
      <c r="T290" s="44">
        <f t="shared" si="706"/>
        <v>2335.5960000000005</v>
      </c>
      <c r="U290" s="140">
        <f t="shared" si="707"/>
        <v>0</v>
      </c>
      <c r="V290" s="46"/>
      <c r="W290" s="139">
        <f t="shared" si="708"/>
        <v>493.98690000000005</v>
      </c>
      <c r="X290" s="141">
        <f t="shared" si="709"/>
        <v>0</v>
      </c>
      <c r="Y290" s="58">
        <v>1.2</v>
      </c>
      <c r="Z290" s="44">
        <f t="shared" si="710"/>
        <v>4331.3600000000006</v>
      </c>
      <c r="AA290" s="141"/>
      <c r="AB290" s="397">
        <v>5.4</v>
      </c>
      <c r="AC290" s="139">
        <f t="shared" si="712"/>
        <v>493.98690000000005</v>
      </c>
      <c r="AD290" s="140">
        <f t="shared" si="785"/>
        <v>2667.5292600000002</v>
      </c>
      <c r="AE290" s="46"/>
      <c r="AF290" s="44">
        <f t="shared" si="714"/>
        <v>22885.031600000002</v>
      </c>
      <c r="AG290" s="140">
        <f t="shared" si="715"/>
        <v>0</v>
      </c>
      <c r="AH290" s="358"/>
      <c r="AI290" s="139">
        <f t="shared" si="716"/>
        <v>791.37200000000007</v>
      </c>
      <c r="AJ290" s="140">
        <f t="shared" si="717"/>
        <v>0</v>
      </c>
      <c r="AK290" s="358"/>
      <c r="AL290" s="107">
        <v>145.19999999999999</v>
      </c>
      <c r="AM290" s="140">
        <f t="shared" si="718"/>
        <v>0</v>
      </c>
      <c r="AN290" s="361"/>
      <c r="AO290" s="44">
        <f t="shared" si="719"/>
        <v>3769.8454000000002</v>
      </c>
      <c r="AP290" s="141">
        <f t="shared" si="720"/>
        <v>0</v>
      </c>
      <c r="AQ290" s="364"/>
      <c r="AR290" s="109">
        <v>8030</v>
      </c>
      <c r="AS290" s="141">
        <f t="shared" si="721"/>
        <v>0</v>
      </c>
      <c r="AT290" s="58"/>
      <c r="AU290" s="21">
        <v>3366.65</v>
      </c>
      <c r="AV290" s="141">
        <f t="shared" si="722"/>
        <v>0</v>
      </c>
      <c r="AW290" s="58"/>
      <c r="AX290" s="44">
        <f t="shared" si="723"/>
        <v>80964.952600000004</v>
      </c>
      <c r="AY290" s="141">
        <f t="shared" si="786"/>
        <v>0</v>
      </c>
      <c r="AZ290" s="58"/>
      <c r="BA290" s="21">
        <v>93131.5</v>
      </c>
      <c r="BB290" s="141">
        <f t="shared" si="725"/>
        <v>0</v>
      </c>
      <c r="BC290" s="58"/>
      <c r="BD290" s="21">
        <v>10643</v>
      </c>
      <c r="BE290" s="140">
        <f t="shared" si="726"/>
        <v>0</v>
      </c>
      <c r="BF290" s="46"/>
      <c r="BG290" s="58"/>
      <c r="BH290" s="140">
        <f t="shared" si="727"/>
        <v>0</v>
      </c>
      <c r="BI290" s="347"/>
      <c r="BJ290" s="499"/>
      <c r="BK290" s="352"/>
      <c r="BL290" s="140">
        <f t="shared" si="728"/>
        <v>0</v>
      </c>
      <c r="BM290" s="366"/>
      <c r="BN290" s="108"/>
      <c r="BO290" s="141">
        <f t="shared" si="788"/>
        <v>0</v>
      </c>
      <c r="BP290" s="367"/>
      <c r="BQ290" s="108"/>
      <c r="BR290" s="141">
        <f t="shared" si="731"/>
        <v>0</v>
      </c>
      <c r="BS290" s="349">
        <v>8</v>
      </c>
      <c r="BT290" s="107">
        <v>540</v>
      </c>
      <c r="BU290" s="141">
        <f t="shared" si="732"/>
        <v>4320</v>
      </c>
      <c r="BV290" s="349"/>
      <c r="BW290" s="349"/>
      <c r="BX290" s="141">
        <f t="shared" si="733"/>
        <v>0</v>
      </c>
      <c r="BY290" s="58"/>
      <c r="BZ290" s="143"/>
      <c r="CA290" s="141">
        <f t="shared" si="784"/>
        <v>0</v>
      </c>
      <c r="CB290" s="349">
        <v>2</v>
      </c>
      <c r="CC290" s="107">
        <v>165.4</v>
      </c>
      <c r="CD290" s="141">
        <f t="shared" si="735"/>
        <v>330.8</v>
      </c>
      <c r="CE290" s="349">
        <v>4</v>
      </c>
      <c r="CF290" s="139">
        <f t="shared" si="736"/>
        <v>204.31649999999999</v>
      </c>
      <c r="CG290" s="141">
        <f t="shared" si="737"/>
        <v>817.26599999999996</v>
      </c>
      <c r="CH290" s="349">
        <v>8</v>
      </c>
      <c r="CI290" s="107">
        <v>86.2</v>
      </c>
      <c r="CJ290" s="141">
        <f t="shared" si="738"/>
        <v>689.6</v>
      </c>
      <c r="CK290" s="349">
        <v>6</v>
      </c>
      <c r="CL290" s="107">
        <v>125</v>
      </c>
      <c r="CM290" s="141">
        <f t="shared" si="739"/>
        <v>750</v>
      </c>
      <c r="CN290" s="349">
        <v>8</v>
      </c>
      <c r="CO290" s="107">
        <v>140</v>
      </c>
      <c r="CP290" s="141">
        <f t="shared" si="740"/>
        <v>1120</v>
      </c>
      <c r="CQ290" s="349">
        <v>4</v>
      </c>
      <c r="CR290" s="139">
        <f t="shared" si="741"/>
        <v>259.76390000000004</v>
      </c>
      <c r="CS290" s="141">
        <f t="shared" si="742"/>
        <v>1039.0556000000001</v>
      </c>
      <c r="CT290" s="349">
        <v>2.5</v>
      </c>
      <c r="CU290" s="107">
        <v>182.5</v>
      </c>
      <c r="CV290" s="141">
        <f t="shared" si="743"/>
        <v>456.25</v>
      </c>
      <c r="CW290" s="349"/>
      <c r="CX290" s="107">
        <v>78</v>
      </c>
      <c r="CY290" s="141">
        <f t="shared" si="744"/>
        <v>0</v>
      </c>
      <c r="CZ290" s="349"/>
      <c r="DA290" s="107">
        <v>350</v>
      </c>
      <c r="DB290" s="141">
        <f t="shared" si="799"/>
        <v>0</v>
      </c>
      <c r="DC290" s="349"/>
      <c r="DD290" s="139">
        <f t="shared" si="789"/>
        <v>363.26500000000004</v>
      </c>
      <c r="DE290" s="140">
        <f t="shared" si="790"/>
        <v>0</v>
      </c>
      <c r="DF290" s="349">
        <v>8</v>
      </c>
      <c r="DG290" s="107">
        <v>349.94</v>
      </c>
      <c r="DH290" s="141">
        <f t="shared" si="791"/>
        <v>2799.52</v>
      </c>
      <c r="DI290" s="349">
        <v>4</v>
      </c>
      <c r="DJ290" s="107">
        <v>407.82</v>
      </c>
      <c r="DK290" s="141">
        <f t="shared" si="792"/>
        <v>1631.28</v>
      </c>
      <c r="DL290" s="349">
        <v>4</v>
      </c>
      <c r="DM290" s="107">
        <v>560.66999999999996</v>
      </c>
      <c r="DN290" s="141">
        <f t="shared" si="750"/>
        <v>2242.6799999999998</v>
      </c>
      <c r="DO290" s="349">
        <v>1</v>
      </c>
      <c r="DP290" s="107">
        <v>849.84</v>
      </c>
      <c r="DQ290" s="141">
        <f t="shared" si="751"/>
        <v>849.84</v>
      </c>
      <c r="DR290" s="58"/>
      <c r="DS290" s="107">
        <v>1070.97</v>
      </c>
      <c r="DT290" s="141">
        <f t="shared" si="752"/>
        <v>0</v>
      </c>
      <c r="DU290" s="349">
        <v>1</v>
      </c>
      <c r="DV290" s="21">
        <v>1512.05</v>
      </c>
      <c r="DW290" s="141">
        <f t="shared" si="753"/>
        <v>1512.05</v>
      </c>
      <c r="DX290" s="349">
        <v>2</v>
      </c>
      <c r="DY290" s="21">
        <v>5870.12</v>
      </c>
      <c r="DZ290" s="141">
        <f t="shared" si="793"/>
        <v>11740.24</v>
      </c>
      <c r="EA290" s="58"/>
      <c r="EB290" s="21">
        <v>4379.45</v>
      </c>
      <c r="EC290" s="141">
        <f t="shared" si="794"/>
        <v>0</v>
      </c>
      <c r="ED290" s="349"/>
      <c r="EE290" s="21">
        <v>4811.45</v>
      </c>
      <c r="EF290" s="141">
        <f t="shared" si="795"/>
        <v>0</v>
      </c>
      <c r="EG290" s="349"/>
      <c r="EH290" s="21">
        <v>6518.13</v>
      </c>
      <c r="EI290" s="141">
        <f t="shared" si="757"/>
        <v>0</v>
      </c>
      <c r="EJ290" s="349"/>
      <c r="EK290" s="21">
        <v>7389.31</v>
      </c>
      <c r="EL290" s="141">
        <f t="shared" si="758"/>
        <v>0</v>
      </c>
      <c r="EM290" s="349"/>
      <c r="EN290" s="21">
        <v>1539.81</v>
      </c>
      <c r="EO290" s="141">
        <f t="shared" si="759"/>
        <v>0</v>
      </c>
      <c r="EP290" s="349"/>
      <c r="EQ290" s="21">
        <v>3124.4</v>
      </c>
      <c r="ER290" s="141">
        <f t="shared" si="760"/>
        <v>0</v>
      </c>
      <c r="ES290" s="349">
        <v>6</v>
      </c>
      <c r="ET290" s="107">
        <v>118.78</v>
      </c>
      <c r="EU290" s="141">
        <f t="shared" si="761"/>
        <v>712.68000000000006</v>
      </c>
      <c r="EV290" s="58"/>
      <c r="EW290" s="107">
        <v>479.92</v>
      </c>
      <c r="EX290" s="141">
        <f t="shared" si="762"/>
        <v>0</v>
      </c>
      <c r="EY290" s="349"/>
      <c r="EZ290" s="107">
        <v>649.4</v>
      </c>
      <c r="FA290" s="141">
        <f t="shared" si="763"/>
        <v>0</v>
      </c>
      <c r="FB290" s="58"/>
      <c r="FC290" s="21">
        <v>1301.22</v>
      </c>
      <c r="FD290" s="141">
        <f t="shared" si="764"/>
        <v>0</v>
      </c>
      <c r="FE290" s="58"/>
      <c r="FF290" s="21">
        <v>2530.2199999999998</v>
      </c>
      <c r="FG290" s="141">
        <f t="shared" si="765"/>
        <v>0</v>
      </c>
      <c r="FH290" s="349"/>
      <c r="FI290" s="21">
        <v>4182.22</v>
      </c>
      <c r="FJ290" s="141">
        <f t="shared" si="766"/>
        <v>0</v>
      </c>
      <c r="FK290" s="372"/>
      <c r="FL290" s="107">
        <v>253.92</v>
      </c>
      <c r="FM290" s="141">
        <f t="shared" si="767"/>
        <v>0</v>
      </c>
      <c r="FN290" s="349"/>
      <c r="FO290" s="107">
        <v>290.32</v>
      </c>
      <c r="FP290" s="141">
        <f t="shared" si="768"/>
        <v>0</v>
      </c>
      <c r="FQ290" s="349">
        <v>1</v>
      </c>
      <c r="FR290" s="107">
        <v>334.06</v>
      </c>
      <c r="FS290" s="141">
        <f t="shared" si="769"/>
        <v>334.06</v>
      </c>
      <c r="FT290" s="372">
        <v>1</v>
      </c>
      <c r="FU290" s="107">
        <v>411.49</v>
      </c>
      <c r="FV290" s="141">
        <f t="shared" si="770"/>
        <v>411.49</v>
      </c>
      <c r="FW290" s="58"/>
      <c r="FX290" s="107">
        <v>455.21</v>
      </c>
      <c r="FY290" s="141">
        <f t="shared" si="771"/>
        <v>0</v>
      </c>
      <c r="FZ290" s="372">
        <v>1</v>
      </c>
      <c r="GA290" s="107">
        <v>536</v>
      </c>
      <c r="GB290" s="141">
        <f t="shared" si="772"/>
        <v>536</v>
      </c>
      <c r="GC290" s="349"/>
      <c r="GD290" s="21">
        <v>745.84</v>
      </c>
      <c r="GE290" s="144">
        <f t="shared" si="773"/>
        <v>0</v>
      </c>
      <c r="GF290" s="108">
        <v>3</v>
      </c>
      <c r="GG290" s="112">
        <v>313.12</v>
      </c>
      <c r="GH290" s="141">
        <f t="shared" si="774"/>
        <v>939.36</v>
      </c>
      <c r="GI290" s="89">
        <v>8</v>
      </c>
      <c r="GJ290" s="529">
        <v>223.61</v>
      </c>
      <c r="GK290" s="141">
        <f t="shared" si="775"/>
        <v>1788.88</v>
      </c>
      <c r="GL290" s="58">
        <v>2</v>
      </c>
      <c r="GM290" s="107">
        <v>105.46</v>
      </c>
      <c r="GN290" s="141">
        <f t="shared" si="776"/>
        <v>210.92</v>
      </c>
      <c r="GO290" s="58">
        <v>1</v>
      </c>
      <c r="GP290" s="107">
        <v>581.36</v>
      </c>
      <c r="GQ290" s="141">
        <f t="shared" si="777"/>
        <v>581.36</v>
      </c>
      <c r="GR290" s="58">
        <v>1</v>
      </c>
      <c r="GS290" s="107">
        <v>92.94</v>
      </c>
      <c r="GT290" s="141">
        <f t="shared" si="778"/>
        <v>92.94</v>
      </c>
      <c r="GU290" s="364">
        <v>3</v>
      </c>
      <c r="GV290" s="112">
        <v>47.51</v>
      </c>
      <c r="GW290" s="141">
        <f t="shared" si="779"/>
        <v>142.53</v>
      </c>
      <c r="GX290" s="349"/>
      <c r="GY290" s="107">
        <v>61.91</v>
      </c>
      <c r="GZ290" s="219">
        <f t="shared" si="780"/>
        <v>0</v>
      </c>
      <c r="HA290" s="413"/>
      <c r="HB290" s="413"/>
      <c r="HC290" s="219">
        <f t="shared" si="796"/>
        <v>0</v>
      </c>
      <c r="HD290" s="349">
        <v>0.4</v>
      </c>
      <c r="HE290" s="107">
        <v>40.75</v>
      </c>
      <c r="HF290" s="232">
        <f t="shared" si="781"/>
        <v>16.3</v>
      </c>
      <c r="HG290" s="375">
        <v>1000</v>
      </c>
      <c r="HH290" s="226">
        <f t="shared" si="797"/>
        <v>52762.630859999997</v>
      </c>
      <c r="HI290" s="335"/>
    </row>
    <row r="291" spans="1:218" ht="15.75" customHeight="1">
      <c r="A291" s="471">
        <v>46</v>
      </c>
      <c r="B291" s="18" t="s">
        <v>592</v>
      </c>
      <c r="C291" s="381">
        <v>28.93</v>
      </c>
      <c r="D291" s="385">
        <v>95.93</v>
      </c>
      <c r="E291" s="19">
        <v>69850.559999999998</v>
      </c>
      <c r="F291" s="42">
        <f t="shared" si="787"/>
        <v>57303.676899999999</v>
      </c>
      <c r="G291" s="43"/>
      <c r="H291" s="21">
        <v>636.70000000000005</v>
      </c>
      <c r="I291" s="45">
        <f t="shared" ref="I291:I299" si="800">G291*H291</f>
        <v>0</v>
      </c>
      <c r="J291" s="58"/>
      <c r="K291" s="107"/>
      <c r="L291" s="144">
        <f t="shared" si="702"/>
        <v>0</v>
      </c>
      <c r="M291" s="349"/>
      <c r="N291" s="139">
        <v>540</v>
      </c>
      <c r="O291" s="140">
        <f t="shared" si="703"/>
        <v>0</v>
      </c>
      <c r="P291" s="358">
        <v>21</v>
      </c>
      <c r="Q291" s="139">
        <f t="shared" si="704"/>
        <v>280.13670000000002</v>
      </c>
      <c r="R291" s="140">
        <f t="shared" si="705"/>
        <v>5882.8707000000004</v>
      </c>
      <c r="S291" s="46"/>
      <c r="T291" s="44">
        <f t="shared" si="706"/>
        <v>2335.5960000000005</v>
      </c>
      <c r="U291" s="140">
        <f t="shared" si="707"/>
        <v>0</v>
      </c>
      <c r="V291" s="46"/>
      <c r="W291" s="139">
        <f t="shared" si="708"/>
        <v>493.98690000000005</v>
      </c>
      <c r="X291" s="141">
        <f t="shared" si="709"/>
        <v>0</v>
      </c>
      <c r="Y291" s="58"/>
      <c r="Z291" s="44">
        <f t="shared" si="710"/>
        <v>4331.3600000000006</v>
      </c>
      <c r="AA291" s="141">
        <f t="shared" ref="AA291:AA299" si="801">Z291*Y291</f>
        <v>0</v>
      </c>
      <c r="AB291" s="397"/>
      <c r="AC291" s="139">
        <f t="shared" si="712"/>
        <v>493.98690000000005</v>
      </c>
      <c r="AD291" s="140">
        <f t="shared" si="785"/>
        <v>0</v>
      </c>
      <c r="AE291" s="46"/>
      <c r="AF291" s="44">
        <f t="shared" si="714"/>
        <v>22885.031600000002</v>
      </c>
      <c r="AG291" s="140">
        <f t="shared" si="715"/>
        <v>0</v>
      </c>
      <c r="AH291" s="358"/>
      <c r="AI291" s="139">
        <f t="shared" si="716"/>
        <v>791.37200000000007</v>
      </c>
      <c r="AJ291" s="140">
        <f t="shared" si="717"/>
        <v>0</v>
      </c>
      <c r="AK291" s="358"/>
      <c r="AL291" s="107">
        <v>145.19999999999999</v>
      </c>
      <c r="AM291" s="140">
        <f t="shared" si="718"/>
        <v>0</v>
      </c>
      <c r="AN291" s="361"/>
      <c r="AO291" s="44">
        <f t="shared" si="719"/>
        <v>3769.8454000000002</v>
      </c>
      <c r="AP291" s="141">
        <f t="shared" si="720"/>
        <v>0</v>
      </c>
      <c r="AQ291" s="364"/>
      <c r="AR291" s="109">
        <v>8030</v>
      </c>
      <c r="AS291" s="141">
        <f t="shared" si="721"/>
        <v>0</v>
      </c>
      <c r="AT291" s="58"/>
      <c r="AU291" s="21">
        <v>3366.65</v>
      </c>
      <c r="AV291" s="141">
        <f t="shared" si="722"/>
        <v>0</v>
      </c>
      <c r="AW291" s="58"/>
      <c r="AX291" s="44">
        <f t="shared" si="723"/>
        <v>80964.952600000004</v>
      </c>
      <c r="AY291" s="141">
        <f t="shared" si="786"/>
        <v>0</v>
      </c>
      <c r="AZ291" s="58"/>
      <c r="BA291" s="21">
        <v>93131.5</v>
      </c>
      <c r="BB291" s="141">
        <f t="shared" si="725"/>
        <v>0</v>
      </c>
      <c r="BC291" s="58"/>
      <c r="BD291" s="21">
        <v>10643</v>
      </c>
      <c r="BE291" s="140">
        <f t="shared" si="726"/>
        <v>0</v>
      </c>
      <c r="BF291" s="46"/>
      <c r="BG291" s="58"/>
      <c r="BH291" s="140">
        <f t="shared" si="727"/>
        <v>0</v>
      </c>
      <c r="BI291" s="347"/>
      <c r="BJ291" s="499"/>
      <c r="BK291" s="352"/>
      <c r="BL291" s="140">
        <f t="shared" si="728"/>
        <v>0</v>
      </c>
      <c r="BM291" s="366"/>
      <c r="BN291" s="58"/>
      <c r="BO291" s="141">
        <f t="shared" si="788"/>
        <v>0</v>
      </c>
      <c r="BP291" s="366"/>
      <c r="BQ291" s="142"/>
      <c r="BR291" s="141">
        <f t="shared" si="731"/>
        <v>0</v>
      </c>
      <c r="BS291" s="349">
        <v>8</v>
      </c>
      <c r="BT291" s="107">
        <v>540</v>
      </c>
      <c r="BU291" s="141">
        <f t="shared" si="732"/>
        <v>4320</v>
      </c>
      <c r="BV291" s="349"/>
      <c r="BW291" s="349"/>
      <c r="BX291" s="141">
        <f t="shared" si="733"/>
        <v>0</v>
      </c>
      <c r="BY291" s="58"/>
      <c r="BZ291" s="58"/>
      <c r="CA291" s="141">
        <f t="shared" si="784"/>
        <v>0</v>
      </c>
      <c r="CB291" s="349">
        <v>1</v>
      </c>
      <c r="CC291" s="107">
        <v>165.4</v>
      </c>
      <c r="CD291" s="141">
        <f t="shared" si="735"/>
        <v>165.4</v>
      </c>
      <c r="CE291" s="349">
        <v>4</v>
      </c>
      <c r="CF291" s="139">
        <v>204.3</v>
      </c>
      <c r="CG291" s="141">
        <f t="shared" si="737"/>
        <v>817.2</v>
      </c>
      <c r="CH291" s="349">
        <v>4</v>
      </c>
      <c r="CI291" s="107">
        <v>86.2</v>
      </c>
      <c r="CJ291" s="141">
        <f>CH291*CI291</f>
        <v>344.8</v>
      </c>
      <c r="CK291" s="349">
        <v>4</v>
      </c>
      <c r="CL291" s="107">
        <v>125</v>
      </c>
      <c r="CM291" s="141">
        <f t="shared" si="739"/>
        <v>500</v>
      </c>
      <c r="CN291" s="349">
        <v>8</v>
      </c>
      <c r="CO291" s="107">
        <v>140</v>
      </c>
      <c r="CP291" s="141">
        <f t="shared" si="740"/>
        <v>1120</v>
      </c>
      <c r="CQ291" s="349">
        <v>8</v>
      </c>
      <c r="CR291" s="139">
        <f t="shared" si="741"/>
        <v>259.76390000000004</v>
      </c>
      <c r="CS291" s="141">
        <f t="shared" si="742"/>
        <v>2078.1112000000003</v>
      </c>
      <c r="CT291" s="349">
        <v>2.5</v>
      </c>
      <c r="CU291" s="107">
        <v>182.5</v>
      </c>
      <c r="CV291" s="141">
        <f t="shared" si="743"/>
        <v>456.25</v>
      </c>
      <c r="CW291" s="349"/>
      <c r="CX291" s="107">
        <v>78</v>
      </c>
      <c r="CY291" s="141">
        <f t="shared" si="744"/>
        <v>0</v>
      </c>
      <c r="CZ291" s="349">
        <v>2.8</v>
      </c>
      <c r="DA291" s="107">
        <v>350</v>
      </c>
      <c r="DB291" s="141">
        <f>CZ291*DA291</f>
        <v>979.99999999999989</v>
      </c>
      <c r="DC291" s="349">
        <v>5</v>
      </c>
      <c r="DD291" s="139">
        <f t="shared" si="789"/>
        <v>363.26500000000004</v>
      </c>
      <c r="DE291" s="140">
        <f t="shared" si="790"/>
        <v>1816.3250000000003</v>
      </c>
      <c r="DF291" s="349">
        <v>7</v>
      </c>
      <c r="DG291" s="107">
        <v>349.94</v>
      </c>
      <c r="DH291" s="141">
        <f t="shared" si="791"/>
        <v>2449.58</v>
      </c>
      <c r="DI291" s="349">
        <v>4</v>
      </c>
      <c r="DJ291" s="107">
        <v>407.82</v>
      </c>
      <c r="DK291" s="141">
        <f t="shared" si="792"/>
        <v>1631.28</v>
      </c>
      <c r="DL291" s="349">
        <v>6</v>
      </c>
      <c r="DM291" s="107">
        <v>560.66999999999996</v>
      </c>
      <c r="DN291" s="141">
        <f t="shared" si="750"/>
        <v>3364.0199999999995</v>
      </c>
      <c r="DO291" s="349">
        <v>2</v>
      </c>
      <c r="DP291" s="107">
        <v>849.84</v>
      </c>
      <c r="DQ291" s="141">
        <f t="shared" si="751"/>
        <v>1699.68</v>
      </c>
      <c r="DR291" s="58"/>
      <c r="DS291" s="107">
        <v>1070.97</v>
      </c>
      <c r="DT291" s="141">
        <f t="shared" si="752"/>
        <v>0</v>
      </c>
      <c r="DU291" s="349">
        <v>1</v>
      </c>
      <c r="DV291" s="21">
        <v>1512.05</v>
      </c>
      <c r="DW291" s="141">
        <f t="shared" si="753"/>
        <v>1512.05</v>
      </c>
      <c r="DX291" s="349">
        <v>2</v>
      </c>
      <c r="DY291" s="21">
        <v>5870.12</v>
      </c>
      <c r="DZ291" s="141">
        <f t="shared" si="793"/>
        <v>11740.24</v>
      </c>
      <c r="EA291" s="58"/>
      <c r="EB291" s="21">
        <v>4379.45</v>
      </c>
      <c r="EC291" s="141">
        <f t="shared" si="794"/>
        <v>0</v>
      </c>
      <c r="ED291" s="349"/>
      <c r="EE291" s="21">
        <v>4811.45</v>
      </c>
      <c r="EF291" s="141">
        <f t="shared" si="795"/>
        <v>0</v>
      </c>
      <c r="EG291" s="349">
        <v>1</v>
      </c>
      <c r="EH291" s="21">
        <v>6518.13</v>
      </c>
      <c r="EI291" s="141">
        <f t="shared" si="757"/>
        <v>6518.13</v>
      </c>
      <c r="EJ291" s="349"/>
      <c r="EK291" s="21">
        <v>7389.31</v>
      </c>
      <c r="EL291" s="141">
        <f t="shared" si="758"/>
        <v>0</v>
      </c>
      <c r="EM291" s="349"/>
      <c r="EN291" s="21">
        <v>1539.81</v>
      </c>
      <c r="EO291" s="141">
        <f t="shared" si="759"/>
        <v>0</v>
      </c>
      <c r="EP291" s="349"/>
      <c r="EQ291" s="21">
        <v>3124.4</v>
      </c>
      <c r="ER291" s="141">
        <f t="shared" si="760"/>
        <v>0</v>
      </c>
      <c r="ES291" s="349">
        <v>12</v>
      </c>
      <c r="ET291" s="107">
        <v>118.78</v>
      </c>
      <c r="EU291" s="141">
        <f t="shared" si="761"/>
        <v>1425.3600000000001</v>
      </c>
      <c r="EV291" s="58"/>
      <c r="EW291" s="107">
        <v>479.92</v>
      </c>
      <c r="EX291" s="141">
        <f t="shared" si="762"/>
        <v>0</v>
      </c>
      <c r="EY291" s="349"/>
      <c r="EZ291" s="107">
        <v>649.4</v>
      </c>
      <c r="FA291" s="141">
        <f t="shared" si="763"/>
        <v>0</v>
      </c>
      <c r="FB291" s="58"/>
      <c r="FC291" s="21">
        <v>1301.22</v>
      </c>
      <c r="FD291" s="141">
        <f t="shared" si="764"/>
        <v>0</v>
      </c>
      <c r="FE291" s="58"/>
      <c r="FF291" s="21">
        <v>2530.2199999999998</v>
      </c>
      <c r="FG291" s="141">
        <f t="shared" si="765"/>
        <v>0</v>
      </c>
      <c r="FH291" s="349"/>
      <c r="FI291" s="21">
        <v>4182.22</v>
      </c>
      <c r="FJ291" s="141">
        <f t="shared" si="766"/>
        <v>0</v>
      </c>
      <c r="FK291" s="372"/>
      <c r="FL291" s="107">
        <v>253.92</v>
      </c>
      <c r="FM291" s="141">
        <f t="shared" si="767"/>
        <v>0</v>
      </c>
      <c r="FN291" s="349"/>
      <c r="FO291" s="107">
        <v>290.32</v>
      </c>
      <c r="FP291" s="141">
        <f t="shared" si="768"/>
        <v>0</v>
      </c>
      <c r="FQ291" s="349">
        <v>4</v>
      </c>
      <c r="FR291" s="107">
        <v>334.06</v>
      </c>
      <c r="FS291" s="141">
        <f t="shared" si="769"/>
        <v>1336.24</v>
      </c>
      <c r="FT291" s="372">
        <v>2</v>
      </c>
      <c r="FU291" s="107">
        <v>411.49</v>
      </c>
      <c r="FV291" s="141">
        <f t="shared" si="770"/>
        <v>822.98</v>
      </c>
      <c r="FW291" s="58"/>
      <c r="FX291" s="107">
        <v>455.21</v>
      </c>
      <c r="FY291" s="141">
        <f t="shared" si="771"/>
        <v>0</v>
      </c>
      <c r="FZ291" s="372">
        <v>2</v>
      </c>
      <c r="GA291" s="107">
        <v>536</v>
      </c>
      <c r="GB291" s="141">
        <f t="shared" si="772"/>
        <v>1072</v>
      </c>
      <c r="GC291" s="349">
        <v>0.5</v>
      </c>
      <c r="GD291" s="21">
        <v>745.84</v>
      </c>
      <c r="GE291" s="144">
        <f t="shared" si="773"/>
        <v>372.92</v>
      </c>
      <c r="GF291" s="108">
        <v>3</v>
      </c>
      <c r="GG291" s="112">
        <v>313.12</v>
      </c>
      <c r="GH291" s="141">
        <f t="shared" si="774"/>
        <v>939.36</v>
      </c>
      <c r="GI291" s="89">
        <v>8</v>
      </c>
      <c r="GJ291" s="529">
        <v>223.61</v>
      </c>
      <c r="GK291" s="141">
        <f t="shared" si="775"/>
        <v>1788.88</v>
      </c>
      <c r="GL291" s="58">
        <v>2</v>
      </c>
      <c r="GM291" s="107">
        <v>105.46</v>
      </c>
      <c r="GN291" s="141">
        <f t="shared" si="776"/>
        <v>210.92</v>
      </c>
      <c r="GO291" s="58">
        <v>1</v>
      </c>
      <c r="GP291" s="107">
        <v>581.36</v>
      </c>
      <c r="GQ291" s="141">
        <f t="shared" si="777"/>
        <v>581.36</v>
      </c>
      <c r="GR291" s="58">
        <v>1</v>
      </c>
      <c r="GS291" s="107">
        <v>92.94</v>
      </c>
      <c r="GT291" s="141">
        <f t="shared" si="778"/>
        <v>92.94</v>
      </c>
      <c r="GU291" s="364">
        <v>3</v>
      </c>
      <c r="GV291" s="112">
        <v>47.51</v>
      </c>
      <c r="GW291" s="141">
        <f t="shared" si="779"/>
        <v>142.53</v>
      </c>
      <c r="GX291" s="349"/>
      <c r="GY291" s="107">
        <v>61.91</v>
      </c>
      <c r="GZ291" s="219">
        <f t="shared" si="780"/>
        <v>0</v>
      </c>
      <c r="HA291" s="413"/>
      <c r="HB291" s="413"/>
      <c r="HC291" s="219">
        <f t="shared" si="796"/>
        <v>0</v>
      </c>
      <c r="HD291" s="349">
        <v>3</v>
      </c>
      <c r="HE291" s="107">
        <v>40.75</v>
      </c>
      <c r="HF291" s="232">
        <f t="shared" si="781"/>
        <v>122.25</v>
      </c>
      <c r="HG291" s="375">
        <v>1000</v>
      </c>
      <c r="HH291" s="226">
        <f t="shared" si="797"/>
        <v>57303.676899999999</v>
      </c>
      <c r="HI291" s="335"/>
    </row>
    <row r="292" spans="1:218" ht="15.75" customHeight="1">
      <c r="A292" s="471">
        <v>47</v>
      </c>
      <c r="B292" s="70" t="s">
        <v>593</v>
      </c>
      <c r="C292" s="382">
        <v>121.9</v>
      </c>
      <c r="D292" s="530">
        <v>91.51</v>
      </c>
      <c r="E292" s="44">
        <v>68987.759999999995</v>
      </c>
      <c r="F292" s="42">
        <f t="shared" si="787"/>
        <v>66007.703039999993</v>
      </c>
      <c r="G292" s="43"/>
      <c r="H292" s="21">
        <v>636.70000000000005</v>
      </c>
      <c r="I292" s="45">
        <f t="shared" si="800"/>
        <v>0</v>
      </c>
      <c r="J292" s="58"/>
      <c r="K292" s="107"/>
      <c r="L292" s="144">
        <f t="shared" si="702"/>
        <v>0</v>
      </c>
      <c r="M292" s="349"/>
      <c r="N292" s="139">
        <v>540</v>
      </c>
      <c r="O292" s="140">
        <f t="shared" si="703"/>
        <v>0</v>
      </c>
      <c r="P292" s="358">
        <v>39</v>
      </c>
      <c r="Q292" s="139">
        <f t="shared" si="704"/>
        <v>280.13670000000002</v>
      </c>
      <c r="R292" s="140">
        <f t="shared" si="705"/>
        <v>10925.331300000002</v>
      </c>
      <c r="S292" s="46"/>
      <c r="T292" s="44">
        <f t="shared" si="706"/>
        <v>2335.5960000000005</v>
      </c>
      <c r="U292" s="140">
        <f t="shared" si="707"/>
        <v>0</v>
      </c>
      <c r="V292" s="46"/>
      <c r="W292" s="139">
        <f t="shared" si="708"/>
        <v>493.98690000000005</v>
      </c>
      <c r="X292" s="141">
        <f t="shared" si="709"/>
        <v>0</v>
      </c>
      <c r="Y292" s="58"/>
      <c r="Z292" s="44">
        <f t="shared" si="710"/>
        <v>4331.3600000000006</v>
      </c>
      <c r="AA292" s="141">
        <f t="shared" si="801"/>
        <v>0</v>
      </c>
      <c r="AB292" s="397">
        <v>3.6</v>
      </c>
      <c r="AC292" s="139">
        <f t="shared" si="712"/>
        <v>493.98690000000005</v>
      </c>
      <c r="AD292" s="140">
        <f t="shared" si="785"/>
        <v>1778.3528400000002</v>
      </c>
      <c r="AE292" s="46"/>
      <c r="AF292" s="44">
        <f t="shared" si="714"/>
        <v>22885.031600000002</v>
      </c>
      <c r="AG292" s="140">
        <f t="shared" si="715"/>
        <v>0</v>
      </c>
      <c r="AH292" s="358"/>
      <c r="AI292" s="139">
        <f t="shared" si="716"/>
        <v>791.37200000000007</v>
      </c>
      <c r="AJ292" s="140">
        <f t="shared" si="717"/>
        <v>0</v>
      </c>
      <c r="AK292" s="358">
        <v>46</v>
      </c>
      <c r="AL292" s="107">
        <v>145.19999999999999</v>
      </c>
      <c r="AM292" s="140">
        <f>AK292*AL292</f>
        <v>6679.2</v>
      </c>
      <c r="AN292" s="361"/>
      <c r="AO292" s="44">
        <f t="shared" si="719"/>
        <v>3769.8454000000002</v>
      </c>
      <c r="AP292" s="141">
        <f>AN292*AO292</f>
        <v>0</v>
      </c>
      <c r="AQ292" s="364"/>
      <c r="AR292" s="109">
        <v>8030</v>
      </c>
      <c r="AS292" s="141">
        <f>AQ292*AR292</f>
        <v>0</v>
      </c>
      <c r="AT292" s="58"/>
      <c r="AU292" s="21">
        <v>3366.65</v>
      </c>
      <c r="AV292" s="141">
        <f>AT292*AU292</f>
        <v>0</v>
      </c>
      <c r="AW292" s="58"/>
      <c r="AX292" s="44">
        <f t="shared" si="723"/>
        <v>80964.952600000004</v>
      </c>
      <c r="AY292" s="141">
        <f t="shared" si="786"/>
        <v>0</v>
      </c>
      <c r="AZ292" s="58"/>
      <c r="BA292" s="21">
        <v>93131.5</v>
      </c>
      <c r="BB292" s="141">
        <f t="shared" si="725"/>
        <v>0</v>
      </c>
      <c r="BC292" s="58"/>
      <c r="BD292" s="21">
        <v>10643</v>
      </c>
      <c r="BE292" s="140">
        <f t="shared" si="726"/>
        <v>0</v>
      </c>
      <c r="BF292" s="46"/>
      <c r="BG292" s="58"/>
      <c r="BH292" s="140">
        <f t="shared" si="727"/>
        <v>0</v>
      </c>
      <c r="BI292" s="349"/>
      <c r="BJ292" s="500"/>
      <c r="BK292" s="353"/>
      <c r="BL292" s="140">
        <f t="shared" si="728"/>
        <v>0</v>
      </c>
      <c r="BM292" s="366">
        <v>2</v>
      </c>
      <c r="BN292" s="58"/>
      <c r="BO292" s="141">
        <f t="shared" si="788"/>
        <v>0</v>
      </c>
      <c r="BP292" s="350"/>
      <c r="BQ292" s="58"/>
      <c r="BR292" s="141">
        <f t="shared" si="731"/>
        <v>0</v>
      </c>
      <c r="BS292" s="349">
        <v>2</v>
      </c>
      <c r="BT292" s="107">
        <v>540</v>
      </c>
      <c r="BU292" s="141">
        <f t="shared" si="732"/>
        <v>1080</v>
      </c>
      <c r="BV292" s="349"/>
      <c r="BW292" s="349"/>
      <c r="BX292" s="141">
        <f t="shared" si="733"/>
        <v>0</v>
      </c>
      <c r="BY292" s="58"/>
      <c r="BZ292" s="112"/>
      <c r="CA292" s="141">
        <f t="shared" si="784"/>
        <v>0</v>
      </c>
      <c r="CB292" s="349">
        <v>1</v>
      </c>
      <c r="CC292" s="107">
        <v>165.4</v>
      </c>
      <c r="CD292" s="141">
        <f t="shared" si="735"/>
        <v>165.4</v>
      </c>
      <c r="CE292" s="349">
        <v>2</v>
      </c>
      <c r="CF292" s="112">
        <v>204.3</v>
      </c>
      <c r="CG292" s="141">
        <f t="shared" si="737"/>
        <v>408.6</v>
      </c>
      <c r="CH292" s="349">
        <v>4</v>
      </c>
      <c r="CI292" s="107">
        <v>86.2</v>
      </c>
      <c r="CJ292" s="141">
        <f t="shared" ref="CJ292:CJ299" si="802">CH292*CI292</f>
        <v>344.8</v>
      </c>
      <c r="CK292" s="349"/>
      <c r="CL292" s="107">
        <v>125</v>
      </c>
      <c r="CM292" s="141">
        <f t="shared" si="739"/>
        <v>0</v>
      </c>
      <c r="CN292" s="349">
        <v>1</v>
      </c>
      <c r="CO292" s="107">
        <v>140</v>
      </c>
      <c r="CP292" s="141">
        <f t="shared" si="740"/>
        <v>140</v>
      </c>
      <c r="CQ292" s="349">
        <v>1</v>
      </c>
      <c r="CR292" s="139">
        <f t="shared" si="741"/>
        <v>259.76390000000004</v>
      </c>
      <c r="CS292" s="141">
        <f t="shared" si="742"/>
        <v>259.76390000000004</v>
      </c>
      <c r="CT292" s="349">
        <v>2.5</v>
      </c>
      <c r="CU292" s="107">
        <v>182.5</v>
      </c>
      <c r="CV292" s="141">
        <f t="shared" si="743"/>
        <v>456.25</v>
      </c>
      <c r="CW292" s="349"/>
      <c r="CX292" s="107">
        <v>78</v>
      </c>
      <c r="CY292" s="141">
        <f t="shared" si="744"/>
        <v>0</v>
      </c>
      <c r="CZ292" s="349">
        <v>2</v>
      </c>
      <c r="DA292" s="107">
        <v>350</v>
      </c>
      <c r="DB292" s="141">
        <f t="shared" ref="DB292:DB299" si="803">CZ292*DA292</f>
        <v>700</v>
      </c>
      <c r="DC292" s="349">
        <v>2</v>
      </c>
      <c r="DD292" s="139">
        <f t="shared" si="789"/>
        <v>363.26500000000004</v>
      </c>
      <c r="DE292" s="140">
        <f t="shared" si="790"/>
        <v>726.53000000000009</v>
      </c>
      <c r="DF292" s="349">
        <v>11</v>
      </c>
      <c r="DG292" s="107">
        <v>349.94</v>
      </c>
      <c r="DH292" s="141">
        <f t="shared" si="791"/>
        <v>3849.34</v>
      </c>
      <c r="DI292" s="349">
        <v>6</v>
      </c>
      <c r="DJ292" s="107">
        <v>407.82</v>
      </c>
      <c r="DK292" s="141">
        <f t="shared" si="792"/>
        <v>2446.92</v>
      </c>
      <c r="DL292" s="349">
        <v>4</v>
      </c>
      <c r="DM292" s="107">
        <v>560.66999999999996</v>
      </c>
      <c r="DN292" s="141">
        <f t="shared" si="750"/>
        <v>2242.6799999999998</v>
      </c>
      <c r="DO292" s="349">
        <v>1</v>
      </c>
      <c r="DP292" s="107">
        <v>849.84</v>
      </c>
      <c r="DQ292" s="141">
        <f t="shared" si="751"/>
        <v>849.84</v>
      </c>
      <c r="DR292" s="58"/>
      <c r="DS292" s="107">
        <v>1070.97</v>
      </c>
      <c r="DT292" s="141">
        <f t="shared" si="752"/>
        <v>0</v>
      </c>
      <c r="DU292" s="349"/>
      <c r="DV292" s="21">
        <v>1512.05</v>
      </c>
      <c r="DW292" s="141">
        <f t="shared" si="753"/>
        <v>0</v>
      </c>
      <c r="DX292" s="349">
        <v>2</v>
      </c>
      <c r="DY292" s="21">
        <v>5870.12</v>
      </c>
      <c r="DZ292" s="141">
        <f t="shared" si="793"/>
        <v>11740.24</v>
      </c>
      <c r="EA292" s="58"/>
      <c r="EB292" s="21">
        <v>4379.45</v>
      </c>
      <c r="EC292" s="141">
        <f t="shared" si="794"/>
        <v>0</v>
      </c>
      <c r="ED292" s="349"/>
      <c r="EE292" s="21">
        <v>4811.45</v>
      </c>
      <c r="EF292" s="141">
        <f t="shared" si="795"/>
        <v>0</v>
      </c>
      <c r="EG292" s="349">
        <v>1</v>
      </c>
      <c r="EH292" s="21">
        <v>6518.13</v>
      </c>
      <c r="EI292" s="141">
        <f t="shared" si="757"/>
        <v>6518.13</v>
      </c>
      <c r="EJ292" s="349"/>
      <c r="EK292" s="21">
        <v>7389.31</v>
      </c>
      <c r="EL292" s="141">
        <f t="shared" si="758"/>
        <v>0</v>
      </c>
      <c r="EM292" s="349">
        <v>1</v>
      </c>
      <c r="EN292" s="21">
        <v>1539.81</v>
      </c>
      <c r="EO292" s="141">
        <f t="shared" si="759"/>
        <v>1539.81</v>
      </c>
      <c r="EP292" s="349">
        <v>1</v>
      </c>
      <c r="EQ292" s="21">
        <v>3124.4</v>
      </c>
      <c r="ER292" s="141">
        <f t="shared" si="760"/>
        <v>3124.4</v>
      </c>
      <c r="ES292" s="349">
        <v>12</v>
      </c>
      <c r="ET292" s="107">
        <v>118.78</v>
      </c>
      <c r="EU292" s="141">
        <f t="shared" si="761"/>
        <v>1425.3600000000001</v>
      </c>
      <c r="EV292" s="58"/>
      <c r="EW292" s="107">
        <v>479.92</v>
      </c>
      <c r="EX292" s="141">
        <f t="shared" si="762"/>
        <v>0</v>
      </c>
      <c r="EY292" s="349"/>
      <c r="EZ292" s="107">
        <v>649.4</v>
      </c>
      <c r="FA292" s="141">
        <f t="shared" si="763"/>
        <v>0</v>
      </c>
      <c r="FB292" s="58"/>
      <c r="FC292" s="21">
        <v>1301.22</v>
      </c>
      <c r="FD292" s="141">
        <f t="shared" si="764"/>
        <v>0</v>
      </c>
      <c r="FE292" s="58"/>
      <c r="FF292" s="21">
        <v>2530.2199999999998</v>
      </c>
      <c r="FG292" s="141">
        <f t="shared" si="765"/>
        <v>0</v>
      </c>
      <c r="FH292" s="349"/>
      <c r="FI292" s="21">
        <v>4182.22</v>
      </c>
      <c r="FJ292" s="141">
        <f t="shared" si="766"/>
        <v>0</v>
      </c>
      <c r="FK292" s="372"/>
      <c r="FL292" s="107">
        <v>253.92</v>
      </c>
      <c r="FM292" s="141">
        <f t="shared" si="767"/>
        <v>0</v>
      </c>
      <c r="FN292" s="349"/>
      <c r="FO292" s="107">
        <v>290.32</v>
      </c>
      <c r="FP292" s="141">
        <f t="shared" si="768"/>
        <v>0</v>
      </c>
      <c r="FQ292" s="349">
        <v>2</v>
      </c>
      <c r="FR292" s="107">
        <v>334.06</v>
      </c>
      <c r="FS292" s="141">
        <f t="shared" si="769"/>
        <v>668.12</v>
      </c>
      <c r="FT292" s="372"/>
      <c r="FU292" s="107">
        <v>411.49</v>
      </c>
      <c r="FV292" s="141">
        <f t="shared" si="770"/>
        <v>0</v>
      </c>
      <c r="FW292" s="58"/>
      <c r="FX292" s="107">
        <v>455.21</v>
      </c>
      <c r="FY292" s="141">
        <f t="shared" si="771"/>
        <v>0</v>
      </c>
      <c r="FZ292" s="372"/>
      <c r="GA292" s="107">
        <v>536</v>
      </c>
      <c r="GB292" s="141">
        <f t="shared" si="772"/>
        <v>0</v>
      </c>
      <c r="GC292" s="349"/>
      <c r="GD292" s="21">
        <v>745.84</v>
      </c>
      <c r="GE292" s="144">
        <f t="shared" si="773"/>
        <v>0</v>
      </c>
      <c r="GF292" s="108">
        <v>4</v>
      </c>
      <c r="GG292" s="112">
        <v>313.12</v>
      </c>
      <c r="GH292" s="141">
        <f t="shared" si="774"/>
        <v>1252.48</v>
      </c>
      <c r="GI292" s="89">
        <v>8</v>
      </c>
      <c r="GJ292" s="529">
        <v>223.61</v>
      </c>
      <c r="GK292" s="141">
        <f t="shared" si="775"/>
        <v>1788.88</v>
      </c>
      <c r="GL292" s="58">
        <v>2</v>
      </c>
      <c r="GM292" s="107">
        <v>105.46</v>
      </c>
      <c r="GN292" s="141">
        <f t="shared" si="776"/>
        <v>210.92</v>
      </c>
      <c r="GO292" s="58">
        <v>1</v>
      </c>
      <c r="GP292" s="107">
        <v>581.36</v>
      </c>
      <c r="GQ292" s="141">
        <f t="shared" si="777"/>
        <v>581.36</v>
      </c>
      <c r="GR292" s="58">
        <v>1</v>
      </c>
      <c r="GS292" s="107">
        <v>92.94</v>
      </c>
      <c r="GT292" s="141">
        <f t="shared" si="778"/>
        <v>92.94</v>
      </c>
      <c r="GU292" s="364">
        <v>3</v>
      </c>
      <c r="GV292" s="112">
        <v>47.51</v>
      </c>
      <c r="GW292" s="141">
        <f t="shared" si="779"/>
        <v>142.53</v>
      </c>
      <c r="GX292" s="349">
        <v>30</v>
      </c>
      <c r="GY292" s="107">
        <v>61.91</v>
      </c>
      <c r="GZ292" s="219">
        <f t="shared" si="780"/>
        <v>1857.3</v>
      </c>
      <c r="HA292" s="413"/>
      <c r="HB292" s="413"/>
      <c r="HC292" s="219">
        <f t="shared" si="796"/>
        <v>0</v>
      </c>
      <c r="HD292" s="349">
        <v>0.3</v>
      </c>
      <c r="HE292" s="107">
        <v>40.75</v>
      </c>
      <c r="HF292" s="232">
        <f t="shared" si="781"/>
        <v>12.225</v>
      </c>
      <c r="HG292" s="375">
        <v>2000</v>
      </c>
      <c r="HH292" s="226">
        <f t="shared" si="797"/>
        <v>66007.703039999993</v>
      </c>
      <c r="HI292" s="335"/>
    </row>
    <row r="293" spans="1:218" ht="15.75" customHeight="1">
      <c r="A293" s="471">
        <v>48</v>
      </c>
      <c r="B293" s="70" t="s">
        <v>594</v>
      </c>
      <c r="C293" s="382">
        <v>170.48</v>
      </c>
      <c r="D293" s="530">
        <v>23.49</v>
      </c>
      <c r="E293" s="44">
        <v>69030.720000000001</v>
      </c>
      <c r="F293" s="42">
        <f t="shared" si="787"/>
        <v>62038.620880000002</v>
      </c>
      <c r="G293" s="43"/>
      <c r="H293" s="21">
        <v>636.70000000000005</v>
      </c>
      <c r="I293" s="45">
        <f t="shared" si="800"/>
        <v>0</v>
      </c>
      <c r="J293" s="58"/>
      <c r="K293" s="107"/>
      <c r="L293" s="144">
        <f t="shared" si="702"/>
        <v>0</v>
      </c>
      <c r="M293" s="349"/>
      <c r="N293" s="139">
        <v>540</v>
      </c>
      <c r="O293" s="140">
        <f t="shared" si="703"/>
        <v>0</v>
      </c>
      <c r="P293" s="358"/>
      <c r="Q293" s="139">
        <f t="shared" si="704"/>
        <v>280.13670000000002</v>
      </c>
      <c r="R293" s="140">
        <f t="shared" si="705"/>
        <v>0</v>
      </c>
      <c r="S293" s="46"/>
      <c r="T293" s="44">
        <f t="shared" si="706"/>
        <v>2335.5960000000005</v>
      </c>
      <c r="U293" s="140">
        <f t="shared" si="707"/>
        <v>0</v>
      </c>
      <c r="V293" s="46"/>
      <c r="W293" s="139">
        <f t="shared" si="708"/>
        <v>493.98690000000005</v>
      </c>
      <c r="X293" s="141">
        <f t="shared" si="709"/>
        <v>0</v>
      </c>
      <c r="Y293" s="58"/>
      <c r="Z293" s="44">
        <f t="shared" si="710"/>
        <v>4331.3600000000006</v>
      </c>
      <c r="AA293" s="141">
        <f t="shared" si="801"/>
        <v>0</v>
      </c>
      <c r="AB293" s="397">
        <v>3.2</v>
      </c>
      <c r="AC293" s="139">
        <f t="shared" si="712"/>
        <v>493.98690000000005</v>
      </c>
      <c r="AD293" s="140">
        <f>AC293*AB293</f>
        <v>1580.7580800000003</v>
      </c>
      <c r="AE293" s="46"/>
      <c r="AF293" s="44">
        <f t="shared" si="714"/>
        <v>22885.031600000002</v>
      </c>
      <c r="AG293" s="140">
        <f>AE293*AF293</f>
        <v>0</v>
      </c>
      <c r="AH293" s="358"/>
      <c r="AI293" s="139">
        <f t="shared" si="716"/>
        <v>791.37200000000007</v>
      </c>
      <c r="AJ293" s="140">
        <f>AH293*AI293</f>
        <v>0</v>
      </c>
      <c r="AK293" s="358">
        <v>12</v>
      </c>
      <c r="AL293" s="107">
        <v>145.19999999999999</v>
      </c>
      <c r="AM293" s="140">
        <f t="shared" ref="AM293:AM299" si="804">AK293*AL293</f>
        <v>1742.3999999999999</v>
      </c>
      <c r="AN293" s="361"/>
      <c r="AO293" s="44">
        <f t="shared" si="719"/>
        <v>3769.8454000000002</v>
      </c>
      <c r="AP293" s="141">
        <f t="shared" ref="AP293:AP299" si="805">AN293*AO293</f>
        <v>0</v>
      </c>
      <c r="AQ293" s="364"/>
      <c r="AR293" s="109">
        <v>8030</v>
      </c>
      <c r="AS293" s="141">
        <f t="shared" ref="AS293:AS299" si="806">AQ293*AR293</f>
        <v>0</v>
      </c>
      <c r="AT293" s="58"/>
      <c r="AU293" s="21">
        <v>3366.65</v>
      </c>
      <c r="AV293" s="141">
        <f t="shared" ref="AV293:AV299" si="807">AT293*AU293</f>
        <v>0</v>
      </c>
      <c r="AW293" s="58"/>
      <c r="AX293" s="44">
        <f t="shared" si="723"/>
        <v>80964.952600000004</v>
      </c>
      <c r="AY293" s="141">
        <f t="shared" si="786"/>
        <v>0</v>
      </c>
      <c r="AZ293" s="58"/>
      <c r="BA293" s="21">
        <v>93131.5</v>
      </c>
      <c r="BB293" s="141">
        <f t="shared" si="725"/>
        <v>0</v>
      </c>
      <c r="BC293" s="58"/>
      <c r="BD293" s="21">
        <v>10643</v>
      </c>
      <c r="BE293" s="140">
        <f t="shared" si="726"/>
        <v>0</v>
      </c>
      <c r="BF293" s="46"/>
      <c r="BG293" s="58"/>
      <c r="BH293" s="140">
        <f t="shared" si="727"/>
        <v>0</v>
      </c>
      <c r="BI293" s="349"/>
      <c r="BJ293" s="500"/>
      <c r="BK293" s="353"/>
      <c r="BL293" s="140">
        <f t="shared" si="728"/>
        <v>0</v>
      </c>
      <c r="BM293" s="366">
        <v>3</v>
      </c>
      <c r="BN293" s="58"/>
      <c r="BO293" s="141">
        <f t="shared" si="788"/>
        <v>0</v>
      </c>
      <c r="BP293" s="369"/>
      <c r="BQ293" s="58"/>
      <c r="BR293" s="141">
        <f t="shared" si="731"/>
        <v>0</v>
      </c>
      <c r="BS293" s="349">
        <v>14</v>
      </c>
      <c r="BT293" s="107">
        <v>540</v>
      </c>
      <c r="BU293" s="141">
        <f t="shared" si="732"/>
        <v>7560</v>
      </c>
      <c r="BV293" s="349"/>
      <c r="BW293" s="349"/>
      <c r="BX293" s="141">
        <f t="shared" si="733"/>
        <v>0</v>
      </c>
      <c r="BY293" s="58"/>
      <c r="BZ293" s="112"/>
      <c r="CA293" s="141">
        <f t="shared" si="784"/>
        <v>0</v>
      </c>
      <c r="CB293" s="349">
        <v>1</v>
      </c>
      <c r="CC293" s="107">
        <v>165.4</v>
      </c>
      <c r="CD293" s="141">
        <f t="shared" si="735"/>
        <v>165.4</v>
      </c>
      <c r="CE293" s="349">
        <v>1</v>
      </c>
      <c r="CF293" s="112">
        <v>204.3</v>
      </c>
      <c r="CG293" s="141">
        <f t="shared" si="737"/>
        <v>204.3</v>
      </c>
      <c r="CH293" s="349">
        <v>8</v>
      </c>
      <c r="CI293" s="107">
        <v>86.2</v>
      </c>
      <c r="CJ293" s="141">
        <f t="shared" si="802"/>
        <v>689.6</v>
      </c>
      <c r="CK293" s="349">
        <v>6</v>
      </c>
      <c r="CL293" s="107">
        <v>125</v>
      </c>
      <c r="CM293" s="141">
        <f t="shared" si="739"/>
        <v>750</v>
      </c>
      <c r="CN293" s="349">
        <v>4</v>
      </c>
      <c r="CO293" s="107">
        <v>140</v>
      </c>
      <c r="CP293" s="141">
        <f t="shared" si="740"/>
        <v>560</v>
      </c>
      <c r="CQ293" s="349">
        <v>2</v>
      </c>
      <c r="CR293" s="139">
        <f t="shared" si="741"/>
        <v>259.76390000000004</v>
      </c>
      <c r="CS293" s="141">
        <f t="shared" si="742"/>
        <v>519.52780000000007</v>
      </c>
      <c r="CT293" s="349">
        <v>2</v>
      </c>
      <c r="CU293" s="107">
        <v>182.5</v>
      </c>
      <c r="CV293" s="141">
        <f t="shared" si="743"/>
        <v>365</v>
      </c>
      <c r="CW293" s="349"/>
      <c r="CX293" s="107">
        <v>78</v>
      </c>
      <c r="CY293" s="141">
        <f t="shared" si="744"/>
        <v>0</v>
      </c>
      <c r="CZ293" s="349">
        <v>5.6</v>
      </c>
      <c r="DA293" s="107">
        <v>350</v>
      </c>
      <c r="DB293" s="141">
        <f t="shared" si="803"/>
        <v>1959.9999999999998</v>
      </c>
      <c r="DC293" s="349">
        <v>6</v>
      </c>
      <c r="DD293" s="139">
        <f t="shared" si="789"/>
        <v>363.26500000000004</v>
      </c>
      <c r="DE293" s="140">
        <f t="shared" si="790"/>
        <v>2179.59</v>
      </c>
      <c r="DF293" s="349">
        <v>12</v>
      </c>
      <c r="DG293" s="107">
        <v>349.94</v>
      </c>
      <c r="DH293" s="141">
        <f t="shared" si="791"/>
        <v>4199.28</v>
      </c>
      <c r="DI293" s="349">
        <v>5</v>
      </c>
      <c r="DJ293" s="107">
        <v>407.82</v>
      </c>
      <c r="DK293" s="141">
        <f t="shared" si="792"/>
        <v>2039.1</v>
      </c>
      <c r="DL293" s="349">
        <v>6</v>
      </c>
      <c r="DM293" s="107">
        <v>560.66999999999996</v>
      </c>
      <c r="DN293" s="141">
        <f t="shared" si="750"/>
        <v>3364.0199999999995</v>
      </c>
      <c r="DO293" s="349">
        <v>2</v>
      </c>
      <c r="DP293" s="107">
        <v>849.84</v>
      </c>
      <c r="DQ293" s="141">
        <f t="shared" si="751"/>
        <v>1699.68</v>
      </c>
      <c r="DR293" s="58"/>
      <c r="DS293" s="107">
        <v>1070.97</v>
      </c>
      <c r="DT293" s="141">
        <f t="shared" si="752"/>
        <v>0</v>
      </c>
      <c r="DU293" s="349"/>
      <c r="DV293" s="21">
        <v>1512.05</v>
      </c>
      <c r="DW293" s="141">
        <f t="shared" si="753"/>
        <v>0</v>
      </c>
      <c r="DX293" s="349">
        <v>2</v>
      </c>
      <c r="DY293" s="21">
        <v>5870.12</v>
      </c>
      <c r="DZ293" s="141">
        <f t="shared" si="793"/>
        <v>11740.24</v>
      </c>
      <c r="EA293" s="58"/>
      <c r="EB293" s="21">
        <v>4379.45</v>
      </c>
      <c r="EC293" s="141">
        <f t="shared" si="794"/>
        <v>0</v>
      </c>
      <c r="ED293" s="349">
        <v>1</v>
      </c>
      <c r="EE293" s="21">
        <v>4811.45</v>
      </c>
      <c r="EF293" s="141">
        <f t="shared" si="795"/>
        <v>4811.45</v>
      </c>
      <c r="EG293" s="349"/>
      <c r="EH293" s="21">
        <v>6518.13</v>
      </c>
      <c r="EI293" s="141">
        <f t="shared" si="757"/>
        <v>0</v>
      </c>
      <c r="EJ293" s="349"/>
      <c r="EK293" s="21">
        <v>7389.31</v>
      </c>
      <c r="EL293" s="141">
        <f t="shared" si="758"/>
        <v>0</v>
      </c>
      <c r="EM293" s="349"/>
      <c r="EN293" s="21">
        <v>1539.81</v>
      </c>
      <c r="EO293" s="141">
        <f t="shared" si="759"/>
        <v>0</v>
      </c>
      <c r="EP293" s="349">
        <v>1</v>
      </c>
      <c r="EQ293" s="21">
        <v>3124.4</v>
      </c>
      <c r="ER293" s="141">
        <f t="shared" si="760"/>
        <v>3124.4</v>
      </c>
      <c r="ES293" s="349">
        <v>12</v>
      </c>
      <c r="ET293" s="107">
        <v>118.78</v>
      </c>
      <c r="EU293" s="141">
        <f t="shared" si="761"/>
        <v>1425.3600000000001</v>
      </c>
      <c r="EV293" s="58"/>
      <c r="EW293" s="107">
        <v>479.92</v>
      </c>
      <c r="EX293" s="141">
        <f t="shared" si="762"/>
        <v>0</v>
      </c>
      <c r="EY293" s="349"/>
      <c r="EZ293" s="107">
        <v>649.4</v>
      </c>
      <c r="FA293" s="141">
        <f t="shared" si="763"/>
        <v>0</v>
      </c>
      <c r="FB293" s="58"/>
      <c r="FC293" s="21">
        <v>1301.22</v>
      </c>
      <c r="FD293" s="141">
        <f t="shared" si="764"/>
        <v>0</v>
      </c>
      <c r="FE293" s="58"/>
      <c r="FF293" s="21">
        <v>2530.2199999999998</v>
      </c>
      <c r="FG293" s="141">
        <f t="shared" si="765"/>
        <v>0</v>
      </c>
      <c r="FH293" s="349"/>
      <c r="FI293" s="21">
        <v>4182.22</v>
      </c>
      <c r="FJ293" s="141">
        <f t="shared" si="766"/>
        <v>0</v>
      </c>
      <c r="FK293" s="372"/>
      <c r="FL293" s="107">
        <v>253.92</v>
      </c>
      <c r="FM293" s="141">
        <f t="shared" si="767"/>
        <v>0</v>
      </c>
      <c r="FN293" s="349"/>
      <c r="FO293" s="107">
        <v>290.32</v>
      </c>
      <c r="FP293" s="141">
        <f t="shared" si="768"/>
        <v>0</v>
      </c>
      <c r="FQ293" s="349"/>
      <c r="FR293" s="107">
        <v>334.06</v>
      </c>
      <c r="FS293" s="141">
        <f t="shared" si="769"/>
        <v>0</v>
      </c>
      <c r="FT293" s="372">
        <v>2</v>
      </c>
      <c r="FU293" s="107">
        <v>411.49</v>
      </c>
      <c r="FV293" s="141">
        <f t="shared" si="770"/>
        <v>822.98</v>
      </c>
      <c r="FW293" s="58"/>
      <c r="FX293" s="107">
        <v>455.21</v>
      </c>
      <c r="FY293" s="141">
        <f t="shared" si="771"/>
        <v>0</v>
      </c>
      <c r="FZ293" s="372">
        <v>6</v>
      </c>
      <c r="GA293" s="107">
        <v>536</v>
      </c>
      <c r="GB293" s="141">
        <f t="shared" si="772"/>
        <v>3216</v>
      </c>
      <c r="GC293" s="349"/>
      <c r="GD293" s="21">
        <v>745.84</v>
      </c>
      <c r="GE293" s="144">
        <f t="shared" si="773"/>
        <v>0</v>
      </c>
      <c r="GF293" s="108">
        <v>4</v>
      </c>
      <c r="GG293" s="112">
        <v>313.12</v>
      </c>
      <c r="GH293" s="141">
        <f t="shared" si="774"/>
        <v>1252.48</v>
      </c>
      <c r="GI293" s="89">
        <v>8</v>
      </c>
      <c r="GJ293" s="529">
        <v>223.61</v>
      </c>
      <c r="GK293" s="141">
        <f t="shared" si="775"/>
        <v>1788.88</v>
      </c>
      <c r="GL293" s="58">
        <v>2</v>
      </c>
      <c r="GM293" s="107">
        <v>105.46</v>
      </c>
      <c r="GN293" s="141">
        <f t="shared" si="776"/>
        <v>210.92</v>
      </c>
      <c r="GO293" s="58">
        <v>1</v>
      </c>
      <c r="GP293" s="107">
        <v>581.36</v>
      </c>
      <c r="GQ293" s="141">
        <f t="shared" si="777"/>
        <v>581.36</v>
      </c>
      <c r="GR293" s="58">
        <v>1</v>
      </c>
      <c r="GS293" s="107">
        <v>92.94</v>
      </c>
      <c r="GT293" s="141">
        <f t="shared" si="778"/>
        <v>92.94</v>
      </c>
      <c r="GU293" s="364">
        <v>3</v>
      </c>
      <c r="GV293" s="112">
        <v>47.51</v>
      </c>
      <c r="GW293" s="141">
        <f t="shared" si="779"/>
        <v>142.53</v>
      </c>
      <c r="GX293" s="349">
        <v>20</v>
      </c>
      <c r="GY293" s="107">
        <v>61.91</v>
      </c>
      <c r="GZ293" s="219">
        <f t="shared" si="780"/>
        <v>1238.1999999999998</v>
      </c>
      <c r="HA293" s="413"/>
      <c r="HB293" s="413"/>
      <c r="HC293" s="219">
        <f t="shared" si="796"/>
        <v>0</v>
      </c>
      <c r="HD293" s="349">
        <v>0.3</v>
      </c>
      <c r="HE293" s="107">
        <v>40.75</v>
      </c>
      <c r="HF293" s="232">
        <f t="shared" si="781"/>
        <v>12.225</v>
      </c>
      <c r="HG293" s="375">
        <v>2000</v>
      </c>
      <c r="HH293" s="226">
        <f t="shared" si="797"/>
        <v>62038.620880000002</v>
      </c>
      <c r="HI293" s="335"/>
    </row>
    <row r="294" spans="1:218" ht="15.75" customHeight="1">
      <c r="A294" s="471">
        <v>49</v>
      </c>
      <c r="B294" s="70" t="s">
        <v>595</v>
      </c>
      <c r="C294" s="382">
        <v>164.42</v>
      </c>
      <c r="D294" s="530">
        <v>73.38</v>
      </c>
      <c r="E294" s="44">
        <v>111645.59999999999</v>
      </c>
      <c r="F294" s="42">
        <f t="shared" si="787"/>
        <v>92735.717059999995</v>
      </c>
      <c r="G294" s="43"/>
      <c r="H294" s="21">
        <v>636.70000000000005</v>
      </c>
      <c r="I294" s="45">
        <f t="shared" si="800"/>
        <v>0</v>
      </c>
      <c r="J294" s="58"/>
      <c r="K294" s="107"/>
      <c r="L294" s="144">
        <f t="shared" si="702"/>
        <v>0</v>
      </c>
      <c r="M294" s="349"/>
      <c r="N294" s="139">
        <v>540</v>
      </c>
      <c r="O294" s="140">
        <f t="shared" si="703"/>
        <v>0</v>
      </c>
      <c r="P294" s="358"/>
      <c r="Q294" s="139">
        <f t="shared" si="704"/>
        <v>280.13670000000002</v>
      </c>
      <c r="R294" s="140">
        <f t="shared" si="705"/>
        <v>0</v>
      </c>
      <c r="S294" s="46"/>
      <c r="T294" s="44">
        <f t="shared" si="706"/>
        <v>2335.5960000000005</v>
      </c>
      <c r="U294" s="140">
        <f t="shared" si="707"/>
        <v>0</v>
      </c>
      <c r="V294" s="46"/>
      <c r="W294" s="139">
        <f t="shared" si="708"/>
        <v>493.98690000000005</v>
      </c>
      <c r="X294" s="141">
        <f t="shared" si="709"/>
        <v>0</v>
      </c>
      <c r="Y294" s="58"/>
      <c r="Z294" s="44">
        <f t="shared" si="710"/>
        <v>4331.3600000000006</v>
      </c>
      <c r="AA294" s="141">
        <f t="shared" si="801"/>
        <v>0</v>
      </c>
      <c r="AB294" s="397">
        <v>5.4</v>
      </c>
      <c r="AC294" s="139">
        <f t="shared" si="712"/>
        <v>493.98690000000005</v>
      </c>
      <c r="AD294" s="140">
        <f t="shared" ref="AD294:AD299" si="808">AC294*AB294</f>
        <v>2667.5292600000002</v>
      </c>
      <c r="AE294" s="46"/>
      <c r="AF294" s="44">
        <f t="shared" si="714"/>
        <v>22885.031600000002</v>
      </c>
      <c r="AG294" s="140">
        <f t="shared" ref="AG294:AG299" si="809">AE294*AF294</f>
        <v>0</v>
      </c>
      <c r="AH294" s="358"/>
      <c r="AI294" s="139">
        <f t="shared" si="716"/>
        <v>791.37200000000007</v>
      </c>
      <c r="AJ294" s="140">
        <f t="shared" ref="AJ294:AJ299" si="810">AH294*AI294</f>
        <v>0</v>
      </c>
      <c r="AK294" s="358">
        <v>80</v>
      </c>
      <c r="AL294" s="107">
        <v>145.19999999999999</v>
      </c>
      <c r="AM294" s="140">
        <f t="shared" si="804"/>
        <v>11616</v>
      </c>
      <c r="AN294" s="361"/>
      <c r="AO294" s="44">
        <f t="shared" si="719"/>
        <v>3769.8454000000002</v>
      </c>
      <c r="AP294" s="141">
        <f t="shared" si="805"/>
        <v>0</v>
      </c>
      <c r="AQ294" s="364"/>
      <c r="AR294" s="109">
        <v>8030</v>
      </c>
      <c r="AS294" s="141">
        <f t="shared" si="806"/>
        <v>0</v>
      </c>
      <c r="AT294" s="58"/>
      <c r="AU294" s="21">
        <v>3366.65</v>
      </c>
      <c r="AV294" s="141">
        <f t="shared" si="807"/>
        <v>0</v>
      </c>
      <c r="AW294" s="58"/>
      <c r="AX294" s="44">
        <f t="shared" si="723"/>
        <v>80964.952600000004</v>
      </c>
      <c r="AY294" s="141">
        <f t="shared" si="786"/>
        <v>0</v>
      </c>
      <c r="AZ294" s="58"/>
      <c r="BA294" s="21">
        <v>93131.5</v>
      </c>
      <c r="BB294" s="141">
        <f t="shared" si="725"/>
        <v>0</v>
      </c>
      <c r="BC294" s="58"/>
      <c r="BD294" s="21">
        <v>10643</v>
      </c>
      <c r="BE294" s="140">
        <f t="shared" si="726"/>
        <v>0</v>
      </c>
      <c r="BF294" s="46"/>
      <c r="BG294" s="58"/>
      <c r="BH294" s="140">
        <f t="shared" si="727"/>
        <v>0</v>
      </c>
      <c r="BI294" s="349"/>
      <c r="BJ294" s="500"/>
      <c r="BK294" s="353"/>
      <c r="BL294" s="140">
        <f t="shared" si="728"/>
        <v>0</v>
      </c>
      <c r="BM294" s="366">
        <v>3</v>
      </c>
      <c r="BN294" s="58"/>
      <c r="BO294" s="141">
        <f t="shared" si="788"/>
        <v>0</v>
      </c>
      <c r="BP294" s="369"/>
      <c r="BQ294" s="58"/>
      <c r="BR294" s="141">
        <f t="shared" si="731"/>
        <v>0</v>
      </c>
      <c r="BS294" s="349">
        <v>16</v>
      </c>
      <c r="BT294" s="107">
        <v>540</v>
      </c>
      <c r="BU294" s="141">
        <f t="shared" si="732"/>
        <v>8640</v>
      </c>
      <c r="BV294" s="349"/>
      <c r="BW294" s="349"/>
      <c r="BX294" s="141">
        <f t="shared" si="733"/>
        <v>0</v>
      </c>
      <c r="BY294" s="58"/>
      <c r="BZ294" s="112"/>
      <c r="CA294" s="141">
        <f t="shared" si="784"/>
        <v>0</v>
      </c>
      <c r="CB294" s="349">
        <v>1</v>
      </c>
      <c r="CC294" s="107">
        <v>165.4</v>
      </c>
      <c r="CD294" s="141">
        <f t="shared" si="735"/>
        <v>165.4</v>
      </c>
      <c r="CE294" s="349">
        <v>3</v>
      </c>
      <c r="CF294" s="112">
        <v>204.3</v>
      </c>
      <c r="CG294" s="141">
        <f t="shared" si="737"/>
        <v>612.90000000000009</v>
      </c>
      <c r="CH294" s="349">
        <v>6</v>
      </c>
      <c r="CI294" s="107">
        <v>86.2</v>
      </c>
      <c r="CJ294" s="141">
        <f t="shared" si="802"/>
        <v>517.20000000000005</v>
      </c>
      <c r="CK294" s="349">
        <v>8</v>
      </c>
      <c r="CL294" s="107">
        <v>125</v>
      </c>
      <c r="CM294" s="141">
        <f t="shared" si="739"/>
        <v>1000</v>
      </c>
      <c r="CN294" s="349">
        <v>12</v>
      </c>
      <c r="CO294" s="107">
        <v>140</v>
      </c>
      <c r="CP294" s="141">
        <f t="shared" si="740"/>
        <v>1680</v>
      </c>
      <c r="CQ294" s="349">
        <v>2</v>
      </c>
      <c r="CR294" s="139">
        <f t="shared" si="741"/>
        <v>259.76390000000004</v>
      </c>
      <c r="CS294" s="141">
        <f t="shared" si="742"/>
        <v>519.52780000000007</v>
      </c>
      <c r="CT294" s="349">
        <v>5</v>
      </c>
      <c r="CU294" s="107">
        <v>182.5</v>
      </c>
      <c r="CV294" s="141">
        <f t="shared" si="743"/>
        <v>912.5</v>
      </c>
      <c r="CW294" s="349"/>
      <c r="CX294" s="107">
        <v>78</v>
      </c>
      <c r="CY294" s="141">
        <f t="shared" si="744"/>
        <v>0</v>
      </c>
      <c r="CZ294" s="349">
        <v>4.2</v>
      </c>
      <c r="DA294" s="107">
        <v>350</v>
      </c>
      <c r="DB294" s="141">
        <f t="shared" si="803"/>
        <v>1470</v>
      </c>
      <c r="DC294" s="349">
        <v>4</v>
      </c>
      <c r="DD294" s="139">
        <f t="shared" si="789"/>
        <v>363.26500000000004</v>
      </c>
      <c r="DE294" s="140">
        <f t="shared" si="790"/>
        <v>1453.0600000000002</v>
      </c>
      <c r="DF294" s="349">
        <v>14</v>
      </c>
      <c r="DG294" s="107">
        <v>349.94</v>
      </c>
      <c r="DH294" s="141">
        <f t="shared" si="791"/>
        <v>4899.16</v>
      </c>
      <c r="DI294" s="349">
        <v>12</v>
      </c>
      <c r="DJ294" s="107">
        <v>407.82</v>
      </c>
      <c r="DK294" s="141">
        <f t="shared" si="792"/>
        <v>4893.84</v>
      </c>
      <c r="DL294" s="349">
        <v>14</v>
      </c>
      <c r="DM294" s="107">
        <v>560.66999999999996</v>
      </c>
      <c r="DN294" s="141">
        <f t="shared" si="750"/>
        <v>7849.3799999999992</v>
      </c>
      <c r="DO294" s="349">
        <v>8</v>
      </c>
      <c r="DP294" s="107">
        <v>849.84</v>
      </c>
      <c r="DQ294" s="141">
        <f t="shared" si="751"/>
        <v>6798.72</v>
      </c>
      <c r="DR294" s="58"/>
      <c r="DS294" s="107">
        <v>1070.97</v>
      </c>
      <c r="DT294" s="141">
        <f t="shared" si="752"/>
        <v>0</v>
      </c>
      <c r="DU294" s="349"/>
      <c r="DV294" s="21">
        <v>1512.05</v>
      </c>
      <c r="DW294" s="141">
        <f t="shared" si="753"/>
        <v>0</v>
      </c>
      <c r="DX294" s="349"/>
      <c r="DY294" s="21">
        <v>5870.12</v>
      </c>
      <c r="DZ294" s="141">
        <f t="shared" si="793"/>
        <v>0</v>
      </c>
      <c r="EA294" s="58"/>
      <c r="EB294" s="21">
        <v>4379.45</v>
      </c>
      <c r="EC294" s="141">
        <f t="shared" si="794"/>
        <v>0</v>
      </c>
      <c r="ED294" s="349">
        <v>2</v>
      </c>
      <c r="EE294" s="21">
        <v>4811.45</v>
      </c>
      <c r="EF294" s="141">
        <f t="shared" si="795"/>
        <v>9622.9</v>
      </c>
      <c r="EG294" s="349">
        <v>2</v>
      </c>
      <c r="EH294" s="21">
        <v>6518.13</v>
      </c>
      <c r="EI294" s="141">
        <f t="shared" si="757"/>
        <v>13036.26</v>
      </c>
      <c r="EJ294" s="349"/>
      <c r="EK294" s="21">
        <v>7389.31</v>
      </c>
      <c r="EL294" s="141">
        <f t="shared" si="758"/>
        <v>0</v>
      </c>
      <c r="EM294" s="349">
        <v>1</v>
      </c>
      <c r="EN294" s="21">
        <v>1539.81</v>
      </c>
      <c r="EO294" s="141">
        <f t="shared" si="759"/>
        <v>1539.81</v>
      </c>
      <c r="EP294" s="349">
        <v>1</v>
      </c>
      <c r="EQ294" s="21">
        <v>3124.4</v>
      </c>
      <c r="ER294" s="141">
        <f t="shared" si="760"/>
        <v>3124.4</v>
      </c>
      <c r="ES294" s="349">
        <v>12</v>
      </c>
      <c r="ET294" s="107">
        <v>118.78</v>
      </c>
      <c r="EU294" s="141">
        <f t="shared" si="761"/>
        <v>1425.3600000000001</v>
      </c>
      <c r="EV294" s="58"/>
      <c r="EW294" s="107">
        <v>479.92</v>
      </c>
      <c r="EX294" s="141">
        <f t="shared" si="762"/>
        <v>0</v>
      </c>
      <c r="EY294" s="349"/>
      <c r="EZ294" s="107">
        <v>649.4</v>
      </c>
      <c r="FA294" s="141">
        <f t="shared" si="763"/>
        <v>0</v>
      </c>
      <c r="FB294" s="58"/>
      <c r="FC294" s="21">
        <v>1301.22</v>
      </c>
      <c r="FD294" s="141">
        <f t="shared" si="764"/>
        <v>0</v>
      </c>
      <c r="FE294" s="58"/>
      <c r="FF294" s="21">
        <v>2530.2199999999998</v>
      </c>
      <c r="FG294" s="141">
        <f t="shared" si="765"/>
        <v>0</v>
      </c>
      <c r="FH294" s="349"/>
      <c r="FI294" s="21">
        <v>4182.22</v>
      </c>
      <c r="FJ294" s="141">
        <f t="shared" si="766"/>
        <v>0</v>
      </c>
      <c r="FK294" s="372"/>
      <c r="FL294" s="107">
        <v>253.92</v>
      </c>
      <c r="FM294" s="141">
        <f t="shared" si="767"/>
        <v>0</v>
      </c>
      <c r="FN294" s="349"/>
      <c r="FO294" s="107">
        <v>290.32</v>
      </c>
      <c r="FP294" s="141">
        <f t="shared" si="768"/>
        <v>0</v>
      </c>
      <c r="FQ294" s="349">
        <v>2</v>
      </c>
      <c r="FR294" s="107">
        <v>334.06</v>
      </c>
      <c r="FS294" s="141">
        <f t="shared" si="769"/>
        <v>668.12</v>
      </c>
      <c r="FT294" s="372">
        <v>1.5</v>
      </c>
      <c r="FU294" s="107">
        <v>411.49</v>
      </c>
      <c r="FV294" s="141">
        <f t="shared" si="770"/>
        <v>617.23500000000001</v>
      </c>
      <c r="FW294" s="58"/>
      <c r="FX294" s="107">
        <v>455.21</v>
      </c>
      <c r="FY294" s="141">
        <f t="shared" si="771"/>
        <v>0</v>
      </c>
      <c r="FZ294" s="372"/>
      <c r="GA294" s="107">
        <v>536</v>
      </c>
      <c r="GB294" s="141">
        <f t="shared" si="772"/>
        <v>0</v>
      </c>
      <c r="GC294" s="349"/>
      <c r="GD294" s="21">
        <v>745.84</v>
      </c>
      <c r="GE294" s="144">
        <f t="shared" si="773"/>
        <v>0</v>
      </c>
      <c r="GF294" s="108">
        <v>3</v>
      </c>
      <c r="GG294" s="112">
        <v>313.12</v>
      </c>
      <c r="GH294" s="141">
        <f t="shared" si="774"/>
        <v>939.36</v>
      </c>
      <c r="GI294" s="89">
        <v>8</v>
      </c>
      <c r="GJ294" s="529">
        <v>223.61</v>
      </c>
      <c r="GK294" s="141">
        <f t="shared" si="775"/>
        <v>1788.88</v>
      </c>
      <c r="GL294" s="58">
        <v>2</v>
      </c>
      <c r="GM294" s="107">
        <v>105.46</v>
      </c>
      <c r="GN294" s="141">
        <f t="shared" si="776"/>
        <v>210.92</v>
      </c>
      <c r="GO294" s="58">
        <v>1</v>
      </c>
      <c r="GP294" s="107">
        <v>581.36</v>
      </c>
      <c r="GQ294" s="141">
        <f t="shared" si="777"/>
        <v>581.36</v>
      </c>
      <c r="GR294" s="58">
        <v>1</v>
      </c>
      <c r="GS294" s="107">
        <v>92.94</v>
      </c>
      <c r="GT294" s="141">
        <f t="shared" si="778"/>
        <v>92.94</v>
      </c>
      <c r="GU294" s="364">
        <v>3</v>
      </c>
      <c r="GV294" s="112">
        <v>47.51</v>
      </c>
      <c r="GW294" s="141">
        <f t="shared" si="779"/>
        <v>142.53</v>
      </c>
      <c r="GX294" s="349">
        <v>20</v>
      </c>
      <c r="GY294" s="107">
        <v>61.91</v>
      </c>
      <c r="GZ294" s="219">
        <f t="shared" si="780"/>
        <v>1238.1999999999998</v>
      </c>
      <c r="HA294" s="413"/>
      <c r="HB294" s="413"/>
      <c r="HC294" s="219">
        <f t="shared" si="796"/>
        <v>0</v>
      </c>
      <c r="HD294" s="349">
        <v>0.3</v>
      </c>
      <c r="HE294" s="107">
        <v>40.75</v>
      </c>
      <c r="HF294" s="232">
        <f t="shared" si="781"/>
        <v>12.225</v>
      </c>
      <c r="HG294" s="375">
        <v>2000</v>
      </c>
      <c r="HH294" s="226">
        <f t="shared" si="797"/>
        <v>92735.717059999995</v>
      </c>
      <c r="HI294" s="335"/>
    </row>
    <row r="295" spans="1:218" ht="15.75" customHeight="1">
      <c r="A295" s="471">
        <v>50</v>
      </c>
      <c r="B295" s="70" t="s">
        <v>596</v>
      </c>
      <c r="C295" s="382">
        <v>30.98</v>
      </c>
      <c r="D295" s="530">
        <v>121.35</v>
      </c>
      <c r="E295" s="44">
        <v>130000.79999999999</v>
      </c>
      <c r="F295" s="42">
        <f t="shared" si="787"/>
        <v>136824.03758</v>
      </c>
      <c r="G295" s="43"/>
      <c r="H295" s="21">
        <v>636.70000000000005</v>
      </c>
      <c r="I295" s="45">
        <f t="shared" si="800"/>
        <v>0</v>
      </c>
      <c r="J295" s="58"/>
      <c r="K295" s="107"/>
      <c r="L295" s="144">
        <f t="shared" si="702"/>
        <v>0</v>
      </c>
      <c r="M295" s="349"/>
      <c r="N295" s="139">
        <v>540</v>
      </c>
      <c r="O295" s="140">
        <f t="shared" si="703"/>
        <v>0</v>
      </c>
      <c r="P295" s="358"/>
      <c r="Q295" s="139">
        <f t="shared" si="704"/>
        <v>280.13670000000002</v>
      </c>
      <c r="R295" s="140">
        <f t="shared" si="705"/>
        <v>0</v>
      </c>
      <c r="S295" s="46"/>
      <c r="T295" s="44">
        <f t="shared" si="706"/>
        <v>2335.5960000000005</v>
      </c>
      <c r="U295" s="140">
        <f t="shared" si="707"/>
        <v>0</v>
      </c>
      <c r="V295" s="46"/>
      <c r="W295" s="139">
        <f t="shared" si="708"/>
        <v>493.98690000000005</v>
      </c>
      <c r="X295" s="141">
        <f t="shared" si="709"/>
        <v>0</v>
      </c>
      <c r="Y295" s="58">
        <v>1.2</v>
      </c>
      <c r="Z295" s="44">
        <f t="shared" si="710"/>
        <v>4331.3600000000006</v>
      </c>
      <c r="AA295" s="141">
        <f t="shared" si="801"/>
        <v>5197.6320000000005</v>
      </c>
      <c r="AB295" s="397">
        <v>7.2</v>
      </c>
      <c r="AC295" s="139">
        <f t="shared" si="712"/>
        <v>493.98690000000005</v>
      </c>
      <c r="AD295" s="140">
        <f t="shared" si="808"/>
        <v>3556.7056800000005</v>
      </c>
      <c r="AE295" s="46"/>
      <c r="AF295" s="44">
        <f t="shared" si="714"/>
        <v>22885.031600000002</v>
      </c>
      <c r="AG295" s="140">
        <f t="shared" si="809"/>
        <v>0</v>
      </c>
      <c r="AH295" s="358"/>
      <c r="AI295" s="139">
        <f t="shared" si="716"/>
        <v>791.37200000000007</v>
      </c>
      <c r="AJ295" s="140">
        <f t="shared" si="810"/>
        <v>0</v>
      </c>
      <c r="AK295" s="358">
        <v>34</v>
      </c>
      <c r="AL295" s="107">
        <v>145.19999999999999</v>
      </c>
      <c r="AM295" s="140">
        <f t="shared" si="804"/>
        <v>4936.7999999999993</v>
      </c>
      <c r="AN295" s="361"/>
      <c r="AO295" s="44">
        <f t="shared" si="719"/>
        <v>3769.8454000000002</v>
      </c>
      <c r="AP295" s="141">
        <f t="shared" si="805"/>
        <v>0</v>
      </c>
      <c r="AQ295" s="364"/>
      <c r="AR295" s="109">
        <v>8030</v>
      </c>
      <c r="AS295" s="141">
        <f t="shared" si="806"/>
        <v>0</v>
      </c>
      <c r="AT295" s="58"/>
      <c r="AU295" s="21">
        <v>3366.65</v>
      </c>
      <c r="AV295" s="141">
        <f t="shared" si="807"/>
        <v>0</v>
      </c>
      <c r="AW295" s="58"/>
      <c r="AX295" s="44">
        <f t="shared" si="723"/>
        <v>80964.952600000004</v>
      </c>
      <c r="AY295" s="141">
        <f t="shared" si="786"/>
        <v>0</v>
      </c>
      <c r="AZ295" s="58"/>
      <c r="BA295" s="21">
        <v>93131.5</v>
      </c>
      <c r="BB295" s="141">
        <f t="shared" si="725"/>
        <v>0</v>
      </c>
      <c r="BC295" s="58"/>
      <c r="BD295" s="21">
        <v>10643</v>
      </c>
      <c r="BE295" s="140">
        <f t="shared" si="726"/>
        <v>0</v>
      </c>
      <c r="BF295" s="145">
        <v>3</v>
      </c>
      <c r="BG295" s="58">
        <v>9285.67</v>
      </c>
      <c r="BH295" s="140">
        <v>27860.1</v>
      </c>
      <c r="BI295" s="349">
        <v>1</v>
      </c>
      <c r="BJ295" s="356" t="s">
        <v>703</v>
      </c>
      <c r="BK295" s="354">
        <v>61361.7</v>
      </c>
      <c r="BL295" s="140">
        <f t="shared" si="728"/>
        <v>61361.7</v>
      </c>
      <c r="BM295" s="366">
        <v>6.96</v>
      </c>
      <c r="BN295" s="58">
        <v>983.1</v>
      </c>
      <c r="BO295" s="141">
        <f t="shared" si="788"/>
        <v>6842.3760000000002</v>
      </c>
      <c r="BP295" s="369"/>
      <c r="BQ295" s="58"/>
      <c r="BR295" s="141">
        <f t="shared" si="731"/>
        <v>0</v>
      </c>
      <c r="BS295" s="349">
        <v>9</v>
      </c>
      <c r="BT295" s="107">
        <v>540</v>
      </c>
      <c r="BU295" s="141">
        <f t="shared" si="732"/>
        <v>4860</v>
      </c>
      <c r="BV295" s="349"/>
      <c r="BW295" s="349"/>
      <c r="BX295" s="141">
        <f t="shared" si="733"/>
        <v>0</v>
      </c>
      <c r="BY295" s="108"/>
      <c r="BZ295" s="112"/>
      <c r="CA295" s="141">
        <f t="shared" si="784"/>
        <v>0</v>
      </c>
      <c r="CB295" s="349">
        <v>2</v>
      </c>
      <c r="CC295" s="107">
        <v>165.4</v>
      </c>
      <c r="CD295" s="141">
        <f t="shared" si="735"/>
        <v>330.8</v>
      </c>
      <c r="CE295" s="349">
        <v>1</v>
      </c>
      <c r="CF295" s="112">
        <v>204.3</v>
      </c>
      <c r="CG295" s="141">
        <f t="shared" si="737"/>
        <v>204.3</v>
      </c>
      <c r="CH295" s="349">
        <v>1</v>
      </c>
      <c r="CI295" s="107">
        <v>86.2</v>
      </c>
      <c r="CJ295" s="141">
        <f t="shared" si="802"/>
        <v>86.2</v>
      </c>
      <c r="CK295" s="349"/>
      <c r="CL295" s="107">
        <v>125</v>
      </c>
      <c r="CM295" s="141">
        <f t="shared" si="739"/>
        <v>0</v>
      </c>
      <c r="CN295" s="349">
        <v>1</v>
      </c>
      <c r="CO295" s="107">
        <v>140</v>
      </c>
      <c r="CP295" s="141">
        <f t="shared" si="740"/>
        <v>140</v>
      </c>
      <c r="CQ295" s="349">
        <v>1</v>
      </c>
      <c r="CR295" s="139">
        <f t="shared" si="741"/>
        <v>259.76390000000004</v>
      </c>
      <c r="CS295" s="141">
        <f t="shared" si="742"/>
        <v>259.76390000000004</v>
      </c>
      <c r="CT295" s="349">
        <v>7.5</v>
      </c>
      <c r="CU295" s="107">
        <v>182.5</v>
      </c>
      <c r="CV295" s="141">
        <f t="shared" si="743"/>
        <v>1368.75</v>
      </c>
      <c r="CW295" s="349"/>
      <c r="CX295" s="107">
        <v>78</v>
      </c>
      <c r="CY295" s="141">
        <f t="shared" si="744"/>
        <v>0</v>
      </c>
      <c r="CZ295" s="349">
        <v>2.8</v>
      </c>
      <c r="DA295" s="107">
        <v>350</v>
      </c>
      <c r="DB295" s="141">
        <f t="shared" si="803"/>
        <v>979.99999999999989</v>
      </c>
      <c r="DC295" s="349">
        <v>4</v>
      </c>
      <c r="DD295" s="139">
        <f t="shared" si="789"/>
        <v>363.26500000000004</v>
      </c>
      <c r="DE295" s="140">
        <f t="shared" si="790"/>
        <v>1453.0600000000002</v>
      </c>
      <c r="DF295" s="349"/>
      <c r="DG295" s="107">
        <v>349.94</v>
      </c>
      <c r="DH295" s="141">
        <f t="shared" si="791"/>
        <v>0</v>
      </c>
      <c r="DI295" s="349"/>
      <c r="DJ295" s="107">
        <v>407.82</v>
      </c>
      <c r="DK295" s="141">
        <f t="shared" si="792"/>
        <v>0</v>
      </c>
      <c r="DL295" s="349"/>
      <c r="DM295" s="107">
        <v>560.66999999999996</v>
      </c>
      <c r="DN295" s="141">
        <f t="shared" si="750"/>
        <v>0</v>
      </c>
      <c r="DO295" s="349"/>
      <c r="DP295" s="107">
        <v>849.84</v>
      </c>
      <c r="DQ295" s="141">
        <f t="shared" si="751"/>
        <v>0</v>
      </c>
      <c r="DR295" s="58"/>
      <c r="DS295" s="107">
        <v>1070.97</v>
      </c>
      <c r="DT295" s="141">
        <f t="shared" si="752"/>
        <v>0</v>
      </c>
      <c r="DU295" s="349"/>
      <c r="DV295" s="21">
        <v>1512.05</v>
      </c>
      <c r="DW295" s="141">
        <f t="shared" si="753"/>
        <v>0</v>
      </c>
      <c r="DX295" s="349"/>
      <c r="DY295" s="21">
        <v>5870.12</v>
      </c>
      <c r="DZ295" s="141">
        <f t="shared" si="793"/>
        <v>0</v>
      </c>
      <c r="EA295" s="58"/>
      <c r="EB295" s="21">
        <v>4379.45</v>
      </c>
      <c r="EC295" s="141">
        <f t="shared" si="794"/>
        <v>0</v>
      </c>
      <c r="ED295" s="349"/>
      <c r="EE295" s="21">
        <v>4811.45</v>
      </c>
      <c r="EF295" s="141">
        <f t="shared" si="795"/>
        <v>0</v>
      </c>
      <c r="EG295" s="349"/>
      <c r="EH295" s="21">
        <v>6518.13</v>
      </c>
      <c r="EI295" s="141">
        <f t="shared" si="757"/>
        <v>0</v>
      </c>
      <c r="EJ295" s="349">
        <v>1</v>
      </c>
      <c r="EK295" s="21">
        <v>7389.31</v>
      </c>
      <c r="EL295" s="141">
        <f t="shared" si="758"/>
        <v>7389.31</v>
      </c>
      <c r="EM295" s="349">
        <v>1</v>
      </c>
      <c r="EN295" s="21">
        <v>1539.81</v>
      </c>
      <c r="EO295" s="141">
        <f t="shared" si="759"/>
        <v>1539.81</v>
      </c>
      <c r="EP295" s="349"/>
      <c r="EQ295" s="21">
        <v>3124.4</v>
      </c>
      <c r="ER295" s="141">
        <f t="shared" si="760"/>
        <v>0</v>
      </c>
      <c r="ES295" s="349">
        <v>16</v>
      </c>
      <c r="ET295" s="107">
        <v>118.78</v>
      </c>
      <c r="EU295" s="141">
        <f t="shared" si="761"/>
        <v>1900.48</v>
      </c>
      <c r="EV295" s="58"/>
      <c r="EW295" s="107">
        <v>479.92</v>
      </c>
      <c r="EX295" s="141">
        <f t="shared" si="762"/>
        <v>0</v>
      </c>
      <c r="EY295" s="349"/>
      <c r="EZ295" s="107">
        <v>649.4</v>
      </c>
      <c r="FA295" s="141">
        <f t="shared" si="763"/>
        <v>0</v>
      </c>
      <c r="FB295" s="58"/>
      <c r="FC295" s="21">
        <v>1301.22</v>
      </c>
      <c r="FD295" s="141">
        <f t="shared" si="764"/>
        <v>0</v>
      </c>
      <c r="FE295" s="58"/>
      <c r="FF295" s="21">
        <v>2530.2199999999998</v>
      </c>
      <c r="FG295" s="141">
        <f t="shared" si="765"/>
        <v>0</v>
      </c>
      <c r="FH295" s="349"/>
      <c r="FI295" s="21">
        <v>4182.22</v>
      </c>
      <c r="FJ295" s="141">
        <f t="shared" si="766"/>
        <v>0</v>
      </c>
      <c r="FK295" s="372"/>
      <c r="FL295" s="107">
        <v>253.92</v>
      </c>
      <c r="FM295" s="141">
        <f t="shared" si="767"/>
        <v>0</v>
      </c>
      <c r="FN295" s="349"/>
      <c r="FO295" s="107">
        <v>290.32</v>
      </c>
      <c r="FP295" s="141">
        <f t="shared" si="768"/>
        <v>0</v>
      </c>
      <c r="FQ295" s="349"/>
      <c r="FR295" s="107">
        <v>334.06</v>
      </c>
      <c r="FS295" s="141">
        <f t="shared" si="769"/>
        <v>0</v>
      </c>
      <c r="FT295" s="372"/>
      <c r="FU295" s="107">
        <v>411.49</v>
      </c>
      <c r="FV295" s="141">
        <f t="shared" si="770"/>
        <v>0</v>
      </c>
      <c r="FW295" s="58"/>
      <c r="FX295" s="107">
        <v>455.21</v>
      </c>
      <c r="FY295" s="141">
        <f t="shared" si="771"/>
        <v>0</v>
      </c>
      <c r="FZ295" s="372"/>
      <c r="GA295" s="107">
        <v>536</v>
      </c>
      <c r="GB295" s="141">
        <f t="shared" si="772"/>
        <v>0</v>
      </c>
      <c r="GC295" s="349"/>
      <c r="GD295" s="21">
        <v>745.84</v>
      </c>
      <c r="GE295" s="144">
        <f>GC295*GD295</f>
        <v>0</v>
      </c>
      <c r="GF295" s="108">
        <v>5</v>
      </c>
      <c r="GG295" s="112">
        <v>313.12</v>
      </c>
      <c r="GH295" s="141">
        <f>GF295*GG295</f>
        <v>1565.6</v>
      </c>
      <c r="GI295" s="89">
        <v>9</v>
      </c>
      <c r="GJ295" s="529">
        <v>223.61</v>
      </c>
      <c r="GK295" s="141">
        <f t="shared" si="775"/>
        <v>2012.4900000000002</v>
      </c>
      <c r="GL295" s="58">
        <v>2</v>
      </c>
      <c r="GM295" s="107">
        <v>105.46</v>
      </c>
      <c r="GN295" s="141">
        <f>GL295*GM295</f>
        <v>210.92</v>
      </c>
      <c r="GO295" s="58">
        <v>1</v>
      </c>
      <c r="GP295" s="107">
        <v>581.36</v>
      </c>
      <c r="GQ295" s="141">
        <f>GO295*GP295</f>
        <v>581.36</v>
      </c>
      <c r="GR295" s="58">
        <v>2</v>
      </c>
      <c r="GS295" s="107">
        <v>92.94</v>
      </c>
      <c r="GT295" s="141">
        <f>GR295*GS295</f>
        <v>185.88</v>
      </c>
      <c r="GU295" s="364"/>
      <c r="GV295" s="112">
        <v>47.51</v>
      </c>
      <c r="GW295" s="141">
        <f t="shared" si="779"/>
        <v>0</v>
      </c>
      <c r="GX295" s="349"/>
      <c r="GY295" s="107">
        <v>61.91</v>
      </c>
      <c r="GZ295" s="219">
        <f t="shared" si="780"/>
        <v>0</v>
      </c>
      <c r="HA295" s="413"/>
      <c r="HB295" s="413"/>
      <c r="HC295" s="219">
        <f t="shared" si="796"/>
        <v>0</v>
      </c>
      <c r="HD295" s="349"/>
      <c r="HE295" s="107">
        <v>40.75</v>
      </c>
      <c r="HF295" s="232">
        <f t="shared" si="781"/>
        <v>0</v>
      </c>
      <c r="HG295" s="375">
        <v>2000</v>
      </c>
      <c r="HH295" s="226">
        <f t="shared" si="797"/>
        <v>136824.03758</v>
      </c>
      <c r="HI295" s="335"/>
    </row>
    <row r="296" spans="1:218" ht="15.75" customHeight="1">
      <c r="A296" s="471">
        <v>51</v>
      </c>
      <c r="B296" s="30" t="s">
        <v>597</v>
      </c>
      <c r="C296" s="380">
        <v>85.69</v>
      </c>
      <c r="D296" s="533">
        <v>129.53</v>
      </c>
      <c r="E296" s="31">
        <v>113176.68</v>
      </c>
      <c r="F296" s="42">
        <f t="shared" si="787"/>
        <v>101471.6866</v>
      </c>
      <c r="G296" s="43"/>
      <c r="H296" s="21">
        <v>636.70000000000005</v>
      </c>
      <c r="I296" s="45">
        <f t="shared" si="800"/>
        <v>0</v>
      </c>
      <c r="J296" s="58"/>
      <c r="K296" s="107"/>
      <c r="L296" s="144">
        <f t="shared" si="702"/>
        <v>0</v>
      </c>
      <c r="M296" s="349"/>
      <c r="N296" s="139">
        <v>540</v>
      </c>
      <c r="O296" s="140">
        <f t="shared" si="703"/>
        <v>0</v>
      </c>
      <c r="P296" s="358">
        <v>96</v>
      </c>
      <c r="Q296" s="139">
        <f t="shared" si="704"/>
        <v>280.13670000000002</v>
      </c>
      <c r="R296" s="140">
        <f t="shared" si="705"/>
        <v>26893.123200000002</v>
      </c>
      <c r="S296" s="46"/>
      <c r="T296" s="44">
        <f t="shared" si="706"/>
        <v>2335.5960000000005</v>
      </c>
      <c r="U296" s="140">
        <f t="shared" si="707"/>
        <v>0</v>
      </c>
      <c r="V296" s="46"/>
      <c r="W296" s="139">
        <f t="shared" si="708"/>
        <v>493.98690000000005</v>
      </c>
      <c r="X296" s="141">
        <f t="shared" si="709"/>
        <v>0</v>
      </c>
      <c r="Y296" s="58"/>
      <c r="Z296" s="44">
        <f t="shared" si="710"/>
        <v>4331.3600000000006</v>
      </c>
      <c r="AA296" s="141">
        <f t="shared" si="801"/>
        <v>0</v>
      </c>
      <c r="AB296" s="397"/>
      <c r="AC296" s="139">
        <f t="shared" si="712"/>
        <v>493.98690000000005</v>
      </c>
      <c r="AD296" s="140">
        <f t="shared" si="808"/>
        <v>0</v>
      </c>
      <c r="AE296" s="46"/>
      <c r="AF296" s="44">
        <f t="shared" si="714"/>
        <v>22885.031600000002</v>
      </c>
      <c r="AG296" s="140">
        <f t="shared" si="809"/>
        <v>0</v>
      </c>
      <c r="AH296" s="358"/>
      <c r="AI296" s="139">
        <f t="shared" si="716"/>
        <v>791.37200000000007</v>
      </c>
      <c r="AJ296" s="140">
        <f t="shared" si="810"/>
        <v>0</v>
      </c>
      <c r="AK296" s="358">
        <v>90</v>
      </c>
      <c r="AL296" s="107">
        <v>145.19999999999999</v>
      </c>
      <c r="AM296" s="140">
        <f t="shared" si="804"/>
        <v>13067.999999999998</v>
      </c>
      <c r="AN296" s="361"/>
      <c r="AO296" s="44">
        <f t="shared" si="719"/>
        <v>3769.8454000000002</v>
      </c>
      <c r="AP296" s="141">
        <f t="shared" si="805"/>
        <v>0</v>
      </c>
      <c r="AQ296" s="364"/>
      <c r="AR296" s="109">
        <v>8030</v>
      </c>
      <c r="AS296" s="141">
        <f t="shared" si="806"/>
        <v>0</v>
      </c>
      <c r="AT296" s="58"/>
      <c r="AU296" s="21">
        <v>3366.65</v>
      </c>
      <c r="AV296" s="141">
        <f t="shared" si="807"/>
        <v>0</v>
      </c>
      <c r="AW296" s="58"/>
      <c r="AX296" s="44">
        <f t="shared" si="723"/>
        <v>80964.952600000004</v>
      </c>
      <c r="AY296" s="141">
        <f t="shared" si="786"/>
        <v>0</v>
      </c>
      <c r="AZ296" s="58"/>
      <c r="BA296" s="21">
        <v>93131.5</v>
      </c>
      <c r="BB296" s="141">
        <f t="shared" si="725"/>
        <v>0</v>
      </c>
      <c r="BC296" s="58"/>
      <c r="BD296" s="21">
        <v>10643</v>
      </c>
      <c r="BE296" s="140">
        <f t="shared" si="726"/>
        <v>0</v>
      </c>
      <c r="BF296" s="46"/>
      <c r="BG296" s="58"/>
      <c r="BH296" s="140">
        <f t="shared" ref="BH296:BH299" si="811">BF296*BG296</f>
        <v>0</v>
      </c>
      <c r="BI296" s="349"/>
      <c r="BJ296" s="500"/>
      <c r="BK296" s="354"/>
      <c r="BL296" s="140">
        <f t="shared" si="728"/>
        <v>0</v>
      </c>
      <c r="BM296" s="366">
        <v>4</v>
      </c>
      <c r="BN296" s="58">
        <v>983.12</v>
      </c>
      <c r="BO296" s="141">
        <f t="shared" si="788"/>
        <v>3932.48</v>
      </c>
      <c r="BP296" s="369"/>
      <c r="BQ296" s="58"/>
      <c r="BR296" s="141">
        <f t="shared" si="731"/>
        <v>0</v>
      </c>
      <c r="BS296" s="350">
        <v>9</v>
      </c>
      <c r="BT296" s="107">
        <v>540</v>
      </c>
      <c r="BU296" s="141">
        <f t="shared" si="732"/>
        <v>4860</v>
      </c>
      <c r="BV296" s="349"/>
      <c r="BW296" s="371"/>
      <c r="BX296" s="141">
        <f t="shared" si="733"/>
        <v>0</v>
      </c>
      <c r="BY296" s="58"/>
      <c r="BZ296" s="112"/>
      <c r="CA296" s="141">
        <f t="shared" si="784"/>
        <v>0</v>
      </c>
      <c r="CB296" s="349">
        <v>2</v>
      </c>
      <c r="CC296" s="107">
        <v>165.4</v>
      </c>
      <c r="CD296" s="141">
        <f t="shared" si="735"/>
        <v>330.8</v>
      </c>
      <c r="CE296" s="349">
        <v>3</v>
      </c>
      <c r="CF296" s="112">
        <v>204.3</v>
      </c>
      <c r="CG296" s="141">
        <f t="shared" si="737"/>
        <v>612.90000000000009</v>
      </c>
      <c r="CH296" s="349">
        <v>3</v>
      </c>
      <c r="CI296" s="107">
        <v>86.2</v>
      </c>
      <c r="CJ296" s="141">
        <f t="shared" si="802"/>
        <v>258.60000000000002</v>
      </c>
      <c r="CK296" s="349">
        <v>10</v>
      </c>
      <c r="CL296" s="107">
        <v>125</v>
      </c>
      <c r="CM296" s="141">
        <f t="shared" si="739"/>
        <v>1250</v>
      </c>
      <c r="CN296" s="349">
        <v>6</v>
      </c>
      <c r="CO296" s="107">
        <v>140</v>
      </c>
      <c r="CP296" s="141">
        <f t="shared" si="740"/>
        <v>840</v>
      </c>
      <c r="CQ296" s="349">
        <v>6</v>
      </c>
      <c r="CR296" s="139">
        <f t="shared" si="741"/>
        <v>259.76390000000004</v>
      </c>
      <c r="CS296" s="141">
        <f t="shared" si="742"/>
        <v>1558.5834000000002</v>
      </c>
      <c r="CT296" s="349">
        <v>3.5</v>
      </c>
      <c r="CU296" s="107">
        <v>182.5</v>
      </c>
      <c r="CV296" s="141">
        <f t="shared" si="743"/>
        <v>638.75</v>
      </c>
      <c r="CW296" s="349"/>
      <c r="CX296" s="107">
        <v>78</v>
      </c>
      <c r="CY296" s="141">
        <f t="shared" si="744"/>
        <v>0</v>
      </c>
      <c r="CZ296" s="349">
        <v>4.2</v>
      </c>
      <c r="DA296" s="107">
        <v>350</v>
      </c>
      <c r="DB296" s="141">
        <f t="shared" si="803"/>
        <v>1470</v>
      </c>
      <c r="DC296" s="349">
        <v>6</v>
      </c>
      <c r="DD296" s="139">
        <f t="shared" si="789"/>
        <v>363.26500000000004</v>
      </c>
      <c r="DE296" s="140">
        <f t="shared" si="790"/>
        <v>2179.59</v>
      </c>
      <c r="DF296" s="349">
        <v>10</v>
      </c>
      <c r="DG296" s="107">
        <v>349.94</v>
      </c>
      <c r="DH296" s="141">
        <f t="shared" si="791"/>
        <v>3499.4</v>
      </c>
      <c r="DI296" s="349">
        <v>4</v>
      </c>
      <c r="DJ296" s="107">
        <v>407.82</v>
      </c>
      <c r="DK296" s="141">
        <f t="shared" si="792"/>
        <v>1631.28</v>
      </c>
      <c r="DL296" s="349">
        <v>6</v>
      </c>
      <c r="DM296" s="107">
        <v>560.66999999999996</v>
      </c>
      <c r="DN296" s="141">
        <f t="shared" si="750"/>
        <v>3364.0199999999995</v>
      </c>
      <c r="DO296" s="349">
        <v>2</v>
      </c>
      <c r="DP296" s="107">
        <v>849.84</v>
      </c>
      <c r="DQ296" s="141">
        <f t="shared" si="751"/>
        <v>1699.68</v>
      </c>
      <c r="DR296" s="58"/>
      <c r="DS296" s="107">
        <v>1070.97</v>
      </c>
      <c r="DT296" s="141">
        <f t="shared" si="752"/>
        <v>0</v>
      </c>
      <c r="DU296" s="349">
        <v>2</v>
      </c>
      <c r="DV296" s="21">
        <v>1512.05</v>
      </c>
      <c r="DW296" s="141">
        <f t="shared" si="753"/>
        <v>3024.1</v>
      </c>
      <c r="DX296" s="349"/>
      <c r="DY296" s="21">
        <v>5870.12</v>
      </c>
      <c r="DZ296" s="141">
        <f t="shared" si="793"/>
        <v>0</v>
      </c>
      <c r="EA296" s="58"/>
      <c r="EB296" s="21">
        <v>4379.45</v>
      </c>
      <c r="EC296" s="141">
        <f t="shared" si="794"/>
        <v>0</v>
      </c>
      <c r="ED296" s="349">
        <v>1</v>
      </c>
      <c r="EE296" s="21">
        <v>4811.45</v>
      </c>
      <c r="EF296" s="141">
        <f t="shared" si="795"/>
        <v>4811.45</v>
      </c>
      <c r="EG296" s="349">
        <v>2</v>
      </c>
      <c r="EH296" s="21">
        <v>6518.13</v>
      </c>
      <c r="EI296" s="141">
        <f t="shared" si="757"/>
        <v>13036.26</v>
      </c>
      <c r="EJ296" s="349"/>
      <c r="EK296" s="21">
        <v>7389.31</v>
      </c>
      <c r="EL296" s="141">
        <f t="shared" si="758"/>
        <v>0</v>
      </c>
      <c r="EM296" s="349"/>
      <c r="EN296" s="21">
        <v>1539.81</v>
      </c>
      <c r="EO296" s="141">
        <f t="shared" si="759"/>
        <v>0</v>
      </c>
      <c r="EP296" s="349"/>
      <c r="EQ296" s="21">
        <v>3124.4</v>
      </c>
      <c r="ER296" s="141">
        <f t="shared" si="760"/>
        <v>0</v>
      </c>
      <c r="ES296" s="349">
        <v>14</v>
      </c>
      <c r="ET296" s="107">
        <v>118.78</v>
      </c>
      <c r="EU296" s="141">
        <f t="shared" si="761"/>
        <v>1662.92</v>
      </c>
      <c r="EV296" s="58"/>
      <c r="EW296" s="107">
        <v>479.92</v>
      </c>
      <c r="EX296" s="141">
        <f t="shared" si="762"/>
        <v>0</v>
      </c>
      <c r="EY296" s="349"/>
      <c r="EZ296" s="107">
        <v>649.4</v>
      </c>
      <c r="FA296" s="141">
        <f t="shared" si="763"/>
        <v>0</v>
      </c>
      <c r="FB296" s="58"/>
      <c r="FC296" s="21">
        <v>1301.22</v>
      </c>
      <c r="FD296" s="141">
        <f t="shared" si="764"/>
        <v>0</v>
      </c>
      <c r="FE296" s="58"/>
      <c r="FF296" s="21">
        <v>2530.2199999999998</v>
      </c>
      <c r="FG296" s="141">
        <f t="shared" si="765"/>
        <v>0</v>
      </c>
      <c r="FH296" s="349"/>
      <c r="FI296" s="21">
        <v>4182.22</v>
      </c>
      <c r="FJ296" s="141">
        <f t="shared" si="766"/>
        <v>0</v>
      </c>
      <c r="FK296" s="372"/>
      <c r="FL296" s="107">
        <v>253.92</v>
      </c>
      <c r="FM296" s="141">
        <f t="shared" si="767"/>
        <v>0</v>
      </c>
      <c r="FN296" s="349"/>
      <c r="FO296" s="107">
        <v>290.32</v>
      </c>
      <c r="FP296" s="141">
        <f t="shared" si="768"/>
        <v>0</v>
      </c>
      <c r="FQ296" s="349"/>
      <c r="FR296" s="107">
        <v>334.06</v>
      </c>
      <c r="FS296" s="141">
        <f t="shared" si="769"/>
        <v>0</v>
      </c>
      <c r="FT296" s="372"/>
      <c r="FU296" s="107">
        <v>411.49</v>
      </c>
      <c r="FV296" s="141">
        <f t="shared" si="770"/>
        <v>0</v>
      </c>
      <c r="FW296" s="58"/>
      <c r="FX296" s="107">
        <v>455.21</v>
      </c>
      <c r="FY296" s="141">
        <f t="shared" si="771"/>
        <v>0</v>
      </c>
      <c r="FZ296" s="372">
        <v>5</v>
      </c>
      <c r="GA296" s="107">
        <v>536</v>
      </c>
      <c r="GB296" s="141">
        <f t="shared" si="772"/>
        <v>2680</v>
      </c>
      <c r="GC296" s="349"/>
      <c r="GD296" s="21">
        <v>745.84</v>
      </c>
      <c r="GE296" s="144">
        <f t="shared" ref="GE296:GE299" si="812">GC296*GD296</f>
        <v>0</v>
      </c>
      <c r="GF296" s="108">
        <v>3</v>
      </c>
      <c r="GG296" s="112">
        <v>313.12</v>
      </c>
      <c r="GH296" s="141">
        <f t="shared" ref="GH296:GH299" si="813">GF296*GG296</f>
        <v>939.36</v>
      </c>
      <c r="GI296" s="89">
        <v>10</v>
      </c>
      <c r="GJ296" s="529">
        <v>223.61</v>
      </c>
      <c r="GK296" s="141">
        <f t="shared" si="775"/>
        <v>2236.1000000000004</v>
      </c>
      <c r="GL296" s="58">
        <v>2</v>
      </c>
      <c r="GM296" s="107">
        <v>105.46</v>
      </c>
      <c r="GN296" s="141">
        <f t="shared" ref="GN296:GN299" si="814">GL296*GM296</f>
        <v>210.92</v>
      </c>
      <c r="GO296" s="58">
        <v>1</v>
      </c>
      <c r="GP296" s="107">
        <v>581.36</v>
      </c>
      <c r="GQ296" s="141">
        <f t="shared" ref="GQ296:GQ299" si="815">GO296*GP296</f>
        <v>581.36</v>
      </c>
      <c r="GR296" s="58">
        <v>2</v>
      </c>
      <c r="GS296" s="107">
        <v>92.94</v>
      </c>
      <c r="GT296" s="141">
        <f t="shared" ref="GT296:GT299" si="816">GR296*GS296</f>
        <v>185.88</v>
      </c>
      <c r="GU296" s="364">
        <v>3</v>
      </c>
      <c r="GV296" s="112">
        <v>47.51</v>
      </c>
      <c r="GW296" s="141">
        <f t="shared" si="779"/>
        <v>142.53</v>
      </c>
      <c r="GX296" s="349">
        <v>30</v>
      </c>
      <c r="GY296" s="107">
        <v>61.91</v>
      </c>
      <c r="GZ296" s="219">
        <f t="shared" si="780"/>
        <v>1857.3</v>
      </c>
      <c r="HA296" s="413"/>
      <c r="HB296" s="413"/>
      <c r="HC296" s="219">
        <f t="shared" si="796"/>
        <v>0</v>
      </c>
      <c r="HD296" s="349">
        <v>0.4</v>
      </c>
      <c r="HE296" s="107">
        <v>40.75</v>
      </c>
      <c r="HF296" s="232">
        <f t="shared" si="781"/>
        <v>16.3</v>
      </c>
      <c r="HG296" s="375">
        <v>2000</v>
      </c>
      <c r="HH296" s="226">
        <f t="shared" si="797"/>
        <v>101471.6866</v>
      </c>
      <c r="HI296" s="335"/>
    </row>
    <row r="297" spans="1:218" ht="15.75" customHeight="1">
      <c r="A297" s="471">
        <v>52</v>
      </c>
      <c r="B297" s="18" t="s">
        <v>598</v>
      </c>
      <c r="C297" s="381">
        <v>31.83</v>
      </c>
      <c r="D297" s="385">
        <v>45.31</v>
      </c>
      <c r="E297" s="19">
        <v>69780.959999999992</v>
      </c>
      <c r="F297" s="42">
        <f t="shared" si="787"/>
        <v>44666.585039999998</v>
      </c>
      <c r="G297" s="43"/>
      <c r="H297" s="21">
        <v>636.70000000000005</v>
      </c>
      <c r="I297" s="45">
        <f t="shared" si="800"/>
        <v>0</v>
      </c>
      <c r="J297" s="58"/>
      <c r="K297" s="107"/>
      <c r="L297" s="144">
        <f t="shared" si="702"/>
        <v>0</v>
      </c>
      <c r="M297" s="349"/>
      <c r="N297" s="139">
        <v>540</v>
      </c>
      <c r="O297" s="140">
        <f t="shared" si="703"/>
        <v>0</v>
      </c>
      <c r="P297" s="358">
        <v>15</v>
      </c>
      <c r="Q297" s="139">
        <f t="shared" si="704"/>
        <v>280.13670000000002</v>
      </c>
      <c r="R297" s="140">
        <f t="shared" si="705"/>
        <v>4202.0505000000003</v>
      </c>
      <c r="S297" s="46"/>
      <c r="T297" s="44">
        <f t="shared" si="706"/>
        <v>2335.5960000000005</v>
      </c>
      <c r="U297" s="140">
        <f t="shared" si="707"/>
        <v>0</v>
      </c>
      <c r="V297" s="46"/>
      <c r="W297" s="139">
        <f t="shared" si="708"/>
        <v>493.98690000000005</v>
      </c>
      <c r="X297" s="141">
        <f t="shared" si="709"/>
        <v>0</v>
      </c>
      <c r="Y297" s="58"/>
      <c r="Z297" s="44">
        <f t="shared" si="710"/>
        <v>4331.3600000000006</v>
      </c>
      <c r="AA297" s="141">
        <f t="shared" si="801"/>
        <v>0</v>
      </c>
      <c r="AB297" s="397">
        <v>3.6</v>
      </c>
      <c r="AC297" s="139">
        <f t="shared" si="712"/>
        <v>493.98690000000005</v>
      </c>
      <c r="AD297" s="140">
        <f t="shared" si="808"/>
        <v>1778.3528400000002</v>
      </c>
      <c r="AE297" s="46"/>
      <c r="AF297" s="44">
        <f t="shared" si="714"/>
        <v>22885.031600000002</v>
      </c>
      <c r="AG297" s="140">
        <f t="shared" si="809"/>
        <v>0</v>
      </c>
      <c r="AH297" s="358"/>
      <c r="AI297" s="139">
        <f t="shared" si="716"/>
        <v>791.37200000000007</v>
      </c>
      <c r="AJ297" s="140">
        <f t="shared" si="810"/>
        <v>0</v>
      </c>
      <c r="AK297" s="358"/>
      <c r="AL297" s="107">
        <v>145.19999999999999</v>
      </c>
      <c r="AM297" s="140">
        <f t="shared" si="804"/>
        <v>0</v>
      </c>
      <c r="AN297" s="361"/>
      <c r="AO297" s="44">
        <f t="shared" si="719"/>
        <v>3769.8454000000002</v>
      </c>
      <c r="AP297" s="141">
        <f t="shared" si="805"/>
        <v>0</v>
      </c>
      <c r="AQ297" s="364"/>
      <c r="AR297" s="109">
        <v>8030</v>
      </c>
      <c r="AS297" s="141">
        <f t="shared" si="806"/>
        <v>0</v>
      </c>
      <c r="AT297" s="58"/>
      <c r="AU297" s="21">
        <v>3366.65</v>
      </c>
      <c r="AV297" s="141">
        <f t="shared" si="807"/>
        <v>0</v>
      </c>
      <c r="AW297" s="58"/>
      <c r="AX297" s="44">
        <f t="shared" si="723"/>
        <v>80964.952600000004</v>
      </c>
      <c r="AY297" s="141">
        <f t="shared" si="786"/>
        <v>0</v>
      </c>
      <c r="AZ297" s="58"/>
      <c r="BA297" s="21">
        <v>93131.5</v>
      </c>
      <c r="BB297" s="141">
        <f t="shared" si="725"/>
        <v>0</v>
      </c>
      <c r="BC297" s="58"/>
      <c r="BD297" s="21">
        <v>10643</v>
      </c>
      <c r="BE297" s="140">
        <f t="shared" si="726"/>
        <v>0</v>
      </c>
      <c r="BF297" s="46"/>
      <c r="BG297" s="58"/>
      <c r="BH297" s="140">
        <f t="shared" si="811"/>
        <v>0</v>
      </c>
      <c r="BI297" s="349"/>
      <c r="BJ297" s="500"/>
      <c r="BK297" s="354"/>
      <c r="BL297" s="140">
        <f t="shared" si="728"/>
        <v>0</v>
      </c>
      <c r="BM297" s="366">
        <v>2</v>
      </c>
      <c r="BN297" s="58">
        <v>983.1</v>
      </c>
      <c r="BO297" s="141">
        <f t="shared" si="788"/>
        <v>1966.2</v>
      </c>
      <c r="BP297" s="369"/>
      <c r="BQ297" s="58"/>
      <c r="BR297" s="141">
        <f t="shared" si="731"/>
        <v>0</v>
      </c>
      <c r="BS297" s="350">
        <v>6</v>
      </c>
      <c r="BT297" s="107">
        <v>540</v>
      </c>
      <c r="BU297" s="141">
        <f t="shared" si="732"/>
        <v>3240</v>
      </c>
      <c r="BV297" s="349"/>
      <c r="BW297" s="371"/>
      <c r="BX297" s="141">
        <f t="shared" si="733"/>
        <v>0</v>
      </c>
      <c r="BY297" s="58"/>
      <c r="BZ297" s="112"/>
      <c r="CA297" s="141">
        <f t="shared" si="784"/>
        <v>0</v>
      </c>
      <c r="CB297" s="349">
        <v>1</v>
      </c>
      <c r="CC297" s="107">
        <v>165.4</v>
      </c>
      <c r="CD297" s="141">
        <f t="shared" si="735"/>
        <v>165.4</v>
      </c>
      <c r="CE297" s="349">
        <v>1</v>
      </c>
      <c r="CF297" s="112">
        <v>204.3</v>
      </c>
      <c r="CG297" s="141">
        <f t="shared" si="737"/>
        <v>204.3</v>
      </c>
      <c r="CH297" s="349">
        <v>2</v>
      </c>
      <c r="CI297" s="107">
        <v>86.2</v>
      </c>
      <c r="CJ297" s="141">
        <f t="shared" si="802"/>
        <v>172.4</v>
      </c>
      <c r="CK297" s="349">
        <v>4</v>
      </c>
      <c r="CL297" s="107">
        <v>125</v>
      </c>
      <c r="CM297" s="141">
        <f t="shared" si="739"/>
        <v>500</v>
      </c>
      <c r="CN297" s="349">
        <v>5</v>
      </c>
      <c r="CO297" s="107">
        <v>140</v>
      </c>
      <c r="CP297" s="141">
        <f t="shared" si="740"/>
        <v>700</v>
      </c>
      <c r="CQ297" s="349">
        <v>3</v>
      </c>
      <c r="CR297" s="139">
        <f t="shared" si="741"/>
        <v>259.76390000000004</v>
      </c>
      <c r="CS297" s="141">
        <f t="shared" si="742"/>
        <v>779.29170000000011</v>
      </c>
      <c r="CT297" s="349">
        <v>6</v>
      </c>
      <c r="CU297" s="107">
        <v>182.5</v>
      </c>
      <c r="CV297" s="141">
        <f t="shared" si="743"/>
        <v>1095</v>
      </c>
      <c r="CW297" s="349"/>
      <c r="CX297" s="107">
        <v>78</v>
      </c>
      <c r="CY297" s="141">
        <f t="shared" si="744"/>
        <v>0</v>
      </c>
      <c r="CZ297" s="349">
        <v>2.8</v>
      </c>
      <c r="DA297" s="107">
        <v>350</v>
      </c>
      <c r="DB297" s="141">
        <f t="shared" si="803"/>
        <v>979.99999999999989</v>
      </c>
      <c r="DC297" s="349">
        <v>7</v>
      </c>
      <c r="DD297" s="139">
        <f t="shared" si="789"/>
        <v>363.26500000000004</v>
      </c>
      <c r="DE297" s="140">
        <f t="shared" si="790"/>
        <v>2542.8550000000005</v>
      </c>
      <c r="DF297" s="349">
        <v>13</v>
      </c>
      <c r="DG297" s="107">
        <v>349.94</v>
      </c>
      <c r="DH297" s="141">
        <f t="shared" si="791"/>
        <v>4549.22</v>
      </c>
      <c r="DI297" s="349">
        <v>5</v>
      </c>
      <c r="DJ297" s="107">
        <v>407.82</v>
      </c>
      <c r="DK297" s="141">
        <f t="shared" si="792"/>
        <v>2039.1</v>
      </c>
      <c r="DL297" s="349">
        <v>5</v>
      </c>
      <c r="DM297" s="107">
        <v>560.66999999999996</v>
      </c>
      <c r="DN297" s="141">
        <f t="shared" si="750"/>
        <v>2803.35</v>
      </c>
      <c r="DO297" s="349">
        <v>4</v>
      </c>
      <c r="DP297" s="107">
        <v>849.84</v>
      </c>
      <c r="DQ297" s="141">
        <f t="shared" si="751"/>
        <v>3399.36</v>
      </c>
      <c r="DR297" s="58"/>
      <c r="DS297" s="107">
        <v>1070.97</v>
      </c>
      <c r="DT297" s="141">
        <f t="shared" si="752"/>
        <v>0</v>
      </c>
      <c r="DU297" s="349"/>
      <c r="DV297" s="21">
        <v>1512.05</v>
      </c>
      <c r="DW297" s="141">
        <f t="shared" si="753"/>
        <v>0</v>
      </c>
      <c r="DX297" s="349"/>
      <c r="DY297" s="21">
        <v>5870.12</v>
      </c>
      <c r="DZ297" s="141">
        <f t="shared" si="793"/>
        <v>0</v>
      </c>
      <c r="EA297" s="58"/>
      <c r="EB297" s="21">
        <v>4379.45</v>
      </c>
      <c r="EC297" s="141">
        <f t="shared" si="794"/>
        <v>0</v>
      </c>
      <c r="ED297" s="349"/>
      <c r="EE297" s="21">
        <v>4811.45</v>
      </c>
      <c r="EF297" s="141">
        <f t="shared" si="795"/>
        <v>0</v>
      </c>
      <c r="EG297" s="349">
        <v>1</v>
      </c>
      <c r="EH297" s="21">
        <v>6518.13</v>
      </c>
      <c r="EI297" s="141">
        <f t="shared" si="757"/>
        <v>6518.13</v>
      </c>
      <c r="EJ297" s="349"/>
      <c r="EK297" s="21">
        <v>7389.31</v>
      </c>
      <c r="EL297" s="141">
        <f t="shared" si="758"/>
        <v>0</v>
      </c>
      <c r="EM297" s="349"/>
      <c r="EN297" s="21">
        <v>1539.81</v>
      </c>
      <c r="EO297" s="141">
        <f t="shared" si="759"/>
        <v>0</v>
      </c>
      <c r="EP297" s="349"/>
      <c r="EQ297" s="21">
        <v>3124.4</v>
      </c>
      <c r="ER297" s="141">
        <f t="shared" si="760"/>
        <v>0</v>
      </c>
      <c r="ES297" s="349"/>
      <c r="ET297" s="107">
        <v>118.78</v>
      </c>
      <c r="EU297" s="141">
        <f t="shared" si="761"/>
        <v>0</v>
      </c>
      <c r="EV297" s="58"/>
      <c r="EW297" s="107">
        <v>479.92</v>
      </c>
      <c r="EX297" s="141">
        <f t="shared" si="762"/>
        <v>0</v>
      </c>
      <c r="EY297" s="349"/>
      <c r="EZ297" s="107">
        <v>649.4</v>
      </c>
      <c r="FA297" s="141">
        <f t="shared" si="763"/>
        <v>0</v>
      </c>
      <c r="FB297" s="58"/>
      <c r="FC297" s="21">
        <v>1301.22</v>
      </c>
      <c r="FD297" s="141">
        <f t="shared" si="764"/>
        <v>0</v>
      </c>
      <c r="FE297" s="58"/>
      <c r="FF297" s="21">
        <v>2530.2199999999998</v>
      </c>
      <c r="FG297" s="141">
        <f t="shared" si="765"/>
        <v>0</v>
      </c>
      <c r="FH297" s="349"/>
      <c r="FI297" s="21">
        <v>4182.22</v>
      </c>
      <c r="FJ297" s="141">
        <f t="shared" si="766"/>
        <v>0</v>
      </c>
      <c r="FK297" s="372"/>
      <c r="FL297" s="107">
        <v>253.92</v>
      </c>
      <c r="FM297" s="141">
        <f t="shared" si="767"/>
        <v>0</v>
      </c>
      <c r="FN297" s="349"/>
      <c r="FO297" s="107">
        <v>290.32</v>
      </c>
      <c r="FP297" s="141">
        <f t="shared" si="768"/>
        <v>0</v>
      </c>
      <c r="FQ297" s="349"/>
      <c r="FR297" s="107">
        <v>334.06</v>
      </c>
      <c r="FS297" s="141">
        <f t="shared" si="769"/>
        <v>0</v>
      </c>
      <c r="FT297" s="372"/>
      <c r="FU297" s="107">
        <v>411.49</v>
      </c>
      <c r="FV297" s="141">
        <f t="shared" si="770"/>
        <v>0</v>
      </c>
      <c r="FW297" s="58"/>
      <c r="FX297" s="107">
        <v>455.21</v>
      </c>
      <c r="FY297" s="141">
        <f t="shared" si="771"/>
        <v>0</v>
      </c>
      <c r="FZ297" s="372"/>
      <c r="GA297" s="107">
        <v>536</v>
      </c>
      <c r="GB297" s="141">
        <f t="shared" si="772"/>
        <v>0</v>
      </c>
      <c r="GC297" s="349"/>
      <c r="GD297" s="21">
        <v>745.84</v>
      </c>
      <c r="GE297" s="144">
        <f t="shared" si="812"/>
        <v>0</v>
      </c>
      <c r="GF297" s="108">
        <v>4</v>
      </c>
      <c r="GG297" s="112">
        <v>313.12</v>
      </c>
      <c r="GH297" s="141">
        <f t="shared" si="813"/>
        <v>1252.48</v>
      </c>
      <c r="GI297" s="89">
        <v>8</v>
      </c>
      <c r="GJ297" s="529">
        <v>223.61</v>
      </c>
      <c r="GK297" s="141">
        <f t="shared" si="775"/>
        <v>1788.88</v>
      </c>
      <c r="GL297" s="58">
        <v>2</v>
      </c>
      <c r="GM297" s="107">
        <v>105.46</v>
      </c>
      <c r="GN297" s="141">
        <f t="shared" si="814"/>
        <v>210.92</v>
      </c>
      <c r="GO297" s="58">
        <v>1</v>
      </c>
      <c r="GP297" s="107">
        <v>581.36</v>
      </c>
      <c r="GQ297" s="141">
        <f t="shared" si="815"/>
        <v>581.36</v>
      </c>
      <c r="GR297" s="58">
        <v>2</v>
      </c>
      <c r="GS297" s="107">
        <v>92.94</v>
      </c>
      <c r="GT297" s="141">
        <f t="shared" si="816"/>
        <v>185.88</v>
      </c>
      <c r="GU297" s="364">
        <v>3</v>
      </c>
      <c r="GV297" s="112">
        <v>47.51</v>
      </c>
      <c r="GW297" s="141">
        <f t="shared" si="779"/>
        <v>142.53</v>
      </c>
      <c r="GX297" s="349">
        <v>30</v>
      </c>
      <c r="GY297" s="107">
        <v>61.91</v>
      </c>
      <c r="GZ297" s="219">
        <f t="shared" si="780"/>
        <v>1857.3</v>
      </c>
      <c r="HA297" s="413"/>
      <c r="HB297" s="413"/>
      <c r="HC297" s="219">
        <f t="shared" si="796"/>
        <v>0</v>
      </c>
      <c r="HD297" s="349">
        <v>0.3</v>
      </c>
      <c r="HE297" s="107">
        <v>40.75</v>
      </c>
      <c r="HF297" s="232">
        <f t="shared" si="781"/>
        <v>12.225</v>
      </c>
      <c r="HG297" s="375">
        <v>1000</v>
      </c>
      <c r="HH297" s="226">
        <f t="shared" si="797"/>
        <v>44666.585039999998</v>
      </c>
      <c r="HI297" s="335"/>
    </row>
    <row r="298" spans="1:218" ht="15.75" customHeight="1">
      <c r="A298" s="471">
        <v>53</v>
      </c>
      <c r="B298" s="18" t="s">
        <v>599</v>
      </c>
      <c r="C298" s="381">
        <v>9.11</v>
      </c>
      <c r="D298" s="385">
        <v>21.85</v>
      </c>
      <c r="E298" s="19">
        <v>69420.36</v>
      </c>
      <c r="F298" s="42">
        <f t="shared" si="787"/>
        <v>58125.074940000006</v>
      </c>
      <c r="G298" s="43"/>
      <c r="H298" s="21">
        <v>636.70000000000005</v>
      </c>
      <c r="I298" s="45">
        <f t="shared" si="800"/>
        <v>0</v>
      </c>
      <c r="J298" s="58"/>
      <c r="K298" s="107"/>
      <c r="L298" s="144">
        <f t="shared" si="702"/>
        <v>0</v>
      </c>
      <c r="M298" s="349"/>
      <c r="N298" s="139">
        <v>540</v>
      </c>
      <c r="O298" s="140">
        <f t="shared" si="703"/>
        <v>0</v>
      </c>
      <c r="P298" s="358">
        <v>12</v>
      </c>
      <c r="Q298" s="139">
        <f t="shared" si="704"/>
        <v>280.13670000000002</v>
      </c>
      <c r="R298" s="140">
        <f t="shared" si="705"/>
        <v>3361.6404000000002</v>
      </c>
      <c r="S298" s="46"/>
      <c r="T298" s="44">
        <f t="shared" si="706"/>
        <v>2335.5960000000005</v>
      </c>
      <c r="U298" s="140">
        <f t="shared" si="707"/>
        <v>0</v>
      </c>
      <c r="V298" s="46"/>
      <c r="W298" s="139">
        <f t="shared" si="708"/>
        <v>493.98690000000005</v>
      </c>
      <c r="X298" s="141">
        <f t="shared" si="709"/>
        <v>0</v>
      </c>
      <c r="Y298" s="58"/>
      <c r="Z298" s="44">
        <f t="shared" si="710"/>
        <v>4331.3600000000006</v>
      </c>
      <c r="AA298" s="141">
        <f t="shared" si="801"/>
        <v>0</v>
      </c>
      <c r="AB298" s="397">
        <v>3.6</v>
      </c>
      <c r="AC298" s="139">
        <f t="shared" si="712"/>
        <v>493.98690000000005</v>
      </c>
      <c r="AD298" s="140">
        <f t="shared" si="808"/>
        <v>1778.3528400000002</v>
      </c>
      <c r="AE298" s="46"/>
      <c r="AF298" s="44">
        <f t="shared" si="714"/>
        <v>22885.031600000002</v>
      </c>
      <c r="AG298" s="140">
        <f t="shared" si="809"/>
        <v>0</v>
      </c>
      <c r="AH298" s="358"/>
      <c r="AI298" s="139">
        <f t="shared" si="716"/>
        <v>791.37200000000007</v>
      </c>
      <c r="AJ298" s="140">
        <f t="shared" si="810"/>
        <v>0</v>
      </c>
      <c r="AK298" s="358">
        <v>42</v>
      </c>
      <c r="AL298" s="107">
        <v>145.19999999999999</v>
      </c>
      <c r="AM298" s="140">
        <f t="shared" si="804"/>
        <v>6098.4</v>
      </c>
      <c r="AN298" s="361"/>
      <c r="AO298" s="44">
        <f t="shared" si="719"/>
        <v>3769.8454000000002</v>
      </c>
      <c r="AP298" s="141">
        <f t="shared" si="805"/>
        <v>0</v>
      </c>
      <c r="AQ298" s="364"/>
      <c r="AR298" s="109">
        <v>8030</v>
      </c>
      <c r="AS298" s="141">
        <f t="shared" si="806"/>
        <v>0</v>
      </c>
      <c r="AT298" s="58"/>
      <c r="AU298" s="21">
        <v>3366.65</v>
      </c>
      <c r="AV298" s="141">
        <f t="shared" si="807"/>
        <v>0</v>
      </c>
      <c r="AW298" s="58"/>
      <c r="AX298" s="44">
        <f t="shared" si="723"/>
        <v>80964.952600000004</v>
      </c>
      <c r="AY298" s="141">
        <f t="shared" si="786"/>
        <v>0</v>
      </c>
      <c r="AZ298" s="58"/>
      <c r="BA298" s="21">
        <v>93131.5</v>
      </c>
      <c r="BB298" s="141">
        <f t="shared" si="725"/>
        <v>0</v>
      </c>
      <c r="BC298" s="58"/>
      <c r="BD298" s="21">
        <v>10643</v>
      </c>
      <c r="BE298" s="140">
        <f t="shared" si="726"/>
        <v>0</v>
      </c>
      <c r="BF298" s="46"/>
      <c r="BG298" s="58"/>
      <c r="BH298" s="140">
        <f t="shared" si="811"/>
        <v>0</v>
      </c>
      <c r="BI298" s="349"/>
      <c r="BJ298" s="500"/>
      <c r="BK298" s="354"/>
      <c r="BL298" s="140">
        <f t="shared" si="728"/>
        <v>0</v>
      </c>
      <c r="BM298" s="366">
        <v>2</v>
      </c>
      <c r="BN298" s="58">
        <v>983.1</v>
      </c>
      <c r="BO298" s="141">
        <f t="shared" si="788"/>
        <v>1966.2</v>
      </c>
      <c r="BP298" s="369"/>
      <c r="BQ298" s="58"/>
      <c r="BR298" s="141">
        <f t="shared" si="731"/>
        <v>0</v>
      </c>
      <c r="BS298" s="364">
        <v>6</v>
      </c>
      <c r="BT298" s="107">
        <v>540</v>
      </c>
      <c r="BU298" s="141">
        <f t="shared" si="732"/>
        <v>3240</v>
      </c>
      <c r="BV298" s="364"/>
      <c r="BW298" s="349"/>
      <c r="BX298" s="141">
        <f t="shared" si="733"/>
        <v>0</v>
      </c>
      <c r="BY298" s="112"/>
      <c r="BZ298" s="139" t="s">
        <v>720</v>
      </c>
      <c r="CA298" s="141">
        <v>0</v>
      </c>
      <c r="CB298" s="349">
        <v>1</v>
      </c>
      <c r="CC298" s="107">
        <v>165.4</v>
      </c>
      <c r="CD298" s="141">
        <f t="shared" si="735"/>
        <v>165.4</v>
      </c>
      <c r="CE298" s="349">
        <v>1</v>
      </c>
      <c r="CF298" s="139">
        <v>204.3</v>
      </c>
      <c r="CG298" s="141">
        <f t="shared" si="737"/>
        <v>204.3</v>
      </c>
      <c r="CH298" s="349">
        <v>4</v>
      </c>
      <c r="CI298" s="107">
        <v>86.2</v>
      </c>
      <c r="CJ298" s="141">
        <f t="shared" si="802"/>
        <v>344.8</v>
      </c>
      <c r="CK298" s="349">
        <v>8</v>
      </c>
      <c r="CL298" s="107">
        <v>125</v>
      </c>
      <c r="CM298" s="141">
        <f t="shared" si="739"/>
        <v>1000</v>
      </c>
      <c r="CN298" s="349">
        <v>3</v>
      </c>
      <c r="CO298" s="107">
        <v>140</v>
      </c>
      <c r="CP298" s="141">
        <f t="shared" si="740"/>
        <v>420</v>
      </c>
      <c r="CQ298" s="349">
        <v>3</v>
      </c>
      <c r="CR298" s="139">
        <f t="shared" si="741"/>
        <v>259.76390000000004</v>
      </c>
      <c r="CS298" s="141">
        <f t="shared" si="742"/>
        <v>779.29170000000011</v>
      </c>
      <c r="CT298" s="349">
        <v>2.5</v>
      </c>
      <c r="CU298" s="107">
        <v>182.5</v>
      </c>
      <c r="CV298" s="141">
        <f t="shared" si="743"/>
        <v>456.25</v>
      </c>
      <c r="CW298" s="349"/>
      <c r="CX298" s="107">
        <v>78</v>
      </c>
      <c r="CY298" s="141">
        <f t="shared" si="744"/>
        <v>0</v>
      </c>
      <c r="CZ298" s="349">
        <v>1.4</v>
      </c>
      <c r="DA298" s="107">
        <v>350</v>
      </c>
      <c r="DB298" s="141">
        <f t="shared" si="803"/>
        <v>489.99999999999994</v>
      </c>
      <c r="DC298" s="349">
        <v>5</v>
      </c>
      <c r="DD298" s="139">
        <f t="shared" si="789"/>
        <v>363.26500000000004</v>
      </c>
      <c r="DE298" s="140">
        <f t="shared" si="790"/>
        <v>1816.3250000000003</v>
      </c>
      <c r="DF298" s="349">
        <v>12</v>
      </c>
      <c r="DG298" s="107">
        <v>349.94</v>
      </c>
      <c r="DH298" s="141">
        <f t="shared" si="791"/>
        <v>4199.28</v>
      </c>
      <c r="DI298" s="349">
        <v>5</v>
      </c>
      <c r="DJ298" s="107">
        <v>407.82</v>
      </c>
      <c r="DK298" s="141">
        <f t="shared" si="792"/>
        <v>2039.1</v>
      </c>
      <c r="DL298" s="349">
        <v>6</v>
      </c>
      <c r="DM298" s="107">
        <v>560.66999999999996</v>
      </c>
      <c r="DN298" s="141">
        <f t="shared" si="750"/>
        <v>3364.0199999999995</v>
      </c>
      <c r="DO298" s="349"/>
      <c r="DP298" s="107">
        <v>849.84</v>
      </c>
      <c r="DQ298" s="141">
        <f t="shared" si="751"/>
        <v>0</v>
      </c>
      <c r="DR298" s="58"/>
      <c r="DS298" s="107">
        <v>1070.97</v>
      </c>
      <c r="DT298" s="141">
        <f t="shared" si="752"/>
        <v>0</v>
      </c>
      <c r="DU298" s="349">
        <v>1</v>
      </c>
      <c r="DV298" s="21">
        <v>1512.05</v>
      </c>
      <c r="DW298" s="141">
        <f t="shared" si="753"/>
        <v>1512.05</v>
      </c>
      <c r="DX298" s="349"/>
      <c r="DY298" s="21">
        <v>5870.12</v>
      </c>
      <c r="DZ298" s="141">
        <f t="shared" si="793"/>
        <v>0</v>
      </c>
      <c r="EA298" s="58"/>
      <c r="EB298" s="21">
        <v>4379.45</v>
      </c>
      <c r="EC298" s="141">
        <f t="shared" si="794"/>
        <v>0</v>
      </c>
      <c r="ED298" s="349"/>
      <c r="EE298" s="21">
        <v>4811.45</v>
      </c>
      <c r="EF298" s="141">
        <f t="shared" si="795"/>
        <v>0</v>
      </c>
      <c r="EG298" s="349">
        <v>2</v>
      </c>
      <c r="EH298" s="21">
        <v>6518.13</v>
      </c>
      <c r="EI298" s="141">
        <f t="shared" si="757"/>
        <v>13036.26</v>
      </c>
      <c r="EJ298" s="349"/>
      <c r="EK298" s="21">
        <v>7389.31</v>
      </c>
      <c r="EL298" s="141">
        <f t="shared" si="758"/>
        <v>0</v>
      </c>
      <c r="EM298" s="349">
        <v>1</v>
      </c>
      <c r="EN298" s="21">
        <v>1539.81</v>
      </c>
      <c r="EO298" s="141">
        <f t="shared" si="759"/>
        <v>1539.81</v>
      </c>
      <c r="EP298" s="349"/>
      <c r="EQ298" s="21">
        <v>3124.4</v>
      </c>
      <c r="ER298" s="141">
        <f t="shared" si="760"/>
        <v>0</v>
      </c>
      <c r="ES298" s="349">
        <v>14</v>
      </c>
      <c r="ET298" s="107">
        <v>118.78</v>
      </c>
      <c r="EU298" s="141">
        <f t="shared" si="761"/>
        <v>1662.92</v>
      </c>
      <c r="EV298" s="58"/>
      <c r="EW298" s="107">
        <v>479.92</v>
      </c>
      <c r="EX298" s="141">
        <f t="shared" si="762"/>
        <v>0</v>
      </c>
      <c r="EY298" s="349"/>
      <c r="EZ298" s="107">
        <v>649.4</v>
      </c>
      <c r="FA298" s="141">
        <f t="shared" si="763"/>
        <v>0</v>
      </c>
      <c r="FB298" s="58"/>
      <c r="FC298" s="21">
        <v>1301.22</v>
      </c>
      <c r="FD298" s="141">
        <f t="shared" si="764"/>
        <v>0</v>
      </c>
      <c r="FE298" s="58"/>
      <c r="FF298" s="21">
        <v>2530.2199999999998</v>
      </c>
      <c r="FG298" s="141">
        <f t="shared" si="765"/>
        <v>0</v>
      </c>
      <c r="FH298" s="349"/>
      <c r="FI298" s="21">
        <v>4182.22</v>
      </c>
      <c r="FJ298" s="141">
        <f t="shared" si="766"/>
        <v>0</v>
      </c>
      <c r="FK298" s="372"/>
      <c r="FL298" s="107">
        <v>253.92</v>
      </c>
      <c r="FM298" s="141">
        <f t="shared" si="767"/>
        <v>0</v>
      </c>
      <c r="FN298" s="349"/>
      <c r="FO298" s="107">
        <v>290.32</v>
      </c>
      <c r="FP298" s="141">
        <f t="shared" si="768"/>
        <v>0</v>
      </c>
      <c r="FQ298" s="349"/>
      <c r="FR298" s="107">
        <v>334.06</v>
      </c>
      <c r="FS298" s="141">
        <f t="shared" si="769"/>
        <v>0</v>
      </c>
      <c r="FT298" s="372"/>
      <c r="FU298" s="107">
        <v>411.49</v>
      </c>
      <c r="FV298" s="141">
        <f t="shared" si="770"/>
        <v>0</v>
      </c>
      <c r="FW298" s="58"/>
      <c r="FX298" s="107">
        <v>455.21</v>
      </c>
      <c r="FY298" s="141">
        <f t="shared" si="771"/>
        <v>0</v>
      </c>
      <c r="FZ298" s="372"/>
      <c r="GA298" s="107">
        <v>536</v>
      </c>
      <c r="GB298" s="141">
        <f t="shared" si="772"/>
        <v>0</v>
      </c>
      <c r="GC298" s="349"/>
      <c r="GD298" s="21">
        <v>745.84</v>
      </c>
      <c r="GE298" s="144">
        <f t="shared" si="812"/>
        <v>0</v>
      </c>
      <c r="GF298" s="108">
        <v>4</v>
      </c>
      <c r="GG298" s="112">
        <v>313.12</v>
      </c>
      <c r="GH298" s="141">
        <f t="shared" si="813"/>
        <v>1252.48</v>
      </c>
      <c r="GI298" s="89">
        <v>8</v>
      </c>
      <c r="GJ298" s="529">
        <v>223.61</v>
      </c>
      <c r="GK298" s="141">
        <f t="shared" si="775"/>
        <v>1788.88</v>
      </c>
      <c r="GL298" s="58">
        <v>2</v>
      </c>
      <c r="GM298" s="107">
        <v>105.46</v>
      </c>
      <c r="GN298" s="141">
        <f t="shared" si="814"/>
        <v>210.92</v>
      </c>
      <c r="GO298" s="58">
        <v>1</v>
      </c>
      <c r="GP298" s="107">
        <v>581.36</v>
      </c>
      <c r="GQ298" s="141">
        <f t="shared" si="815"/>
        <v>581.36</v>
      </c>
      <c r="GR298" s="58">
        <v>2</v>
      </c>
      <c r="GS298" s="107">
        <v>92.94</v>
      </c>
      <c r="GT298" s="141">
        <f t="shared" si="816"/>
        <v>185.88</v>
      </c>
      <c r="GU298" s="364">
        <v>3</v>
      </c>
      <c r="GV298" s="112">
        <v>47.51</v>
      </c>
      <c r="GW298" s="141">
        <f t="shared" si="779"/>
        <v>142.53</v>
      </c>
      <c r="GX298" s="349">
        <v>40</v>
      </c>
      <c r="GY298" s="107">
        <v>61.91</v>
      </c>
      <c r="GZ298" s="219">
        <f t="shared" si="780"/>
        <v>2476.3999999999996</v>
      </c>
      <c r="HA298" s="413"/>
      <c r="HB298" s="413"/>
      <c r="HC298" s="219">
        <f t="shared" si="796"/>
        <v>0</v>
      </c>
      <c r="HD298" s="349">
        <v>0.3</v>
      </c>
      <c r="HE298" s="107">
        <v>40.75</v>
      </c>
      <c r="HF298" s="232">
        <f t="shared" si="781"/>
        <v>12.225</v>
      </c>
      <c r="HG298" s="375">
        <v>2000</v>
      </c>
      <c r="HH298" s="226">
        <f t="shared" si="797"/>
        <v>58125.074940000006</v>
      </c>
      <c r="HI298" s="335"/>
    </row>
    <row r="299" spans="1:218" ht="15.75" customHeight="1">
      <c r="A299" s="471">
        <v>54</v>
      </c>
      <c r="B299" s="22" t="s">
        <v>600</v>
      </c>
      <c r="C299" s="383">
        <v>16.100000000000001</v>
      </c>
      <c r="D299" s="534">
        <v>69.08</v>
      </c>
      <c r="E299" s="23">
        <v>69311.520000000004</v>
      </c>
      <c r="F299" s="305">
        <f t="shared" si="787"/>
        <v>57281.846340000004</v>
      </c>
      <c r="G299" s="47"/>
      <c r="H299" s="24">
        <v>636.70000000000005</v>
      </c>
      <c r="I299" s="49">
        <f t="shared" si="800"/>
        <v>0</v>
      </c>
      <c r="J299" s="147"/>
      <c r="K299" s="115"/>
      <c r="L299" s="155">
        <f t="shared" si="702"/>
        <v>0</v>
      </c>
      <c r="M299" s="355"/>
      <c r="N299" s="148">
        <v>540</v>
      </c>
      <c r="O299" s="149">
        <f t="shared" si="703"/>
        <v>0</v>
      </c>
      <c r="P299" s="360">
        <v>54</v>
      </c>
      <c r="Q299" s="148">
        <f t="shared" si="704"/>
        <v>280.13670000000002</v>
      </c>
      <c r="R299" s="149">
        <f t="shared" si="705"/>
        <v>15127.381800000001</v>
      </c>
      <c r="S299" s="150"/>
      <c r="T299" s="48">
        <f t="shared" si="706"/>
        <v>2335.5960000000005</v>
      </c>
      <c r="U299" s="149">
        <f t="shared" si="707"/>
        <v>0</v>
      </c>
      <c r="V299" s="150"/>
      <c r="W299" s="148">
        <f t="shared" si="708"/>
        <v>493.98690000000005</v>
      </c>
      <c r="X299" s="151">
        <f t="shared" si="709"/>
        <v>0</v>
      </c>
      <c r="Y299" s="147"/>
      <c r="Z299" s="48">
        <f t="shared" si="710"/>
        <v>4331.3600000000006</v>
      </c>
      <c r="AA299" s="151">
        <f t="shared" si="801"/>
        <v>0</v>
      </c>
      <c r="AB299" s="398">
        <v>3.6</v>
      </c>
      <c r="AC299" s="148">
        <f t="shared" si="712"/>
        <v>493.98690000000005</v>
      </c>
      <c r="AD299" s="149">
        <f t="shared" si="808"/>
        <v>1778.3528400000002</v>
      </c>
      <c r="AE299" s="150"/>
      <c r="AF299" s="48">
        <f t="shared" si="714"/>
        <v>22885.031600000002</v>
      </c>
      <c r="AG299" s="149">
        <f t="shared" si="809"/>
        <v>0</v>
      </c>
      <c r="AH299" s="360"/>
      <c r="AI299" s="148">
        <f t="shared" si="716"/>
        <v>791.37200000000007</v>
      </c>
      <c r="AJ299" s="149">
        <f t="shared" si="810"/>
        <v>0</v>
      </c>
      <c r="AK299" s="360">
        <v>24</v>
      </c>
      <c r="AL299" s="115">
        <v>145.19999999999999</v>
      </c>
      <c r="AM299" s="149">
        <f t="shared" si="804"/>
        <v>3484.7999999999997</v>
      </c>
      <c r="AN299" s="363"/>
      <c r="AO299" s="48">
        <f t="shared" si="719"/>
        <v>3769.8454000000002</v>
      </c>
      <c r="AP299" s="151">
        <f t="shared" si="805"/>
        <v>0</v>
      </c>
      <c r="AQ299" s="365"/>
      <c r="AR299" s="117">
        <v>8030</v>
      </c>
      <c r="AS299" s="151">
        <f t="shared" si="806"/>
        <v>0</v>
      </c>
      <c r="AT299" s="147"/>
      <c r="AU299" s="24">
        <v>3366.65</v>
      </c>
      <c r="AV299" s="151">
        <f t="shared" si="807"/>
        <v>0</v>
      </c>
      <c r="AW299" s="147"/>
      <c r="AX299" s="48">
        <f t="shared" si="723"/>
        <v>80964.952600000004</v>
      </c>
      <c r="AY299" s="151">
        <f t="shared" si="786"/>
        <v>0</v>
      </c>
      <c r="AZ299" s="147"/>
      <c r="BA299" s="24">
        <v>93131.5</v>
      </c>
      <c r="BB299" s="151">
        <f t="shared" si="725"/>
        <v>0</v>
      </c>
      <c r="BC299" s="147"/>
      <c r="BD299" s="24">
        <v>10643</v>
      </c>
      <c r="BE299" s="149">
        <f t="shared" si="726"/>
        <v>0</v>
      </c>
      <c r="BF299" s="150"/>
      <c r="BG299" s="147"/>
      <c r="BH299" s="149">
        <f t="shared" si="811"/>
        <v>0</v>
      </c>
      <c r="BI299" s="351"/>
      <c r="BJ299" s="501"/>
      <c r="BK299" s="355"/>
      <c r="BL299" s="149">
        <f t="shared" si="728"/>
        <v>0</v>
      </c>
      <c r="BM299" s="368">
        <v>2</v>
      </c>
      <c r="BN299" s="153">
        <v>983.1</v>
      </c>
      <c r="BO299" s="151">
        <f t="shared" si="788"/>
        <v>1966.2</v>
      </c>
      <c r="BP299" s="370"/>
      <c r="BQ299" s="147"/>
      <c r="BR299" s="151">
        <f t="shared" si="731"/>
        <v>0</v>
      </c>
      <c r="BS299" s="355">
        <v>9</v>
      </c>
      <c r="BT299" s="115">
        <v>540</v>
      </c>
      <c r="BU299" s="151">
        <f t="shared" si="732"/>
        <v>4860</v>
      </c>
      <c r="BV299" s="355"/>
      <c r="BW299" s="349"/>
      <c r="BX299" s="151">
        <f t="shared" si="733"/>
        <v>0</v>
      </c>
      <c r="BY299" s="147"/>
      <c r="BZ299" s="122"/>
      <c r="CA299" s="151">
        <f t="shared" si="784"/>
        <v>0</v>
      </c>
      <c r="CB299" s="349">
        <v>1</v>
      </c>
      <c r="CC299" s="115">
        <v>165.4</v>
      </c>
      <c r="CD299" s="151">
        <f t="shared" si="735"/>
        <v>165.4</v>
      </c>
      <c r="CE299" s="349">
        <v>2</v>
      </c>
      <c r="CF299" s="148">
        <v>204.3</v>
      </c>
      <c r="CG299" s="151">
        <f t="shared" si="737"/>
        <v>408.6</v>
      </c>
      <c r="CH299" s="349">
        <v>3</v>
      </c>
      <c r="CI299" s="115">
        <v>86.2</v>
      </c>
      <c r="CJ299" s="151">
        <f t="shared" si="802"/>
        <v>258.60000000000002</v>
      </c>
      <c r="CK299" s="349">
        <v>5</v>
      </c>
      <c r="CL299" s="115">
        <v>125</v>
      </c>
      <c r="CM299" s="151">
        <f t="shared" si="739"/>
        <v>625</v>
      </c>
      <c r="CN299" s="355">
        <v>1</v>
      </c>
      <c r="CO299" s="115">
        <v>140</v>
      </c>
      <c r="CP299" s="151">
        <f t="shared" si="740"/>
        <v>140</v>
      </c>
      <c r="CQ299" s="355">
        <v>3</v>
      </c>
      <c r="CR299" s="148">
        <f t="shared" si="741"/>
        <v>259.76390000000004</v>
      </c>
      <c r="CS299" s="151">
        <f t="shared" si="742"/>
        <v>779.29170000000011</v>
      </c>
      <c r="CT299" s="355">
        <v>2.5</v>
      </c>
      <c r="CU299" s="115">
        <v>182.5</v>
      </c>
      <c r="CV299" s="151">
        <f t="shared" si="743"/>
        <v>456.25</v>
      </c>
      <c r="CW299" s="355"/>
      <c r="CX299" s="115">
        <v>78</v>
      </c>
      <c r="CY299" s="151">
        <f t="shared" si="744"/>
        <v>0</v>
      </c>
      <c r="CZ299" s="355">
        <v>2.8</v>
      </c>
      <c r="DA299" s="115">
        <v>350</v>
      </c>
      <c r="DB299" s="151">
        <f t="shared" si="803"/>
        <v>979.99999999999989</v>
      </c>
      <c r="DC299" s="355">
        <v>5</v>
      </c>
      <c r="DD299" s="148">
        <f t="shared" si="789"/>
        <v>363.26500000000004</v>
      </c>
      <c r="DE299" s="149">
        <f t="shared" si="790"/>
        <v>1816.3250000000003</v>
      </c>
      <c r="DF299" s="355">
        <v>10</v>
      </c>
      <c r="DG299" s="107">
        <v>349.94</v>
      </c>
      <c r="DH299" s="151">
        <f t="shared" si="791"/>
        <v>3499.4</v>
      </c>
      <c r="DI299" s="355">
        <v>5</v>
      </c>
      <c r="DJ299" s="107">
        <v>407.82</v>
      </c>
      <c r="DK299" s="151">
        <f t="shared" si="792"/>
        <v>2039.1</v>
      </c>
      <c r="DL299" s="355">
        <v>3</v>
      </c>
      <c r="DM299" s="107">
        <v>560.66999999999996</v>
      </c>
      <c r="DN299" s="151">
        <f t="shared" si="750"/>
        <v>1682.0099999999998</v>
      </c>
      <c r="DO299" s="355">
        <v>4</v>
      </c>
      <c r="DP299" s="107">
        <v>849.84</v>
      </c>
      <c r="DQ299" s="151">
        <f t="shared" si="751"/>
        <v>3399.36</v>
      </c>
      <c r="DR299" s="147"/>
      <c r="DS299" s="107">
        <v>1070.97</v>
      </c>
      <c r="DT299" s="151">
        <f t="shared" si="752"/>
        <v>0</v>
      </c>
      <c r="DU299" s="355">
        <v>1</v>
      </c>
      <c r="DV299" s="21">
        <v>1512.05</v>
      </c>
      <c r="DW299" s="151">
        <f t="shared" si="753"/>
        <v>1512.05</v>
      </c>
      <c r="DX299" s="355"/>
      <c r="DY299" s="21">
        <v>5870.12</v>
      </c>
      <c r="DZ299" s="151">
        <f t="shared" si="793"/>
        <v>0</v>
      </c>
      <c r="EA299" s="147"/>
      <c r="EB299" s="21">
        <v>4379.45</v>
      </c>
      <c r="EC299" s="151">
        <f t="shared" si="794"/>
        <v>0</v>
      </c>
      <c r="ED299" s="355"/>
      <c r="EE299" s="21">
        <v>4811.45</v>
      </c>
      <c r="EF299" s="151">
        <f t="shared" si="795"/>
        <v>0</v>
      </c>
      <c r="EG299" s="355">
        <v>1</v>
      </c>
      <c r="EH299" s="21">
        <v>6518.13</v>
      </c>
      <c r="EI299" s="151">
        <f t="shared" si="757"/>
        <v>6518.13</v>
      </c>
      <c r="EJ299" s="355"/>
      <c r="EK299" s="21">
        <v>7389.31</v>
      </c>
      <c r="EL299" s="151">
        <f t="shared" si="758"/>
        <v>0</v>
      </c>
      <c r="EM299" s="355"/>
      <c r="EN299" s="21">
        <v>1539.81</v>
      </c>
      <c r="EO299" s="151">
        <f t="shared" si="759"/>
        <v>0</v>
      </c>
      <c r="EP299" s="355"/>
      <c r="EQ299" s="21">
        <v>3124.4</v>
      </c>
      <c r="ER299" s="151">
        <f t="shared" si="760"/>
        <v>0</v>
      </c>
      <c r="ES299" s="355"/>
      <c r="ET299" s="107">
        <v>118.78</v>
      </c>
      <c r="EU299" s="151">
        <f t="shared" si="761"/>
        <v>0</v>
      </c>
      <c r="EV299" s="147"/>
      <c r="EW299" s="107">
        <v>479.92</v>
      </c>
      <c r="EX299" s="151">
        <f t="shared" si="762"/>
        <v>0</v>
      </c>
      <c r="EY299" s="355"/>
      <c r="EZ299" s="107">
        <v>649.4</v>
      </c>
      <c r="FA299" s="151">
        <f t="shared" si="763"/>
        <v>0</v>
      </c>
      <c r="FB299" s="147"/>
      <c r="FC299" s="21">
        <v>1301.22</v>
      </c>
      <c r="FD299" s="151">
        <f t="shared" si="764"/>
        <v>0</v>
      </c>
      <c r="FE299" s="147"/>
      <c r="FF299" s="21">
        <v>2530.2199999999998</v>
      </c>
      <c r="FG299" s="151">
        <f t="shared" si="765"/>
        <v>0</v>
      </c>
      <c r="FH299" s="355"/>
      <c r="FI299" s="21">
        <v>4182.22</v>
      </c>
      <c r="FJ299" s="151">
        <f t="shared" si="766"/>
        <v>0</v>
      </c>
      <c r="FK299" s="374"/>
      <c r="FL299" s="107">
        <v>253.92</v>
      </c>
      <c r="FM299" s="151">
        <f t="shared" si="767"/>
        <v>0</v>
      </c>
      <c r="FN299" s="355"/>
      <c r="FO299" s="107">
        <v>290.32</v>
      </c>
      <c r="FP299" s="151">
        <f t="shared" si="768"/>
        <v>0</v>
      </c>
      <c r="FQ299" s="355"/>
      <c r="FR299" s="107">
        <v>334.06</v>
      </c>
      <c r="FS299" s="151">
        <f t="shared" si="769"/>
        <v>0</v>
      </c>
      <c r="FT299" s="374"/>
      <c r="FU299" s="107">
        <v>411.49</v>
      </c>
      <c r="FV299" s="151">
        <f t="shared" si="770"/>
        <v>0</v>
      </c>
      <c r="FW299" s="147"/>
      <c r="FX299" s="107">
        <v>455.21</v>
      </c>
      <c r="FY299" s="151">
        <f t="shared" si="771"/>
        <v>0</v>
      </c>
      <c r="FZ299" s="374"/>
      <c r="GA299" s="107">
        <v>536</v>
      </c>
      <c r="GB299" s="151">
        <f t="shared" si="772"/>
        <v>0</v>
      </c>
      <c r="GC299" s="355">
        <v>0.5</v>
      </c>
      <c r="GD299" s="21">
        <v>745.84</v>
      </c>
      <c r="GE299" s="155">
        <f t="shared" si="812"/>
        <v>372.92</v>
      </c>
      <c r="GF299" s="116">
        <v>4</v>
      </c>
      <c r="GG299" s="112">
        <v>313.12</v>
      </c>
      <c r="GH299" s="151">
        <f t="shared" si="813"/>
        <v>1252.48</v>
      </c>
      <c r="GI299" s="461"/>
      <c r="GJ299" s="529">
        <v>223.61</v>
      </c>
      <c r="GK299" s="151">
        <f t="shared" si="775"/>
        <v>0</v>
      </c>
      <c r="GL299" s="147"/>
      <c r="GM299" s="107">
        <v>105.46</v>
      </c>
      <c r="GN299" s="151">
        <f t="shared" si="814"/>
        <v>0</v>
      </c>
      <c r="GO299" s="147">
        <v>1</v>
      </c>
      <c r="GP299" s="107">
        <v>581.36</v>
      </c>
      <c r="GQ299" s="151">
        <f t="shared" si="815"/>
        <v>581.36</v>
      </c>
      <c r="GR299" s="147">
        <v>2</v>
      </c>
      <c r="GS299" s="107">
        <v>92.94</v>
      </c>
      <c r="GT299" s="151">
        <f t="shared" si="816"/>
        <v>185.88</v>
      </c>
      <c r="GU299" s="365">
        <v>3</v>
      </c>
      <c r="GV299" s="112">
        <v>47.51</v>
      </c>
      <c r="GW299" s="151">
        <f t="shared" si="779"/>
        <v>142.53</v>
      </c>
      <c r="GX299" s="355">
        <v>20</v>
      </c>
      <c r="GY299" s="107">
        <v>61.91</v>
      </c>
      <c r="GZ299" s="220">
        <f t="shared" si="780"/>
        <v>1238.1999999999998</v>
      </c>
      <c r="HA299" s="414"/>
      <c r="HB299" s="414"/>
      <c r="HC299" s="219">
        <f t="shared" si="796"/>
        <v>0</v>
      </c>
      <c r="HD299" s="355">
        <v>0.3</v>
      </c>
      <c r="HE299" s="107">
        <v>40.75</v>
      </c>
      <c r="HF299" s="233">
        <f t="shared" si="781"/>
        <v>12.225</v>
      </c>
      <c r="HG299" s="375">
        <v>2000</v>
      </c>
      <c r="HH299" s="226">
        <f t="shared" si="797"/>
        <v>57281.846340000004</v>
      </c>
      <c r="HI299" s="335"/>
    </row>
    <row r="300" spans="1:218" s="197" customFormat="1" ht="15.75" customHeight="1" thickBot="1">
      <c r="A300" s="472">
        <v>54</v>
      </c>
      <c r="B300" s="433" t="s">
        <v>31</v>
      </c>
      <c r="C300" s="434">
        <f>SUM(C246:C299)</f>
        <v>3054.0900000000006</v>
      </c>
      <c r="D300" s="434">
        <f t="shared" ref="D300:BO300" si="817">SUM(D246:D299)</f>
        <v>7991.3100000000013</v>
      </c>
      <c r="E300" s="434">
        <f t="shared" si="817"/>
        <v>3986688.4800000009</v>
      </c>
      <c r="F300" s="434">
        <f t="shared" si="817"/>
        <v>4349193.357689999</v>
      </c>
      <c r="G300" s="434">
        <f t="shared" si="817"/>
        <v>20</v>
      </c>
      <c r="H300" s="434"/>
      <c r="I300" s="434">
        <f t="shared" si="817"/>
        <v>13030</v>
      </c>
      <c r="J300" s="434">
        <f t="shared" si="817"/>
        <v>1803.74</v>
      </c>
      <c r="K300" s="434"/>
      <c r="L300" s="434">
        <f t="shared" si="817"/>
        <v>853709.22499999998</v>
      </c>
      <c r="M300" s="434">
        <f t="shared" si="817"/>
        <v>0</v>
      </c>
      <c r="N300" s="434"/>
      <c r="O300" s="434">
        <f t="shared" si="817"/>
        <v>0</v>
      </c>
      <c r="P300" s="434">
        <f t="shared" si="817"/>
        <v>964.60000000000014</v>
      </c>
      <c r="Q300" s="434"/>
      <c r="R300" s="434">
        <f t="shared" si="817"/>
        <v>270219.86082</v>
      </c>
      <c r="S300" s="434">
        <f t="shared" si="817"/>
        <v>6</v>
      </c>
      <c r="T300" s="434"/>
      <c r="U300" s="434">
        <f t="shared" si="817"/>
        <v>14013.576000000003</v>
      </c>
      <c r="V300" s="434">
        <f t="shared" si="817"/>
        <v>2.9</v>
      </c>
      <c r="W300" s="434"/>
      <c r="X300" s="434">
        <f t="shared" si="817"/>
        <v>1432.5620100000001</v>
      </c>
      <c r="Y300" s="434">
        <f t="shared" si="817"/>
        <v>6.0500000000000007</v>
      </c>
      <c r="Z300" s="434"/>
      <c r="AA300" s="434">
        <f t="shared" si="817"/>
        <v>50027.567999999999</v>
      </c>
      <c r="AB300" s="434">
        <f t="shared" si="817"/>
        <v>114.39999999999998</v>
      </c>
      <c r="AC300" s="434"/>
      <c r="AD300" s="434">
        <f t="shared" si="817"/>
        <v>56512.101360000001</v>
      </c>
      <c r="AE300" s="434">
        <f t="shared" si="817"/>
        <v>2</v>
      </c>
      <c r="AF300" s="434"/>
      <c r="AG300" s="434">
        <f t="shared" si="817"/>
        <v>45770.063200000004</v>
      </c>
      <c r="AH300" s="434">
        <f t="shared" si="817"/>
        <v>143.6</v>
      </c>
      <c r="AI300" s="434"/>
      <c r="AJ300" s="434">
        <f t="shared" si="817"/>
        <v>113641.01920000002</v>
      </c>
      <c r="AK300" s="434">
        <f t="shared" si="817"/>
        <v>386</v>
      </c>
      <c r="AL300" s="434"/>
      <c r="AM300" s="434">
        <f t="shared" si="817"/>
        <v>56047.200000000004</v>
      </c>
      <c r="AN300" s="434">
        <f t="shared" si="817"/>
        <v>0</v>
      </c>
      <c r="AO300" s="434"/>
      <c r="AP300" s="434">
        <f t="shared" si="817"/>
        <v>0</v>
      </c>
      <c r="AQ300" s="434">
        <f t="shared" si="817"/>
        <v>0</v>
      </c>
      <c r="AR300" s="434"/>
      <c r="AS300" s="434">
        <f t="shared" si="817"/>
        <v>0</v>
      </c>
      <c r="AT300" s="434">
        <f t="shared" si="817"/>
        <v>0</v>
      </c>
      <c r="AU300" s="434"/>
      <c r="AV300" s="434">
        <f t="shared" si="817"/>
        <v>0</v>
      </c>
      <c r="AW300" s="434">
        <f t="shared" si="817"/>
        <v>0</v>
      </c>
      <c r="AX300" s="434"/>
      <c r="AY300" s="434">
        <f t="shared" si="817"/>
        <v>0</v>
      </c>
      <c r="AZ300" s="434">
        <f t="shared" si="817"/>
        <v>0</v>
      </c>
      <c r="BA300" s="434"/>
      <c r="BB300" s="434">
        <f t="shared" si="817"/>
        <v>0</v>
      </c>
      <c r="BC300" s="434">
        <f t="shared" si="817"/>
        <v>0</v>
      </c>
      <c r="BD300" s="434"/>
      <c r="BE300" s="434">
        <f t="shared" si="817"/>
        <v>0</v>
      </c>
      <c r="BF300" s="434">
        <f t="shared" si="817"/>
        <v>3</v>
      </c>
      <c r="BG300" s="434"/>
      <c r="BH300" s="434">
        <f t="shared" si="817"/>
        <v>27860.1</v>
      </c>
      <c r="BI300" s="434">
        <f t="shared" si="817"/>
        <v>21</v>
      </c>
      <c r="BJ300" s="434">
        <f t="shared" si="817"/>
        <v>9</v>
      </c>
      <c r="BK300" s="434"/>
      <c r="BL300" s="434">
        <f t="shared" si="817"/>
        <v>1425772.5699999996</v>
      </c>
      <c r="BM300" s="464">
        <f>BM299+BM298+BM297+BM296+BM295+BM294+BM293+BM292+BM283+BM282+BM281+BM279+BM277+BM271+BM269+BM250+BM247</f>
        <v>34.96</v>
      </c>
      <c r="BN300" s="434"/>
      <c r="BO300" s="434">
        <f t="shared" si="817"/>
        <v>27487.776000000005</v>
      </c>
      <c r="BP300" s="434">
        <f t="shared" ref="BP300:EA300" si="818">SUM(BP246:BP299)</f>
        <v>0</v>
      </c>
      <c r="BQ300" s="434"/>
      <c r="BR300" s="434">
        <f t="shared" si="818"/>
        <v>0</v>
      </c>
      <c r="BS300" s="434">
        <f t="shared" si="818"/>
        <v>179</v>
      </c>
      <c r="BT300" s="434"/>
      <c r="BU300" s="434">
        <f t="shared" si="818"/>
        <v>96660</v>
      </c>
      <c r="BV300" s="434">
        <f t="shared" si="818"/>
        <v>0</v>
      </c>
      <c r="BW300" s="434"/>
      <c r="BX300" s="434">
        <f t="shared" si="818"/>
        <v>0</v>
      </c>
      <c r="BY300" s="434">
        <f t="shared" si="818"/>
        <v>0</v>
      </c>
      <c r="BZ300" s="434"/>
      <c r="CA300" s="434">
        <f t="shared" si="818"/>
        <v>0</v>
      </c>
      <c r="CB300" s="434">
        <f t="shared" si="818"/>
        <v>66</v>
      </c>
      <c r="CC300" s="434"/>
      <c r="CD300" s="434">
        <f t="shared" si="818"/>
        <v>10916.399999999992</v>
      </c>
      <c r="CE300" s="434">
        <f t="shared" si="818"/>
        <v>52</v>
      </c>
      <c r="CF300" s="434"/>
      <c r="CG300" s="434">
        <f t="shared" si="818"/>
        <v>10624.160999999996</v>
      </c>
      <c r="CH300" s="434">
        <f t="shared" si="818"/>
        <v>79</v>
      </c>
      <c r="CI300" s="434"/>
      <c r="CJ300" s="434">
        <f t="shared" si="818"/>
        <v>6809.8000000000011</v>
      </c>
      <c r="CK300" s="434">
        <f t="shared" si="818"/>
        <v>76</v>
      </c>
      <c r="CL300" s="434"/>
      <c r="CM300" s="434">
        <f t="shared" si="818"/>
        <v>9500</v>
      </c>
      <c r="CN300" s="434">
        <f t="shared" si="818"/>
        <v>78</v>
      </c>
      <c r="CO300" s="434"/>
      <c r="CP300" s="434">
        <f t="shared" si="818"/>
        <v>10920</v>
      </c>
      <c r="CQ300" s="434">
        <f t="shared" si="818"/>
        <v>59</v>
      </c>
      <c r="CR300" s="434"/>
      <c r="CS300" s="434">
        <f t="shared" si="818"/>
        <v>15326.070099999999</v>
      </c>
      <c r="CT300" s="434">
        <f t="shared" si="818"/>
        <v>47.5</v>
      </c>
      <c r="CU300" s="434"/>
      <c r="CV300" s="434">
        <f t="shared" si="818"/>
        <v>8668.75</v>
      </c>
      <c r="CW300" s="434">
        <f t="shared" si="818"/>
        <v>0</v>
      </c>
      <c r="CX300" s="434"/>
      <c r="CY300" s="434">
        <f t="shared" si="818"/>
        <v>0</v>
      </c>
      <c r="CZ300" s="434">
        <f t="shared" si="818"/>
        <v>44.8</v>
      </c>
      <c r="DA300" s="434"/>
      <c r="DB300" s="434">
        <f t="shared" si="818"/>
        <v>15680</v>
      </c>
      <c r="DC300" s="434">
        <f t="shared" si="818"/>
        <v>55</v>
      </c>
      <c r="DD300" s="434"/>
      <c r="DE300" s="434">
        <f t="shared" si="818"/>
        <v>19979.575000000001</v>
      </c>
      <c r="DF300" s="434">
        <f t="shared" si="818"/>
        <v>358</v>
      </c>
      <c r="DG300" s="107">
        <v>349.94</v>
      </c>
      <c r="DH300" s="434">
        <f t="shared" si="818"/>
        <v>125278.51999999993</v>
      </c>
      <c r="DI300" s="434">
        <f t="shared" si="818"/>
        <v>243</v>
      </c>
      <c r="DJ300" s="107">
        <v>407.82</v>
      </c>
      <c r="DK300" s="434">
        <f t="shared" si="818"/>
        <v>99100.26</v>
      </c>
      <c r="DL300" s="434">
        <f t="shared" si="818"/>
        <v>187</v>
      </c>
      <c r="DM300" s="107">
        <v>560.66999999999996</v>
      </c>
      <c r="DN300" s="434">
        <f t="shared" si="818"/>
        <v>104845.28999999996</v>
      </c>
      <c r="DO300" s="434">
        <f t="shared" si="818"/>
        <v>114</v>
      </c>
      <c r="DP300" s="107">
        <v>849.84</v>
      </c>
      <c r="DQ300" s="434">
        <f t="shared" si="818"/>
        <v>96881.759999999951</v>
      </c>
      <c r="DR300" s="434">
        <f t="shared" si="818"/>
        <v>0</v>
      </c>
      <c r="DS300" s="107">
        <v>1070.97</v>
      </c>
      <c r="DT300" s="434">
        <f t="shared" si="818"/>
        <v>0</v>
      </c>
      <c r="DU300" s="434">
        <f t="shared" si="818"/>
        <v>12</v>
      </c>
      <c r="DV300" s="21">
        <v>1512.05</v>
      </c>
      <c r="DW300" s="434">
        <f t="shared" si="818"/>
        <v>18144.599999999999</v>
      </c>
      <c r="DX300" s="434">
        <f t="shared" si="818"/>
        <v>15</v>
      </c>
      <c r="DY300" s="21">
        <v>5870.12</v>
      </c>
      <c r="DZ300" s="434">
        <f t="shared" si="818"/>
        <v>88051.8</v>
      </c>
      <c r="EA300" s="434">
        <f t="shared" si="818"/>
        <v>0</v>
      </c>
      <c r="EB300" s="21">
        <v>4379.45</v>
      </c>
      <c r="EC300" s="434">
        <f t="shared" ref="EC300:GL300" si="819">SUM(EC246:EC299)</f>
        <v>0</v>
      </c>
      <c r="ED300" s="434">
        <f t="shared" si="819"/>
        <v>21</v>
      </c>
      <c r="EE300" s="21">
        <v>4811.45</v>
      </c>
      <c r="EF300" s="434">
        <f t="shared" si="819"/>
        <v>101040.44999999997</v>
      </c>
      <c r="EG300" s="434">
        <f t="shared" si="819"/>
        <v>26</v>
      </c>
      <c r="EH300" s="21">
        <v>6518.13</v>
      </c>
      <c r="EI300" s="434">
        <f t="shared" si="819"/>
        <v>169471.38000000003</v>
      </c>
      <c r="EJ300" s="434">
        <f t="shared" si="819"/>
        <v>3</v>
      </c>
      <c r="EK300" s="21">
        <v>7389.31</v>
      </c>
      <c r="EL300" s="434">
        <f t="shared" si="819"/>
        <v>22167.93</v>
      </c>
      <c r="EM300" s="434">
        <f t="shared" si="819"/>
        <v>4</v>
      </c>
      <c r="EN300" s="21">
        <v>1539.81</v>
      </c>
      <c r="EO300" s="434">
        <f t="shared" si="819"/>
        <v>6159.24</v>
      </c>
      <c r="EP300" s="434">
        <f t="shared" si="819"/>
        <v>4</v>
      </c>
      <c r="EQ300" s="21">
        <v>3124.4</v>
      </c>
      <c r="ER300" s="434">
        <f t="shared" si="819"/>
        <v>12497.6</v>
      </c>
      <c r="ES300" s="434">
        <f t="shared" si="819"/>
        <v>141</v>
      </c>
      <c r="ET300" s="107">
        <v>118.78</v>
      </c>
      <c r="EU300" s="434">
        <f t="shared" si="819"/>
        <v>16747.980000000003</v>
      </c>
      <c r="EV300" s="434">
        <f t="shared" si="819"/>
        <v>0</v>
      </c>
      <c r="EW300" s="107">
        <v>479.92</v>
      </c>
      <c r="EX300" s="434">
        <f t="shared" si="819"/>
        <v>0</v>
      </c>
      <c r="EY300" s="434">
        <f t="shared" si="819"/>
        <v>0</v>
      </c>
      <c r="EZ300" s="107">
        <v>649.4</v>
      </c>
      <c r="FA300" s="434">
        <f t="shared" si="819"/>
        <v>0</v>
      </c>
      <c r="FB300" s="434">
        <f t="shared" si="819"/>
        <v>0</v>
      </c>
      <c r="FC300" s="21">
        <v>1301.22</v>
      </c>
      <c r="FD300" s="434">
        <f t="shared" si="819"/>
        <v>0</v>
      </c>
      <c r="FE300" s="434">
        <f t="shared" si="819"/>
        <v>0</v>
      </c>
      <c r="FF300" s="21">
        <v>2530.2199999999998</v>
      </c>
      <c r="FG300" s="434">
        <f t="shared" si="819"/>
        <v>0</v>
      </c>
      <c r="FH300" s="434">
        <f t="shared" si="819"/>
        <v>0</v>
      </c>
      <c r="FI300" s="21">
        <v>4182.22</v>
      </c>
      <c r="FJ300" s="434">
        <f t="shared" si="819"/>
        <v>0</v>
      </c>
      <c r="FK300" s="434">
        <f t="shared" si="819"/>
        <v>0</v>
      </c>
      <c r="FL300" s="107">
        <v>253.92</v>
      </c>
      <c r="FM300" s="434">
        <f t="shared" si="819"/>
        <v>0</v>
      </c>
      <c r="FN300" s="434">
        <f t="shared" si="819"/>
        <v>0</v>
      </c>
      <c r="FO300" s="107">
        <v>290.32</v>
      </c>
      <c r="FP300" s="434">
        <f t="shared" si="819"/>
        <v>0</v>
      </c>
      <c r="FQ300" s="434">
        <f t="shared" si="819"/>
        <v>15.5</v>
      </c>
      <c r="FR300" s="107">
        <v>334.06</v>
      </c>
      <c r="FS300" s="434">
        <f t="shared" si="819"/>
        <v>5177.9299999999994</v>
      </c>
      <c r="FT300" s="434">
        <f t="shared" si="819"/>
        <v>10.5</v>
      </c>
      <c r="FU300" s="107">
        <v>411.49</v>
      </c>
      <c r="FV300" s="434">
        <f t="shared" si="819"/>
        <v>4320.6449999999995</v>
      </c>
      <c r="FW300" s="434">
        <f t="shared" si="819"/>
        <v>0</v>
      </c>
      <c r="FX300" s="107">
        <v>455.21</v>
      </c>
      <c r="FY300" s="434">
        <f t="shared" si="819"/>
        <v>0</v>
      </c>
      <c r="FZ300" s="434">
        <f t="shared" si="819"/>
        <v>19.5</v>
      </c>
      <c r="GA300" s="107">
        <v>536</v>
      </c>
      <c r="GB300" s="434">
        <f t="shared" si="819"/>
        <v>10452</v>
      </c>
      <c r="GC300" s="434">
        <f t="shared" si="819"/>
        <v>1.5</v>
      </c>
      <c r="GD300" s="21">
        <v>745.84</v>
      </c>
      <c r="GE300" s="434">
        <f t="shared" si="819"/>
        <v>1118.76</v>
      </c>
      <c r="GF300" s="434">
        <f t="shared" si="819"/>
        <v>169</v>
      </c>
      <c r="GG300" s="112">
        <v>313.12</v>
      </c>
      <c r="GH300" s="464">
        <f>SUM(GH246:GH299)</f>
        <v>52917.280000000028</v>
      </c>
      <c r="GI300" s="434">
        <f t="shared" si="819"/>
        <v>332</v>
      </c>
      <c r="GJ300" s="529">
        <v>223.61</v>
      </c>
      <c r="GK300" s="434">
        <f t="shared" si="819"/>
        <v>74238.52</v>
      </c>
      <c r="GL300" s="434">
        <f t="shared" si="819"/>
        <v>111</v>
      </c>
      <c r="GM300" s="107">
        <v>105.46</v>
      </c>
      <c r="GN300" s="434">
        <f t="shared" ref="GN300:HH300" si="820">SUM(GN246:GN299)</f>
        <v>11706.060000000003</v>
      </c>
      <c r="GO300" s="434">
        <f t="shared" si="820"/>
        <v>31</v>
      </c>
      <c r="GP300" s="107">
        <v>581.36</v>
      </c>
      <c r="GQ300" s="434">
        <f t="shared" si="820"/>
        <v>18022.160000000007</v>
      </c>
      <c r="GR300" s="434">
        <f t="shared" si="820"/>
        <v>59</v>
      </c>
      <c r="GS300" s="107">
        <v>92.94</v>
      </c>
      <c r="GT300" s="434">
        <f t="shared" si="820"/>
        <v>5483.4600000000009</v>
      </c>
      <c r="GU300" s="434">
        <f t="shared" si="820"/>
        <v>118</v>
      </c>
      <c r="GV300" s="112">
        <v>47.51</v>
      </c>
      <c r="GW300" s="434">
        <f t="shared" si="820"/>
        <v>5606.1799999999976</v>
      </c>
      <c r="GX300" s="434">
        <f t="shared" si="820"/>
        <v>920</v>
      </c>
      <c r="GY300" s="107">
        <v>61.91</v>
      </c>
      <c r="GZ300" s="434">
        <f t="shared" si="820"/>
        <v>56957.200000000004</v>
      </c>
      <c r="HA300" s="434">
        <f t="shared" si="820"/>
        <v>0</v>
      </c>
      <c r="HB300" s="434"/>
      <c r="HC300" s="434">
        <f t="shared" si="820"/>
        <v>0</v>
      </c>
      <c r="HD300" s="434">
        <f t="shared" si="820"/>
        <v>14.100000000000005</v>
      </c>
      <c r="HE300" s="107">
        <v>40.75</v>
      </c>
      <c r="HF300" s="434">
        <f t="shared" si="820"/>
        <v>574.57500000000016</v>
      </c>
      <c r="HG300" s="434">
        <f t="shared" si="820"/>
        <v>81623.399999999994</v>
      </c>
      <c r="HH300" s="434">
        <f t="shared" si="820"/>
        <v>4349193.357689999</v>
      </c>
      <c r="HI300" s="337">
        <f>HC300+HF300+GZ300+GW300+GT300+GQ300+GN300+GK300+GH300+GE300+GB300+FY300+FV300+FS300+FP300+FM300+FJ300+FG300+FD300+FA300+EX300+EU300+ER300+EO300+EL300+EI300+EF300+EC300+DZ300+DW300+DT300+DQ300+DN300+DK300+DH300+DE300+DB300+CY300+CV300+CS300+CP300+CM300+CJ300+CG300+CD300+CA300+BX300+BU300+BR300+BO300+BL300+BH300+BE300+BB300+AY300+AV300+AS300+AP300+AM300+AJ300+AG300+AD300+AA300+X300+U300+R300+O300+L300+I300+HG300</f>
        <v>4349193.35769</v>
      </c>
      <c r="HJ300" s="335">
        <f>HF300+HC300+GZ300+GW300+GT300+GQ300+GN300+GK300+GH300</f>
        <v>225505.43500000006</v>
      </c>
    </row>
    <row r="301" spans="1:218" ht="15.75" customHeight="1">
      <c r="A301" s="198"/>
      <c r="B301" s="624" t="s">
        <v>2</v>
      </c>
      <c r="C301" s="625"/>
      <c r="D301" s="625"/>
      <c r="E301" s="626"/>
      <c r="F301" s="309"/>
      <c r="G301" s="310"/>
      <c r="H301" s="26"/>
      <c r="I301" s="311"/>
      <c r="J301" s="312"/>
      <c r="K301" s="98"/>
      <c r="L301" s="313"/>
      <c r="M301" s="312"/>
      <c r="N301" s="98"/>
      <c r="O301" s="313"/>
      <c r="P301" s="314"/>
      <c r="Q301" s="315"/>
      <c r="R301" s="313"/>
      <c r="S301" s="316"/>
      <c r="T301" s="317"/>
      <c r="U301" s="318"/>
      <c r="V301" s="316"/>
      <c r="W301" s="319"/>
      <c r="X301" s="320"/>
      <c r="Y301" s="321"/>
      <c r="Z301" s="317"/>
      <c r="AA301" s="322"/>
      <c r="AB301" s="403"/>
      <c r="AC301" s="317"/>
      <c r="AD301" s="324"/>
      <c r="AE301" s="316"/>
      <c r="AF301" s="317"/>
      <c r="AG301" s="324"/>
      <c r="AH301" s="316"/>
      <c r="AI301" s="319"/>
      <c r="AJ301" s="324"/>
      <c r="AK301" s="316"/>
      <c r="AL301" s="98"/>
      <c r="AM301" s="324"/>
      <c r="AN301" s="316"/>
      <c r="AO301" s="317"/>
      <c r="AP301" s="322"/>
      <c r="AQ301" s="325"/>
      <c r="AR301" s="101"/>
      <c r="AS301" s="322"/>
      <c r="AT301" s="321"/>
      <c r="AU301" s="26"/>
      <c r="AV301" s="322"/>
      <c r="AW301" s="321"/>
      <c r="AX301" s="317"/>
      <c r="AY301" s="322"/>
      <c r="AZ301" s="321"/>
      <c r="BA301" s="26"/>
      <c r="BB301" s="322"/>
      <c r="BC301" s="321"/>
      <c r="BD301" s="26"/>
      <c r="BE301" s="324"/>
      <c r="BF301" s="56"/>
      <c r="BG301" s="321"/>
      <c r="BH301" s="324"/>
      <c r="BI301" s="316"/>
      <c r="BJ301" s="323"/>
      <c r="BK301" s="321"/>
      <c r="BL301" s="324"/>
      <c r="BM301" s="56"/>
      <c r="BN301" s="326"/>
      <c r="BO301" s="322"/>
      <c r="BP301" s="321"/>
      <c r="BQ301" s="319"/>
      <c r="BR301" s="322"/>
      <c r="BS301" s="321"/>
      <c r="BT301" s="98"/>
      <c r="BU301" s="322"/>
      <c r="BV301" s="321"/>
      <c r="BW301" s="321"/>
      <c r="BX301" s="322"/>
      <c r="BY301" s="321"/>
      <c r="BZ301" s="327"/>
      <c r="CA301" s="322"/>
      <c r="CB301" s="321"/>
      <c r="CC301" s="98"/>
      <c r="CD301" s="322"/>
      <c r="CE301" s="321"/>
      <c r="CF301" s="319"/>
      <c r="CG301" s="322"/>
      <c r="CH301" s="321"/>
      <c r="CI301" s="98"/>
      <c r="CJ301" s="322"/>
      <c r="CK301" s="321"/>
      <c r="CL301" s="98"/>
      <c r="CM301" s="322"/>
      <c r="CN301" s="321"/>
      <c r="CO301" s="98"/>
      <c r="CP301" s="322"/>
      <c r="CQ301" s="321"/>
      <c r="CR301" s="319"/>
      <c r="CS301" s="322"/>
      <c r="CT301" s="321"/>
      <c r="CU301" s="98"/>
      <c r="CV301" s="322"/>
      <c r="CW301" s="321"/>
      <c r="CX301" s="98"/>
      <c r="CY301" s="322"/>
      <c r="CZ301" s="321"/>
      <c r="DA301" s="98"/>
      <c r="DB301" s="322"/>
      <c r="DC301" s="321"/>
      <c r="DD301" s="319"/>
      <c r="DE301" s="324"/>
      <c r="DF301" s="321"/>
      <c r="DG301" s="107">
        <v>349.94</v>
      </c>
      <c r="DH301" s="322"/>
      <c r="DI301" s="321"/>
      <c r="DJ301" s="107">
        <v>407.82</v>
      </c>
      <c r="DK301" s="322"/>
      <c r="DL301" s="321"/>
      <c r="DM301" s="107">
        <v>560.66999999999996</v>
      </c>
      <c r="DN301" s="322"/>
      <c r="DO301" s="321"/>
      <c r="DP301" s="107">
        <v>849.84</v>
      </c>
      <c r="DQ301" s="322"/>
      <c r="DR301" s="321"/>
      <c r="DS301" s="107">
        <v>1070.97</v>
      </c>
      <c r="DT301" s="322"/>
      <c r="DU301" s="321"/>
      <c r="DV301" s="21">
        <v>1512.05</v>
      </c>
      <c r="DW301" s="322"/>
      <c r="DX301" s="321"/>
      <c r="DY301" s="21">
        <v>5870.12</v>
      </c>
      <c r="DZ301" s="322"/>
      <c r="EA301" s="321"/>
      <c r="EB301" s="21">
        <v>4379.45</v>
      </c>
      <c r="EC301" s="322"/>
      <c r="ED301" s="321"/>
      <c r="EE301" s="21">
        <v>4811.45</v>
      </c>
      <c r="EF301" s="322"/>
      <c r="EG301" s="321"/>
      <c r="EH301" s="21">
        <v>6518.13</v>
      </c>
      <c r="EI301" s="322"/>
      <c r="EJ301" s="321"/>
      <c r="EK301" s="21">
        <v>7389.31</v>
      </c>
      <c r="EL301" s="322"/>
      <c r="EM301" s="321"/>
      <c r="EN301" s="21">
        <v>1539.81</v>
      </c>
      <c r="EO301" s="322"/>
      <c r="EP301" s="321"/>
      <c r="EQ301" s="21">
        <v>3124.4</v>
      </c>
      <c r="ER301" s="322"/>
      <c r="ES301" s="321"/>
      <c r="ET301" s="107">
        <v>118.78</v>
      </c>
      <c r="EU301" s="322"/>
      <c r="EV301" s="321"/>
      <c r="EW301" s="107">
        <v>479.92</v>
      </c>
      <c r="EX301" s="322"/>
      <c r="EY301" s="321"/>
      <c r="EZ301" s="107">
        <v>649.4</v>
      </c>
      <c r="FA301" s="322"/>
      <c r="FB301" s="321"/>
      <c r="FC301" s="21">
        <v>1301.22</v>
      </c>
      <c r="FD301" s="322"/>
      <c r="FE301" s="321"/>
      <c r="FF301" s="21">
        <v>2530.2199999999998</v>
      </c>
      <c r="FG301" s="322"/>
      <c r="FH301" s="321"/>
      <c r="FI301" s="21">
        <v>4182.22</v>
      </c>
      <c r="FJ301" s="322"/>
      <c r="FK301" s="321"/>
      <c r="FL301" s="107">
        <v>253.92</v>
      </c>
      <c r="FM301" s="322"/>
      <c r="FN301" s="321"/>
      <c r="FO301" s="107">
        <v>290.32</v>
      </c>
      <c r="FP301" s="322"/>
      <c r="FQ301" s="321"/>
      <c r="FR301" s="107">
        <v>334.06</v>
      </c>
      <c r="FS301" s="322"/>
      <c r="FT301" s="321"/>
      <c r="FU301" s="107">
        <v>411.49</v>
      </c>
      <c r="FV301" s="322"/>
      <c r="FW301" s="321"/>
      <c r="FX301" s="107">
        <v>455.21</v>
      </c>
      <c r="FY301" s="322"/>
      <c r="FZ301" s="321"/>
      <c r="GA301" s="107">
        <v>536</v>
      </c>
      <c r="GB301" s="322"/>
      <c r="GC301" s="321"/>
      <c r="GD301" s="21">
        <v>745.84</v>
      </c>
      <c r="GE301" s="328"/>
      <c r="GF301" s="325"/>
      <c r="GG301" s="112">
        <v>313.12</v>
      </c>
      <c r="GH301" s="322"/>
      <c r="GI301" s="323"/>
      <c r="GJ301" s="529">
        <v>223.61</v>
      </c>
      <c r="GK301" s="322"/>
      <c r="GL301" s="321"/>
      <c r="GM301" s="107">
        <v>105.46</v>
      </c>
      <c r="GN301" s="322"/>
      <c r="GO301" s="321"/>
      <c r="GP301" s="107">
        <v>581.36</v>
      </c>
      <c r="GQ301" s="322"/>
      <c r="GR301" s="321"/>
      <c r="GS301" s="107">
        <v>92.94</v>
      </c>
      <c r="GT301" s="322"/>
      <c r="GU301" s="325"/>
      <c r="GV301" s="112">
        <v>47.51</v>
      </c>
      <c r="GW301" s="322"/>
      <c r="GX301" s="321"/>
      <c r="GY301" s="107">
        <v>61.91</v>
      </c>
      <c r="GZ301" s="320"/>
      <c r="HA301" s="418"/>
      <c r="HB301" s="418"/>
      <c r="HC301" s="320"/>
      <c r="HD301" s="321"/>
      <c r="HE301" s="107">
        <v>40.75</v>
      </c>
      <c r="HF301" s="329"/>
      <c r="HG301" s="289"/>
      <c r="HH301" s="290"/>
      <c r="HI301" s="335"/>
    </row>
    <row r="302" spans="1:218" ht="15.75" customHeight="1">
      <c r="A302" s="198">
        <v>1</v>
      </c>
      <c r="B302" s="18" t="s">
        <v>3</v>
      </c>
      <c r="C302" s="381">
        <v>90.48</v>
      </c>
      <c r="D302" s="385">
        <v>121.22</v>
      </c>
      <c r="E302" s="19">
        <v>58782.239999999998</v>
      </c>
      <c r="F302" s="42">
        <f>HH302</f>
        <v>66833.515648000001</v>
      </c>
      <c r="G302" s="43"/>
      <c r="H302" s="21">
        <v>636.70000000000005</v>
      </c>
      <c r="I302" s="45">
        <f>G302*H302</f>
        <v>0</v>
      </c>
      <c r="J302" s="58"/>
      <c r="K302" s="107"/>
      <c r="L302" s="212">
        <f>J302*K302</f>
        <v>0</v>
      </c>
      <c r="M302" s="58"/>
      <c r="N302" s="107">
        <v>540</v>
      </c>
      <c r="O302" s="212">
        <f>M302*N302</f>
        <v>0</v>
      </c>
      <c r="P302" s="46">
        <v>153.44</v>
      </c>
      <c r="Q302" s="139">
        <f>261.81*1.07</f>
        <v>280.13670000000002</v>
      </c>
      <c r="R302" s="212">
        <f>P302*Q302</f>
        <v>42984.175248</v>
      </c>
      <c r="S302" s="46"/>
      <c r="T302" s="44">
        <f>2182.8*1.07</f>
        <v>2335.5960000000005</v>
      </c>
      <c r="U302" s="212">
        <f>S302*T302</f>
        <v>0</v>
      </c>
      <c r="V302" s="46"/>
      <c r="W302" s="139">
        <f>461.67*1.07</f>
        <v>493.98690000000005</v>
      </c>
      <c r="X302" s="219">
        <f>V302*W302</f>
        <v>0</v>
      </c>
      <c r="Y302" s="58">
        <v>1</v>
      </c>
      <c r="Z302" s="44">
        <f>4048*1.07</f>
        <v>4331.3600000000006</v>
      </c>
      <c r="AA302" s="141">
        <f>Z302*Y302</f>
        <v>4331.3600000000006</v>
      </c>
      <c r="AB302" s="397"/>
      <c r="AC302" s="139">
        <f>461.67*1.07</f>
        <v>493.98690000000005</v>
      </c>
      <c r="AD302" s="140">
        <f>AC302*AB302</f>
        <v>0</v>
      </c>
      <c r="AE302" s="46"/>
      <c r="AF302" s="44">
        <f>21387.88*1.07</f>
        <v>22885.031600000002</v>
      </c>
      <c r="AG302" s="140">
        <f>AE302*AF302</f>
        <v>0</v>
      </c>
      <c r="AH302" s="46"/>
      <c r="AI302" s="139">
        <f>739.6*1.07</f>
        <v>791.37200000000007</v>
      </c>
      <c r="AJ302" s="140">
        <f>AH302*AI302</f>
        <v>0</v>
      </c>
      <c r="AK302" s="46"/>
      <c r="AL302" s="107">
        <v>145.19999999999999</v>
      </c>
      <c r="AM302" s="140">
        <f>AK302*AL302</f>
        <v>0</v>
      </c>
      <c r="AN302" s="46"/>
      <c r="AO302" s="44">
        <f>3523.22*1.07</f>
        <v>3769.8454000000002</v>
      </c>
      <c r="AP302" s="141">
        <f>AN302*AO302</f>
        <v>0</v>
      </c>
      <c r="AQ302" s="108"/>
      <c r="AR302" s="109">
        <v>8030</v>
      </c>
      <c r="AS302" s="141">
        <f>AQ302*AR302</f>
        <v>0</v>
      </c>
      <c r="AT302" s="58">
        <v>1</v>
      </c>
      <c r="AU302" s="21">
        <v>3366.65</v>
      </c>
      <c r="AV302" s="141">
        <f>AT302*AU302</f>
        <v>3366.65</v>
      </c>
      <c r="AW302" s="58"/>
      <c r="AX302" s="44">
        <f>75668.18*1.07</f>
        <v>80964.952600000004</v>
      </c>
      <c r="AY302" s="141">
        <f>AW302*AX302</f>
        <v>0</v>
      </c>
      <c r="AZ302" s="58"/>
      <c r="BA302" s="21">
        <v>93131.5</v>
      </c>
      <c r="BB302" s="141">
        <f>AZ302*BA302</f>
        <v>0</v>
      </c>
      <c r="BC302" s="58"/>
      <c r="BD302" s="21">
        <v>10643</v>
      </c>
      <c r="BE302" s="140">
        <f>BC302*BD302</f>
        <v>0</v>
      </c>
      <c r="BF302" s="46"/>
      <c r="BG302" s="58"/>
      <c r="BH302" s="140">
        <f>BF302*BG302</f>
        <v>0</v>
      </c>
      <c r="BI302" s="46"/>
      <c r="BJ302" s="59"/>
      <c r="BK302" s="58"/>
      <c r="BL302" s="140">
        <f t="shared" ref="BL302:BL329" si="821">BI302*BK302</f>
        <v>0</v>
      </c>
      <c r="BM302" s="46"/>
      <c r="BN302" s="142"/>
      <c r="BO302" s="141">
        <f>BM302*BN302</f>
        <v>0</v>
      </c>
      <c r="BP302" s="58"/>
      <c r="BQ302" s="139">
        <f>870*1.07</f>
        <v>930.90000000000009</v>
      </c>
      <c r="BR302" s="141">
        <f>BP302*BQ302</f>
        <v>0</v>
      </c>
      <c r="BS302" s="58">
        <v>1</v>
      </c>
      <c r="BT302" s="107">
        <v>540</v>
      </c>
      <c r="BU302" s="141">
        <f>BS302*BT302</f>
        <v>540</v>
      </c>
      <c r="BV302" s="58"/>
      <c r="BW302" s="58"/>
      <c r="BX302" s="141">
        <f>BV302*BW302</f>
        <v>0</v>
      </c>
      <c r="BY302" s="58"/>
      <c r="BZ302" s="143"/>
      <c r="CA302" s="141">
        <f>BY302*BZ302</f>
        <v>0</v>
      </c>
      <c r="CB302" s="58">
        <v>3</v>
      </c>
      <c r="CC302" s="107">
        <v>165.4</v>
      </c>
      <c r="CD302" s="141">
        <f>CB302*CC302</f>
        <v>496.20000000000005</v>
      </c>
      <c r="CE302" s="58">
        <v>1</v>
      </c>
      <c r="CF302" s="139">
        <f>190.95*1.07</f>
        <v>204.31649999999999</v>
      </c>
      <c r="CG302" s="141">
        <f>CE302*CF302</f>
        <v>204.31649999999999</v>
      </c>
      <c r="CH302" s="58">
        <v>1</v>
      </c>
      <c r="CI302" s="107">
        <v>86.2</v>
      </c>
      <c r="CJ302" s="141">
        <f>CH302*CI302</f>
        <v>86.2</v>
      </c>
      <c r="CK302" s="58"/>
      <c r="CL302" s="107">
        <v>125</v>
      </c>
      <c r="CM302" s="141">
        <f>CK302*CL302</f>
        <v>0</v>
      </c>
      <c r="CN302" s="58">
        <v>1</v>
      </c>
      <c r="CO302" s="107">
        <v>140</v>
      </c>
      <c r="CP302" s="141">
        <f>CN302*CO302</f>
        <v>140</v>
      </c>
      <c r="CQ302" s="58">
        <v>1</v>
      </c>
      <c r="CR302" s="139">
        <f>242.77*1.07</f>
        <v>259.76390000000004</v>
      </c>
      <c r="CS302" s="141">
        <f>CQ302*CR302</f>
        <v>259.76390000000004</v>
      </c>
      <c r="CT302" s="58">
        <v>2.8</v>
      </c>
      <c r="CU302" s="107">
        <v>182.5</v>
      </c>
      <c r="CV302" s="141">
        <f>CT302*CU302</f>
        <v>510.99999999999994</v>
      </c>
      <c r="CW302" s="58">
        <v>2</v>
      </c>
      <c r="CX302" s="107">
        <v>78</v>
      </c>
      <c r="CY302" s="141">
        <f>CW302*CX302</f>
        <v>156</v>
      </c>
      <c r="CZ302" s="58"/>
      <c r="DA302" s="107">
        <v>350</v>
      </c>
      <c r="DB302" s="141">
        <f>CZ302*DA302</f>
        <v>0</v>
      </c>
      <c r="DC302" s="58"/>
      <c r="DD302" s="139">
        <f>339.5*1.07</f>
        <v>363.26500000000004</v>
      </c>
      <c r="DE302" s="140">
        <f>DC302*DD302</f>
        <v>0</v>
      </c>
      <c r="DF302" s="58">
        <v>15</v>
      </c>
      <c r="DG302" s="107">
        <v>349.94</v>
      </c>
      <c r="DH302" s="141">
        <f>DF302*DG302</f>
        <v>5249.1</v>
      </c>
      <c r="DI302" s="58"/>
      <c r="DJ302" s="107">
        <v>407.82</v>
      </c>
      <c r="DK302" s="141">
        <f>DI302*DJ302</f>
        <v>0</v>
      </c>
      <c r="DL302" s="58"/>
      <c r="DM302" s="107">
        <v>560.66999999999996</v>
      </c>
      <c r="DN302" s="141">
        <f>DL302*DM302</f>
        <v>0</v>
      </c>
      <c r="DO302" s="58"/>
      <c r="DP302" s="107">
        <v>849.84</v>
      </c>
      <c r="DQ302" s="141">
        <f>DO302*DP302</f>
        <v>0</v>
      </c>
      <c r="DR302" s="58"/>
      <c r="DS302" s="107">
        <v>1070.97</v>
      </c>
      <c r="DT302" s="141">
        <f>DR302*DS302</f>
        <v>0</v>
      </c>
      <c r="DU302" s="58"/>
      <c r="DV302" s="21">
        <v>1512.05</v>
      </c>
      <c r="DW302" s="141">
        <f>DU302*DV302</f>
        <v>0</v>
      </c>
      <c r="DX302" s="58"/>
      <c r="DY302" s="21">
        <v>5870.12</v>
      </c>
      <c r="DZ302" s="141">
        <f>DX302*DY302</f>
        <v>0</v>
      </c>
      <c r="EA302" s="58"/>
      <c r="EB302" s="21">
        <v>4379.45</v>
      </c>
      <c r="EC302" s="141">
        <f>EA302*EB302</f>
        <v>0</v>
      </c>
      <c r="ED302" s="58"/>
      <c r="EE302" s="21">
        <v>4811.45</v>
      </c>
      <c r="EF302" s="141">
        <f>ED302*EE302</f>
        <v>0</v>
      </c>
      <c r="EG302" s="58"/>
      <c r="EH302" s="21">
        <v>6518.13</v>
      </c>
      <c r="EI302" s="141">
        <f>EG302*EH302</f>
        <v>0</v>
      </c>
      <c r="EJ302" s="58"/>
      <c r="EK302" s="21">
        <v>7389.31</v>
      </c>
      <c r="EL302" s="141">
        <f>EJ302*EK302</f>
        <v>0</v>
      </c>
      <c r="EM302" s="58"/>
      <c r="EN302" s="21">
        <v>1539.81</v>
      </c>
      <c r="EO302" s="141">
        <f>EM302*EN302</f>
        <v>0</v>
      </c>
      <c r="EP302" s="58"/>
      <c r="EQ302" s="21">
        <v>3124.4</v>
      </c>
      <c r="ER302" s="141">
        <f>EP302*EQ302</f>
        <v>0</v>
      </c>
      <c r="ES302" s="58">
        <v>6</v>
      </c>
      <c r="ET302" s="107">
        <v>118.78</v>
      </c>
      <c r="EU302" s="141">
        <f>ES302*ET302</f>
        <v>712.68000000000006</v>
      </c>
      <c r="EV302" s="58"/>
      <c r="EW302" s="107">
        <v>479.92</v>
      </c>
      <c r="EX302" s="141">
        <f>EV302*EW302</f>
        <v>0</v>
      </c>
      <c r="EY302" s="58"/>
      <c r="EZ302" s="107">
        <v>649.4</v>
      </c>
      <c r="FA302" s="141">
        <f>EY302*EZ302</f>
        <v>0</v>
      </c>
      <c r="FB302" s="58"/>
      <c r="FC302" s="21">
        <v>1301.22</v>
      </c>
      <c r="FD302" s="141">
        <f>FB302*FC302</f>
        <v>0</v>
      </c>
      <c r="FE302" s="58"/>
      <c r="FF302" s="21">
        <v>2530.2199999999998</v>
      </c>
      <c r="FG302" s="141">
        <f>FE302*FF302</f>
        <v>0</v>
      </c>
      <c r="FH302" s="58"/>
      <c r="FI302" s="21">
        <v>4182.22</v>
      </c>
      <c r="FJ302" s="141">
        <f>FH302*FI302</f>
        <v>0</v>
      </c>
      <c r="FK302" s="58"/>
      <c r="FL302" s="107">
        <v>253.92</v>
      </c>
      <c r="FM302" s="141">
        <f>FK302*FL302</f>
        <v>0</v>
      </c>
      <c r="FN302" s="58"/>
      <c r="FO302" s="107">
        <v>290.32</v>
      </c>
      <c r="FP302" s="141">
        <f>FN302*FO302</f>
        <v>0</v>
      </c>
      <c r="FQ302" s="58"/>
      <c r="FR302" s="107">
        <v>334.06</v>
      </c>
      <c r="FS302" s="141">
        <f>FQ302*FR302</f>
        <v>0</v>
      </c>
      <c r="FT302" s="58"/>
      <c r="FU302" s="107">
        <v>411.49</v>
      </c>
      <c r="FV302" s="141">
        <f>FT302*FU302</f>
        <v>0</v>
      </c>
      <c r="FW302" s="58"/>
      <c r="FX302" s="107">
        <v>455.21</v>
      </c>
      <c r="FY302" s="141">
        <f>FW302*FX302</f>
        <v>0</v>
      </c>
      <c r="FZ302" s="58"/>
      <c r="GA302" s="107">
        <v>536</v>
      </c>
      <c r="GB302" s="141">
        <f>FZ302*GA302</f>
        <v>0</v>
      </c>
      <c r="GC302" s="58"/>
      <c r="GD302" s="21">
        <v>745.84</v>
      </c>
      <c r="GE302" s="144">
        <f>GC302*GD302</f>
        <v>0</v>
      </c>
      <c r="GF302" s="108">
        <v>3</v>
      </c>
      <c r="GG302" s="112">
        <v>313.12</v>
      </c>
      <c r="GH302" s="141">
        <f>GF302*GG302</f>
        <v>939.36</v>
      </c>
      <c r="GI302" s="59">
        <v>9</v>
      </c>
      <c r="GJ302" s="529">
        <v>223.61</v>
      </c>
      <c r="GK302" s="141">
        <f>GI302*GJ302</f>
        <v>2012.4900000000002</v>
      </c>
      <c r="GL302" s="58">
        <v>2</v>
      </c>
      <c r="GM302" s="107">
        <v>105.46</v>
      </c>
      <c r="GN302" s="141">
        <f>GL302*GM302</f>
        <v>210.92</v>
      </c>
      <c r="GO302" s="58">
        <v>1</v>
      </c>
      <c r="GP302" s="107">
        <v>581.36</v>
      </c>
      <c r="GQ302" s="141">
        <f>GO302*GP302</f>
        <v>581.36</v>
      </c>
      <c r="GR302" s="58">
        <v>1</v>
      </c>
      <c r="GS302" s="107">
        <v>92.94</v>
      </c>
      <c r="GT302" s="141">
        <f>GR302*GS302</f>
        <v>92.94</v>
      </c>
      <c r="GU302" s="108">
        <v>15</v>
      </c>
      <c r="GV302" s="112">
        <v>47.51</v>
      </c>
      <c r="GW302" s="141">
        <f>GU302*GV302</f>
        <v>712.65</v>
      </c>
      <c r="GX302" s="58">
        <v>20</v>
      </c>
      <c r="GY302" s="107">
        <v>61.91</v>
      </c>
      <c r="GZ302" s="219">
        <f>GX302*GY302</f>
        <v>1238.1999999999998</v>
      </c>
      <c r="HA302" s="413"/>
      <c r="HB302" s="413"/>
      <c r="HC302" s="219">
        <f>HA302*HB302</f>
        <v>0</v>
      </c>
      <c r="HD302" s="58">
        <v>0.2</v>
      </c>
      <c r="HE302" s="107">
        <v>40.75</v>
      </c>
      <c r="HF302" s="232">
        <f>HD302*HE302</f>
        <v>8.15</v>
      </c>
      <c r="HG302" s="105">
        <v>2000</v>
      </c>
      <c r="HH302" s="226">
        <f>HC302+HG302+HF302+GZ302+GW302+GT302+GQ302+GN302+GK302+GH302+GE302+GB302+FY302+FV302+FS302+FP302+FM302+FJ302+FG302+FD302+FA302+EX302+EU302+ER302+EO302+EL302+EI302+EF302+EC302+DZ302+DW302+DT302+DQ302+DN302+DK302+DH302+DE302+DB302+CY302+CV302+CS302+CP302+CM302+CJ302+CG302+CD302+CA302+BX302+BU302+BR302+BO302+BL302+BH302+BE302+BB302+AY302+AV302+AS302+AP302+AM302+AJ302+AG302+AA302+X302+U302+R302+L302+I302+AD302+O302</f>
        <v>66833.515648000001</v>
      </c>
      <c r="HI302" s="335"/>
    </row>
    <row r="303" spans="1:218" ht="15.75" customHeight="1">
      <c r="A303" s="198">
        <v>2</v>
      </c>
      <c r="B303" s="18" t="s">
        <v>4</v>
      </c>
      <c r="C303" s="381">
        <v>61.77</v>
      </c>
      <c r="D303" s="385">
        <v>160.41</v>
      </c>
      <c r="E303" s="19">
        <v>64682.400000000001</v>
      </c>
      <c r="F303" s="42">
        <f t="shared" ref="F303:F329" si="822">HH303</f>
        <v>184705.08</v>
      </c>
      <c r="G303" s="43"/>
      <c r="H303" s="21">
        <v>636.70000000000005</v>
      </c>
      <c r="I303" s="45">
        <f t="shared" ref="I303:I329" si="823">G303*H303</f>
        <v>0</v>
      </c>
      <c r="J303" s="58"/>
      <c r="K303" s="107"/>
      <c r="L303" s="212">
        <f t="shared" ref="L303:L329" si="824">J303*K303</f>
        <v>0</v>
      </c>
      <c r="M303" s="58"/>
      <c r="N303" s="107">
        <v>540</v>
      </c>
      <c r="O303" s="212">
        <f t="shared" ref="O303:O329" si="825">M303*N303</f>
        <v>0</v>
      </c>
      <c r="P303" s="46"/>
      <c r="Q303" s="139">
        <f t="shared" ref="Q303:Q329" si="826">261.81*1.07</f>
        <v>280.13670000000002</v>
      </c>
      <c r="R303" s="212">
        <f t="shared" ref="R303:R329" si="827">P303*Q303</f>
        <v>0</v>
      </c>
      <c r="S303" s="46"/>
      <c r="T303" s="44">
        <f t="shared" ref="T303:T329" si="828">2182.8*1.07</f>
        <v>2335.5960000000005</v>
      </c>
      <c r="U303" s="212">
        <f t="shared" ref="U303:U329" si="829">S303*T303</f>
        <v>0</v>
      </c>
      <c r="V303" s="46"/>
      <c r="W303" s="139">
        <f t="shared" ref="W303:W329" si="830">461.67*1.07</f>
        <v>493.98690000000005</v>
      </c>
      <c r="X303" s="219">
        <f t="shared" ref="X303:X329" si="831">V303*W303</f>
        <v>0</v>
      </c>
      <c r="Y303" s="58"/>
      <c r="Z303" s="44">
        <f t="shared" ref="Z303:Z329" si="832">4048*1.07</f>
        <v>4331.3600000000006</v>
      </c>
      <c r="AA303" s="141">
        <f t="shared" ref="AA303:AA329" si="833">Z303*Y303</f>
        <v>0</v>
      </c>
      <c r="AB303" s="397"/>
      <c r="AC303" s="139">
        <f t="shared" ref="AC303:AC329" si="834">461.67*1.07</f>
        <v>493.98690000000005</v>
      </c>
      <c r="AD303" s="140">
        <f t="shared" ref="AD303:AD329" si="835">AC303*AB303</f>
        <v>0</v>
      </c>
      <c r="AE303" s="46"/>
      <c r="AF303" s="44">
        <f t="shared" ref="AF303:AF329" si="836">21387.88*1.07</f>
        <v>22885.031600000002</v>
      </c>
      <c r="AG303" s="140">
        <f t="shared" ref="AG303:AG329" si="837">AE303*AF303</f>
        <v>0</v>
      </c>
      <c r="AH303" s="46"/>
      <c r="AI303" s="139">
        <f t="shared" ref="AI303:AI329" si="838">739.6*1.07</f>
        <v>791.37200000000007</v>
      </c>
      <c r="AJ303" s="140">
        <f t="shared" ref="AJ303:AJ329" si="839">AH303*AI303</f>
        <v>0</v>
      </c>
      <c r="AK303" s="46"/>
      <c r="AL303" s="107">
        <v>145.19999999999999</v>
      </c>
      <c r="AM303" s="140">
        <f t="shared" ref="AM303:AM329" si="840">AK303*AL303</f>
        <v>0</v>
      </c>
      <c r="AN303" s="46"/>
      <c r="AO303" s="44">
        <f t="shared" ref="AO303:AO329" si="841">3523.22*1.07</f>
        <v>3769.8454000000002</v>
      </c>
      <c r="AP303" s="141">
        <f t="shared" ref="AP303:AP329" si="842">AN303*AO303</f>
        <v>0</v>
      </c>
      <c r="AQ303" s="108"/>
      <c r="AR303" s="109">
        <v>8030</v>
      </c>
      <c r="AS303" s="141">
        <f t="shared" ref="AS303:AS329" si="843">AQ303*AR303</f>
        <v>0</v>
      </c>
      <c r="AT303" s="58"/>
      <c r="AU303" s="21">
        <v>3366.65</v>
      </c>
      <c r="AV303" s="141">
        <f t="shared" ref="AV303:AV329" si="844">AT303*AU303</f>
        <v>0</v>
      </c>
      <c r="AW303" s="58"/>
      <c r="AX303" s="44">
        <f t="shared" ref="AX303:AX329" si="845">75668.18*1.07</f>
        <v>80964.952600000004</v>
      </c>
      <c r="AY303" s="141">
        <f t="shared" ref="AY303:AY329" si="846">AW303*AX303</f>
        <v>0</v>
      </c>
      <c r="AZ303" s="58"/>
      <c r="BA303" s="21">
        <v>93131.5</v>
      </c>
      <c r="BB303" s="141">
        <f t="shared" ref="BB303:BB329" si="847">AZ303*BA303</f>
        <v>0</v>
      </c>
      <c r="BC303" s="58"/>
      <c r="BD303" s="21">
        <v>10643</v>
      </c>
      <c r="BE303" s="140">
        <f t="shared" ref="BE303:BE329" si="848">BC303*BD303</f>
        <v>0</v>
      </c>
      <c r="BF303" s="46"/>
      <c r="BG303" s="58"/>
      <c r="BH303" s="140">
        <f t="shared" ref="BH303:BH329" si="849">BF303*BG303</f>
        <v>0</v>
      </c>
      <c r="BI303" s="46">
        <v>1</v>
      </c>
      <c r="BJ303" s="491">
        <v>4</v>
      </c>
      <c r="BK303" s="58">
        <v>173941</v>
      </c>
      <c r="BL303" s="140">
        <f t="shared" si="821"/>
        <v>173941</v>
      </c>
      <c r="BM303" s="46"/>
      <c r="BN303" s="142"/>
      <c r="BO303" s="141">
        <f t="shared" ref="BO303:BO329" si="850">BM303*BN303</f>
        <v>0</v>
      </c>
      <c r="BP303" s="58"/>
      <c r="BQ303" s="139">
        <f t="shared" ref="BQ303:BQ329" si="851">870*1.07</f>
        <v>930.90000000000009</v>
      </c>
      <c r="BR303" s="141">
        <f t="shared" ref="BR303:BR329" si="852">BP303*BQ303</f>
        <v>0</v>
      </c>
      <c r="BS303" s="58">
        <v>0.5</v>
      </c>
      <c r="BT303" s="107">
        <v>540</v>
      </c>
      <c r="BU303" s="141">
        <f t="shared" ref="BU303:BU329" si="853">BS303*BT303</f>
        <v>270</v>
      </c>
      <c r="BV303" s="58"/>
      <c r="BW303" s="58"/>
      <c r="BX303" s="141">
        <f t="shared" ref="BX303:BX329" si="854">BV303*BW303</f>
        <v>0</v>
      </c>
      <c r="BY303" s="58"/>
      <c r="BZ303" s="143"/>
      <c r="CA303" s="141">
        <f t="shared" ref="CA303:CA329" si="855">BY303*BZ303</f>
        <v>0</v>
      </c>
      <c r="CB303" s="58"/>
      <c r="CC303" s="107">
        <v>165.4</v>
      </c>
      <c r="CD303" s="141">
        <f t="shared" ref="CD303:CD329" si="856">CB303*CC303</f>
        <v>0</v>
      </c>
      <c r="CE303" s="58"/>
      <c r="CF303" s="139">
        <f t="shared" ref="CF303:CF329" si="857">190.95*1.07</f>
        <v>204.31649999999999</v>
      </c>
      <c r="CG303" s="141">
        <f t="shared" ref="CG303:CG329" si="858">CE303*CF303</f>
        <v>0</v>
      </c>
      <c r="CH303" s="58"/>
      <c r="CI303" s="107">
        <v>86.2</v>
      </c>
      <c r="CJ303" s="141">
        <f t="shared" ref="CJ303:CJ329" si="859">CH303*CI303</f>
        <v>0</v>
      </c>
      <c r="CK303" s="58"/>
      <c r="CL303" s="107">
        <v>125</v>
      </c>
      <c r="CM303" s="141">
        <f t="shared" ref="CM303:CM329" si="860">CK303*CL303</f>
        <v>0</v>
      </c>
      <c r="CN303" s="58">
        <v>4</v>
      </c>
      <c r="CO303" s="107">
        <v>140</v>
      </c>
      <c r="CP303" s="141">
        <f t="shared" ref="CP303:CP329" si="861">CN303*CO303</f>
        <v>560</v>
      </c>
      <c r="CQ303" s="58"/>
      <c r="CR303" s="139">
        <f t="shared" ref="CR303:CR329" si="862">242.77*1.07</f>
        <v>259.76390000000004</v>
      </c>
      <c r="CS303" s="141">
        <f t="shared" ref="CS303:CS329" si="863">CQ303*CR303</f>
        <v>0</v>
      </c>
      <c r="CT303" s="58"/>
      <c r="CU303" s="107">
        <v>182.5</v>
      </c>
      <c r="CV303" s="141">
        <f t="shared" ref="CV303:CV329" si="864">CT303*CU303</f>
        <v>0</v>
      </c>
      <c r="CW303" s="58"/>
      <c r="CX303" s="107">
        <v>78</v>
      </c>
      <c r="CY303" s="141">
        <f t="shared" ref="CY303:CY329" si="865">CW303*CX303</f>
        <v>0</v>
      </c>
      <c r="CZ303" s="58"/>
      <c r="DA303" s="107">
        <v>350</v>
      </c>
      <c r="DB303" s="141">
        <f t="shared" ref="DB303:DB329" si="866">CZ303*DA303</f>
        <v>0</v>
      </c>
      <c r="DC303" s="58"/>
      <c r="DD303" s="139">
        <f t="shared" ref="DD303:DD329" si="867">339.5*1.07</f>
        <v>363.26500000000004</v>
      </c>
      <c r="DE303" s="140">
        <f t="shared" ref="DE303:DE329" si="868">DC303*DD303</f>
        <v>0</v>
      </c>
      <c r="DF303" s="58">
        <v>8</v>
      </c>
      <c r="DG303" s="107">
        <v>349.94</v>
      </c>
      <c r="DH303" s="141">
        <f t="shared" ref="DH303:DH329" si="869">DF303*DG303</f>
        <v>2799.52</v>
      </c>
      <c r="DI303" s="58"/>
      <c r="DJ303" s="107">
        <v>407.82</v>
      </c>
      <c r="DK303" s="141">
        <f t="shared" ref="DK303:DK329" si="870">DI303*DJ303</f>
        <v>0</v>
      </c>
      <c r="DL303" s="58"/>
      <c r="DM303" s="107">
        <v>560.66999999999996</v>
      </c>
      <c r="DN303" s="141">
        <f t="shared" ref="DN303:DN329" si="871">DL303*DM303</f>
        <v>0</v>
      </c>
      <c r="DO303" s="58"/>
      <c r="DP303" s="107">
        <v>849.84</v>
      </c>
      <c r="DQ303" s="141">
        <f t="shared" ref="DQ303:DQ329" si="872">DO303*DP303</f>
        <v>0</v>
      </c>
      <c r="DR303" s="58"/>
      <c r="DS303" s="107">
        <v>1070.97</v>
      </c>
      <c r="DT303" s="141">
        <f t="shared" ref="DT303:DT329" si="873">DR303*DS303</f>
        <v>0</v>
      </c>
      <c r="DU303" s="58"/>
      <c r="DV303" s="21">
        <v>1512.05</v>
      </c>
      <c r="DW303" s="141">
        <f t="shared" ref="DW303:DW329" si="874">DU303*DV303</f>
        <v>0</v>
      </c>
      <c r="DX303" s="58"/>
      <c r="DY303" s="21">
        <v>5870.12</v>
      </c>
      <c r="DZ303" s="141">
        <f t="shared" ref="DZ303:DZ329" si="875">DX303*DY303</f>
        <v>0</v>
      </c>
      <c r="EA303" s="58"/>
      <c r="EB303" s="21">
        <v>4379.45</v>
      </c>
      <c r="EC303" s="141">
        <f t="shared" ref="EC303:EC329" si="876">EA303*EB303</f>
        <v>0</v>
      </c>
      <c r="ED303" s="58"/>
      <c r="EE303" s="21">
        <v>4811.45</v>
      </c>
      <c r="EF303" s="141">
        <f t="shared" ref="EF303:EF329" si="877">ED303*EE303</f>
        <v>0</v>
      </c>
      <c r="EG303" s="58"/>
      <c r="EH303" s="21">
        <v>6518.13</v>
      </c>
      <c r="EI303" s="141">
        <f t="shared" ref="EI303:EI329" si="878">EG303*EH303</f>
        <v>0</v>
      </c>
      <c r="EJ303" s="58"/>
      <c r="EK303" s="21">
        <v>7389.31</v>
      </c>
      <c r="EL303" s="141">
        <f t="shared" ref="EL303:EL329" si="879">EJ303*EK303</f>
        <v>0</v>
      </c>
      <c r="EM303" s="58"/>
      <c r="EN303" s="21">
        <v>1539.81</v>
      </c>
      <c r="EO303" s="141">
        <f t="shared" ref="EO303:EO329" si="880">EM303*EN303</f>
        <v>0</v>
      </c>
      <c r="EP303" s="58"/>
      <c r="EQ303" s="21">
        <v>3124.4</v>
      </c>
      <c r="ER303" s="141">
        <f t="shared" ref="ER303:ER329" si="881">EP303*EQ303</f>
        <v>0</v>
      </c>
      <c r="ES303" s="58"/>
      <c r="ET303" s="107">
        <v>118.78</v>
      </c>
      <c r="EU303" s="141">
        <f t="shared" ref="EU303:EU329" si="882">ES303*ET303</f>
        <v>0</v>
      </c>
      <c r="EV303" s="58"/>
      <c r="EW303" s="107">
        <v>479.92</v>
      </c>
      <c r="EX303" s="141">
        <f t="shared" ref="EX303:EX329" si="883">EV303*EW303</f>
        <v>0</v>
      </c>
      <c r="EY303" s="58"/>
      <c r="EZ303" s="107">
        <v>649.4</v>
      </c>
      <c r="FA303" s="141">
        <f t="shared" ref="FA303:FA329" si="884">EY303*EZ303</f>
        <v>0</v>
      </c>
      <c r="FB303" s="58"/>
      <c r="FC303" s="21">
        <v>1301.22</v>
      </c>
      <c r="FD303" s="141">
        <f t="shared" ref="FD303:FD329" si="885">FB303*FC303</f>
        <v>0</v>
      </c>
      <c r="FE303" s="58"/>
      <c r="FF303" s="21">
        <v>2530.2199999999998</v>
      </c>
      <c r="FG303" s="141">
        <f t="shared" ref="FG303:FG329" si="886">FE303*FF303</f>
        <v>0</v>
      </c>
      <c r="FH303" s="58"/>
      <c r="FI303" s="21">
        <v>4182.22</v>
      </c>
      <c r="FJ303" s="141">
        <f t="shared" ref="FJ303:FJ329" si="887">FH303*FI303</f>
        <v>0</v>
      </c>
      <c r="FK303" s="58"/>
      <c r="FL303" s="107">
        <v>253.92</v>
      </c>
      <c r="FM303" s="141">
        <f t="shared" ref="FM303:FM329" si="888">FK303*FL303</f>
        <v>0</v>
      </c>
      <c r="FN303" s="58"/>
      <c r="FO303" s="107">
        <v>290.32</v>
      </c>
      <c r="FP303" s="141">
        <f t="shared" ref="FP303:FP329" si="889">FN303*FO303</f>
        <v>0</v>
      </c>
      <c r="FQ303" s="58"/>
      <c r="FR303" s="107">
        <v>334.06</v>
      </c>
      <c r="FS303" s="141">
        <f t="shared" ref="FS303:FS329" si="890">FQ303*FR303</f>
        <v>0</v>
      </c>
      <c r="FT303" s="58"/>
      <c r="FU303" s="107">
        <v>411.49</v>
      </c>
      <c r="FV303" s="141">
        <f t="shared" ref="FV303:FV329" si="891">FT303*FU303</f>
        <v>0</v>
      </c>
      <c r="FW303" s="58"/>
      <c r="FX303" s="107">
        <v>455.21</v>
      </c>
      <c r="FY303" s="141">
        <f t="shared" ref="FY303:FY329" si="892">FW303*FX303</f>
        <v>0</v>
      </c>
      <c r="FZ303" s="58"/>
      <c r="GA303" s="107">
        <v>536</v>
      </c>
      <c r="GB303" s="141">
        <f t="shared" ref="GB303:GB329" si="893">FZ303*GA303</f>
        <v>0</v>
      </c>
      <c r="GC303" s="58"/>
      <c r="GD303" s="21">
        <v>745.84</v>
      </c>
      <c r="GE303" s="144">
        <f t="shared" ref="GE303:GE329" si="894">GC303*GD303</f>
        <v>0</v>
      </c>
      <c r="GF303" s="108">
        <v>3</v>
      </c>
      <c r="GG303" s="112">
        <v>313.12</v>
      </c>
      <c r="GH303" s="141">
        <f t="shared" ref="GH303:GH329" si="895">GF303*GG303</f>
        <v>939.36</v>
      </c>
      <c r="GI303" s="59">
        <v>9</v>
      </c>
      <c r="GJ303" s="529">
        <v>223.61</v>
      </c>
      <c r="GK303" s="141">
        <f t="shared" ref="GK303:GK329" si="896">GI303*GJ303</f>
        <v>2012.4900000000002</v>
      </c>
      <c r="GL303" s="58">
        <v>2</v>
      </c>
      <c r="GM303" s="107">
        <v>105.46</v>
      </c>
      <c r="GN303" s="141">
        <f t="shared" ref="GN303:GN329" si="897">GL303*GM303</f>
        <v>210.92</v>
      </c>
      <c r="GO303" s="58"/>
      <c r="GP303" s="107">
        <v>581.36</v>
      </c>
      <c r="GQ303" s="141">
        <f t="shared" ref="GQ303:GQ329" si="898">GO303*GP303</f>
        <v>0</v>
      </c>
      <c r="GR303" s="58">
        <v>1</v>
      </c>
      <c r="GS303" s="107">
        <v>92.94</v>
      </c>
      <c r="GT303" s="141">
        <f t="shared" ref="GT303:GT329" si="899">GR303*GS303</f>
        <v>92.94</v>
      </c>
      <c r="GU303" s="108">
        <v>20</v>
      </c>
      <c r="GV303" s="112">
        <v>47.51</v>
      </c>
      <c r="GW303" s="141">
        <f t="shared" ref="GW303:GW329" si="900">GU303*GV303</f>
        <v>950.19999999999993</v>
      </c>
      <c r="GX303" s="58">
        <v>15</v>
      </c>
      <c r="GY303" s="107">
        <v>61.91</v>
      </c>
      <c r="GZ303" s="219">
        <f t="shared" ref="GZ303:GZ329" si="901">GX303*GY303</f>
        <v>928.65</v>
      </c>
      <c r="HA303" s="413"/>
      <c r="HB303" s="413"/>
      <c r="HC303" s="219">
        <f t="shared" ref="HC303:HC329" si="902">HA303*HB303</f>
        <v>0</v>
      </c>
      <c r="HD303" s="58"/>
      <c r="HE303" s="107">
        <v>40.75</v>
      </c>
      <c r="HF303" s="232">
        <f t="shared" ref="HF303:HF329" si="903">HD303*HE303</f>
        <v>0</v>
      </c>
      <c r="HG303" s="105">
        <v>2000</v>
      </c>
      <c r="HH303" s="226">
        <f t="shared" ref="HH303:HH329" si="904">HC303+HG303+HF303+GZ303+GW303+GT303+GQ303+GN303+GK303+GH303+GE303+GB303+FY303+FV303+FS303+FP303+FM303+FJ303+FG303+FD303+FA303+EX303+EU303+ER303+EO303+EL303+EI303+EF303+EC303+DZ303+DW303+DT303+DQ303+DN303+DK303+DH303+DE303+DB303+CY303+CV303+CS303+CP303+CM303+CJ303+CG303+CD303+CA303+BX303+BU303+BR303+BO303+BL303+BH303+BE303+BB303+AY303+AV303+AS303+AP303+AM303+AJ303+AG303+AA303+X303+U303+R303+L303+I303+AD303+O303</f>
        <v>184705.08</v>
      </c>
      <c r="HI303" s="335"/>
    </row>
    <row r="304" spans="1:218" ht="15.75" customHeight="1">
      <c r="A304" s="198">
        <v>3</v>
      </c>
      <c r="B304" s="18" t="s">
        <v>5</v>
      </c>
      <c r="C304" s="381">
        <v>27.63</v>
      </c>
      <c r="D304" s="385">
        <v>91.48</v>
      </c>
      <c r="E304" s="19">
        <v>68848.679999999993</v>
      </c>
      <c r="F304" s="42">
        <f t="shared" si="822"/>
        <v>41810.056840000005</v>
      </c>
      <c r="G304" s="43"/>
      <c r="H304" s="21">
        <v>636.70000000000005</v>
      </c>
      <c r="I304" s="45">
        <f t="shared" si="823"/>
        <v>0</v>
      </c>
      <c r="J304" s="58"/>
      <c r="K304" s="107"/>
      <c r="L304" s="212">
        <f t="shared" si="824"/>
        <v>0</v>
      </c>
      <c r="M304" s="58"/>
      <c r="N304" s="107">
        <v>540</v>
      </c>
      <c r="O304" s="212">
        <f t="shared" si="825"/>
        <v>0</v>
      </c>
      <c r="P304" s="46">
        <v>35.200000000000003</v>
      </c>
      <c r="Q304" s="139">
        <f t="shared" si="826"/>
        <v>280.13670000000002</v>
      </c>
      <c r="R304" s="212">
        <f t="shared" si="827"/>
        <v>9860.8118400000021</v>
      </c>
      <c r="S304" s="46"/>
      <c r="T304" s="44">
        <f t="shared" si="828"/>
        <v>2335.5960000000005</v>
      </c>
      <c r="U304" s="212">
        <f t="shared" si="829"/>
        <v>0</v>
      </c>
      <c r="V304" s="46"/>
      <c r="W304" s="139">
        <f t="shared" si="830"/>
        <v>493.98690000000005</v>
      </c>
      <c r="X304" s="219">
        <f t="shared" si="831"/>
        <v>0</v>
      </c>
      <c r="Y304" s="58"/>
      <c r="Z304" s="44">
        <f t="shared" si="832"/>
        <v>4331.3600000000006</v>
      </c>
      <c r="AA304" s="141">
        <f t="shared" si="833"/>
        <v>0</v>
      </c>
      <c r="AB304" s="397"/>
      <c r="AC304" s="139">
        <f t="shared" si="834"/>
        <v>493.98690000000005</v>
      </c>
      <c r="AD304" s="140">
        <f t="shared" si="835"/>
        <v>0</v>
      </c>
      <c r="AE304" s="46"/>
      <c r="AF304" s="44">
        <f t="shared" si="836"/>
        <v>22885.031600000002</v>
      </c>
      <c r="AG304" s="140">
        <f t="shared" si="837"/>
        <v>0</v>
      </c>
      <c r="AH304" s="46"/>
      <c r="AI304" s="139">
        <f t="shared" si="838"/>
        <v>791.37200000000007</v>
      </c>
      <c r="AJ304" s="140">
        <f t="shared" si="839"/>
        <v>0</v>
      </c>
      <c r="AK304" s="46"/>
      <c r="AL304" s="107">
        <v>145.19999999999999</v>
      </c>
      <c r="AM304" s="140">
        <f t="shared" si="840"/>
        <v>0</v>
      </c>
      <c r="AN304" s="46"/>
      <c r="AO304" s="44">
        <f t="shared" si="841"/>
        <v>3769.8454000000002</v>
      </c>
      <c r="AP304" s="141">
        <f t="shared" si="842"/>
        <v>0</v>
      </c>
      <c r="AQ304" s="108"/>
      <c r="AR304" s="109">
        <v>8030</v>
      </c>
      <c r="AS304" s="141">
        <f t="shared" si="843"/>
        <v>0</v>
      </c>
      <c r="AT304" s="58"/>
      <c r="AU304" s="21">
        <v>3366.65</v>
      </c>
      <c r="AV304" s="141">
        <f t="shared" si="844"/>
        <v>0</v>
      </c>
      <c r="AW304" s="58"/>
      <c r="AX304" s="44">
        <f t="shared" si="845"/>
        <v>80964.952600000004</v>
      </c>
      <c r="AY304" s="141">
        <f t="shared" si="846"/>
        <v>0</v>
      </c>
      <c r="AZ304" s="58"/>
      <c r="BA304" s="21">
        <v>93131.5</v>
      </c>
      <c r="BB304" s="141">
        <f t="shared" si="847"/>
        <v>0</v>
      </c>
      <c r="BC304" s="58"/>
      <c r="BD304" s="21">
        <v>10643</v>
      </c>
      <c r="BE304" s="140">
        <f t="shared" si="848"/>
        <v>0</v>
      </c>
      <c r="BF304" s="46"/>
      <c r="BG304" s="58"/>
      <c r="BH304" s="140">
        <f t="shared" si="849"/>
        <v>0</v>
      </c>
      <c r="BI304" s="46"/>
      <c r="BJ304" s="59"/>
      <c r="BK304" s="58"/>
      <c r="BL304" s="140">
        <f t="shared" si="821"/>
        <v>0</v>
      </c>
      <c r="BM304" s="46"/>
      <c r="BN304" s="142"/>
      <c r="BO304" s="141">
        <f t="shared" si="850"/>
        <v>0</v>
      </c>
      <c r="BP304" s="58"/>
      <c r="BQ304" s="139">
        <f t="shared" si="851"/>
        <v>930.90000000000009</v>
      </c>
      <c r="BR304" s="141">
        <f t="shared" si="852"/>
        <v>0</v>
      </c>
      <c r="BS304" s="58">
        <v>0.6</v>
      </c>
      <c r="BT304" s="107">
        <v>540</v>
      </c>
      <c r="BU304" s="141">
        <f t="shared" si="853"/>
        <v>324</v>
      </c>
      <c r="BV304" s="58"/>
      <c r="BW304" s="58"/>
      <c r="BX304" s="141">
        <f t="shared" si="854"/>
        <v>0</v>
      </c>
      <c r="BY304" s="58"/>
      <c r="BZ304" s="143"/>
      <c r="CA304" s="141">
        <f t="shared" si="855"/>
        <v>0</v>
      </c>
      <c r="CB304" s="58"/>
      <c r="CC304" s="107">
        <v>165.4</v>
      </c>
      <c r="CD304" s="141">
        <f t="shared" si="856"/>
        <v>0</v>
      </c>
      <c r="CE304" s="58"/>
      <c r="CF304" s="139">
        <f t="shared" si="857"/>
        <v>204.31649999999999</v>
      </c>
      <c r="CG304" s="141">
        <f t="shared" si="858"/>
        <v>0</v>
      </c>
      <c r="CH304" s="58"/>
      <c r="CI304" s="107">
        <v>86.2</v>
      </c>
      <c r="CJ304" s="141">
        <f t="shared" si="859"/>
        <v>0</v>
      </c>
      <c r="CK304" s="58"/>
      <c r="CL304" s="107">
        <v>125</v>
      </c>
      <c r="CM304" s="141">
        <f t="shared" si="860"/>
        <v>0</v>
      </c>
      <c r="CN304" s="58">
        <v>2</v>
      </c>
      <c r="CO304" s="107">
        <v>140</v>
      </c>
      <c r="CP304" s="141">
        <f t="shared" si="861"/>
        <v>280</v>
      </c>
      <c r="CQ304" s="58"/>
      <c r="CR304" s="139">
        <f t="shared" si="862"/>
        <v>259.76390000000004</v>
      </c>
      <c r="CS304" s="141">
        <f t="shared" si="863"/>
        <v>0</v>
      </c>
      <c r="CT304" s="58"/>
      <c r="CU304" s="107">
        <v>182.5</v>
      </c>
      <c r="CV304" s="141">
        <f t="shared" si="864"/>
        <v>0</v>
      </c>
      <c r="CW304" s="58"/>
      <c r="CX304" s="107">
        <v>78</v>
      </c>
      <c r="CY304" s="141">
        <f t="shared" si="865"/>
        <v>0</v>
      </c>
      <c r="CZ304" s="58"/>
      <c r="DA304" s="107">
        <v>350</v>
      </c>
      <c r="DB304" s="141">
        <f t="shared" si="866"/>
        <v>0</v>
      </c>
      <c r="DC304" s="58"/>
      <c r="DD304" s="139">
        <f t="shared" si="867"/>
        <v>363.26500000000004</v>
      </c>
      <c r="DE304" s="140">
        <f t="shared" si="868"/>
        <v>0</v>
      </c>
      <c r="DF304" s="58">
        <v>18</v>
      </c>
      <c r="DG304" s="107">
        <v>349.94</v>
      </c>
      <c r="DH304" s="141">
        <f t="shared" si="869"/>
        <v>6298.92</v>
      </c>
      <c r="DI304" s="58">
        <v>10</v>
      </c>
      <c r="DJ304" s="107">
        <v>407.82</v>
      </c>
      <c r="DK304" s="141">
        <f t="shared" si="870"/>
        <v>4078.2</v>
      </c>
      <c r="DL304" s="58"/>
      <c r="DM304" s="107">
        <v>560.66999999999996</v>
      </c>
      <c r="DN304" s="141">
        <f t="shared" si="871"/>
        <v>0</v>
      </c>
      <c r="DO304" s="58"/>
      <c r="DP304" s="107">
        <v>849.84</v>
      </c>
      <c r="DQ304" s="141">
        <f t="shared" si="872"/>
        <v>0</v>
      </c>
      <c r="DR304" s="58"/>
      <c r="DS304" s="107">
        <v>1070.97</v>
      </c>
      <c r="DT304" s="141">
        <f t="shared" si="873"/>
        <v>0</v>
      </c>
      <c r="DU304" s="58">
        <v>2</v>
      </c>
      <c r="DV304" s="21">
        <v>1512.05</v>
      </c>
      <c r="DW304" s="141">
        <f t="shared" si="874"/>
        <v>3024.1</v>
      </c>
      <c r="DX304" s="58">
        <v>2</v>
      </c>
      <c r="DY304" s="21">
        <v>5870.12</v>
      </c>
      <c r="DZ304" s="141">
        <f t="shared" si="875"/>
        <v>11740.24</v>
      </c>
      <c r="EA304" s="58"/>
      <c r="EB304" s="21">
        <v>4379.45</v>
      </c>
      <c r="EC304" s="141">
        <f t="shared" si="876"/>
        <v>0</v>
      </c>
      <c r="ED304" s="58"/>
      <c r="EE304" s="21">
        <v>4811.45</v>
      </c>
      <c r="EF304" s="141">
        <f t="shared" si="877"/>
        <v>0</v>
      </c>
      <c r="EG304" s="58"/>
      <c r="EH304" s="21">
        <v>6518.13</v>
      </c>
      <c r="EI304" s="141">
        <f t="shared" si="878"/>
        <v>0</v>
      </c>
      <c r="EJ304" s="58"/>
      <c r="EK304" s="21">
        <v>7389.31</v>
      </c>
      <c r="EL304" s="141">
        <f t="shared" si="879"/>
        <v>0</v>
      </c>
      <c r="EM304" s="58"/>
      <c r="EN304" s="21">
        <v>1539.81</v>
      </c>
      <c r="EO304" s="141">
        <f t="shared" si="880"/>
        <v>0</v>
      </c>
      <c r="EP304" s="58"/>
      <c r="EQ304" s="21">
        <v>3124.4</v>
      </c>
      <c r="ER304" s="141">
        <f t="shared" si="881"/>
        <v>0</v>
      </c>
      <c r="ES304" s="58"/>
      <c r="ET304" s="107">
        <v>118.78</v>
      </c>
      <c r="EU304" s="141">
        <f t="shared" si="882"/>
        <v>0</v>
      </c>
      <c r="EV304" s="58"/>
      <c r="EW304" s="107">
        <v>479.92</v>
      </c>
      <c r="EX304" s="141">
        <f t="shared" si="883"/>
        <v>0</v>
      </c>
      <c r="EY304" s="58"/>
      <c r="EZ304" s="107">
        <v>649.4</v>
      </c>
      <c r="FA304" s="141">
        <f t="shared" si="884"/>
        <v>0</v>
      </c>
      <c r="FB304" s="58"/>
      <c r="FC304" s="21">
        <v>1301.22</v>
      </c>
      <c r="FD304" s="141">
        <f t="shared" si="885"/>
        <v>0</v>
      </c>
      <c r="FE304" s="58"/>
      <c r="FF304" s="21">
        <v>2530.2199999999998</v>
      </c>
      <c r="FG304" s="141">
        <f t="shared" si="886"/>
        <v>0</v>
      </c>
      <c r="FH304" s="58"/>
      <c r="FI304" s="21">
        <v>4182.22</v>
      </c>
      <c r="FJ304" s="141">
        <f t="shared" si="887"/>
        <v>0</v>
      </c>
      <c r="FK304" s="58"/>
      <c r="FL304" s="107">
        <v>253.92</v>
      </c>
      <c r="FM304" s="141">
        <f t="shared" si="888"/>
        <v>0</v>
      </c>
      <c r="FN304" s="58"/>
      <c r="FO304" s="107">
        <v>290.32</v>
      </c>
      <c r="FP304" s="141">
        <f t="shared" si="889"/>
        <v>0</v>
      </c>
      <c r="FQ304" s="58"/>
      <c r="FR304" s="107">
        <v>334.06</v>
      </c>
      <c r="FS304" s="141">
        <f t="shared" si="890"/>
        <v>0</v>
      </c>
      <c r="FT304" s="58"/>
      <c r="FU304" s="107">
        <v>411.49</v>
      </c>
      <c r="FV304" s="141">
        <f t="shared" si="891"/>
        <v>0</v>
      </c>
      <c r="FW304" s="58"/>
      <c r="FX304" s="107">
        <v>455.21</v>
      </c>
      <c r="FY304" s="141">
        <f t="shared" si="892"/>
        <v>0</v>
      </c>
      <c r="FZ304" s="58"/>
      <c r="GA304" s="107">
        <v>536</v>
      </c>
      <c r="GB304" s="141">
        <f t="shared" si="893"/>
        <v>0</v>
      </c>
      <c r="GC304" s="58"/>
      <c r="GD304" s="21">
        <v>745.84</v>
      </c>
      <c r="GE304" s="144">
        <f t="shared" si="894"/>
        <v>0</v>
      </c>
      <c r="GF304" s="108">
        <v>3</v>
      </c>
      <c r="GG304" s="112">
        <v>313.12</v>
      </c>
      <c r="GH304" s="141">
        <f t="shared" si="895"/>
        <v>939.36</v>
      </c>
      <c r="GI304" s="59">
        <v>8</v>
      </c>
      <c r="GJ304" s="529">
        <v>223.61</v>
      </c>
      <c r="GK304" s="141">
        <f t="shared" si="896"/>
        <v>1788.88</v>
      </c>
      <c r="GL304" s="58">
        <v>1</v>
      </c>
      <c r="GM304" s="107">
        <v>105.46</v>
      </c>
      <c r="GN304" s="141">
        <f t="shared" si="897"/>
        <v>105.46</v>
      </c>
      <c r="GO304" s="58">
        <v>1</v>
      </c>
      <c r="GP304" s="107">
        <v>581.36</v>
      </c>
      <c r="GQ304" s="141">
        <f t="shared" si="898"/>
        <v>581.36</v>
      </c>
      <c r="GR304" s="58"/>
      <c r="GS304" s="107">
        <v>92.94</v>
      </c>
      <c r="GT304" s="141">
        <f t="shared" si="899"/>
        <v>0</v>
      </c>
      <c r="GU304" s="108">
        <v>10</v>
      </c>
      <c r="GV304" s="112">
        <v>47.51</v>
      </c>
      <c r="GW304" s="141">
        <f t="shared" si="900"/>
        <v>475.09999999999997</v>
      </c>
      <c r="GX304" s="58">
        <v>5</v>
      </c>
      <c r="GY304" s="107">
        <v>61.91</v>
      </c>
      <c r="GZ304" s="219">
        <f t="shared" si="901"/>
        <v>309.54999999999995</v>
      </c>
      <c r="HA304" s="413"/>
      <c r="HB304" s="413"/>
      <c r="HC304" s="219">
        <f t="shared" si="902"/>
        <v>0</v>
      </c>
      <c r="HD304" s="58">
        <v>0.1</v>
      </c>
      <c r="HE304" s="107">
        <v>40.75</v>
      </c>
      <c r="HF304" s="232">
        <f t="shared" si="903"/>
        <v>4.0750000000000002</v>
      </c>
      <c r="HG304" s="105">
        <v>2000</v>
      </c>
      <c r="HH304" s="226">
        <f t="shared" si="904"/>
        <v>41810.056840000005</v>
      </c>
      <c r="HI304" s="335"/>
    </row>
    <row r="305" spans="1:217" ht="15.75" customHeight="1">
      <c r="A305" s="198">
        <v>4</v>
      </c>
      <c r="B305" s="18" t="s">
        <v>6</v>
      </c>
      <c r="C305" s="381">
        <v>91.71</v>
      </c>
      <c r="D305" s="385">
        <v>98.29</v>
      </c>
      <c r="E305" s="19">
        <v>49833.120000000003</v>
      </c>
      <c r="F305" s="42">
        <f t="shared" si="822"/>
        <v>28982.831119999995</v>
      </c>
      <c r="G305" s="43"/>
      <c r="H305" s="21">
        <v>636.70000000000005</v>
      </c>
      <c r="I305" s="45">
        <f t="shared" si="823"/>
        <v>0</v>
      </c>
      <c r="J305" s="58"/>
      <c r="K305" s="107"/>
      <c r="L305" s="212">
        <f t="shared" si="824"/>
        <v>0</v>
      </c>
      <c r="M305" s="58"/>
      <c r="N305" s="107">
        <v>540</v>
      </c>
      <c r="O305" s="212">
        <f t="shared" si="825"/>
        <v>0</v>
      </c>
      <c r="P305" s="46">
        <v>23.6</v>
      </c>
      <c r="Q305" s="139">
        <f t="shared" si="826"/>
        <v>280.13670000000002</v>
      </c>
      <c r="R305" s="212">
        <f t="shared" si="827"/>
        <v>6611.2261200000012</v>
      </c>
      <c r="S305" s="46"/>
      <c r="T305" s="44">
        <f t="shared" si="828"/>
        <v>2335.5960000000005</v>
      </c>
      <c r="U305" s="212">
        <f t="shared" si="829"/>
        <v>0</v>
      </c>
      <c r="V305" s="46"/>
      <c r="W305" s="139">
        <f t="shared" si="830"/>
        <v>493.98690000000005</v>
      </c>
      <c r="X305" s="219">
        <f t="shared" si="831"/>
        <v>0</v>
      </c>
      <c r="Y305" s="58"/>
      <c r="Z305" s="44">
        <f t="shared" si="832"/>
        <v>4331.3600000000006</v>
      </c>
      <c r="AA305" s="141">
        <f t="shared" si="833"/>
        <v>0</v>
      </c>
      <c r="AB305" s="397"/>
      <c r="AC305" s="139">
        <f t="shared" si="834"/>
        <v>493.98690000000005</v>
      </c>
      <c r="AD305" s="140">
        <f t="shared" si="835"/>
        <v>0</v>
      </c>
      <c r="AE305" s="46"/>
      <c r="AF305" s="44">
        <f t="shared" si="836"/>
        <v>22885.031600000002</v>
      </c>
      <c r="AG305" s="140">
        <f t="shared" si="837"/>
        <v>0</v>
      </c>
      <c r="AH305" s="46"/>
      <c r="AI305" s="139">
        <f t="shared" si="838"/>
        <v>791.37200000000007</v>
      </c>
      <c r="AJ305" s="140">
        <f t="shared" si="839"/>
        <v>0</v>
      </c>
      <c r="AK305" s="46"/>
      <c r="AL305" s="107">
        <v>145.19999999999999</v>
      </c>
      <c r="AM305" s="140">
        <f t="shared" si="840"/>
        <v>0</v>
      </c>
      <c r="AN305" s="46"/>
      <c r="AO305" s="44">
        <f t="shared" si="841"/>
        <v>3769.8454000000002</v>
      </c>
      <c r="AP305" s="141">
        <f t="shared" si="842"/>
        <v>0</v>
      </c>
      <c r="AQ305" s="108"/>
      <c r="AR305" s="109">
        <v>8030</v>
      </c>
      <c r="AS305" s="141">
        <f t="shared" si="843"/>
        <v>0</v>
      </c>
      <c r="AT305" s="58"/>
      <c r="AU305" s="21">
        <v>3366.65</v>
      </c>
      <c r="AV305" s="141">
        <f t="shared" si="844"/>
        <v>0</v>
      </c>
      <c r="AW305" s="58"/>
      <c r="AX305" s="44">
        <f t="shared" si="845"/>
        <v>80964.952600000004</v>
      </c>
      <c r="AY305" s="141">
        <f t="shared" si="846"/>
        <v>0</v>
      </c>
      <c r="AZ305" s="58"/>
      <c r="BA305" s="21">
        <v>93131.5</v>
      </c>
      <c r="BB305" s="141">
        <f t="shared" si="847"/>
        <v>0</v>
      </c>
      <c r="BC305" s="58"/>
      <c r="BD305" s="21">
        <v>10643</v>
      </c>
      <c r="BE305" s="140">
        <f t="shared" si="848"/>
        <v>0</v>
      </c>
      <c r="BF305" s="46"/>
      <c r="BG305" s="58"/>
      <c r="BH305" s="140">
        <f t="shared" si="849"/>
        <v>0</v>
      </c>
      <c r="BI305" s="46"/>
      <c r="BJ305" s="59"/>
      <c r="BK305" s="58"/>
      <c r="BL305" s="140">
        <f t="shared" si="821"/>
        <v>0</v>
      </c>
      <c r="BM305" s="46"/>
      <c r="BN305" s="142"/>
      <c r="BO305" s="141">
        <f t="shared" si="850"/>
        <v>0</v>
      </c>
      <c r="BP305" s="58"/>
      <c r="BQ305" s="139">
        <f t="shared" si="851"/>
        <v>930.90000000000009</v>
      </c>
      <c r="BR305" s="141">
        <f t="shared" si="852"/>
        <v>0</v>
      </c>
      <c r="BS305" s="58">
        <v>0.5</v>
      </c>
      <c r="BT305" s="107">
        <v>540</v>
      </c>
      <c r="BU305" s="141">
        <f t="shared" si="853"/>
        <v>270</v>
      </c>
      <c r="BV305" s="58"/>
      <c r="BW305" s="58"/>
      <c r="BX305" s="141">
        <f t="shared" si="854"/>
        <v>0</v>
      </c>
      <c r="BY305" s="58"/>
      <c r="BZ305" s="143"/>
      <c r="CA305" s="141">
        <f t="shared" si="855"/>
        <v>0</v>
      </c>
      <c r="CB305" s="58"/>
      <c r="CC305" s="107">
        <v>165.4</v>
      </c>
      <c r="CD305" s="141">
        <f t="shared" si="856"/>
        <v>0</v>
      </c>
      <c r="CE305" s="58"/>
      <c r="CF305" s="139">
        <f t="shared" si="857"/>
        <v>204.31649999999999</v>
      </c>
      <c r="CG305" s="141">
        <f t="shared" si="858"/>
        <v>0</v>
      </c>
      <c r="CH305" s="58"/>
      <c r="CI305" s="107">
        <v>86.2</v>
      </c>
      <c r="CJ305" s="141">
        <f t="shared" si="859"/>
        <v>0</v>
      </c>
      <c r="CK305" s="58"/>
      <c r="CL305" s="107">
        <v>125</v>
      </c>
      <c r="CM305" s="141">
        <f t="shared" si="860"/>
        <v>0</v>
      </c>
      <c r="CN305" s="58">
        <v>1</v>
      </c>
      <c r="CO305" s="107">
        <v>140</v>
      </c>
      <c r="CP305" s="141">
        <f t="shared" si="861"/>
        <v>140</v>
      </c>
      <c r="CQ305" s="58"/>
      <c r="CR305" s="139">
        <f t="shared" si="862"/>
        <v>259.76390000000004</v>
      </c>
      <c r="CS305" s="141">
        <f t="shared" si="863"/>
        <v>0</v>
      </c>
      <c r="CT305" s="58"/>
      <c r="CU305" s="107">
        <v>182.5</v>
      </c>
      <c r="CV305" s="141">
        <f t="shared" si="864"/>
        <v>0</v>
      </c>
      <c r="CW305" s="58"/>
      <c r="CX305" s="107">
        <v>78</v>
      </c>
      <c r="CY305" s="141">
        <f t="shared" si="865"/>
        <v>0</v>
      </c>
      <c r="CZ305" s="58"/>
      <c r="DA305" s="107">
        <v>350</v>
      </c>
      <c r="DB305" s="141">
        <f t="shared" si="866"/>
        <v>0</v>
      </c>
      <c r="DC305" s="58"/>
      <c r="DD305" s="139">
        <f t="shared" si="867"/>
        <v>363.26500000000004</v>
      </c>
      <c r="DE305" s="140">
        <f t="shared" si="868"/>
        <v>0</v>
      </c>
      <c r="DF305" s="58">
        <v>15</v>
      </c>
      <c r="DG305" s="107">
        <v>349.94</v>
      </c>
      <c r="DH305" s="141">
        <f t="shared" si="869"/>
        <v>5249.1</v>
      </c>
      <c r="DI305" s="58">
        <v>4</v>
      </c>
      <c r="DJ305" s="107">
        <v>407.82</v>
      </c>
      <c r="DK305" s="141">
        <f t="shared" si="870"/>
        <v>1631.28</v>
      </c>
      <c r="DL305" s="58"/>
      <c r="DM305" s="107">
        <v>560.66999999999996</v>
      </c>
      <c r="DN305" s="141">
        <f t="shared" si="871"/>
        <v>0</v>
      </c>
      <c r="DO305" s="58"/>
      <c r="DP305" s="107">
        <v>849.84</v>
      </c>
      <c r="DQ305" s="141">
        <f t="shared" si="872"/>
        <v>0</v>
      </c>
      <c r="DR305" s="58"/>
      <c r="DS305" s="107">
        <v>1070.97</v>
      </c>
      <c r="DT305" s="141">
        <f t="shared" si="873"/>
        <v>0</v>
      </c>
      <c r="DU305" s="58">
        <v>1</v>
      </c>
      <c r="DV305" s="21">
        <v>1512.05</v>
      </c>
      <c r="DW305" s="141">
        <f t="shared" si="874"/>
        <v>1512.05</v>
      </c>
      <c r="DX305" s="58">
        <v>1</v>
      </c>
      <c r="DY305" s="21">
        <v>5870.12</v>
      </c>
      <c r="DZ305" s="141">
        <f t="shared" si="875"/>
        <v>5870.12</v>
      </c>
      <c r="EA305" s="58"/>
      <c r="EB305" s="21">
        <v>4379.45</v>
      </c>
      <c r="EC305" s="141">
        <f t="shared" si="876"/>
        <v>0</v>
      </c>
      <c r="ED305" s="58"/>
      <c r="EE305" s="21">
        <v>4811.45</v>
      </c>
      <c r="EF305" s="141">
        <f t="shared" si="877"/>
        <v>0</v>
      </c>
      <c r="EG305" s="58"/>
      <c r="EH305" s="21">
        <v>6518.13</v>
      </c>
      <c r="EI305" s="141">
        <f t="shared" si="878"/>
        <v>0</v>
      </c>
      <c r="EJ305" s="58"/>
      <c r="EK305" s="21">
        <v>7389.31</v>
      </c>
      <c r="EL305" s="141">
        <f t="shared" si="879"/>
        <v>0</v>
      </c>
      <c r="EM305" s="58"/>
      <c r="EN305" s="21">
        <v>1539.81</v>
      </c>
      <c r="EO305" s="141">
        <f t="shared" si="880"/>
        <v>0</v>
      </c>
      <c r="EP305" s="58"/>
      <c r="EQ305" s="21">
        <v>3124.4</v>
      </c>
      <c r="ER305" s="141">
        <f t="shared" si="881"/>
        <v>0</v>
      </c>
      <c r="ES305" s="58"/>
      <c r="ET305" s="107">
        <v>118.78</v>
      </c>
      <c r="EU305" s="141">
        <f t="shared" si="882"/>
        <v>0</v>
      </c>
      <c r="EV305" s="58"/>
      <c r="EW305" s="107">
        <v>479.92</v>
      </c>
      <c r="EX305" s="141">
        <f t="shared" si="883"/>
        <v>0</v>
      </c>
      <c r="EY305" s="58"/>
      <c r="EZ305" s="107">
        <v>649.4</v>
      </c>
      <c r="FA305" s="141">
        <f t="shared" si="884"/>
        <v>0</v>
      </c>
      <c r="FB305" s="58"/>
      <c r="FC305" s="21">
        <v>1301.22</v>
      </c>
      <c r="FD305" s="141">
        <f t="shared" si="885"/>
        <v>0</v>
      </c>
      <c r="FE305" s="58"/>
      <c r="FF305" s="21">
        <v>2530.2199999999998</v>
      </c>
      <c r="FG305" s="141">
        <f t="shared" si="886"/>
        <v>0</v>
      </c>
      <c r="FH305" s="58"/>
      <c r="FI305" s="21">
        <v>4182.22</v>
      </c>
      <c r="FJ305" s="141">
        <f t="shared" si="887"/>
        <v>0</v>
      </c>
      <c r="FK305" s="58"/>
      <c r="FL305" s="107">
        <v>253.92</v>
      </c>
      <c r="FM305" s="141">
        <f t="shared" si="888"/>
        <v>0</v>
      </c>
      <c r="FN305" s="58"/>
      <c r="FO305" s="107">
        <v>290.32</v>
      </c>
      <c r="FP305" s="141">
        <f t="shared" si="889"/>
        <v>0</v>
      </c>
      <c r="FQ305" s="58"/>
      <c r="FR305" s="107">
        <v>334.06</v>
      </c>
      <c r="FS305" s="141">
        <f t="shared" si="890"/>
        <v>0</v>
      </c>
      <c r="FT305" s="58"/>
      <c r="FU305" s="107">
        <v>411.49</v>
      </c>
      <c r="FV305" s="141">
        <f t="shared" si="891"/>
        <v>0</v>
      </c>
      <c r="FW305" s="58"/>
      <c r="FX305" s="107">
        <v>455.21</v>
      </c>
      <c r="FY305" s="141">
        <f t="shared" si="892"/>
        <v>0</v>
      </c>
      <c r="FZ305" s="58"/>
      <c r="GA305" s="107">
        <v>536</v>
      </c>
      <c r="GB305" s="141">
        <f t="shared" si="893"/>
        <v>0</v>
      </c>
      <c r="GC305" s="58"/>
      <c r="GD305" s="21">
        <v>745.84</v>
      </c>
      <c r="GE305" s="144">
        <f t="shared" si="894"/>
        <v>0</v>
      </c>
      <c r="GF305" s="108">
        <v>3</v>
      </c>
      <c r="GG305" s="112">
        <v>313.12</v>
      </c>
      <c r="GH305" s="141">
        <f t="shared" si="895"/>
        <v>939.36</v>
      </c>
      <c r="GI305" s="59">
        <v>9</v>
      </c>
      <c r="GJ305" s="529">
        <v>223.61</v>
      </c>
      <c r="GK305" s="141">
        <f t="shared" si="896"/>
        <v>2012.4900000000002</v>
      </c>
      <c r="GL305" s="58">
        <v>2</v>
      </c>
      <c r="GM305" s="107">
        <v>105.46</v>
      </c>
      <c r="GN305" s="141">
        <f t="shared" si="897"/>
        <v>210.92</v>
      </c>
      <c r="GO305" s="58">
        <v>1</v>
      </c>
      <c r="GP305" s="107">
        <v>581.36</v>
      </c>
      <c r="GQ305" s="141">
        <f t="shared" si="898"/>
        <v>581.36</v>
      </c>
      <c r="GR305" s="58"/>
      <c r="GS305" s="107">
        <v>92.94</v>
      </c>
      <c r="GT305" s="141">
        <f t="shared" si="899"/>
        <v>0</v>
      </c>
      <c r="GU305" s="108">
        <v>15</v>
      </c>
      <c r="GV305" s="112">
        <v>47.51</v>
      </c>
      <c r="GW305" s="141">
        <f t="shared" si="900"/>
        <v>712.65</v>
      </c>
      <c r="GX305" s="58">
        <v>20</v>
      </c>
      <c r="GY305" s="107">
        <v>61.91</v>
      </c>
      <c r="GZ305" s="219">
        <f t="shared" si="901"/>
        <v>1238.1999999999998</v>
      </c>
      <c r="HA305" s="413"/>
      <c r="HB305" s="413"/>
      <c r="HC305" s="219">
        <f t="shared" si="902"/>
        <v>0</v>
      </c>
      <c r="HD305" s="58">
        <v>0.1</v>
      </c>
      <c r="HE305" s="107">
        <v>40.75</v>
      </c>
      <c r="HF305" s="232">
        <f t="shared" si="903"/>
        <v>4.0750000000000002</v>
      </c>
      <c r="HG305" s="105">
        <v>2000</v>
      </c>
      <c r="HH305" s="226">
        <f t="shared" si="904"/>
        <v>28982.831119999995</v>
      </c>
      <c r="HI305" s="335"/>
    </row>
    <row r="306" spans="1:217" ht="15.75" customHeight="1">
      <c r="A306" s="198">
        <v>5</v>
      </c>
      <c r="B306" s="18" t="s">
        <v>7</v>
      </c>
      <c r="C306" s="381">
        <v>2</v>
      </c>
      <c r="D306" s="385">
        <v>5.37</v>
      </c>
      <c r="E306" s="54">
        <v>30095.16</v>
      </c>
      <c r="F306" s="42">
        <f t="shared" si="822"/>
        <v>14360.246200000001</v>
      </c>
      <c r="G306" s="43"/>
      <c r="H306" s="21">
        <v>636.70000000000005</v>
      </c>
      <c r="I306" s="45">
        <f t="shared" si="823"/>
        <v>0</v>
      </c>
      <c r="J306" s="58"/>
      <c r="K306" s="107"/>
      <c r="L306" s="212">
        <f t="shared" si="824"/>
        <v>0</v>
      </c>
      <c r="M306" s="58"/>
      <c r="N306" s="107">
        <v>540</v>
      </c>
      <c r="O306" s="212">
        <f t="shared" si="825"/>
        <v>0</v>
      </c>
      <c r="P306" s="46"/>
      <c r="Q306" s="139">
        <f t="shared" si="826"/>
        <v>280.13670000000002</v>
      </c>
      <c r="R306" s="212">
        <f t="shared" si="827"/>
        <v>0</v>
      </c>
      <c r="S306" s="46"/>
      <c r="T306" s="44">
        <f t="shared" si="828"/>
        <v>2335.5960000000005</v>
      </c>
      <c r="U306" s="212">
        <f t="shared" si="829"/>
        <v>0</v>
      </c>
      <c r="V306" s="46"/>
      <c r="W306" s="139">
        <f t="shared" si="830"/>
        <v>493.98690000000005</v>
      </c>
      <c r="X306" s="219">
        <f t="shared" si="831"/>
        <v>0</v>
      </c>
      <c r="Y306" s="58"/>
      <c r="Z306" s="44">
        <f t="shared" si="832"/>
        <v>4331.3600000000006</v>
      </c>
      <c r="AA306" s="141">
        <f t="shared" si="833"/>
        <v>0</v>
      </c>
      <c r="AB306" s="397"/>
      <c r="AC306" s="139">
        <f t="shared" si="834"/>
        <v>493.98690000000005</v>
      </c>
      <c r="AD306" s="140">
        <f t="shared" si="835"/>
        <v>0</v>
      </c>
      <c r="AE306" s="46"/>
      <c r="AF306" s="44">
        <f t="shared" si="836"/>
        <v>22885.031600000002</v>
      </c>
      <c r="AG306" s="140">
        <f t="shared" si="837"/>
        <v>0</v>
      </c>
      <c r="AH306" s="46"/>
      <c r="AI306" s="139">
        <f t="shared" si="838"/>
        <v>791.37200000000007</v>
      </c>
      <c r="AJ306" s="140">
        <f t="shared" si="839"/>
        <v>0</v>
      </c>
      <c r="AK306" s="46"/>
      <c r="AL306" s="107">
        <v>145.19999999999999</v>
      </c>
      <c r="AM306" s="140">
        <f t="shared" si="840"/>
        <v>0</v>
      </c>
      <c r="AN306" s="46">
        <v>3</v>
      </c>
      <c r="AO306" s="44">
        <f t="shared" si="841"/>
        <v>3769.8454000000002</v>
      </c>
      <c r="AP306" s="141">
        <f t="shared" si="842"/>
        <v>11309.5362</v>
      </c>
      <c r="AQ306" s="108"/>
      <c r="AR306" s="109">
        <v>8030</v>
      </c>
      <c r="AS306" s="141">
        <f t="shared" si="843"/>
        <v>0</v>
      </c>
      <c r="AT306" s="58"/>
      <c r="AU306" s="21">
        <v>3366.65</v>
      </c>
      <c r="AV306" s="141">
        <f t="shared" si="844"/>
        <v>0</v>
      </c>
      <c r="AW306" s="58"/>
      <c r="AX306" s="44">
        <f t="shared" si="845"/>
        <v>80964.952600000004</v>
      </c>
      <c r="AY306" s="141">
        <f t="shared" si="846"/>
        <v>0</v>
      </c>
      <c r="AZ306" s="58"/>
      <c r="BA306" s="21">
        <v>93131.5</v>
      </c>
      <c r="BB306" s="141">
        <f t="shared" si="847"/>
        <v>0</v>
      </c>
      <c r="BC306" s="58"/>
      <c r="BD306" s="21">
        <v>10643</v>
      </c>
      <c r="BE306" s="140">
        <f t="shared" si="848"/>
        <v>0</v>
      </c>
      <c r="BF306" s="46"/>
      <c r="BG306" s="58"/>
      <c r="BH306" s="140">
        <f t="shared" si="849"/>
        <v>0</v>
      </c>
      <c r="BI306" s="46"/>
      <c r="BJ306" s="59"/>
      <c r="BK306" s="58"/>
      <c r="BL306" s="140">
        <f t="shared" si="821"/>
        <v>0</v>
      </c>
      <c r="BM306" s="46"/>
      <c r="BN306" s="142"/>
      <c r="BO306" s="141">
        <f t="shared" si="850"/>
        <v>0</v>
      </c>
      <c r="BP306" s="58"/>
      <c r="BQ306" s="139">
        <f t="shared" si="851"/>
        <v>930.90000000000009</v>
      </c>
      <c r="BR306" s="141">
        <f t="shared" si="852"/>
        <v>0</v>
      </c>
      <c r="BS306" s="58"/>
      <c r="BT306" s="107">
        <v>540</v>
      </c>
      <c r="BU306" s="141">
        <f t="shared" si="853"/>
        <v>0</v>
      </c>
      <c r="BV306" s="58"/>
      <c r="BW306" s="58"/>
      <c r="BX306" s="141">
        <f t="shared" si="854"/>
        <v>0</v>
      </c>
      <c r="BY306" s="58"/>
      <c r="BZ306" s="143"/>
      <c r="CA306" s="141">
        <f t="shared" si="855"/>
        <v>0</v>
      </c>
      <c r="CB306" s="58"/>
      <c r="CC306" s="107">
        <v>165.4</v>
      </c>
      <c r="CD306" s="141">
        <f t="shared" si="856"/>
        <v>0</v>
      </c>
      <c r="CE306" s="58"/>
      <c r="CF306" s="139">
        <f t="shared" si="857"/>
        <v>204.31649999999999</v>
      </c>
      <c r="CG306" s="141">
        <f t="shared" si="858"/>
        <v>0</v>
      </c>
      <c r="CH306" s="58"/>
      <c r="CI306" s="107">
        <v>86.2</v>
      </c>
      <c r="CJ306" s="141">
        <f t="shared" si="859"/>
        <v>0</v>
      </c>
      <c r="CK306" s="58"/>
      <c r="CL306" s="107">
        <v>125</v>
      </c>
      <c r="CM306" s="141">
        <f t="shared" si="860"/>
        <v>0</v>
      </c>
      <c r="CN306" s="58">
        <v>2</v>
      </c>
      <c r="CO306" s="107">
        <v>140</v>
      </c>
      <c r="CP306" s="141">
        <f t="shared" si="861"/>
        <v>280</v>
      </c>
      <c r="CQ306" s="58"/>
      <c r="CR306" s="139">
        <f t="shared" si="862"/>
        <v>259.76390000000004</v>
      </c>
      <c r="CS306" s="141">
        <f t="shared" si="863"/>
        <v>0</v>
      </c>
      <c r="CT306" s="58"/>
      <c r="CU306" s="107">
        <v>182.5</v>
      </c>
      <c r="CV306" s="141">
        <f t="shared" si="864"/>
        <v>0</v>
      </c>
      <c r="CW306" s="58"/>
      <c r="CX306" s="107">
        <v>78</v>
      </c>
      <c r="CY306" s="141">
        <f t="shared" si="865"/>
        <v>0</v>
      </c>
      <c r="CZ306" s="58"/>
      <c r="DA306" s="107">
        <v>350</v>
      </c>
      <c r="DB306" s="141">
        <f t="shared" si="866"/>
        <v>0</v>
      </c>
      <c r="DC306" s="58"/>
      <c r="DD306" s="139">
        <f t="shared" si="867"/>
        <v>363.26500000000004</v>
      </c>
      <c r="DE306" s="140">
        <f t="shared" si="868"/>
        <v>0</v>
      </c>
      <c r="DF306" s="58"/>
      <c r="DG306" s="107">
        <v>349.94</v>
      </c>
      <c r="DH306" s="141">
        <f t="shared" si="869"/>
        <v>0</v>
      </c>
      <c r="DI306" s="58"/>
      <c r="DJ306" s="107">
        <v>407.82</v>
      </c>
      <c r="DK306" s="141">
        <f t="shared" si="870"/>
        <v>0</v>
      </c>
      <c r="DL306" s="58"/>
      <c r="DM306" s="107">
        <v>560.66999999999996</v>
      </c>
      <c r="DN306" s="141">
        <f t="shared" si="871"/>
        <v>0</v>
      </c>
      <c r="DO306" s="58"/>
      <c r="DP306" s="107">
        <v>849.84</v>
      </c>
      <c r="DQ306" s="141">
        <f t="shared" si="872"/>
        <v>0</v>
      </c>
      <c r="DR306" s="58"/>
      <c r="DS306" s="107">
        <v>1070.97</v>
      </c>
      <c r="DT306" s="141">
        <f t="shared" si="873"/>
        <v>0</v>
      </c>
      <c r="DU306" s="58"/>
      <c r="DV306" s="21">
        <v>1512.05</v>
      </c>
      <c r="DW306" s="141">
        <f t="shared" si="874"/>
        <v>0</v>
      </c>
      <c r="DX306" s="58"/>
      <c r="DY306" s="21">
        <v>5870.12</v>
      </c>
      <c r="DZ306" s="141">
        <f t="shared" si="875"/>
        <v>0</v>
      </c>
      <c r="EA306" s="58"/>
      <c r="EB306" s="21">
        <v>4379.45</v>
      </c>
      <c r="EC306" s="141">
        <f t="shared" si="876"/>
        <v>0</v>
      </c>
      <c r="ED306" s="58"/>
      <c r="EE306" s="21">
        <v>4811.45</v>
      </c>
      <c r="EF306" s="141">
        <f t="shared" si="877"/>
        <v>0</v>
      </c>
      <c r="EG306" s="58"/>
      <c r="EH306" s="21">
        <v>6518.13</v>
      </c>
      <c r="EI306" s="141">
        <f t="shared" si="878"/>
        <v>0</v>
      </c>
      <c r="EJ306" s="58"/>
      <c r="EK306" s="21">
        <v>7389.31</v>
      </c>
      <c r="EL306" s="141">
        <f t="shared" si="879"/>
        <v>0</v>
      </c>
      <c r="EM306" s="58"/>
      <c r="EN306" s="21">
        <v>1539.81</v>
      </c>
      <c r="EO306" s="141">
        <f t="shared" si="880"/>
        <v>0</v>
      </c>
      <c r="EP306" s="58"/>
      <c r="EQ306" s="21">
        <v>3124.4</v>
      </c>
      <c r="ER306" s="141">
        <f t="shared" si="881"/>
        <v>0</v>
      </c>
      <c r="ES306" s="58"/>
      <c r="ET306" s="107">
        <v>118.78</v>
      </c>
      <c r="EU306" s="141">
        <f t="shared" si="882"/>
        <v>0</v>
      </c>
      <c r="EV306" s="58"/>
      <c r="EW306" s="107">
        <v>479.92</v>
      </c>
      <c r="EX306" s="141">
        <f t="shared" si="883"/>
        <v>0</v>
      </c>
      <c r="EY306" s="58"/>
      <c r="EZ306" s="107">
        <v>649.4</v>
      </c>
      <c r="FA306" s="141">
        <f t="shared" si="884"/>
        <v>0</v>
      </c>
      <c r="FB306" s="58"/>
      <c r="FC306" s="21">
        <v>1301.22</v>
      </c>
      <c r="FD306" s="141">
        <f t="shared" si="885"/>
        <v>0</v>
      </c>
      <c r="FE306" s="58"/>
      <c r="FF306" s="21">
        <v>2530.2199999999998</v>
      </c>
      <c r="FG306" s="141">
        <f t="shared" si="886"/>
        <v>0</v>
      </c>
      <c r="FH306" s="58"/>
      <c r="FI306" s="21">
        <v>4182.22</v>
      </c>
      <c r="FJ306" s="141">
        <f t="shared" si="887"/>
        <v>0</v>
      </c>
      <c r="FK306" s="58"/>
      <c r="FL306" s="107">
        <v>253.92</v>
      </c>
      <c r="FM306" s="141">
        <f t="shared" si="888"/>
        <v>0</v>
      </c>
      <c r="FN306" s="58"/>
      <c r="FO306" s="107">
        <v>290.32</v>
      </c>
      <c r="FP306" s="141">
        <f t="shared" si="889"/>
        <v>0</v>
      </c>
      <c r="FQ306" s="58"/>
      <c r="FR306" s="107">
        <v>334.06</v>
      </c>
      <c r="FS306" s="141">
        <f t="shared" si="890"/>
        <v>0</v>
      </c>
      <c r="FT306" s="58"/>
      <c r="FU306" s="107">
        <v>411.49</v>
      </c>
      <c r="FV306" s="141">
        <f t="shared" si="891"/>
        <v>0</v>
      </c>
      <c r="FW306" s="58"/>
      <c r="FX306" s="107">
        <v>455.21</v>
      </c>
      <c r="FY306" s="141">
        <f t="shared" si="892"/>
        <v>0</v>
      </c>
      <c r="FZ306" s="58"/>
      <c r="GA306" s="107">
        <v>536</v>
      </c>
      <c r="GB306" s="141">
        <f t="shared" si="893"/>
        <v>0</v>
      </c>
      <c r="GC306" s="58"/>
      <c r="GD306" s="21">
        <v>745.84</v>
      </c>
      <c r="GE306" s="144">
        <f t="shared" si="894"/>
        <v>0</v>
      </c>
      <c r="GF306" s="108"/>
      <c r="GG306" s="112">
        <v>313.12</v>
      </c>
      <c r="GH306" s="141">
        <f t="shared" si="895"/>
        <v>0</v>
      </c>
      <c r="GI306" s="59">
        <v>1</v>
      </c>
      <c r="GJ306" s="529">
        <v>223.61</v>
      </c>
      <c r="GK306" s="141">
        <f t="shared" si="896"/>
        <v>223.61</v>
      </c>
      <c r="GL306" s="58"/>
      <c r="GM306" s="107">
        <v>105.46</v>
      </c>
      <c r="GN306" s="141">
        <f t="shared" si="897"/>
        <v>0</v>
      </c>
      <c r="GO306" s="58"/>
      <c r="GP306" s="107">
        <v>581.36</v>
      </c>
      <c r="GQ306" s="141">
        <f t="shared" si="898"/>
        <v>0</v>
      </c>
      <c r="GR306" s="58"/>
      <c r="GS306" s="107">
        <v>92.94</v>
      </c>
      <c r="GT306" s="141">
        <f t="shared" si="899"/>
        <v>0</v>
      </c>
      <c r="GU306" s="108">
        <v>5</v>
      </c>
      <c r="GV306" s="112">
        <v>47.51</v>
      </c>
      <c r="GW306" s="141">
        <f t="shared" si="900"/>
        <v>237.54999999999998</v>
      </c>
      <c r="GX306" s="58">
        <v>5</v>
      </c>
      <c r="GY306" s="107">
        <v>61.91</v>
      </c>
      <c r="GZ306" s="219">
        <f t="shared" si="901"/>
        <v>309.54999999999995</v>
      </c>
      <c r="HA306" s="413"/>
      <c r="HB306" s="413"/>
      <c r="HC306" s="219">
        <f t="shared" si="902"/>
        <v>0</v>
      </c>
      <c r="HD306" s="58"/>
      <c r="HE306" s="107">
        <v>40.75</v>
      </c>
      <c r="HF306" s="232">
        <f t="shared" si="903"/>
        <v>0</v>
      </c>
      <c r="HG306" s="105">
        <v>2000</v>
      </c>
      <c r="HH306" s="226">
        <f t="shared" si="904"/>
        <v>14360.246200000001</v>
      </c>
      <c r="HI306" s="335"/>
    </row>
    <row r="307" spans="1:217" ht="15.75" customHeight="1">
      <c r="A307" s="198">
        <v>6</v>
      </c>
      <c r="B307" s="18" t="s">
        <v>8</v>
      </c>
      <c r="C307" s="381">
        <v>2.64</v>
      </c>
      <c r="D307" s="385">
        <v>4.6100000000000003</v>
      </c>
      <c r="E307" s="54">
        <v>21588.36</v>
      </c>
      <c r="F307" s="42">
        <f t="shared" si="822"/>
        <v>19529.436600000001</v>
      </c>
      <c r="G307" s="43"/>
      <c r="H307" s="21">
        <v>636.70000000000005</v>
      </c>
      <c r="I307" s="45">
        <f t="shared" si="823"/>
        <v>0</v>
      </c>
      <c r="J307" s="58"/>
      <c r="K307" s="107"/>
      <c r="L307" s="212">
        <f t="shared" si="824"/>
        <v>0</v>
      </c>
      <c r="M307" s="58"/>
      <c r="N307" s="107">
        <v>540</v>
      </c>
      <c r="O307" s="212">
        <f t="shared" si="825"/>
        <v>0</v>
      </c>
      <c r="P307" s="46"/>
      <c r="Q307" s="139">
        <f t="shared" si="826"/>
        <v>280.13670000000002</v>
      </c>
      <c r="R307" s="212">
        <f t="shared" si="827"/>
        <v>0</v>
      </c>
      <c r="S307" s="46"/>
      <c r="T307" s="44">
        <f t="shared" si="828"/>
        <v>2335.5960000000005</v>
      </c>
      <c r="U307" s="212">
        <f t="shared" si="829"/>
        <v>0</v>
      </c>
      <c r="V307" s="46"/>
      <c r="W307" s="139">
        <f t="shared" si="830"/>
        <v>493.98690000000005</v>
      </c>
      <c r="X307" s="219">
        <f t="shared" si="831"/>
        <v>0</v>
      </c>
      <c r="Y307" s="58"/>
      <c r="Z307" s="44">
        <f t="shared" si="832"/>
        <v>4331.3600000000006</v>
      </c>
      <c r="AA307" s="141">
        <f t="shared" si="833"/>
        <v>0</v>
      </c>
      <c r="AB307" s="397"/>
      <c r="AC307" s="139">
        <f t="shared" si="834"/>
        <v>493.98690000000005</v>
      </c>
      <c r="AD307" s="140">
        <f t="shared" si="835"/>
        <v>0</v>
      </c>
      <c r="AE307" s="46"/>
      <c r="AF307" s="44">
        <f t="shared" si="836"/>
        <v>22885.031600000002</v>
      </c>
      <c r="AG307" s="140">
        <f t="shared" si="837"/>
        <v>0</v>
      </c>
      <c r="AH307" s="46"/>
      <c r="AI307" s="139">
        <f t="shared" si="838"/>
        <v>791.37200000000007</v>
      </c>
      <c r="AJ307" s="140">
        <f t="shared" si="839"/>
        <v>0</v>
      </c>
      <c r="AK307" s="46"/>
      <c r="AL307" s="107">
        <v>145.19999999999999</v>
      </c>
      <c r="AM307" s="140">
        <f t="shared" si="840"/>
        <v>0</v>
      </c>
      <c r="AN307" s="46">
        <v>4</v>
      </c>
      <c r="AO307" s="44">
        <f t="shared" si="841"/>
        <v>3769.8454000000002</v>
      </c>
      <c r="AP307" s="141">
        <f t="shared" si="842"/>
        <v>15079.381600000001</v>
      </c>
      <c r="AQ307" s="108"/>
      <c r="AR307" s="109">
        <v>8030</v>
      </c>
      <c r="AS307" s="141">
        <f t="shared" si="843"/>
        <v>0</v>
      </c>
      <c r="AT307" s="58"/>
      <c r="AU307" s="21">
        <v>3366.65</v>
      </c>
      <c r="AV307" s="141">
        <f t="shared" si="844"/>
        <v>0</v>
      </c>
      <c r="AW307" s="58"/>
      <c r="AX307" s="44">
        <f t="shared" si="845"/>
        <v>80964.952600000004</v>
      </c>
      <c r="AY307" s="141">
        <f t="shared" si="846"/>
        <v>0</v>
      </c>
      <c r="AZ307" s="58"/>
      <c r="BA307" s="21">
        <v>93131.5</v>
      </c>
      <c r="BB307" s="141">
        <f t="shared" si="847"/>
        <v>0</v>
      </c>
      <c r="BC307" s="58"/>
      <c r="BD307" s="21">
        <v>10643</v>
      </c>
      <c r="BE307" s="140">
        <f t="shared" si="848"/>
        <v>0</v>
      </c>
      <c r="BF307" s="46"/>
      <c r="BG307" s="58"/>
      <c r="BH307" s="140">
        <f t="shared" si="849"/>
        <v>0</v>
      </c>
      <c r="BI307" s="46"/>
      <c r="BJ307" s="59"/>
      <c r="BK307" s="58"/>
      <c r="BL307" s="140">
        <f t="shared" si="821"/>
        <v>0</v>
      </c>
      <c r="BM307" s="46"/>
      <c r="BN307" s="142"/>
      <c r="BO307" s="141">
        <f t="shared" si="850"/>
        <v>0</v>
      </c>
      <c r="BP307" s="58"/>
      <c r="BQ307" s="139">
        <f t="shared" si="851"/>
        <v>930.90000000000009</v>
      </c>
      <c r="BR307" s="141">
        <f t="shared" si="852"/>
        <v>0</v>
      </c>
      <c r="BS307" s="58"/>
      <c r="BT307" s="107">
        <v>540</v>
      </c>
      <c r="BU307" s="141">
        <f t="shared" si="853"/>
        <v>0</v>
      </c>
      <c r="BV307" s="58"/>
      <c r="BW307" s="58"/>
      <c r="BX307" s="141">
        <f t="shared" si="854"/>
        <v>0</v>
      </c>
      <c r="BY307" s="58"/>
      <c r="BZ307" s="143"/>
      <c r="CA307" s="141">
        <f t="shared" si="855"/>
        <v>0</v>
      </c>
      <c r="CB307" s="58"/>
      <c r="CC307" s="107">
        <v>165.4</v>
      </c>
      <c r="CD307" s="141">
        <f t="shared" si="856"/>
        <v>0</v>
      </c>
      <c r="CE307" s="58"/>
      <c r="CF307" s="139">
        <f t="shared" si="857"/>
        <v>204.31649999999999</v>
      </c>
      <c r="CG307" s="141">
        <f t="shared" si="858"/>
        <v>0</v>
      </c>
      <c r="CH307" s="58"/>
      <c r="CI307" s="107">
        <v>86.2</v>
      </c>
      <c r="CJ307" s="141">
        <f t="shared" si="859"/>
        <v>0</v>
      </c>
      <c r="CK307" s="58"/>
      <c r="CL307" s="107">
        <v>125</v>
      </c>
      <c r="CM307" s="141">
        <f t="shared" si="860"/>
        <v>0</v>
      </c>
      <c r="CN307" s="58">
        <v>2</v>
      </c>
      <c r="CO307" s="107">
        <v>140</v>
      </c>
      <c r="CP307" s="141">
        <f t="shared" si="861"/>
        <v>280</v>
      </c>
      <c r="CQ307" s="58"/>
      <c r="CR307" s="139">
        <f t="shared" si="862"/>
        <v>259.76390000000004</v>
      </c>
      <c r="CS307" s="141">
        <f t="shared" si="863"/>
        <v>0</v>
      </c>
      <c r="CT307" s="58"/>
      <c r="CU307" s="107">
        <v>182.5</v>
      </c>
      <c r="CV307" s="141">
        <f t="shared" si="864"/>
        <v>0</v>
      </c>
      <c r="CW307" s="58"/>
      <c r="CX307" s="107">
        <v>78</v>
      </c>
      <c r="CY307" s="141">
        <f t="shared" si="865"/>
        <v>0</v>
      </c>
      <c r="CZ307" s="58"/>
      <c r="DA307" s="107">
        <v>350</v>
      </c>
      <c r="DB307" s="141">
        <f t="shared" si="866"/>
        <v>0</v>
      </c>
      <c r="DC307" s="58">
        <v>3</v>
      </c>
      <c r="DD307" s="139">
        <f t="shared" si="867"/>
        <v>363.26500000000004</v>
      </c>
      <c r="DE307" s="140">
        <f t="shared" si="868"/>
        <v>1089.7950000000001</v>
      </c>
      <c r="DF307" s="58"/>
      <c r="DG307" s="107">
        <v>349.94</v>
      </c>
      <c r="DH307" s="141">
        <f t="shared" si="869"/>
        <v>0</v>
      </c>
      <c r="DI307" s="58"/>
      <c r="DJ307" s="107">
        <v>407.82</v>
      </c>
      <c r="DK307" s="141">
        <f t="shared" si="870"/>
        <v>0</v>
      </c>
      <c r="DL307" s="58"/>
      <c r="DM307" s="107">
        <v>560.66999999999996</v>
      </c>
      <c r="DN307" s="141">
        <f t="shared" si="871"/>
        <v>0</v>
      </c>
      <c r="DO307" s="58"/>
      <c r="DP307" s="107">
        <v>849.84</v>
      </c>
      <c r="DQ307" s="141">
        <f t="shared" si="872"/>
        <v>0</v>
      </c>
      <c r="DR307" s="58"/>
      <c r="DS307" s="107">
        <v>1070.97</v>
      </c>
      <c r="DT307" s="141">
        <f t="shared" si="873"/>
        <v>0</v>
      </c>
      <c r="DU307" s="58"/>
      <c r="DV307" s="21">
        <v>1512.05</v>
      </c>
      <c r="DW307" s="141">
        <f t="shared" si="874"/>
        <v>0</v>
      </c>
      <c r="DX307" s="58"/>
      <c r="DY307" s="21">
        <v>5870.12</v>
      </c>
      <c r="DZ307" s="141">
        <f t="shared" si="875"/>
        <v>0</v>
      </c>
      <c r="EA307" s="58"/>
      <c r="EB307" s="21">
        <v>4379.45</v>
      </c>
      <c r="EC307" s="141">
        <f t="shared" si="876"/>
        <v>0</v>
      </c>
      <c r="ED307" s="58"/>
      <c r="EE307" s="21">
        <v>4811.45</v>
      </c>
      <c r="EF307" s="141">
        <f t="shared" si="877"/>
        <v>0</v>
      </c>
      <c r="EG307" s="58"/>
      <c r="EH307" s="21">
        <v>6518.13</v>
      </c>
      <c r="EI307" s="141">
        <f t="shared" si="878"/>
        <v>0</v>
      </c>
      <c r="EJ307" s="58"/>
      <c r="EK307" s="21">
        <v>7389.31</v>
      </c>
      <c r="EL307" s="141">
        <f t="shared" si="879"/>
        <v>0</v>
      </c>
      <c r="EM307" s="58"/>
      <c r="EN307" s="21">
        <v>1539.81</v>
      </c>
      <c r="EO307" s="141">
        <f t="shared" si="880"/>
        <v>0</v>
      </c>
      <c r="EP307" s="58"/>
      <c r="EQ307" s="21">
        <v>3124.4</v>
      </c>
      <c r="ER307" s="141">
        <f t="shared" si="881"/>
        <v>0</v>
      </c>
      <c r="ES307" s="58"/>
      <c r="ET307" s="107">
        <v>118.78</v>
      </c>
      <c r="EU307" s="141">
        <f t="shared" si="882"/>
        <v>0</v>
      </c>
      <c r="EV307" s="58"/>
      <c r="EW307" s="107">
        <v>479.92</v>
      </c>
      <c r="EX307" s="141">
        <f t="shared" si="883"/>
        <v>0</v>
      </c>
      <c r="EY307" s="58"/>
      <c r="EZ307" s="107">
        <v>649.4</v>
      </c>
      <c r="FA307" s="141">
        <f t="shared" si="884"/>
        <v>0</v>
      </c>
      <c r="FB307" s="58"/>
      <c r="FC307" s="21">
        <v>1301.22</v>
      </c>
      <c r="FD307" s="141">
        <f t="shared" si="885"/>
        <v>0</v>
      </c>
      <c r="FE307" s="58"/>
      <c r="FF307" s="21">
        <v>2530.2199999999998</v>
      </c>
      <c r="FG307" s="141">
        <f t="shared" si="886"/>
        <v>0</v>
      </c>
      <c r="FH307" s="58"/>
      <c r="FI307" s="21">
        <v>4182.22</v>
      </c>
      <c r="FJ307" s="141">
        <f t="shared" si="887"/>
        <v>0</v>
      </c>
      <c r="FK307" s="58"/>
      <c r="FL307" s="107">
        <v>253.92</v>
      </c>
      <c r="FM307" s="141">
        <f t="shared" si="888"/>
        <v>0</v>
      </c>
      <c r="FN307" s="58"/>
      <c r="FO307" s="107">
        <v>290.32</v>
      </c>
      <c r="FP307" s="141">
        <f t="shared" si="889"/>
        <v>0</v>
      </c>
      <c r="FQ307" s="58"/>
      <c r="FR307" s="107">
        <v>334.06</v>
      </c>
      <c r="FS307" s="141">
        <f t="shared" si="890"/>
        <v>0</v>
      </c>
      <c r="FT307" s="58"/>
      <c r="FU307" s="107">
        <v>411.49</v>
      </c>
      <c r="FV307" s="141">
        <f t="shared" si="891"/>
        <v>0</v>
      </c>
      <c r="FW307" s="58"/>
      <c r="FX307" s="107">
        <v>455.21</v>
      </c>
      <c r="FY307" s="141">
        <f t="shared" si="892"/>
        <v>0</v>
      </c>
      <c r="FZ307" s="58"/>
      <c r="GA307" s="107">
        <v>536</v>
      </c>
      <c r="GB307" s="141">
        <f t="shared" si="893"/>
        <v>0</v>
      </c>
      <c r="GC307" s="58"/>
      <c r="GD307" s="21">
        <v>745.84</v>
      </c>
      <c r="GE307" s="144">
        <f t="shared" si="894"/>
        <v>0</v>
      </c>
      <c r="GF307" s="108"/>
      <c r="GG307" s="112">
        <v>313.12</v>
      </c>
      <c r="GH307" s="141">
        <f t="shared" si="895"/>
        <v>0</v>
      </c>
      <c r="GI307" s="59">
        <v>1</v>
      </c>
      <c r="GJ307" s="529">
        <v>223.61</v>
      </c>
      <c r="GK307" s="141">
        <f t="shared" si="896"/>
        <v>223.61</v>
      </c>
      <c r="GL307" s="58"/>
      <c r="GM307" s="107">
        <v>105.46</v>
      </c>
      <c r="GN307" s="141">
        <f t="shared" si="897"/>
        <v>0</v>
      </c>
      <c r="GO307" s="58"/>
      <c r="GP307" s="107">
        <v>581.36</v>
      </c>
      <c r="GQ307" s="141">
        <f t="shared" si="898"/>
        <v>0</v>
      </c>
      <c r="GR307" s="58"/>
      <c r="GS307" s="107">
        <v>92.94</v>
      </c>
      <c r="GT307" s="141">
        <f t="shared" si="899"/>
        <v>0</v>
      </c>
      <c r="GU307" s="108">
        <v>5</v>
      </c>
      <c r="GV307" s="112">
        <v>47.51</v>
      </c>
      <c r="GW307" s="141">
        <f t="shared" si="900"/>
        <v>237.54999999999998</v>
      </c>
      <c r="GX307" s="58">
        <v>10</v>
      </c>
      <c r="GY307" s="107">
        <v>61.91</v>
      </c>
      <c r="GZ307" s="219">
        <f t="shared" si="901"/>
        <v>619.09999999999991</v>
      </c>
      <c r="HA307" s="413"/>
      <c r="HB307" s="413"/>
      <c r="HC307" s="219">
        <f t="shared" si="902"/>
        <v>0</v>
      </c>
      <c r="HD307" s="58"/>
      <c r="HE307" s="107">
        <v>40.75</v>
      </c>
      <c r="HF307" s="232">
        <f t="shared" si="903"/>
        <v>0</v>
      </c>
      <c r="HG307" s="105">
        <v>2000</v>
      </c>
      <c r="HH307" s="226">
        <f t="shared" si="904"/>
        <v>19529.436600000001</v>
      </c>
      <c r="HI307" s="335"/>
    </row>
    <row r="308" spans="1:217" ht="15.75" customHeight="1">
      <c r="A308" s="198">
        <v>7</v>
      </c>
      <c r="B308" s="18" t="s">
        <v>9</v>
      </c>
      <c r="C308" s="381">
        <v>5.32</v>
      </c>
      <c r="D308" s="385">
        <v>4.5</v>
      </c>
      <c r="E308" s="54">
        <v>25934.880000000001</v>
      </c>
      <c r="F308" s="42">
        <f t="shared" si="822"/>
        <v>19713.426200000002</v>
      </c>
      <c r="G308" s="43"/>
      <c r="H308" s="21">
        <v>636.70000000000005</v>
      </c>
      <c r="I308" s="45">
        <f t="shared" si="823"/>
        <v>0</v>
      </c>
      <c r="J308" s="58"/>
      <c r="K308" s="107"/>
      <c r="L308" s="212">
        <f t="shared" si="824"/>
        <v>0</v>
      </c>
      <c r="M308" s="58"/>
      <c r="N308" s="107">
        <v>540</v>
      </c>
      <c r="O308" s="212">
        <f t="shared" si="825"/>
        <v>0</v>
      </c>
      <c r="P308" s="46"/>
      <c r="Q308" s="139">
        <f t="shared" si="826"/>
        <v>280.13670000000002</v>
      </c>
      <c r="R308" s="212">
        <f t="shared" si="827"/>
        <v>0</v>
      </c>
      <c r="S308" s="46"/>
      <c r="T308" s="44">
        <f t="shared" si="828"/>
        <v>2335.5960000000005</v>
      </c>
      <c r="U308" s="212">
        <f t="shared" si="829"/>
        <v>0</v>
      </c>
      <c r="V308" s="46"/>
      <c r="W308" s="139">
        <f t="shared" si="830"/>
        <v>493.98690000000005</v>
      </c>
      <c r="X308" s="219">
        <f t="shared" si="831"/>
        <v>0</v>
      </c>
      <c r="Y308" s="58"/>
      <c r="Z308" s="44">
        <f t="shared" si="832"/>
        <v>4331.3600000000006</v>
      </c>
      <c r="AA308" s="141">
        <f t="shared" si="833"/>
        <v>0</v>
      </c>
      <c r="AB308" s="397"/>
      <c r="AC308" s="139">
        <f t="shared" si="834"/>
        <v>493.98690000000005</v>
      </c>
      <c r="AD308" s="140">
        <f t="shared" si="835"/>
        <v>0</v>
      </c>
      <c r="AE308" s="46"/>
      <c r="AF308" s="44">
        <f t="shared" si="836"/>
        <v>22885.031600000002</v>
      </c>
      <c r="AG308" s="140">
        <f t="shared" si="837"/>
        <v>0</v>
      </c>
      <c r="AH308" s="46"/>
      <c r="AI308" s="139">
        <f t="shared" si="838"/>
        <v>791.37200000000007</v>
      </c>
      <c r="AJ308" s="140">
        <f t="shared" si="839"/>
        <v>0</v>
      </c>
      <c r="AK308" s="46"/>
      <c r="AL308" s="107">
        <v>145.19999999999999</v>
      </c>
      <c r="AM308" s="140">
        <f t="shared" si="840"/>
        <v>0</v>
      </c>
      <c r="AN308" s="46">
        <v>3</v>
      </c>
      <c r="AO308" s="44">
        <f t="shared" si="841"/>
        <v>3769.8454000000002</v>
      </c>
      <c r="AP308" s="141">
        <f t="shared" si="842"/>
        <v>11309.5362</v>
      </c>
      <c r="AQ308" s="108"/>
      <c r="AR308" s="109">
        <v>8030</v>
      </c>
      <c r="AS308" s="141">
        <f t="shared" si="843"/>
        <v>0</v>
      </c>
      <c r="AT308" s="58">
        <v>1</v>
      </c>
      <c r="AU308" s="21">
        <v>3366.65</v>
      </c>
      <c r="AV308" s="141">
        <f t="shared" si="844"/>
        <v>3366.65</v>
      </c>
      <c r="AW308" s="58"/>
      <c r="AX308" s="44">
        <f t="shared" si="845"/>
        <v>80964.952600000004</v>
      </c>
      <c r="AY308" s="141">
        <f t="shared" si="846"/>
        <v>0</v>
      </c>
      <c r="AZ308" s="58"/>
      <c r="BA308" s="21">
        <v>93131.5</v>
      </c>
      <c r="BB308" s="141">
        <f t="shared" si="847"/>
        <v>0</v>
      </c>
      <c r="BC308" s="58"/>
      <c r="BD308" s="21">
        <v>10643</v>
      </c>
      <c r="BE308" s="140">
        <f t="shared" si="848"/>
        <v>0</v>
      </c>
      <c r="BF308" s="46"/>
      <c r="BG308" s="58"/>
      <c r="BH308" s="140">
        <f t="shared" si="849"/>
        <v>0</v>
      </c>
      <c r="BI308" s="46"/>
      <c r="BJ308" s="59"/>
      <c r="BK308" s="58"/>
      <c r="BL308" s="140">
        <f t="shared" si="821"/>
        <v>0</v>
      </c>
      <c r="BM308" s="46"/>
      <c r="BN308" s="142"/>
      <c r="BO308" s="141">
        <f t="shared" si="850"/>
        <v>0</v>
      </c>
      <c r="BP308" s="58"/>
      <c r="BQ308" s="139">
        <f t="shared" si="851"/>
        <v>930.90000000000009</v>
      </c>
      <c r="BR308" s="141">
        <f t="shared" si="852"/>
        <v>0</v>
      </c>
      <c r="BS308" s="58"/>
      <c r="BT308" s="107">
        <v>540</v>
      </c>
      <c r="BU308" s="141">
        <f t="shared" si="853"/>
        <v>0</v>
      </c>
      <c r="BV308" s="58"/>
      <c r="BW308" s="58"/>
      <c r="BX308" s="141">
        <f t="shared" si="854"/>
        <v>0</v>
      </c>
      <c r="BY308" s="58"/>
      <c r="BZ308" s="143"/>
      <c r="CA308" s="141">
        <f t="shared" si="855"/>
        <v>0</v>
      </c>
      <c r="CB308" s="58"/>
      <c r="CC308" s="107">
        <v>165.4</v>
      </c>
      <c r="CD308" s="141">
        <f t="shared" si="856"/>
        <v>0</v>
      </c>
      <c r="CE308" s="58"/>
      <c r="CF308" s="139">
        <f t="shared" si="857"/>
        <v>204.31649999999999</v>
      </c>
      <c r="CG308" s="141">
        <f t="shared" si="858"/>
        <v>0</v>
      </c>
      <c r="CH308" s="58"/>
      <c r="CI308" s="107">
        <v>86.2</v>
      </c>
      <c r="CJ308" s="141">
        <f t="shared" si="859"/>
        <v>0</v>
      </c>
      <c r="CK308" s="58"/>
      <c r="CL308" s="107">
        <v>125</v>
      </c>
      <c r="CM308" s="141">
        <f t="shared" si="860"/>
        <v>0</v>
      </c>
      <c r="CN308" s="58">
        <v>2</v>
      </c>
      <c r="CO308" s="107">
        <v>140</v>
      </c>
      <c r="CP308" s="141">
        <f t="shared" si="861"/>
        <v>280</v>
      </c>
      <c r="CQ308" s="58"/>
      <c r="CR308" s="139">
        <f t="shared" si="862"/>
        <v>259.76390000000004</v>
      </c>
      <c r="CS308" s="141">
        <f t="shared" si="863"/>
        <v>0</v>
      </c>
      <c r="CT308" s="58"/>
      <c r="CU308" s="107">
        <v>182.5</v>
      </c>
      <c r="CV308" s="141">
        <f t="shared" si="864"/>
        <v>0</v>
      </c>
      <c r="CW308" s="58"/>
      <c r="CX308" s="107">
        <v>78</v>
      </c>
      <c r="CY308" s="141">
        <f t="shared" si="865"/>
        <v>0</v>
      </c>
      <c r="CZ308" s="58">
        <v>3.6</v>
      </c>
      <c r="DA308" s="107">
        <v>350</v>
      </c>
      <c r="DB308" s="141">
        <f t="shared" si="866"/>
        <v>1260</v>
      </c>
      <c r="DC308" s="58">
        <v>2</v>
      </c>
      <c r="DD308" s="139">
        <f t="shared" si="867"/>
        <v>363.26500000000004</v>
      </c>
      <c r="DE308" s="140">
        <f t="shared" si="868"/>
        <v>726.53000000000009</v>
      </c>
      <c r="DF308" s="58"/>
      <c r="DG308" s="107">
        <v>349.94</v>
      </c>
      <c r="DH308" s="141">
        <f t="shared" si="869"/>
        <v>0</v>
      </c>
      <c r="DI308" s="58"/>
      <c r="DJ308" s="107">
        <v>407.82</v>
      </c>
      <c r="DK308" s="141">
        <f t="shared" si="870"/>
        <v>0</v>
      </c>
      <c r="DL308" s="58"/>
      <c r="DM308" s="107">
        <v>560.66999999999996</v>
      </c>
      <c r="DN308" s="141">
        <f t="shared" si="871"/>
        <v>0</v>
      </c>
      <c r="DO308" s="58"/>
      <c r="DP308" s="107">
        <v>849.84</v>
      </c>
      <c r="DQ308" s="141">
        <f t="shared" si="872"/>
        <v>0</v>
      </c>
      <c r="DR308" s="58"/>
      <c r="DS308" s="107">
        <v>1070.97</v>
      </c>
      <c r="DT308" s="141">
        <f t="shared" si="873"/>
        <v>0</v>
      </c>
      <c r="DU308" s="58"/>
      <c r="DV308" s="21">
        <v>1512.05</v>
      </c>
      <c r="DW308" s="141">
        <f t="shared" si="874"/>
        <v>0</v>
      </c>
      <c r="DX308" s="58"/>
      <c r="DY308" s="21">
        <v>5870.12</v>
      </c>
      <c r="DZ308" s="141">
        <f t="shared" si="875"/>
        <v>0</v>
      </c>
      <c r="EA308" s="58"/>
      <c r="EB308" s="21">
        <v>4379.45</v>
      </c>
      <c r="EC308" s="141">
        <f t="shared" si="876"/>
        <v>0</v>
      </c>
      <c r="ED308" s="58"/>
      <c r="EE308" s="21">
        <v>4811.45</v>
      </c>
      <c r="EF308" s="141">
        <f t="shared" si="877"/>
        <v>0</v>
      </c>
      <c r="EG308" s="58"/>
      <c r="EH308" s="21">
        <v>6518.13</v>
      </c>
      <c r="EI308" s="141">
        <f t="shared" si="878"/>
        <v>0</v>
      </c>
      <c r="EJ308" s="58"/>
      <c r="EK308" s="21">
        <v>7389.31</v>
      </c>
      <c r="EL308" s="141">
        <f t="shared" si="879"/>
        <v>0</v>
      </c>
      <c r="EM308" s="58"/>
      <c r="EN308" s="21">
        <v>1539.81</v>
      </c>
      <c r="EO308" s="141">
        <f t="shared" si="880"/>
        <v>0</v>
      </c>
      <c r="EP308" s="58"/>
      <c r="EQ308" s="21">
        <v>3124.4</v>
      </c>
      <c r="ER308" s="141">
        <f t="shared" si="881"/>
        <v>0</v>
      </c>
      <c r="ES308" s="58"/>
      <c r="ET308" s="107">
        <v>118.78</v>
      </c>
      <c r="EU308" s="141">
        <f t="shared" si="882"/>
        <v>0</v>
      </c>
      <c r="EV308" s="58"/>
      <c r="EW308" s="107">
        <v>479.92</v>
      </c>
      <c r="EX308" s="141">
        <f t="shared" si="883"/>
        <v>0</v>
      </c>
      <c r="EY308" s="58"/>
      <c r="EZ308" s="107">
        <v>649.4</v>
      </c>
      <c r="FA308" s="141">
        <f t="shared" si="884"/>
        <v>0</v>
      </c>
      <c r="FB308" s="58"/>
      <c r="FC308" s="21">
        <v>1301.22</v>
      </c>
      <c r="FD308" s="141">
        <f t="shared" si="885"/>
        <v>0</v>
      </c>
      <c r="FE308" s="58"/>
      <c r="FF308" s="21">
        <v>2530.2199999999998</v>
      </c>
      <c r="FG308" s="141">
        <f t="shared" si="886"/>
        <v>0</v>
      </c>
      <c r="FH308" s="58"/>
      <c r="FI308" s="21">
        <v>4182.22</v>
      </c>
      <c r="FJ308" s="141">
        <f t="shared" si="887"/>
        <v>0</v>
      </c>
      <c r="FK308" s="58"/>
      <c r="FL308" s="107">
        <v>253.92</v>
      </c>
      <c r="FM308" s="141">
        <f t="shared" si="888"/>
        <v>0</v>
      </c>
      <c r="FN308" s="58"/>
      <c r="FO308" s="107">
        <v>290.32</v>
      </c>
      <c r="FP308" s="141">
        <f t="shared" si="889"/>
        <v>0</v>
      </c>
      <c r="FQ308" s="58"/>
      <c r="FR308" s="107">
        <v>334.06</v>
      </c>
      <c r="FS308" s="141">
        <f t="shared" si="890"/>
        <v>0</v>
      </c>
      <c r="FT308" s="58"/>
      <c r="FU308" s="107">
        <v>411.49</v>
      </c>
      <c r="FV308" s="141">
        <f t="shared" si="891"/>
        <v>0</v>
      </c>
      <c r="FW308" s="58"/>
      <c r="FX308" s="107">
        <v>455.21</v>
      </c>
      <c r="FY308" s="141">
        <f t="shared" si="892"/>
        <v>0</v>
      </c>
      <c r="FZ308" s="58"/>
      <c r="GA308" s="107">
        <v>536</v>
      </c>
      <c r="GB308" s="141">
        <f t="shared" si="893"/>
        <v>0</v>
      </c>
      <c r="GC308" s="58"/>
      <c r="GD308" s="21">
        <v>745.84</v>
      </c>
      <c r="GE308" s="144">
        <f t="shared" si="894"/>
        <v>0</v>
      </c>
      <c r="GF308" s="108"/>
      <c r="GG308" s="112">
        <v>313.12</v>
      </c>
      <c r="GH308" s="141">
        <f t="shared" si="895"/>
        <v>0</v>
      </c>
      <c r="GI308" s="59">
        <v>1</v>
      </c>
      <c r="GJ308" s="529">
        <v>223.61</v>
      </c>
      <c r="GK308" s="141">
        <f t="shared" si="896"/>
        <v>223.61</v>
      </c>
      <c r="GL308" s="58"/>
      <c r="GM308" s="107">
        <v>105.46</v>
      </c>
      <c r="GN308" s="141">
        <f t="shared" si="897"/>
        <v>0</v>
      </c>
      <c r="GO308" s="58"/>
      <c r="GP308" s="107">
        <v>581.36</v>
      </c>
      <c r="GQ308" s="141">
        <f t="shared" si="898"/>
        <v>0</v>
      </c>
      <c r="GR308" s="58"/>
      <c r="GS308" s="107">
        <v>92.94</v>
      </c>
      <c r="GT308" s="141">
        <f t="shared" si="899"/>
        <v>0</v>
      </c>
      <c r="GU308" s="108">
        <v>5</v>
      </c>
      <c r="GV308" s="112">
        <v>47.51</v>
      </c>
      <c r="GW308" s="141">
        <f t="shared" si="900"/>
        <v>237.54999999999998</v>
      </c>
      <c r="GX308" s="58">
        <v>5</v>
      </c>
      <c r="GY308" s="107">
        <v>61.91</v>
      </c>
      <c r="GZ308" s="219">
        <f t="shared" si="901"/>
        <v>309.54999999999995</v>
      </c>
      <c r="HA308" s="413"/>
      <c r="HB308" s="413"/>
      <c r="HC308" s="219">
        <f t="shared" si="902"/>
        <v>0</v>
      </c>
      <c r="HD308" s="58"/>
      <c r="HE308" s="107">
        <v>40.75</v>
      </c>
      <c r="HF308" s="232">
        <f t="shared" si="903"/>
        <v>0</v>
      </c>
      <c r="HG308" s="105">
        <v>2000</v>
      </c>
      <c r="HH308" s="226">
        <f t="shared" si="904"/>
        <v>19713.426200000002</v>
      </c>
      <c r="HI308" s="335"/>
    </row>
    <row r="309" spans="1:217" ht="15.75" customHeight="1">
      <c r="A309" s="198">
        <v>8</v>
      </c>
      <c r="B309" s="18" t="s">
        <v>10</v>
      </c>
      <c r="C309" s="381">
        <v>81.5</v>
      </c>
      <c r="D309" s="385">
        <v>303.95999999999998</v>
      </c>
      <c r="E309" s="19">
        <v>99684.72</v>
      </c>
      <c r="F309" s="42">
        <f t="shared" si="822"/>
        <v>153116.20708600001</v>
      </c>
      <c r="G309" s="43"/>
      <c r="H309" s="21">
        <v>636.70000000000005</v>
      </c>
      <c r="I309" s="45">
        <f t="shared" si="823"/>
        <v>0</v>
      </c>
      <c r="J309" s="58"/>
      <c r="K309" s="107"/>
      <c r="L309" s="212">
        <f t="shared" si="824"/>
        <v>0</v>
      </c>
      <c r="M309" s="58"/>
      <c r="N309" s="107">
        <v>540</v>
      </c>
      <c r="O309" s="212">
        <f t="shared" si="825"/>
        <v>0</v>
      </c>
      <c r="P309" s="46">
        <v>383.58</v>
      </c>
      <c r="Q309" s="139">
        <f t="shared" si="826"/>
        <v>280.13670000000002</v>
      </c>
      <c r="R309" s="212">
        <f t="shared" si="827"/>
        <v>107454.83538600001</v>
      </c>
      <c r="S309" s="46">
        <v>4.4000000000000004</v>
      </c>
      <c r="T309" s="44">
        <f t="shared" si="828"/>
        <v>2335.5960000000005</v>
      </c>
      <c r="U309" s="212">
        <f t="shared" si="829"/>
        <v>10276.622400000002</v>
      </c>
      <c r="V309" s="46"/>
      <c r="W309" s="139">
        <f t="shared" si="830"/>
        <v>493.98690000000005</v>
      </c>
      <c r="X309" s="219">
        <f t="shared" si="831"/>
        <v>0</v>
      </c>
      <c r="Y309" s="58">
        <v>3</v>
      </c>
      <c r="Z309" s="44">
        <f t="shared" si="832"/>
        <v>4331.3600000000006</v>
      </c>
      <c r="AA309" s="141">
        <f t="shared" si="833"/>
        <v>12994.080000000002</v>
      </c>
      <c r="AB309" s="397"/>
      <c r="AC309" s="139">
        <f t="shared" si="834"/>
        <v>493.98690000000005</v>
      </c>
      <c r="AD309" s="140">
        <f t="shared" si="835"/>
        <v>0</v>
      </c>
      <c r="AE309" s="46"/>
      <c r="AF309" s="44">
        <f t="shared" si="836"/>
        <v>22885.031600000002</v>
      </c>
      <c r="AG309" s="140">
        <f t="shared" si="837"/>
        <v>0</v>
      </c>
      <c r="AH309" s="46"/>
      <c r="AI309" s="139">
        <f t="shared" si="838"/>
        <v>791.37200000000007</v>
      </c>
      <c r="AJ309" s="140">
        <f t="shared" si="839"/>
        <v>0</v>
      </c>
      <c r="AK309" s="46"/>
      <c r="AL309" s="107">
        <v>145.19999999999999</v>
      </c>
      <c r="AM309" s="140">
        <f t="shared" si="840"/>
        <v>0</v>
      </c>
      <c r="AN309" s="46"/>
      <c r="AO309" s="44">
        <f t="shared" si="841"/>
        <v>3769.8454000000002</v>
      </c>
      <c r="AP309" s="141">
        <f t="shared" si="842"/>
        <v>0</v>
      </c>
      <c r="AQ309" s="108"/>
      <c r="AR309" s="109">
        <v>8030</v>
      </c>
      <c r="AS309" s="141">
        <f t="shared" si="843"/>
        <v>0</v>
      </c>
      <c r="AT309" s="58"/>
      <c r="AU309" s="21">
        <v>3366.65</v>
      </c>
      <c r="AV309" s="141">
        <f t="shared" si="844"/>
        <v>0</v>
      </c>
      <c r="AW309" s="58"/>
      <c r="AX309" s="44">
        <f t="shared" si="845"/>
        <v>80964.952600000004</v>
      </c>
      <c r="AY309" s="141">
        <f t="shared" si="846"/>
        <v>0</v>
      </c>
      <c r="AZ309" s="58"/>
      <c r="BA309" s="21">
        <v>93131.5</v>
      </c>
      <c r="BB309" s="141">
        <f t="shared" si="847"/>
        <v>0</v>
      </c>
      <c r="BC309" s="58"/>
      <c r="BD309" s="21">
        <v>10643</v>
      </c>
      <c r="BE309" s="140">
        <f t="shared" si="848"/>
        <v>0</v>
      </c>
      <c r="BF309" s="46"/>
      <c r="BG309" s="58"/>
      <c r="BH309" s="140">
        <f t="shared" si="849"/>
        <v>0</v>
      </c>
      <c r="BI309" s="46"/>
      <c r="BJ309" s="59"/>
      <c r="BK309" s="58"/>
      <c r="BL309" s="140">
        <f t="shared" si="821"/>
        <v>0</v>
      </c>
      <c r="BM309" s="46"/>
      <c r="BN309" s="142"/>
      <c r="BO309" s="141">
        <f t="shared" si="850"/>
        <v>0</v>
      </c>
      <c r="BP309" s="58"/>
      <c r="BQ309" s="139">
        <f t="shared" si="851"/>
        <v>930.90000000000009</v>
      </c>
      <c r="BR309" s="141">
        <f t="shared" si="852"/>
        <v>0</v>
      </c>
      <c r="BS309" s="58">
        <v>1</v>
      </c>
      <c r="BT309" s="107">
        <v>540</v>
      </c>
      <c r="BU309" s="141">
        <f t="shared" si="853"/>
        <v>540</v>
      </c>
      <c r="BV309" s="58"/>
      <c r="BW309" s="58"/>
      <c r="BX309" s="141">
        <f t="shared" si="854"/>
        <v>0</v>
      </c>
      <c r="BY309" s="58"/>
      <c r="BZ309" s="143"/>
      <c r="CA309" s="141">
        <f t="shared" si="855"/>
        <v>0</v>
      </c>
      <c r="CB309" s="58">
        <v>6</v>
      </c>
      <c r="CC309" s="107">
        <v>165.4</v>
      </c>
      <c r="CD309" s="141">
        <f t="shared" si="856"/>
        <v>992.40000000000009</v>
      </c>
      <c r="CE309" s="58">
        <v>1</v>
      </c>
      <c r="CF309" s="139">
        <f t="shared" si="857"/>
        <v>204.31649999999999</v>
      </c>
      <c r="CG309" s="141">
        <f t="shared" si="858"/>
        <v>204.31649999999999</v>
      </c>
      <c r="CH309" s="58">
        <v>1</v>
      </c>
      <c r="CI309" s="107">
        <v>86.2</v>
      </c>
      <c r="CJ309" s="141">
        <f t="shared" si="859"/>
        <v>86.2</v>
      </c>
      <c r="CK309" s="58"/>
      <c r="CL309" s="107">
        <v>125</v>
      </c>
      <c r="CM309" s="141">
        <f t="shared" si="860"/>
        <v>0</v>
      </c>
      <c r="CN309" s="58">
        <v>1</v>
      </c>
      <c r="CO309" s="107">
        <v>140</v>
      </c>
      <c r="CP309" s="141">
        <f t="shared" si="861"/>
        <v>140</v>
      </c>
      <c r="CQ309" s="58">
        <v>2</v>
      </c>
      <c r="CR309" s="139">
        <f t="shared" si="862"/>
        <v>259.76390000000004</v>
      </c>
      <c r="CS309" s="141">
        <f t="shared" si="863"/>
        <v>519.52780000000007</v>
      </c>
      <c r="CT309" s="58">
        <v>2.8</v>
      </c>
      <c r="CU309" s="107">
        <v>182.5</v>
      </c>
      <c r="CV309" s="141">
        <f t="shared" si="864"/>
        <v>510.99999999999994</v>
      </c>
      <c r="CW309" s="58">
        <v>2</v>
      </c>
      <c r="CX309" s="107">
        <v>78</v>
      </c>
      <c r="CY309" s="141">
        <f t="shared" si="865"/>
        <v>156</v>
      </c>
      <c r="CZ309" s="58"/>
      <c r="DA309" s="107">
        <v>350</v>
      </c>
      <c r="DB309" s="141">
        <f t="shared" si="866"/>
        <v>0</v>
      </c>
      <c r="DC309" s="58"/>
      <c r="DD309" s="139">
        <f t="shared" si="867"/>
        <v>363.26500000000004</v>
      </c>
      <c r="DE309" s="140">
        <f t="shared" si="868"/>
        <v>0</v>
      </c>
      <c r="DF309" s="58">
        <v>25</v>
      </c>
      <c r="DG309" s="107">
        <v>349.94</v>
      </c>
      <c r="DH309" s="141">
        <f t="shared" si="869"/>
        <v>8748.5</v>
      </c>
      <c r="DI309" s="58">
        <v>5</v>
      </c>
      <c r="DJ309" s="107">
        <v>407.82</v>
      </c>
      <c r="DK309" s="141">
        <f t="shared" si="870"/>
        <v>2039.1</v>
      </c>
      <c r="DL309" s="58"/>
      <c r="DM309" s="107">
        <v>560.66999999999996</v>
      </c>
      <c r="DN309" s="141">
        <f t="shared" si="871"/>
        <v>0</v>
      </c>
      <c r="DO309" s="58"/>
      <c r="DP309" s="107">
        <v>849.84</v>
      </c>
      <c r="DQ309" s="141">
        <f t="shared" si="872"/>
        <v>0</v>
      </c>
      <c r="DR309" s="58"/>
      <c r="DS309" s="107">
        <v>1070.97</v>
      </c>
      <c r="DT309" s="141">
        <f t="shared" si="873"/>
        <v>0</v>
      </c>
      <c r="DU309" s="58"/>
      <c r="DV309" s="21">
        <v>1512.05</v>
      </c>
      <c r="DW309" s="141">
        <f t="shared" si="874"/>
        <v>0</v>
      </c>
      <c r="DX309" s="58"/>
      <c r="DY309" s="21">
        <v>5870.12</v>
      </c>
      <c r="DZ309" s="141">
        <f t="shared" si="875"/>
        <v>0</v>
      </c>
      <c r="EA309" s="58"/>
      <c r="EB309" s="21">
        <v>4379.45</v>
      </c>
      <c r="EC309" s="141">
        <f t="shared" si="876"/>
        <v>0</v>
      </c>
      <c r="ED309" s="58"/>
      <c r="EE309" s="21">
        <v>4811.45</v>
      </c>
      <c r="EF309" s="141">
        <f t="shared" si="877"/>
        <v>0</v>
      </c>
      <c r="EG309" s="58"/>
      <c r="EH309" s="21">
        <v>6518.13</v>
      </c>
      <c r="EI309" s="141">
        <f t="shared" si="878"/>
        <v>0</v>
      </c>
      <c r="EJ309" s="58"/>
      <c r="EK309" s="21">
        <v>7389.31</v>
      </c>
      <c r="EL309" s="141">
        <f t="shared" si="879"/>
        <v>0</v>
      </c>
      <c r="EM309" s="58"/>
      <c r="EN309" s="21">
        <v>1539.81</v>
      </c>
      <c r="EO309" s="141">
        <f t="shared" si="880"/>
        <v>0</v>
      </c>
      <c r="EP309" s="58"/>
      <c r="EQ309" s="21">
        <v>3124.4</v>
      </c>
      <c r="ER309" s="141">
        <f t="shared" si="881"/>
        <v>0</v>
      </c>
      <c r="ES309" s="58">
        <v>8</v>
      </c>
      <c r="ET309" s="107">
        <v>118.78</v>
      </c>
      <c r="EU309" s="141">
        <f t="shared" si="882"/>
        <v>950.24</v>
      </c>
      <c r="EV309" s="58"/>
      <c r="EW309" s="107">
        <v>479.92</v>
      </c>
      <c r="EX309" s="141">
        <f t="shared" si="883"/>
        <v>0</v>
      </c>
      <c r="EY309" s="58"/>
      <c r="EZ309" s="107">
        <v>649.4</v>
      </c>
      <c r="FA309" s="141">
        <f t="shared" si="884"/>
        <v>0</v>
      </c>
      <c r="FB309" s="58"/>
      <c r="FC309" s="21">
        <v>1301.22</v>
      </c>
      <c r="FD309" s="141">
        <f t="shared" si="885"/>
        <v>0</v>
      </c>
      <c r="FE309" s="58"/>
      <c r="FF309" s="21">
        <v>2530.2199999999998</v>
      </c>
      <c r="FG309" s="141">
        <f t="shared" si="886"/>
        <v>0</v>
      </c>
      <c r="FH309" s="58"/>
      <c r="FI309" s="21">
        <v>4182.22</v>
      </c>
      <c r="FJ309" s="141">
        <f t="shared" si="887"/>
        <v>0</v>
      </c>
      <c r="FK309" s="58"/>
      <c r="FL309" s="107">
        <v>253.92</v>
      </c>
      <c r="FM309" s="141">
        <f t="shared" si="888"/>
        <v>0</v>
      </c>
      <c r="FN309" s="58"/>
      <c r="FO309" s="107">
        <v>290.32</v>
      </c>
      <c r="FP309" s="141">
        <f t="shared" si="889"/>
        <v>0</v>
      </c>
      <c r="FQ309" s="58"/>
      <c r="FR309" s="107">
        <v>334.06</v>
      </c>
      <c r="FS309" s="141">
        <f t="shared" si="890"/>
        <v>0</v>
      </c>
      <c r="FT309" s="58"/>
      <c r="FU309" s="107">
        <v>411.49</v>
      </c>
      <c r="FV309" s="141">
        <f t="shared" si="891"/>
        <v>0</v>
      </c>
      <c r="FW309" s="58"/>
      <c r="FX309" s="107">
        <v>455.21</v>
      </c>
      <c r="FY309" s="141">
        <f t="shared" si="892"/>
        <v>0</v>
      </c>
      <c r="FZ309" s="58"/>
      <c r="GA309" s="107">
        <v>536</v>
      </c>
      <c r="GB309" s="141">
        <f t="shared" si="893"/>
        <v>0</v>
      </c>
      <c r="GC309" s="58"/>
      <c r="GD309" s="21">
        <v>745.84</v>
      </c>
      <c r="GE309" s="144">
        <f t="shared" si="894"/>
        <v>0</v>
      </c>
      <c r="GF309" s="108">
        <v>3</v>
      </c>
      <c r="GG309" s="112">
        <v>313.12</v>
      </c>
      <c r="GH309" s="141">
        <f t="shared" si="895"/>
        <v>939.36</v>
      </c>
      <c r="GI309" s="59">
        <v>9</v>
      </c>
      <c r="GJ309" s="529">
        <v>223.61</v>
      </c>
      <c r="GK309" s="141">
        <f t="shared" si="896"/>
        <v>2012.4900000000002</v>
      </c>
      <c r="GL309" s="58">
        <v>2</v>
      </c>
      <c r="GM309" s="107">
        <v>105.46</v>
      </c>
      <c r="GN309" s="141">
        <f t="shared" si="897"/>
        <v>210.92</v>
      </c>
      <c r="GO309" s="58">
        <v>1</v>
      </c>
      <c r="GP309" s="107">
        <v>581.36</v>
      </c>
      <c r="GQ309" s="141">
        <f t="shared" si="898"/>
        <v>581.36</v>
      </c>
      <c r="GR309" s="58">
        <v>2</v>
      </c>
      <c r="GS309" s="107">
        <v>92.94</v>
      </c>
      <c r="GT309" s="141">
        <f t="shared" si="899"/>
        <v>185.88</v>
      </c>
      <c r="GU309" s="108">
        <v>20</v>
      </c>
      <c r="GV309" s="112">
        <v>47.51</v>
      </c>
      <c r="GW309" s="141">
        <f t="shared" si="900"/>
        <v>950.19999999999993</v>
      </c>
      <c r="GX309" s="58">
        <v>10</v>
      </c>
      <c r="GY309" s="107">
        <v>61.91</v>
      </c>
      <c r="GZ309" s="219">
        <f t="shared" si="901"/>
        <v>619.09999999999991</v>
      </c>
      <c r="HA309" s="413"/>
      <c r="HB309" s="413"/>
      <c r="HC309" s="219">
        <f t="shared" si="902"/>
        <v>0</v>
      </c>
      <c r="HD309" s="58">
        <v>0.1</v>
      </c>
      <c r="HE309" s="107">
        <v>40.75</v>
      </c>
      <c r="HF309" s="232">
        <f t="shared" si="903"/>
        <v>4.0750000000000002</v>
      </c>
      <c r="HG309" s="105">
        <v>2000</v>
      </c>
      <c r="HH309" s="226">
        <f t="shared" si="904"/>
        <v>153116.20708600001</v>
      </c>
      <c r="HI309" s="335"/>
    </row>
    <row r="310" spans="1:217" ht="15.75" customHeight="1">
      <c r="A310" s="198">
        <v>9</v>
      </c>
      <c r="B310" s="18" t="s">
        <v>11</v>
      </c>
      <c r="C310" s="381">
        <v>226.67</v>
      </c>
      <c r="D310" s="385">
        <v>59.51</v>
      </c>
      <c r="E310" s="19">
        <v>45472.92</v>
      </c>
      <c r="F310" s="42">
        <f t="shared" si="822"/>
        <v>24690.860400000005</v>
      </c>
      <c r="G310" s="43"/>
      <c r="H310" s="21">
        <v>636.70000000000005</v>
      </c>
      <c r="I310" s="45">
        <f t="shared" si="823"/>
        <v>0</v>
      </c>
      <c r="J310" s="58"/>
      <c r="K310" s="107"/>
      <c r="L310" s="212">
        <f t="shared" si="824"/>
        <v>0</v>
      </c>
      <c r="M310" s="58"/>
      <c r="N310" s="107">
        <v>540</v>
      </c>
      <c r="O310" s="212">
        <f t="shared" si="825"/>
        <v>0</v>
      </c>
      <c r="P310" s="46"/>
      <c r="Q310" s="139">
        <f t="shared" si="826"/>
        <v>280.13670000000002</v>
      </c>
      <c r="R310" s="212">
        <f t="shared" si="827"/>
        <v>0</v>
      </c>
      <c r="S310" s="46"/>
      <c r="T310" s="44">
        <f t="shared" si="828"/>
        <v>2335.5960000000005</v>
      </c>
      <c r="U310" s="212">
        <f t="shared" si="829"/>
        <v>0</v>
      </c>
      <c r="V310" s="46"/>
      <c r="W310" s="139">
        <f t="shared" si="830"/>
        <v>493.98690000000005</v>
      </c>
      <c r="X310" s="219">
        <f t="shared" si="831"/>
        <v>0</v>
      </c>
      <c r="Y310" s="58">
        <v>2</v>
      </c>
      <c r="Z310" s="44">
        <f t="shared" si="832"/>
        <v>4331.3600000000006</v>
      </c>
      <c r="AA310" s="141">
        <f t="shared" si="833"/>
        <v>8662.7200000000012</v>
      </c>
      <c r="AB310" s="397"/>
      <c r="AC310" s="139">
        <f t="shared" si="834"/>
        <v>493.98690000000005</v>
      </c>
      <c r="AD310" s="140">
        <f t="shared" si="835"/>
        <v>0</v>
      </c>
      <c r="AE310" s="46"/>
      <c r="AF310" s="44">
        <f t="shared" si="836"/>
        <v>22885.031600000002</v>
      </c>
      <c r="AG310" s="140">
        <f t="shared" si="837"/>
        <v>0</v>
      </c>
      <c r="AH310" s="46"/>
      <c r="AI310" s="139">
        <f t="shared" si="838"/>
        <v>791.37200000000007</v>
      </c>
      <c r="AJ310" s="140">
        <f t="shared" si="839"/>
        <v>0</v>
      </c>
      <c r="AK310" s="46"/>
      <c r="AL310" s="107">
        <v>145.19999999999999</v>
      </c>
      <c r="AM310" s="140">
        <f t="shared" si="840"/>
        <v>0</v>
      </c>
      <c r="AN310" s="46"/>
      <c r="AO310" s="44">
        <f t="shared" si="841"/>
        <v>3769.8454000000002</v>
      </c>
      <c r="AP310" s="141">
        <f t="shared" si="842"/>
        <v>0</v>
      </c>
      <c r="AQ310" s="108"/>
      <c r="AR310" s="109">
        <v>8030</v>
      </c>
      <c r="AS310" s="141">
        <f t="shared" si="843"/>
        <v>0</v>
      </c>
      <c r="AT310" s="58"/>
      <c r="AU310" s="21">
        <v>3366.65</v>
      </c>
      <c r="AV310" s="141">
        <f t="shared" si="844"/>
        <v>0</v>
      </c>
      <c r="AW310" s="58"/>
      <c r="AX310" s="44">
        <f t="shared" si="845"/>
        <v>80964.952600000004</v>
      </c>
      <c r="AY310" s="141">
        <f t="shared" si="846"/>
        <v>0</v>
      </c>
      <c r="AZ310" s="58"/>
      <c r="BA310" s="21">
        <v>93131.5</v>
      </c>
      <c r="BB310" s="141">
        <f t="shared" si="847"/>
        <v>0</v>
      </c>
      <c r="BC310" s="58"/>
      <c r="BD310" s="21">
        <v>10643</v>
      </c>
      <c r="BE310" s="140">
        <f t="shared" si="848"/>
        <v>0</v>
      </c>
      <c r="BF310" s="46"/>
      <c r="BG310" s="58"/>
      <c r="BH310" s="140">
        <f t="shared" si="849"/>
        <v>0</v>
      </c>
      <c r="BI310" s="46"/>
      <c r="BJ310" s="59"/>
      <c r="BK310" s="58"/>
      <c r="BL310" s="140">
        <f t="shared" si="821"/>
        <v>0</v>
      </c>
      <c r="BM310" s="46"/>
      <c r="BN310" s="142"/>
      <c r="BO310" s="141">
        <f t="shared" si="850"/>
        <v>0</v>
      </c>
      <c r="BP310" s="58"/>
      <c r="BQ310" s="139">
        <f t="shared" si="851"/>
        <v>930.90000000000009</v>
      </c>
      <c r="BR310" s="141">
        <f t="shared" si="852"/>
        <v>0</v>
      </c>
      <c r="BS310" s="58">
        <v>0.5</v>
      </c>
      <c r="BT310" s="107">
        <v>540</v>
      </c>
      <c r="BU310" s="141">
        <f t="shared" si="853"/>
        <v>270</v>
      </c>
      <c r="BV310" s="58"/>
      <c r="BW310" s="58"/>
      <c r="BX310" s="141">
        <f t="shared" si="854"/>
        <v>0</v>
      </c>
      <c r="BY310" s="58"/>
      <c r="BZ310" s="143"/>
      <c r="CA310" s="141">
        <f t="shared" si="855"/>
        <v>0</v>
      </c>
      <c r="CB310" s="58">
        <v>4</v>
      </c>
      <c r="CC310" s="107">
        <v>165.4</v>
      </c>
      <c r="CD310" s="141">
        <f t="shared" si="856"/>
        <v>661.6</v>
      </c>
      <c r="CE310" s="58">
        <v>1</v>
      </c>
      <c r="CF310" s="139">
        <f t="shared" si="857"/>
        <v>204.31649999999999</v>
      </c>
      <c r="CG310" s="141">
        <f t="shared" si="858"/>
        <v>204.31649999999999</v>
      </c>
      <c r="CH310" s="58">
        <v>1</v>
      </c>
      <c r="CI310" s="107">
        <v>86.2</v>
      </c>
      <c r="CJ310" s="141">
        <f t="shared" si="859"/>
        <v>86.2</v>
      </c>
      <c r="CK310" s="58"/>
      <c r="CL310" s="107">
        <v>125</v>
      </c>
      <c r="CM310" s="141">
        <f t="shared" si="860"/>
        <v>0</v>
      </c>
      <c r="CN310" s="58">
        <v>1</v>
      </c>
      <c r="CO310" s="107">
        <v>140</v>
      </c>
      <c r="CP310" s="141">
        <f t="shared" si="861"/>
        <v>140</v>
      </c>
      <c r="CQ310" s="58">
        <v>1</v>
      </c>
      <c r="CR310" s="139">
        <f t="shared" si="862"/>
        <v>259.76390000000004</v>
      </c>
      <c r="CS310" s="141">
        <f t="shared" si="863"/>
        <v>259.76390000000004</v>
      </c>
      <c r="CT310" s="58">
        <v>2.8</v>
      </c>
      <c r="CU310" s="107">
        <v>182.5</v>
      </c>
      <c r="CV310" s="141">
        <f t="shared" si="864"/>
        <v>510.99999999999994</v>
      </c>
      <c r="CW310" s="58">
        <v>2</v>
      </c>
      <c r="CX310" s="107">
        <v>78</v>
      </c>
      <c r="CY310" s="141">
        <f t="shared" si="865"/>
        <v>156</v>
      </c>
      <c r="CZ310" s="58"/>
      <c r="DA310" s="107">
        <v>350</v>
      </c>
      <c r="DB310" s="141">
        <f t="shared" si="866"/>
        <v>0</v>
      </c>
      <c r="DC310" s="58"/>
      <c r="DD310" s="139">
        <f t="shared" si="867"/>
        <v>363.26500000000004</v>
      </c>
      <c r="DE310" s="140">
        <f t="shared" si="868"/>
        <v>0</v>
      </c>
      <c r="DF310" s="58">
        <v>20</v>
      </c>
      <c r="DG310" s="107">
        <v>349.94</v>
      </c>
      <c r="DH310" s="141">
        <f t="shared" si="869"/>
        <v>6998.8</v>
      </c>
      <c r="DI310" s="58"/>
      <c r="DJ310" s="107">
        <v>407.82</v>
      </c>
      <c r="DK310" s="141">
        <f t="shared" si="870"/>
        <v>0</v>
      </c>
      <c r="DL310" s="58"/>
      <c r="DM310" s="107">
        <v>560.66999999999996</v>
      </c>
      <c r="DN310" s="141">
        <f t="shared" si="871"/>
        <v>0</v>
      </c>
      <c r="DO310" s="58"/>
      <c r="DP310" s="107">
        <v>849.84</v>
      </c>
      <c r="DQ310" s="141">
        <f t="shared" si="872"/>
        <v>0</v>
      </c>
      <c r="DR310" s="58"/>
      <c r="DS310" s="107">
        <v>1070.97</v>
      </c>
      <c r="DT310" s="141">
        <f t="shared" si="873"/>
        <v>0</v>
      </c>
      <c r="DU310" s="58"/>
      <c r="DV310" s="21">
        <v>1512.05</v>
      </c>
      <c r="DW310" s="141">
        <f t="shared" si="874"/>
        <v>0</v>
      </c>
      <c r="DX310" s="58"/>
      <c r="DY310" s="21">
        <v>5870.12</v>
      </c>
      <c r="DZ310" s="141">
        <f t="shared" si="875"/>
        <v>0</v>
      </c>
      <c r="EA310" s="58"/>
      <c r="EB310" s="21">
        <v>4379.45</v>
      </c>
      <c r="EC310" s="141">
        <f t="shared" si="876"/>
        <v>0</v>
      </c>
      <c r="ED310" s="58"/>
      <c r="EE310" s="21">
        <v>4811.45</v>
      </c>
      <c r="EF310" s="141">
        <f t="shared" si="877"/>
        <v>0</v>
      </c>
      <c r="EG310" s="58"/>
      <c r="EH310" s="21">
        <v>6518.13</v>
      </c>
      <c r="EI310" s="141">
        <f t="shared" si="878"/>
        <v>0</v>
      </c>
      <c r="EJ310" s="58"/>
      <c r="EK310" s="21">
        <v>7389.31</v>
      </c>
      <c r="EL310" s="141">
        <f t="shared" si="879"/>
        <v>0</v>
      </c>
      <c r="EM310" s="58"/>
      <c r="EN310" s="21">
        <v>1539.81</v>
      </c>
      <c r="EO310" s="141">
        <f t="shared" si="880"/>
        <v>0</v>
      </c>
      <c r="EP310" s="58"/>
      <c r="EQ310" s="21">
        <v>3124.4</v>
      </c>
      <c r="ER310" s="141">
        <f t="shared" si="881"/>
        <v>0</v>
      </c>
      <c r="ES310" s="58">
        <v>6</v>
      </c>
      <c r="ET310" s="107">
        <v>118.78</v>
      </c>
      <c r="EU310" s="141">
        <f t="shared" si="882"/>
        <v>712.68000000000006</v>
      </c>
      <c r="EV310" s="58"/>
      <c r="EW310" s="107">
        <v>479.92</v>
      </c>
      <c r="EX310" s="141">
        <f t="shared" si="883"/>
        <v>0</v>
      </c>
      <c r="EY310" s="58"/>
      <c r="EZ310" s="107">
        <v>649.4</v>
      </c>
      <c r="FA310" s="141">
        <f t="shared" si="884"/>
        <v>0</v>
      </c>
      <c r="FB310" s="58"/>
      <c r="FC310" s="21">
        <v>1301.22</v>
      </c>
      <c r="FD310" s="141">
        <f t="shared" si="885"/>
        <v>0</v>
      </c>
      <c r="FE310" s="58"/>
      <c r="FF310" s="21">
        <v>2530.2199999999998</v>
      </c>
      <c r="FG310" s="141">
        <f t="shared" si="886"/>
        <v>0</v>
      </c>
      <c r="FH310" s="58"/>
      <c r="FI310" s="21">
        <v>4182.22</v>
      </c>
      <c r="FJ310" s="141">
        <f t="shared" si="887"/>
        <v>0</v>
      </c>
      <c r="FK310" s="58"/>
      <c r="FL310" s="107">
        <v>253.92</v>
      </c>
      <c r="FM310" s="141">
        <f t="shared" si="888"/>
        <v>0</v>
      </c>
      <c r="FN310" s="58"/>
      <c r="FO310" s="107">
        <v>290.32</v>
      </c>
      <c r="FP310" s="141">
        <f t="shared" si="889"/>
        <v>0</v>
      </c>
      <c r="FQ310" s="58"/>
      <c r="FR310" s="107">
        <v>334.06</v>
      </c>
      <c r="FS310" s="141">
        <f t="shared" si="890"/>
        <v>0</v>
      </c>
      <c r="FT310" s="58"/>
      <c r="FU310" s="107">
        <v>411.49</v>
      </c>
      <c r="FV310" s="141">
        <f t="shared" si="891"/>
        <v>0</v>
      </c>
      <c r="FW310" s="58"/>
      <c r="FX310" s="107">
        <v>455.21</v>
      </c>
      <c r="FY310" s="141">
        <f t="shared" si="892"/>
        <v>0</v>
      </c>
      <c r="FZ310" s="58"/>
      <c r="GA310" s="107">
        <v>536</v>
      </c>
      <c r="GB310" s="141">
        <f t="shared" si="893"/>
        <v>0</v>
      </c>
      <c r="GC310" s="58"/>
      <c r="GD310" s="21">
        <v>745.84</v>
      </c>
      <c r="GE310" s="144">
        <f t="shared" si="894"/>
        <v>0</v>
      </c>
      <c r="GF310" s="108">
        <v>3</v>
      </c>
      <c r="GG310" s="112">
        <v>313.12</v>
      </c>
      <c r="GH310" s="141">
        <f t="shared" si="895"/>
        <v>939.36</v>
      </c>
      <c r="GI310" s="59">
        <v>6</v>
      </c>
      <c r="GJ310" s="529">
        <v>223.61</v>
      </c>
      <c r="GK310" s="141">
        <f t="shared" si="896"/>
        <v>1341.66</v>
      </c>
      <c r="GL310" s="58">
        <v>1</v>
      </c>
      <c r="GM310" s="107">
        <v>105.46</v>
      </c>
      <c r="GN310" s="141">
        <f t="shared" si="897"/>
        <v>105.46</v>
      </c>
      <c r="GO310" s="58"/>
      <c r="GP310" s="107">
        <v>581.36</v>
      </c>
      <c r="GQ310" s="141">
        <f t="shared" si="898"/>
        <v>0</v>
      </c>
      <c r="GR310" s="58"/>
      <c r="GS310" s="107">
        <v>92.94</v>
      </c>
      <c r="GT310" s="141">
        <f t="shared" si="899"/>
        <v>0</v>
      </c>
      <c r="GU310" s="108">
        <v>15</v>
      </c>
      <c r="GV310" s="112">
        <v>47.51</v>
      </c>
      <c r="GW310" s="141">
        <f t="shared" si="900"/>
        <v>712.65</v>
      </c>
      <c r="GX310" s="58">
        <v>15</v>
      </c>
      <c r="GY310" s="107">
        <v>61.91</v>
      </c>
      <c r="GZ310" s="219">
        <f t="shared" si="901"/>
        <v>928.65</v>
      </c>
      <c r="HA310" s="413"/>
      <c r="HB310" s="413"/>
      <c r="HC310" s="219">
        <f t="shared" si="902"/>
        <v>0</v>
      </c>
      <c r="HD310" s="58"/>
      <c r="HE310" s="107">
        <v>40.75</v>
      </c>
      <c r="HF310" s="232">
        <f t="shared" si="903"/>
        <v>0</v>
      </c>
      <c r="HG310" s="105">
        <v>2000</v>
      </c>
      <c r="HH310" s="226">
        <f t="shared" si="904"/>
        <v>24690.860400000005</v>
      </c>
      <c r="HI310" s="335"/>
    </row>
    <row r="311" spans="1:217" ht="15.75" customHeight="1">
      <c r="A311" s="198">
        <v>10</v>
      </c>
      <c r="B311" s="18" t="s">
        <v>12</v>
      </c>
      <c r="C311" s="381">
        <v>22.72</v>
      </c>
      <c r="D311" s="385">
        <v>31.53</v>
      </c>
      <c r="E311" s="19">
        <v>19542.36</v>
      </c>
      <c r="F311" s="42">
        <f t="shared" si="822"/>
        <v>23320.342628000002</v>
      </c>
      <c r="G311" s="43"/>
      <c r="H311" s="21">
        <v>636.70000000000005</v>
      </c>
      <c r="I311" s="45">
        <f t="shared" si="823"/>
        <v>0</v>
      </c>
      <c r="J311" s="58"/>
      <c r="K311" s="107"/>
      <c r="L311" s="212">
        <f t="shared" si="824"/>
        <v>0</v>
      </c>
      <c r="M311" s="58"/>
      <c r="N311" s="107">
        <v>540</v>
      </c>
      <c r="O311" s="212">
        <f t="shared" si="825"/>
        <v>0</v>
      </c>
      <c r="P311" s="46">
        <v>22.84</v>
      </c>
      <c r="Q311" s="139">
        <f t="shared" si="826"/>
        <v>280.13670000000002</v>
      </c>
      <c r="R311" s="212">
        <f t="shared" si="827"/>
        <v>6398.322228</v>
      </c>
      <c r="S311" s="46"/>
      <c r="T311" s="44">
        <f t="shared" si="828"/>
        <v>2335.5960000000005</v>
      </c>
      <c r="U311" s="212">
        <f t="shared" si="829"/>
        <v>0</v>
      </c>
      <c r="V311" s="46"/>
      <c r="W311" s="139">
        <f t="shared" si="830"/>
        <v>493.98690000000005</v>
      </c>
      <c r="X311" s="219">
        <f t="shared" si="831"/>
        <v>0</v>
      </c>
      <c r="Y311" s="58"/>
      <c r="Z311" s="44">
        <f t="shared" si="832"/>
        <v>4331.3600000000006</v>
      </c>
      <c r="AA311" s="141">
        <f t="shared" si="833"/>
        <v>0</v>
      </c>
      <c r="AB311" s="397"/>
      <c r="AC311" s="139">
        <f t="shared" si="834"/>
        <v>493.98690000000005</v>
      </c>
      <c r="AD311" s="140">
        <f t="shared" si="835"/>
        <v>0</v>
      </c>
      <c r="AE311" s="46"/>
      <c r="AF311" s="44">
        <f t="shared" si="836"/>
        <v>22885.031600000002</v>
      </c>
      <c r="AG311" s="140">
        <f t="shared" si="837"/>
        <v>0</v>
      </c>
      <c r="AH311" s="46"/>
      <c r="AI311" s="139">
        <f t="shared" si="838"/>
        <v>791.37200000000007</v>
      </c>
      <c r="AJ311" s="140">
        <f t="shared" si="839"/>
        <v>0</v>
      </c>
      <c r="AK311" s="46"/>
      <c r="AL311" s="107">
        <v>145.19999999999999</v>
      </c>
      <c r="AM311" s="140">
        <f t="shared" si="840"/>
        <v>0</v>
      </c>
      <c r="AN311" s="46"/>
      <c r="AO311" s="44">
        <f t="shared" si="841"/>
        <v>3769.8454000000002</v>
      </c>
      <c r="AP311" s="141">
        <f t="shared" si="842"/>
        <v>0</v>
      </c>
      <c r="AQ311" s="108"/>
      <c r="AR311" s="109">
        <v>8030</v>
      </c>
      <c r="AS311" s="141">
        <f t="shared" si="843"/>
        <v>0</v>
      </c>
      <c r="AT311" s="58"/>
      <c r="AU311" s="21">
        <v>3366.65</v>
      </c>
      <c r="AV311" s="141">
        <f t="shared" si="844"/>
        <v>0</v>
      </c>
      <c r="AW311" s="58"/>
      <c r="AX311" s="44">
        <f t="shared" si="845"/>
        <v>80964.952600000004</v>
      </c>
      <c r="AY311" s="141">
        <f t="shared" si="846"/>
        <v>0</v>
      </c>
      <c r="AZ311" s="58"/>
      <c r="BA311" s="21">
        <v>93131.5</v>
      </c>
      <c r="BB311" s="141">
        <f t="shared" si="847"/>
        <v>0</v>
      </c>
      <c r="BC311" s="58"/>
      <c r="BD311" s="21">
        <v>10643</v>
      </c>
      <c r="BE311" s="140">
        <f t="shared" si="848"/>
        <v>0</v>
      </c>
      <c r="BF311" s="46"/>
      <c r="BG311" s="58"/>
      <c r="BH311" s="140">
        <f t="shared" si="849"/>
        <v>0</v>
      </c>
      <c r="BI311" s="46"/>
      <c r="BJ311" s="59"/>
      <c r="BK311" s="58"/>
      <c r="BL311" s="140">
        <f t="shared" si="821"/>
        <v>0</v>
      </c>
      <c r="BM311" s="46"/>
      <c r="BN311" s="142"/>
      <c r="BO311" s="141">
        <f t="shared" si="850"/>
        <v>0</v>
      </c>
      <c r="BP311" s="58"/>
      <c r="BQ311" s="139">
        <f t="shared" si="851"/>
        <v>930.90000000000009</v>
      </c>
      <c r="BR311" s="141">
        <f t="shared" si="852"/>
        <v>0</v>
      </c>
      <c r="BS311" s="58">
        <v>0.5</v>
      </c>
      <c r="BT311" s="107">
        <v>540</v>
      </c>
      <c r="BU311" s="141">
        <f t="shared" si="853"/>
        <v>270</v>
      </c>
      <c r="BV311" s="58"/>
      <c r="BW311" s="58"/>
      <c r="BX311" s="141">
        <f t="shared" si="854"/>
        <v>0</v>
      </c>
      <c r="BY311" s="58"/>
      <c r="BZ311" s="143"/>
      <c r="CA311" s="141">
        <f t="shared" si="855"/>
        <v>0</v>
      </c>
      <c r="CB311" s="58">
        <v>1</v>
      </c>
      <c r="CC311" s="107">
        <v>165.4</v>
      </c>
      <c r="CD311" s="141">
        <f t="shared" si="856"/>
        <v>165.4</v>
      </c>
      <c r="CE311" s="58">
        <v>1</v>
      </c>
      <c r="CF311" s="139">
        <f t="shared" si="857"/>
        <v>204.31649999999999</v>
      </c>
      <c r="CG311" s="141">
        <f t="shared" si="858"/>
        <v>204.31649999999999</v>
      </c>
      <c r="CH311" s="58">
        <v>1</v>
      </c>
      <c r="CI311" s="107">
        <v>86.2</v>
      </c>
      <c r="CJ311" s="141">
        <f t="shared" si="859"/>
        <v>86.2</v>
      </c>
      <c r="CK311" s="58"/>
      <c r="CL311" s="107">
        <v>125</v>
      </c>
      <c r="CM311" s="141">
        <f t="shared" si="860"/>
        <v>0</v>
      </c>
      <c r="CN311" s="58">
        <v>1</v>
      </c>
      <c r="CO311" s="107">
        <v>140</v>
      </c>
      <c r="CP311" s="141">
        <f t="shared" si="861"/>
        <v>140</v>
      </c>
      <c r="CQ311" s="58">
        <v>1</v>
      </c>
      <c r="CR311" s="139">
        <f t="shared" si="862"/>
        <v>259.76390000000004</v>
      </c>
      <c r="CS311" s="141">
        <f t="shared" si="863"/>
        <v>259.76390000000004</v>
      </c>
      <c r="CT311" s="58">
        <v>2.8</v>
      </c>
      <c r="CU311" s="107">
        <v>182.5</v>
      </c>
      <c r="CV311" s="141">
        <f t="shared" si="864"/>
        <v>510.99999999999994</v>
      </c>
      <c r="CW311" s="58">
        <v>2</v>
      </c>
      <c r="CX311" s="107">
        <v>78</v>
      </c>
      <c r="CY311" s="141">
        <f t="shared" si="865"/>
        <v>156</v>
      </c>
      <c r="CZ311" s="58"/>
      <c r="DA311" s="107">
        <v>350</v>
      </c>
      <c r="DB311" s="141">
        <f t="shared" si="866"/>
        <v>0</v>
      </c>
      <c r="DC311" s="58"/>
      <c r="DD311" s="139">
        <f t="shared" si="867"/>
        <v>363.26500000000004</v>
      </c>
      <c r="DE311" s="140">
        <f t="shared" si="868"/>
        <v>0</v>
      </c>
      <c r="DF311" s="58">
        <v>18</v>
      </c>
      <c r="DG311" s="107">
        <v>349.94</v>
      </c>
      <c r="DH311" s="141">
        <f t="shared" si="869"/>
        <v>6298.92</v>
      </c>
      <c r="DI311" s="58">
        <v>6</v>
      </c>
      <c r="DJ311" s="107">
        <v>407.82</v>
      </c>
      <c r="DK311" s="141">
        <f t="shared" si="870"/>
        <v>2446.92</v>
      </c>
      <c r="DL311" s="58"/>
      <c r="DM311" s="107">
        <v>560.66999999999996</v>
      </c>
      <c r="DN311" s="141">
        <f t="shared" si="871"/>
        <v>0</v>
      </c>
      <c r="DO311" s="58"/>
      <c r="DP311" s="107">
        <v>849.84</v>
      </c>
      <c r="DQ311" s="141">
        <f t="shared" si="872"/>
        <v>0</v>
      </c>
      <c r="DR311" s="58"/>
      <c r="DS311" s="107">
        <v>1070.97</v>
      </c>
      <c r="DT311" s="141">
        <f t="shared" si="873"/>
        <v>0</v>
      </c>
      <c r="DU311" s="58"/>
      <c r="DV311" s="21">
        <v>1512.05</v>
      </c>
      <c r="DW311" s="141">
        <f t="shared" si="874"/>
        <v>0</v>
      </c>
      <c r="DX311" s="58"/>
      <c r="DY311" s="21">
        <v>5870.12</v>
      </c>
      <c r="DZ311" s="141">
        <f t="shared" si="875"/>
        <v>0</v>
      </c>
      <c r="EA311" s="58"/>
      <c r="EB311" s="21">
        <v>4379.45</v>
      </c>
      <c r="EC311" s="141">
        <f t="shared" si="876"/>
        <v>0</v>
      </c>
      <c r="ED311" s="58"/>
      <c r="EE311" s="21">
        <v>4811.45</v>
      </c>
      <c r="EF311" s="141">
        <f t="shared" si="877"/>
        <v>0</v>
      </c>
      <c r="EG311" s="58"/>
      <c r="EH311" s="21">
        <v>6518.13</v>
      </c>
      <c r="EI311" s="141">
        <f t="shared" si="878"/>
        <v>0</v>
      </c>
      <c r="EJ311" s="58"/>
      <c r="EK311" s="21">
        <v>7389.31</v>
      </c>
      <c r="EL311" s="141">
        <f t="shared" si="879"/>
        <v>0</v>
      </c>
      <c r="EM311" s="58"/>
      <c r="EN311" s="21">
        <v>1539.81</v>
      </c>
      <c r="EO311" s="141">
        <f t="shared" si="880"/>
        <v>0</v>
      </c>
      <c r="EP311" s="58"/>
      <c r="EQ311" s="21">
        <v>3124.4</v>
      </c>
      <c r="ER311" s="141">
        <f t="shared" si="881"/>
        <v>0</v>
      </c>
      <c r="ES311" s="58">
        <v>4</v>
      </c>
      <c r="ET311" s="107">
        <v>118.78</v>
      </c>
      <c r="EU311" s="141">
        <f t="shared" si="882"/>
        <v>475.12</v>
      </c>
      <c r="EV311" s="58"/>
      <c r="EW311" s="107">
        <v>479.92</v>
      </c>
      <c r="EX311" s="141">
        <f t="shared" si="883"/>
        <v>0</v>
      </c>
      <c r="EY311" s="58"/>
      <c r="EZ311" s="107">
        <v>649.4</v>
      </c>
      <c r="FA311" s="141">
        <f t="shared" si="884"/>
        <v>0</v>
      </c>
      <c r="FB311" s="58"/>
      <c r="FC311" s="21">
        <v>1301.22</v>
      </c>
      <c r="FD311" s="141">
        <f t="shared" si="885"/>
        <v>0</v>
      </c>
      <c r="FE311" s="58"/>
      <c r="FF311" s="21">
        <v>2530.2199999999998</v>
      </c>
      <c r="FG311" s="141">
        <f t="shared" si="886"/>
        <v>0</v>
      </c>
      <c r="FH311" s="58"/>
      <c r="FI311" s="21">
        <v>4182.22</v>
      </c>
      <c r="FJ311" s="141">
        <f t="shared" si="887"/>
        <v>0</v>
      </c>
      <c r="FK311" s="58"/>
      <c r="FL311" s="107">
        <v>253.92</v>
      </c>
      <c r="FM311" s="141">
        <f t="shared" si="888"/>
        <v>0</v>
      </c>
      <c r="FN311" s="58"/>
      <c r="FO311" s="107">
        <v>290.32</v>
      </c>
      <c r="FP311" s="141">
        <f t="shared" si="889"/>
        <v>0</v>
      </c>
      <c r="FQ311" s="58"/>
      <c r="FR311" s="107">
        <v>334.06</v>
      </c>
      <c r="FS311" s="141">
        <f t="shared" si="890"/>
        <v>0</v>
      </c>
      <c r="FT311" s="58"/>
      <c r="FU311" s="107">
        <v>411.49</v>
      </c>
      <c r="FV311" s="141">
        <f t="shared" si="891"/>
        <v>0</v>
      </c>
      <c r="FW311" s="58"/>
      <c r="FX311" s="107">
        <v>455.21</v>
      </c>
      <c r="FY311" s="141">
        <f t="shared" si="892"/>
        <v>0</v>
      </c>
      <c r="FZ311" s="58"/>
      <c r="GA311" s="107">
        <v>536</v>
      </c>
      <c r="GB311" s="141">
        <f t="shared" si="893"/>
        <v>0</v>
      </c>
      <c r="GC311" s="58"/>
      <c r="GD311" s="21">
        <v>745.84</v>
      </c>
      <c r="GE311" s="144">
        <f t="shared" si="894"/>
        <v>0</v>
      </c>
      <c r="GF311" s="108">
        <v>3</v>
      </c>
      <c r="GG311" s="112">
        <v>313.12</v>
      </c>
      <c r="GH311" s="141">
        <f t="shared" si="895"/>
        <v>939.36</v>
      </c>
      <c r="GI311" s="59">
        <v>7</v>
      </c>
      <c r="GJ311" s="529">
        <v>223.61</v>
      </c>
      <c r="GK311" s="141">
        <f t="shared" si="896"/>
        <v>1565.27</v>
      </c>
      <c r="GL311" s="58"/>
      <c r="GM311" s="107">
        <v>105.46</v>
      </c>
      <c r="GN311" s="141">
        <f t="shared" si="897"/>
        <v>0</v>
      </c>
      <c r="GO311" s="58"/>
      <c r="GP311" s="107">
        <v>581.36</v>
      </c>
      <c r="GQ311" s="141">
        <f t="shared" si="898"/>
        <v>0</v>
      </c>
      <c r="GR311" s="58"/>
      <c r="GS311" s="107">
        <v>92.94</v>
      </c>
      <c r="GT311" s="141">
        <f t="shared" si="899"/>
        <v>0</v>
      </c>
      <c r="GU311" s="108">
        <v>10</v>
      </c>
      <c r="GV311" s="112">
        <v>47.51</v>
      </c>
      <c r="GW311" s="141">
        <f t="shared" si="900"/>
        <v>475.09999999999997</v>
      </c>
      <c r="GX311" s="58">
        <v>15</v>
      </c>
      <c r="GY311" s="107">
        <v>61.91</v>
      </c>
      <c r="GZ311" s="219">
        <f t="shared" si="901"/>
        <v>928.65</v>
      </c>
      <c r="HA311" s="413"/>
      <c r="HB311" s="413"/>
      <c r="HC311" s="219">
        <f t="shared" si="902"/>
        <v>0</v>
      </c>
      <c r="HD311" s="58"/>
      <c r="HE311" s="107">
        <v>40.75</v>
      </c>
      <c r="HF311" s="232">
        <f t="shared" si="903"/>
        <v>0</v>
      </c>
      <c r="HG311" s="105">
        <v>2000</v>
      </c>
      <c r="HH311" s="226">
        <f t="shared" si="904"/>
        <v>23320.342628000002</v>
      </c>
      <c r="HI311" s="335"/>
    </row>
    <row r="312" spans="1:217" ht="15.75" customHeight="1">
      <c r="A312" s="198">
        <v>11</v>
      </c>
      <c r="B312" s="18" t="s">
        <v>13</v>
      </c>
      <c r="C312" s="381">
        <v>29.96</v>
      </c>
      <c r="D312" s="385">
        <v>46.1</v>
      </c>
      <c r="E312" s="19">
        <v>19508.28</v>
      </c>
      <c r="F312" s="42">
        <f t="shared" si="822"/>
        <v>14549.070400000001</v>
      </c>
      <c r="G312" s="43"/>
      <c r="H312" s="21">
        <v>636.70000000000005</v>
      </c>
      <c r="I312" s="45">
        <f t="shared" si="823"/>
        <v>0</v>
      </c>
      <c r="J312" s="58"/>
      <c r="K312" s="107"/>
      <c r="L312" s="212">
        <f t="shared" si="824"/>
        <v>0</v>
      </c>
      <c r="M312" s="58"/>
      <c r="N312" s="107">
        <v>540</v>
      </c>
      <c r="O312" s="212">
        <f t="shared" si="825"/>
        <v>0</v>
      </c>
      <c r="P312" s="46"/>
      <c r="Q312" s="139">
        <f t="shared" si="826"/>
        <v>280.13670000000002</v>
      </c>
      <c r="R312" s="212">
        <f t="shared" si="827"/>
        <v>0</v>
      </c>
      <c r="S312" s="46"/>
      <c r="T312" s="44">
        <f t="shared" si="828"/>
        <v>2335.5960000000005</v>
      </c>
      <c r="U312" s="212">
        <f t="shared" si="829"/>
        <v>0</v>
      </c>
      <c r="V312" s="46"/>
      <c r="W312" s="139">
        <f t="shared" si="830"/>
        <v>493.98690000000005</v>
      </c>
      <c r="X312" s="219">
        <f t="shared" si="831"/>
        <v>0</v>
      </c>
      <c r="Y312" s="58"/>
      <c r="Z312" s="44">
        <f t="shared" si="832"/>
        <v>4331.3600000000006</v>
      </c>
      <c r="AA312" s="141">
        <f t="shared" si="833"/>
        <v>0</v>
      </c>
      <c r="AB312" s="397"/>
      <c r="AC312" s="139">
        <f t="shared" si="834"/>
        <v>493.98690000000005</v>
      </c>
      <c r="AD312" s="140">
        <f t="shared" si="835"/>
        <v>0</v>
      </c>
      <c r="AE312" s="46"/>
      <c r="AF312" s="44">
        <f t="shared" si="836"/>
        <v>22885.031600000002</v>
      </c>
      <c r="AG312" s="140">
        <f t="shared" si="837"/>
        <v>0</v>
      </c>
      <c r="AH312" s="46"/>
      <c r="AI312" s="139">
        <f t="shared" si="838"/>
        <v>791.37200000000007</v>
      </c>
      <c r="AJ312" s="140">
        <f t="shared" si="839"/>
        <v>0</v>
      </c>
      <c r="AK312" s="46"/>
      <c r="AL312" s="107">
        <v>145.19999999999999</v>
      </c>
      <c r="AM312" s="140">
        <f t="shared" si="840"/>
        <v>0</v>
      </c>
      <c r="AN312" s="46"/>
      <c r="AO312" s="44">
        <f t="shared" si="841"/>
        <v>3769.8454000000002</v>
      </c>
      <c r="AP312" s="141">
        <f t="shared" si="842"/>
        <v>0</v>
      </c>
      <c r="AQ312" s="108"/>
      <c r="AR312" s="109">
        <v>8030</v>
      </c>
      <c r="AS312" s="141">
        <f t="shared" si="843"/>
        <v>0</v>
      </c>
      <c r="AT312" s="58"/>
      <c r="AU312" s="21">
        <v>3366.65</v>
      </c>
      <c r="AV312" s="141">
        <f t="shared" si="844"/>
        <v>0</v>
      </c>
      <c r="AW312" s="58"/>
      <c r="AX312" s="44">
        <f t="shared" si="845"/>
        <v>80964.952600000004</v>
      </c>
      <c r="AY312" s="141">
        <f t="shared" si="846"/>
        <v>0</v>
      </c>
      <c r="AZ312" s="58"/>
      <c r="BA312" s="21">
        <v>93131.5</v>
      </c>
      <c r="BB312" s="141">
        <f t="shared" si="847"/>
        <v>0</v>
      </c>
      <c r="BC312" s="58"/>
      <c r="BD312" s="21">
        <v>10643</v>
      </c>
      <c r="BE312" s="140">
        <f t="shared" si="848"/>
        <v>0</v>
      </c>
      <c r="BF312" s="46"/>
      <c r="BG312" s="58"/>
      <c r="BH312" s="140">
        <f t="shared" si="849"/>
        <v>0</v>
      </c>
      <c r="BI312" s="46"/>
      <c r="BJ312" s="59"/>
      <c r="BK312" s="58"/>
      <c r="BL312" s="140">
        <f t="shared" si="821"/>
        <v>0</v>
      </c>
      <c r="BM312" s="46"/>
      <c r="BN312" s="142"/>
      <c r="BO312" s="141">
        <f t="shared" si="850"/>
        <v>0</v>
      </c>
      <c r="BP312" s="58"/>
      <c r="BQ312" s="139">
        <f t="shared" si="851"/>
        <v>930.90000000000009</v>
      </c>
      <c r="BR312" s="141">
        <f t="shared" si="852"/>
        <v>0</v>
      </c>
      <c r="BS312" s="58">
        <v>0.5</v>
      </c>
      <c r="BT312" s="107">
        <v>540</v>
      </c>
      <c r="BU312" s="141">
        <f t="shared" si="853"/>
        <v>270</v>
      </c>
      <c r="BV312" s="58"/>
      <c r="BW312" s="58"/>
      <c r="BX312" s="141">
        <f t="shared" si="854"/>
        <v>0</v>
      </c>
      <c r="BY312" s="58"/>
      <c r="BZ312" s="143"/>
      <c r="CA312" s="141">
        <f t="shared" si="855"/>
        <v>0</v>
      </c>
      <c r="CB312" s="58">
        <v>1</v>
      </c>
      <c r="CC312" s="107">
        <v>165.4</v>
      </c>
      <c r="CD312" s="141">
        <f t="shared" si="856"/>
        <v>165.4</v>
      </c>
      <c r="CE312" s="58">
        <v>1</v>
      </c>
      <c r="CF312" s="139">
        <f t="shared" si="857"/>
        <v>204.31649999999999</v>
      </c>
      <c r="CG312" s="141">
        <f t="shared" si="858"/>
        <v>204.31649999999999</v>
      </c>
      <c r="CH312" s="58">
        <v>1</v>
      </c>
      <c r="CI312" s="107">
        <v>86.2</v>
      </c>
      <c r="CJ312" s="141">
        <f t="shared" si="859"/>
        <v>86.2</v>
      </c>
      <c r="CK312" s="58"/>
      <c r="CL312" s="107">
        <v>125</v>
      </c>
      <c r="CM312" s="141">
        <f t="shared" si="860"/>
        <v>0</v>
      </c>
      <c r="CN312" s="58">
        <v>1</v>
      </c>
      <c r="CO312" s="107">
        <v>140</v>
      </c>
      <c r="CP312" s="141">
        <f t="shared" si="861"/>
        <v>140</v>
      </c>
      <c r="CQ312" s="58">
        <v>1</v>
      </c>
      <c r="CR312" s="139">
        <f t="shared" si="862"/>
        <v>259.76390000000004</v>
      </c>
      <c r="CS312" s="141">
        <f t="shared" si="863"/>
        <v>259.76390000000004</v>
      </c>
      <c r="CT312" s="58">
        <v>2.8</v>
      </c>
      <c r="CU312" s="107">
        <v>182.5</v>
      </c>
      <c r="CV312" s="141">
        <f t="shared" si="864"/>
        <v>510.99999999999994</v>
      </c>
      <c r="CW312" s="58">
        <v>2</v>
      </c>
      <c r="CX312" s="107">
        <v>78</v>
      </c>
      <c r="CY312" s="141">
        <f t="shared" si="865"/>
        <v>156</v>
      </c>
      <c r="CZ312" s="58"/>
      <c r="DA312" s="107">
        <v>350</v>
      </c>
      <c r="DB312" s="141">
        <f t="shared" si="866"/>
        <v>0</v>
      </c>
      <c r="DC312" s="58"/>
      <c r="DD312" s="139">
        <f t="shared" si="867"/>
        <v>363.26500000000004</v>
      </c>
      <c r="DE312" s="140">
        <f t="shared" si="868"/>
        <v>0</v>
      </c>
      <c r="DF312" s="58">
        <v>14</v>
      </c>
      <c r="DG312" s="107">
        <v>349.94</v>
      </c>
      <c r="DH312" s="141">
        <f t="shared" si="869"/>
        <v>4899.16</v>
      </c>
      <c r="DI312" s="58">
        <v>5</v>
      </c>
      <c r="DJ312" s="107">
        <v>407.82</v>
      </c>
      <c r="DK312" s="141">
        <f t="shared" si="870"/>
        <v>2039.1</v>
      </c>
      <c r="DL312" s="58"/>
      <c r="DM312" s="107">
        <v>560.66999999999996</v>
      </c>
      <c r="DN312" s="141">
        <f t="shared" si="871"/>
        <v>0</v>
      </c>
      <c r="DO312" s="58"/>
      <c r="DP312" s="107">
        <v>849.84</v>
      </c>
      <c r="DQ312" s="141">
        <f t="shared" si="872"/>
        <v>0</v>
      </c>
      <c r="DR312" s="58"/>
      <c r="DS312" s="107">
        <v>1070.97</v>
      </c>
      <c r="DT312" s="141">
        <f t="shared" si="873"/>
        <v>0</v>
      </c>
      <c r="DU312" s="58"/>
      <c r="DV312" s="21">
        <v>1512.05</v>
      </c>
      <c r="DW312" s="141">
        <f t="shared" si="874"/>
        <v>0</v>
      </c>
      <c r="DX312" s="58"/>
      <c r="DY312" s="21">
        <v>5870.12</v>
      </c>
      <c r="DZ312" s="141">
        <f t="shared" si="875"/>
        <v>0</v>
      </c>
      <c r="EA312" s="58"/>
      <c r="EB312" s="21">
        <v>4379.45</v>
      </c>
      <c r="EC312" s="141">
        <f t="shared" si="876"/>
        <v>0</v>
      </c>
      <c r="ED312" s="58"/>
      <c r="EE312" s="21">
        <v>4811.45</v>
      </c>
      <c r="EF312" s="141">
        <f t="shared" si="877"/>
        <v>0</v>
      </c>
      <c r="EG312" s="58"/>
      <c r="EH312" s="21">
        <v>6518.13</v>
      </c>
      <c r="EI312" s="141">
        <f t="shared" si="878"/>
        <v>0</v>
      </c>
      <c r="EJ312" s="58"/>
      <c r="EK312" s="21">
        <v>7389.31</v>
      </c>
      <c r="EL312" s="141">
        <f t="shared" si="879"/>
        <v>0</v>
      </c>
      <c r="EM312" s="58"/>
      <c r="EN312" s="21">
        <v>1539.81</v>
      </c>
      <c r="EO312" s="141">
        <f t="shared" si="880"/>
        <v>0</v>
      </c>
      <c r="EP312" s="58"/>
      <c r="EQ312" s="21">
        <v>3124.4</v>
      </c>
      <c r="ER312" s="141">
        <f t="shared" si="881"/>
        <v>0</v>
      </c>
      <c r="ES312" s="58">
        <v>4</v>
      </c>
      <c r="ET312" s="107">
        <v>118.78</v>
      </c>
      <c r="EU312" s="141">
        <f t="shared" si="882"/>
        <v>475.12</v>
      </c>
      <c r="EV312" s="58"/>
      <c r="EW312" s="107">
        <v>479.92</v>
      </c>
      <c r="EX312" s="141">
        <f t="shared" si="883"/>
        <v>0</v>
      </c>
      <c r="EY312" s="58"/>
      <c r="EZ312" s="107">
        <v>649.4</v>
      </c>
      <c r="FA312" s="141">
        <f t="shared" si="884"/>
        <v>0</v>
      </c>
      <c r="FB312" s="58"/>
      <c r="FC312" s="21">
        <v>1301.22</v>
      </c>
      <c r="FD312" s="141">
        <f t="shared" si="885"/>
        <v>0</v>
      </c>
      <c r="FE312" s="58"/>
      <c r="FF312" s="21">
        <v>2530.2199999999998</v>
      </c>
      <c r="FG312" s="141">
        <f t="shared" si="886"/>
        <v>0</v>
      </c>
      <c r="FH312" s="58"/>
      <c r="FI312" s="21">
        <v>4182.22</v>
      </c>
      <c r="FJ312" s="141">
        <f t="shared" si="887"/>
        <v>0</v>
      </c>
      <c r="FK312" s="58"/>
      <c r="FL312" s="107">
        <v>253.92</v>
      </c>
      <c r="FM312" s="141">
        <f t="shared" si="888"/>
        <v>0</v>
      </c>
      <c r="FN312" s="58"/>
      <c r="FO312" s="107">
        <v>290.32</v>
      </c>
      <c r="FP312" s="141">
        <f t="shared" si="889"/>
        <v>0</v>
      </c>
      <c r="FQ312" s="58"/>
      <c r="FR312" s="107">
        <v>334.06</v>
      </c>
      <c r="FS312" s="141">
        <f t="shared" si="890"/>
        <v>0</v>
      </c>
      <c r="FT312" s="58"/>
      <c r="FU312" s="107">
        <v>411.49</v>
      </c>
      <c r="FV312" s="141">
        <f t="shared" si="891"/>
        <v>0</v>
      </c>
      <c r="FW312" s="58"/>
      <c r="FX312" s="107">
        <v>455.21</v>
      </c>
      <c r="FY312" s="141">
        <f t="shared" si="892"/>
        <v>0</v>
      </c>
      <c r="FZ312" s="58"/>
      <c r="GA312" s="107">
        <v>536</v>
      </c>
      <c r="GB312" s="141">
        <f t="shared" si="893"/>
        <v>0</v>
      </c>
      <c r="GC312" s="58"/>
      <c r="GD312" s="21">
        <v>745.84</v>
      </c>
      <c r="GE312" s="144">
        <f t="shared" si="894"/>
        <v>0</v>
      </c>
      <c r="GF312" s="108">
        <v>3</v>
      </c>
      <c r="GG312" s="112">
        <v>313.12</v>
      </c>
      <c r="GH312" s="141">
        <f t="shared" si="895"/>
        <v>939.36</v>
      </c>
      <c r="GI312" s="59">
        <v>4</v>
      </c>
      <c r="GJ312" s="529">
        <v>223.61</v>
      </c>
      <c r="GK312" s="141">
        <f t="shared" si="896"/>
        <v>894.44</v>
      </c>
      <c r="GL312" s="58">
        <v>1</v>
      </c>
      <c r="GM312" s="107">
        <v>105.46</v>
      </c>
      <c r="GN312" s="141">
        <f t="shared" si="897"/>
        <v>105.46</v>
      </c>
      <c r="GO312" s="58"/>
      <c r="GP312" s="107">
        <v>581.36</v>
      </c>
      <c r="GQ312" s="141">
        <f t="shared" si="898"/>
        <v>0</v>
      </c>
      <c r="GR312" s="58"/>
      <c r="GS312" s="107">
        <v>92.94</v>
      </c>
      <c r="GT312" s="141">
        <f t="shared" si="899"/>
        <v>0</v>
      </c>
      <c r="GU312" s="108">
        <v>10</v>
      </c>
      <c r="GV312" s="112">
        <v>47.51</v>
      </c>
      <c r="GW312" s="141">
        <f t="shared" si="900"/>
        <v>475.09999999999997</v>
      </c>
      <c r="GX312" s="58">
        <v>15</v>
      </c>
      <c r="GY312" s="107">
        <v>61.91</v>
      </c>
      <c r="GZ312" s="219">
        <f t="shared" si="901"/>
        <v>928.65</v>
      </c>
      <c r="HA312" s="413"/>
      <c r="HB312" s="413"/>
      <c r="HC312" s="219">
        <f t="shared" si="902"/>
        <v>0</v>
      </c>
      <c r="HD312" s="58"/>
      <c r="HE312" s="107">
        <v>40.75</v>
      </c>
      <c r="HF312" s="232">
        <f t="shared" si="903"/>
        <v>0</v>
      </c>
      <c r="HG312" s="105">
        <v>2000</v>
      </c>
      <c r="HH312" s="226">
        <f t="shared" si="904"/>
        <v>14549.070400000001</v>
      </c>
      <c r="HI312" s="335"/>
    </row>
    <row r="313" spans="1:217" ht="15.75" customHeight="1">
      <c r="A313" s="198">
        <v>12</v>
      </c>
      <c r="B313" s="18" t="s">
        <v>14</v>
      </c>
      <c r="C313" s="381">
        <v>30.14</v>
      </c>
      <c r="D313" s="385">
        <v>41.05</v>
      </c>
      <c r="E313" s="19">
        <v>19845.239999999998</v>
      </c>
      <c r="F313" s="42">
        <f t="shared" si="822"/>
        <v>19471.292175000002</v>
      </c>
      <c r="G313" s="43"/>
      <c r="H313" s="21">
        <v>636.70000000000005</v>
      </c>
      <c r="I313" s="45">
        <f t="shared" si="823"/>
        <v>0</v>
      </c>
      <c r="J313" s="58"/>
      <c r="K313" s="107"/>
      <c r="L313" s="212">
        <f t="shared" si="824"/>
        <v>0</v>
      </c>
      <c r="M313" s="58"/>
      <c r="N313" s="107">
        <v>540</v>
      </c>
      <c r="O313" s="212">
        <f t="shared" si="825"/>
        <v>0</v>
      </c>
      <c r="P313" s="46">
        <v>28.25</v>
      </c>
      <c r="Q313" s="139">
        <f t="shared" si="826"/>
        <v>280.13670000000002</v>
      </c>
      <c r="R313" s="212">
        <f t="shared" si="827"/>
        <v>7913.8617750000003</v>
      </c>
      <c r="S313" s="46"/>
      <c r="T313" s="44">
        <f t="shared" si="828"/>
        <v>2335.5960000000005</v>
      </c>
      <c r="U313" s="212">
        <f t="shared" si="829"/>
        <v>0</v>
      </c>
      <c r="V313" s="46"/>
      <c r="W313" s="139">
        <f t="shared" si="830"/>
        <v>493.98690000000005</v>
      </c>
      <c r="X313" s="219">
        <f t="shared" si="831"/>
        <v>0</v>
      </c>
      <c r="Y313" s="58"/>
      <c r="Z313" s="44">
        <f t="shared" si="832"/>
        <v>4331.3600000000006</v>
      </c>
      <c r="AA313" s="141">
        <f t="shared" si="833"/>
        <v>0</v>
      </c>
      <c r="AB313" s="397"/>
      <c r="AC313" s="139">
        <f t="shared" si="834"/>
        <v>493.98690000000005</v>
      </c>
      <c r="AD313" s="140">
        <f t="shared" si="835"/>
        <v>0</v>
      </c>
      <c r="AE313" s="46"/>
      <c r="AF313" s="44">
        <f t="shared" si="836"/>
        <v>22885.031600000002</v>
      </c>
      <c r="AG313" s="140">
        <f t="shared" si="837"/>
        <v>0</v>
      </c>
      <c r="AH313" s="46"/>
      <c r="AI313" s="139">
        <f t="shared" si="838"/>
        <v>791.37200000000007</v>
      </c>
      <c r="AJ313" s="140">
        <f t="shared" si="839"/>
        <v>0</v>
      </c>
      <c r="AK313" s="46"/>
      <c r="AL313" s="107">
        <v>145.19999999999999</v>
      </c>
      <c r="AM313" s="140">
        <f t="shared" si="840"/>
        <v>0</v>
      </c>
      <c r="AN313" s="46"/>
      <c r="AO313" s="44">
        <f t="shared" si="841"/>
        <v>3769.8454000000002</v>
      </c>
      <c r="AP313" s="141">
        <f t="shared" si="842"/>
        <v>0</v>
      </c>
      <c r="AQ313" s="108"/>
      <c r="AR313" s="109">
        <v>8030</v>
      </c>
      <c r="AS313" s="141">
        <f t="shared" si="843"/>
        <v>0</v>
      </c>
      <c r="AT313" s="58"/>
      <c r="AU313" s="21">
        <v>3366.65</v>
      </c>
      <c r="AV313" s="141">
        <f t="shared" si="844"/>
        <v>0</v>
      </c>
      <c r="AW313" s="58"/>
      <c r="AX313" s="44">
        <f t="shared" si="845"/>
        <v>80964.952600000004</v>
      </c>
      <c r="AY313" s="141">
        <f t="shared" si="846"/>
        <v>0</v>
      </c>
      <c r="AZ313" s="58"/>
      <c r="BA313" s="21">
        <v>93131.5</v>
      </c>
      <c r="BB313" s="141">
        <f t="shared" si="847"/>
        <v>0</v>
      </c>
      <c r="BC313" s="58"/>
      <c r="BD313" s="21">
        <v>10643</v>
      </c>
      <c r="BE313" s="140">
        <f t="shared" si="848"/>
        <v>0</v>
      </c>
      <c r="BF313" s="46"/>
      <c r="BG313" s="58"/>
      <c r="BH313" s="140">
        <f t="shared" si="849"/>
        <v>0</v>
      </c>
      <c r="BI313" s="46"/>
      <c r="BJ313" s="59"/>
      <c r="BK313" s="58"/>
      <c r="BL313" s="140">
        <f t="shared" si="821"/>
        <v>0</v>
      </c>
      <c r="BM313" s="46"/>
      <c r="BN313" s="142"/>
      <c r="BO313" s="141">
        <f t="shared" si="850"/>
        <v>0</v>
      </c>
      <c r="BP313" s="58"/>
      <c r="BQ313" s="139">
        <f t="shared" si="851"/>
        <v>930.90000000000009</v>
      </c>
      <c r="BR313" s="141">
        <f t="shared" si="852"/>
        <v>0</v>
      </c>
      <c r="BS313" s="58">
        <v>0.5</v>
      </c>
      <c r="BT313" s="107">
        <v>540</v>
      </c>
      <c r="BU313" s="141">
        <f t="shared" si="853"/>
        <v>270</v>
      </c>
      <c r="BV313" s="58"/>
      <c r="BW313" s="58"/>
      <c r="BX313" s="141">
        <f t="shared" si="854"/>
        <v>0</v>
      </c>
      <c r="BY313" s="58"/>
      <c r="BZ313" s="143"/>
      <c r="CA313" s="141">
        <f t="shared" si="855"/>
        <v>0</v>
      </c>
      <c r="CB313" s="58">
        <v>1</v>
      </c>
      <c r="CC313" s="107">
        <v>165.4</v>
      </c>
      <c r="CD313" s="141">
        <f t="shared" si="856"/>
        <v>165.4</v>
      </c>
      <c r="CE313" s="58">
        <v>1</v>
      </c>
      <c r="CF313" s="139">
        <f t="shared" si="857"/>
        <v>204.31649999999999</v>
      </c>
      <c r="CG313" s="141">
        <f t="shared" si="858"/>
        <v>204.31649999999999</v>
      </c>
      <c r="CH313" s="58">
        <v>1</v>
      </c>
      <c r="CI313" s="107">
        <v>86.2</v>
      </c>
      <c r="CJ313" s="141">
        <f t="shared" si="859"/>
        <v>86.2</v>
      </c>
      <c r="CK313" s="58"/>
      <c r="CL313" s="107">
        <v>125</v>
      </c>
      <c r="CM313" s="141">
        <f t="shared" si="860"/>
        <v>0</v>
      </c>
      <c r="CN313" s="58">
        <v>1</v>
      </c>
      <c r="CO313" s="107">
        <v>140</v>
      </c>
      <c r="CP313" s="141">
        <f t="shared" si="861"/>
        <v>140</v>
      </c>
      <c r="CQ313" s="58">
        <v>1</v>
      </c>
      <c r="CR313" s="139">
        <f t="shared" si="862"/>
        <v>259.76390000000004</v>
      </c>
      <c r="CS313" s="141">
        <f t="shared" si="863"/>
        <v>259.76390000000004</v>
      </c>
      <c r="CT313" s="58">
        <v>2.8</v>
      </c>
      <c r="CU313" s="107">
        <v>182.5</v>
      </c>
      <c r="CV313" s="141">
        <f t="shared" si="864"/>
        <v>510.99999999999994</v>
      </c>
      <c r="CW313" s="58">
        <v>2</v>
      </c>
      <c r="CX313" s="107">
        <v>78</v>
      </c>
      <c r="CY313" s="141">
        <f t="shared" si="865"/>
        <v>156</v>
      </c>
      <c r="CZ313" s="58"/>
      <c r="DA313" s="107">
        <v>350</v>
      </c>
      <c r="DB313" s="141">
        <f t="shared" si="866"/>
        <v>0</v>
      </c>
      <c r="DC313" s="58"/>
      <c r="DD313" s="139">
        <f t="shared" si="867"/>
        <v>363.26500000000004</v>
      </c>
      <c r="DE313" s="140">
        <f t="shared" si="868"/>
        <v>0</v>
      </c>
      <c r="DF313" s="58">
        <v>10</v>
      </c>
      <c r="DG313" s="107">
        <v>349.94</v>
      </c>
      <c r="DH313" s="141">
        <f t="shared" si="869"/>
        <v>3499.4</v>
      </c>
      <c r="DI313" s="58"/>
      <c r="DJ313" s="107">
        <v>407.82</v>
      </c>
      <c r="DK313" s="141">
        <f t="shared" si="870"/>
        <v>0</v>
      </c>
      <c r="DL313" s="58"/>
      <c r="DM313" s="107">
        <v>560.66999999999996</v>
      </c>
      <c r="DN313" s="141">
        <f t="shared" si="871"/>
        <v>0</v>
      </c>
      <c r="DO313" s="58"/>
      <c r="DP313" s="107">
        <v>849.84</v>
      </c>
      <c r="DQ313" s="141">
        <f t="shared" si="872"/>
        <v>0</v>
      </c>
      <c r="DR313" s="58"/>
      <c r="DS313" s="107">
        <v>1070.97</v>
      </c>
      <c r="DT313" s="141">
        <f t="shared" si="873"/>
        <v>0</v>
      </c>
      <c r="DU313" s="58"/>
      <c r="DV313" s="21">
        <v>1512.05</v>
      </c>
      <c r="DW313" s="141">
        <f t="shared" si="874"/>
        <v>0</v>
      </c>
      <c r="DX313" s="58"/>
      <c r="DY313" s="21">
        <v>5870.12</v>
      </c>
      <c r="DZ313" s="141">
        <f t="shared" si="875"/>
        <v>0</v>
      </c>
      <c r="EA313" s="58"/>
      <c r="EB313" s="21">
        <v>4379.45</v>
      </c>
      <c r="EC313" s="141">
        <f t="shared" si="876"/>
        <v>0</v>
      </c>
      <c r="ED313" s="58"/>
      <c r="EE313" s="21">
        <v>4811.45</v>
      </c>
      <c r="EF313" s="141">
        <f t="shared" si="877"/>
        <v>0</v>
      </c>
      <c r="EG313" s="58"/>
      <c r="EH313" s="21">
        <v>6518.13</v>
      </c>
      <c r="EI313" s="141">
        <f t="shared" si="878"/>
        <v>0</v>
      </c>
      <c r="EJ313" s="58"/>
      <c r="EK313" s="21">
        <v>7389.31</v>
      </c>
      <c r="EL313" s="141">
        <f t="shared" si="879"/>
        <v>0</v>
      </c>
      <c r="EM313" s="58"/>
      <c r="EN313" s="21">
        <v>1539.81</v>
      </c>
      <c r="EO313" s="141">
        <f t="shared" si="880"/>
        <v>0</v>
      </c>
      <c r="EP313" s="58"/>
      <c r="EQ313" s="21">
        <v>3124.4</v>
      </c>
      <c r="ER313" s="141">
        <f t="shared" si="881"/>
        <v>0</v>
      </c>
      <c r="ES313" s="58">
        <v>4</v>
      </c>
      <c r="ET313" s="107">
        <v>118.78</v>
      </c>
      <c r="EU313" s="141">
        <f t="shared" si="882"/>
        <v>475.12</v>
      </c>
      <c r="EV313" s="58"/>
      <c r="EW313" s="107">
        <v>479.92</v>
      </c>
      <c r="EX313" s="141">
        <f t="shared" si="883"/>
        <v>0</v>
      </c>
      <c r="EY313" s="58"/>
      <c r="EZ313" s="107">
        <v>649.4</v>
      </c>
      <c r="FA313" s="141">
        <f t="shared" si="884"/>
        <v>0</v>
      </c>
      <c r="FB313" s="58"/>
      <c r="FC313" s="21">
        <v>1301.22</v>
      </c>
      <c r="FD313" s="141">
        <f t="shared" si="885"/>
        <v>0</v>
      </c>
      <c r="FE313" s="58"/>
      <c r="FF313" s="21">
        <v>2530.2199999999998</v>
      </c>
      <c r="FG313" s="141">
        <f t="shared" si="886"/>
        <v>0</v>
      </c>
      <c r="FH313" s="58"/>
      <c r="FI313" s="21">
        <v>4182.22</v>
      </c>
      <c r="FJ313" s="141">
        <f t="shared" si="887"/>
        <v>0</v>
      </c>
      <c r="FK313" s="58"/>
      <c r="FL313" s="107">
        <v>253.92</v>
      </c>
      <c r="FM313" s="141">
        <f t="shared" si="888"/>
        <v>0</v>
      </c>
      <c r="FN313" s="58"/>
      <c r="FO313" s="107">
        <v>290.32</v>
      </c>
      <c r="FP313" s="141">
        <f t="shared" si="889"/>
        <v>0</v>
      </c>
      <c r="FQ313" s="58"/>
      <c r="FR313" s="107">
        <v>334.06</v>
      </c>
      <c r="FS313" s="141">
        <f t="shared" si="890"/>
        <v>0</v>
      </c>
      <c r="FT313" s="58"/>
      <c r="FU313" s="107">
        <v>411.49</v>
      </c>
      <c r="FV313" s="141">
        <f t="shared" si="891"/>
        <v>0</v>
      </c>
      <c r="FW313" s="58"/>
      <c r="FX313" s="107">
        <v>455.21</v>
      </c>
      <c r="FY313" s="141">
        <f t="shared" si="892"/>
        <v>0</v>
      </c>
      <c r="FZ313" s="58"/>
      <c r="GA313" s="107">
        <v>536</v>
      </c>
      <c r="GB313" s="141">
        <f t="shared" si="893"/>
        <v>0</v>
      </c>
      <c r="GC313" s="58"/>
      <c r="GD313" s="21">
        <v>745.84</v>
      </c>
      <c r="GE313" s="144">
        <f t="shared" si="894"/>
        <v>0</v>
      </c>
      <c r="GF313" s="108">
        <v>3</v>
      </c>
      <c r="GG313" s="112">
        <v>313.12</v>
      </c>
      <c r="GH313" s="141">
        <f t="shared" si="895"/>
        <v>939.36</v>
      </c>
      <c r="GI313" s="59">
        <v>6</v>
      </c>
      <c r="GJ313" s="529">
        <v>223.61</v>
      </c>
      <c r="GK313" s="141">
        <f t="shared" si="896"/>
        <v>1341.66</v>
      </c>
      <c r="GL313" s="58">
        <v>1</v>
      </c>
      <c r="GM313" s="107">
        <v>105.46</v>
      </c>
      <c r="GN313" s="141">
        <f t="shared" si="897"/>
        <v>105.46</v>
      </c>
      <c r="GO313" s="58"/>
      <c r="GP313" s="107">
        <v>581.36</v>
      </c>
      <c r="GQ313" s="141">
        <f t="shared" si="898"/>
        <v>0</v>
      </c>
      <c r="GR313" s="58"/>
      <c r="GS313" s="107">
        <v>92.94</v>
      </c>
      <c r="GT313" s="141">
        <f t="shared" si="899"/>
        <v>0</v>
      </c>
      <c r="GU313" s="108">
        <v>10</v>
      </c>
      <c r="GV313" s="112">
        <v>47.51</v>
      </c>
      <c r="GW313" s="141">
        <f t="shared" si="900"/>
        <v>475.09999999999997</v>
      </c>
      <c r="GX313" s="58">
        <v>15</v>
      </c>
      <c r="GY313" s="107">
        <v>61.91</v>
      </c>
      <c r="GZ313" s="219">
        <f t="shared" si="901"/>
        <v>928.65</v>
      </c>
      <c r="HA313" s="413"/>
      <c r="HB313" s="413"/>
      <c r="HC313" s="219">
        <f t="shared" si="902"/>
        <v>0</v>
      </c>
      <c r="HD313" s="58"/>
      <c r="HE313" s="107">
        <v>40.75</v>
      </c>
      <c r="HF313" s="232">
        <f t="shared" si="903"/>
        <v>0</v>
      </c>
      <c r="HG313" s="105">
        <v>2000</v>
      </c>
      <c r="HH313" s="226">
        <f t="shared" si="904"/>
        <v>19471.292175000002</v>
      </c>
      <c r="HI313" s="335"/>
    </row>
    <row r="314" spans="1:217" ht="15.75" customHeight="1">
      <c r="A314" s="198">
        <v>13</v>
      </c>
      <c r="B314" s="18" t="s">
        <v>15</v>
      </c>
      <c r="C314" s="381">
        <v>627.94000000000005</v>
      </c>
      <c r="D314" s="385">
        <v>975.64</v>
      </c>
      <c r="E314" s="19">
        <v>117120</v>
      </c>
      <c r="F314" s="42">
        <f t="shared" si="822"/>
        <v>343601.42568800005</v>
      </c>
      <c r="G314" s="43"/>
      <c r="H314" s="21">
        <v>636.70000000000005</v>
      </c>
      <c r="I314" s="45">
        <f t="shared" si="823"/>
        <v>0</v>
      </c>
      <c r="J314" s="58"/>
      <c r="K314" s="107"/>
      <c r="L314" s="212">
        <f t="shared" si="824"/>
        <v>0</v>
      </c>
      <c r="M314" s="58"/>
      <c r="N314" s="107">
        <v>540</v>
      </c>
      <c r="O314" s="212">
        <f t="shared" si="825"/>
        <v>0</v>
      </c>
      <c r="P314" s="46">
        <v>256.64</v>
      </c>
      <c r="Q314" s="139">
        <f t="shared" si="826"/>
        <v>280.13670000000002</v>
      </c>
      <c r="R314" s="212">
        <f t="shared" si="827"/>
        <v>71894.282688000007</v>
      </c>
      <c r="S314" s="46">
        <v>30.6</v>
      </c>
      <c r="T314" s="44">
        <f t="shared" si="828"/>
        <v>2335.5960000000005</v>
      </c>
      <c r="U314" s="212">
        <f t="shared" si="829"/>
        <v>71469.237600000022</v>
      </c>
      <c r="V314" s="46"/>
      <c r="W314" s="139">
        <f t="shared" si="830"/>
        <v>493.98690000000005</v>
      </c>
      <c r="X314" s="219">
        <f t="shared" si="831"/>
        <v>0</v>
      </c>
      <c r="Y314" s="58"/>
      <c r="Z314" s="44">
        <f t="shared" si="832"/>
        <v>4331.3600000000006</v>
      </c>
      <c r="AA314" s="141">
        <f t="shared" si="833"/>
        <v>0</v>
      </c>
      <c r="AB314" s="397"/>
      <c r="AC314" s="139">
        <f t="shared" si="834"/>
        <v>493.98690000000005</v>
      </c>
      <c r="AD314" s="140">
        <f t="shared" si="835"/>
        <v>0</v>
      </c>
      <c r="AE314" s="46"/>
      <c r="AF314" s="44">
        <f t="shared" si="836"/>
        <v>22885.031600000002</v>
      </c>
      <c r="AG314" s="140">
        <f t="shared" si="837"/>
        <v>0</v>
      </c>
      <c r="AH314" s="46"/>
      <c r="AI314" s="139">
        <f t="shared" si="838"/>
        <v>791.37200000000007</v>
      </c>
      <c r="AJ314" s="140">
        <f t="shared" si="839"/>
        <v>0</v>
      </c>
      <c r="AK314" s="46"/>
      <c r="AL314" s="107">
        <v>145.19999999999999</v>
      </c>
      <c r="AM314" s="140">
        <f t="shared" si="840"/>
        <v>0</v>
      </c>
      <c r="AN314" s="46"/>
      <c r="AO314" s="44">
        <f t="shared" si="841"/>
        <v>3769.8454000000002</v>
      </c>
      <c r="AP314" s="141">
        <f t="shared" si="842"/>
        <v>0</v>
      </c>
      <c r="AQ314" s="108"/>
      <c r="AR314" s="109">
        <v>8030</v>
      </c>
      <c r="AS314" s="141">
        <f t="shared" si="843"/>
        <v>0</v>
      </c>
      <c r="AT314" s="58"/>
      <c r="AU314" s="21">
        <v>3366.65</v>
      </c>
      <c r="AV314" s="141">
        <f t="shared" si="844"/>
        <v>0</v>
      </c>
      <c r="AW314" s="58"/>
      <c r="AX314" s="44">
        <f t="shared" si="845"/>
        <v>80964.952600000004</v>
      </c>
      <c r="AY314" s="141">
        <f t="shared" si="846"/>
        <v>0</v>
      </c>
      <c r="AZ314" s="58"/>
      <c r="BA314" s="21">
        <v>93131.5</v>
      </c>
      <c r="BB314" s="141">
        <f t="shared" si="847"/>
        <v>0</v>
      </c>
      <c r="BC314" s="58"/>
      <c r="BD314" s="21">
        <v>10643</v>
      </c>
      <c r="BE314" s="140">
        <f t="shared" si="848"/>
        <v>0</v>
      </c>
      <c r="BF314" s="46"/>
      <c r="BG314" s="58"/>
      <c r="BH314" s="140">
        <f t="shared" si="849"/>
        <v>0</v>
      </c>
      <c r="BI314" s="46">
        <v>1</v>
      </c>
      <c r="BJ314" s="491">
        <v>8</v>
      </c>
      <c r="BK314" s="58">
        <v>173941</v>
      </c>
      <c r="BL314" s="140">
        <f t="shared" si="821"/>
        <v>173941</v>
      </c>
      <c r="BM314" s="46"/>
      <c r="BN314" s="142"/>
      <c r="BO314" s="141">
        <f t="shared" si="850"/>
        <v>0</v>
      </c>
      <c r="BP314" s="58"/>
      <c r="BQ314" s="139">
        <f t="shared" si="851"/>
        <v>930.90000000000009</v>
      </c>
      <c r="BR314" s="141">
        <f t="shared" si="852"/>
        <v>0</v>
      </c>
      <c r="BS314" s="58">
        <v>1</v>
      </c>
      <c r="BT314" s="107">
        <v>540</v>
      </c>
      <c r="BU314" s="141">
        <f t="shared" si="853"/>
        <v>540</v>
      </c>
      <c r="BV314" s="58"/>
      <c r="BW314" s="58"/>
      <c r="BX314" s="141">
        <f t="shared" si="854"/>
        <v>0</v>
      </c>
      <c r="BY314" s="58"/>
      <c r="BZ314" s="143"/>
      <c r="CA314" s="141">
        <f t="shared" si="855"/>
        <v>0</v>
      </c>
      <c r="CB314" s="58">
        <v>8</v>
      </c>
      <c r="CC314" s="107">
        <v>165.4</v>
      </c>
      <c r="CD314" s="141">
        <f t="shared" si="856"/>
        <v>1323.2</v>
      </c>
      <c r="CE314" s="58">
        <v>1</v>
      </c>
      <c r="CF314" s="139">
        <f t="shared" si="857"/>
        <v>204.31649999999999</v>
      </c>
      <c r="CG314" s="141">
        <f t="shared" si="858"/>
        <v>204.31649999999999</v>
      </c>
      <c r="CH314" s="58">
        <v>1</v>
      </c>
      <c r="CI314" s="107">
        <v>86.2</v>
      </c>
      <c r="CJ314" s="141">
        <f t="shared" si="859"/>
        <v>86.2</v>
      </c>
      <c r="CK314" s="58"/>
      <c r="CL314" s="107">
        <v>125</v>
      </c>
      <c r="CM314" s="141">
        <f t="shared" si="860"/>
        <v>0</v>
      </c>
      <c r="CN314" s="58">
        <v>1</v>
      </c>
      <c r="CO314" s="107">
        <v>140</v>
      </c>
      <c r="CP314" s="141">
        <f t="shared" si="861"/>
        <v>140</v>
      </c>
      <c r="CQ314" s="58">
        <v>1</v>
      </c>
      <c r="CR314" s="139">
        <f t="shared" si="862"/>
        <v>259.76390000000004</v>
      </c>
      <c r="CS314" s="141">
        <f t="shared" si="863"/>
        <v>259.76390000000004</v>
      </c>
      <c r="CT314" s="58">
        <v>2.8</v>
      </c>
      <c r="CU314" s="107">
        <v>182.5</v>
      </c>
      <c r="CV314" s="141">
        <f t="shared" si="864"/>
        <v>510.99999999999994</v>
      </c>
      <c r="CW314" s="58">
        <v>2</v>
      </c>
      <c r="CX314" s="107">
        <v>78</v>
      </c>
      <c r="CY314" s="141">
        <f t="shared" si="865"/>
        <v>156</v>
      </c>
      <c r="CZ314" s="58"/>
      <c r="DA314" s="107">
        <v>350</v>
      </c>
      <c r="DB314" s="141">
        <f t="shared" si="866"/>
        <v>0</v>
      </c>
      <c r="DC314" s="58"/>
      <c r="DD314" s="139">
        <f t="shared" si="867"/>
        <v>363.26500000000004</v>
      </c>
      <c r="DE314" s="140">
        <f t="shared" si="868"/>
        <v>0</v>
      </c>
      <c r="DF314" s="58">
        <v>40</v>
      </c>
      <c r="DG314" s="107">
        <v>349.94</v>
      </c>
      <c r="DH314" s="141">
        <f t="shared" si="869"/>
        <v>13997.6</v>
      </c>
      <c r="DI314" s="58"/>
      <c r="DJ314" s="107">
        <v>407.82</v>
      </c>
      <c r="DK314" s="141">
        <f t="shared" si="870"/>
        <v>0</v>
      </c>
      <c r="DL314" s="58"/>
      <c r="DM314" s="107">
        <v>560.66999999999996</v>
      </c>
      <c r="DN314" s="141">
        <f t="shared" si="871"/>
        <v>0</v>
      </c>
      <c r="DO314" s="58"/>
      <c r="DP314" s="107">
        <v>849.84</v>
      </c>
      <c r="DQ314" s="141">
        <f t="shared" si="872"/>
        <v>0</v>
      </c>
      <c r="DR314" s="58"/>
      <c r="DS314" s="107">
        <v>1070.97</v>
      </c>
      <c r="DT314" s="141">
        <f t="shared" si="873"/>
        <v>0</v>
      </c>
      <c r="DU314" s="58"/>
      <c r="DV314" s="21">
        <v>1512.05</v>
      </c>
      <c r="DW314" s="141">
        <f t="shared" si="874"/>
        <v>0</v>
      </c>
      <c r="DX314" s="58"/>
      <c r="DY314" s="21">
        <v>5870.12</v>
      </c>
      <c r="DZ314" s="141">
        <f t="shared" si="875"/>
        <v>0</v>
      </c>
      <c r="EA314" s="58"/>
      <c r="EB314" s="21">
        <v>4379.45</v>
      </c>
      <c r="EC314" s="141">
        <f t="shared" si="876"/>
        <v>0</v>
      </c>
      <c r="ED314" s="58"/>
      <c r="EE314" s="21">
        <v>4811.45</v>
      </c>
      <c r="EF314" s="141">
        <f t="shared" si="877"/>
        <v>0</v>
      </c>
      <c r="EG314" s="58"/>
      <c r="EH314" s="21">
        <v>6518.13</v>
      </c>
      <c r="EI314" s="141">
        <f t="shared" si="878"/>
        <v>0</v>
      </c>
      <c r="EJ314" s="58"/>
      <c r="EK314" s="21">
        <v>7389.31</v>
      </c>
      <c r="EL314" s="141">
        <f t="shared" si="879"/>
        <v>0</v>
      </c>
      <c r="EM314" s="58"/>
      <c r="EN314" s="21">
        <v>1539.81</v>
      </c>
      <c r="EO314" s="141">
        <f t="shared" si="880"/>
        <v>0</v>
      </c>
      <c r="EP314" s="58"/>
      <c r="EQ314" s="21">
        <v>3124.4</v>
      </c>
      <c r="ER314" s="141">
        <f t="shared" si="881"/>
        <v>0</v>
      </c>
      <c r="ES314" s="58">
        <v>8</v>
      </c>
      <c r="ET314" s="107">
        <v>118.78</v>
      </c>
      <c r="EU314" s="141">
        <f t="shared" si="882"/>
        <v>950.24</v>
      </c>
      <c r="EV314" s="58"/>
      <c r="EW314" s="107">
        <v>479.92</v>
      </c>
      <c r="EX314" s="141">
        <f t="shared" si="883"/>
        <v>0</v>
      </c>
      <c r="EY314" s="58"/>
      <c r="EZ314" s="107">
        <v>649.4</v>
      </c>
      <c r="FA314" s="141">
        <f t="shared" si="884"/>
        <v>0</v>
      </c>
      <c r="FB314" s="58"/>
      <c r="FC314" s="21">
        <v>1301.22</v>
      </c>
      <c r="FD314" s="141">
        <f t="shared" si="885"/>
        <v>0</v>
      </c>
      <c r="FE314" s="58"/>
      <c r="FF314" s="21">
        <v>2530.2199999999998</v>
      </c>
      <c r="FG314" s="141">
        <f t="shared" si="886"/>
        <v>0</v>
      </c>
      <c r="FH314" s="58"/>
      <c r="FI314" s="21">
        <v>4182.22</v>
      </c>
      <c r="FJ314" s="141">
        <f t="shared" si="887"/>
        <v>0</v>
      </c>
      <c r="FK314" s="58"/>
      <c r="FL314" s="107">
        <v>253.92</v>
      </c>
      <c r="FM314" s="141">
        <f t="shared" si="888"/>
        <v>0</v>
      </c>
      <c r="FN314" s="58"/>
      <c r="FO314" s="107">
        <v>290.32</v>
      </c>
      <c r="FP314" s="141">
        <f t="shared" si="889"/>
        <v>0</v>
      </c>
      <c r="FQ314" s="58"/>
      <c r="FR314" s="107">
        <v>334.06</v>
      </c>
      <c r="FS314" s="141">
        <f t="shared" si="890"/>
        <v>0</v>
      </c>
      <c r="FT314" s="58"/>
      <c r="FU314" s="107">
        <v>411.49</v>
      </c>
      <c r="FV314" s="141">
        <f t="shared" si="891"/>
        <v>0</v>
      </c>
      <c r="FW314" s="58"/>
      <c r="FX314" s="107">
        <v>455.21</v>
      </c>
      <c r="FY314" s="141">
        <f t="shared" si="892"/>
        <v>0</v>
      </c>
      <c r="FZ314" s="58"/>
      <c r="GA314" s="107">
        <v>536</v>
      </c>
      <c r="GB314" s="141">
        <f t="shared" si="893"/>
        <v>0</v>
      </c>
      <c r="GC314" s="58"/>
      <c r="GD314" s="21">
        <v>745.84</v>
      </c>
      <c r="GE314" s="144">
        <f t="shared" si="894"/>
        <v>0</v>
      </c>
      <c r="GF314" s="108">
        <v>3</v>
      </c>
      <c r="GG314" s="112">
        <v>313.12</v>
      </c>
      <c r="GH314" s="141">
        <f t="shared" si="895"/>
        <v>939.36</v>
      </c>
      <c r="GI314" s="59">
        <v>11</v>
      </c>
      <c r="GJ314" s="529">
        <v>223.61</v>
      </c>
      <c r="GK314" s="141">
        <f t="shared" si="896"/>
        <v>2459.71</v>
      </c>
      <c r="GL314" s="58">
        <v>1</v>
      </c>
      <c r="GM314" s="107">
        <v>105.46</v>
      </c>
      <c r="GN314" s="141">
        <f t="shared" si="897"/>
        <v>105.46</v>
      </c>
      <c r="GO314" s="58"/>
      <c r="GP314" s="107">
        <v>581.36</v>
      </c>
      <c r="GQ314" s="141">
        <f t="shared" si="898"/>
        <v>0</v>
      </c>
      <c r="GR314" s="58">
        <v>2</v>
      </c>
      <c r="GS314" s="107">
        <v>92.94</v>
      </c>
      <c r="GT314" s="141">
        <f t="shared" si="899"/>
        <v>185.88</v>
      </c>
      <c r="GU314" s="108">
        <v>25</v>
      </c>
      <c r="GV314" s="112">
        <v>47.51</v>
      </c>
      <c r="GW314" s="141">
        <f t="shared" si="900"/>
        <v>1187.75</v>
      </c>
      <c r="GX314" s="58">
        <v>20</v>
      </c>
      <c r="GY314" s="107">
        <v>61.91</v>
      </c>
      <c r="GZ314" s="219">
        <f t="shared" si="901"/>
        <v>1238.1999999999998</v>
      </c>
      <c r="HA314" s="413"/>
      <c r="HB314" s="413"/>
      <c r="HC314" s="219">
        <f t="shared" si="902"/>
        <v>0</v>
      </c>
      <c r="HD314" s="58">
        <v>0.3</v>
      </c>
      <c r="HE314" s="107">
        <v>40.75</v>
      </c>
      <c r="HF314" s="232">
        <f t="shared" si="903"/>
        <v>12.225</v>
      </c>
      <c r="HG314" s="105">
        <v>2000</v>
      </c>
      <c r="HH314" s="226">
        <f t="shared" si="904"/>
        <v>343601.42568800005</v>
      </c>
      <c r="HI314" s="335"/>
    </row>
    <row r="315" spans="1:217" ht="15.75" customHeight="1">
      <c r="A315" s="198">
        <v>14</v>
      </c>
      <c r="B315" s="18" t="s">
        <v>16</v>
      </c>
      <c r="C315" s="381">
        <v>102.34</v>
      </c>
      <c r="D315" s="385">
        <v>46.83</v>
      </c>
      <c r="E315" s="19">
        <v>58614.240000000005</v>
      </c>
      <c r="F315" s="42">
        <f t="shared" si="822"/>
        <v>38786.014689999996</v>
      </c>
      <c r="G315" s="43"/>
      <c r="H315" s="21">
        <v>636.70000000000005</v>
      </c>
      <c r="I315" s="45">
        <f t="shared" si="823"/>
        <v>0</v>
      </c>
      <c r="J315" s="58"/>
      <c r="K315" s="107"/>
      <c r="L315" s="212">
        <f t="shared" si="824"/>
        <v>0</v>
      </c>
      <c r="M315" s="58"/>
      <c r="N315" s="107">
        <v>540</v>
      </c>
      <c r="O315" s="212">
        <f t="shared" si="825"/>
        <v>0</v>
      </c>
      <c r="P315" s="46">
        <v>22.7</v>
      </c>
      <c r="Q315" s="139">
        <f t="shared" si="826"/>
        <v>280.13670000000002</v>
      </c>
      <c r="R315" s="212">
        <f t="shared" si="827"/>
        <v>6359.1030900000005</v>
      </c>
      <c r="S315" s="46"/>
      <c r="T315" s="44">
        <f t="shared" si="828"/>
        <v>2335.5960000000005</v>
      </c>
      <c r="U315" s="212">
        <f t="shared" si="829"/>
        <v>0</v>
      </c>
      <c r="V315" s="46"/>
      <c r="W315" s="139">
        <f t="shared" si="830"/>
        <v>493.98690000000005</v>
      </c>
      <c r="X315" s="219">
        <f t="shared" si="831"/>
        <v>0</v>
      </c>
      <c r="Y315" s="58"/>
      <c r="Z315" s="44">
        <f t="shared" si="832"/>
        <v>4331.3600000000006</v>
      </c>
      <c r="AA315" s="141">
        <f t="shared" si="833"/>
        <v>0</v>
      </c>
      <c r="AB315" s="397"/>
      <c r="AC315" s="139">
        <f t="shared" si="834"/>
        <v>493.98690000000005</v>
      </c>
      <c r="AD315" s="140">
        <f t="shared" si="835"/>
        <v>0</v>
      </c>
      <c r="AE315" s="46">
        <v>1</v>
      </c>
      <c r="AF315" s="44">
        <f t="shared" si="836"/>
        <v>22885.031600000002</v>
      </c>
      <c r="AG315" s="140">
        <f t="shared" si="837"/>
        <v>22885.031600000002</v>
      </c>
      <c r="AH315" s="46"/>
      <c r="AI315" s="139">
        <f t="shared" si="838"/>
        <v>791.37200000000007</v>
      </c>
      <c r="AJ315" s="140">
        <f t="shared" si="839"/>
        <v>0</v>
      </c>
      <c r="AK315" s="46"/>
      <c r="AL315" s="107">
        <v>145.19999999999999</v>
      </c>
      <c r="AM315" s="140">
        <f t="shared" si="840"/>
        <v>0</v>
      </c>
      <c r="AN315" s="46"/>
      <c r="AO315" s="44">
        <f t="shared" si="841"/>
        <v>3769.8454000000002</v>
      </c>
      <c r="AP315" s="141">
        <f t="shared" si="842"/>
        <v>0</v>
      </c>
      <c r="AQ315" s="108"/>
      <c r="AR315" s="109">
        <v>8030</v>
      </c>
      <c r="AS315" s="141">
        <f t="shared" si="843"/>
        <v>0</v>
      </c>
      <c r="AT315" s="58"/>
      <c r="AU315" s="21">
        <v>3366.65</v>
      </c>
      <c r="AV315" s="141">
        <f t="shared" si="844"/>
        <v>0</v>
      </c>
      <c r="AW315" s="58"/>
      <c r="AX315" s="44">
        <f t="shared" si="845"/>
        <v>80964.952600000004</v>
      </c>
      <c r="AY315" s="141">
        <f t="shared" si="846"/>
        <v>0</v>
      </c>
      <c r="AZ315" s="58"/>
      <c r="BA315" s="21">
        <v>93131.5</v>
      </c>
      <c r="BB315" s="141">
        <f t="shared" si="847"/>
        <v>0</v>
      </c>
      <c r="BC315" s="58"/>
      <c r="BD315" s="21">
        <v>10643</v>
      </c>
      <c r="BE315" s="140">
        <f t="shared" si="848"/>
        <v>0</v>
      </c>
      <c r="BF315" s="46"/>
      <c r="BG315" s="58"/>
      <c r="BH315" s="140">
        <f t="shared" si="849"/>
        <v>0</v>
      </c>
      <c r="BI315" s="46"/>
      <c r="BJ315" s="59"/>
      <c r="BK315" s="58"/>
      <c r="BL315" s="140">
        <f t="shared" si="821"/>
        <v>0</v>
      </c>
      <c r="BM315" s="46"/>
      <c r="BN315" s="142"/>
      <c r="BO315" s="141">
        <f t="shared" si="850"/>
        <v>0</v>
      </c>
      <c r="BP315" s="58"/>
      <c r="BQ315" s="139">
        <f t="shared" si="851"/>
        <v>930.90000000000009</v>
      </c>
      <c r="BR315" s="141">
        <f t="shared" si="852"/>
        <v>0</v>
      </c>
      <c r="BS315" s="58"/>
      <c r="BT315" s="107">
        <v>540</v>
      </c>
      <c r="BU315" s="141">
        <f t="shared" si="853"/>
        <v>0</v>
      </c>
      <c r="BV315" s="58"/>
      <c r="BW315" s="58"/>
      <c r="BX315" s="141">
        <f t="shared" si="854"/>
        <v>0</v>
      </c>
      <c r="BY315" s="58"/>
      <c r="BZ315" s="143"/>
      <c r="CA315" s="141">
        <f t="shared" si="855"/>
        <v>0</v>
      </c>
      <c r="CB315" s="58"/>
      <c r="CC315" s="107">
        <v>165.4</v>
      </c>
      <c r="CD315" s="141">
        <f t="shared" si="856"/>
        <v>0</v>
      </c>
      <c r="CE315" s="58"/>
      <c r="CF315" s="139">
        <f t="shared" si="857"/>
        <v>204.31649999999999</v>
      </c>
      <c r="CG315" s="141">
        <f t="shared" si="858"/>
        <v>0</v>
      </c>
      <c r="CH315" s="58"/>
      <c r="CI315" s="107">
        <v>86.2</v>
      </c>
      <c r="CJ315" s="141">
        <f t="shared" si="859"/>
        <v>0</v>
      </c>
      <c r="CK315" s="58"/>
      <c r="CL315" s="107">
        <v>125</v>
      </c>
      <c r="CM315" s="141">
        <f t="shared" si="860"/>
        <v>0</v>
      </c>
      <c r="CN315" s="58"/>
      <c r="CO315" s="107">
        <v>140</v>
      </c>
      <c r="CP315" s="141">
        <f t="shared" si="861"/>
        <v>0</v>
      </c>
      <c r="CQ315" s="58"/>
      <c r="CR315" s="139">
        <f t="shared" si="862"/>
        <v>259.76390000000004</v>
      </c>
      <c r="CS315" s="141">
        <f t="shared" si="863"/>
        <v>0</v>
      </c>
      <c r="CT315" s="58"/>
      <c r="CU315" s="107">
        <v>182.5</v>
      </c>
      <c r="CV315" s="141">
        <f t="shared" si="864"/>
        <v>0</v>
      </c>
      <c r="CW315" s="58"/>
      <c r="CX315" s="107">
        <v>78</v>
      </c>
      <c r="CY315" s="141">
        <f t="shared" si="865"/>
        <v>0</v>
      </c>
      <c r="CZ315" s="58"/>
      <c r="DA315" s="107">
        <v>350</v>
      </c>
      <c r="DB315" s="141">
        <f t="shared" si="866"/>
        <v>0</v>
      </c>
      <c r="DC315" s="58"/>
      <c r="DD315" s="139">
        <f t="shared" si="867"/>
        <v>363.26500000000004</v>
      </c>
      <c r="DE315" s="140">
        <f t="shared" si="868"/>
        <v>0</v>
      </c>
      <c r="DF315" s="58">
        <v>10</v>
      </c>
      <c r="DG315" s="107">
        <v>349.94</v>
      </c>
      <c r="DH315" s="141">
        <f t="shared" si="869"/>
        <v>3499.4</v>
      </c>
      <c r="DI315" s="58"/>
      <c r="DJ315" s="107">
        <v>407.82</v>
      </c>
      <c r="DK315" s="141">
        <f t="shared" si="870"/>
        <v>0</v>
      </c>
      <c r="DL315" s="58"/>
      <c r="DM315" s="107">
        <v>560.66999999999996</v>
      </c>
      <c r="DN315" s="141">
        <f t="shared" si="871"/>
        <v>0</v>
      </c>
      <c r="DO315" s="58"/>
      <c r="DP315" s="107">
        <v>849.84</v>
      </c>
      <c r="DQ315" s="141">
        <f t="shared" si="872"/>
        <v>0</v>
      </c>
      <c r="DR315" s="58"/>
      <c r="DS315" s="107">
        <v>1070.97</v>
      </c>
      <c r="DT315" s="141">
        <f t="shared" si="873"/>
        <v>0</v>
      </c>
      <c r="DU315" s="58"/>
      <c r="DV315" s="21">
        <v>1512.05</v>
      </c>
      <c r="DW315" s="141">
        <f t="shared" si="874"/>
        <v>0</v>
      </c>
      <c r="DX315" s="58"/>
      <c r="DY315" s="21">
        <v>5870.12</v>
      </c>
      <c r="DZ315" s="141">
        <f t="shared" si="875"/>
        <v>0</v>
      </c>
      <c r="EA315" s="58"/>
      <c r="EB315" s="21">
        <v>4379.45</v>
      </c>
      <c r="EC315" s="141">
        <f t="shared" si="876"/>
        <v>0</v>
      </c>
      <c r="ED315" s="58"/>
      <c r="EE315" s="21">
        <v>4811.45</v>
      </c>
      <c r="EF315" s="141">
        <f t="shared" si="877"/>
        <v>0</v>
      </c>
      <c r="EG315" s="58"/>
      <c r="EH315" s="21">
        <v>6518.13</v>
      </c>
      <c r="EI315" s="141">
        <f t="shared" si="878"/>
        <v>0</v>
      </c>
      <c r="EJ315" s="58"/>
      <c r="EK315" s="21">
        <v>7389.31</v>
      </c>
      <c r="EL315" s="141">
        <f t="shared" si="879"/>
        <v>0</v>
      </c>
      <c r="EM315" s="58"/>
      <c r="EN315" s="21">
        <v>1539.81</v>
      </c>
      <c r="EO315" s="141">
        <f t="shared" si="880"/>
        <v>0</v>
      </c>
      <c r="EP315" s="58"/>
      <c r="EQ315" s="21">
        <v>3124.4</v>
      </c>
      <c r="ER315" s="141">
        <f t="shared" si="881"/>
        <v>0</v>
      </c>
      <c r="ES315" s="58"/>
      <c r="ET315" s="107">
        <v>118.78</v>
      </c>
      <c r="EU315" s="141">
        <f t="shared" si="882"/>
        <v>0</v>
      </c>
      <c r="EV315" s="58"/>
      <c r="EW315" s="107">
        <v>479.92</v>
      </c>
      <c r="EX315" s="141">
        <f t="shared" si="883"/>
        <v>0</v>
      </c>
      <c r="EY315" s="58"/>
      <c r="EZ315" s="107">
        <v>649.4</v>
      </c>
      <c r="FA315" s="141">
        <f t="shared" si="884"/>
        <v>0</v>
      </c>
      <c r="FB315" s="58"/>
      <c r="FC315" s="21">
        <v>1301.22</v>
      </c>
      <c r="FD315" s="141">
        <f t="shared" si="885"/>
        <v>0</v>
      </c>
      <c r="FE315" s="58"/>
      <c r="FF315" s="21">
        <v>2530.2199999999998</v>
      </c>
      <c r="FG315" s="141">
        <f t="shared" si="886"/>
        <v>0</v>
      </c>
      <c r="FH315" s="58"/>
      <c r="FI315" s="21">
        <v>4182.22</v>
      </c>
      <c r="FJ315" s="141">
        <f t="shared" si="887"/>
        <v>0</v>
      </c>
      <c r="FK315" s="58"/>
      <c r="FL315" s="107">
        <v>253.92</v>
      </c>
      <c r="FM315" s="141">
        <f t="shared" si="888"/>
        <v>0</v>
      </c>
      <c r="FN315" s="58"/>
      <c r="FO315" s="107">
        <v>290.32</v>
      </c>
      <c r="FP315" s="141">
        <f t="shared" si="889"/>
        <v>0</v>
      </c>
      <c r="FQ315" s="58"/>
      <c r="FR315" s="107">
        <v>334.06</v>
      </c>
      <c r="FS315" s="141">
        <f t="shared" si="890"/>
        <v>0</v>
      </c>
      <c r="FT315" s="58"/>
      <c r="FU315" s="107">
        <v>411.49</v>
      </c>
      <c r="FV315" s="141">
        <f t="shared" si="891"/>
        <v>0</v>
      </c>
      <c r="FW315" s="58"/>
      <c r="FX315" s="107">
        <v>455.21</v>
      </c>
      <c r="FY315" s="141">
        <f t="shared" si="892"/>
        <v>0</v>
      </c>
      <c r="FZ315" s="58"/>
      <c r="GA315" s="107">
        <v>536</v>
      </c>
      <c r="GB315" s="141">
        <f t="shared" si="893"/>
        <v>0</v>
      </c>
      <c r="GC315" s="58"/>
      <c r="GD315" s="21">
        <v>745.84</v>
      </c>
      <c r="GE315" s="144">
        <f t="shared" si="894"/>
        <v>0</v>
      </c>
      <c r="GF315" s="108">
        <v>2</v>
      </c>
      <c r="GG315" s="112">
        <v>313.12</v>
      </c>
      <c r="GH315" s="141">
        <f t="shared" si="895"/>
        <v>626.24</v>
      </c>
      <c r="GI315" s="59">
        <v>9</v>
      </c>
      <c r="GJ315" s="529">
        <v>223.61</v>
      </c>
      <c r="GK315" s="141">
        <f t="shared" si="896"/>
        <v>2012.4900000000002</v>
      </c>
      <c r="GL315" s="58"/>
      <c r="GM315" s="107">
        <v>105.46</v>
      </c>
      <c r="GN315" s="141">
        <f t="shared" si="897"/>
        <v>0</v>
      </c>
      <c r="GO315" s="58"/>
      <c r="GP315" s="107">
        <v>581.36</v>
      </c>
      <c r="GQ315" s="141">
        <f t="shared" si="898"/>
        <v>0</v>
      </c>
      <c r="GR315" s="58"/>
      <c r="GS315" s="107">
        <v>92.94</v>
      </c>
      <c r="GT315" s="141">
        <f t="shared" si="899"/>
        <v>0</v>
      </c>
      <c r="GU315" s="108">
        <v>10</v>
      </c>
      <c r="GV315" s="112">
        <v>47.51</v>
      </c>
      <c r="GW315" s="141">
        <f t="shared" si="900"/>
        <v>475.09999999999997</v>
      </c>
      <c r="GX315" s="58">
        <v>15</v>
      </c>
      <c r="GY315" s="107">
        <v>61.91</v>
      </c>
      <c r="GZ315" s="219">
        <f t="shared" si="901"/>
        <v>928.65</v>
      </c>
      <c r="HA315" s="413"/>
      <c r="HB315" s="413"/>
      <c r="HC315" s="219">
        <f t="shared" si="902"/>
        <v>0</v>
      </c>
      <c r="HD315" s="58"/>
      <c r="HE315" s="107">
        <v>40.75</v>
      </c>
      <c r="HF315" s="232">
        <f t="shared" si="903"/>
        <v>0</v>
      </c>
      <c r="HG315" s="105">
        <v>2000</v>
      </c>
      <c r="HH315" s="226">
        <f t="shared" si="904"/>
        <v>38786.014689999996</v>
      </c>
      <c r="HI315" s="335"/>
    </row>
    <row r="316" spans="1:217" ht="15.75" customHeight="1">
      <c r="A316" s="198">
        <v>15</v>
      </c>
      <c r="B316" s="18" t="s">
        <v>17</v>
      </c>
      <c r="C316" s="381">
        <v>50.41</v>
      </c>
      <c r="D316" s="385">
        <v>157.87</v>
      </c>
      <c r="E316" s="19">
        <v>133142.40000000002</v>
      </c>
      <c r="F316" s="42">
        <f t="shared" si="822"/>
        <v>88583.136140000017</v>
      </c>
      <c r="G316" s="43"/>
      <c r="H316" s="21">
        <v>636.70000000000005</v>
      </c>
      <c r="I316" s="45">
        <f t="shared" si="823"/>
        <v>0</v>
      </c>
      <c r="J316" s="58"/>
      <c r="K316" s="107"/>
      <c r="L316" s="212">
        <f t="shared" si="824"/>
        <v>0</v>
      </c>
      <c r="M316" s="58"/>
      <c r="N316" s="107">
        <v>540</v>
      </c>
      <c r="O316" s="212">
        <f t="shared" si="825"/>
        <v>0</v>
      </c>
      <c r="P316" s="46">
        <v>45</v>
      </c>
      <c r="Q316" s="139">
        <f t="shared" si="826"/>
        <v>280.13670000000002</v>
      </c>
      <c r="R316" s="212">
        <f t="shared" si="827"/>
        <v>12606.1515</v>
      </c>
      <c r="S316" s="46"/>
      <c r="T316" s="44">
        <f t="shared" si="828"/>
        <v>2335.5960000000005</v>
      </c>
      <c r="U316" s="212">
        <f t="shared" si="829"/>
        <v>0</v>
      </c>
      <c r="V316" s="46">
        <v>9.6</v>
      </c>
      <c r="W316" s="139">
        <f t="shared" si="830"/>
        <v>493.98690000000005</v>
      </c>
      <c r="X316" s="219">
        <f t="shared" si="831"/>
        <v>4742.2742400000006</v>
      </c>
      <c r="Y316" s="58"/>
      <c r="Z316" s="44">
        <f t="shared" si="832"/>
        <v>4331.3600000000006</v>
      </c>
      <c r="AA316" s="141">
        <f t="shared" si="833"/>
        <v>0</v>
      </c>
      <c r="AB316" s="397"/>
      <c r="AC316" s="139">
        <f t="shared" si="834"/>
        <v>493.98690000000005</v>
      </c>
      <c r="AD316" s="140">
        <f t="shared" si="835"/>
        <v>0</v>
      </c>
      <c r="AE316" s="46"/>
      <c r="AF316" s="44">
        <f t="shared" si="836"/>
        <v>22885.031600000002</v>
      </c>
      <c r="AG316" s="140">
        <f t="shared" si="837"/>
        <v>0</v>
      </c>
      <c r="AH316" s="46"/>
      <c r="AI316" s="139">
        <f t="shared" si="838"/>
        <v>791.37200000000007</v>
      </c>
      <c r="AJ316" s="140">
        <f t="shared" si="839"/>
        <v>0</v>
      </c>
      <c r="AK316" s="46"/>
      <c r="AL316" s="107">
        <v>145.19999999999999</v>
      </c>
      <c r="AM316" s="140">
        <f t="shared" si="840"/>
        <v>0</v>
      </c>
      <c r="AN316" s="46"/>
      <c r="AO316" s="44">
        <f t="shared" si="841"/>
        <v>3769.8454000000002</v>
      </c>
      <c r="AP316" s="141">
        <f t="shared" si="842"/>
        <v>0</v>
      </c>
      <c r="AQ316" s="108"/>
      <c r="AR316" s="109">
        <v>8030</v>
      </c>
      <c r="AS316" s="141">
        <f t="shared" si="843"/>
        <v>0</v>
      </c>
      <c r="AT316" s="58"/>
      <c r="AU316" s="21">
        <v>3366.65</v>
      </c>
      <c r="AV316" s="141">
        <f t="shared" si="844"/>
        <v>0</v>
      </c>
      <c r="AW316" s="58"/>
      <c r="AX316" s="44">
        <f t="shared" si="845"/>
        <v>80964.952600000004</v>
      </c>
      <c r="AY316" s="141">
        <f t="shared" si="846"/>
        <v>0</v>
      </c>
      <c r="AZ316" s="58"/>
      <c r="BA316" s="21">
        <v>93131.5</v>
      </c>
      <c r="BB316" s="141">
        <f t="shared" si="847"/>
        <v>0</v>
      </c>
      <c r="BC316" s="58"/>
      <c r="BD316" s="21">
        <v>10643</v>
      </c>
      <c r="BE316" s="140">
        <f t="shared" si="848"/>
        <v>0</v>
      </c>
      <c r="BF316" s="46"/>
      <c r="BG316" s="58"/>
      <c r="BH316" s="140">
        <f t="shared" si="849"/>
        <v>0</v>
      </c>
      <c r="BI316" s="46"/>
      <c r="BJ316" s="59"/>
      <c r="BK316" s="58"/>
      <c r="BL316" s="140">
        <f t="shared" si="821"/>
        <v>0</v>
      </c>
      <c r="BM316" s="46"/>
      <c r="BN316" s="142"/>
      <c r="BO316" s="141">
        <f t="shared" si="850"/>
        <v>0</v>
      </c>
      <c r="BP316" s="58"/>
      <c r="BQ316" s="139">
        <f t="shared" si="851"/>
        <v>930.90000000000009</v>
      </c>
      <c r="BR316" s="141">
        <f t="shared" si="852"/>
        <v>0</v>
      </c>
      <c r="BS316" s="58">
        <v>0.5</v>
      </c>
      <c r="BT316" s="107">
        <v>540</v>
      </c>
      <c r="BU316" s="141">
        <f t="shared" si="853"/>
        <v>270</v>
      </c>
      <c r="BV316" s="58"/>
      <c r="BW316" s="58"/>
      <c r="BX316" s="141">
        <f t="shared" si="854"/>
        <v>0</v>
      </c>
      <c r="BY316" s="58"/>
      <c r="BZ316" s="143"/>
      <c r="CA316" s="141">
        <f t="shared" si="855"/>
        <v>0</v>
      </c>
      <c r="CB316" s="58">
        <v>4</v>
      </c>
      <c r="CC316" s="107">
        <v>165.4</v>
      </c>
      <c r="CD316" s="141">
        <f t="shared" si="856"/>
        <v>661.6</v>
      </c>
      <c r="CE316" s="58">
        <v>1</v>
      </c>
      <c r="CF316" s="139">
        <f t="shared" si="857"/>
        <v>204.31649999999999</v>
      </c>
      <c r="CG316" s="141">
        <f t="shared" si="858"/>
        <v>204.31649999999999</v>
      </c>
      <c r="CH316" s="58">
        <v>1</v>
      </c>
      <c r="CI316" s="107">
        <v>86.2</v>
      </c>
      <c r="CJ316" s="141">
        <f t="shared" si="859"/>
        <v>86.2</v>
      </c>
      <c r="CK316" s="58"/>
      <c r="CL316" s="107">
        <v>125</v>
      </c>
      <c r="CM316" s="141">
        <f t="shared" si="860"/>
        <v>0</v>
      </c>
      <c r="CN316" s="58">
        <v>1</v>
      </c>
      <c r="CO316" s="107">
        <v>140</v>
      </c>
      <c r="CP316" s="141">
        <f t="shared" si="861"/>
        <v>140</v>
      </c>
      <c r="CQ316" s="58">
        <v>1</v>
      </c>
      <c r="CR316" s="139">
        <f t="shared" si="862"/>
        <v>259.76390000000004</v>
      </c>
      <c r="CS316" s="141">
        <f t="shared" si="863"/>
        <v>259.76390000000004</v>
      </c>
      <c r="CT316" s="58">
        <v>2.8</v>
      </c>
      <c r="CU316" s="107">
        <v>182.5</v>
      </c>
      <c r="CV316" s="141">
        <f t="shared" si="864"/>
        <v>510.99999999999994</v>
      </c>
      <c r="CW316" s="58">
        <v>2</v>
      </c>
      <c r="CX316" s="107">
        <v>78</v>
      </c>
      <c r="CY316" s="141">
        <f t="shared" si="865"/>
        <v>156</v>
      </c>
      <c r="CZ316" s="58"/>
      <c r="DA316" s="107">
        <v>350</v>
      </c>
      <c r="DB316" s="141">
        <f t="shared" si="866"/>
        <v>0</v>
      </c>
      <c r="DC316" s="58"/>
      <c r="DD316" s="139">
        <f t="shared" si="867"/>
        <v>363.26500000000004</v>
      </c>
      <c r="DE316" s="140">
        <f t="shared" si="868"/>
        <v>0</v>
      </c>
      <c r="DF316" s="58">
        <v>20</v>
      </c>
      <c r="DG316" s="107">
        <v>349.94</v>
      </c>
      <c r="DH316" s="141">
        <f t="shared" si="869"/>
        <v>6998.8</v>
      </c>
      <c r="DI316" s="58"/>
      <c r="DJ316" s="107">
        <v>407.82</v>
      </c>
      <c r="DK316" s="141">
        <f t="shared" si="870"/>
        <v>0</v>
      </c>
      <c r="DL316" s="58"/>
      <c r="DM316" s="107">
        <v>560.66999999999996</v>
      </c>
      <c r="DN316" s="141">
        <f t="shared" si="871"/>
        <v>0</v>
      </c>
      <c r="DO316" s="58"/>
      <c r="DP316" s="107">
        <v>849.84</v>
      </c>
      <c r="DQ316" s="141">
        <f t="shared" si="872"/>
        <v>0</v>
      </c>
      <c r="DR316" s="58"/>
      <c r="DS316" s="107">
        <v>1070.97</v>
      </c>
      <c r="DT316" s="141">
        <f t="shared" si="873"/>
        <v>0</v>
      </c>
      <c r="DU316" s="58"/>
      <c r="DV316" s="21">
        <v>1512.05</v>
      </c>
      <c r="DW316" s="141">
        <f t="shared" si="874"/>
        <v>0</v>
      </c>
      <c r="DX316" s="58"/>
      <c r="DY316" s="21">
        <v>5870.12</v>
      </c>
      <c r="DZ316" s="141">
        <f t="shared" si="875"/>
        <v>0</v>
      </c>
      <c r="EA316" s="58"/>
      <c r="EB316" s="21">
        <v>4379.45</v>
      </c>
      <c r="EC316" s="141">
        <f t="shared" si="876"/>
        <v>0</v>
      </c>
      <c r="ED316" s="58"/>
      <c r="EE316" s="21">
        <v>4811.45</v>
      </c>
      <c r="EF316" s="141">
        <f t="shared" si="877"/>
        <v>0</v>
      </c>
      <c r="EG316" s="58"/>
      <c r="EH316" s="21">
        <v>6518.13</v>
      </c>
      <c r="EI316" s="141">
        <f t="shared" si="878"/>
        <v>0</v>
      </c>
      <c r="EJ316" s="58"/>
      <c r="EK316" s="21">
        <v>7389.31</v>
      </c>
      <c r="EL316" s="141">
        <f t="shared" si="879"/>
        <v>0</v>
      </c>
      <c r="EM316" s="58"/>
      <c r="EN316" s="21">
        <v>1539.81</v>
      </c>
      <c r="EO316" s="141">
        <f t="shared" si="880"/>
        <v>0</v>
      </c>
      <c r="EP316" s="58"/>
      <c r="EQ316" s="21">
        <v>3124.4</v>
      </c>
      <c r="ER316" s="141">
        <f t="shared" si="881"/>
        <v>0</v>
      </c>
      <c r="ES316" s="58">
        <v>8</v>
      </c>
      <c r="ET316" s="107">
        <v>118.78</v>
      </c>
      <c r="EU316" s="141">
        <f t="shared" si="882"/>
        <v>950.24</v>
      </c>
      <c r="EV316" s="58"/>
      <c r="EW316" s="107">
        <v>479.92</v>
      </c>
      <c r="EX316" s="141">
        <f t="shared" si="883"/>
        <v>0</v>
      </c>
      <c r="EY316" s="58">
        <v>80</v>
      </c>
      <c r="EZ316" s="107">
        <v>649.4</v>
      </c>
      <c r="FA316" s="141">
        <f t="shared" si="884"/>
        <v>51952</v>
      </c>
      <c r="FB316" s="58"/>
      <c r="FC316" s="21">
        <v>1301.22</v>
      </c>
      <c r="FD316" s="141">
        <f t="shared" si="885"/>
        <v>0</v>
      </c>
      <c r="FE316" s="58"/>
      <c r="FF316" s="21">
        <v>2530.2199999999998</v>
      </c>
      <c r="FG316" s="141">
        <f t="shared" si="886"/>
        <v>0</v>
      </c>
      <c r="FH316" s="58"/>
      <c r="FI316" s="21">
        <v>4182.22</v>
      </c>
      <c r="FJ316" s="141">
        <f t="shared" si="887"/>
        <v>0</v>
      </c>
      <c r="FK316" s="58"/>
      <c r="FL316" s="107">
        <v>253.92</v>
      </c>
      <c r="FM316" s="141">
        <f t="shared" si="888"/>
        <v>0</v>
      </c>
      <c r="FN316" s="58"/>
      <c r="FO316" s="107">
        <v>290.32</v>
      </c>
      <c r="FP316" s="141">
        <f t="shared" si="889"/>
        <v>0</v>
      </c>
      <c r="FQ316" s="58"/>
      <c r="FR316" s="107">
        <v>334.06</v>
      </c>
      <c r="FS316" s="141">
        <f t="shared" si="890"/>
        <v>0</v>
      </c>
      <c r="FT316" s="58"/>
      <c r="FU316" s="107">
        <v>411.49</v>
      </c>
      <c r="FV316" s="141">
        <f t="shared" si="891"/>
        <v>0</v>
      </c>
      <c r="FW316" s="58"/>
      <c r="FX316" s="107">
        <v>455.21</v>
      </c>
      <c r="FY316" s="141">
        <f t="shared" si="892"/>
        <v>0</v>
      </c>
      <c r="FZ316" s="58"/>
      <c r="GA316" s="107">
        <v>536</v>
      </c>
      <c r="GB316" s="141">
        <f t="shared" si="893"/>
        <v>0</v>
      </c>
      <c r="GC316" s="58"/>
      <c r="GD316" s="21">
        <v>745.84</v>
      </c>
      <c r="GE316" s="144">
        <f t="shared" si="894"/>
        <v>0</v>
      </c>
      <c r="GF316" s="108">
        <v>3</v>
      </c>
      <c r="GG316" s="112">
        <v>313.12</v>
      </c>
      <c r="GH316" s="141">
        <f t="shared" si="895"/>
        <v>939.36</v>
      </c>
      <c r="GI316" s="59">
        <v>15</v>
      </c>
      <c r="GJ316" s="529">
        <v>223.61</v>
      </c>
      <c r="GK316" s="141">
        <f t="shared" si="896"/>
        <v>3354.15</v>
      </c>
      <c r="GL316" s="58">
        <v>2</v>
      </c>
      <c r="GM316" s="107">
        <v>105.46</v>
      </c>
      <c r="GN316" s="141">
        <f t="shared" si="897"/>
        <v>210.92</v>
      </c>
      <c r="GO316" s="58">
        <v>1</v>
      </c>
      <c r="GP316" s="107">
        <v>581.36</v>
      </c>
      <c r="GQ316" s="141">
        <f t="shared" si="898"/>
        <v>581.36</v>
      </c>
      <c r="GR316" s="58"/>
      <c r="GS316" s="107">
        <v>92.94</v>
      </c>
      <c r="GT316" s="141">
        <f t="shared" si="899"/>
        <v>0</v>
      </c>
      <c r="GU316" s="108">
        <v>15</v>
      </c>
      <c r="GV316" s="112">
        <v>47.51</v>
      </c>
      <c r="GW316" s="141">
        <f t="shared" si="900"/>
        <v>712.65</v>
      </c>
      <c r="GX316" s="58">
        <v>20</v>
      </c>
      <c r="GY316" s="107">
        <v>61.91</v>
      </c>
      <c r="GZ316" s="219">
        <f t="shared" si="901"/>
        <v>1238.1999999999998</v>
      </c>
      <c r="HA316" s="413"/>
      <c r="HB316" s="413"/>
      <c r="HC316" s="219">
        <f t="shared" si="902"/>
        <v>0</v>
      </c>
      <c r="HD316" s="58">
        <v>0.2</v>
      </c>
      <c r="HE316" s="107">
        <v>40.75</v>
      </c>
      <c r="HF316" s="232">
        <f t="shared" si="903"/>
        <v>8.15</v>
      </c>
      <c r="HG316" s="105">
        <v>2000</v>
      </c>
      <c r="HH316" s="226">
        <f t="shared" si="904"/>
        <v>88583.136140000017</v>
      </c>
      <c r="HI316" s="335"/>
    </row>
    <row r="317" spans="1:217" ht="15.75" customHeight="1">
      <c r="A317" s="198">
        <v>16</v>
      </c>
      <c r="B317" s="18" t="s">
        <v>18</v>
      </c>
      <c r="C317" s="381">
        <v>143.19</v>
      </c>
      <c r="D317" s="385">
        <v>106.93</v>
      </c>
      <c r="E317" s="19">
        <v>46756.2</v>
      </c>
      <c r="F317" s="42">
        <f t="shared" si="822"/>
        <v>9530.5256200000003</v>
      </c>
      <c r="G317" s="43"/>
      <c r="H317" s="21">
        <v>636.70000000000005</v>
      </c>
      <c r="I317" s="45">
        <f t="shared" si="823"/>
        <v>0</v>
      </c>
      <c r="J317" s="58"/>
      <c r="K317" s="107"/>
      <c r="L317" s="212">
        <f t="shared" si="824"/>
        <v>0</v>
      </c>
      <c r="M317" s="58"/>
      <c r="N317" s="107">
        <v>540</v>
      </c>
      <c r="O317" s="212">
        <f t="shared" si="825"/>
        <v>0</v>
      </c>
      <c r="P317" s="46">
        <v>8.6</v>
      </c>
      <c r="Q317" s="139">
        <f t="shared" si="826"/>
        <v>280.13670000000002</v>
      </c>
      <c r="R317" s="212">
        <f t="shared" si="827"/>
        <v>2409.17562</v>
      </c>
      <c r="S317" s="46"/>
      <c r="T317" s="44">
        <f t="shared" si="828"/>
        <v>2335.5960000000005</v>
      </c>
      <c r="U317" s="212">
        <f t="shared" si="829"/>
        <v>0</v>
      </c>
      <c r="V317" s="46"/>
      <c r="W317" s="139">
        <f t="shared" si="830"/>
        <v>493.98690000000005</v>
      </c>
      <c r="X317" s="219">
        <f t="shared" si="831"/>
        <v>0</v>
      </c>
      <c r="Y317" s="58"/>
      <c r="Z317" s="44">
        <f t="shared" si="832"/>
        <v>4331.3600000000006</v>
      </c>
      <c r="AA317" s="141">
        <f t="shared" si="833"/>
        <v>0</v>
      </c>
      <c r="AB317" s="397"/>
      <c r="AC317" s="139">
        <f t="shared" si="834"/>
        <v>493.98690000000005</v>
      </c>
      <c r="AD317" s="140">
        <f t="shared" si="835"/>
        <v>0</v>
      </c>
      <c r="AE317" s="46"/>
      <c r="AF317" s="44">
        <f t="shared" si="836"/>
        <v>22885.031600000002</v>
      </c>
      <c r="AG317" s="140">
        <f t="shared" si="837"/>
        <v>0</v>
      </c>
      <c r="AH317" s="46"/>
      <c r="AI317" s="139">
        <f t="shared" si="838"/>
        <v>791.37200000000007</v>
      </c>
      <c r="AJ317" s="140">
        <f t="shared" si="839"/>
        <v>0</v>
      </c>
      <c r="AK317" s="46"/>
      <c r="AL317" s="107">
        <v>145.19999999999999</v>
      </c>
      <c r="AM317" s="140">
        <f t="shared" si="840"/>
        <v>0</v>
      </c>
      <c r="AN317" s="46"/>
      <c r="AO317" s="44">
        <f t="shared" si="841"/>
        <v>3769.8454000000002</v>
      </c>
      <c r="AP317" s="141">
        <f t="shared" si="842"/>
        <v>0</v>
      </c>
      <c r="AQ317" s="108"/>
      <c r="AR317" s="109">
        <v>8030</v>
      </c>
      <c r="AS317" s="141">
        <f t="shared" si="843"/>
        <v>0</v>
      </c>
      <c r="AT317" s="58"/>
      <c r="AU317" s="21">
        <v>3366.65</v>
      </c>
      <c r="AV317" s="141">
        <f t="shared" si="844"/>
        <v>0</v>
      </c>
      <c r="AW317" s="58"/>
      <c r="AX317" s="44">
        <f t="shared" si="845"/>
        <v>80964.952600000004</v>
      </c>
      <c r="AY317" s="141">
        <f t="shared" si="846"/>
        <v>0</v>
      </c>
      <c r="AZ317" s="58"/>
      <c r="BA317" s="21">
        <v>93131.5</v>
      </c>
      <c r="BB317" s="141">
        <f t="shared" si="847"/>
        <v>0</v>
      </c>
      <c r="BC317" s="58"/>
      <c r="BD317" s="21">
        <v>10643</v>
      </c>
      <c r="BE317" s="140">
        <f t="shared" si="848"/>
        <v>0</v>
      </c>
      <c r="BF317" s="46"/>
      <c r="BG317" s="58"/>
      <c r="BH317" s="140">
        <f t="shared" si="849"/>
        <v>0</v>
      </c>
      <c r="BI317" s="46"/>
      <c r="BJ317" s="59"/>
      <c r="BK317" s="58"/>
      <c r="BL317" s="140">
        <f t="shared" si="821"/>
        <v>0</v>
      </c>
      <c r="BM317" s="46"/>
      <c r="BN317" s="142"/>
      <c r="BO317" s="141">
        <f t="shared" si="850"/>
        <v>0</v>
      </c>
      <c r="BP317" s="58"/>
      <c r="BQ317" s="139">
        <f t="shared" si="851"/>
        <v>930.90000000000009</v>
      </c>
      <c r="BR317" s="141">
        <f t="shared" si="852"/>
        <v>0</v>
      </c>
      <c r="BS317" s="58"/>
      <c r="BT317" s="107">
        <v>540</v>
      </c>
      <c r="BU317" s="141">
        <f t="shared" si="853"/>
        <v>0</v>
      </c>
      <c r="BV317" s="58"/>
      <c r="BW317" s="58"/>
      <c r="BX317" s="141">
        <f t="shared" si="854"/>
        <v>0</v>
      </c>
      <c r="BY317" s="58"/>
      <c r="BZ317" s="143"/>
      <c r="CA317" s="141">
        <f t="shared" si="855"/>
        <v>0</v>
      </c>
      <c r="CB317" s="58"/>
      <c r="CC317" s="107">
        <v>165.4</v>
      </c>
      <c r="CD317" s="141">
        <f t="shared" si="856"/>
        <v>0</v>
      </c>
      <c r="CE317" s="58"/>
      <c r="CF317" s="139">
        <f t="shared" si="857"/>
        <v>204.31649999999999</v>
      </c>
      <c r="CG317" s="141">
        <f t="shared" si="858"/>
        <v>0</v>
      </c>
      <c r="CH317" s="58"/>
      <c r="CI317" s="107">
        <v>86.2</v>
      </c>
      <c r="CJ317" s="141">
        <f t="shared" si="859"/>
        <v>0</v>
      </c>
      <c r="CK317" s="58"/>
      <c r="CL317" s="107">
        <v>125</v>
      </c>
      <c r="CM317" s="141">
        <f t="shared" si="860"/>
        <v>0</v>
      </c>
      <c r="CN317" s="58"/>
      <c r="CO317" s="107">
        <v>140</v>
      </c>
      <c r="CP317" s="141">
        <f t="shared" si="861"/>
        <v>0</v>
      </c>
      <c r="CQ317" s="58"/>
      <c r="CR317" s="139">
        <f t="shared" si="862"/>
        <v>259.76390000000004</v>
      </c>
      <c r="CS317" s="141">
        <f t="shared" si="863"/>
        <v>0</v>
      </c>
      <c r="CT317" s="58"/>
      <c r="CU317" s="107">
        <v>182.5</v>
      </c>
      <c r="CV317" s="141">
        <f t="shared" si="864"/>
        <v>0</v>
      </c>
      <c r="CW317" s="58"/>
      <c r="CX317" s="107">
        <v>78</v>
      </c>
      <c r="CY317" s="141">
        <f t="shared" si="865"/>
        <v>0</v>
      </c>
      <c r="CZ317" s="58"/>
      <c r="DA317" s="107">
        <v>350</v>
      </c>
      <c r="DB317" s="141">
        <f t="shared" si="866"/>
        <v>0</v>
      </c>
      <c r="DC317" s="58"/>
      <c r="DD317" s="139">
        <f t="shared" si="867"/>
        <v>363.26500000000004</v>
      </c>
      <c r="DE317" s="140">
        <f t="shared" si="868"/>
        <v>0</v>
      </c>
      <c r="DF317" s="58">
        <v>5</v>
      </c>
      <c r="DG317" s="107">
        <v>349.94</v>
      </c>
      <c r="DH317" s="141">
        <f t="shared" si="869"/>
        <v>1749.7</v>
      </c>
      <c r="DI317" s="58"/>
      <c r="DJ317" s="107">
        <v>407.82</v>
      </c>
      <c r="DK317" s="141">
        <f t="shared" si="870"/>
        <v>0</v>
      </c>
      <c r="DL317" s="58"/>
      <c r="DM317" s="107">
        <v>560.66999999999996</v>
      </c>
      <c r="DN317" s="141">
        <f t="shared" si="871"/>
        <v>0</v>
      </c>
      <c r="DO317" s="58"/>
      <c r="DP317" s="107">
        <v>849.84</v>
      </c>
      <c r="DQ317" s="141">
        <f t="shared" si="872"/>
        <v>0</v>
      </c>
      <c r="DR317" s="58"/>
      <c r="DS317" s="107">
        <v>1070.97</v>
      </c>
      <c r="DT317" s="141">
        <f t="shared" si="873"/>
        <v>0</v>
      </c>
      <c r="DU317" s="58"/>
      <c r="DV317" s="21">
        <v>1512.05</v>
      </c>
      <c r="DW317" s="141">
        <f t="shared" si="874"/>
        <v>0</v>
      </c>
      <c r="DX317" s="58"/>
      <c r="DY317" s="21">
        <v>5870.12</v>
      </c>
      <c r="DZ317" s="141">
        <f t="shared" si="875"/>
        <v>0</v>
      </c>
      <c r="EA317" s="58"/>
      <c r="EB317" s="21">
        <v>4379.45</v>
      </c>
      <c r="EC317" s="141">
        <f t="shared" si="876"/>
        <v>0</v>
      </c>
      <c r="ED317" s="58"/>
      <c r="EE317" s="21">
        <v>4811.45</v>
      </c>
      <c r="EF317" s="141">
        <f t="shared" si="877"/>
        <v>0</v>
      </c>
      <c r="EG317" s="58"/>
      <c r="EH317" s="21">
        <v>6518.13</v>
      </c>
      <c r="EI317" s="141">
        <f t="shared" si="878"/>
        <v>0</v>
      </c>
      <c r="EJ317" s="58"/>
      <c r="EK317" s="21">
        <v>7389.31</v>
      </c>
      <c r="EL317" s="141">
        <f t="shared" si="879"/>
        <v>0</v>
      </c>
      <c r="EM317" s="58"/>
      <c r="EN317" s="21">
        <v>1539.81</v>
      </c>
      <c r="EO317" s="141">
        <f t="shared" si="880"/>
        <v>0</v>
      </c>
      <c r="EP317" s="58"/>
      <c r="EQ317" s="21">
        <v>3124.4</v>
      </c>
      <c r="ER317" s="141">
        <f t="shared" si="881"/>
        <v>0</v>
      </c>
      <c r="ES317" s="58"/>
      <c r="ET317" s="107">
        <v>118.78</v>
      </c>
      <c r="EU317" s="141">
        <f t="shared" si="882"/>
        <v>0</v>
      </c>
      <c r="EV317" s="58"/>
      <c r="EW317" s="107">
        <v>479.92</v>
      </c>
      <c r="EX317" s="141">
        <f t="shared" si="883"/>
        <v>0</v>
      </c>
      <c r="EY317" s="58"/>
      <c r="EZ317" s="107">
        <v>649.4</v>
      </c>
      <c r="FA317" s="141">
        <f t="shared" si="884"/>
        <v>0</v>
      </c>
      <c r="FB317" s="58"/>
      <c r="FC317" s="21">
        <v>1301.22</v>
      </c>
      <c r="FD317" s="141">
        <f t="shared" si="885"/>
        <v>0</v>
      </c>
      <c r="FE317" s="58"/>
      <c r="FF317" s="21">
        <v>2530.2199999999998</v>
      </c>
      <c r="FG317" s="141">
        <f t="shared" si="886"/>
        <v>0</v>
      </c>
      <c r="FH317" s="58"/>
      <c r="FI317" s="21">
        <v>4182.22</v>
      </c>
      <c r="FJ317" s="141">
        <f t="shared" si="887"/>
        <v>0</v>
      </c>
      <c r="FK317" s="58"/>
      <c r="FL317" s="107">
        <v>253.92</v>
      </c>
      <c r="FM317" s="141">
        <f t="shared" si="888"/>
        <v>0</v>
      </c>
      <c r="FN317" s="58"/>
      <c r="FO317" s="107">
        <v>290.32</v>
      </c>
      <c r="FP317" s="141">
        <f t="shared" si="889"/>
        <v>0</v>
      </c>
      <c r="FQ317" s="58"/>
      <c r="FR317" s="107">
        <v>334.06</v>
      </c>
      <c r="FS317" s="141">
        <f t="shared" si="890"/>
        <v>0</v>
      </c>
      <c r="FT317" s="58"/>
      <c r="FU317" s="107">
        <v>411.49</v>
      </c>
      <c r="FV317" s="141">
        <f t="shared" si="891"/>
        <v>0</v>
      </c>
      <c r="FW317" s="58"/>
      <c r="FX317" s="107">
        <v>455.21</v>
      </c>
      <c r="FY317" s="141">
        <f t="shared" si="892"/>
        <v>0</v>
      </c>
      <c r="FZ317" s="58"/>
      <c r="GA317" s="107">
        <v>536</v>
      </c>
      <c r="GB317" s="141">
        <f t="shared" si="893"/>
        <v>0</v>
      </c>
      <c r="GC317" s="58"/>
      <c r="GD317" s="21">
        <v>745.84</v>
      </c>
      <c r="GE317" s="144">
        <f t="shared" si="894"/>
        <v>0</v>
      </c>
      <c r="GF317" s="108">
        <v>2</v>
      </c>
      <c r="GG317" s="112">
        <v>313.12</v>
      </c>
      <c r="GH317" s="141">
        <f t="shared" si="895"/>
        <v>626.24</v>
      </c>
      <c r="GI317" s="59">
        <v>6</v>
      </c>
      <c r="GJ317" s="529">
        <v>223.61</v>
      </c>
      <c r="GK317" s="141">
        <f t="shared" si="896"/>
        <v>1341.66</v>
      </c>
      <c r="GL317" s="58"/>
      <c r="GM317" s="107">
        <v>105.46</v>
      </c>
      <c r="GN317" s="141">
        <f t="shared" si="897"/>
        <v>0</v>
      </c>
      <c r="GO317" s="58"/>
      <c r="GP317" s="107">
        <v>581.36</v>
      </c>
      <c r="GQ317" s="141">
        <f t="shared" si="898"/>
        <v>0</v>
      </c>
      <c r="GR317" s="58"/>
      <c r="GS317" s="107">
        <v>92.94</v>
      </c>
      <c r="GT317" s="141">
        <f t="shared" si="899"/>
        <v>0</v>
      </c>
      <c r="GU317" s="108">
        <v>10</v>
      </c>
      <c r="GV317" s="112">
        <v>47.51</v>
      </c>
      <c r="GW317" s="141">
        <f t="shared" si="900"/>
        <v>475.09999999999997</v>
      </c>
      <c r="GX317" s="58">
        <v>15</v>
      </c>
      <c r="GY317" s="107">
        <v>61.91</v>
      </c>
      <c r="GZ317" s="219">
        <f t="shared" si="901"/>
        <v>928.65</v>
      </c>
      <c r="HA317" s="413"/>
      <c r="HB317" s="413"/>
      <c r="HC317" s="219">
        <f t="shared" si="902"/>
        <v>0</v>
      </c>
      <c r="HD317" s="58"/>
      <c r="HE317" s="107">
        <v>40.75</v>
      </c>
      <c r="HF317" s="232">
        <f t="shared" si="903"/>
        <v>0</v>
      </c>
      <c r="HG317" s="105">
        <v>2000</v>
      </c>
      <c r="HH317" s="226">
        <f t="shared" si="904"/>
        <v>9530.5256200000003</v>
      </c>
      <c r="HI317" s="335"/>
    </row>
    <row r="318" spans="1:217" ht="15.75" customHeight="1">
      <c r="A318" s="198">
        <v>17</v>
      </c>
      <c r="B318" s="18" t="s">
        <v>19</v>
      </c>
      <c r="C318" s="381">
        <v>33.64</v>
      </c>
      <c r="D318" s="385">
        <v>211.11</v>
      </c>
      <c r="E318" s="19">
        <v>45489.840000000004</v>
      </c>
      <c r="F318" s="42">
        <f t="shared" si="822"/>
        <v>10976.52</v>
      </c>
      <c r="G318" s="43"/>
      <c r="H318" s="21">
        <v>636.70000000000005</v>
      </c>
      <c r="I318" s="45">
        <f t="shared" si="823"/>
        <v>0</v>
      </c>
      <c r="J318" s="58"/>
      <c r="K318" s="107"/>
      <c r="L318" s="212">
        <f t="shared" si="824"/>
        <v>0</v>
      </c>
      <c r="M318" s="58"/>
      <c r="N318" s="107">
        <v>540</v>
      </c>
      <c r="O318" s="212">
        <f t="shared" si="825"/>
        <v>0</v>
      </c>
      <c r="P318" s="46"/>
      <c r="Q318" s="139">
        <f t="shared" si="826"/>
        <v>280.13670000000002</v>
      </c>
      <c r="R318" s="212">
        <f t="shared" si="827"/>
        <v>0</v>
      </c>
      <c r="S318" s="46"/>
      <c r="T318" s="44">
        <f t="shared" si="828"/>
        <v>2335.5960000000005</v>
      </c>
      <c r="U318" s="212">
        <f t="shared" si="829"/>
        <v>0</v>
      </c>
      <c r="V318" s="46"/>
      <c r="W318" s="139">
        <f t="shared" si="830"/>
        <v>493.98690000000005</v>
      </c>
      <c r="X318" s="219">
        <f t="shared" si="831"/>
        <v>0</v>
      </c>
      <c r="Y318" s="58"/>
      <c r="Z318" s="44">
        <f t="shared" si="832"/>
        <v>4331.3600000000006</v>
      </c>
      <c r="AA318" s="141">
        <f t="shared" si="833"/>
        <v>0</v>
      </c>
      <c r="AB318" s="397"/>
      <c r="AC318" s="139">
        <f t="shared" si="834"/>
        <v>493.98690000000005</v>
      </c>
      <c r="AD318" s="140">
        <f t="shared" si="835"/>
        <v>0</v>
      </c>
      <c r="AE318" s="46"/>
      <c r="AF318" s="44">
        <f t="shared" si="836"/>
        <v>22885.031600000002</v>
      </c>
      <c r="AG318" s="140">
        <f t="shared" si="837"/>
        <v>0</v>
      </c>
      <c r="AH318" s="46"/>
      <c r="AI318" s="139">
        <f t="shared" si="838"/>
        <v>791.37200000000007</v>
      </c>
      <c r="AJ318" s="140">
        <f t="shared" si="839"/>
        <v>0</v>
      </c>
      <c r="AK318" s="46"/>
      <c r="AL318" s="107">
        <v>145.19999999999999</v>
      </c>
      <c r="AM318" s="140">
        <f t="shared" si="840"/>
        <v>0</v>
      </c>
      <c r="AN318" s="46"/>
      <c r="AO318" s="44">
        <f t="shared" si="841"/>
        <v>3769.8454000000002</v>
      </c>
      <c r="AP318" s="141">
        <f t="shared" si="842"/>
        <v>0</v>
      </c>
      <c r="AQ318" s="108"/>
      <c r="AR318" s="109">
        <v>8030</v>
      </c>
      <c r="AS318" s="141">
        <f t="shared" si="843"/>
        <v>0</v>
      </c>
      <c r="AT318" s="58"/>
      <c r="AU318" s="21">
        <v>3366.65</v>
      </c>
      <c r="AV318" s="141">
        <f t="shared" si="844"/>
        <v>0</v>
      </c>
      <c r="AW318" s="58"/>
      <c r="AX318" s="44">
        <f t="shared" si="845"/>
        <v>80964.952600000004</v>
      </c>
      <c r="AY318" s="141">
        <f t="shared" si="846"/>
        <v>0</v>
      </c>
      <c r="AZ318" s="58"/>
      <c r="BA318" s="21">
        <v>93131.5</v>
      </c>
      <c r="BB318" s="141">
        <f t="shared" si="847"/>
        <v>0</v>
      </c>
      <c r="BC318" s="58"/>
      <c r="BD318" s="21">
        <v>10643</v>
      </c>
      <c r="BE318" s="140">
        <f t="shared" si="848"/>
        <v>0</v>
      </c>
      <c r="BF318" s="46"/>
      <c r="BG318" s="58"/>
      <c r="BH318" s="140">
        <f t="shared" si="849"/>
        <v>0</v>
      </c>
      <c r="BI318" s="46"/>
      <c r="BJ318" s="59"/>
      <c r="BK318" s="58"/>
      <c r="BL318" s="140">
        <f t="shared" si="821"/>
        <v>0</v>
      </c>
      <c r="BM318" s="46"/>
      <c r="BN318" s="142"/>
      <c r="BO318" s="141">
        <f t="shared" si="850"/>
        <v>0</v>
      </c>
      <c r="BP318" s="58"/>
      <c r="BQ318" s="139">
        <f t="shared" si="851"/>
        <v>930.90000000000009</v>
      </c>
      <c r="BR318" s="141">
        <f t="shared" si="852"/>
        <v>0</v>
      </c>
      <c r="BS318" s="58"/>
      <c r="BT318" s="107">
        <v>540</v>
      </c>
      <c r="BU318" s="141">
        <f t="shared" si="853"/>
        <v>0</v>
      </c>
      <c r="BV318" s="58"/>
      <c r="BW318" s="58"/>
      <c r="BX318" s="141">
        <f t="shared" si="854"/>
        <v>0</v>
      </c>
      <c r="BY318" s="58"/>
      <c r="BZ318" s="143"/>
      <c r="CA318" s="141">
        <f t="shared" si="855"/>
        <v>0</v>
      </c>
      <c r="CB318" s="58"/>
      <c r="CC318" s="107">
        <v>165.4</v>
      </c>
      <c r="CD318" s="141">
        <f t="shared" si="856"/>
        <v>0</v>
      </c>
      <c r="CE318" s="58"/>
      <c r="CF318" s="139">
        <f t="shared" si="857"/>
        <v>204.31649999999999</v>
      </c>
      <c r="CG318" s="141">
        <f t="shared" si="858"/>
        <v>0</v>
      </c>
      <c r="CH318" s="58"/>
      <c r="CI318" s="107">
        <v>86.2</v>
      </c>
      <c r="CJ318" s="141">
        <f t="shared" si="859"/>
        <v>0</v>
      </c>
      <c r="CK318" s="58"/>
      <c r="CL318" s="107">
        <v>125</v>
      </c>
      <c r="CM318" s="141">
        <f t="shared" si="860"/>
        <v>0</v>
      </c>
      <c r="CN318" s="58"/>
      <c r="CO318" s="107">
        <v>140</v>
      </c>
      <c r="CP318" s="141">
        <f t="shared" si="861"/>
        <v>0</v>
      </c>
      <c r="CQ318" s="58"/>
      <c r="CR318" s="139">
        <f t="shared" si="862"/>
        <v>259.76390000000004</v>
      </c>
      <c r="CS318" s="141">
        <f t="shared" si="863"/>
        <v>0</v>
      </c>
      <c r="CT318" s="58"/>
      <c r="CU318" s="107">
        <v>182.5</v>
      </c>
      <c r="CV318" s="141">
        <f t="shared" si="864"/>
        <v>0</v>
      </c>
      <c r="CW318" s="58"/>
      <c r="CX318" s="107">
        <v>78</v>
      </c>
      <c r="CY318" s="141">
        <f t="shared" si="865"/>
        <v>0</v>
      </c>
      <c r="CZ318" s="58"/>
      <c r="DA318" s="107">
        <v>350</v>
      </c>
      <c r="DB318" s="141">
        <f t="shared" si="866"/>
        <v>0</v>
      </c>
      <c r="DC318" s="58"/>
      <c r="DD318" s="139">
        <f t="shared" si="867"/>
        <v>363.26500000000004</v>
      </c>
      <c r="DE318" s="140">
        <f t="shared" si="868"/>
        <v>0</v>
      </c>
      <c r="DF318" s="58">
        <v>10</v>
      </c>
      <c r="DG318" s="107">
        <v>349.94</v>
      </c>
      <c r="DH318" s="141">
        <f t="shared" si="869"/>
        <v>3499.4</v>
      </c>
      <c r="DI318" s="58"/>
      <c r="DJ318" s="107">
        <v>407.82</v>
      </c>
      <c r="DK318" s="141">
        <f t="shared" si="870"/>
        <v>0</v>
      </c>
      <c r="DL318" s="58"/>
      <c r="DM318" s="107">
        <v>560.66999999999996</v>
      </c>
      <c r="DN318" s="141">
        <f t="shared" si="871"/>
        <v>0</v>
      </c>
      <c r="DO318" s="58"/>
      <c r="DP318" s="107">
        <v>849.84</v>
      </c>
      <c r="DQ318" s="141">
        <f t="shared" si="872"/>
        <v>0</v>
      </c>
      <c r="DR318" s="58"/>
      <c r="DS318" s="107">
        <v>1070.97</v>
      </c>
      <c r="DT318" s="141">
        <f t="shared" si="873"/>
        <v>0</v>
      </c>
      <c r="DU318" s="58"/>
      <c r="DV318" s="21">
        <v>1512.05</v>
      </c>
      <c r="DW318" s="141">
        <f t="shared" si="874"/>
        <v>0</v>
      </c>
      <c r="DX318" s="58"/>
      <c r="DY318" s="21">
        <v>5870.12</v>
      </c>
      <c r="DZ318" s="141">
        <f t="shared" si="875"/>
        <v>0</v>
      </c>
      <c r="EA318" s="58"/>
      <c r="EB318" s="21">
        <v>4379.45</v>
      </c>
      <c r="EC318" s="141">
        <f t="shared" si="876"/>
        <v>0</v>
      </c>
      <c r="ED318" s="58"/>
      <c r="EE318" s="21">
        <v>4811.45</v>
      </c>
      <c r="EF318" s="141">
        <f t="shared" si="877"/>
        <v>0</v>
      </c>
      <c r="EG318" s="58"/>
      <c r="EH318" s="21">
        <v>6518.13</v>
      </c>
      <c r="EI318" s="141">
        <f t="shared" si="878"/>
        <v>0</v>
      </c>
      <c r="EJ318" s="58"/>
      <c r="EK318" s="21">
        <v>7389.31</v>
      </c>
      <c r="EL318" s="141">
        <f t="shared" si="879"/>
        <v>0</v>
      </c>
      <c r="EM318" s="58"/>
      <c r="EN318" s="21">
        <v>1539.81</v>
      </c>
      <c r="EO318" s="141">
        <f t="shared" si="880"/>
        <v>0</v>
      </c>
      <c r="EP318" s="58"/>
      <c r="EQ318" s="21">
        <v>3124.4</v>
      </c>
      <c r="ER318" s="141">
        <f t="shared" si="881"/>
        <v>0</v>
      </c>
      <c r="ES318" s="58"/>
      <c r="ET318" s="107">
        <v>118.78</v>
      </c>
      <c r="EU318" s="141">
        <f t="shared" si="882"/>
        <v>0</v>
      </c>
      <c r="EV318" s="58"/>
      <c r="EW318" s="107">
        <v>479.92</v>
      </c>
      <c r="EX318" s="141">
        <f t="shared" si="883"/>
        <v>0</v>
      </c>
      <c r="EY318" s="58"/>
      <c r="EZ318" s="107">
        <v>649.4</v>
      </c>
      <c r="FA318" s="141">
        <f t="shared" si="884"/>
        <v>0</v>
      </c>
      <c r="FB318" s="58"/>
      <c r="FC318" s="21">
        <v>1301.22</v>
      </c>
      <c r="FD318" s="141">
        <f t="shared" si="885"/>
        <v>0</v>
      </c>
      <c r="FE318" s="58"/>
      <c r="FF318" s="21">
        <v>2530.2199999999998</v>
      </c>
      <c r="FG318" s="141">
        <f t="shared" si="886"/>
        <v>0</v>
      </c>
      <c r="FH318" s="58"/>
      <c r="FI318" s="21">
        <v>4182.22</v>
      </c>
      <c r="FJ318" s="141">
        <f t="shared" si="887"/>
        <v>0</v>
      </c>
      <c r="FK318" s="58"/>
      <c r="FL318" s="107">
        <v>253.92</v>
      </c>
      <c r="FM318" s="141">
        <f t="shared" si="888"/>
        <v>0</v>
      </c>
      <c r="FN318" s="58"/>
      <c r="FO318" s="107">
        <v>290.32</v>
      </c>
      <c r="FP318" s="141">
        <f t="shared" si="889"/>
        <v>0</v>
      </c>
      <c r="FQ318" s="58"/>
      <c r="FR318" s="107">
        <v>334.06</v>
      </c>
      <c r="FS318" s="141">
        <f t="shared" si="890"/>
        <v>0</v>
      </c>
      <c r="FT318" s="58"/>
      <c r="FU318" s="107">
        <v>411.49</v>
      </c>
      <c r="FV318" s="141">
        <f t="shared" si="891"/>
        <v>0</v>
      </c>
      <c r="FW318" s="58"/>
      <c r="FX318" s="107">
        <v>455.21</v>
      </c>
      <c r="FY318" s="141">
        <f t="shared" si="892"/>
        <v>0</v>
      </c>
      <c r="FZ318" s="58"/>
      <c r="GA318" s="107">
        <v>536</v>
      </c>
      <c r="GB318" s="141">
        <f t="shared" si="893"/>
        <v>0</v>
      </c>
      <c r="GC318" s="58"/>
      <c r="GD318" s="21">
        <v>745.84</v>
      </c>
      <c r="GE318" s="144">
        <f t="shared" si="894"/>
        <v>0</v>
      </c>
      <c r="GF318" s="108">
        <v>3</v>
      </c>
      <c r="GG318" s="112">
        <v>313.12</v>
      </c>
      <c r="GH318" s="141">
        <f t="shared" si="895"/>
        <v>939.36</v>
      </c>
      <c r="GI318" s="59">
        <v>11</v>
      </c>
      <c r="GJ318" s="529">
        <v>223.61</v>
      </c>
      <c r="GK318" s="141">
        <f t="shared" si="896"/>
        <v>2459.71</v>
      </c>
      <c r="GL318" s="58"/>
      <c r="GM318" s="107">
        <v>105.46</v>
      </c>
      <c r="GN318" s="141">
        <f t="shared" si="897"/>
        <v>0</v>
      </c>
      <c r="GO318" s="58">
        <v>1</v>
      </c>
      <c r="GP318" s="107">
        <v>581.36</v>
      </c>
      <c r="GQ318" s="141">
        <f t="shared" si="898"/>
        <v>581.36</v>
      </c>
      <c r="GR318" s="58">
        <v>1</v>
      </c>
      <c r="GS318" s="107">
        <v>92.94</v>
      </c>
      <c r="GT318" s="141">
        <f t="shared" si="899"/>
        <v>92.94</v>
      </c>
      <c r="GU318" s="108">
        <v>10</v>
      </c>
      <c r="GV318" s="112">
        <v>47.51</v>
      </c>
      <c r="GW318" s="141">
        <f t="shared" si="900"/>
        <v>475.09999999999997</v>
      </c>
      <c r="GX318" s="58">
        <v>15</v>
      </c>
      <c r="GY318" s="107">
        <v>61.91</v>
      </c>
      <c r="GZ318" s="219">
        <f t="shared" si="901"/>
        <v>928.65</v>
      </c>
      <c r="HA318" s="413"/>
      <c r="HB318" s="413"/>
      <c r="HC318" s="219">
        <f t="shared" si="902"/>
        <v>0</v>
      </c>
      <c r="HD318" s="58"/>
      <c r="HE318" s="107">
        <v>40.75</v>
      </c>
      <c r="HF318" s="232">
        <f t="shared" si="903"/>
        <v>0</v>
      </c>
      <c r="HG318" s="105">
        <v>2000</v>
      </c>
      <c r="HH318" s="226">
        <f t="shared" si="904"/>
        <v>10976.52</v>
      </c>
      <c r="HI318" s="335"/>
    </row>
    <row r="319" spans="1:217" ht="15.75" customHeight="1">
      <c r="A319" s="198">
        <v>18</v>
      </c>
      <c r="B319" s="18" t="s">
        <v>20</v>
      </c>
      <c r="C319" s="381">
        <v>44.31</v>
      </c>
      <c r="D319" s="385">
        <v>76.23</v>
      </c>
      <c r="E319" s="19">
        <v>46237.8</v>
      </c>
      <c r="F319" s="42">
        <f t="shared" si="822"/>
        <v>10409.1</v>
      </c>
      <c r="G319" s="43"/>
      <c r="H319" s="21">
        <v>636.70000000000005</v>
      </c>
      <c r="I319" s="45">
        <f t="shared" si="823"/>
        <v>0</v>
      </c>
      <c r="J319" s="58"/>
      <c r="K319" s="107"/>
      <c r="L319" s="212">
        <f t="shared" si="824"/>
        <v>0</v>
      </c>
      <c r="M319" s="58"/>
      <c r="N319" s="107">
        <v>540</v>
      </c>
      <c r="O319" s="212">
        <f t="shared" si="825"/>
        <v>0</v>
      </c>
      <c r="P319" s="46"/>
      <c r="Q319" s="139">
        <f t="shared" si="826"/>
        <v>280.13670000000002</v>
      </c>
      <c r="R319" s="212">
        <f t="shared" si="827"/>
        <v>0</v>
      </c>
      <c r="S319" s="46"/>
      <c r="T319" s="44">
        <f t="shared" si="828"/>
        <v>2335.5960000000005</v>
      </c>
      <c r="U319" s="212">
        <f t="shared" si="829"/>
        <v>0</v>
      </c>
      <c r="V319" s="46"/>
      <c r="W319" s="139">
        <f t="shared" si="830"/>
        <v>493.98690000000005</v>
      </c>
      <c r="X319" s="219">
        <f t="shared" si="831"/>
        <v>0</v>
      </c>
      <c r="Y319" s="58"/>
      <c r="Z319" s="44">
        <f t="shared" si="832"/>
        <v>4331.3600000000006</v>
      </c>
      <c r="AA319" s="141">
        <f t="shared" si="833"/>
        <v>0</v>
      </c>
      <c r="AB319" s="397"/>
      <c r="AC319" s="139">
        <f t="shared" si="834"/>
        <v>493.98690000000005</v>
      </c>
      <c r="AD319" s="140">
        <f t="shared" si="835"/>
        <v>0</v>
      </c>
      <c r="AE319" s="46"/>
      <c r="AF319" s="44">
        <f t="shared" si="836"/>
        <v>22885.031600000002</v>
      </c>
      <c r="AG319" s="140">
        <f t="shared" si="837"/>
        <v>0</v>
      </c>
      <c r="AH319" s="46"/>
      <c r="AI319" s="139">
        <f t="shared" si="838"/>
        <v>791.37200000000007</v>
      </c>
      <c r="AJ319" s="140">
        <f t="shared" si="839"/>
        <v>0</v>
      </c>
      <c r="AK319" s="46"/>
      <c r="AL319" s="107">
        <v>145.19999999999999</v>
      </c>
      <c r="AM319" s="140">
        <f t="shared" si="840"/>
        <v>0</v>
      </c>
      <c r="AN319" s="46"/>
      <c r="AO319" s="44">
        <f t="shared" si="841"/>
        <v>3769.8454000000002</v>
      </c>
      <c r="AP319" s="141">
        <f t="shared" si="842"/>
        <v>0</v>
      </c>
      <c r="AQ319" s="108"/>
      <c r="AR319" s="109">
        <v>8030</v>
      </c>
      <c r="AS319" s="141">
        <f t="shared" si="843"/>
        <v>0</v>
      </c>
      <c r="AT319" s="58"/>
      <c r="AU319" s="21">
        <v>3366.65</v>
      </c>
      <c r="AV319" s="141">
        <f t="shared" si="844"/>
        <v>0</v>
      </c>
      <c r="AW319" s="58"/>
      <c r="AX319" s="44">
        <f t="shared" si="845"/>
        <v>80964.952600000004</v>
      </c>
      <c r="AY319" s="141">
        <f t="shared" si="846"/>
        <v>0</v>
      </c>
      <c r="AZ319" s="58"/>
      <c r="BA319" s="21">
        <v>93131.5</v>
      </c>
      <c r="BB319" s="141">
        <f t="shared" si="847"/>
        <v>0</v>
      </c>
      <c r="BC319" s="58"/>
      <c r="BD319" s="21">
        <v>10643</v>
      </c>
      <c r="BE319" s="140">
        <f t="shared" si="848"/>
        <v>0</v>
      </c>
      <c r="BF319" s="46"/>
      <c r="BG319" s="58"/>
      <c r="BH319" s="140">
        <f t="shared" si="849"/>
        <v>0</v>
      </c>
      <c r="BI319" s="46"/>
      <c r="BJ319" s="59"/>
      <c r="BK319" s="58"/>
      <c r="BL319" s="140">
        <f t="shared" si="821"/>
        <v>0</v>
      </c>
      <c r="BM319" s="46"/>
      <c r="BN319" s="142"/>
      <c r="BO319" s="141">
        <f t="shared" si="850"/>
        <v>0</v>
      </c>
      <c r="BP319" s="58"/>
      <c r="BQ319" s="139">
        <f t="shared" si="851"/>
        <v>930.90000000000009</v>
      </c>
      <c r="BR319" s="141">
        <f t="shared" si="852"/>
        <v>0</v>
      </c>
      <c r="BS319" s="58"/>
      <c r="BT319" s="107">
        <v>540</v>
      </c>
      <c r="BU319" s="141">
        <f t="shared" si="853"/>
        <v>0</v>
      </c>
      <c r="BV319" s="58"/>
      <c r="BW319" s="58"/>
      <c r="BX319" s="141">
        <f t="shared" si="854"/>
        <v>0</v>
      </c>
      <c r="BY319" s="58"/>
      <c r="BZ319" s="143"/>
      <c r="CA319" s="141">
        <f t="shared" si="855"/>
        <v>0</v>
      </c>
      <c r="CB319" s="58"/>
      <c r="CC319" s="107">
        <v>165.4</v>
      </c>
      <c r="CD319" s="141">
        <f t="shared" si="856"/>
        <v>0</v>
      </c>
      <c r="CE319" s="58"/>
      <c r="CF319" s="139">
        <f t="shared" si="857"/>
        <v>204.31649999999999</v>
      </c>
      <c r="CG319" s="141">
        <f t="shared" si="858"/>
        <v>0</v>
      </c>
      <c r="CH319" s="58"/>
      <c r="CI319" s="107">
        <v>86.2</v>
      </c>
      <c r="CJ319" s="141">
        <f t="shared" si="859"/>
        <v>0</v>
      </c>
      <c r="CK319" s="58"/>
      <c r="CL319" s="107">
        <v>125</v>
      </c>
      <c r="CM319" s="141">
        <f t="shared" si="860"/>
        <v>0</v>
      </c>
      <c r="CN319" s="58"/>
      <c r="CO319" s="107">
        <v>140</v>
      </c>
      <c r="CP319" s="141">
        <f t="shared" si="861"/>
        <v>0</v>
      </c>
      <c r="CQ319" s="58"/>
      <c r="CR319" s="139">
        <f t="shared" si="862"/>
        <v>259.76390000000004</v>
      </c>
      <c r="CS319" s="141">
        <f t="shared" si="863"/>
        <v>0</v>
      </c>
      <c r="CT319" s="58"/>
      <c r="CU319" s="107">
        <v>182.5</v>
      </c>
      <c r="CV319" s="141">
        <f t="shared" si="864"/>
        <v>0</v>
      </c>
      <c r="CW319" s="58"/>
      <c r="CX319" s="107">
        <v>78</v>
      </c>
      <c r="CY319" s="141">
        <f t="shared" si="865"/>
        <v>0</v>
      </c>
      <c r="CZ319" s="58"/>
      <c r="DA319" s="107">
        <v>350</v>
      </c>
      <c r="DB319" s="141">
        <f t="shared" si="866"/>
        <v>0</v>
      </c>
      <c r="DC319" s="58"/>
      <c r="DD319" s="139">
        <f t="shared" si="867"/>
        <v>363.26500000000004</v>
      </c>
      <c r="DE319" s="140">
        <f t="shared" si="868"/>
        <v>0</v>
      </c>
      <c r="DF319" s="58">
        <v>10</v>
      </c>
      <c r="DG319" s="107">
        <v>349.94</v>
      </c>
      <c r="DH319" s="141">
        <f t="shared" si="869"/>
        <v>3499.4</v>
      </c>
      <c r="DI319" s="58"/>
      <c r="DJ319" s="107">
        <v>407.82</v>
      </c>
      <c r="DK319" s="141">
        <f t="shared" si="870"/>
        <v>0</v>
      </c>
      <c r="DL319" s="58"/>
      <c r="DM319" s="107">
        <v>560.66999999999996</v>
      </c>
      <c r="DN319" s="141">
        <f t="shared" si="871"/>
        <v>0</v>
      </c>
      <c r="DO319" s="58"/>
      <c r="DP319" s="107">
        <v>849.84</v>
      </c>
      <c r="DQ319" s="141">
        <f t="shared" si="872"/>
        <v>0</v>
      </c>
      <c r="DR319" s="58"/>
      <c r="DS319" s="107">
        <v>1070.97</v>
      </c>
      <c r="DT319" s="141">
        <f t="shared" si="873"/>
        <v>0</v>
      </c>
      <c r="DU319" s="58"/>
      <c r="DV319" s="21">
        <v>1512.05</v>
      </c>
      <c r="DW319" s="141">
        <f t="shared" si="874"/>
        <v>0</v>
      </c>
      <c r="DX319" s="58"/>
      <c r="DY319" s="21">
        <v>5870.12</v>
      </c>
      <c r="DZ319" s="141">
        <f t="shared" si="875"/>
        <v>0</v>
      </c>
      <c r="EA319" s="58"/>
      <c r="EB319" s="21">
        <v>4379.45</v>
      </c>
      <c r="EC319" s="141">
        <f t="shared" si="876"/>
        <v>0</v>
      </c>
      <c r="ED319" s="58"/>
      <c r="EE319" s="21">
        <v>4811.45</v>
      </c>
      <c r="EF319" s="141">
        <f t="shared" si="877"/>
        <v>0</v>
      </c>
      <c r="EG319" s="58"/>
      <c r="EH319" s="21">
        <v>6518.13</v>
      </c>
      <c r="EI319" s="141">
        <f t="shared" si="878"/>
        <v>0</v>
      </c>
      <c r="EJ319" s="58"/>
      <c r="EK319" s="21">
        <v>7389.31</v>
      </c>
      <c r="EL319" s="141">
        <f t="shared" si="879"/>
        <v>0</v>
      </c>
      <c r="EM319" s="58"/>
      <c r="EN319" s="21">
        <v>1539.81</v>
      </c>
      <c r="EO319" s="141">
        <f t="shared" si="880"/>
        <v>0</v>
      </c>
      <c r="EP319" s="58"/>
      <c r="EQ319" s="21">
        <v>3124.4</v>
      </c>
      <c r="ER319" s="141">
        <f t="shared" si="881"/>
        <v>0</v>
      </c>
      <c r="ES319" s="58"/>
      <c r="ET319" s="107">
        <v>118.78</v>
      </c>
      <c r="EU319" s="141">
        <f t="shared" si="882"/>
        <v>0</v>
      </c>
      <c r="EV319" s="58"/>
      <c r="EW319" s="107">
        <v>479.92</v>
      </c>
      <c r="EX319" s="141">
        <f t="shared" si="883"/>
        <v>0</v>
      </c>
      <c r="EY319" s="58"/>
      <c r="EZ319" s="107">
        <v>649.4</v>
      </c>
      <c r="FA319" s="141">
        <f t="shared" si="884"/>
        <v>0</v>
      </c>
      <c r="FB319" s="58"/>
      <c r="FC319" s="21">
        <v>1301.22</v>
      </c>
      <c r="FD319" s="141">
        <f t="shared" si="885"/>
        <v>0</v>
      </c>
      <c r="FE319" s="58"/>
      <c r="FF319" s="21">
        <v>2530.2199999999998</v>
      </c>
      <c r="FG319" s="141">
        <f t="shared" si="886"/>
        <v>0</v>
      </c>
      <c r="FH319" s="58"/>
      <c r="FI319" s="21">
        <v>4182.22</v>
      </c>
      <c r="FJ319" s="141">
        <f t="shared" si="887"/>
        <v>0</v>
      </c>
      <c r="FK319" s="58"/>
      <c r="FL319" s="107">
        <v>253.92</v>
      </c>
      <c r="FM319" s="141">
        <f t="shared" si="888"/>
        <v>0</v>
      </c>
      <c r="FN319" s="58"/>
      <c r="FO319" s="107">
        <v>290.32</v>
      </c>
      <c r="FP319" s="141">
        <f t="shared" si="889"/>
        <v>0</v>
      </c>
      <c r="FQ319" s="58"/>
      <c r="FR319" s="107">
        <v>334.06</v>
      </c>
      <c r="FS319" s="141">
        <f t="shared" si="890"/>
        <v>0</v>
      </c>
      <c r="FT319" s="58"/>
      <c r="FU319" s="107">
        <v>411.49</v>
      </c>
      <c r="FV319" s="141">
        <f t="shared" si="891"/>
        <v>0</v>
      </c>
      <c r="FW319" s="58"/>
      <c r="FX319" s="107">
        <v>455.21</v>
      </c>
      <c r="FY319" s="141">
        <f t="shared" si="892"/>
        <v>0</v>
      </c>
      <c r="FZ319" s="58"/>
      <c r="GA319" s="107">
        <v>536</v>
      </c>
      <c r="GB319" s="141">
        <f t="shared" si="893"/>
        <v>0</v>
      </c>
      <c r="GC319" s="58"/>
      <c r="GD319" s="21">
        <v>745.84</v>
      </c>
      <c r="GE319" s="144">
        <f t="shared" si="894"/>
        <v>0</v>
      </c>
      <c r="GF319" s="108">
        <v>3</v>
      </c>
      <c r="GG319" s="112">
        <v>313.12</v>
      </c>
      <c r="GH319" s="141">
        <f t="shared" si="895"/>
        <v>939.36</v>
      </c>
      <c r="GI319" s="59">
        <v>10</v>
      </c>
      <c r="GJ319" s="529">
        <v>223.61</v>
      </c>
      <c r="GK319" s="141">
        <f t="shared" si="896"/>
        <v>2236.1000000000004</v>
      </c>
      <c r="GL319" s="58"/>
      <c r="GM319" s="107">
        <v>105.46</v>
      </c>
      <c r="GN319" s="141">
        <f t="shared" si="897"/>
        <v>0</v>
      </c>
      <c r="GO319" s="58"/>
      <c r="GP319" s="107">
        <v>581.36</v>
      </c>
      <c r="GQ319" s="141">
        <f t="shared" si="898"/>
        <v>0</v>
      </c>
      <c r="GR319" s="58">
        <v>1</v>
      </c>
      <c r="GS319" s="107">
        <v>92.94</v>
      </c>
      <c r="GT319" s="141">
        <f t="shared" si="899"/>
        <v>92.94</v>
      </c>
      <c r="GU319" s="108">
        <v>15</v>
      </c>
      <c r="GV319" s="112">
        <v>47.51</v>
      </c>
      <c r="GW319" s="141">
        <f t="shared" si="900"/>
        <v>712.65</v>
      </c>
      <c r="GX319" s="58">
        <v>15</v>
      </c>
      <c r="GY319" s="107">
        <v>61.91</v>
      </c>
      <c r="GZ319" s="219">
        <f t="shared" si="901"/>
        <v>928.65</v>
      </c>
      <c r="HA319" s="413"/>
      <c r="HB319" s="413"/>
      <c r="HC319" s="219">
        <f t="shared" si="902"/>
        <v>0</v>
      </c>
      <c r="HD319" s="58"/>
      <c r="HE319" s="107">
        <v>40.75</v>
      </c>
      <c r="HF319" s="232">
        <f t="shared" si="903"/>
        <v>0</v>
      </c>
      <c r="HG319" s="105">
        <v>2000</v>
      </c>
      <c r="HH319" s="226">
        <f t="shared" si="904"/>
        <v>10409.1</v>
      </c>
      <c r="HI319" s="335"/>
    </row>
    <row r="320" spans="1:217" ht="15.75" customHeight="1">
      <c r="A320" s="198">
        <v>19</v>
      </c>
      <c r="B320" s="18" t="s">
        <v>21</v>
      </c>
      <c r="C320" s="381">
        <v>119.77</v>
      </c>
      <c r="D320" s="385">
        <v>166.98</v>
      </c>
      <c r="E320" s="19">
        <v>55961.399999999994</v>
      </c>
      <c r="F320" s="42">
        <f t="shared" si="822"/>
        <v>100740.24481000002</v>
      </c>
      <c r="G320" s="43"/>
      <c r="H320" s="21">
        <v>636.70000000000005</v>
      </c>
      <c r="I320" s="45">
        <f t="shared" si="823"/>
        <v>0</v>
      </c>
      <c r="J320" s="58"/>
      <c r="K320" s="107"/>
      <c r="L320" s="212">
        <f t="shared" si="824"/>
        <v>0</v>
      </c>
      <c r="M320" s="58"/>
      <c r="N320" s="107">
        <v>540</v>
      </c>
      <c r="O320" s="212">
        <f t="shared" si="825"/>
        <v>0</v>
      </c>
      <c r="P320" s="46">
        <v>70.3</v>
      </c>
      <c r="Q320" s="139">
        <f t="shared" si="826"/>
        <v>280.13670000000002</v>
      </c>
      <c r="R320" s="212">
        <f t="shared" si="827"/>
        <v>19693.61001</v>
      </c>
      <c r="S320" s="46">
        <v>28.8</v>
      </c>
      <c r="T320" s="44">
        <f t="shared" si="828"/>
        <v>2335.5960000000005</v>
      </c>
      <c r="U320" s="212">
        <f t="shared" si="829"/>
        <v>67265.164800000013</v>
      </c>
      <c r="V320" s="46"/>
      <c r="W320" s="139">
        <f t="shared" si="830"/>
        <v>493.98690000000005</v>
      </c>
      <c r="X320" s="219">
        <f t="shared" si="831"/>
        <v>0</v>
      </c>
      <c r="Y320" s="58"/>
      <c r="Z320" s="44">
        <f t="shared" si="832"/>
        <v>4331.3600000000006</v>
      </c>
      <c r="AA320" s="141">
        <f t="shared" si="833"/>
        <v>0</v>
      </c>
      <c r="AB320" s="397"/>
      <c r="AC320" s="139">
        <f t="shared" si="834"/>
        <v>493.98690000000005</v>
      </c>
      <c r="AD320" s="140">
        <f t="shared" si="835"/>
        <v>0</v>
      </c>
      <c r="AE320" s="46"/>
      <c r="AF320" s="44">
        <f t="shared" si="836"/>
        <v>22885.031600000002</v>
      </c>
      <c r="AG320" s="140">
        <f t="shared" si="837"/>
        <v>0</v>
      </c>
      <c r="AH320" s="46"/>
      <c r="AI320" s="139">
        <f t="shared" si="838"/>
        <v>791.37200000000007</v>
      </c>
      <c r="AJ320" s="140">
        <f t="shared" si="839"/>
        <v>0</v>
      </c>
      <c r="AK320" s="46"/>
      <c r="AL320" s="107">
        <v>145.19999999999999</v>
      </c>
      <c r="AM320" s="140">
        <f t="shared" si="840"/>
        <v>0</v>
      </c>
      <c r="AN320" s="46"/>
      <c r="AO320" s="44">
        <f t="shared" si="841"/>
        <v>3769.8454000000002</v>
      </c>
      <c r="AP320" s="141">
        <f t="shared" si="842"/>
        <v>0</v>
      </c>
      <c r="AQ320" s="108"/>
      <c r="AR320" s="109">
        <v>8030</v>
      </c>
      <c r="AS320" s="141">
        <f t="shared" si="843"/>
        <v>0</v>
      </c>
      <c r="AT320" s="58"/>
      <c r="AU320" s="21">
        <v>3366.65</v>
      </c>
      <c r="AV320" s="141">
        <f t="shared" si="844"/>
        <v>0</v>
      </c>
      <c r="AW320" s="58"/>
      <c r="AX320" s="44">
        <f t="shared" si="845"/>
        <v>80964.952600000004</v>
      </c>
      <c r="AY320" s="141">
        <f t="shared" si="846"/>
        <v>0</v>
      </c>
      <c r="AZ320" s="58"/>
      <c r="BA320" s="21">
        <v>93131.5</v>
      </c>
      <c r="BB320" s="141">
        <f t="shared" si="847"/>
        <v>0</v>
      </c>
      <c r="BC320" s="58"/>
      <c r="BD320" s="21">
        <v>10643</v>
      </c>
      <c r="BE320" s="140">
        <f t="shared" si="848"/>
        <v>0</v>
      </c>
      <c r="BF320" s="46"/>
      <c r="BG320" s="58"/>
      <c r="BH320" s="140">
        <f t="shared" si="849"/>
        <v>0</v>
      </c>
      <c r="BI320" s="46"/>
      <c r="BJ320" s="59"/>
      <c r="BK320" s="58"/>
      <c r="BL320" s="140">
        <f t="shared" si="821"/>
        <v>0</v>
      </c>
      <c r="BM320" s="46"/>
      <c r="BN320" s="142"/>
      <c r="BO320" s="141">
        <f t="shared" si="850"/>
        <v>0</v>
      </c>
      <c r="BP320" s="58"/>
      <c r="BQ320" s="139">
        <f t="shared" si="851"/>
        <v>930.90000000000009</v>
      </c>
      <c r="BR320" s="141">
        <f t="shared" si="852"/>
        <v>0</v>
      </c>
      <c r="BS320" s="58"/>
      <c r="BT320" s="107">
        <v>540</v>
      </c>
      <c r="BU320" s="141">
        <f t="shared" si="853"/>
        <v>0</v>
      </c>
      <c r="BV320" s="58"/>
      <c r="BW320" s="58"/>
      <c r="BX320" s="141">
        <f t="shared" si="854"/>
        <v>0</v>
      </c>
      <c r="BY320" s="58"/>
      <c r="BZ320" s="143"/>
      <c r="CA320" s="141">
        <f t="shared" si="855"/>
        <v>0</v>
      </c>
      <c r="CB320" s="58"/>
      <c r="CC320" s="107">
        <v>165.4</v>
      </c>
      <c r="CD320" s="141">
        <f t="shared" si="856"/>
        <v>0</v>
      </c>
      <c r="CE320" s="58"/>
      <c r="CF320" s="139">
        <f t="shared" si="857"/>
        <v>204.31649999999999</v>
      </c>
      <c r="CG320" s="141">
        <f t="shared" si="858"/>
        <v>0</v>
      </c>
      <c r="CH320" s="58"/>
      <c r="CI320" s="107">
        <v>86.2</v>
      </c>
      <c r="CJ320" s="141">
        <f t="shared" si="859"/>
        <v>0</v>
      </c>
      <c r="CK320" s="58"/>
      <c r="CL320" s="107">
        <v>125</v>
      </c>
      <c r="CM320" s="141">
        <f t="shared" si="860"/>
        <v>0</v>
      </c>
      <c r="CN320" s="58"/>
      <c r="CO320" s="107">
        <v>140</v>
      </c>
      <c r="CP320" s="141">
        <f t="shared" si="861"/>
        <v>0</v>
      </c>
      <c r="CQ320" s="58"/>
      <c r="CR320" s="139">
        <f t="shared" si="862"/>
        <v>259.76390000000004</v>
      </c>
      <c r="CS320" s="141">
        <f t="shared" si="863"/>
        <v>0</v>
      </c>
      <c r="CT320" s="58"/>
      <c r="CU320" s="107">
        <v>182.5</v>
      </c>
      <c r="CV320" s="141">
        <f t="shared" si="864"/>
        <v>0</v>
      </c>
      <c r="CW320" s="58"/>
      <c r="CX320" s="107">
        <v>78</v>
      </c>
      <c r="CY320" s="141">
        <f t="shared" si="865"/>
        <v>0</v>
      </c>
      <c r="CZ320" s="58"/>
      <c r="DA320" s="107">
        <v>350</v>
      </c>
      <c r="DB320" s="141">
        <f t="shared" si="866"/>
        <v>0</v>
      </c>
      <c r="DC320" s="58"/>
      <c r="DD320" s="139">
        <f t="shared" si="867"/>
        <v>363.26500000000004</v>
      </c>
      <c r="DE320" s="140">
        <f t="shared" si="868"/>
        <v>0</v>
      </c>
      <c r="DF320" s="58">
        <v>15</v>
      </c>
      <c r="DG320" s="107">
        <v>349.94</v>
      </c>
      <c r="DH320" s="141">
        <f t="shared" si="869"/>
        <v>5249.1</v>
      </c>
      <c r="DI320" s="58">
        <v>5</v>
      </c>
      <c r="DJ320" s="107">
        <v>407.82</v>
      </c>
      <c r="DK320" s="141">
        <f t="shared" si="870"/>
        <v>2039.1</v>
      </c>
      <c r="DL320" s="58"/>
      <c r="DM320" s="107">
        <v>560.66999999999996</v>
      </c>
      <c r="DN320" s="141">
        <f t="shared" si="871"/>
        <v>0</v>
      </c>
      <c r="DO320" s="58"/>
      <c r="DP320" s="107">
        <v>849.84</v>
      </c>
      <c r="DQ320" s="141">
        <f t="shared" si="872"/>
        <v>0</v>
      </c>
      <c r="DR320" s="58"/>
      <c r="DS320" s="107">
        <v>1070.97</v>
      </c>
      <c r="DT320" s="141">
        <f t="shared" si="873"/>
        <v>0</v>
      </c>
      <c r="DU320" s="58"/>
      <c r="DV320" s="21">
        <v>1512.05</v>
      </c>
      <c r="DW320" s="141">
        <f t="shared" si="874"/>
        <v>0</v>
      </c>
      <c r="DX320" s="58"/>
      <c r="DY320" s="21">
        <v>5870.12</v>
      </c>
      <c r="DZ320" s="141">
        <f t="shared" si="875"/>
        <v>0</v>
      </c>
      <c r="EA320" s="58"/>
      <c r="EB320" s="21">
        <v>4379.45</v>
      </c>
      <c r="EC320" s="141">
        <f t="shared" si="876"/>
        <v>0</v>
      </c>
      <c r="ED320" s="58"/>
      <c r="EE320" s="21">
        <v>4811.45</v>
      </c>
      <c r="EF320" s="141">
        <f t="shared" si="877"/>
        <v>0</v>
      </c>
      <c r="EG320" s="58"/>
      <c r="EH320" s="21">
        <v>6518.13</v>
      </c>
      <c r="EI320" s="141">
        <f t="shared" si="878"/>
        <v>0</v>
      </c>
      <c r="EJ320" s="58"/>
      <c r="EK320" s="21">
        <v>7389.31</v>
      </c>
      <c r="EL320" s="141">
        <f t="shared" si="879"/>
        <v>0</v>
      </c>
      <c r="EM320" s="58"/>
      <c r="EN320" s="21">
        <v>1539.81</v>
      </c>
      <c r="EO320" s="141">
        <f t="shared" si="880"/>
        <v>0</v>
      </c>
      <c r="EP320" s="58"/>
      <c r="EQ320" s="21">
        <v>3124.4</v>
      </c>
      <c r="ER320" s="141">
        <f t="shared" si="881"/>
        <v>0</v>
      </c>
      <c r="ES320" s="58"/>
      <c r="ET320" s="107">
        <v>118.78</v>
      </c>
      <c r="EU320" s="141">
        <f t="shared" si="882"/>
        <v>0</v>
      </c>
      <c r="EV320" s="58"/>
      <c r="EW320" s="107">
        <v>479.92</v>
      </c>
      <c r="EX320" s="141">
        <f t="shared" si="883"/>
        <v>0</v>
      </c>
      <c r="EY320" s="58"/>
      <c r="EZ320" s="107">
        <v>649.4</v>
      </c>
      <c r="FA320" s="141">
        <f t="shared" si="884"/>
        <v>0</v>
      </c>
      <c r="FB320" s="58"/>
      <c r="FC320" s="21">
        <v>1301.22</v>
      </c>
      <c r="FD320" s="141">
        <f t="shared" si="885"/>
        <v>0</v>
      </c>
      <c r="FE320" s="58"/>
      <c r="FF320" s="21">
        <v>2530.2199999999998</v>
      </c>
      <c r="FG320" s="141">
        <f t="shared" si="886"/>
        <v>0</v>
      </c>
      <c r="FH320" s="58"/>
      <c r="FI320" s="21">
        <v>4182.22</v>
      </c>
      <c r="FJ320" s="141">
        <f t="shared" si="887"/>
        <v>0</v>
      </c>
      <c r="FK320" s="58"/>
      <c r="FL320" s="107">
        <v>253.92</v>
      </c>
      <c r="FM320" s="141">
        <f t="shared" si="888"/>
        <v>0</v>
      </c>
      <c r="FN320" s="58"/>
      <c r="FO320" s="107">
        <v>290.32</v>
      </c>
      <c r="FP320" s="141">
        <f t="shared" si="889"/>
        <v>0</v>
      </c>
      <c r="FQ320" s="58"/>
      <c r="FR320" s="107">
        <v>334.06</v>
      </c>
      <c r="FS320" s="141">
        <f t="shared" si="890"/>
        <v>0</v>
      </c>
      <c r="FT320" s="58"/>
      <c r="FU320" s="107">
        <v>411.49</v>
      </c>
      <c r="FV320" s="141">
        <f t="shared" si="891"/>
        <v>0</v>
      </c>
      <c r="FW320" s="58"/>
      <c r="FX320" s="107">
        <v>455.21</v>
      </c>
      <c r="FY320" s="141">
        <f t="shared" si="892"/>
        <v>0</v>
      </c>
      <c r="FZ320" s="58"/>
      <c r="GA320" s="107">
        <v>536</v>
      </c>
      <c r="GB320" s="141">
        <f t="shared" si="893"/>
        <v>0</v>
      </c>
      <c r="GC320" s="58"/>
      <c r="GD320" s="21">
        <v>745.84</v>
      </c>
      <c r="GE320" s="144">
        <f t="shared" si="894"/>
        <v>0</v>
      </c>
      <c r="GF320" s="108">
        <v>3</v>
      </c>
      <c r="GG320" s="112">
        <v>313.12</v>
      </c>
      <c r="GH320" s="141">
        <f t="shared" si="895"/>
        <v>939.36</v>
      </c>
      <c r="GI320" s="59">
        <v>11</v>
      </c>
      <c r="GJ320" s="529">
        <v>223.61</v>
      </c>
      <c r="GK320" s="141">
        <f t="shared" si="896"/>
        <v>2459.71</v>
      </c>
      <c r="GL320" s="58"/>
      <c r="GM320" s="107">
        <v>105.46</v>
      </c>
      <c r="GN320" s="141">
        <f t="shared" si="897"/>
        <v>0</v>
      </c>
      <c r="GO320" s="58"/>
      <c r="GP320" s="107">
        <v>581.36</v>
      </c>
      <c r="GQ320" s="141">
        <f t="shared" si="898"/>
        <v>0</v>
      </c>
      <c r="GR320" s="58"/>
      <c r="GS320" s="107">
        <v>92.94</v>
      </c>
      <c r="GT320" s="141">
        <f t="shared" si="899"/>
        <v>0</v>
      </c>
      <c r="GU320" s="108">
        <v>10</v>
      </c>
      <c r="GV320" s="112">
        <v>47.51</v>
      </c>
      <c r="GW320" s="141">
        <f t="shared" si="900"/>
        <v>475.09999999999997</v>
      </c>
      <c r="GX320" s="58">
        <v>10</v>
      </c>
      <c r="GY320" s="107">
        <v>61.91</v>
      </c>
      <c r="GZ320" s="219">
        <f t="shared" si="901"/>
        <v>619.09999999999991</v>
      </c>
      <c r="HA320" s="413"/>
      <c r="HB320" s="413"/>
      <c r="HC320" s="219">
        <f t="shared" si="902"/>
        <v>0</v>
      </c>
      <c r="HD320" s="58"/>
      <c r="HE320" s="107">
        <v>40.75</v>
      </c>
      <c r="HF320" s="232">
        <f t="shared" si="903"/>
        <v>0</v>
      </c>
      <c r="HG320" s="105">
        <v>2000</v>
      </c>
      <c r="HH320" s="226">
        <f t="shared" si="904"/>
        <v>100740.24481000002</v>
      </c>
      <c r="HI320" s="335"/>
    </row>
    <row r="321" spans="1:218" ht="15.75" customHeight="1">
      <c r="A321" s="198">
        <v>20</v>
      </c>
      <c r="B321" s="18" t="s">
        <v>22</v>
      </c>
      <c r="C321" s="381">
        <v>225.47</v>
      </c>
      <c r="D321" s="385">
        <v>40.299999999999997</v>
      </c>
      <c r="E321" s="19">
        <v>64206.600000000006</v>
      </c>
      <c r="F321" s="42">
        <f t="shared" si="822"/>
        <v>21465.636640000001</v>
      </c>
      <c r="G321" s="43"/>
      <c r="H321" s="21">
        <v>636.70000000000005</v>
      </c>
      <c r="I321" s="45">
        <f t="shared" si="823"/>
        <v>0</v>
      </c>
      <c r="J321" s="58"/>
      <c r="K321" s="107"/>
      <c r="L321" s="212">
        <f t="shared" si="824"/>
        <v>0</v>
      </c>
      <c r="M321" s="58"/>
      <c r="N321" s="107">
        <v>540</v>
      </c>
      <c r="O321" s="212">
        <f t="shared" si="825"/>
        <v>0</v>
      </c>
      <c r="P321" s="46">
        <v>29.2</v>
      </c>
      <c r="Q321" s="139">
        <f t="shared" si="826"/>
        <v>280.13670000000002</v>
      </c>
      <c r="R321" s="212">
        <f t="shared" si="827"/>
        <v>8179.9916400000002</v>
      </c>
      <c r="S321" s="46"/>
      <c r="T321" s="44">
        <f t="shared" si="828"/>
        <v>2335.5960000000005</v>
      </c>
      <c r="U321" s="212">
        <f t="shared" si="829"/>
        <v>0</v>
      </c>
      <c r="V321" s="46"/>
      <c r="W321" s="139">
        <f t="shared" si="830"/>
        <v>493.98690000000005</v>
      </c>
      <c r="X321" s="219">
        <f t="shared" si="831"/>
        <v>0</v>
      </c>
      <c r="Y321" s="58"/>
      <c r="Z321" s="44">
        <f t="shared" si="832"/>
        <v>4331.3600000000006</v>
      </c>
      <c r="AA321" s="141">
        <f t="shared" si="833"/>
        <v>0</v>
      </c>
      <c r="AB321" s="397"/>
      <c r="AC321" s="139">
        <f t="shared" si="834"/>
        <v>493.98690000000005</v>
      </c>
      <c r="AD321" s="140">
        <f t="shared" si="835"/>
        <v>0</v>
      </c>
      <c r="AE321" s="46"/>
      <c r="AF321" s="44">
        <f t="shared" si="836"/>
        <v>22885.031600000002</v>
      </c>
      <c r="AG321" s="140">
        <f t="shared" si="837"/>
        <v>0</v>
      </c>
      <c r="AH321" s="46"/>
      <c r="AI321" s="139">
        <f t="shared" si="838"/>
        <v>791.37200000000007</v>
      </c>
      <c r="AJ321" s="140">
        <f t="shared" si="839"/>
        <v>0</v>
      </c>
      <c r="AK321" s="46"/>
      <c r="AL321" s="107">
        <v>145.19999999999999</v>
      </c>
      <c r="AM321" s="140">
        <f t="shared" si="840"/>
        <v>0</v>
      </c>
      <c r="AN321" s="46"/>
      <c r="AO321" s="44">
        <f t="shared" si="841"/>
        <v>3769.8454000000002</v>
      </c>
      <c r="AP321" s="141">
        <f t="shared" si="842"/>
        <v>0</v>
      </c>
      <c r="AQ321" s="108"/>
      <c r="AR321" s="109">
        <v>8030</v>
      </c>
      <c r="AS321" s="141">
        <f t="shared" si="843"/>
        <v>0</v>
      </c>
      <c r="AT321" s="58"/>
      <c r="AU321" s="21">
        <v>3366.65</v>
      </c>
      <c r="AV321" s="141">
        <f t="shared" si="844"/>
        <v>0</v>
      </c>
      <c r="AW321" s="58"/>
      <c r="AX321" s="44">
        <f t="shared" si="845"/>
        <v>80964.952600000004</v>
      </c>
      <c r="AY321" s="141">
        <f t="shared" si="846"/>
        <v>0</v>
      </c>
      <c r="AZ321" s="58"/>
      <c r="BA321" s="21">
        <v>93131.5</v>
      </c>
      <c r="BB321" s="141">
        <f t="shared" si="847"/>
        <v>0</v>
      </c>
      <c r="BC321" s="58"/>
      <c r="BD321" s="21">
        <v>10643</v>
      </c>
      <c r="BE321" s="140">
        <f t="shared" si="848"/>
        <v>0</v>
      </c>
      <c r="BF321" s="46"/>
      <c r="BG321" s="58"/>
      <c r="BH321" s="140">
        <f t="shared" si="849"/>
        <v>0</v>
      </c>
      <c r="BI321" s="46"/>
      <c r="BJ321" s="59"/>
      <c r="BK321" s="58"/>
      <c r="BL321" s="140">
        <f t="shared" si="821"/>
        <v>0</v>
      </c>
      <c r="BM321" s="46"/>
      <c r="BN321" s="142"/>
      <c r="BO321" s="141">
        <f t="shared" si="850"/>
        <v>0</v>
      </c>
      <c r="BP321" s="58"/>
      <c r="BQ321" s="139">
        <f t="shared" si="851"/>
        <v>930.90000000000009</v>
      </c>
      <c r="BR321" s="141">
        <f t="shared" si="852"/>
        <v>0</v>
      </c>
      <c r="BS321" s="58"/>
      <c r="BT321" s="107">
        <v>540</v>
      </c>
      <c r="BU321" s="141">
        <f t="shared" si="853"/>
        <v>0</v>
      </c>
      <c r="BV321" s="58"/>
      <c r="BW321" s="58"/>
      <c r="BX321" s="141">
        <f t="shared" si="854"/>
        <v>0</v>
      </c>
      <c r="BY321" s="58"/>
      <c r="BZ321" s="143"/>
      <c r="CA321" s="141">
        <f t="shared" si="855"/>
        <v>0</v>
      </c>
      <c r="CB321" s="58"/>
      <c r="CC321" s="107">
        <v>165.4</v>
      </c>
      <c r="CD321" s="141">
        <f t="shared" si="856"/>
        <v>0</v>
      </c>
      <c r="CE321" s="58"/>
      <c r="CF321" s="139">
        <f t="shared" si="857"/>
        <v>204.31649999999999</v>
      </c>
      <c r="CG321" s="141">
        <f t="shared" si="858"/>
        <v>0</v>
      </c>
      <c r="CH321" s="58"/>
      <c r="CI321" s="107">
        <v>86.2</v>
      </c>
      <c r="CJ321" s="141">
        <f t="shared" si="859"/>
        <v>0</v>
      </c>
      <c r="CK321" s="58"/>
      <c r="CL321" s="107">
        <v>125</v>
      </c>
      <c r="CM321" s="141">
        <f t="shared" si="860"/>
        <v>0</v>
      </c>
      <c r="CN321" s="58"/>
      <c r="CO321" s="107">
        <v>140</v>
      </c>
      <c r="CP321" s="141">
        <f t="shared" si="861"/>
        <v>0</v>
      </c>
      <c r="CQ321" s="58"/>
      <c r="CR321" s="139">
        <f t="shared" si="862"/>
        <v>259.76390000000004</v>
      </c>
      <c r="CS321" s="141">
        <f t="shared" si="863"/>
        <v>0</v>
      </c>
      <c r="CT321" s="58"/>
      <c r="CU321" s="107">
        <v>182.5</v>
      </c>
      <c r="CV321" s="141">
        <f t="shared" si="864"/>
        <v>0</v>
      </c>
      <c r="CW321" s="58"/>
      <c r="CX321" s="107">
        <v>78</v>
      </c>
      <c r="CY321" s="141">
        <f t="shared" si="865"/>
        <v>0</v>
      </c>
      <c r="CZ321" s="58"/>
      <c r="DA321" s="107">
        <v>350</v>
      </c>
      <c r="DB321" s="141">
        <f t="shared" si="866"/>
        <v>0</v>
      </c>
      <c r="DC321" s="58"/>
      <c r="DD321" s="139">
        <f t="shared" si="867"/>
        <v>363.26500000000004</v>
      </c>
      <c r="DE321" s="140">
        <f t="shared" si="868"/>
        <v>0</v>
      </c>
      <c r="DF321" s="58">
        <v>15</v>
      </c>
      <c r="DG321" s="107">
        <v>349.94</v>
      </c>
      <c r="DH321" s="141">
        <f t="shared" si="869"/>
        <v>5249.1</v>
      </c>
      <c r="DI321" s="58"/>
      <c r="DJ321" s="107">
        <v>407.82</v>
      </c>
      <c r="DK321" s="141">
        <f t="shared" si="870"/>
        <v>0</v>
      </c>
      <c r="DL321" s="58"/>
      <c r="DM321" s="107">
        <v>560.66999999999996</v>
      </c>
      <c r="DN321" s="141">
        <f t="shared" si="871"/>
        <v>0</v>
      </c>
      <c r="DO321" s="58"/>
      <c r="DP321" s="107">
        <v>849.84</v>
      </c>
      <c r="DQ321" s="141">
        <f t="shared" si="872"/>
        <v>0</v>
      </c>
      <c r="DR321" s="58"/>
      <c r="DS321" s="107">
        <v>1070.97</v>
      </c>
      <c r="DT321" s="141">
        <f t="shared" si="873"/>
        <v>0</v>
      </c>
      <c r="DU321" s="58"/>
      <c r="DV321" s="21">
        <v>1512.05</v>
      </c>
      <c r="DW321" s="141">
        <f t="shared" si="874"/>
        <v>0</v>
      </c>
      <c r="DX321" s="58"/>
      <c r="DY321" s="21">
        <v>5870.12</v>
      </c>
      <c r="DZ321" s="141">
        <f t="shared" si="875"/>
        <v>0</v>
      </c>
      <c r="EA321" s="58"/>
      <c r="EB321" s="21">
        <v>4379.45</v>
      </c>
      <c r="EC321" s="141">
        <f t="shared" si="876"/>
        <v>0</v>
      </c>
      <c r="ED321" s="58"/>
      <c r="EE321" s="21">
        <v>4811.45</v>
      </c>
      <c r="EF321" s="141">
        <f t="shared" si="877"/>
        <v>0</v>
      </c>
      <c r="EG321" s="58"/>
      <c r="EH321" s="21">
        <v>6518.13</v>
      </c>
      <c r="EI321" s="141">
        <f t="shared" si="878"/>
        <v>0</v>
      </c>
      <c r="EJ321" s="58"/>
      <c r="EK321" s="21">
        <v>7389.31</v>
      </c>
      <c r="EL321" s="141">
        <f t="shared" si="879"/>
        <v>0</v>
      </c>
      <c r="EM321" s="58"/>
      <c r="EN321" s="21">
        <v>1539.81</v>
      </c>
      <c r="EO321" s="141">
        <f t="shared" si="880"/>
        <v>0</v>
      </c>
      <c r="EP321" s="58"/>
      <c r="EQ321" s="21">
        <v>3124.4</v>
      </c>
      <c r="ER321" s="141">
        <f t="shared" si="881"/>
        <v>0</v>
      </c>
      <c r="ES321" s="58"/>
      <c r="ET321" s="107">
        <v>118.78</v>
      </c>
      <c r="EU321" s="141">
        <f t="shared" si="882"/>
        <v>0</v>
      </c>
      <c r="EV321" s="58"/>
      <c r="EW321" s="107">
        <v>479.92</v>
      </c>
      <c r="EX321" s="141">
        <f t="shared" si="883"/>
        <v>0</v>
      </c>
      <c r="EY321" s="58"/>
      <c r="EZ321" s="107">
        <v>649.4</v>
      </c>
      <c r="FA321" s="141">
        <f t="shared" si="884"/>
        <v>0</v>
      </c>
      <c r="FB321" s="58"/>
      <c r="FC321" s="21">
        <v>1301.22</v>
      </c>
      <c r="FD321" s="141">
        <f t="shared" si="885"/>
        <v>0</v>
      </c>
      <c r="FE321" s="58"/>
      <c r="FF321" s="21">
        <v>2530.2199999999998</v>
      </c>
      <c r="FG321" s="141">
        <f t="shared" si="886"/>
        <v>0</v>
      </c>
      <c r="FH321" s="58"/>
      <c r="FI321" s="21">
        <v>4182.22</v>
      </c>
      <c r="FJ321" s="141">
        <f t="shared" si="887"/>
        <v>0</v>
      </c>
      <c r="FK321" s="58"/>
      <c r="FL321" s="107">
        <v>253.92</v>
      </c>
      <c r="FM321" s="141">
        <f t="shared" si="888"/>
        <v>0</v>
      </c>
      <c r="FN321" s="58"/>
      <c r="FO321" s="107">
        <v>290.32</v>
      </c>
      <c r="FP321" s="141">
        <f t="shared" si="889"/>
        <v>0</v>
      </c>
      <c r="FQ321" s="58"/>
      <c r="FR321" s="107">
        <v>334.06</v>
      </c>
      <c r="FS321" s="141">
        <f t="shared" si="890"/>
        <v>0</v>
      </c>
      <c r="FT321" s="58"/>
      <c r="FU321" s="107">
        <v>411.49</v>
      </c>
      <c r="FV321" s="141">
        <f t="shared" si="891"/>
        <v>0</v>
      </c>
      <c r="FW321" s="58"/>
      <c r="FX321" s="107">
        <v>455.21</v>
      </c>
      <c r="FY321" s="141">
        <f t="shared" si="892"/>
        <v>0</v>
      </c>
      <c r="FZ321" s="58"/>
      <c r="GA321" s="107">
        <v>536</v>
      </c>
      <c r="GB321" s="141">
        <f t="shared" si="893"/>
        <v>0</v>
      </c>
      <c r="GC321" s="58"/>
      <c r="GD321" s="21">
        <v>745.84</v>
      </c>
      <c r="GE321" s="144">
        <f t="shared" si="894"/>
        <v>0</v>
      </c>
      <c r="GF321" s="108">
        <v>3</v>
      </c>
      <c r="GG321" s="112">
        <v>313.12</v>
      </c>
      <c r="GH321" s="141">
        <f t="shared" si="895"/>
        <v>939.36</v>
      </c>
      <c r="GI321" s="59">
        <v>10</v>
      </c>
      <c r="GJ321" s="529">
        <v>223.61</v>
      </c>
      <c r="GK321" s="141">
        <f t="shared" si="896"/>
        <v>2236.1000000000004</v>
      </c>
      <c r="GL321" s="58">
        <v>2</v>
      </c>
      <c r="GM321" s="107">
        <v>105.46</v>
      </c>
      <c r="GN321" s="141">
        <f t="shared" si="897"/>
        <v>210.92</v>
      </c>
      <c r="GO321" s="58">
        <v>1</v>
      </c>
      <c r="GP321" s="107">
        <v>581.36</v>
      </c>
      <c r="GQ321" s="141">
        <f t="shared" si="898"/>
        <v>581.36</v>
      </c>
      <c r="GR321" s="58">
        <v>2</v>
      </c>
      <c r="GS321" s="107">
        <v>92.94</v>
      </c>
      <c r="GT321" s="141">
        <f t="shared" si="899"/>
        <v>185.88</v>
      </c>
      <c r="GU321" s="108">
        <v>20</v>
      </c>
      <c r="GV321" s="112">
        <v>47.51</v>
      </c>
      <c r="GW321" s="141">
        <f t="shared" si="900"/>
        <v>950.19999999999993</v>
      </c>
      <c r="GX321" s="58">
        <v>15</v>
      </c>
      <c r="GY321" s="107">
        <v>61.91</v>
      </c>
      <c r="GZ321" s="219">
        <f t="shared" si="901"/>
        <v>928.65</v>
      </c>
      <c r="HA321" s="413"/>
      <c r="HB321" s="413"/>
      <c r="HC321" s="219">
        <f t="shared" si="902"/>
        <v>0</v>
      </c>
      <c r="HD321" s="58">
        <v>0.1</v>
      </c>
      <c r="HE321" s="107">
        <v>40.75</v>
      </c>
      <c r="HF321" s="232">
        <f t="shared" si="903"/>
        <v>4.0750000000000002</v>
      </c>
      <c r="HG321" s="105">
        <v>2000</v>
      </c>
      <c r="HH321" s="226">
        <f t="shared" si="904"/>
        <v>21465.636640000001</v>
      </c>
      <c r="HI321" s="335"/>
    </row>
    <row r="322" spans="1:218" ht="15.75" customHeight="1">
      <c r="A322" s="198">
        <v>21</v>
      </c>
      <c r="B322" s="18" t="s">
        <v>23</v>
      </c>
      <c r="C322" s="381">
        <v>147.96</v>
      </c>
      <c r="D322" s="385">
        <v>21.57</v>
      </c>
      <c r="E322" s="19">
        <v>58869.84</v>
      </c>
      <c r="F322" s="42">
        <f t="shared" si="822"/>
        <v>211861.38704</v>
      </c>
      <c r="G322" s="43"/>
      <c r="H322" s="21">
        <v>636.70000000000005</v>
      </c>
      <c r="I322" s="45">
        <f t="shared" si="823"/>
        <v>0</v>
      </c>
      <c r="J322" s="58"/>
      <c r="K322" s="107"/>
      <c r="L322" s="212">
        <f t="shared" si="824"/>
        <v>0</v>
      </c>
      <c r="M322" s="58"/>
      <c r="N322" s="107">
        <v>540</v>
      </c>
      <c r="O322" s="212">
        <f t="shared" si="825"/>
        <v>0</v>
      </c>
      <c r="P322" s="46">
        <v>23.2</v>
      </c>
      <c r="Q322" s="139">
        <f t="shared" si="826"/>
        <v>280.13670000000002</v>
      </c>
      <c r="R322" s="212">
        <f t="shared" si="827"/>
        <v>6499.1714400000001</v>
      </c>
      <c r="S322" s="46">
        <v>65.599999999999994</v>
      </c>
      <c r="T322" s="44">
        <f t="shared" si="828"/>
        <v>2335.5960000000005</v>
      </c>
      <c r="U322" s="212">
        <f t="shared" si="829"/>
        <v>153215.09760000001</v>
      </c>
      <c r="V322" s="46"/>
      <c r="W322" s="139">
        <f t="shared" si="830"/>
        <v>493.98690000000005</v>
      </c>
      <c r="X322" s="219">
        <f t="shared" si="831"/>
        <v>0</v>
      </c>
      <c r="Y322" s="58">
        <v>5.8</v>
      </c>
      <c r="Z322" s="44">
        <f t="shared" si="832"/>
        <v>4331.3600000000006</v>
      </c>
      <c r="AA322" s="141">
        <f t="shared" si="833"/>
        <v>25121.888000000003</v>
      </c>
      <c r="AB322" s="397"/>
      <c r="AC322" s="139">
        <f t="shared" si="834"/>
        <v>493.98690000000005</v>
      </c>
      <c r="AD322" s="140">
        <f t="shared" si="835"/>
        <v>0</v>
      </c>
      <c r="AE322" s="46"/>
      <c r="AF322" s="44">
        <f t="shared" si="836"/>
        <v>22885.031600000002</v>
      </c>
      <c r="AG322" s="140">
        <f t="shared" si="837"/>
        <v>0</v>
      </c>
      <c r="AH322" s="46"/>
      <c r="AI322" s="139">
        <f t="shared" si="838"/>
        <v>791.37200000000007</v>
      </c>
      <c r="AJ322" s="140">
        <f t="shared" si="839"/>
        <v>0</v>
      </c>
      <c r="AK322" s="46"/>
      <c r="AL322" s="107">
        <v>145.19999999999999</v>
      </c>
      <c r="AM322" s="140">
        <f t="shared" si="840"/>
        <v>0</v>
      </c>
      <c r="AN322" s="46"/>
      <c r="AO322" s="44">
        <f t="shared" si="841"/>
        <v>3769.8454000000002</v>
      </c>
      <c r="AP322" s="141">
        <f t="shared" si="842"/>
        <v>0</v>
      </c>
      <c r="AQ322" s="108"/>
      <c r="AR322" s="109">
        <v>8030</v>
      </c>
      <c r="AS322" s="141">
        <f t="shared" si="843"/>
        <v>0</v>
      </c>
      <c r="AT322" s="58"/>
      <c r="AU322" s="21">
        <v>3366.65</v>
      </c>
      <c r="AV322" s="141">
        <f t="shared" si="844"/>
        <v>0</v>
      </c>
      <c r="AW322" s="58"/>
      <c r="AX322" s="44">
        <f t="shared" si="845"/>
        <v>80964.952600000004</v>
      </c>
      <c r="AY322" s="141">
        <f t="shared" si="846"/>
        <v>0</v>
      </c>
      <c r="AZ322" s="58"/>
      <c r="BA322" s="21">
        <v>93131.5</v>
      </c>
      <c r="BB322" s="141">
        <f t="shared" si="847"/>
        <v>0</v>
      </c>
      <c r="BC322" s="58"/>
      <c r="BD322" s="21">
        <v>10643</v>
      </c>
      <c r="BE322" s="140">
        <f t="shared" si="848"/>
        <v>0</v>
      </c>
      <c r="BF322" s="46"/>
      <c r="BG322" s="58"/>
      <c r="BH322" s="140">
        <f t="shared" si="849"/>
        <v>0</v>
      </c>
      <c r="BI322" s="46"/>
      <c r="BJ322" s="59"/>
      <c r="BK322" s="58"/>
      <c r="BL322" s="140">
        <f t="shared" si="821"/>
        <v>0</v>
      </c>
      <c r="BM322" s="46"/>
      <c r="BN322" s="142"/>
      <c r="BO322" s="141">
        <f t="shared" si="850"/>
        <v>0</v>
      </c>
      <c r="BP322" s="58"/>
      <c r="BQ322" s="139">
        <f t="shared" si="851"/>
        <v>930.90000000000009</v>
      </c>
      <c r="BR322" s="141">
        <f t="shared" si="852"/>
        <v>0</v>
      </c>
      <c r="BS322" s="58"/>
      <c r="BT322" s="107">
        <v>540</v>
      </c>
      <c r="BU322" s="141">
        <f t="shared" si="853"/>
        <v>0</v>
      </c>
      <c r="BV322" s="58"/>
      <c r="BW322" s="58"/>
      <c r="BX322" s="141">
        <f t="shared" si="854"/>
        <v>0</v>
      </c>
      <c r="BY322" s="58"/>
      <c r="BZ322" s="143"/>
      <c r="CA322" s="141">
        <f t="shared" si="855"/>
        <v>0</v>
      </c>
      <c r="CB322" s="58"/>
      <c r="CC322" s="107">
        <v>165.4</v>
      </c>
      <c r="CD322" s="141">
        <f t="shared" si="856"/>
        <v>0</v>
      </c>
      <c r="CE322" s="58"/>
      <c r="CF322" s="139">
        <f t="shared" si="857"/>
        <v>204.31649999999999</v>
      </c>
      <c r="CG322" s="141">
        <f t="shared" si="858"/>
        <v>0</v>
      </c>
      <c r="CH322" s="58"/>
      <c r="CI322" s="107">
        <v>86.2</v>
      </c>
      <c r="CJ322" s="141">
        <f t="shared" si="859"/>
        <v>0</v>
      </c>
      <c r="CK322" s="58"/>
      <c r="CL322" s="107">
        <v>125</v>
      </c>
      <c r="CM322" s="141">
        <f t="shared" si="860"/>
        <v>0</v>
      </c>
      <c r="CN322" s="58">
        <v>4</v>
      </c>
      <c r="CO322" s="107">
        <v>140</v>
      </c>
      <c r="CP322" s="141">
        <f t="shared" si="861"/>
        <v>560</v>
      </c>
      <c r="CQ322" s="58"/>
      <c r="CR322" s="139">
        <f t="shared" si="862"/>
        <v>259.76390000000004</v>
      </c>
      <c r="CS322" s="141">
        <f t="shared" si="863"/>
        <v>0</v>
      </c>
      <c r="CT322" s="58"/>
      <c r="CU322" s="107">
        <v>182.5</v>
      </c>
      <c r="CV322" s="141">
        <f t="shared" si="864"/>
        <v>0</v>
      </c>
      <c r="CW322" s="58"/>
      <c r="CX322" s="107">
        <v>78</v>
      </c>
      <c r="CY322" s="141">
        <f t="shared" si="865"/>
        <v>0</v>
      </c>
      <c r="CZ322" s="58"/>
      <c r="DA322" s="107">
        <v>350</v>
      </c>
      <c r="DB322" s="141">
        <f t="shared" si="866"/>
        <v>0</v>
      </c>
      <c r="DC322" s="58"/>
      <c r="DD322" s="139">
        <f t="shared" si="867"/>
        <v>363.26500000000004</v>
      </c>
      <c r="DE322" s="140">
        <f t="shared" si="868"/>
        <v>0</v>
      </c>
      <c r="DF322" s="58">
        <v>20</v>
      </c>
      <c r="DG322" s="107">
        <v>349.94</v>
      </c>
      <c r="DH322" s="141">
        <f t="shared" si="869"/>
        <v>6998.8</v>
      </c>
      <c r="DI322" s="58"/>
      <c r="DJ322" s="107">
        <v>407.82</v>
      </c>
      <c r="DK322" s="141">
        <f t="shared" si="870"/>
        <v>0</v>
      </c>
      <c r="DL322" s="58"/>
      <c r="DM322" s="107">
        <v>560.66999999999996</v>
      </c>
      <c r="DN322" s="141">
        <f t="shared" si="871"/>
        <v>0</v>
      </c>
      <c r="DO322" s="58"/>
      <c r="DP322" s="107">
        <v>849.84</v>
      </c>
      <c r="DQ322" s="141">
        <f t="shared" si="872"/>
        <v>0</v>
      </c>
      <c r="DR322" s="58"/>
      <c r="DS322" s="107">
        <v>1070.97</v>
      </c>
      <c r="DT322" s="141">
        <f t="shared" si="873"/>
        <v>0</v>
      </c>
      <c r="DU322" s="58"/>
      <c r="DV322" s="21">
        <v>1512.05</v>
      </c>
      <c r="DW322" s="141">
        <f t="shared" si="874"/>
        <v>0</v>
      </c>
      <c r="DX322" s="58"/>
      <c r="DY322" s="21">
        <v>5870.12</v>
      </c>
      <c r="DZ322" s="141">
        <f t="shared" si="875"/>
        <v>0</v>
      </c>
      <c r="EA322" s="58"/>
      <c r="EB322" s="21">
        <v>4379.45</v>
      </c>
      <c r="EC322" s="141">
        <f t="shared" si="876"/>
        <v>0</v>
      </c>
      <c r="ED322" s="58"/>
      <c r="EE322" s="21">
        <v>4811.45</v>
      </c>
      <c r="EF322" s="141">
        <f t="shared" si="877"/>
        <v>0</v>
      </c>
      <c r="EG322" s="58"/>
      <c r="EH322" s="21">
        <v>6518.13</v>
      </c>
      <c r="EI322" s="141">
        <f t="shared" si="878"/>
        <v>0</v>
      </c>
      <c r="EJ322" s="58"/>
      <c r="EK322" s="21">
        <v>7389.31</v>
      </c>
      <c r="EL322" s="141">
        <f t="shared" si="879"/>
        <v>0</v>
      </c>
      <c r="EM322" s="58"/>
      <c r="EN322" s="21">
        <v>1539.81</v>
      </c>
      <c r="EO322" s="141">
        <f t="shared" si="880"/>
        <v>0</v>
      </c>
      <c r="EP322" s="58"/>
      <c r="EQ322" s="21">
        <v>3124.4</v>
      </c>
      <c r="ER322" s="141">
        <f t="shared" si="881"/>
        <v>0</v>
      </c>
      <c r="ES322" s="58"/>
      <c r="ET322" s="107">
        <v>118.78</v>
      </c>
      <c r="EU322" s="141">
        <f t="shared" si="882"/>
        <v>0</v>
      </c>
      <c r="EV322" s="58"/>
      <c r="EW322" s="107">
        <v>479.92</v>
      </c>
      <c r="EX322" s="141">
        <f t="shared" si="883"/>
        <v>0</v>
      </c>
      <c r="EY322" s="58">
        <v>20</v>
      </c>
      <c r="EZ322" s="107">
        <v>649.4</v>
      </c>
      <c r="FA322" s="141">
        <f t="shared" si="884"/>
        <v>12988</v>
      </c>
      <c r="FB322" s="58"/>
      <c r="FC322" s="21">
        <v>1301.22</v>
      </c>
      <c r="FD322" s="141">
        <f t="shared" si="885"/>
        <v>0</v>
      </c>
      <c r="FE322" s="58"/>
      <c r="FF322" s="21">
        <v>2530.2199999999998</v>
      </c>
      <c r="FG322" s="141">
        <f t="shared" si="886"/>
        <v>0</v>
      </c>
      <c r="FH322" s="58"/>
      <c r="FI322" s="21">
        <v>4182.22</v>
      </c>
      <c r="FJ322" s="141">
        <f t="shared" si="887"/>
        <v>0</v>
      </c>
      <c r="FK322" s="58"/>
      <c r="FL322" s="107">
        <v>253.92</v>
      </c>
      <c r="FM322" s="141">
        <f t="shared" si="888"/>
        <v>0</v>
      </c>
      <c r="FN322" s="58"/>
      <c r="FO322" s="107">
        <v>290.32</v>
      </c>
      <c r="FP322" s="141">
        <f t="shared" si="889"/>
        <v>0</v>
      </c>
      <c r="FQ322" s="58"/>
      <c r="FR322" s="107">
        <v>334.06</v>
      </c>
      <c r="FS322" s="141">
        <f t="shared" si="890"/>
        <v>0</v>
      </c>
      <c r="FT322" s="58"/>
      <c r="FU322" s="107">
        <v>411.49</v>
      </c>
      <c r="FV322" s="141">
        <f t="shared" si="891"/>
        <v>0</v>
      </c>
      <c r="FW322" s="58"/>
      <c r="FX322" s="107">
        <v>455.21</v>
      </c>
      <c r="FY322" s="141">
        <f t="shared" si="892"/>
        <v>0</v>
      </c>
      <c r="FZ322" s="58"/>
      <c r="GA322" s="107">
        <v>536</v>
      </c>
      <c r="GB322" s="141">
        <f t="shared" si="893"/>
        <v>0</v>
      </c>
      <c r="GC322" s="58"/>
      <c r="GD322" s="21">
        <v>745.84</v>
      </c>
      <c r="GE322" s="144">
        <f t="shared" si="894"/>
        <v>0</v>
      </c>
      <c r="GF322" s="108">
        <v>2</v>
      </c>
      <c r="GG322" s="112">
        <v>313.12</v>
      </c>
      <c r="GH322" s="141">
        <f t="shared" si="895"/>
        <v>626.24</v>
      </c>
      <c r="GI322" s="59">
        <v>9</v>
      </c>
      <c r="GJ322" s="529">
        <v>223.61</v>
      </c>
      <c r="GK322" s="141">
        <f t="shared" si="896"/>
        <v>2012.4900000000002</v>
      </c>
      <c r="GL322" s="58">
        <v>1</v>
      </c>
      <c r="GM322" s="107">
        <v>105.46</v>
      </c>
      <c r="GN322" s="141">
        <f t="shared" si="897"/>
        <v>105.46</v>
      </c>
      <c r="GO322" s="58"/>
      <c r="GP322" s="107">
        <v>581.36</v>
      </c>
      <c r="GQ322" s="141">
        <f t="shared" si="898"/>
        <v>0</v>
      </c>
      <c r="GR322" s="58">
        <v>1</v>
      </c>
      <c r="GS322" s="107">
        <v>92.94</v>
      </c>
      <c r="GT322" s="141">
        <f t="shared" si="899"/>
        <v>92.94</v>
      </c>
      <c r="GU322" s="108">
        <v>15</v>
      </c>
      <c r="GV322" s="112">
        <v>47.51</v>
      </c>
      <c r="GW322" s="141">
        <f t="shared" si="900"/>
        <v>712.65</v>
      </c>
      <c r="GX322" s="58">
        <v>15</v>
      </c>
      <c r="GY322" s="107">
        <v>61.91</v>
      </c>
      <c r="GZ322" s="219">
        <f t="shared" si="901"/>
        <v>928.65</v>
      </c>
      <c r="HA322" s="413"/>
      <c r="HB322" s="413"/>
      <c r="HC322" s="219">
        <f t="shared" si="902"/>
        <v>0</v>
      </c>
      <c r="HD322" s="58"/>
      <c r="HE322" s="107">
        <v>40.75</v>
      </c>
      <c r="HF322" s="232">
        <f t="shared" si="903"/>
        <v>0</v>
      </c>
      <c r="HG322" s="105">
        <v>2000</v>
      </c>
      <c r="HH322" s="226">
        <f t="shared" si="904"/>
        <v>211861.38704</v>
      </c>
      <c r="HI322" s="335"/>
    </row>
    <row r="323" spans="1:218" ht="15.75" customHeight="1">
      <c r="A323" s="198">
        <v>22</v>
      </c>
      <c r="B323" s="18" t="s">
        <v>24</v>
      </c>
      <c r="C323" s="381">
        <v>6.87</v>
      </c>
      <c r="D323" s="385">
        <v>133.6</v>
      </c>
      <c r="E323" s="19">
        <v>46479.96</v>
      </c>
      <c r="F323" s="42">
        <f t="shared" si="822"/>
        <v>14743.58</v>
      </c>
      <c r="G323" s="43"/>
      <c r="H323" s="21">
        <v>636.70000000000005</v>
      </c>
      <c r="I323" s="45">
        <f t="shared" si="823"/>
        <v>0</v>
      </c>
      <c r="J323" s="58"/>
      <c r="K323" s="107"/>
      <c r="L323" s="212">
        <f t="shared" si="824"/>
        <v>0</v>
      </c>
      <c r="M323" s="58"/>
      <c r="N323" s="107">
        <v>540</v>
      </c>
      <c r="O323" s="212">
        <f t="shared" si="825"/>
        <v>0</v>
      </c>
      <c r="P323" s="46"/>
      <c r="Q323" s="139">
        <f t="shared" si="826"/>
        <v>280.13670000000002</v>
      </c>
      <c r="R323" s="212">
        <f t="shared" si="827"/>
        <v>0</v>
      </c>
      <c r="S323" s="46"/>
      <c r="T323" s="44">
        <f t="shared" si="828"/>
        <v>2335.5960000000005</v>
      </c>
      <c r="U323" s="212">
        <f t="shared" si="829"/>
        <v>0</v>
      </c>
      <c r="V323" s="46"/>
      <c r="W323" s="139">
        <f t="shared" si="830"/>
        <v>493.98690000000005</v>
      </c>
      <c r="X323" s="219">
        <f t="shared" si="831"/>
        <v>0</v>
      </c>
      <c r="Y323" s="58"/>
      <c r="Z323" s="44">
        <f t="shared" si="832"/>
        <v>4331.3600000000006</v>
      </c>
      <c r="AA323" s="141">
        <f t="shared" si="833"/>
        <v>0</v>
      </c>
      <c r="AB323" s="397"/>
      <c r="AC323" s="139">
        <f t="shared" si="834"/>
        <v>493.98690000000005</v>
      </c>
      <c r="AD323" s="140">
        <f t="shared" si="835"/>
        <v>0</v>
      </c>
      <c r="AE323" s="46"/>
      <c r="AF323" s="44">
        <f t="shared" si="836"/>
        <v>22885.031600000002</v>
      </c>
      <c r="AG323" s="140">
        <f t="shared" si="837"/>
        <v>0</v>
      </c>
      <c r="AH323" s="46"/>
      <c r="AI323" s="139">
        <f t="shared" si="838"/>
        <v>791.37200000000007</v>
      </c>
      <c r="AJ323" s="140">
        <f t="shared" si="839"/>
        <v>0</v>
      </c>
      <c r="AK323" s="46"/>
      <c r="AL323" s="107">
        <v>145.19999999999999</v>
      </c>
      <c r="AM323" s="140">
        <f t="shared" si="840"/>
        <v>0</v>
      </c>
      <c r="AN323" s="46"/>
      <c r="AO323" s="44">
        <f t="shared" si="841"/>
        <v>3769.8454000000002</v>
      </c>
      <c r="AP323" s="141">
        <f t="shared" si="842"/>
        <v>0</v>
      </c>
      <c r="AQ323" s="108"/>
      <c r="AR323" s="109">
        <v>8030</v>
      </c>
      <c r="AS323" s="141">
        <f t="shared" si="843"/>
        <v>0</v>
      </c>
      <c r="AT323" s="58"/>
      <c r="AU323" s="21">
        <v>3366.65</v>
      </c>
      <c r="AV323" s="141">
        <f t="shared" si="844"/>
        <v>0</v>
      </c>
      <c r="AW323" s="58"/>
      <c r="AX323" s="44">
        <f t="shared" si="845"/>
        <v>80964.952600000004</v>
      </c>
      <c r="AY323" s="141">
        <f t="shared" si="846"/>
        <v>0</v>
      </c>
      <c r="AZ323" s="58"/>
      <c r="BA323" s="21">
        <v>93131.5</v>
      </c>
      <c r="BB323" s="141">
        <f t="shared" si="847"/>
        <v>0</v>
      </c>
      <c r="BC323" s="58"/>
      <c r="BD323" s="21">
        <v>10643</v>
      </c>
      <c r="BE323" s="140">
        <f t="shared" si="848"/>
        <v>0</v>
      </c>
      <c r="BF323" s="46"/>
      <c r="BG323" s="58"/>
      <c r="BH323" s="140">
        <f t="shared" si="849"/>
        <v>0</v>
      </c>
      <c r="BI323" s="46"/>
      <c r="BJ323" s="59"/>
      <c r="BK323" s="58"/>
      <c r="BL323" s="140">
        <f t="shared" si="821"/>
        <v>0</v>
      </c>
      <c r="BM323" s="46"/>
      <c r="BN323" s="142"/>
      <c r="BO323" s="141">
        <f t="shared" si="850"/>
        <v>0</v>
      </c>
      <c r="BP323" s="58"/>
      <c r="BQ323" s="139">
        <f t="shared" si="851"/>
        <v>930.90000000000009</v>
      </c>
      <c r="BR323" s="141">
        <f t="shared" si="852"/>
        <v>0</v>
      </c>
      <c r="BS323" s="58"/>
      <c r="BT323" s="107">
        <v>540</v>
      </c>
      <c r="BU323" s="141">
        <f t="shared" si="853"/>
        <v>0</v>
      </c>
      <c r="BV323" s="58"/>
      <c r="BW323" s="58"/>
      <c r="BX323" s="141">
        <f t="shared" si="854"/>
        <v>0</v>
      </c>
      <c r="BY323" s="58"/>
      <c r="BZ323" s="143"/>
      <c r="CA323" s="141">
        <f t="shared" si="855"/>
        <v>0</v>
      </c>
      <c r="CB323" s="58"/>
      <c r="CC323" s="107">
        <v>165.4</v>
      </c>
      <c r="CD323" s="141">
        <f t="shared" si="856"/>
        <v>0</v>
      </c>
      <c r="CE323" s="58"/>
      <c r="CF323" s="139">
        <f t="shared" si="857"/>
        <v>204.31649999999999</v>
      </c>
      <c r="CG323" s="141">
        <f t="shared" si="858"/>
        <v>0</v>
      </c>
      <c r="CH323" s="58"/>
      <c r="CI323" s="107">
        <v>86.2</v>
      </c>
      <c r="CJ323" s="141">
        <f t="shared" si="859"/>
        <v>0</v>
      </c>
      <c r="CK323" s="58"/>
      <c r="CL323" s="107">
        <v>125</v>
      </c>
      <c r="CM323" s="141">
        <f t="shared" si="860"/>
        <v>0</v>
      </c>
      <c r="CN323" s="58"/>
      <c r="CO323" s="107">
        <v>140</v>
      </c>
      <c r="CP323" s="141">
        <f t="shared" si="861"/>
        <v>0</v>
      </c>
      <c r="CQ323" s="58"/>
      <c r="CR323" s="139">
        <f t="shared" si="862"/>
        <v>259.76390000000004</v>
      </c>
      <c r="CS323" s="141">
        <f t="shared" si="863"/>
        <v>0</v>
      </c>
      <c r="CT323" s="58"/>
      <c r="CU323" s="107">
        <v>182.5</v>
      </c>
      <c r="CV323" s="141">
        <f t="shared" si="864"/>
        <v>0</v>
      </c>
      <c r="CW323" s="58"/>
      <c r="CX323" s="107">
        <v>78</v>
      </c>
      <c r="CY323" s="141">
        <f t="shared" si="865"/>
        <v>0</v>
      </c>
      <c r="CZ323" s="58"/>
      <c r="DA323" s="107">
        <v>350</v>
      </c>
      <c r="DB323" s="141">
        <f t="shared" si="866"/>
        <v>0</v>
      </c>
      <c r="DC323" s="58"/>
      <c r="DD323" s="139">
        <f t="shared" si="867"/>
        <v>363.26500000000004</v>
      </c>
      <c r="DE323" s="140">
        <f t="shared" si="868"/>
        <v>0</v>
      </c>
      <c r="DF323" s="58">
        <v>15</v>
      </c>
      <c r="DG323" s="107">
        <v>349.94</v>
      </c>
      <c r="DH323" s="141">
        <f t="shared" si="869"/>
        <v>5249.1</v>
      </c>
      <c r="DI323" s="58">
        <v>5</v>
      </c>
      <c r="DJ323" s="107">
        <v>407.82</v>
      </c>
      <c r="DK323" s="141">
        <f t="shared" si="870"/>
        <v>2039.1</v>
      </c>
      <c r="DL323" s="58"/>
      <c r="DM323" s="107">
        <v>560.66999999999996</v>
      </c>
      <c r="DN323" s="141">
        <f t="shared" si="871"/>
        <v>0</v>
      </c>
      <c r="DO323" s="58"/>
      <c r="DP323" s="107">
        <v>849.84</v>
      </c>
      <c r="DQ323" s="141">
        <f t="shared" si="872"/>
        <v>0</v>
      </c>
      <c r="DR323" s="58"/>
      <c r="DS323" s="107">
        <v>1070.97</v>
      </c>
      <c r="DT323" s="141">
        <f t="shared" si="873"/>
        <v>0</v>
      </c>
      <c r="DU323" s="58"/>
      <c r="DV323" s="21">
        <v>1512.05</v>
      </c>
      <c r="DW323" s="141">
        <f t="shared" si="874"/>
        <v>0</v>
      </c>
      <c r="DX323" s="58"/>
      <c r="DY323" s="21">
        <v>5870.12</v>
      </c>
      <c r="DZ323" s="141">
        <f t="shared" si="875"/>
        <v>0</v>
      </c>
      <c r="EA323" s="58"/>
      <c r="EB323" s="21">
        <v>4379.45</v>
      </c>
      <c r="EC323" s="141">
        <f t="shared" si="876"/>
        <v>0</v>
      </c>
      <c r="ED323" s="58"/>
      <c r="EE323" s="21">
        <v>4811.45</v>
      </c>
      <c r="EF323" s="141">
        <f t="shared" si="877"/>
        <v>0</v>
      </c>
      <c r="EG323" s="58"/>
      <c r="EH323" s="21">
        <v>6518.13</v>
      </c>
      <c r="EI323" s="141">
        <f t="shared" si="878"/>
        <v>0</v>
      </c>
      <c r="EJ323" s="58"/>
      <c r="EK323" s="21">
        <v>7389.31</v>
      </c>
      <c r="EL323" s="141">
        <f t="shared" si="879"/>
        <v>0</v>
      </c>
      <c r="EM323" s="58"/>
      <c r="EN323" s="21">
        <v>1539.81</v>
      </c>
      <c r="EO323" s="141">
        <f t="shared" si="880"/>
        <v>0</v>
      </c>
      <c r="EP323" s="58"/>
      <c r="EQ323" s="21">
        <v>3124.4</v>
      </c>
      <c r="ER323" s="141">
        <f t="shared" si="881"/>
        <v>0</v>
      </c>
      <c r="ES323" s="58"/>
      <c r="ET323" s="107">
        <v>118.78</v>
      </c>
      <c r="EU323" s="141">
        <f t="shared" si="882"/>
        <v>0</v>
      </c>
      <c r="EV323" s="58"/>
      <c r="EW323" s="107">
        <v>479.92</v>
      </c>
      <c r="EX323" s="141">
        <f t="shared" si="883"/>
        <v>0</v>
      </c>
      <c r="EY323" s="58"/>
      <c r="EZ323" s="107">
        <v>649.4</v>
      </c>
      <c r="FA323" s="141">
        <f t="shared" si="884"/>
        <v>0</v>
      </c>
      <c r="FB323" s="58"/>
      <c r="FC323" s="21">
        <v>1301.22</v>
      </c>
      <c r="FD323" s="141">
        <f t="shared" si="885"/>
        <v>0</v>
      </c>
      <c r="FE323" s="58"/>
      <c r="FF323" s="21">
        <v>2530.2199999999998</v>
      </c>
      <c r="FG323" s="141">
        <f t="shared" si="886"/>
        <v>0</v>
      </c>
      <c r="FH323" s="58"/>
      <c r="FI323" s="21">
        <v>4182.22</v>
      </c>
      <c r="FJ323" s="141">
        <f t="shared" si="887"/>
        <v>0</v>
      </c>
      <c r="FK323" s="58"/>
      <c r="FL323" s="107">
        <v>253.92</v>
      </c>
      <c r="FM323" s="141">
        <f t="shared" si="888"/>
        <v>0</v>
      </c>
      <c r="FN323" s="58"/>
      <c r="FO323" s="107">
        <v>290.32</v>
      </c>
      <c r="FP323" s="141">
        <f t="shared" si="889"/>
        <v>0</v>
      </c>
      <c r="FQ323" s="58"/>
      <c r="FR323" s="107">
        <v>334.06</v>
      </c>
      <c r="FS323" s="141">
        <f t="shared" si="890"/>
        <v>0</v>
      </c>
      <c r="FT323" s="58"/>
      <c r="FU323" s="107">
        <v>411.49</v>
      </c>
      <c r="FV323" s="141">
        <f t="shared" si="891"/>
        <v>0</v>
      </c>
      <c r="FW323" s="58"/>
      <c r="FX323" s="107">
        <v>455.21</v>
      </c>
      <c r="FY323" s="141">
        <f t="shared" si="892"/>
        <v>0</v>
      </c>
      <c r="FZ323" s="58"/>
      <c r="GA323" s="107">
        <v>536</v>
      </c>
      <c r="GB323" s="141">
        <f t="shared" si="893"/>
        <v>0</v>
      </c>
      <c r="GC323" s="58"/>
      <c r="GD323" s="21">
        <v>745.84</v>
      </c>
      <c r="GE323" s="144">
        <f t="shared" si="894"/>
        <v>0</v>
      </c>
      <c r="GF323" s="108">
        <v>3</v>
      </c>
      <c r="GG323" s="112">
        <v>313.12</v>
      </c>
      <c r="GH323" s="141">
        <f t="shared" si="895"/>
        <v>939.36</v>
      </c>
      <c r="GI323" s="59">
        <v>11</v>
      </c>
      <c r="GJ323" s="529">
        <v>223.61</v>
      </c>
      <c r="GK323" s="141">
        <f t="shared" si="896"/>
        <v>2459.71</v>
      </c>
      <c r="GL323" s="58">
        <v>1</v>
      </c>
      <c r="GM323" s="107">
        <v>105.46</v>
      </c>
      <c r="GN323" s="141">
        <f t="shared" si="897"/>
        <v>105.46</v>
      </c>
      <c r="GO323" s="58"/>
      <c r="GP323" s="107">
        <v>581.36</v>
      </c>
      <c r="GQ323" s="141">
        <f t="shared" si="898"/>
        <v>0</v>
      </c>
      <c r="GR323" s="58"/>
      <c r="GS323" s="107">
        <v>92.94</v>
      </c>
      <c r="GT323" s="141">
        <f t="shared" si="899"/>
        <v>0</v>
      </c>
      <c r="GU323" s="108">
        <v>15</v>
      </c>
      <c r="GV323" s="112">
        <v>47.51</v>
      </c>
      <c r="GW323" s="141">
        <f t="shared" si="900"/>
        <v>712.65</v>
      </c>
      <c r="GX323" s="58">
        <v>20</v>
      </c>
      <c r="GY323" s="107">
        <v>61.91</v>
      </c>
      <c r="GZ323" s="219">
        <f t="shared" si="901"/>
        <v>1238.1999999999998</v>
      </c>
      <c r="HA323" s="413"/>
      <c r="HB323" s="413"/>
      <c r="HC323" s="219">
        <f t="shared" si="902"/>
        <v>0</v>
      </c>
      <c r="HD323" s="58"/>
      <c r="HE323" s="107">
        <v>40.75</v>
      </c>
      <c r="HF323" s="232">
        <f t="shared" si="903"/>
        <v>0</v>
      </c>
      <c r="HG323" s="105">
        <v>2000</v>
      </c>
      <c r="HH323" s="226">
        <f t="shared" si="904"/>
        <v>14743.58</v>
      </c>
      <c r="HI323" s="335"/>
    </row>
    <row r="324" spans="1:218" ht="15.75" customHeight="1">
      <c r="A324" s="198">
        <v>23</v>
      </c>
      <c r="B324" s="18" t="s">
        <v>25</v>
      </c>
      <c r="C324" s="381">
        <v>61.22</v>
      </c>
      <c r="D324" s="385">
        <v>69.510000000000005</v>
      </c>
      <c r="E324" s="19">
        <v>47176.08</v>
      </c>
      <c r="F324" s="42">
        <f t="shared" si="822"/>
        <v>14387.88</v>
      </c>
      <c r="G324" s="43"/>
      <c r="H324" s="21">
        <v>636.70000000000005</v>
      </c>
      <c r="I324" s="45">
        <f t="shared" si="823"/>
        <v>0</v>
      </c>
      <c r="J324" s="58"/>
      <c r="K324" s="107"/>
      <c r="L324" s="212">
        <f t="shared" si="824"/>
        <v>0</v>
      </c>
      <c r="M324" s="58"/>
      <c r="N324" s="107">
        <v>540</v>
      </c>
      <c r="O324" s="212">
        <f t="shared" si="825"/>
        <v>0</v>
      </c>
      <c r="P324" s="46"/>
      <c r="Q324" s="139">
        <f t="shared" si="826"/>
        <v>280.13670000000002</v>
      </c>
      <c r="R324" s="212">
        <f t="shared" si="827"/>
        <v>0</v>
      </c>
      <c r="S324" s="46"/>
      <c r="T324" s="44">
        <f t="shared" si="828"/>
        <v>2335.5960000000005</v>
      </c>
      <c r="U324" s="212">
        <f t="shared" si="829"/>
        <v>0</v>
      </c>
      <c r="V324" s="46"/>
      <c r="W324" s="139">
        <f t="shared" si="830"/>
        <v>493.98690000000005</v>
      </c>
      <c r="X324" s="219">
        <f t="shared" si="831"/>
        <v>0</v>
      </c>
      <c r="Y324" s="58"/>
      <c r="Z324" s="44">
        <f t="shared" si="832"/>
        <v>4331.3600000000006</v>
      </c>
      <c r="AA324" s="141">
        <f t="shared" si="833"/>
        <v>0</v>
      </c>
      <c r="AB324" s="397"/>
      <c r="AC324" s="139">
        <f t="shared" si="834"/>
        <v>493.98690000000005</v>
      </c>
      <c r="AD324" s="140">
        <f t="shared" si="835"/>
        <v>0</v>
      </c>
      <c r="AE324" s="46"/>
      <c r="AF324" s="44">
        <f t="shared" si="836"/>
        <v>22885.031600000002</v>
      </c>
      <c r="AG324" s="140">
        <f t="shared" si="837"/>
        <v>0</v>
      </c>
      <c r="AH324" s="46"/>
      <c r="AI324" s="139">
        <f t="shared" si="838"/>
        <v>791.37200000000007</v>
      </c>
      <c r="AJ324" s="140">
        <f t="shared" si="839"/>
        <v>0</v>
      </c>
      <c r="AK324" s="46"/>
      <c r="AL324" s="107">
        <v>145.19999999999999</v>
      </c>
      <c r="AM324" s="140">
        <f t="shared" si="840"/>
        <v>0</v>
      </c>
      <c r="AN324" s="46"/>
      <c r="AO324" s="44">
        <f t="shared" si="841"/>
        <v>3769.8454000000002</v>
      </c>
      <c r="AP324" s="141">
        <f t="shared" si="842"/>
        <v>0</v>
      </c>
      <c r="AQ324" s="108"/>
      <c r="AR324" s="109">
        <v>8030</v>
      </c>
      <c r="AS324" s="141">
        <f t="shared" si="843"/>
        <v>0</v>
      </c>
      <c r="AT324" s="58"/>
      <c r="AU324" s="21">
        <v>3366.65</v>
      </c>
      <c r="AV324" s="141">
        <f t="shared" si="844"/>
        <v>0</v>
      </c>
      <c r="AW324" s="58"/>
      <c r="AX324" s="44">
        <f t="shared" si="845"/>
        <v>80964.952600000004</v>
      </c>
      <c r="AY324" s="141">
        <f t="shared" si="846"/>
        <v>0</v>
      </c>
      <c r="AZ324" s="58"/>
      <c r="BA324" s="21">
        <v>93131.5</v>
      </c>
      <c r="BB324" s="141">
        <f t="shared" si="847"/>
        <v>0</v>
      </c>
      <c r="BC324" s="58"/>
      <c r="BD324" s="21">
        <v>10643</v>
      </c>
      <c r="BE324" s="140">
        <f t="shared" si="848"/>
        <v>0</v>
      </c>
      <c r="BF324" s="46"/>
      <c r="BG324" s="58"/>
      <c r="BH324" s="140">
        <f t="shared" si="849"/>
        <v>0</v>
      </c>
      <c r="BI324" s="46"/>
      <c r="BJ324" s="59"/>
      <c r="BK324" s="58"/>
      <c r="BL324" s="140">
        <f t="shared" si="821"/>
        <v>0</v>
      </c>
      <c r="BM324" s="46"/>
      <c r="BN324" s="142"/>
      <c r="BO324" s="141">
        <f t="shared" si="850"/>
        <v>0</v>
      </c>
      <c r="BP324" s="58"/>
      <c r="BQ324" s="139">
        <f t="shared" si="851"/>
        <v>930.90000000000009</v>
      </c>
      <c r="BR324" s="141">
        <f t="shared" si="852"/>
        <v>0</v>
      </c>
      <c r="BS324" s="58"/>
      <c r="BT324" s="107">
        <v>540</v>
      </c>
      <c r="BU324" s="141">
        <f t="shared" si="853"/>
        <v>0</v>
      </c>
      <c r="BV324" s="58"/>
      <c r="BW324" s="58"/>
      <c r="BX324" s="141">
        <f t="shared" si="854"/>
        <v>0</v>
      </c>
      <c r="BY324" s="58"/>
      <c r="BZ324" s="143"/>
      <c r="CA324" s="141">
        <f t="shared" si="855"/>
        <v>0</v>
      </c>
      <c r="CB324" s="58"/>
      <c r="CC324" s="107">
        <v>165.4</v>
      </c>
      <c r="CD324" s="141">
        <f t="shared" si="856"/>
        <v>0</v>
      </c>
      <c r="CE324" s="58"/>
      <c r="CF324" s="139">
        <f t="shared" si="857"/>
        <v>204.31649999999999</v>
      </c>
      <c r="CG324" s="141">
        <f t="shared" si="858"/>
        <v>0</v>
      </c>
      <c r="CH324" s="58"/>
      <c r="CI324" s="107">
        <v>86.2</v>
      </c>
      <c r="CJ324" s="141">
        <f t="shared" si="859"/>
        <v>0</v>
      </c>
      <c r="CK324" s="58"/>
      <c r="CL324" s="107">
        <v>125</v>
      </c>
      <c r="CM324" s="141">
        <f t="shared" si="860"/>
        <v>0</v>
      </c>
      <c r="CN324" s="58"/>
      <c r="CO324" s="107">
        <v>140</v>
      </c>
      <c r="CP324" s="141">
        <f t="shared" si="861"/>
        <v>0</v>
      </c>
      <c r="CQ324" s="58"/>
      <c r="CR324" s="139">
        <f t="shared" si="862"/>
        <v>259.76390000000004</v>
      </c>
      <c r="CS324" s="141">
        <f t="shared" si="863"/>
        <v>0</v>
      </c>
      <c r="CT324" s="58"/>
      <c r="CU324" s="107">
        <v>182.5</v>
      </c>
      <c r="CV324" s="141">
        <f t="shared" si="864"/>
        <v>0</v>
      </c>
      <c r="CW324" s="58"/>
      <c r="CX324" s="107">
        <v>78</v>
      </c>
      <c r="CY324" s="141">
        <f t="shared" si="865"/>
        <v>0</v>
      </c>
      <c r="CZ324" s="58"/>
      <c r="DA324" s="107">
        <v>350</v>
      </c>
      <c r="DB324" s="141">
        <f t="shared" si="866"/>
        <v>0</v>
      </c>
      <c r="DC324" s="58"/>
      <c r="DD324" s="139">
        <f t="shared" si="867"/>
        <v>363.26500000000004</v>
      </c>
      <c r="DE324" s="140">
        <f t="shared" si="868"/>
        <v>0</v>
      </c>
      <c r="DF324" s="58">
        <v>15</v>
      </c>
      <c r="DG324" s="107">
        <v>349.94</v>
      </c>
      <c r="DH324" s="141">
        <f t="shared" si="869"/>
        <v>5249.1</v>
      </c>
      <c r="DI324" s="58">
        <v>5</v>
      </c>
      <c r="DJ324" s="107">
        <v>407.82</v>
      </c>
      <c r="DK324" s="141">
        <f t="shared" si="870"/>
        <v>2039.1</v>
      </c>
      <c r="DL324" s="58"/>
      <c r="DM324" s="107">
        <v>560.66999999999996</v>
      </c>
      <c r="DN324" s="141">
        <f t="shared" si="871"/>
        <v>0</v>
      </c>
      <c r="DO324" s="58"/>
      <c r="DP324" s="107">
        <v>849.84</v>
      </c>
      <c r="DQ324" s="141">
        <f t="shared" si="872"/>
        <v>0</v>
      </c>
      <c r="DR324" s="58"/>
      <c r="DS324" s="107">
        <v>1070.97</v>
      </c>
      <c r="DT324" s="141">
        <f t="shared" si="873"/>
        <v>0</v>
      </c>
      <c r="DU324" s="58"/>
      <c r="DV324" s="21">
        <v>1512.05</v>
      </c>
      <c r="DW324" s="141">
        <f t="shared" si="874"/>
        <v>0</v>
      </c>
      <c r="DX324" s="58"/>
      <c r="DY324" s="21">
        <v>5870.12</v>
      </c>
      <c r="DZ324" s="141">
        <f t="shared" si="875"/>
        <v>0</v>
      </c>
      <c r="EA324" s="58"/>
      <c r="EB324" s="21">
        <v>4379.45</v>
      </c>
      <c r="EC324" s="141">
        <f t="shared" si="876"/>
        <v>0</v>
      </c>
      <c r="ED324" s="58"/>
      <c r="EE324" s="21">
        <v>4811.45</v>
      </c>
      <c r="EF324" s="141">
        <f t="shared" si="877"/>
        <v>0</v>
      </c>
      <c r="EG324" s="58"/>
      <c r="EH324" s="21">
        <v>6518.13</v>
      </c>
      <c r="EI324" s="141">
        <f t="shared" si="878"/>
        <v>0</v>
      </c>
      <c r="EJ324" s="58"/>
      <c r="EK324" s="21">
        <v>7389.31</v>
      </c>
      <c r="EL324" s="141">
        <f t="shared" si="879"/>
        <v>0</v>
      </c>
      <c r="EM324" s="58"/>
      <c r="EN324" s="21">
        <v>1539.81</v>
      </c>
      <c r="EO324" s="141">
        <f t="shared" si="880"/>
        <v>0</v>
      </c>
      <c r="EP324" s="58"/>
      <c r="EQ324" s="21">
        <v>3124.4</v>
      </c>
      <c r="ER324" s="141">
        <f t="shared" si="881"/>
        <v>0</v>
      </c>
      <c r="ES324" s="58"/>
      <c r="ET324" s="107">
        <v>118.78</v>
      </c>
      <c r="EU324" s="141">
        <f t="shared" si="882"/>
        <v>0</v>
      </c>
      <c r="EV324" s="58"/>
      <c r="EW324" s="107">
        <v>479.92</v>
      </c>
      <c r="EX324" s="141">
        <f t="shared" si="883"/>
        <v>0</v>
      </c>
      <c r="EY324" s="58"/>
      <c r="EZ324" s="107">
        <v>649.4</v>
      </c>
      <c r="FA324" s="141">
        <f t="shared" si="884"/>
        <v>0</v>
      </c>
      <c r="FB324" s="58"/>
      <c r="FC324" s="21">
        <v>1301.22</v>
      </c>
      <c r="FD324" s="141">
        <f t="shared" si="885"/>
        <v>0</v>
      </c>
      <c r="FE324" s="58"/>
      <c r="FF324" s="21">
        <v>2530.2199999999998</v>
      </c>
      <c r="FG324" s="141">
        <f t="shared" si="886"/>
        <v>0</v>
      </c>
      <c r="FH324" s="58"/>
      <c r="FI324" s="21">
        <v>4182.22</v>
      </c>
      <c r="FJ324" s="141">
        <f t="shared" si="887"/>
        <v>0</v>
      </c>
      <c r="FK324" s="58"/>
      <c r="FL324" s="107">
        <v>253.92</v>
      </c>
      <c r="FM324" s="141">
        <f t="shared" si="888"/>
        <v>0</v>
      </c>
      <c r="FN324" s="58"/>
      <c r="FO324" s="107">
        <v>290.32</v>
      </c>
      <c r="FP324" s="141">
        <f t="shared" si="889"/>
        <v>0</v>
      </c>
      <c r="FQ324" s="58"/>
      <c r="FR324" s="107">
        <v>334.06</v>
      </c>
      <c r="FS324" s="141">
        <f t="shared" si="890"/>
        <v>0</v>
      </c>
      <c r="FT324" s="58"/>
      <c r="FU324" s="107">
        <v>411.49</v>
      </c>
      <c r="FV324" s="141">
        <f t="shared" si="891"/>
        <v>0</v>
      </c>
      <c r="FW324" s="58"/>
      <c r="FX324" s="107">
        <v>455.21</v>
      </c>
      <c r="FY324" s="141">
        <f t="shared" si="892"/>
        <v>0</v>
      </c>
      <c r="FZ324" s="58"/>
      <c r="GA324" s="107">
        <v>536</v>
      </c>
      <c r="GB324" s="141">
        <f t="shared" si="893"/>
        <v>0</v>
      </c>
      <c r="GC324" s="58"/>
      <c r="GD324" s="21">
        <v>745.84</v>
      </c>
      <c r="GE324" s="144">
        <f t="shared" si="894"/>
        <v>0</v>
      </c>
      <c r="GF324" s="108">
        <v>3</v>
      </c>
      <c r="GG324" s="112">
        <v>313.12</v>
      </c>
      <c r="GH324" s="141">
        <f t="shared" si="895"/>
        <v>939.36</v>
      </c>
      <c r="GI324" s="59">
        <v>10</v>
      </c>
      <c r="GJ324" s="529">
        <v>223.61</v>
      </c>
      <c r="GK324" s="141">
        <f t="shared" si="896"/>
        <v>2236.1000000000004</v>
      </c>
      <c r="GL324" s="58">
        <v>2</v>
      </c>
      <c r="GM324" s="107">
        <v>105.46</v>
      </c>
      <c r="GN324" s="141">
        <f t="shared" si="897"/>
        <v>210.92</v>
      </c>
      <c r="GO324" s="58"/>
      <c r="GP324" s="107">
        <v>581.36</v>
      </c>
      <c r="GQ324" s="141">
        <f t="shared" si="898"/>
        <v>0</v>
      </c>
      <c r="GR324" s="58"/>
      <c r="GS324" s="107">
        <v>92.94</v>
      </c>
      <c r="GT324" s="141">
        <f t="shared" si="899"/>
        <v>0</v>
      </c>
      <c r="GU324" s="108">
        <v>10</v>
      </c>
      <c r="GV324" s="112">
        <v>47.51</v>
      </c>
      <c r="GW324" s="141">
        <f t="shared" si="900"/>
        <v>475.09999999999997</v>
      </c>
      <c r="GX324" s="58">
        <v>20</v>
      </c>
      <c r="GY324" s="107">
        <v>61.91</v>
      </c>
      <c r="GZ324" s="219">
        <f t="shared" si="901"/>
        <v>1238.1999999999998</v>
      </c>
      <c r="HA324" s="413"/>
      <c r="HB324" s="413"/>
      <c r="HC324" s="219">
        <f t="shared" si="902"/>
        <v>0</v>
      </c>
      <c r="HD324" s="58"/>
      <c r="HE324" s="107">
        <v>40.75</v>
      </c>
      <c r="HF324" s="232">
        <f t="shared" si="903"/>
        <v>0</v>
      </c>
      <c r="HG324" s="105">
        <v>2000</v>
      </c>
      <c r="HH324" s="226">
        <f t="shared" si="904"/>
        <v>14387.88</v>
      </c>
      <c r="HI324" s="335"/>
    </row>
    <row r="325" spans="1:218" ht="15.75" customHeight="1">
      <c r="A325" s="198">
        <v>24</v>
      </c>
      <c r="B325" s="18" t="s">
        <v>26</v>
      </c>
      <c r="C325" s="381">
        <v>61.58</v>
      </c>
      <c r="D325" s="385">
        <v>53.61</v>
      </c>
      <c r="E325" s="19">
        <v>65383.680000000008</v>
      </c>
      <c r="F325" s="42">
        <f t="shared" si="822"/>
        <v>37128.353199999998</v>
      </c>
      <c r="G325" s="43"/>
      <c r="H325" s="21">
        <v>636.70000000000005</v>
      </c>
      <c r="I325" s="45">
        <f t="shared" si="823"/>
        <v>0</v>
      </c>
      <c r="J325" s="58"/>
      <c r="K325" s="107"/>
      <c r="L325" s="212">
        <f t="shared" si="824"/>
        <v>0</v>
      </c>
      <c r="M325" s="58"/>
      <c r="N325" s="107">
        <v>540</v>
      </c>
      <c r="O325" s="212">
        <f t="shared" si="825"/>
        <v>0</v>
      </c>
      <c r="P325" s="46">
        <v>96</v>
      </c>
      <c r="Q325" s="139">
        <f t="shared" si="826"/>
        <v>280.13670000000002</v>
      </c>
      <c r="R325" s="212">
        <f t="shared" si="827"/>
        <v>26893.123200000002</v>
      </c>
      <c r="S325" s="46"/>
      <c r="T325" s="44">
        <f t="shared" si="828"/>
        <v>2335.5960000000005</v>
      </c>
      <c r="U325" s="212">
        <f t="shared" si="829"/>
        <v>0</v>
      </c>
      <c r="V325" s="46"/>
      <c r="W325" s="139">
        <f t="shared" si="830"/>
        <v>493.98690000000005</v>
      </c>
      <c r="X325" s="219">
        <f t="shared" si="831"/>
        <v>0</v>
      </c>
      <c r="Y325" s="58"/>
      <c r="Z325" s="44">
        <f t="shared" si="832"/>
        <v>4331.3600000000006</v>
      </c>
      <c r="AA325" s="141">
        <f t="shared" si="833"/>
        <v>0</v>
      </c>
      <c r="AB325" s="397"/>
      <c r="AC325" s="139">
        <f t="shared" si="834"/>
        <v>493.98690000000005</v>
      </c>
      <c r="AD325" s="140">
        <f t="shared" si="835"/>
        <v>0</v>
      </c>
      <c r="AE325" s="46"/>
      <c r="AF325" s="44">
        <f t="shared" si="836"/>
        <v>22885.031600000002</v>
      </c>
      <c r="AG325" s="140">
        <f t="shared" si="837"/>
        <v>0</v>
      </c>
      <c r="AH325" s="46"/>
      <c r="AI325" s="139">
        <f t="shared" si="838"/>
        <v>791.37200000000007</v>
      </c>
      <c r="AJ325" s="140">
        <f t="shared" si="839"/>
        <v>0</v>
      </c>
      <c r="AK325" s="46"/>
      <c r="AL325" s="107">
        <v>145.19999999999999</v>
      </c>
      <c r="AM325" s="140">
        <f t="shared" si="840"/>
        <v>0</v>
      </c>
      <c r="AN325" s="46"/>
      <c r="AO325" s="44">
        <f t="shared" si="841"/>
        <v>3769.8454000000002</v>
      </c>
      <c r="AP325" s="141">
        <f t="shared" si="842"/>
        <v>0</v>
      </c>
      <c r="AQ325" s="108"/>
      <c r="AR325" s="109">
        <v>8030</v>
      </c>
      <c r="AS325" s="141">
        <f t="shared" si="843"/>
        <v>0</v>
      </c>
      <c r="AT325" s="58"/>
      <c r="AU325" s="21">
        <v>3366.65</v>
      </c>
      <c r="AV325" s="141">
        <f t="shared" si="844"/>
        <v>0</v>
      </c>
      <c r="AW325" s="58"/>
      <c r="AX325" s="44">
        <f t="shared" si="845"/>
        <v>80964.952600000004</v>
      </c>
      <c r="AY325" s="141">
        <f t="shared" si="846"/>
        <v>0</v>
      </c>
      <c r="AZ325" s="58"/>
      <c r="BA325" s="21">
        <v>93131.5</v>
      </c>
      <c r="BB325" s="141">
        <f t="shared" si="847"/>
        <v>0</v>
      </c>
      <c r="BC325" s="58"/>
      <c r="BD325" s="21">
        <v>10643</v>
      </c>
      <c r="BE325" s="140">
        <f t="shared" si="848"/>
        <v>0</v>
      </c>
      <c r="BF325" s="46"/>
      <c r="BG325" s="58"/>
      <c r="BH325" s="140">
        <f t="shared" si="849"/>
        <v>0</v>
      </c>
      <c r="BI325" s="46"/>
      <c r="BJ325" s="59"/>
      <c r="BK325" s="58"/>
      <c r="BL325" s="140">
        <f t="shared" si="821"/>
        <v>0</v>
      </c>
      <c r="BM325" s="46"/>
      <c r="BN325" s="142"/>
      <c r="BO325" s="141">
        <f t="shared" si="850"/>
        <v>0</v>
      </c>
      <c r="BP325" s="58"/>
      <c r="BQ325" s="139">
        <f t="shared" si="851"/>
        <v>930.90000000000009</v>
      </c>
      <c r="BR325" s="141">
        <f t="shared" si="852"/>
        <v>0</v>
      </c>
      <c r="BS325" s="58"/>
      <c r="BT325" s="107">
        <v>540</v>
      </c>
      <c r="BU325" s="141">
        <f t="shared" si="853"/>
        <v>0</v>
      </c>
      <c r="BV325" s="58"/>
      <c r="BW325" s="58"/>
      <c r="BX325" s="141">
        <f t="shared" si="854"/>
        <v>0</v>
      </c>
      <c r="BY325" s="58"/>
      <c r="BZ325" s="143"/>
      <c r="CA325" s="141">
        <f t="shared" si="855"/>
        <v>0</v>
      </c>
      <c r="CB325" s="58"/>
      <c r="CC325" s="107">
        <v>165.4</v>
      </c>
      <c r="CD325" s="141">
        <f t="shared" si="856"/>
        <v>0</v>
      </c>
      <c r="CE325" s="58"/>
      <c r="CF325" s="139">
        <f t="shared" si="857"/>
        <v>204.31649999999999</v>
      </c>
      <c r="CG325" s="141">
        <f t="shared" si="858"/>
        <v>0</v>
      </c>
      <c r="CH325" s="58"/>
      <c r="CI325" s="107">
        <v>86.2</v>
      </c>
      <c r="CJ325" s="141">
        <f t="shared" si="859"/>
        <v>0</v>
      </c>
      <c r="CK325" s="58"/>
      <c r="CL325" s="107">
        <v>125</v>
      </c>
      <c r="CM325" s="141">
        <f t="shared" si="860"/>
        <v>0</v>
      </c>
      <c r="CN325" s="58">
        <v>2</v>
      </c>
      <c r="CO325" s="107">
        <v>140</v>
      </c>
      <c r="CP325" s="141">
        <f t="shared" si="861"/>
        <v>280</v>
      </c>
      <c r="CQ325" s="58"/>
      <c r="CR325" s="139">
        <f t="shared" si="862"/>
        <v>259.76390000000004</v>
      </c>
      <c r="CS325" s="141">
        <f t="shared" si="863"/>
        <v>0</v>
      </c>
      <c r="CT325" s="58"/>
      <c r="CU325" s="107">
        <v>182.5</v>
      </c>
      <c r="CV325" s="141">
        <f t="shared" si="864"/>
        <v>0</v>
      </c>
      <c r="CW325" s="58"/>
      <c r="CX325" s="107">
        <v>78</v>
      </c>
      <c r="CY325" s="141">
        <f t="shared" si="865"/>
        <v>0</v>
      </c>
      <c r="CZ325" s="58"/>
      <c r="DA325" s="107">
        <v>350</v>
      </c>
      <c r="DB325" s="141">
        <f t="shared" si="866"/>
        <v>0</v>
      </c>
      <c r="DC325" s="58"/>
      <c r="DD325" s="139">
        <f t="shared" si="867"/>
        <v>363.26500000000004</v>
      </c>
      <c r="DE325" s="140">
        <f t="shared" si="868"/>
        <v>0</v>
      </c>
      <c r="DF325" s="58">
        <v>10</v>
      </c>
      <c r="DG325" s="107">
        <v>349.94</v>
      </c>
      <c r="DH325" s="141">
        <f t="shared" si="869"/>
        <v>3499.4</v>
      </c>
      <c r="DI325" s="58">
        <v>4</v>
      </c>
      <c r="DJ325" s="107">
        <v>407.82</v>
      </c>
      <c r="DK325" s="141">
        <f t="shared" si="870"/>
        <v>1631.28</v>
      </c>
      <c r="DL325" s="58"/>
      <c r="DM325" s="107">
        <v>560.66999999999996</v>
      </c>
      <c r="DN325" s="141">
        <f t="shared" si="871"/>
        <v>0</v>
      </c>
      <c r="DO325" s="58"/>
      <c r="DP325" s="107">
        <v>849.84</v>
      </c>
      <c r="DQ325" s="141">
        <f t="shared" si="872"/>
        <v>0</v>
      </c>
      <c r="DR325" s="58"/>
      <c r="DS325" s="107">
        <v>1070.97</v>
      </c>
      <c r="DT325" s="141">
        <f t="shared" si="873"/>
        <v>0</v>
      </c>
      <c r="DU325" s="58"/>
      <c r="DV325" s="21">
        <v>1512.05</v>
      </c>
      <c r="DW325" s="141">
        <f t="shared" si="874"/>
        <v>0</v>
      </c>
      <c r="DX325" s="58"/>
      <c r="DY325" s="21">
        <v>5870.12</v>
      </c>
      <c r="DZ325" s="141">
        <f t="shared" si="875"/>
        <v>0</v>
      </c>
      <c r="EA325" s="58"/>
      <c r="EB325" s="21">
        <v>4379.45</v>
      </c>
      <c r="EC325" s="141">
        <f t="shared" si="876"/>
        <v>0</v>
      </c>
      <c r="ED325" s="58"/>
      <c r="EE325" s="21">
        <v>4811.45</v>
      </c>
      <c r="EF325" s="141">
        <f t="shared" si="877"/>
        <v>0</v>
      </c>
      <c r="EG325" s="58"/>
      <c r="EH325" s="21">
        <v>6518.13</v>
      </c>
      <c r="EI325" s="141">
        <f t="shared" si="878"/>
        <v>0</v>
      </c>
      <c r="EJ325" s="58"/>
      <c r="EK325" s="21">
        <v>7389.31</v>
      </c>
      <c r="EL325" s="141">
        <f t="shared" si="879"/>
        <v>0</v>
      </c>
      <c r="EM325" s="58"/>
      <c r="EN325" s="21">
        <v>1539.81</v>
      </c>
      <c r="EO325" s="141">
        <f t="shared" si="880"/>
        <v>0</v>
      </c>
      <c r="EP325" s="58"/>
      <c r="EQ325" s="21">
        <v>3124.4</v>
      </c>
      <c r="ER325" s="141">
        <f t="shared" si="881"/>
        <v>0</v>
      </c>
      <c r="ES325" s="58"/>
      <c r="ET325" s="107">
        <v>118.78</v>
      </c>
      <c r="EU325" s="141">
        <f t="shared" si="882"/>
        <v>0</v>
      </c>
      <c r="EV325" s="58"/>
      <c r="EW325" s="107">
        <v>479.92</v>
      </c>
      <c r="EX325" s="141">
        <f t="shared" si="883"/>
        <v>0</v>
      </c>
      <c r="EY325" s="58"/>
      <c r="EZ325" s="107">
        <v>649.4</v>
      </c>
      <c r="FA325" s="141">
        <f t="shared" si="884"/>
        <v>0</v>
      </c>
      <c r="FB325" s="58"/>
      <c r="FC325" s="21">
        <v>1301.22</v>
      </c>
      <c r="FD325" s="141">
        <f t="shared" si="885"/>
        <v>0</v>
      </c>
      <c r="FE325" s="58"/>
      <c r="FF325" s="21">
        <v>2530.2199999999998</v>
      </c>
      <c r="FG325" s="141">
        <f t="shared" si="886"/>
        <v>0</v>
      </c>
      <c r="FH325" s="58"/>
      <c r="FI325" s="21">
        <v>4182.22</v>
      </c>
      <c r="FJ325" s="141">
        <f t="shared" si="887"/>
        <v>0</v>
      </c>
      <c r="FK325" s="58"/>
      <c r="FL325" s="107">
        <v>253.92</v>
      </c>
      <c r="FM325" s="141">
        <f t="shared" si="888"/>
        <v>0</v>
      </c>
      <c r="FN325" s="58"/>
      <c r="FO325" s="107">
        <v>290.32</v>
      </c>
      <c r="FP325" s="141">
        <f t="shared" si="889"/>
        <v>0</v>
      </c>
      <c r="FQ325" s="58"/>
      <c r="FR325" s="107">
        <v>334.06</v>
      </c>
      <c r="FS325" s="141">
        <f t="shared" si="890"/>
        <v>0</v>
      </c>
      <c r="FT325" s="58"/>
      <c r="FU325" s="107">
        <v>411.49</v>
      </c>
      <c r="FV325" s="141">
        <f t="shared" si="891"/>
        <v>0</v>
      </c>
      <c r="FW325" s="58"/>
      <c r="FX325" s="107">
        <v>455.21</v>
      </c>
      <c r="FY325" s="141">
        <f t="shared" si="892"/>
        <v>0</v>
      </c>
      <c r="FZ325" s="58"/>
      <c r="GA325" s="107">
        <v>536</v>
      </c>
      <c r="GB325" s="141">
        <f t="shared" si="893"/>
        <v>0</v>
      </c>
      <c r="GC325" s="58"/>
      <c r="GD325" s="21">
        <v>745.84</v>
      </c>
      <c r="GE325" s="144">
        <f t="shared" si="894"/>
        <v>0</v>
      </c>
      <c r="GF325" s="108">
        <v>2</v>
      </c>
      <c r="GG325" s="112">
        <v>313.12</v>
      </c>
      <c r="GH325" s="141">
        <f t="shared" si="895"/>
        <v>626.24</v>
      </c>
      <c r="GI325" s="59">
        <v>6</v>
      </c>
      <c r="GJ325" s="529">
        <v>223.61</v>
      </c>
      <c r="GK325" s="141">
        <f t="shared" si="896"/>
        <v>1341.66</v>
      </c>
      <c r="GL325" s="58"/>
      <c r="GM325" s="107">
        <v>105.46</v>
      </c>
      <c r="GN325" s="141">
        <f t="shared" si="897"/>
        <v>0</v>
      </c>
      <c r="GO325" s="58"/>
      <c r="GP325" s="107">
        <v>581.36</v>
      </c>
      <c r="GQ325" s="141">
        <f t="shared" si="898"/>
        <v>0</v>
      </c>
      <c r="GR325" s="58"/>
      <c r="GS325" s="107">
        <v>92.94</v>
      </c>
      <c r="GT325" s="141">
        <f t="shared" si="899"/>
        <v>0</v>
      </c>
      <c r="GU325" s="108">
        <v>5</v>
      </c>
      <c r="GV325" s="112">
        <v>47.51</v>
      </c>
      <c r="GW325" s="141">
        <f t="shared" si="900"/>
        <v>237.54999999999998</v>
      </c>
      <c r="GX325" s="58">
        <v>10</v>
      </c>
      <c r="GY325" s="107">
        <v>61.91</v>
      </c>
      <c r="GZ325" s="219">
        <f t="shared" si="901"/>
        <v>619.09999999999991</v>
      </c>
      <c r="HA325" s="413"/>
      <c r="HB325" s="413"/>
      <c r="HC325" s="219">
        <f t="shared" si="902"/>
        <v>0</v>
      </c>
      <c r="HD325" s="58"/>
      <c r="HE325" s="107">
        <v>40.75</v>
      </c>
      <c r="HF325" s="232">
        <f t="shared" si="903"/>
        <v>0</v>
      </c>
      <c r="HG325" s="105">
        <v>2000</v>
      </c>
      <c r="HH325" s="226">
        <f t="shared" si="904"/>
        <v>37128.353199999998</v>
      </c>
      <c r="HI325" s="335"/>
    </row>
    <row r="326" spans="1:218" ht="15.75" customHeight="1">
      <c r="A326" s="198">
        <v>25</v>
      </c>
      <c r="B326" s="18" t="s">
        <v>27</v>
      </c>
      <c r="C326" s="381">
        <v>677.44</v>
      </c>
      <c r="D326" s="385">
        <v>384.99</v>
      </c>
      <c r="E326" s="19">
        <v>107214.59999999999</v>
      </c>
      <c r="F326" s="42">
        <f t="shared" si="822"/>
        <v>153884.39464000001</v>
      </c>
      <c r="G326" s="43"/>
      <c r="H326" s="21">
        <v>636.70000000000005</v>
      </c>
      <c r="I326" s="45">
        <f t="shared" si="823"/>
        <v>0</v>
      </c>
      <c r="J326" s="58"/>
      <c r="K326" s="107"/>
      <c r="L326" s="212">
        <f t="shared" si="824"/>
        <v>0</v>
      </c>
      <c r="M326" s="58"/>
      <c r="N326" s="107">
        <v>540</v>
      </c>
      <c r="O326" s="212">
        <f t="shared" si="825"/>
        <v>0</v>
      </c>
      <c r="P326" s="46">
        <v>43.6</v>
      </c>
      <c r="Q326" s="139">
        <f t="shared" si="826"/>
        <v>280.13670000000002</v>
      </c>
      <c r="R326" s="212">
        <f t="shared" si="827"/>
        <v>12213.960120000002</v>
      </c>
      <c r="S326" s="46">
        <v>53.12</v>
      </c>
      <c r="T326" s="44">
        <f t="shared" si="828"/>
        <v>2335.5960000000005</v>
      </c>
      <c r="U326" s="212">
        <f t="shared" si="829"/>
        <v>124066.85952000001</v>
      </c>
      <c r="V326" s="46"/>
      <c r="W326" s="139">
        <f t="shared" si="830"/>
        <v>493.98690000000005</v>
      </c>
      <c r="X326" s="219">
        <f t="shared" si="831"/>
        <v>0</v>
      </c>
      <c r="Y326" s="58"/>
      <c r="Z326" s="44">
        <f t="shared" si="832"/>
        <v>4331.3600000000006</v>
      </c>
      <c r="AA326" s="141">
        <f t="shared" si="833"/>
        <v>0</v>
      </c>
      <c r="AB326" s="397"/>
      <c r="AC326" s="139">
        <f t="shared" si="834"/>
        <v>493.98690000000005</v>
      </c>
      <c r="AD326" s="140">
        <f t="shared" si="835"/>
        <v>0</v>
      </c>
      <c r="AE326" s="46"/>
      <c r="AF326" s="44">
        <f t="shared" si="836"/>
        <v>22885.031600000002</v>
      </c>
      <c r="AG326" s="140">
        <f t="shared" si="837"/>
        <v>0</v>
      </c>
      <c r="AH326" s="46"/>
      <c r="AI326" s="139">
        <f t="shared" si="838"/>
        <v>791.37200000000007</v>
      </c>
      <c r="AJ326" s="140">
        <f t="shared" si="839"/>
        <v>0</v>
      </c>
      <c r="AK326" s="46"/>
      <c r="AL326" s="107">
        <v>145.19999999999999</v>
      </c>
      <c r="AM326" s="140">
        <f t="shared" si="840"/>
        <v>0</v>
      </c>
      <c r="AN326" s="46"/>
      <c r="AO326" s="44">
        <f t="shared" si="841"/>
        <v>3769.8454000000002</v>
      </c>
      <c r="AP326" s="141">
        <f t="shared" si="842"/>
        <v>0</v>
      </c>
      <c r="AQ326" s="108"/>
      <c r="AR326" s="109">
        <v>8030</v>
      </c>
      <c r="AS326" s="141">
        <f t="shared" si="843"/>
        <v>0</v>
      </c>
      <c r="AT326" s="58"/>
      <c r="AU326" s="21">
        <v>3366.65</v>
      </c>
      <c r="AV326" s="141">
        <f t="shared" si="844"/>
        <v>0</v>
      </c>
      <c r="AW326" s="58"/>
      <c r="AX326" s="44">
        <f t="shared" si="845"/>
        <v>80964.952600000004</v>
      </c>
      <c r="AY326" s="141">
        <f t="shared" si="846"/>
        <v>0</v>
      </c>
      <c r="AZ326" s="58"/>
      <c r="BA326" s="21">
        <v>93131.5</v>
      </c>
      <c r="BB326" s="141">
        <f t="shared" si="847"/>
        <v>0</v>
      </c>
      <c r="BC326" s="58"/>
      <c r="BD326" s="21">
        <v>10643</v>
      </c>
      <c r="BE326" s="140">
        <f t="shared" si="848"/>
        <v>0</v>
      </c>
      <c r="BF326" s="46"/>
      <c r="BG326" s="58"/>
      <c r="BH326" s="140">
        <f t="shared" si="849"/>
        <v>0</v>
      </c>
      <c r="BI326" s="46"/>
      <c r="BJ326" s="59"/>
      <c r="BK326" s="58"/>
      <c r="BL326" s="140">
        <f t="shared" si="821"/>
        <v>0</v>
      </c>
      <c r="BM326" s="46"/>
      <c r="BN326" s="142"/>
      <c r="BO326" s="141">
        <f t="shared" si="850"/>
        <v>0</v>
      </c>
      <c r="BP326" s="58"/>
      <c r="BQ326" s="139">
        <f t="shared" si="851"/>
        <v>930.90000000000009</v>
      </c>
      <c r="BR326" s="141">
        <f t="shared" si="852"/>
        <v>0</v>
      </c>
      <c r="BS326" s="58"/>
      <c r="BT326" s="107">
        <v>540</v>
      </c>
      <c r="BU326" s="141">
        <f t="shared" si="853"/>
        <v>0</v>
      </c>
      <c r="BV326" s="58"/>
      <c r="BW326" s="58"/>
      <c r="BX326" s="141">
        <f t="shared" si="854"/>
        <v>0</v>
      </c>
      <c r="BY326" s="58"/>
      <c r="BZ326" s="143"/>
      <c r="CA326" s="141">
        <f t="shared" si="855"/>
        <v>0</v>
      </c>
      <c r="CB326" s="58"/>
      <c r="CC326" s="107">
        <v>165.4</v>
      </c>
      <c r="CD326" s="141">
        <f t="shared" si="856"/>
        <v>0</v>
      </c>
      <c r="CE326" s="58"/>
      <c r="CF326" s="139">
        <f t="shared" si="857"/>
        <v>204.31649999999999</v>
      </c>
      <c r="CG326" s="141">
        <f t="shared" si="858"/>
        <v>0</v>
      </c>
      <c r="CH326" s="58"/>
      <c r="CI326" s="107">
        <v>86.2</v>
      </c>
      <c r="CJ326" s="141">
        <f t="shared" si="859"/>
        <v>0</v>
      </c>
      <c r="CK326" s="58"/>
      <c r="CL326" s="107">
        <v>125</v>
      </c>
      <c r="CM326" s="141">
        <f t="shared" si="860"/>
        <v>0</v>
      </c>
      <c r="CN326" s="58"/>
      <c r="CO326" s="107">
        <v>140</v>
      </c>
      <c r="CP326" s="141">
        <f t="shared" si="861"/>
        <v>0</v>
      </c>
      <c r="CQ326" s="58"/>
      <c r="CR326" s="139">
        <f t="shared" si="862"/>
        <v>259.76390000000004</v>
      </c>
      <c r="CS326" s="141">
        <f t="shared" si="863"/>
        <v>0</v>
      </c>
      <c r="CT326" s="58"/>
      <c r="CU326" s="107">
        <v>182.5</v>
      </c>
      <c r="CV326" s="141">
        <f t="shared" si="864"/>
        <v>0</v>
      </c>
      <c r="CW326" s="58"/>
      <c r="CX326" s="107">
        <v>78</v>
      </c>
      <c r="CY326" s="141">
        <f t="shared" si="865"/>
        <v>0</v>
      </c>
      <c r="CZ326" s="58"/>
      <c r="DA326" s="107">
        <v>350</v>
      </c>
      <c r="DB326" s="141">
        <f t="shared" si="866"/>
        <v>0</v>
      </c>
      <c r="DC326" s="58"/>
      <c r="DD326" s="139">
        <f t="shared" si="867"/>
        <v>363.26500000000004</v>
      </c>
      <c r="DE326" s="140">
        <f t="shared" si="868"/>
        <v>0</v>
      </c>
      <c r="DF326" s="58">
        <v>20</v>
      </c>
      <c r="DG326" s="107">
        <v>349.94</v>
      </c>
      <c r="DH326" s="141">
        <f t="shared" si="869"/>
        <v>6998.8</v>
      </c>
      <c r="DI326" s="58">
        <v>6</v>
      </c>
      <c r="DJ326" s="107">
        <v>407.82</v>
      </c>
      <c r="DK326" s="141">
        <f t="shared" si="870"/>
        <v>2446.92</v>
      </c>
      <c r="DL326" s="58"/>
      <c r="DM326" s="107">
        <v>560.66999999999996</v>
      </c>
      <c r="DN326" s="141">
        <f t="shared" si="871"/>
        <v>0</v>
      </c>
      <c r="DO326" s="58"/>
      <c r="DP326" s="107">
        <v>849.84</v>
      </c>
      <c r="DQ326" s="141">
        <f t="shared" si="872"/>
        <v>0</v>
      </c>
      <c r="DR326" s="58"/>
      <c r="DS326" s="107">
        <v>1070.97</v>
      </c>
      <c r="DT326" s="141">
        <f t="shared" si="873"/>
        <v>0</v>
      </c>
      <c r="DU326" s="58"/>
      <c r="DV326" s="21">
        <v>1512.05</v>
      </c>
      <c r="DW326" s="141">
        <f t="shared" si="874"/>
        <v>0</v>
      </c>
      <c r="DX326" s="58"/>
      <c r="DY326" s="21">
        <v>5870.12</v>
      </c>
      <c r="DZ326" s="141">
        <f t="shared" si="875"/>
        <v>0</v>
      </c>
      <c r="EA326" s="58"/>
      <c r="EB326" s="21">
        <v>4379.45</v>
      </c>
      <c r="EC326" s="141">
        <f t="shared" si="876"/>
        <v>0</v>
      </c>
      <c r="ED326" s="58"/>
      <c r="EE326" s="21">
        <v>4811.45</v>
      </c>
      <c r="EF326" s="141">
        <f t="shared" si="877"/>
        <v>0</v>
      </c>
      <c r="EG326" s="58"/>
      <c r="EH326" s="21">
        <v>6518.13</v>
      </c>
      <c r="EI326" s="141">
        <f t="shared" si="878"/>
        <v>0</v>
      </c>
      <c r="EJ326" s="58"/>
      <c r="EK326" s="21">
        <v>7389.31</v>
      </c>
      <c r="EL326" s="141">
        <f t="shared" si="879"/>
        <v>0</v>
      </c>
      <c r="EM326" s="58"/>
      <c r="EN326" s="21">
        <v>1539.81</v>
      </c>
      <c r="EO326" s="141">
        <f t="shared" si="880"/>
        <v>0</v>
      </c>
      <c r="EP326" s="58"/>
      <c r="EQ326" s="21">
        <v>3124.4</v>
      </c>
      <c r="ER326" s="141">
        <f t="shared" si="881"/>
        <v>0</v>
      </c>
      <c r="ES326" s="58"/>
      <c r="ET326" s="107">
        <v>118.78</v>
      </c>
      <c r="EU326" s="141">
        <f t="shared" si="882"/>
        <v>0</v>
      </c>
      <c r="EV326" s="58"/>
      <c r="EW326" s="107">
        <v>479.92</v>
      </c>
      <c r="EX326" s="141">
        <f t="shared" si="883"/>
        <v>0</v>
      </c>
      <c r="EY326" s="58"/>
      <c r="EZ326" s="107">
        <v>649.4</v>
      </c>
      <c r="FA326" s="141">
        <f t="shared" si="884"/>
        <v>0</v>
      </c>
      <c r="FB326" s="58"/>
      <c r="FC326" s="21">
        <v>1301.22</v>
      </c>
      <c r="FD326" s="141">
        <f t="shared" si="885"/>
        <v>0</v>
      </c>
      <c r="FE326" s="58"/>
      <c r="FF326" s="21">
        <v>2530.2199999999998</v>
      </c>
      <c r="FG326" s="141">
        <f t="shared" si="886"/>
        <v>0</v>
      </c>
      <c r="FH326" s="58"/>
      <c r="FI326" s="21">
        <v>4182.22</v>
      </c>
      <c r="FJ326" s="141">
        <f t="shared" si="887"/>
        <v>0</v>
      </c>
      <c r="FK326" s="58"/>
      <c r="FL326" s="107">
        <v>253.92</v>
      </c>
      <c r="FM326" s="141">
        <f t="shared" si="888"/>
        <v>0</v>
      </c>
      <c r="FN326" s="58"/>
      <c r="FO326" s="107">
        <v>290.32</v>
      </c>
      <c r="FP326" s="141">
        <f t="shared" si="889"/>
        <v>0</v>
      </c>
      <c r="FQ326" s="58"/>
      <c r="FR326" s="107">
        <v>334.06</v>
      </c>
      <c r="FS326" s="141">
        <f t="shared" si="890"/>
        <v>0</v>
      </c>
      <c r="FT326" s="58"/>
      <c r="FU326" s="107">
        <v>411.49</v>
      </c>
      <c r="FV326" s="141">
        <f t="shared" si="891"/>
        <v>0</v>
      </c>
      <c r="FW326" s="58"/>
      <c r="FX326" s="107">
        <v>455.21</v>
      </c>
      <c r="FY326" s="141">
        <f t="shared" si="892"/>
        <v>0</v>
      </c>
      <c r="FZ326" s="58"/>
      <c r="GA326" s="107">
        <v>536</v>
      </c>
      <c r="GB326" s="141">
        <f t="shared" si="893"/>
        <v>0</v>
      </c>
      <c r="GC326" s="58"/>
      <c r="GD326" s="21">
        <v>745.84</v>
      </c>
      <c r="GE326" s="144">
        <f t="shared" si="894"/>
        <v>0</v>
      </c>
      <c r="GF326" s="108">
        <v>2</v>
      </c>
      <c r="GG326" s="112">
        <v>313.12</v>
      </c>
      <c r="GH326" s="141">
        <f t="shared" si="895"/>
        <v>626.24</v>
      </c>
      <c r="GI326" s="59">
        <v>12</v>
      </c>
      <c r="GJ326" s="529">
        <v>223.61</v>
      </c>
      <c r="GK326" s="141">
        <f t="shared" si="896"/>
        <v>2683.32</v>
      </c>
      <c r="GL326" s="58">
        <v>2</v>
      </c>
      <c r="GM326" s="107">
        <v>105.46</v>
      </c>
      <c r="GN326" s="141">
        <f t="shared" si="897"/>
        <v>210.92</v>
      </c>
      <c r="GO326" s="58">
        <v>1</v>
      </c>
      <c r="GP326" s="107">
        <v>581.36</v>
      </c>
      <c r="GQ326" s="141">
        <f t="shared" si="898"/>
        <v>581.36</v>
      </c>
      <c r="GR326" s="58">
        <v>1</v>
      </c>
      <c r="GS326" s="107">
        <v>92.94</v>
      </c>
      <c r="GT326" s="141">
        <f t="shared" si="899"/>
        <v>92.94</v>
      </c>
      <c r="GU326" s="108">
        <v>15</v>
      </c>
      <c r="GV326" s="112">
        <v>47.51</v>
      </c>
      <c r="GW326" s="141">
        <f t="shared" si="900"/>
        <v>712.65</v>
      </c>
      <c r="GX326" s="58">
        <v>20</v>
      </c>
      <c r="GY326" s="107">
        <v>61.91</v>
      </c>
      <c r="GZ326" s="219">
        <f t="shared" si="901"/>
        <v>1238.1999999999998</v>
      </c>
      <c r="HA326" s="413"/>
      <c r="HB326" s="413"/>
      <c r="HC326" s="219">
        <f t="shared" si="902"/>
        <v>0</v>
      </c>
      <c r="HD326" s="58">
        <v>0.3</v>
      </c>
      <c r="HE326" s="107">
        <v>40.75</v>
      </c>
      <c r="HF326" s="232">
        <f t="shared" si="903"/>
        <v>12.225</v>
      </c>
      <c r="HG326" s="105">
        <v>2000</v>
      </c>
      <c r="HH326" s="226">
        <f t="shared" si="904"/>
        <v>153884.39464000001</v>
      </c>
      <c r="HI326" s="335"/>
    </row>
    <row r="327" spans="1:218" ht="15.75" customHeight="1">
      <c r="A327" s="198">
        <v>26</v>
      </c>
      <c r="B327" s="18" t="s">
        <v>28</v>
      </c>
      <c r="C327" s="381">
        <v>139.91</v>
      </c>
      <c r="D327" s="385">
        <v>653.45000000000005</v>
      </c>
      <c r="E327" s="19">
        <v>99419.639999999985</v>
      </c>
      <c r="F327" s="42">
        <f t="shared" si="822"/>
        <v>212613.02176999999</v>
      </c>
      <c r="G327" s="43"/>
      <c r="H327" s="21">
        <v>636.70000000000005</v>
      </c>
      <c r="I327" s="45">
        <f t="shared" si="823"/>
        <v>0</v>
      </c>
      <c r="J327" s="58"/>
      <c r="K327" s="107"/>
      <c r="L327" s="212">
        <f t="shared" si="824"/>
        <v>0</v>
      </c>
      <c r="M327" s="58"/>
      <c r="N327" s="107">
        <v>540</v>
      </c>
      <c r="O327" s="212">
        <f t="shared" si="825"/>
        <v>0</v>
      </c>
      <c r="P327" s="46">
        <v>43.1</v>
      </c>
      <c r="Q327" s="139">
        <f t="shared" si="826"/>
        <v>280.13670000000002</v>
      </c>
      <c r="R327" s="212">
        <f t="shared" si="827"/>
        <v>12073.891770000002</v>
      </c>
      <c r="S327" s="46"/>
      <c r="T327" s="44">
        <f t="shared" si="828"/>
        <v>2335.5960000000005</v>
      </c>
      <c r="U327" s="212">
        <f t="shared" si="829"/>
        <v>0</v>
      </c>
      <c r="V327" s="46"/>
      <c r="W327" s="139">
        <f t="shared" si="830"/>
        <v>493.98690000000005</v>
      </c>
      <c r="X327" s="219">
        <f t="shared" si="831"/>
        <v>0</v>
      </c>
      <c r="Y327" s="58"/>
      <c r="Z327" s="44">
        <f t="shared" si="832"/>
        <v>4331.3600000000006</v>
      </c>
      <c r="AA327" s="141">
        <f t="shared" si="833"/>
        <v>0</v>
      </c>
      <c r="AB327" s="397"/>
      <c r="AC327" s="139">
        <f t="shared" si="834"/>
        <v>493.98690000000005</v>
      </c>
      <c r="AD327" s="140">
        <f t="shared" si="835"/>
        <v>0</v>
      </c>
      <c r="AE327" s="46"/>
      <c r="AF327" s="44">
        <f t="shared" si="836"/>
        <v>22885.031600000002</v>
      </c>
      <c r="AG327" s="140">
        <f t="shared" si="837"/>
        <v>0</v>
      </c>
      <c r="AH327" s="46"/>
      <c r="AI327" s="139">
        <f t="shared" si="838"/>
        <v>791.37200000000007</v>
      </c>
      <c r="AJ327" s="140">
        <f t="shared" si="839"/>
        <v>0</v>
      </c>
      <c r="AK327" s="46"/>
      <c r="AL327" s="107">
        <v>145.19999999999999</v>
      </c>
      <c r="AM327" s="140">
        <f t="shared" si="840"/>
        <v>0</v>
      </c>
      <c r="AN327" s="46"/>
      <c r="AO327" s="44">
        <f t="shared" si="841"/>
        <v>3769.8454000000002</v>
      </c>
      <c r="AP327" s="141">
        <f t="shared" si="842"/>
        <v>0</v>
      </c>
      <c r="AQ327" s="108"/>
      <c r="AR327" s="109">
        <v>8030</v>
      </c>
      <c r="AS327" s="141">
        <f t="shared" si="843"/>
        <v>0</v>
      </c>
      <c r="AT327" s="58"/>
      <c r="AU327" s="21">
        <v>3366.65</v>
      </c>
      <c r="AV327" s="141">
        <f t="shared" si="844"/>
        <v>0</v>
      </c>
      <c r="AW327" s="58"/>
      <c r="AX327" s="44">
        <f t="shared" si="845"/>
        <v>80964.952600000004</v>
      </c>
      <c r="AY327" s="141">
        <f t="shared" si="846"/>
        <v>0</v>
      </c>
      <c r="AZ327" s="58"/>
      <c r="BA327" s="21">
        <v>93131.5</v>
      </c>
      <c r="BB327" s="141">
        <f t="shared" si="847"/>
        <v>0</v>
      </c>
      <c r="BC327" s="58"/>
      <c r="BD327" s="21">
        <v>10643</v>
      </c>
      <c r="BE327" s="140">
        <f t="shared" si="848"/>
        <v>0</v>
      </c>
      <c r="BF327" s="46"/>
      <c r="BG327" s="58"/>
      <c r="BH327" s="140">
        <f t="shared" si="849"/>
        <v>0</v>
      </c>
      <c r="BI327" s="46">
        <v>1</v>
      </c>
      <c r="BJ327" s="491">
        <v>6</v>
      </c>
      <c r="BK327" s="58">
        <v>184200.7</v>
      </c>
      <c r="BL327" s="140">
        <f t="shared" si="821"/>
        <v>184200.7</v>
      </c>
      <c r="BM327" s="46"/>
      <c r="BN327" s="142"/>
      <c r="BO327" s="141">
        <f t="shared" si="850"/>
        <v>0</v>
      </c>
      <c r="BP327" s="58"/>
      <c r="BQ327" s="139">
        <f t="shared" si="851"/>
        <v>930.90000000000009</v>
      </c>
      <c r="BR327" s="141">
        <f t="shared" si="852"/>
        <v>0</v>
      </c>
      <c r="BS327" s="58"/>
      <c r="BT327" s="107">
        <v>540</v>
      </c>
      <c r="BU327" s="141">
        <f t="shared" si="853"/>
        <v>0</v>
      </c>
      <c r="BV327" s="58"/>
      <c r="BW327" s="58"/>
      <c r="BX327" s="141">
        <f t="shared" si="854"/>
        <v>0</v>
      </c>
      <c r="BY327" s="58"/>
      <c r="BZ327" s="143"/>
      <c r="CA327" s="141">
        <f t="shared" si="855"/>
        <v>0</v>
      </c>
      <c r="CB327" s="58"/>
      <c r="CC327" s="107">
        <v>165.4</v>
      </c>
      <c r="CD327" s="141">
        <f t="shared" si="856"/>
        <v>0</v>
      </c>
      <c r="CE327" s="58"/>
      <c r="CF327" s="139">
        <f t="shared" si="857"/>
        <v>204.31649999999999</v>
      </c>
      <c r="CG327" s="141">
        <f t="shared" si="858"/>
        <v>0</v>
      </c>
      <c r="CH327" s="58"/>
      <c r="CI327" s="107">
        <v>86.2</v>
      </c>
      <c r="CJ327" s="141">
        <f t="shared" si="859"/>
        <v>0</v>
      </c>
      <c r="CK327" s="58"/>
      <c r="CL327" s="107">
        <v>125</v>
      </c>
      <c r="CM327" s="141">
        <f t="shared" si="860"/>
        <v>0</v>
      </c>
      <c r="CN327" s="58"/>
      <c r="CO327" s="107">
        <v>140</v>
      </c>
      <c r="CP327" s="141">
        <f t="shared" si="861"/>
        <v>0</v>
      </c>
      <c r="CQ327" s="58"/>
      <c r="CR327" s="139">
        <f t="shared" si="862"/>
        <v>259.76390000000004</v>
      </c>
      <c r="CS327" s="141">
        <f t="shared" si="863"/>
        <v>0</v>
      </c>
      <c r="CT327" s="58"/>
      <c r="CU327" s="107">
        <v>182.5</v>
      </c>
      <c r="CV327" s="141">
        <f t="shared" si="864"/>
        <v>0</v>
      </c>
      <c r="CW327" s="58"/>
      <c r="CX327" s="107">
        <v>78</v>
      </c>
      <c r="CY327" s="141">
        <f t="shared" si="865"/>
        <v>0</v>
      </c>
      <c r="CZ327" s="58"/>
      <c r="DA327" s="107">
        <v>350</v>
      </c>
      <c r="DB327" s="141">
        <f t="shared" si="866"/>
        <v>0</v>
      </c>
      <c r="DC327" s="58"/>
      <c r="DD327" s="139">
        <f t="shared" si="867"/>
        <v>363.26500000000004</v>
      </c>
      <c r="DE327" s="140">
        <f t="shared" si="868"/>
        <v>0</v>
      </c>
      <c r="DF327" s="58">
        <v>25</v>
      </c>
      <c r="DG327" s="107">
        <v>349.94</v>
      </c>
      <c r="DH327" s="141">
        <f t="shared" si="869"/>
        <v>8748.5</v>
      </c>
      <c r="DI327" s="58"/>
      <c r="DJ327" s="107">
        <v>407.82</v>
      </c>
      <c r="DK327" s="141">
        <f t="shared" si="870"/>
        <v>0</v>
      </c>
      <c r="DL327" s="58"/>
      <c r="DM327" s="107">
        <v>560.66999999999996</v>
      </c>
      <c r="DN327" s="141">
        <f t="shared" si="871"/>
        <v>0</v>
      </c>
      <c r="DO327" s="58"/>
      <c r="DP327" s="107">
        <v>849.84</v>
      </c>
      <c r="DQ327" s="141">
        <f t="shared" si="872"/>
        <v>0</v>
      </c>
      <c r="DR327" s="58"/>
      <c r="DS327" s="107">
        <v>1070.97</v>
      </c>
      <c r="DT327" s="141">
        <f t="shared" si="873"/>
        <v>0</v>
      </c>
      <c r="DU327" s="58"/>
      <c r="DV327" s="21">
        <v>1512.05</v>
      </c>
      <c r="DW327" s="141">
        <f t="shared" si="874"/>
        <v>0</v>
      </c>
      <c r="DX327" s="58"/>
      <c r="DY327" s="21">
        <v>5870.12</v>
      </c>
      <c r="DZ327" s="141">
        <f t="shared" si="875"/>
        <v>0</v>
      </c>
      <c r="EA327" s="58"/>
      <c r="EB327" s="21">
        <v>4379.45</v>
      </c>
      <c r="EC327" s="141">
        <f t="shared" si="876"/>
        <v>0</v>
      </c>
      <c r="ED327" s="58"/>
      <c r="EE327" s="21">
        <v>4811.45</v>
      </c>
      <c r="EF327" s="141">
        <f t="shared" si="877"/>
        <v>0</v>
      </c>
      <c r="EG327" s="58"/>
      <c r="EH327" s="21">
        <v>6518.13</v>
      </c>
      <c r="EI327" s="141">
        <f t="shared" si="878"/>
        <v>0</v>
      </c>
      <c r="EJ327" s="58"/>
      <c r="EK327" s="21">
        <v>7389.31</v>
      </c>
      <c r="EL327" s="141">
        <f t="shared" si="879"/>
        <v>0</v>
      </c>
      <c r="EM327" s="58"/>
      <c r="EN327" s="21">
        <v>1539.81</v>
      </c>
      <c r="EO327" s="141">
        <f t="shared" si="880"/>
        <v>0</v>
      </c>
      <c r="EP327" s="58"/>
      <c r="EQ327" s="21">
        <v>3124.4</v>
      </c>
      <c r="ER327" s="141">
        <f t="shared" si="881"/>
        <v>0</v>
      </c>
      <c r="ES327" s="58"/>
      <c r="ET327" s="107">
        <v>118.78</v>
      </c>
      <c r="EU327" s="141">
        <f t="shared" si="882"/>
        <v>0</v>
      </c>
      <c r="EV327" s="58"/>
      <c r="EW327" s="107">
        <v>479.92</v>
      </c>
      <c r="EX327" s="141">
        <f t="shared" si="883"/>
        <v>0</v>
      </c>
      <c r="EY327" s="58"/>
      <c r="EZ327" s="107">
        <v>649.4</v>
      </c>
      <c r="FA327" s="141">
        <f t="shared" si="884"/>
        <v>0</v>
      </c>
      <c r="FB327" s="58"/>
      <c r="FC327" s="21">
        <v>1301.22</v>
      </c>
      <c r="FD327" s="141">
        <f t="shared" si="885"/>
        <v>0</v>
      </c>
      <c r="FE327" s="58"/>
      <c r="FF327" s="21">
        <v>2530.2199999999998</v>
      </c>
      <c r="FG327" s="141">
        <f t="shared" si="886"/>
        <v>0</v>
      </c>
      <c r="FH327" s="58"/>
      <c r="FI327" s="21">
        <v>4182.22</v>
      </c>
      <c r="FJ327" s="141">
        <f t="shared" si="887"/>
        <v>0</v>
      </c>
      <c r="FK327" s="58"/>
      <c r="FL327" s="107">
        <v>253.92</v>
      </c>
      <c r="FM327" s="141">
        <f t="shared" si="888"/>
        <v>0</v>
      </c>
      <c r="FN327" s="58"/>
      <c r="FO327" s="107">
        <v>290.32</v>
      </c>
      <c r="FP327" s="141">
        <f t="shared" si="889"/>
        <v>0</v>
      </c>
      <c r="FQ327" s="58"/>
      <c r="FR327" s="107">
        <v>334.06</v>
      </c>
      <c r="FS327" s="141">
        <f t="shared" si="890"/>
        <v>0</v>
      </c>
      <c r="FT327" s="58"/>
      <c r="FU327" s="107">
        <v>411.49</v>
      </c>
      <c r="FV327" s="141">
        <f t="shared" si="891"/>
        <v>0</v>
      </c>
      <c r="FW327" s="58"/>
      <c r="FX327" s="107">
        <v>455.21</v>
      </c>
      <c r="FY327" s="141">
        <f t="shared" si="892"/>
        <v>0</v>
      </c>
      <c r="FZ327" s="58"/>
      <c r="GA327" s="107">
        <v>536</v>
      </c>
      <c r="GB327" s="141">
        <f t="shared" si="893"/>
        <v>0</v>
      </c>
      <c r="GC327" s="58"/>
      <c r="GD327" s="21">
        <v>745.84</v>
      </c>
      <c r="GE327" s="144">
        <f t="shared" si="894"/>
        <v>0</v>
      </c>
      <c r="GF327" s="108">
        <v>3</v>
      </c>
      <c r="GG327" s="112">
        <v>313.12</v>
      </c>
      <c r="GH327" s="141">
        <f t="shared" si="895"/>
        <v>939.36</v>
      </c>
      <c r="GI327" s="59">
        <v>11</v>
      </c>
      <c r="GJ327" s="529">
        <v>223.61</v>
      </c>
      <c r="GK327" s="141">
        <f t="shared" si="896"/>
        <v>2459.71</v>
      </c>
      <c r="GL327" s="58">
        <v>2</v>
      </c>
      <c r="GM327" s="107">
        <v>105.46</v>
      </c>
      <c r="GN327" s="141">
        <f t="shared" si="897"/>
        <v>210.92</v>
      </c>
      <c r="GO327" s="58"/>
      <c r="GP327" s="107">
        <v>581.36</v>
      </c>
      <c r="GQ327" s="141">
        <f t="shared" si="898"/>
        <v>0</v>
      </c>
      <c r="GR327" s="58">
        <v>1</v>
      </c>
      <c r="GS327" s="107">
        <v>92.94</v>
      </c>
      <c r="GT327" s="141">
        <f t="shared" si="899"/>
        <v>92.94</v>
      </c>
      <c r="GU327" s="108">
        <v>20</v>
      </c>
      <c r="GV327" s="112">
        <v>47.51</v>
      </c>
      <c r="GW327" s="141">
        <f t="shared" si="900"/>
        <v>950.19999999999993</v>
      </c>
      <c r="GX327" s="58">
        <v>15</v>
      </c>
      <c r="GY327" s="107">
        <v>61.91</v>
      </c>
      <c r="GZ327" s="219">
        <f t="shared" si="901"/>
        <v>928.65</v>
      </c>
      <c r="HA327" s="413"/>
      <c r="HB327" s="413"/>
      <c r="HC327" s="219">
        <f t="shared" si="902"/>
        <v>0</v>
      </c>
      <c r="HD327" s="58">
        <v>0.2</v>
      </c>
      <c r="HE327" s="107">
        <v>40.75</v>
      </c>
      <c r="HF327" s="232">
        <f t="shared" si="903"/>
        <v>8.15</v>
      </c>
      <c r="HG327" s="105">
        <v>2000</v>
      </c>
      <c r="HH327" s="226">
        <f t="shared" si="904"/>
        <v>212613.02176999999</v>
      </c>
      <c r="HI327" s="335"/>
    </row>
    <row r="328" spans="1:218" ht="15.75" customHeight="1">
      <c r="A328" s="198">
        <v>27</v>
      </c>
      <c r="B328" s="18" t="s">
        <v>29</v>
      </c>
      <c r="C328" s="381">
        <v>59.19</v>
      </c>
      <c r="D328" s="385">
        <v>50.79</v>
      </c>
      <c r="E328" s="19">
        <v>26735.040000000001</v>
      </c>
      <c r="F328" s="42">
        <f t="shared" si="822"/>
        <v>13687.18922</v>
      </c>
      <c r="G328" s="43"/>
      <c r="H328" s="21">
        <v>636.70000000000005</v>
      </c>
      <c r="I328" s="45">
        <f t="shared" si="823"/>
        <v>0</v>
      </c>
      <c r="J328" s="58"/>
      <c r="K328" s="107"/>
      <c r="L328" s="212">
        <f t="shared" si="824"/>
        <v>0</v>
      </c>
      <c r="M328" s="58"/>
      <c r="N328" s="107">
        <v>540</v>
      </c>
      <c r="O328" s="212">
        <f t="shared" si="825"/>
        <v>0</v>
      </c>
      <c r="P328" s="46">
        <v>16.600000000000001</v>
      </c>
      <c r="Q328" s="139">
        <f t="shared" si="826"/>
        <v>280.13670000000002</v>
      </c>
      <c r="R328" s="212">
        <f t="shared" si="827"/>
        <v>4650.269220000001</v>
      </c>
      <c r="S328" s="46"/>
      <c r="T328" s="44">
        <f t="shared" si="828"/>
        <v>2335.5960000000005</v>
      </c>
      <c r="U328" s="212">
        <f t="shared" si="829"/>
        <v>0</v>
      </c>
      <c r="V328" s="46"/>
      <c r="W328" s="139">
        <f t="shared" si="830"/>
        <v>493.98690000000005</v>
      </c>
      <c r="X328" s="219">
        <f t="shared" si="831"/>
        <v>0</v>
      </c>
      <c r="Y328" s="58"/>
      <c r="Z328" s="44">
        <f t="shared" si="832"/>
        <v>4331.3600000000006</v>
      </c>
      <c r="AA328" s="141">
        <f t="shared" si="833"/>
        <v>0</v>
      </c>
      <c r="AB328" s="397"/>
      <c r="AC328" s="139">
        <f t="shared" si="834"/>
        <v>493.98690000000005</v>
      </c>
      <c r="AD328" s="140">
        <f t="shared" si="835"/>
        <v>0</v>
      </c>
      <c r="AE328" s="46"/>
      <c r="AF328" s="44">
        <f t="shared" si="836"/>
        <v>22885.031600000002</v>
      </c>
      <c r="AG328" s="140">
        <f t="shared" si="837"/>
        <v>0</v>
      </c>
      <c r="AH328" s="46"/>
      <c r="AI328" s="139">
        <f t="shared" si="838"/>
        <v>791.37200000000007</v>
      </c>
      <c r="AJ328" s="140">
        <f t="shared" si="839"/>
        <v>0</v>
      </c>
      <c r="AK328" s="46"/>
      <c r="AL328" s="107">
        <v>145.19999999999999</v>
      </c>
      <c r="AM328" s="140">
        <f t="shared" si="840"/>
        <v>0</v>
      </c>
      <c r="AN328" s="46"/>
      <c r="AO328" s="44">
        <f t="shared" si="841"/>
        <v>3769.8454000000002</v>
      </c>
      <c r="AP328" s="141">
        <f t="shared" si="842"/>
        <v>0</v>
      </c>
      <c r="AQ328" s="108"/>
      <c r="AR328" s="109">
        <v>8030</v>
      </c>
      <c r="AS328" s="141">
        <f t="shared" si="843"/>
        <v>0</v>
      </c>
      <c r="AT328" s="58"/>
      <c r="AU328" s="21">
        <v>3366.65</v>
      </c>
      <c r="AV328" s="141">
        <f t="shared" si="844"/>
        <v>0</v>
      </c>
      <c r="AW328" s="58"/>
      <c r="AX328" s="44">
        <f t="shared" si="845"/>
        <v>80964.952600000004</v>
      </c>
      <c r="AY328" s="141">
        <f t="shared" si="846"/>
        <v>0</v>
      </c>
      <c r="AZ328" s="58"/>
      <c r="BA328" s="21">
        <v>93131.5</v>
      </c>
      <c r="BB328" s="141">
        <f t="shared" si="847"/>
        <v>0</v>
      </c>
      <c r="BC328" s="58"/>
      <c r="BD328" s="21">
        <v>10643</v>
      </c>
      <c r="BE328" s="140">
        <f t="shared" si="848"/>
        <v>0</v>
      </c>
      <c r="BF328" s="46"/>
      <c r="BG328" s="58"/>
      <c r="BH328" s="140">
        <f t="shared" si="849"/>
        <v>0</v>
      </c>
      <c r="BI328" s="46"/>
      <c r="BJ328" s="59"/>
      <c r="BK328" s="58"/>
      <c r="BL328" s="140">
        <f t="shared" si="821"/>
        <v>0</v>
      </c>
      <c r="BM328" s="46"/>
      <c r="BN328" s="142"/>
      <c r="BO328" s="141">
        <f t="shared" si="850"/>
        <v>0</v>
      </c>
      <c r="BP328" s="58"/>
      <c r="BQ328" s="139">
        <f t="shared" si="851"/>
        <v>930.90000000000009</v>
      </c>
      <c r="BR328" s="141">
        <f t="shared" si="852"/>
        <v>0</v>
      </c>
      <c r="BS328" s="58"/>
      <c r="BT328" s="107">
        <v>540</v>
      </c>
      <c r="BU328" s="141">
        <f t="shared" si="853"/>
        <v>0</v>
      </c>
      <c r="BV328" s="58"/>
      <c r="BW328" s="58"/>
      <c r="BX328" s="141">
        <f t="shared" si="854"/>
        <v>0</v>
      </c>
      <c r="BY328" s="58"/>
      <c r="BZ328" s="143"/>
      <c r="CA328" s="141">
        <f t="shared" si="855"/>
        <v>0</v>
      </c>
      <c r="CB328" s="58"/>
      <c r="CC328" s="107">
        <v>165.4</v>
      </c>
      <c r="CD328" s="141">
        <f t="shared" si="856"/>
        <v>0</v>
      </c>
      <c r="CE328" s="58"/>
      <c r="CF328" s="139">
        <f t="shared" si="857"/>
        <v>204.31649999999999</v>
      </c>
      <c r="CG328" s="141">
        <f t="shared" si="858"/>
        <v>0</v>
      </c>
      <c r="CH328" s="58"/>
      <c r="CI328" s="107">
        <v>86.2</v>
      </c>
      <c r="CJ328" s="141">
        <f t="shared" si="859"/>
        <v>0</v>
      </c>
      <c r="CK328" s="58"/>
      <c r="CL328" s="107">
        <v>125</v>
      </c>
      <c r="CM328" s="141">
        <f t="shared" si="860"/>
        <v>0</v>
      </c>
      <c r="CN328" s="58"/>
      <c r="CO328" s="107">
        <v>140</v>
      </c>
      <c r="CP328" s="141">
        <f t="shared" si="861"/>
        <v>0</v>
      </c>
      <c r="CQ328" s="58"/>
      <c r="CR328" s="139">
        <f t="shared" si="862"/>
        <v>259.76390000000004</v>
      </c>
      <c r="CS328" s="141">
        <f t="shared" si="863"/>
        <v>0</v>
      </c>
      <c r="CT328" s="58"/>
      <c r="CU328" s="107">
        <v>182.5</v>
      </c>
      <c r="CV328" s="141">
        <f t="shared" si="864"/>
        <v>0</v>
      </c>
      <c r="CW328" s="58"/>
      <c r="CX328" s="107">
        <v>78</v>
      </c>
      <c r="CY328" s="141">
        <f t="shared" si="865"/>
        <v>0</v>
      </c>
      <c r="CZ328" s="58"/>
      <c r="DA328" s="107">
        <v>350</v>
      </c>
      <c r="DB328" s="141">
        <f t="shared" si="866"/>
        <v>0</v>
      </c>
      <c r="DC328" s="58"/>
      <c r="DD328" s="139">
        <f t="shared" si="867"/>
        <v>363.26500000000004</v>
      </c>
      <c r="DE328" s="140">
        <f t="shared" si="868"/>
        <v>0</v>
      </c>
      <c r="DF328" s="58">
        <v>15</v>
      </c>
      <c r="DG328" s="107">
        <v>349.94</v>
      </c>
      <c r="DH328" s="141">
        <f t="shared" si="869"/>
        <v>5249.1</v>
      </c>
      <c r="DI328" s="58"/>
      <c r="DJ328" s="107">
        <v>407.82</v>
      </c>
      <c r="DK328" s="141">
        <f t="shared" si="870"/>
        <v>0</v>
      </c>
      <c r="DL328" s="58"/>
      <c r="DM328" s="107">
        <v>560.66999999999996</v>
      </c>
      <c r="DN328" s="141">
        <f t="shared" si="871"/>
        <v>0</v>
      </c>
      <c r="DO328" s="58"/>
      <c r="DP328" s="107">
        <v>849.84</v>
      </c>
      <c r="DQ328" s="141">
        <f t="shared" si="872"/>
        <v>0</v>
      </c>
      <c r="DR328" s="58"/>
      <c r="DS328" s="107">
        <v>1070.97</v>
      </c>
      <c r="DT328" s="141">
        <f t="shared" si="873"/>
        <v>0</v>
      </c>
      <c r="DU328" s="58"/>
      <c r="DV328" s="21">
        <v>1512.05</v>
      </c>
      <c r="DW328" s="141">
        <f t="shared" si="874"/>
        <v>0</v>
      </c>
      <c r="DX328" s="58"/>
      <c r="DY328" s="21">
        <v>5870.12</v>
      </c>
      <c r="DZ328" s="141">
        <f t="shared" si="875"/>
        <v>0</v>
      </c>
      <c r="EA328" s="58"/>
      <c r="EB328" s="21">
        <v>4379.45</v>
      </c>
      <c r="EC328" s="141">
        <f t="shared" si="876"/>
        <v>0</v>
      </c>
      <c r="ED328" s="58"/>
      <c r="EE328" s="21">
        <v>4811.45</v>
      </c>
      <c r="EF328" s="141">
        <f t="shared" si="877"/>
        <v>0</v>
      </c>
      <c r="EG328" s="58"/>
      <c r="EH328" s="21">
        <v>6518.13</v>
      </c>
      <c r="EI328" s="141">
        <f t="shared" si="878"/>
        <v>0</v>
      </c>
      <c r="EJ328" s="58"/>
      <c r="EK328" s="21">
        <v>7389.31</v>
      </c>
      <c r="EL328" s="141">
        <f t="shared" si="879"/>
        <v>0</v>
      </c>
      <c r="EM328" s="58"/>
      <c r="EN328" s="21">
        <v>1539.81</v>
      </c>
      <c r="EO328" s="141">
        <f t="shared" si="880"/>
        <v>0</v>
      </c>
      <c r="EP328" s="58"/>
      <c r="EQ328" s="21">
        <v>3124.4</v>
      </c>
      <c r="ER328" s="141">
        <f t="shared" si="881"/>
        <v>0</v>
      </c>
      <c r="ES328" s="58"/>
      <c r="ET328" s="107">
        <v>118.78</v>
      </c>
      <c r="EU328" s="141">
        <f t="shared" si="882"/>
        <v>0</v>
      </c>
      <c r="EV328" s="58"/>
      <c r="EW328" s="107">
        <v>479.92</v>
      </c>
      <c r="EX328" s="141">
        <f t="shared" si="883"/>
        <v>0</v>
      </c>
      <c r="EY328" s="58"/>
      <c r="EZ328" s="107">
        <v>649.4</v>
      </c>
      <c r="FA328" s="141">
        <f t="shared" si="884"/>
        <v>0</v>
      </c>
      <c r="FB328" s="58"/>
      <c r="FC328" s="21">
        <v>1301.22</v>
      </c>
      <c r="FD328" s="141">
        <f t="shared" si="885"/>
        <v>0</v>
      </c>
      <c r="FE328" s="58"/>
      <c r="FF328" s="21">
        <v>2530.2199999999998</v>
      </c>
      <c r="FG328" s="141">
        <f t="shared" si="886"/>
        <v>0</v>
      </c>
      <c r="FH328" s="58"/>
      <c r="FI328" s="21">
        <v>4182.22</v>
      </c>
      <c r="FJ328" s="141">
        <f t="shared" si="887"/>
        <v>0</v>
      </c>
      <c r="FK328" s="58"/>
      <c r="FL328" s="107">
        <v>253.92</v>
      </c>
      <c r="FM328" s="141">
        <f t="shared" si="888"/>
        <v>0</v>
      </c>
      <c r="FN328" s="58"/>
      <c r="FO328" s="107">
        <v>290.32</v>
      </c>
      <c r="FP328" s="141">
        <f t="shared" si="889"/>
        <v>0</v>
      </c>
      <c r="FQ328" s="58"/>
      <c r="FR328" s="107">
        <v>334.06</v>
      </c>
      <c r="FS328" s="141">
        <f t="shared" si="890"/>
        <v>0</v>
      </c>
      <c r="FT328" s="58"/>
      <c r="FU328" s="107">
        <v>411.49</v>
      </c>
      <c r="FV328" s="141">
        <f t="shared" si="891"/>
        <v>0</v>
      </c>
      <c r="FW328" s="58"/>
      <c r="FX328" s="107">
        <v>455.21</v>
      </c>
      <c r="FY328" s="141">
        <f t="shared" si="892"/>
        <v>0</v>
      </c>
      <c r="FZ328" s="58"/>
      <c r="GA328" s="107">
        <v>536</v>
      </c>
      <c r="GB328" s="141">
        <f t="shared" si="893"/>
        <v>0</v>
      </c>
      <c r="GC328" s="58"/>
      <c r="GD328" s="21">
        <v>745.84</v>
      </c>
      <c r="GE328" s="144">
        <f t="shared" si="894"/>
        <v>0</v>
      </c>
      <c r="GF328" s="108">
        <v>1</v>
      </c>
      <c r="GG328" s="112">
        <v>313.12</v>
      </c>
      <c r="GH328" s="141">
        <f t="shared" si="895"/>
        <v>313.12</v>
      </c>
      <c r="GI328" s="59">
        <v>5</v>
      </c>
      <c r="GJ328" s="529">
        <v>223.61</v>
      </c>
      <c r="GK328" s="141">
        <f t="shared" si="896"/>
        <v>1118.0500000000002</v>
      </c>
      <c r="GL328" s="58"/>
      <c r="GM328" s="107">
        <v>105.46</v>
      </c>
      <c r="GN328" s="141">
        <f t="shared" si="897"/>
        <v>0</v>
      </c>
      <c r="GO328" s="58"/>
      <c r="GP328" s="107">
        <v>581.36</v>
      </c>
      <c r="GQ328" s="141">
        <f t="shared" si="898"/>
        <v>0</v>
      </c>
      <c r="GR328" s="58"/>
      <c r="GS328" s="107">
        <v>92.94</v>
      </c>
      <c r="GT328" s="141">
        <f t="shared" si="899"/>
        <v>0</v>
      </c>
      <c r="GU328" s="108">
        <v>5</v>
      </c>
      <c r="GV328" s="112">
        <v>47.51</v>
      </c>
      <c r="GW328" s="141">
        <f t="shared" si="900"/>
        <v>237.54999999999998</v>
      </c>
      <c r="GX328" s="58">
        <v>10</v>
      </c>
      <c r="GY328" s="107">
        <v>61.91</v>
      </c>
      <c r="GZ328" s="219">
        <f t="shared" si="901"/>
        <v>619.09999999999991</v>
      </c>
      <c r="HA328" s="413"/>
      <c r="HB328" s="413"/>
      <c r="HC328" s="219">
        <f t="shared" si="902"/>
        <v>0</v>
      </c>
      <c r="HD328" s="58"/>
      <c r="HE328" s="107">
        <v>40.75</v>
      </c>
      <c r="HF328" s="232">
        <f t="shared" si="903"/>
        <v>0</v>
      </c>
      <c r="HG328" s="105">
        <v>1500</v>
      </c>
      <c r="HH328" s="226">
        <f t="shared" si="904"/>
        <v>13687.18922</v>
      </c>
      <c r="HI328" s="335"/>
    </row>
    <row r="329" spans="1:218" ht="15.75" customHeight="1" thickBot="1">
      <c r="A329" s="198">
        <v>28</v>
      </c>
      <c r="B329" s="22" t="s">
        <v>30</v>
      </c>
      <c r="C329" s="383">
        <v>95.69</v>
      </c>
      <c r="D329" s="534">
        <v>70.62</v>
      </c>
      <c r="E329" s="23">
        <v>55042.44</v>
      </c>
      <c r="F329" s="305">
        <f t="shared" si="822"/>
        <v>34063.317680000007</v>
      </c>
      <c r="G329" s="47"/>
      <c r="H329" s="24">
        <v>636.70000000000005</v>
      </c>
      <c r="I329" s="49">
        <f t="shared" si="823"/>
        <v>0</v>
      </c>
      <c r="J329" s="147"/>
      <c r="K329" s="115"/>
      <c r="L329" s="213">
        <f t="shared" si="824"/>
        <v>0</v>
      </c>
      <c r="M329" s="147"/>
      <c r="N329" s="115">
        <v>540</v>
      </c>
      <c r="O329" s="213">
        <f t="shared" si="825"/>
        <v>0</v>
      </c>
      <c r="P329" s="150">
        <v>90.4</v>
      </c>
      <c r="Q329" s="148">
        <f t="shared" si="826"/>
        <v>280.13670000000002</v>
      </c>
      <c r="R329" s="213">
        <f t="shared" si="827"/>
        <v>25324.357680000005</v>
      </c>
      <c r="S329" s="150"/>
      <c r="T329" s="48">
        <f t="shared" si="828"/>
        <v>2335.5960000000005</v>
      </c>
      <c r="U329" s="213">
        <f t="shared" si="829"/>
        <v>0</v>
      </c>
      <c r="V329" s="150"/>
      <c r="W329" s="148">
        <f t="shared" si="830"/>
        <v>493.98690000000005</v>
      </c>
      <c r="X329" s="220">
        <f t="shared" si="831"/>
        <v>0</v>
      </c>
      <c r="Y329" s="147"/>
      <c r="Z329" s="48">
        <f t="shared" si="832"/>
        <v>4331.3600000000006</v>
      </c>
      <c r="AA329" s="151">
        <f t="shared" si="833"/>
        <v>0</v>
      </c>
      <c r="AB329" s="398"/>
      <c r="AC329" s="148">
        <f t="shared" si="834"/>
        <v>493.98690000000005</v>
      </c>
      <c r="AD329" s="149">
        <f t="shared" si="835"/>
        <v>0</v>
      </c>
      <c r="AE329" s="150"/>
      <c r="AF329" s="48">
        <f t="shared" si="836"/>
        <v>22885.031600000002</v>
      </c>
      <c r="AG329" s="149">
        <f t="shared" si="837"/>
        <v>0</v>
      </c>
      <c r="AH329" s="150"/>
      <c r="AI329" s="148">
        <f t="shared" si="838"/>
        <v>791.37200000000007</v>
      </c>
      <c r="AJ329" s="149">
        <f t="shared" si="839"/>
        <v>0</v>
      </c>
      <c r="AK329" s="150"/>
      <c r="AL329" s="115">
        <v>145.19999999999999</v>
      </c>
      <c r="AM329" s="149">
        <f t="shared" si="840"/>
        <v>0</v>
      </c>
      <c r="AN329" s="150"/>
      <c r="AO329" s="48">
        <f t="shared" si="841"/>
        <v>3769.8454000000002</v>
      </c>
      <c r="AP329" s="151">
        <f t="shared" si="842"/>
        <v>0</v>
      </c>
      <c r="AQ329" s="116"/>
      <c r="AR329" s="117">
        <v>8030</v>
      </c>
      <c r="AS329" s="151">
        <f t="shared" si="843"/>
        <v>0</v>
      </c>
      <c r="AT329" s="147"/>
      <c r="AU329" s="24">
        <v>3366.65</v>
      </c>
      <c r="AV329" s="151">
        <f t="shared" si="844"/>
        <v>0</v>
      </c>
      <c r="AW329" s="147"/>
      <c r="AX329" s="48">
        <f t="shared" si="845"/>
        <v>80964.952600000004</v>
      </c>
      <c r="AY329" s="151">
        <f t="shared" si="846"/>
        <v>0</v>
      </c>
      <c r="AZ329" s="147"/>
      <c r="BA329" s="24">
        <v>93131.5</v>
      </c>
      <c r="BB329" s="151">
        <f t="shared" si="847"/>
        <v>0</v>
      </c>
      <c r="BC329" s="147"/>
      <c r="BD329" s="24">
        <v>10643</v>
      </c>
      <c r="BE329" s="149">
        <f t="shared" si="848"/>
        <v>0</v>
      </c>
      <c r="BF329" s="150"/>
      <c r="BG329" s="147"/>
      <c r="BH329" s="149">
        <f t="shared" si="849"/>
        <v>0</v>
      </c>
      <c r="BI329" s="150"/>
      <c r="BJ329" s="152"/>
      <c r="BK329" s="147"/>
      <c r="BL329" s="149">
        <f t="shared" si="821"/>
        <v>0</v>
      </c>
      <c r="BM329" s="150"/>
      <c r="BN329" s="153"/>
      <c r="BO329" s="151">
        <f t="shared" si="850"/>
        <v>0</v>
      </c>
      <c r="BP329" s="147"/>
      <c r="BQ329" s="148">
        <f t="shared" si="851"/>
        <v>930.90000000000009</v>
      </c>
      <c r="BR329" s="151">
        <f t="shared" si="852"/>
        <v>0</v>
      </c>
      <c r="BS329" s="147"/>
      <c r="BT329" s="115">
        <v>540</v>
      </c>
      <c r="BU329" s="151">
        <f t="shared" si="853"/>
        <v>0</v>
      </c>
      <c r="BV329" s="147"/>
      <c r="BW329" s="147"/>
      <c r="BX329" s="151">
        <f t="shared" si="854"/>
        <v>0</v>
      </c>
      <c r="BY329" s="147"/>
      <c r="BZ329" s="154"/>
      <c r="CA329" s="151">
        <f t="shared" si="855"/>
        <v>0</v>
      </c>
      <c r="CB329" s="147"/>
      <c r="CC329" s="115">
        <v>165.4</v>
      </c>
      <c r="CD329" s="151">
        <f t="shared" si="856"/>
        <v>0</v>
      </c>
      <c r="CE329" s="147"/>
      <c r="CF329" s="148">
        <f t="shared" si="857"/>
        <v>204.31649999999999</v>
      </c>
      <c r="CG329" s="151">
        <f t="shared" si="858"/>
        <v>0</v>
      </c>
      <c r="CH329" s="147"/>
      <c r="CI329" s="115">
        <v>86.2</v>
      </c>
      <c r="CJ329" s="151">
        <f t="shared" si="859"/>
        <v>0</v>
      </c>
      <c r="CK329" s="147"/>
      <c r="CL329" s="115">
        <v>125</v>
      </c>
      <c r="CM329" s="151">
        <f t="shared" si="860"/>
        <v>0</v>
      </c>
      <c r="CN329" s="147"/>
      <c r="CO329" s="115">
        <v>140</v>
      </c>
      <c r="CP329" s="151">
        <f t="shared" si="861"/>
        <v>0</v>
      </c>
      <c r="CQ329" s="147"/>
      <c r="CR329" s="148">
        <f t="shared" si="862"/>
        <v>259.76390000000004</v>
      </c>
      <c r="CS329" s="151">
        <f t="shared" si="863"/>
        <v>0</v>
      </c>
      <c r="CT329" s="147"/>
      <c r="CU329" s="115">
        <v>182.5</v>
      </c>
      <c r="CV329" s="151">
        <f t="shared" si="864"/>
        <v>0</v>
      </c>
      <c r="CW329" s="147"/>
      <c r="CX329" s="115">
        <v>78</v>
      </c>
      <c r="CY329" s="151">
        <f t="shared" si="865"/>
        <v>0</v>
      </c>
      <c r="CZ329" s="147"/>
      <c r="DA329" s="115">
        <v>350</v>
      </c>
      <c r="DB329" s="151">
        <f t="shared" si="866"/>
        <v>0</v>
      </c>
      <c r="DC329" s="147"/>
      <c r="DD329" s="148">
        <f t="shared" si="867"/>
        <v>363.26500000000004</v>
      </c>
      <c r="DE329" s="149">
        <f t="shared" si="868"/>
        <v>0</v>
      </c>
      <c r="DF329" s="147">
        <v>10</v>
      </c>
      <c r="DG329" s="107">
        <v>349.94</v>
      </c>
      <c r="DH329" s="151">
        <f t="shared" si="869"/>
        <v>3499.4</v>
      </c>
      <c r="DI329" s="147"/>
      <c r="DJ329" s="107">
        <v>407.82</v>
      </c>
      <c r="DK329" s="151">
        <f t="shared" si="870"/>
        <v>0</v>
      </c>
      <c r="DL329" s="147"/>
      <c r="DM329" s="107">
        <v>560.66999999999996</v>
      </c>
      <c r="DN329" s="151">
        <f t="shared" si="871"/>
        <v>0</v>
      </c>
      <c r="DO329" s="147"/>
      <c r="DP329" s="107">
        <v>849.84</v>
      </c>
      <c r="DQ329" s="151">
        <f t="shared" si="872"/>
        <v>0</v>
      </c>
      <c r="DR329" s="147"/>
      <c r="DS329" s="107">
        <v>1070.97</v>
      </c>
      <c r="DT329" s="151">
        <f t="shared" si="873"/>
        <v>0</v>
      </c>
      <c r="DU329" s="147"/>
      <c r="DV329" s="21">
        <v>1512.05</v>
      </c>
      <c r="DW329" s="151">
        <f t="shared" si="874"/>
        <v>0</v>
      </c>
      <c r="DX329" s="147"/>
      <c r="DY329" s="21">
        <v>5870.12</v>
      </c>
      <c r="DZ329" s="151">
        <f t="shared" si="875"/>
        <v>0</v>
      </c>
      <c r="EA329" s="147"/>
      <c r="EB329" s="21">
        <v>4379.45</v>
      </c>
      <c r="EC329" s="151">
        <f t="shared" si="876"/>
        <v>0</v>
      </c>
      <c r="ED329" s="147"/>
      <c r="EE329" s="21">
        <v>4811.45</v>
      </c>
      <c r="EF329" s="151">
        <f t="shared" si="877"/>
        <v>0</v>
      </c>
      <c r="EG329" s="147"/>
      <c r="EH329" s="21">
        <v>6518.13</v>
      </c>
      <c r="EI329" s="151">
        <f t="shared" si="878"/>
        <v>0</v>
      </c>
      <c r="EJ329" s="147"/>
      <c r="EK329" s="21">
        <v>7389.31</v>
      </c>
      <c r="EL329" s="151">
        <f t="shared" si="879"/>
        <v>0</v>
      </c>
      <c r="EM329" s="147"/>
      <c r="EN329" s="21">
        <v>1539.81</v>
      </c>
      <c r="EO329" s="151">
        <f t="shared" si="880"/>
        <v>0</v>
      </c>
      <c r="EP329" s="147"/>
      <c r="EQ329" s="21">
        <v>3124.4</v>
      </c>
      <c r="ER329" s="151">
        <f t="shared" si="881"/>
        <v>0</v>
      </c>
      <c r="ES329" s="147"/>
      <c r="ET329" s="107">
        <v>118.78</v>
      </c>
      <c r="EU329" s="151">
        <f t="shared" si="882"/>
        <v>0</v>
      </c>
      <c r="EV329" s="147"/>
      <c r="EW329" s="107">
        <v>479.92</v>
      </c>
      <c r="EX329" s="151">
        <f t="shared" si="883"/>
        <v>0</v>
      </c>
      <c r="EY329" s="147"/>
      <c r="EZ329" s="107">
        <v>649.4</v>
      </c>
      <c r="FA329" s="151">
        <f t="shared" si="884"/>
        <v>0</v>
      </c>
      <c r="FB329" s="147"/>
      <c r="FC329" s="21">
        <v>1301.22</v>
      </c>
      <c r="FD329" s="151">
        <f t="shared" si="885"/>
        <v>0</v>
      </c>
      <c r="FE329" s="147"/>
      <c r="FF329" s="21">
        <v>2530.2199999999998</v>
      </c>
      <c r="FG329" s="151">
        <f t="shared" si="886"/>
        <v>0</v>
      </c>
      <c r="FH329" s="147"/>
      <c r="FI329" s="21">
        <v>4182.22</v>
      </c>
      <c r="FJ329" s="151">
        <f t="shared" si="887"/>
        <v>0</v>
      </c>
      <c r="FK329" s="147"/>
      <c r="FL329" s="107">
        <v>253.92</v>
      </c>
      <c r="FM329" s="151">
        <f t="shared" si="888"/>
        <v>0</v>
      </c>
      <c r="FN329" s="147"/>
      <c r="FO329" s="107">
        <v>290.32</v>
      </c>
      <c r="FP329" s="151">
        <f t="shared" si="889"/>
        <v>0</v>
      </c>
      <c r="FQ329" s="147"/>
      <c r="FR329" s="107">
        <v>334.06</v>
      </c>
      <c r="FS329" s="151">
        <f t="shared" si="890"/>
        <v>0</v>
      </c>
      <c r="FT329" s="147"/>
      <c r="FU329" s="107">
        <v>411.49</v>
      </c>
      <c r="FV329" s="151">
        <f t="shared" si="891"/>
        <v>0</v>
      </c>
      <c r="FW329" s="147"/>
      <c r="FX329" s="107">
        <v>455.21</v>
      </c>
      <c r="FY329" s="151">
        <f t="shared" si="892"/>
        <v>0</v>
      </c>
      <c r="FZ329" s="147"/>
      <c r="GA329" s="107">
        <v>536</v>
      </c>
      <c r="GB329" s="151">
        <f t="shared" si="893"/>
        <v>0</v>
      </c>
      <c r="GC329" s="147"/>
      <c r="GD329" s="21">
        <v>745.84</v>
      </c>
      <c r="GE329" s="155">
        <f t="shared" si="894"/>
        <v>0</v>
      </c>
      <c r="GF329" s="116">
        <v>2</v>
      </c>
      <c r="GG329" s="112">
        <v>313.12</v>
      </c>
      <c r="GH329" s="151">
        <f t="shared" si="895"/>
        <v>626.24</v>
      </c>
      <c r="GI329" s="152">
        <v>6</v>
      </c>
      <c r="GJ329" s="529">
        <v>223.61</v>
      </c>
      <c r="GK329" s="151">
        <f t="shared" si="896"/>
        <v>1341.66</v>
      </c>
      <c r="GL329" s="147">
        <v>1</v>
      </c>
      <c r="GM329" s="107">
        <v>105.46</v>
      </c>
      <c r="GN329" s="151">
        <f t="shared" si="897"/>
        <v>105.46</v>
      </c>
      <c r="GO329" s="147"/>
      <c r="GP329" s="107">
        <v>581.36</v>
      </c>
      <c r="GQ329" s="151">
        <f t="shared" si="898"/>
        <v>0</v>
      </c>
      <c r="GR329" s="147"/>
      <c r="GS329" s="107">
        <v>92.94</v>
      </c>
      <c r="GT329" s="151">
        <f t="shared" si="899"/>
        <v>0</v>
      </c>
      <c r="GU329" s="116">
        <v>5</v>
      </c>
      <c r="GV329" s="112">
        <v>47.51</v>
      </c>
      <c r="GW329" s="151">
        <f t="shared" si="900"/>
        <v>237.54999999999998</v>
      </c>
      <c r="GX329" s="147">
        <v>15</v>
      </c>
      <c r="GY329" s="107">
        <v>61.91</v>
      </c>
      <c r="GZ329" s="220">
        <f t="shared" si="901"/>
        <v>928.65</v>
      </c>
      <c r="HA329" s="414"/>
      <c r="HB329" s="414"/>
      <c r="HC329" s="219">
        <f t="shared" si="902"/>
        <v>0</v>
      </c>
      <c r="HD329" s="147"/>
      <c r="HE329" s="107">
        <v>40.75</v>
      </c>
      <c r="HF329" s="233">
        <f t="shared" si="903"/>
        <v>0</v>
      </c>
      <c r="HG329" s="297">
        <v>2000</v>
      </c>
      <c r="HH329" s="226">
        <f t="shared" si="904"/>
        <v>34063.317680000007</v>
      </c>
      <c r="HI329" s="335"/>
    </row>
    <row r="330" spans="1:218" s="123" customFormat="1" ht="16.5" customHeight="1" thickBot="1">
      <c r="A330" s="470">
        <v>28</v>
      </c>
      <c r="B330" s="156" t="s">
        <v>31</v>
      </c>
      <c r="C330" s="384">
        <f>SUM(C302:C329)</f>
        <v>3269.47</v>
      </c>
      <c r="D330" s="384">
        <f>SUM(D302:D329)</f>
        <v>4188.0600000000004</v>
      </c>
      <c r="E330" s="50">
        <f>SUM(E302:E329)</f>
        <v>1597668.1199999999</v>
      </c>
      <c r="F330" s="50">
        <f>SUM(F302:F329)</f>
        <v>1927544.0924350002</v>
      </c>
      <c r="G330" s="227">
        <f t="shared" ref="G330:BS330" si="905">SUM(G302:G329)</f>
        <v>0</v>
      </c>
      <c r="H330" s="227"/>
      <c r="I330" s="227">
        <f t="shared" si="905"/>
        <v>0</v>
      </c>
      <c r="J330" s="227">
        <f t="shared" si="905"/>
        <v>0</v>
      </c>
      <c r="K330" s="227"/>
      <c r="L330" s="227">
        <f t="shared" si="905"/>
        <v>0</v>
      </c>
      <c r="M330" s="227">
        <f t="shared" si="905"/>
        <v>0</v>
      </c>
      <c r="N330" s="227"/>
      <c r="O330" s="227">
        <f t="shared" si="905"/>
        <v>0</v>
      </c>
      <c r="P330" s="227">
        <f t="shared" si="905"/>
        <v>1392.25</v>
      </c>
      <c r="Q330" s="227"/>
      <c r="R330" s="227">
        <f t="shared" si="905"/>
        <v>390020.32057500008</v>
      </c>
      <c r="S330" s="227">
        <f t="shared" si="905"/>
        <v>182.51999999999998</v>
      </c>
      <c r="T330" s="227"/>
      <c r="U330" s="227">
        <f t="shared" si="905"/>
        <v>426292.98192000005</v>
      </c>
      <c r="V330" s="227">
        <f t="shared" si="905"/>
        <v>9.6</v>
      </c>
      <c r="W330" s="227"/>
      <c r="X330" s="227">
        <f t="shared" si="905"/>
        <v>4742.2742400000006</v>
      </c>
      <c r="Y330" s="227">
        <f t="shared" si="905"/>
        <v>11.8</v>
      </c>
      <c r="Z330" s="227"/>
      <c r="AA330" s="227">
        <f t="shared" si="905"/>
        <v>51110.04800000001</v>
      </c>
      <c r="AB330" s="395">
        <f t="shared" si="905"/>
        <v>0</v>
      </c>
      <c r="AC330" s="227"/>
      <c r="AD330" s="227">
        <f t="shared" si="905"/>
        <v>0</v>
      </c>
      <c r="AE330" s="227">
        <f t="shared" si="905"/>
        <v>1</v>
      </c>
      <c r="AF330" s="227"/>
      <c r="AG330" s="227">
        <f t="shared" si="905"/>
        <v>22885.031600000002</v>
      </c>
      <c r="AH330" s="227">
        <f t="shared" si="905"/>
        <v>0</v>
      </c>
      <c r="AI330" s="227"/>
      <c r="AJ330" s="227">
        <f t="shared" si="905"/>
        <v>0</v>
      </c>
      <c r="AK330" s="227">
        <f t="shared" si="905"/>
        <v>0</v>
      </c>
      <c r="AL330" s="227"/>
      <c r="AM330" s="227">
        <f t="shared" si="905"/>
        <v>0</v>
      </c>
      <c r="AN330" s="227">
        <f t="shared" si="905"/>
        <v>10</v>
      </c>
      <c r="AO330" s="227"/>
      <c r="AP330" s="227">
        <f t="shared" si="905"/>
        <v>37698.454000000005</v>
      </c>
      <c r="AQ330" s="227">
        <f t="shared" si="905"/>
        <v>0</v>
      </c>
      <c r="AR330" s="227"/>
      <c r="AS330" s="227">
        <f t="shared" si="905"/>
        <v>0</v>
      </c>
      <c r="AT330" s="227">
        <f t="shared" si="905"/>
        <v>2</v>
      </c>
      <c r="AU330" s="227"/>
      <c r="AV330" s="227">
        <f t="shared" si="905"/>
        <v>6733.3</v>
      </c>
      <c r="AW330" s="227">
        <f t="shared" si="905"/>
        <v>0</v>
      </c>
      <c r="AX330" s="227"/>
      <c r="AY330" s="227">
        <f t="shared" si="905"/>
        <v>0</v>
      </c>
      <c r="AZ330" s="227">
        <f t="shared" si="905"/>
        <v>0</v>
      </c>
      <c r="BA330" s="227"/>
      <c r="BB330" s="227">
        <f t="shared" si="905"/>
        <v>0</v>
      </c>
      <c r="BC330" s="227">
        <f t="shared" si="905"/>
        <v>0</v>
      </c>
      <c r="BD330" s="227"/>
      <c r="BE330" s="227">
        <f t="shared" si="905"/>
        <v>0</v>
      </c>
      <c r="BF330" s="227">
        <f t="shared" si="905"/>
        <v>0</v>
      </c>
      <c r="BG330" s="227"/>
      <c r="BH330" s="227">
        <f t="shared" si="905"/>
        <v>0</v>
      </c>
      <c r="BI330" s="227">
        <f t="shared" si="905"/>
        <v>3</v>
      </c>
      <c r="BJ330" s="227"/>
      <c r="BK330" s="227"/>
      <c r="BL330" s="227">
        <f t="shared" si="905"/>
        <v>532082.69999999995</v>
      </c>
      <c r="BM330" s="227">
        <f t="shared" si="905"/>
        <v>0</v>
      </c>
      <c r="BN330" s="227"/>
      <c r="BO330" s="227">
        <f t="shared" si="905"/>
        <v>0</v>
      </c>
      <c r="BP330" s="227">
        <f t="shared" si="905"/>
        <v>0</v>
      </c>
      <c r="BQ330" s="227"/>
      <c r="BR330" s="227">
        <f t="shared" si="905"/>
        <v>0</v>
      </c>
      <c r="BS330" s="227">
        <f t="shared" si="905"/>
        <v>7.1</v>
      </c>
      <c r="BT330" s="227"/>
      <c r="BU330" s="227">
        <f t="shared" ref="BU330:ED330" si="906">SUM(BU302:BU329)</f>
        <v>3834</v>
      </c>
      <c r="BV330" s="227">
        <f t="shared" si="906"/>
        <v>0</v>
      </c>
      <c r="BW330" s="227"/>
      <c r="BX330" s="227">
        <f t="shared" si="906"/>
        <v>0</v>
      </c>
      <c r="BY330" s="227">
        <f t="shared" si="906"/>
        <v>0</v>
      </c>
      <c r="BZ330" s="227"/>
      <c r="CA330" s="227">
        <f t="shared" si="906"/>
        <v>0</v>
      </c>
      <c r="CB330" s="227">
        <f t="shared" si="906"/>
        <v>28</v>
      </c>
      <c r="CC330" s="227"/>
      <c r="CD330" s="227">
        <f t="shared" si="906"/>
        <v>4631.2000000000007</v>
      </c>
      <c r="CE330" s="227">
        <f t="shared" si="906"/>
        <v>8</v>
      </c>
      <c r="CF330" s="227"/>
      <c r="CG330" s="227">
        <f t="shared" si="906"/>
        <v>1634.5319999999997</v>
      </c>
      <c r="CH330" s="227">
        <f t="shared" si="906"/>
        <v>8</v>
      </c>
      <c r="CI330" s="227"/>
      <c r="CJ330" s="227">
        <f t="shared" si="906"/>
        <v>689.60000000000014</v>
      </c>
      <c r="CK330" s="227">
        <f t="shared" si="906"/>
        <v>0</v>
      </c>
      <c r="CL330" s="227"/>
      <c r="CM330" s="227">
        <f t="shared" si="906"/>
        <v>0</v>
      </c>
      <c r="CN330" s="227">
        <f t="shared" si="906"/>
        <v>27</v>
      </c>
      <c r="CO330" s="227"/>
      <c r="CP330" s="227">
        <f t="shared" si="906"/>
        <v>3780</v>
      </c>
      <c r="CQ330" s="227">
        <f t="shared" si="906"/>
        <v>9</v>
      </c>
      <c r="CR330" s="227"/>
      <c r="CS330" s="227">
        <f t="shared" si="906"/>
        <v>2337.8750999999997</v>
      </c>
      <c r="CT330" s="227">
        <f t="shared" si="906"/>
        <v>22.400000000000002</v>
      </c>
      <c r="CU330" s="227"/>
      <c r="CV330" s="227">
        <f t="shared" si="906"/>
        <v>4087.9999999999995</v>
      </c>
      <c r="CW330" s="227">
        <f t="shared" si="906"/>
        <v>16</v>
      </c>
      <c r="CX330" s="227"/>
      <c r="CY330" s="227">
        <f t="shared" si="906"/>
        <v>1248</v>
      </c>
      <c r="CZ330" s="227">
        <f t="shared" si="906"/>
        <v>3.6</v>
      </c>
      <c r="DA330" s="227"/>
      <c r="DB330" s="227">
        <f t="shared" si="906"/>
        <v>1260</v>
      </c>
      <c r="DC330" s="227">
        <f t="shared" si="906"/>
        <v>5</v>
      </c>
      <c r="DD330" s="227"/>
      <c r="DE330" s="227">
        <f t="shared" si="906"/>
        <v>1816.3250000000003</v>
      </c>
      <c r="DF330" s="227">
        <f t="shared" si="906"/>
        <v>398</v>
      </c>
      <c r="DG330" s="107">
        <v>349.94</v>
      </c>
      <c r="DH330" s="227">
        <f t="shared" si="906"/>
        <v>139276.12</v>
      </c>
      <c r="DI330" s="227">
        <f t="shared" si="906"/>
        <v>55</v>
      </c>
      <c r="DJ330" s="107">
        <v>407.82</v>
      </c>
      <c r="DK330" s="227">
        <f t="shared" si="906"/>
        <v>22430.1</v>
      </c>
      <c r="DL330" s="227">
        <f t="shared" si="906"/>
        <v>0</v>
      </c>
      <c r="DM330" s="107">
        <v>560.66999999999996</v>
      </c>
      <c r="DN330" s="227">
        <f t="shared" si="906"/>
        <v>0</v>
      </c>
      <c r="DO330" s="227">
        <f t="shared" si="906"/>
        <v>0</v>
      </c>
      <c r="DP330" s="107">
        <v>849.84</v>
      </c>
      <c r="DQ330" s="227">
        <f t="shared" si="906"/>
        <v>0</v>
      </c>
      <c r="DR330" s="227">
        <f t="shared" si="906"/>
        <v>0</v>
      </c>
      <c r="DS330" s="107">
        <v>1070.97</v>
      </c>
      <c r="DT330" s="227">
        <f t="shared" si="906"/>
        <v>0</v>
      </c>
      <c r="DU330" s="227">
        <f t="shared" si="906"/>
        <v>3</v>
      </c>
      <c r="DV330" s="21">
        <v>1512.05</v>
      </c>
      <c r="DW330" s="227">
        <f t="shared" si="906"/>
        <v>4536.1499999999996</v>
      </c>
      <c r="DX330" s="227">
        <f t="shared" si="906"/>
        <v>3</v>
      </c>
      <c r="DY330" s="21">
        <v>5870.12</v>
      </c>
      <c r="DZ330" s="227">
        <f t="shared" si="906"/>
        <v>17610.36</v>
      </c>
      <c r="EA330" s="227">
        <f t="shared" si="906"/>
        <v>0</v>
      </c>
      <c r="EB330" s="21">
        <v>4379.45</v>
      </c>
      <c r="EC330" s="227">
        <f t="shared" si="906"/>
        <v>0</v>
      </c>
      <c r="ED330" s="227">
        <f t="shared" si="906"/>
        <v>0</v>
      </c>
      <c r="EE330" s="21">
        <v>4811.45</v>
      </c>
      <c r="EF330" s="227">
        <f t="shared" ref="EF330:GQ330" si="907">SUM(EF302:EF329)</f>
        <v>0</v>
      </c>
      <c r="EG330" s="227">
        <f t="shared" si="907"/>
        <v>0</v>
      </c>
      <c r="EH330" s="21">
        <v>6518.13</v>
      </c>
      <c r="EI330" s="227">
        <f t="shared" si="907"/>
        <v>0</v>
      </c>
      <c r="EJ330" s="227">
        <f t="shared" si="907"/>
        <v>0</v>
      </c>
      <c r="EK330" s="21">
        <v>7389.31</v>
      </c>
      <c r="EL330" s="227">
        <f t="shared" si="907"/>
        <v>0</v>
      </c>
      <c r="EM330" s="227">
        <f t="shared" si="907"/>
        <v>0</v>
      </c>
      <c r="EN330" s="21">
        <v>1539.81</v>
      </c>
      <c r="EO330" s="227">
        <f t="shared" si="907"/>
        <v>0</v>
      </c>
      <c r="EP330" s="227">
        <f t="shared" si="907"/>
        <v>0</v>
      </c>
      <c r="EQ330" s="21">
        <v>3124.4</v>
      </c>
      <c r="ER330" s="227">
        <f t="shared" si="907"/>
        <v>0</v>
      </c>
      <c r="ES330" s="227">
        <f t="shared" si="907"/>
        <v>48</v>
      </c>
      <c r="ET330" s="107">
        <v>118.78</v>
      </c>
      <c r="EU330" s="227">
        <f t="shared" si="907"/>
        <v>5701.44</v>
      </c>
      <c r="EV330" s="227">
        <f t="shared" si="907"/>
        <v>0</v>
      </c>
      <c r="EW330" s="107">
        <v>479.92</v>
      </c>
      <c r="EX330" s="227">
        <f t="shared" si="907"/>
        <v>0</v>
      </c>
      <c r="EY330" s="227">
        <f t="shared" si="907"/>
        <v>100</v>
      </c>
      <c r="EZ330" s="107">
        <v>649.4</v>
      </c>
      <c r="FA330" s="227">
        <f t="shared" si="907"/>
        <v>64940</v>
      </c>
      <c r="FB330" s="227">
        <f t="shared" si="907"/>
        <v>0</v>
      </c>
      <c r="FC330" s="21">
        <v>1301.22</v>
      </c>
      <c r="FD330" s="227">
        <f t="shared" si="907"/>
        <v>0</v>
      </c>
      <c r="FE330" s="227">
        <f t="shared" si="907"/>
        <v>0</v>
      </c>
      <c r="FF330" s="21">
        <v>2530.2199999999998</v>
      </c>
      <c r="FG330" s="227">
        <f t="shared" si="907"/>
        <v>0</v>
      </c>
      <c r="FH330" s="227">
        <f t="shared" si="907"/>
        <v>0</v>
      </c>
      <c r="FI330" s="21">
        <v>4182.22</v>
      </c>
      <c r="FJ330" s="227">
        <f t="shared" si="907"/>
        <v>0</v>
      </c>
      <c r="FK330" s="227">
        <f t="shared" si="907"/>
        <v>0</v>
      </c>
      <c r="FL330" s="107">
        <v>253.92</v>
      </c>
      <c r="FM330" s="227">
        <f t="shared" si="907"/>
        <v>0</v>
      </c>
      <c r="FN330" s="227">
        <f t="shared" si="907"/>
        <v>0</v>
      </c>
      <c r="FO330" s="107">
        <v>290.32</v>
      </c>
      <c r="FP330" s="227">
        <f t="shared" si="907"/>
        <v>0</v>
      </c>
      <c r="FQ330" s="227">
        <f t="shared" si="907"/>
        <v>0</v>
      </c>
      <c r="FR330" s="107">
        <v>334.06</v>
      </c>
      <c r="FS330" s="227">
        <f t="shared" si="907"/>
        <v>0</v>
      </c>
      <c r="FT330" s="227">
        <f t="shared" si="907"/>
        <v>0</v>
      </c>
      <c r="FU330" s="107">
        <v>411.49</v>
      </c>
      <c r="FV330" s="227">
        <f t="shared" si="907"/>
        <v>0</v>
      </c>
      <c r="FW330" s="227">
        <f t="shared" si="907"/>
        <v>0</v>
      </c>
      <c r="FX330" s="107">
        <v>455.21</v>
      </c>
      <c r="FY330" s="227">
        <f t="shared" si="907"/>
        <v>0</v>
      </c>
      <c r="FZ330" s="227">
        <f t="shared" si="907"/>
        <v>0</v>
      </c>
      <c r="GA330" s="107">
        <v>536</v>
      </c>
      <c r="GB330" s="227">
        <f t="shared" si="907"/>
        <v>0</v>
      </c>
      <c r="GC330" s="227">
        <f t="shared" si="907"/>
        <v>0</v>
      </c>
      <c r="GD330" s="21">
        <v>745.84</v>
      </c>
      <c r="GE330" s="227">
        <f t="shared" si="907"/>
        <v>0</v>
      </c>
      <c r="GF330" s="227">
        <f t="shared" si="907"/>
        <v>67</v>
      </c>
      <c r="GG330" s="112">
        <v>313.12</v>
      </c>
      <c r="GH330" s="227">
        <f t="shared" si="907"/>
        <v>20979.040000000008</v>
      </c>
      <c r="GI330" s="227">
        <f t="shared" si="907"/>
        <v>223</v>
      </c>
      <c r="GJ330" s="529">
        <v>223.61</v>
      </c>
      <c r="GK330" s="227">
        <f t="shared" si="907"/>
        <v>49865.030000000006</v>
      </c>
      <c r="GL330" s="227">
        <f t="shared" si="907"/>
        <v>26</v>
      </c>
      <c r="GM330" s="107">
        <v>105.46</v>
      </c>
      <c r="GN330" s="227">
        <f t="shared" si="907"/>
        <v>2741.9600000000005</v>
      </c>
      <c r="GO330" s="227">
        <f t="shared" si="907"/>
        <v>8</v>
      </c>
      <c r="GP330" s="107">
        <v>581.36</v>
      </c>
      <c r="GQ330" s="227">
        <f t="shared" si="907"/>
        <v>4650.88</v>
      </c>
      <c r="GR330" s="227">
        <f t="shared" ref="GR330:HD330" si="908">SUM(GR302:GR329)</f>
        <v>13</v>
      </c>
      <c r="GS330" s="107">
        <v>92.94</v>
      </c>
      <c r="GT330" s="227">
        <f t="shared" si="908"/>
        <v>1208.22</v>
      </c>
      <c r="GU330" s="227">
        <f t="shared" si="908"/>
        <v>345</v>
      </c>
      <c r="GV330" s="112">
        <v>47.51</v>
      </c>
      <c r="GW330" s="227">
        <f t="shared" si="908"/>
        <v>16390.95</v>
      </c>
      <c r="GX330" s="227">
        <f t="shared" si="908"/>
        <v>400</v>
      </c>
      <c r="GY330" s="107">
        <v>61.91</v>
      </c>
      <c r="GZ330" s="227">
        <f t="shared" si="908"/>
        <v>24764</v>
      </c>
      <c r="HA330" s="227">
        <f t="shared" si="908"/>
        <v>0</v>
      </c>
      <c r="HB330" s="227"/>
      <c r="HC330" s="227">
        <f t="shared" si="908"/>
        <v>0</v>
      </c>
      <c r="HD330" s="227">
        <f t="shared" si="908"/>
        <v>1.6</v>
      </c>
      <c r="HE330" s="107">
        <v>40.75</v>
      </c>
      <c r="HF330" s="227">
        <f>SUM(HF302:HF329)</f>
        <v>65.2</v>
      </c>
      <c r="HG330" s="227">
        <f>SUM(HG302:HG329)</f>
        <v>55500</v>
      </c>
      <c r="HH330" s="227">
        <f>SUM(HH302:HH329)</f>
        <v>1927544.0924350002</v>
      </c>
      <c r="HI330" s="335">
        <f>HC330+HF330+GZ330+GW330+GT330+GQ330+GN330+GK330+GH330+GE330+GB330+FY330+FV330+FS330+FP330+FM330+FJ330+FG330+FD330+FA330+EX330+EU330+ER330+EO330+EL330+EI330+EF330+EC330+DZ330+DW330+DT330+DQ330+DN330+DK330+DH330+DE330+DB330+CY330+CV330+CS330+CP330+CM330+CJ330+CG330+CD330+CA330+BX330+BU330+BR330+BO330+BL330+BH330+BE330+BB330+AY330+AV330+AS330+AP330+AM330+AJ330+AG330+AD330+AA330+X330+U330+R330+O330+L330+I330+HG330</f>
        <v>1927544.0924350002</v>
      </c>
      <c r="HJ330" s="335">
        <f>HF330+HC330+GZ330+GW330+GT330+GQ330+GN330+GK330+GH330</f>
        <v>120665.28000000001</v>
      </c>
    </row>
    <row r="331" spans="1:218" ht="15.75" customHeight="1">
      <c r="A331" s="198"/>
      <c r="B331" s="615" t="s">
        <v>496</v>
      </c>
      <c r="C331" s="616"/>
      <c r="D331" s="616"/>
      <c r="E331" s="617"/>
      <c r="F331" s="51"/>
      <c r="G331" s="52"/>
      <c r="H331" s="26"/>
      <c r="I331" s="41"/>
      <c r="J331" s="131"/>
      <c r="K331" s="98"/>
      <c r="L331" s="211"/>
      <c r="M331" s="131"/>
      <c r="N331" s="98"/>
      <c r="O331" s="211"/>
      <c r="P331" s="56"/>
      <c r="Q331" s="132"/>
      <c r="R331" s="211"/>
      <c r="S331" s="56"/>
      <c r="T331" s="53"/>
      <c r="U331" s="211"/>
      <c r="V331" s="56"/>
      <c r="W331" s="132"/>
      <c r="X331" s="218"/>
      <c r="Y331" s="131"/>
      <c r="Z331" s="53"/>
      <c r="AA331" s="134"/>
      <c r="AB331" s="396"/>
      <c r="AC331" s="132"/>
      <c r="AD331" s="133"/>
      <c r="AE331" s="56"/>
      <c r="AF331" s="53"/>
      <c r="AG331" s="133"/>
      <c r="AH331" s="56"/>
      <c r="AI331" s="132"/>
      <c r="AJ331" s="133"/>
      <c r="AK331" s="56"/>
      <c r="AL331" s="98"/>
      <c r="AM331" s="133"/>
      <c r="AN331" s="56"/>
      <c r="AO331" s="53"/>
      <c r="AP331" s="134"/>
      <c r="AQ331" s="100"/>
      <c r="AR331" s="101"/>
      <c r="AS331" s="134"/>
      <c r="AT331" s="131"/>
      <c r="AU331" s="26"/>
      <c r="AV331" s="134"/>
      <c r="AW331" s="131"/>
      <c r="AX331" s="53"/>
      <c r="AY331" s="134"/>
      <c r="AZ331" s="131"/>
      <c r="BA331" s="26"/>
      <c r="BB331" s="134"/>
      <c r="BC331" s="131"/>
      <c r="BD331" s="26"/>
      <c r="BE331" s="133"/>
      <c r="BF331" s="56"/>
      <c r="BG331" s="131"/>
      <c r="BH331" s="133"/>
      <c r="BI331" s="56"/>
      <c r="BJ331" s="135"/>
      <c r="BK331" s="131"/>
      <c r="BL331" s="133"/>
      <c r="BM331" s="56"/>
      <c r="BN331" s="136"/>
      <c r="BO331" s="134"/>
      <c r="BP331" s="131"/>
      <c r="BQ331" s="132"/>
      <c r="BR331" s="134"/>
      <c r="BS331" s="131"/>
      <c r="BT331" s="98"/>
      <c r="BU331" s="134"/>
      <c r="BV331" s="131"/>
      <c r="BW331" s="131"/>
      <c r="BX331" s="134"/>
      <c r="BY331" s="131"/>
      <c r="BZ331" s="137"/>
      <c r="CA331" s="134"/>
      <c r="CB331" s="131"/>
      <c r="CC331" s="98"/>
      <c r="CD331" s="134"/>
      <c r="CE331" s="131"/>
      <c r="CF331" s="132"/>
      <c r="CG331" s="134"/>
      <c r="CH331" s="131"/>
      <c r="CI331" s="98"/>
      <c r="CJ331" s="134"/>
      <c r="CK331" s="131"/>
      <c r="CL331" s="98"/>
      <c r="CM331" s="134"/>
      <c r="CN331" s="131"/>
      <c r="CO331" s="98"/>
      <c r="CP331" s="134"/>
      <c r="CQ331" s="131"/>
      <c r="CR331" s="132"/>
      <c r="CS331" s="134"/>
      <c r="CT331" s="131"/>
      <c r="CU331" s="98"/>
      <c r="CV331" s="134"/>
      <c r="CW331" s="131"/>
      <c r="CX331" s="98"/>
      <c r="CY331" s="134"/>
      <c r="CZ331" s="131"/>
      <c r="DA331" s="98"/>
      <c r="DB331" s="134"/>
      <c r="DC331" s="131"/>
      <c r="DD331" s="132"/>
      <c r="DE331" s="133"/>
      <c r="DF331" s="131"/>
      <c r="DG331" s="107">
        <v>349.94</v>
      </c>
      <c r="DH331" s="134"/>
      <c r="DI331" s="131"/>
      <c r="DJ331" s="107">
        <v>407.82</v>
      </c>
      <c r="DK331" s="134"/>
      <c r="DL331" s="131"/>
      <c r="DM331" s="107">
        <v>560.66999999999996</v>
      </c>
      <c r="DN331" s="134"/>
      <c r="DO331" s="131"/>
      <c r="DP331" s="107">
        <v>849.84</v>
      </c>
      <c r="DQ331" s="134"/>
      <c r="DR331" s="131"/>
      <c r="DS331" s="107">
        <v>1070.97</v>
      </c>
      <c r="DT331" s="134"/>
      <c r="DU331" s="131"/>
      <c r="DV331" s="21">
        <v>1512.05</v>
      </c>
      <c r="DW331" s="134"/>
      <c r="DX331" s="131"/>
      <c r="DY331" s="21">
        <v>5870.12</v>
      </c>
      <c r="DZ331" s="134"/>
      <c r="EA331" s="131"/>
      <c r="EB331" s="21">
        <v>4379.45</v>
      </c>
      <c r="EC331" s="134"/>
      <c r="ED331" s="131"/>
      <c r="EE331" s="21">
        <v>4811.45</v>
      </c>
      <c r="EF331" s="134"/>
      <c r="EG331" s="131"/>
      <c r="EH331" s="21">
        <v>6518.13</v>
      </c>
      <c r="EI331" s="134"/>
      <c r="EJ331" s="131"/>
      <c r="EK331" s="21">
        <v>7389.31</v>
      </c>
      <c r="EL331" s="134"/>
      <c r="EM331" s="131"/>
      <c r="EN331" s="21">
        <v>1539.81</v>
      </c>
      <c r="EO331" s="134"/>
      <c r="EP331" s="131"/>
      <c r="EQ331" s="21">
        <v>3124.4</v>
      </c>
      <c r="ER331" s="134"/>
      <c r="ES331" s="131"/>
      <c r="ET331" s="107">
        <v>118.78</v>
      </c>
      <c r="EU331" s="134"/>
      <c r="EV331" s="131"/>
      <c r="EW331" s="107">
        <v>479.92</v>
      </c>
      <c r="EX331" s="134"/>
      <c r="EY331" s="131"/>
      <c r="EZ331" s="107">
        <v>649.4</v>
      </c>
      <c r="FA331" s="134"/>
      <c r="FB331" s="131"/>
      <c r="FC331" s="21">
        <v>1301.22</v>
      </c>
      <c r="FD331" s="134"/>
      <c r="FE331" s="131"/>
      <c r="FF331" s="21">
        <v>2530.2199999999998</v>
      </c>
      <c r="FG331" s="134"/>
      <c r="FH331" s="131"/>
      <c r="FI331" s="21">
        <v>4182.22</v>
      </c>
      <c r="FJ331" s="134"/>
      <c r="FK331" s="131"/>
      <c r="FL331" s="107">
        <v>253.92</v>
      </c>
      <c r="FM331" s="134"/>
      <c r="FN331" s="131"/>
      <c r="FO331" s="107">
        <v>290.32</v>
      </c>
      <c r="FP331" s="134"/>
      <c r="FQ331" s="131"/>
      <c r="FR331" s="107">
        <v>334.06</v>
      </c>
      <c r="FS331" s="134"/>
      <c r="FT331" s="131"/>
      <c r="FU331" s="107">
        <v>411.49</v>
      </c>
      <c r="FV331" s="134"/>
      <c r="FW331" s="131"/>
      <c r="FX331" s="107">
        <v>455.21</v>
      </c>
      <c r="FY331" s="134"/>
      <c r="FZ331" s="131"/>
      <c r="GA331" s="107">
        <v>536</v>
      </c>
      <c r="GB331" s="134"/>
      <c r="GC331" s="131"/>
      <c r="GD331" s="21">
        <v>745.84</v>
      </c>
      <c r="GE331" s="138"/>
      <c r="GF331" s="100"/>
      <c r="GG331" s="112">
        <v>313.12</v>
      </c>
      <c r="GH331" s="134"/>
      <c r="GI331" s="135"/>
      <c r="GJ331" s="529">
        <v>223.61</v>
      </c>
      <c r="GK331" s="134"/>
      <c r="GL331" s="131"/>
      <c r="GM331" s="107">
        <v>105.46</v>
      </c>
      <c r="GN331" s="134"/>
      <c r="GO331" s="131"/>
      <c r="GP331" s="107">
        <v>581.36</v>
      </c>
      <c r="GQ331" s="134"/>
      <c r="GR331" s="131"/>
      <c r="GS331" s="107">
        <v>92.94</v>
      </c>
      <c r="GT331" s="134"/>
      <c r="GU331" s="100"/>
      <c r="GV331" s="112">
        <v>47.51</v>
      </c>
      <c r="GW331" s="134"/>
      <c r="GX331" s="131"/>
      <c r="GY331" s="107">
        <v>61.91</v>
      </c>
      <c r="GZ331" s="218"/>
      <c r="HA331" s="412"/>
      <c r="HB331" s="412"/>
      <c r="HC331" s="218"/>
      <c r="HD331" s="131"/>
      <c r="HE331" s="107">
        <v>40.75</v>
      </c>
      <c r="HF331" s="231"/>
      <c r="HG331" s="289"/>
      <c r="HH331" s="290"/>
      <c r="HI331" s="335"/>
    </row>
    <row r="332" spans="1:218" ht="15.75" customHeight="1">
      <c r="A332" s="198">
        <v>1</v>
      </c>
      <c r="B332" s="18" t="s">
        <v>497</v>
      </c>
      <c r="C332" s="381">
        <v>528.9</v>
      </c>
      <c r="D332" s="385">
        <v>166.72</v>
      </c>
      <c r="E332" s="19">
        <v>140173.20000000001</v>
      </c>
      <c r="F332" s="42">
        <f t="shared" ref="F332:F349" si="909">HH332</f>
        <v>105985.71121000001</v>
      </c>
      <c r="G332" s="43"/>
      <c r="H332" s="21">
        <v>636.70000000000005</v>
      </c>
      <c r="I332" s="45">
        <f t="shared" ref="I332:I349" si="910">G332*H332</f>
        <v>0</v>
      </c>
      <c r="J332" s="58"/>
      <c r="K332" s="107"/>
      <c r="L332" s="212">
        <f t="shared" ref="L332:L349" si="911">J332*K332</f>
        <v>0</v>
      </c>
      <c r="M332" s="58"/>
      <c r="N332" s="107">
        <v>540</v>
      </c>
      <c r="O332" s="212">
        <f t="shared" ref="O332:O349" si="912">M332*N332</f>
        <v>0</v>
      </c>
      <c r="P332" s="46">
        <v>66.3</v>
      </c>
      <c r="Q332" s="139">
        <f t="shared" ref="Q332:Q349" si="913">261.81*1.07</f>
        <v>280.13670000000002</v>
      </c>
      <c r="R332" s="212">
        <f t="shared" ref="R332:R349" si="914">P332*Q332</f>
        <v>18573.06321</v>
      </c>
      <c r="S332" s="46"/>
      <c r="T332" s="44">
        <f t="shared" ref="T332:T349" si="915">2182.8*1.07</f>
        <v>2335.5960000000005</v>
      </c>
      <c r="U332" s="212">
        <f t="shared" ref="U332:U349" si="916">S332*T332</f>
        <v>0</v>
      </c>
      <c r="V332" s="46">
        <v>5</v>
      </c>
      <c r="W332" s="139">
        <f t="shared" ref="W332:W349" si="917">461.67*1.07</f>
        <v>493.98690000000005</v>
      </c>
      <c r="X332" s="219">
        <f t="shared" ref="X332:X349" si="918">V332*W332</f>
        <v>2469.9345000000003</v>
      </c>
      <c r="Y332" s="58"/>
      <c r="Z332" s="44">
        <f t="shared" ref="Z332:Z349" si="919">4048*1.07</f>
        <v>4331.3600000000006</v>
      </c>
      <c r="AA332" s="141">
        <f t="shared" ref="AA332:AA349" si="920">Z332*Y332</f>
        <v>0</v>
      </c>
      <c r="AB332" s="397"/>
      <c r="AC332" s="139">
        <f t="shared" ref="AC332:AC349" si="921">461.67*1.07</f>
        <v>493.98690000000005</v>
      </c>
      <c r="AD332" s="140">
        <f t="shared" ref="AD332:AD349" si="922">AC332*AB332</f>
        <v>0</v>
      </c>
      <c r="AE332" s="46"/>
      <c r="AF332" s="44">
        <f t="shared" ref="AF332:AF349" si="923">21387.88*1.07</f>
        <v>22885.031600000002</v>
      </c>
      <c r="AG332" s="140">
        <f t="shared" ref="AG332:AG349" si="924">AE332*AF332</f>
        <v>0</v>
      </c>
      <c r="AH332" s="46"/>
      <c r="AI332" s="139">
        <f t="shared" ref="AI332:AI349" si="925">739.6*1.07</f>
        <v>791.37200000000007</v>
      </c>
      <c r="AJ332" s="140">
        <f t="shared" ref="AJ332:AJ349" si="926">AH332*AI332</f>
        <v>0</v>
      </c>
      <c r="AK332" s="46"/>
      <c r="AL332" s="107">
        <v>145.19999999999999</v>
      </c>
      <c r="AM332" s="140">
        <f t="shared" ref="AM332:AM349" si="927">AK332*AL332</f>
        <v>0</v>
      </c>
      <c r="AN332" s="46">
        <v>1</v>
      </c>
      <c r="AO332" s="44">
        <f t="shared" ref="AO332:AO349" si="928">3523.22*1.07</f>
        <v>3769.8454000000002</v>
      </c>
      <c r="AP332" s="141">
        <f t="shared" ref="AP332:AP349" si="929">AN332*AO332</f>
        <v>3769.8454000000002</v>
      </c>
      <c r="AQ332" s="108"/>
      <c r="AR332" s="109">
        <v>8030</v>
      </c>
      <c r="AS332" s="141">
        <f t="shared" ref="AS332:AS349" si="930">AQ332*AR332</f>
        <v>0</v>
      </c>
      <c r="AT332" s="58"/>
      <c r="AU332" s="21">
        <v>3366.65</v>
      </c>
      <c r="AV332" s="141">
        <f t="shared" ref="AV332:AV349" si="931">AT332*AU332</f>
        <v>0</v>
      </c>
      <c r="AW332" s="58"/>
      <c r="AX332" s="44">
        <f t="shared" ref="AX332:AX349" si="932">75668.18*1.07</f>
        <v>80964.952600000004</v>
      </c>
      <c r="AY332" s="141">
        <f t="shared" ref="AY332:AY349" si="933">AW332*AX332</f>
        <v>0</v>
      </c>
      <c r="AZ332" s="58"/>
      <c r="BA332" s="21">
        <v>93131.5</v>
      </c>
      <c r="BB332" s="141">
        <f t="shared" ref="BB332:BB349" si="934">AZ332*BA332</f>
        <v>0</v>
      </c>
      <c r="BC332" s="58"/>
      <c r="BD332" s="21">
        <v>10643</v>
      </c>
      <c r="BE332" s="140">
        <f t="shared" ref="BE332:BE349" si="935">BC332*BD332</f>
        <v>0</v>
      </c>
      <c r="BF332" s="46"/>
      <c r="BG332" s="58"/>
      <c r="BH332" s="140">
        <f t="shared" ref="BH332:BH349" si="936">BF332*BG332</f>
        <v>0</v>
      </c>
      <c r="BI332" s="46"/>
      <c r="BJ332" s="59"/>
      <c r="BK332" s="58"/>
      <c r="BL332" s="140">
        <f t="shared" ref="BL332:BL349" si="937">BI332*BK332</f>
        <v>0</v>
      </c>
      <c r="BM332" s="46"/>
      <c r="BN332" s="142"/>
      <c r="BO332" s="141">
        <f t="shared" ref="BO332:BO349" si="938">BM332*BN332</f>
        <v>0</v>
      </c>
      <c r="BP332" s="58"/>
      <c r="BQ332" s="139">
        <f t="shared" ref="BQ332:BQ349" si="939">870*1.07</f>
        <v>930.90000000000009</v>
      </c>
      <c r="BR332" s="141">
        <f t="shared" ref="BR332:BR349" si="940">BP332*BQ332</f>
        <v>0</v>
      </c>
      <c r="BS332" s="58">
        <v>2</v>
      </c>
      <c r="BT332" s="107">
        <v>540</v>
      </c>
      <c r="BU332" s="141">
        <f t="shared" ref="BU332:BU349" si="941">BS332*BT332</f>
        <v>1080</v>
      </c>
      <c r="BV332" s="58"/>
      <c r="BW332" s="58"/>
      <c r="BX332" s="141">
        <f t="shared" ref="BX332:BX349" si="942">BV332*BW332</f>
        <v>0</v>
      </c>
      <c r="BY332" s="58"/>
      <c r="BZ332" s="143"/>
      <c r="CA332" s="141">
        <f t="shared" ref="CA332:CA349" si="943">BY332*BZ332</f>
        <v>0</v>
      </c>
      <c r="CB332" s="58">
        <v>5</v>
      </c>
      <c r="CC332" s="107">
        <v>165.4</v>
      </c>
      <c r="CD332" s="141">
        <f t="shared" ref="CD332:CD349" si="944">CB332*CC332</f>
        <v>827</v>
      </c>
      <c r="CE332" s="58">
        <v>5</v>
      </c>
      <c r="CF332" s="139">
        <f t="shared" ref="CF332:CF349" si="945">190.95*1.07</f>
        <v>204.31649999999999</v>
      </c>
      <c r="CG332" s="141">
        <f t="shared" ref="CG332:CG349" si="946">CE332*CF332</f>
        <v>1021.5825</v>
      </c>
      <c r="CH332" s="58"/>
      <c r="CI332" s="107">
        <v>86.2</v>
      </c>
      <c r="CJ332" s="141">
        <f t="shared" ref="CJ332:CJ349" si="947">CH332*CI332</f>
        <v>0</v>
      </c>
      <c r="CK332" s="58"/>
      <c r="CL332" s="107">
        <v>125</v>
      </c>
      <c r="CM332" s="141">
        <f t="shared" ref="CM332:CM349" si="948">CK332*CL332</f>
        <v>0</v>
      </c>
      <c r="CN332" s="58"/>
      <c r="CO332" s="107">
        <v>140</v>
      </c>
      <c r="CP332" s="141">
        <f t="shared" ref="CP332:CP349" si="949">CN332*CO332</f>
        <v>0</v>
      </c>
      <c r="CQ332" s="58">
        <v>4</v>
      </c>
      <c r="CR332" s="139">
        <f t="shared" ref="CR332:CR349" si="950">242.77*1.07</f>
        <v>259.76390000000004</v>
      </c>
      <c r="CS332" s="141">
        <f t="shared" ref="CS332:CS349" si="951">CQ332*CR332</f>
        <v>1039.0556000000001</v>
      </c>
      <c r="CT332" s="58">
        <v>3</v>
      </c>
      <c r="CU332" s="107">
        <v>182.5</v>
      </c>
      <c r="CV332" s="141">
        <f t="shared" ref="CV332:CV349" si="952">CT332*CU332</f>
        <v>547.5</v>
      </c>
      <c r="CW332" s="58"/>
      <c r="CX332" s="107">
        <v>78</v>
      </c>
      <c r="CY332" s="141">
        <f t="shared" ref="CY332:CY349" si="953">CW332*CX332</f>
        <v>0</v>
      </c>
      <c r="CZ332" s="58"/>
      <c r="DA332" s="107">
        <v>350</v>
      </c>
      <c r="DB332" s="141">
        <f t="shared" ref="DB332:DB349" si="954">CZ332*DA332</f>
        <v>0</v>
      </c>
      <c r="DC332" s="58"/>
      <c r="DD332" s="139">
        <f t="shared" ref="DD332:DD349" si="955">339.5*1.07</f>
        <v>363.26500000000004</v>
      </c>
      <c r="DE332" s="140">
        <f t="shared" ref="DE332:DE349" si="956">DC332*DD332</f>
        <v>0</v>
      </c>
      <c r="DF332" s="58">
        <v>10</v>
      </c>
      <c r="DG332" s="107">
        <v>349.94</v>
      </c>
      <c r="DH332" s="141">
        <f t="shared" ref="DH332:DH349" si="957">DF332*DG332</f>
        <v>3499.4</v>
      </c>
      <c r="DI332" s="58">
        <v>20</v>
      </c>
      <c r="DJ332" s="107">
        <v>407.82</v>
      </c>
      <c r="DK332" s="141">
        <f t="shared" ref="DK332:DK349" si="958">DI332*DJ332</f>
        <v>8156.4</v>
      </c>
      <c r="DL332" s="58">
        <v>5</v>
      </c>
      <c r="DM332" s="107">
        <v>560.66999999999996</v>
      </c>
      <c r="DN332" s="141">
        <f t="shared" ref="DN332:DN349" si="959">DL332*DM332</f>
        <v>2803.35</v>
      </c>
      <c r="DO332" s="58">
        <v>5</v>
      </c>
      <c r="DP332" s="107">
        <v>849.84</v>
      </c>
      <c r="DQ332" s="141">
        <f t="shared" ref="DQ332:DQ349" si="960">DO332*DP332</f>
        <v>4249.2</v>
      </c>
      <c r="DR332" s="58"/>
      <c r="DS332" s="107">
        <v>1070.97</v>
      </c>
      <c r="DT332" s="141">
        <f t="shared" ref="DT332:DT349" si="961">DR332*DS332</f>
        <v>0</v>
      </c>
      <c r="DU332" s="58">
        <v>7</v>
      </c>
      <c r="DV332" s="21">
        <v>1512.05</v>
      </c>
      <c r="DW332" s="141">
        <f t="shared" ref="DW332:DW349" si="962">DU332*DV332</f>
        <v>10584.35</v>
      </c>
      <c r="DX332" s="58">
        <v>2</v>
      </c>
      <c r="DY332" s="21">
        <v>5870.12</v>
      </c>
      <c r="DZ332" s="141">
        <f t="shared" ref="DZ332:DZ349" si="963">DX332*DY332</f>
        <v>11740.24</v>
      </c>
      <c r="EA332" s="58"/>
      <c r="EB332" s="21">
        <v>4379.45</v>
      </c>
      <c r="EC332" s="141">
        <f t="shared" ref="EC332:EC349" si="964">EA332*EB332</f>
        <v>0</v>
      </c>
      <c r="ED332" s="58"/>
      <c r="EE332" s="21">
        <v>4811.45</v>
      </c>
      <c r="EF332" s="141">
        <f t="shared" ref="EF332:EF349" si="965">ED332*EE332</f>
        <v>0</v>
      </c>
      <c r="EG332" s="58">
        <v>2</v>
      </c>
      <c r="EH332" s="21">
        <v>6518.13</v>
      </c>
      <c r="EI332" s="141">
        <f t="shared" ref="EI332:EI349" si="966">EG332*EH332</f>
        <v>13036.26</v>
      </c>
      <c r="EJ332" s="58">
        <v>2</v>
      </c>
      <c r="EK332" s="21">
        <v>7389.31</v>
      </c>
      <c r="EL332" s="141">
        <f t="shared" ref="EL332:EL349" si="967">EJ332*EK332</f>
        <v>14778.62</v>
      </c>
      <c r="EM332" s="58"/>
      <c r="EN332" s="21">
        <v>1539.81</v>
      </c>
      <c r="EO332" s="141">
        <f t="shared" ref="EO332:EO349" si="968">EM332*EN332</f>
        <v>0</v>
      </c>
      <c r="EP332" s="58"/>
      <c r="EQ332" s="21">
        <v>3124.4</v>
      </c>
      <c r="ER332" s="141">
        <f t="shared" ref="ER332:ER349" si="969">EP332*EQ332</f>
        <v>0</v>
      </c>
      <c r="ES332" s="58"/>
      <c r="ET332" s="107">
        <v>118.78</v>
      </c>
      <c r="EU332" s="141">
        <f t="shared" ref="EU332:EU349" si="970">ES332*ET332</f>
        <v>0</v>
      </c>
      <c r="EV332" s="58"/>
      <c r="EW332" s="107">
        <v>479.92</v>
      </c>
      <c r="EX332" s="141">
        <f t="shared" ref="EX332:EX349" si="971">EV332*EW332</f>
        <v>0</v>
      </c>
      <c r="EY332" s="58"/>
      <c r="EZ332" s="107">
        <v>649.4</v>
      </c>
      <c r="FA332" s="141">
        <f t="shared" ref="FA332:FA349" si="972">EY332*EZ332</f>
        <v>0</v>
      </c>
      <c r="FB332" s="58"/>
      <c r="FC332" s="21">
        <v>1301.22</v>
      </c>
      <c r="FD332" s="141">
        <f t="shared" ref="FD332:FD349" si="973">FB332*FC332</f>
        <v>0</v>
      </c>
      <c r="FE332" s="58"/>
      <c r="FF332" s="21">
        <v>2530.2199999999998</v>
      </c>
      <c r="FG332" s="141">
        <f t="shared" ref="FG332:FG349" si="974">FE332*FF332</f>
        <v>0</v>
      </c>
      <c r="FH332" s="58"/>
      <c r="FI332" s="21">
        <v>4182.22</v>
      </c>
      <c r="FJ332" s="141">
        <f t="shared" ref="FJ332:FJ349" si="975">FH332*FI332</f>
        <v>0</v>
      </c>
      <c r="FK332" s="58"/>
      <c r="FL332" s="107">
        <v>253.92</v>
      </c>
      <c r="FM332" s="141">
        <f t="shared" ref="FM332:FM349" si="976">FK332*FL332</f>
        <v>0</v>
      </c>
      <c r="FN332" s="58"/>
      <c r="FO332" s="107">
        <v>290.32</v>
      </c>
      <c r="FP332" s="141">
        <f t="shared" ref="FP332:FP349" si="977">FN332*FO332</f>
        <v>0</v>
      </c>
      <c r="FQ332" s="58"/>
      <c r="FR332" s="107">
        <v>334.06</v>
      </c>
      <c r="FS332" s="141">
        <f t="shared" ref="FS332:FS349" si="978">FQ332*FR332</f>
        <v>0</v>
      </c>
      <c r="FT332" s="58"/>
      <c r="FU332" s="107">
        <v>411.49</v>
      </c>
      <c r="FV332" s="141">
        <f t="shared" ref="FV332:FV349" si="979">FT332*FU332</f>
        <v>0</v>
      </c>
      <c r="FW332" s="58"/>
      <c r="FX332" s="107">
        <v>455.21</v>
      </c>
      <c r="FY332" s="141">
        <f t="shared" ref="FY332:FY349" si="980">FW332*FX332</f>
        <v>0</v>
      </c>
      <c r="FZ332" s="58"/>
      <c r="GA332" s="107">
        <v>536</v>
      </c>
      <c r="GB332" s="141">
        <f t="shared" ref="GB332:GB349" si="981">FZ332*GA332</f>
        <v>0</v>
      </c>
      <c r="GC332" s="58"/>
      <c r="GD332" s="21">
        <v>745.84</v>
      </c>
      <c r="GE332" s="144">
        <f t="shared" ref="GE332:GE349" si="982">GC332*GD332</f>
        <v>0</v>
      </c>
      <c r="GF332" s="108">
        <v>3</v>
      </c>
      <c r="GG332" s="112">
        <v>313.12</v>
      </c>
      <c r="GH332" s="141">
        <f t="shared" ref="GH332:GH349" si="983">GF332*GG332</f>
        <v>939.36</v>
      </c>
      <c r="GI332" s="59">
        <v>12</v>
      </c>
      <c r="GJ332" s="529">
        <v>223.61</v>
      </c>
      <c r="GK332" s="141">
        <f t="shared" ref="GK332:GK349" si="984">GI332*GJ332</f>
        <v>2683.32</v>
      </c>
      <c r="GL332" s="58">
        <v>3</v>
      </c>
      <c r="GM332" s="107">
        <v>105.46</v>
      </c>
      <c r="GN332" s="141">
        <f t="shared" ref="GN332:GN349" si="985">GL332*GM332</f>
        <v>316.38</v>
      </c>
      <c r="GO332" s="58">
        <v>1</v>
      </c>
      <c r="GP332" s="107">
        <v>581.36</v>
      </c>
      <c r="GQ332" s="141">
        <f t="shared" ref="GQ332:GQ349" si="986">GO332*GP332</f>
        <v>581.36</v>
      </c>
      <c r="GR332" s="58">
        <v>1</v>
      </c>
      <c r="GS332" s="107">
        <v>92.94</v>
      </c>
      <c r="GT332" s="141">
        <f t="shared" ref="GT332:GT349" si="987">GR332*GS332</f>
        <v>92.94</v>
      </c>
      <c r="GU332" s="108">
        <v>20</v>
      </c>
      <c r="GV332" s="112">
        <v>47.51</v>
      </c>
      <c r="GW332" s="141">
        <f t="shared" ref="GW332:GW349" si="988">GU332*GV332</f>
        <v>950.19999999999993</v>
      </c>
      <c r="GX332" s="59">
        <v>20</v>
      </c>
      <c r="GY332" s="107">
        <v>61.91</v>
      </c>
      <c r="GZ332" s="219">
        <f t="shared" ref="GZ332:GZ349" si="989">GX332*GY332</f>
        <v>1238.1999999999998</v>
      </c>
      <c r="HA332" s="413"/>
      <c r="HB332" s="413"/>
      <c r="HC332" s="219">
        <f>HA332*HB332</f>
        <v>0</v>
      </c>
      <c r="HD332" s="58">
        <v>0.2</v>
      </c>
      <c r="HE332" s="107">
        <v>40.75</v>
      </c>
      <c r="HF332" s="232">
        <f t="shared" ref="HF332:HF349" si="990">HD332*HE332</f>
        <v>8.15</v>
      </c>
      <c r="HG332" s="105">
        <v>1000</v>
      </c>
      <c r="HH332" s="226">
        <f>HC332+HG332+HF332+GZ332+GW332+GT332+GQ332+GN332+GK332+GH332+GE332+GB332+FY332+FV332+FS332+FP332+FM332+FJ332+FG332+FD332+FA332+EX332+EU332+ER332+EO332+EL332+EI332+EF332+EC332+DZ332+DW332+DT332+DQ332+DN332+DK332+DH332+DE332+DB332+CY332+CV332+CS332+CP332+CM332+CJ332+CG332+CD332+CA332+BX332+BU332+BR332+BO332+BL332+BH332+BE332+BB332+AY332+AV332+AS332+AP332+AM332+AJ332+AG332+AA332+X332+U332+R332+L332+I332+AD332+O332</f>
        <v>105985.71121000001</v>
      </c>
      <c r="HI332" s="335"/>
    </row>
    <row r="333" spans="1:218" ht="15.75" customHeight="1">
      <c r="A333" s="198">
        <v>2</v>
      </c>
      <c r="B333" s="18" t="s">
        <v>498</v>
      </c>
      <c r="C333" s="381">
        <v>372.61</v>
      </c>
      <c r="D333" s="385">
        <v>151.21</v>
      </c>
      <c r="E333" s="19">
        <v>227151.24</v>
      </c>
      <c r="F333" s="42">
        <f t="shared" si="909"/>
        <v>251761.84390000004</v>
      </c>
      <c r="G333" s="43"/>
      <c r="H333" s="21">
        <v>636.70000000000005</v>
      </c>
      <c r="I333" s="45">
        <f t="shared" si="910"/>
        <v>0</v>
      </c>
      <c r="J333" s="58"/>
      <c r="K333" s="107"/>
      <c r="L333" s="212">
        <f t="shared" si="911"/>
        <v>0</v>
      </c>
      <c r="M333" s="58"/>
      <c r="N333" s="107">
        <v>540</v>
      </c>
      <c r="O333" s="212">
        <f t="shared" si="912"/>
        <v>0</v>
      </c>
      <c r="P333" s="46">
        <v>17.5</v>
      </c>
      <c r="Q333" s="139">
        <f t="shared" si="913"/>
        <v>280.13670000000002</v>
      </c>
      <c r="R333" s="212">
        <f t="shared" si="914"/>
        <v>4902.3922500000008</v>
      </c>
      <c r="S333" s="46">
        <v>15.5</v>
      </c>
      <c r="T333" s="44">
        <f t="shared" si="915"/>
        <v>2335.5960000000005</v>
      </c>
      <c r="U333" s="212">
        <f t="shared" si="916"/>
        <v>36201.738000000005</v>
      </c>
      <c r="V333" s="46">
        <v>8.5</v>
      </c>
      <c r="W333" s="139">
        <f t="shared" si="917"/>
        <v>493.98690000000005</v>
      </c>
      <c r="X333" s="219">
        <f t="shared" si="918"/>
        <v>4198.8886500000008</v>
      </c>
      <c r="Y333" s="58"/>
      <c r="Z333" s="44">
        <f t="shared" si="919"/>
        <v>4331.3600000000006</v>
      </c>
      <c r="AA333" s="141">
        <f t="shared" si="920"/>
        <v>0</v>
      </c>
      <c r="AB333" s="397"/>
      <c r="AC333" s="139">
        <f t="shared" si="921"/>
        <v>493.98690000000005</v>
      </c>
      <c r="AD333" s="140">
        <f t="shared" si="922"/>
        <v>0</v>
      </c>
      <c r="AE333" s="46"/>
      <c r="AF333" s="44">
        <f t="shared" si="923"/>
        <v>22885.031600000002</v>
      </c>
      <c r="AG333" s="140">
        <f t="shared" si="924"/>
        <v>0</v>
      </c>
      <c r="AH333" s="46"/>
      <c r="AI333" s="139">
        <f t="shared" si="925"/>
        <v>791.37200000000007</v>
      </c>
      <c r="AJ333" s="140">
        <f t="shared" si="926"/>
        <v>0</v>
      </c>
      <c r="AK333" s="46"/>
      <c r="AL333" s="107">
        <v>145.19999999999999</v>
      </c>
      <c r="AM333" s="140">
        <f t="shared" si="927"/>
        <v>0</v>
      </c>
      <c r="AN333" s="46"/>
      <c r="AO333" s="44">
        <f t="shared" si="928"/>
        <v>3769.8454000000002</v>
      </c>
      <c r="AP333" s="141">
        <f t="shared" si="929"/>
        <v>0</v>
      </c>
      <c r="AQ333" s="108"/>
      <c r="AR333" s="109">
        <v>8030</v>
      </c>
      <c r="AS333" s="141">
        <f t="shared" si="930"/>
        <v>0</v>
      </c>
      <c r="AT333" s="58"/>
      <c r="AU333" s="21">
        <v>3366.65</v>
      </c>
      <c r="AV333" s="141">
        <f t="shared" si="931"/>
        <v>0</v>
      </c>
      <c r="AW333" s="58"/>
      <c r="AX333" s="44">
        <f t="shared" si="932"/>
        <v>80964.952600000004</v>
      </c>
      <c r="AY333" s="141">
        <f t="shared" si="933"/>
        <v>0</v>
      </c>
      <c r="AZ333" s="58"/>
      <c r="BA333" s="21">
        <v>93131.5</v>
      </c>
      <c r="BB333" s="141">
        <f t="shared" si="934"/>
        <v>0</v>
      </c>
      <c r="BC333" s="58"/>
      <c r="BD333" s="21">
        <v>10643</v>
      </c>
      <c r="BE333" s="140">
        <f t="shared" si="935"/>
        <v>0</v>
      </c>
      <c r="BF333" s="46"/>
      <c r="BG333" s="58"/>
      <c r="BH333" s="140">
        <f t="shared" si="936"/>
        <v>0</v>
      </c>
      <c r="BI333" s="46">
        <v>1</v>
      </c>
      <c r="BJ333" s="491">
        <v>4</v>
      </c>
      <c r="BK333" s="58">
        <v>198155</v>
      </c>
      <c r="BL333" s="140">
        <f t="shared" si="937"/>
        <v>198155</v>
      </c>
      <c r="BM333" s="46"/>
      <c r="BN333" s="142"/>
      <c r="BO333" s="141">
        <f t="shared" si="938"/>
        <v>0</v>
      </c>
      <c r="BP333" s="58"/>
      <c r="BQ333" s="139">
        <f t="shared" si="939"/>
        <v>930.90000000000009</v>
      </c>
      <c r="BR333" s="141">
        <f t="shared" si="940"/>
        <v>0</v>
      </c>
      <c r="BS333" s="58"/>
      <c r="BT333" s="107">
        <v>540</v>
      </c>
      <c r="BU333" s="141">
        <f t="shared" si="941"/>
        <v>0</v>
      </c>
      <c r="BV333" s="58"/>
      <c r="BW333" s="58"/>
      <c r="BX333" s="141">
        <f t="shared" si="942"/>
        <v>0</v>
      </c>
      <c r="BY333" s="58"/>
      <c r="BZ333" s="143"/>
      <c r="CA333" s="141">
        <f t="shared" si="943"/>
        <v>0</v>
      </c>
      <c r="CB333" s="58"/>
      <c r="CC333" s="107">
        <v>165.4</v>
      </c>
      <c r="CD333" s="141">
        <f t="shared" si="944"/>
        <v>0</v>
      </c>
      <c r="CE333" s="58"/>
      <c r="CF333" s="139">
        <f t="shared" si="945"/>
        <v>204.31649999999999</v>
      </c>
      <c r="CG333" s="141">
        <f t="shared" si="946"/>
        <v>0</v>
      </c>
      <c r="CH333" s="58"/>
      <c r="CI333" s="107">
        <v>86.2</v>
      </c>
      <c r="CJ333" s="141">
        <f t="shared" si="947"/>
        <v>0</v>
      </c>
      <c r="CK333" s="58"/>
      <c r="CL333" s="107">
        <v>125</v>
      </c>
      <c r="CM333" s="141">
        <f t="shared" si="948"/>
        <v>0</v>
      </c>
      <c r="CN333" s="58"/>
      <c r="CO333" s="107">
        <v>140</v>
      </c>
      <c r="CP333" s="141">
        <f t="shared" si="949"/>
        <v>0</v>
      </c>
      <c r="CQ333" s="58"/>
      <c r="CR333" s="139">
        <f t="shared" si="950"/>
        <v>259.76390000000004</v>
      </c>
      <c r="CS333" s="141">
        <f t="shared" si="951"/>
        <v>0</v>
      </c>
      <c r="CT333" s="58"/>
      <c r="CU333" s="107">
        <v>182.5</v>
      </c>
      <c r="CV333" s="141">
        <f t="shared" si="952"/>
        <v>0</v>
      </c>
      <c r="CW333" s="58"/>
      <c r="CX333" s="107">
        <v>78</v>
      </c>
      <c r="CY333" s="141">
        <f t="shared" si="953"/>
        <v>0</v>
      </c>
      <c r="CZ333" s="58"/>
      <c r="DA333" s="107">
        <v>350</v>
      </c>
      <c r="DB333" s="141">
        <f t="shared" si="954"/>
        <v>0</v>
      </c>
      <c r="DC333" s="58"/>
      <c r="DD333" s="139">
        <f t="shared" si="955"/>
        <v>363.26500000000004</v>
      </c>
      <c r="DE333" s="140">
        <f t="shared" si="956"/>
        <v>0</v>
      </c>
      <c r="DF333" s="58"/>
      <c r="DG333" s="107">
        <v>349.94</v>
      </c>
      <c r="DH333" s="141">
        <f t="shared" si="957"/>
        <v>0</v>
      </c>
      <c r="DI333" s="58"/>
      <c r="DJ333" s="107">
        <v>407.82</v>
      </c>
      <c r="DK333" s="141">
        <f t="shared" si="958"/>
        <v>0</v>
      </c>
      <c r="DL333" s="58"/>
      <c r="DM333" s="107">
        <v>560.66999999999996</v>
      </c>
      <c r="DN333" s="141">
        <f t="shared" si="959"/>
        <v>0</v>
      </c>
      <c r="DO333" s="58"/>
      <c r="DP333" s="107">
        <v>849.84</v>
      </c>
      <c r="DQ333" s="141">
        <f t="shared" si="960"/>
        <v>0</v>
      </c>
      <c r="DR333" s="58"/>
      <c r="DS333" s="107">
        <v>1070.97</v>
      </c>
      <c r="DT333" s="141">
        <f t="shared" si="961"/>
        <v>0</v>
      </c>
      <c r="DU333" s="58"/>
      <c r="DV333" s="21">
        <v>1512.05</v>
      </c>
      <c r="DW333" s="141">
        <f t="shared" si="962"/>
        <v>0</v>
      </c>
      <c r="DX333" s="58"/>
      <c r="DY333" s="21">
        <v>5870.12</v>
      </c>
      <c r="DZ333" s="141">
        <f t="shared" si="963"/>
        <v>0</v>
      </c>
      <c r="EA333" s="58"/>
      <c r="EB333" s="21">
        <v>4379.45</v>
      </c>
      <c r="EC333" s="141">
        <f t="shared" si="964"/>
        <v>0</v>
      </c>
      <c r="ED333" s="58"/>
      <c r="EE333" s="21">
        <v>4811.45</v>
      </c>
      <c r="EF333" s="141">
        <f t="shared" si="965"/>
        <v>0</v>
      </c>
      <c r="EG333" s="58"/>
      <c r="EH333" s="21">
        <v>6518.13</v>
      </c>
      <c r="EI333" s="141">
        <f t="shared" si="966"/>
        <v>0</v>
      </c>
      <c r="EJ333" s="58"/>
      <c r="EK333" s="21">
        <v>7389.31</v>
      </c>
      <c r="EL333" s="141">
        <f t="shared" si="967"/>
        <v>0</v>
      </c>
      <c r="EM333" s="58"/>
      <c r="EN333" s="21">
        <v>1539.81</v>
      </c>
      <c r="EO333" s="141">
        <f t="shared" si="968"/>
        <v>0</v>
      </c>
      <c r="EP333" s="58"/>
      <c r="EQ333" s="21">
        <v>3124.4</v>
      </c>
      <c r="ER333" s="141">
        <f t="shared" si="969"/>
        <v>0</v>
      </c>
      <c r="ES333" s="58"/>
      <c r="ET333" s="107">
        <v>118.78</v>
      </c>
      <c r="EU333" s="141">
        <f t="shared" si="970"/>
        <v>0</v>
      </c>
      <c r="EV333" s="58"/>
      <c r="EW333" s="107">
        <v>479.92</v>
      </c>
      <c r="EX333" s="141">
        <f t="shared" si="971"/>
        <v>0</v>
      </c>
      <c r="EY333" s="58"/>
      <c r="EZ333" s="107">
        <v>649.4</v>
      </c>
      <c r="FA333" s="141">
        <f t="shared" si="972"/>
        <v>0</v>
      </c>
      <c r="FB333" s="58"/>
      <c r="FC333" s="21">
        <v>1301.22</v>
      </c>
      <c r="FD333" s="141">
        <f t="shared" si="973"/>
        <v>0</v>
      </c>
      <c r="FE333" s="58"/>
      <c r="FF333" s="21">
        <v>2530.2199999999998</v>
      </c>
      <c r="FG333" s="141">
        <f t="shared" si="974"/>
        <v>0</v>
      </c>
      <c r="FH333" s="58"/>
      <c r="FI333" s="21">
        <v>4182.22</v>
      </c>
      <c r="FJ333" s="141">
        <f t="shared" si="975"/>
        <v>0</v>
      </c>
      <c r="FK333" s="58"/>
      <c r="FL333" s="107">
        <v>253.92</v>
      </c>
      <c r="FM333" s="141">
        <f t="shared" si="976"/>
        <v>0</v>
      </c>
      <c r="FN333" s="58"/>
      <c r="FO333" s="107">
        <v>290.32</v>
      </c>
      <c r="FP333" s="141">
        <f t="shared" si="977"/>
        <v>0</v>
      </c>
      <c r="FQ333" s="58"/>
      <c r="FR333" s="107">
        <v>334.06</v>
      </c>
      <c r="FS333" s="141">
        <f t="shared" si="978"/>
        <v>0</v>
      </c>
      <c r="FT333" s="58"/>
      <c r="FU333" s="107">
        <v>411.49</v>
      </c>
      <c r="FV333" s="141">
        <f t="shared" si="979"/>
        <v>0</v>
      </c>
      <c r="FW333" s="58"/>
      <c r="FX333" s="107">
        <v>455.21</v>
      </c>
      <c r="FY333" s="141">
        <f t="shared" si="980"/>
        <v>0</v>
      </c>
      <c r="FZ333" s="58"/>
      <c r="GA333" s="107">
        <v>536</v>
      </c>
      <c r="GB333" s="141">
        <f t="shared" si="981"/>
        <v>0</v>
      </c>
      <c r="GC333" s="58"/>
      <c r="GD333" s="21">
        <v>745.84</v>
      </c>
      <c r="GE333" s="144">
        <f t="shared" si="982"/>
        <v>0</v>
      </c>
      <c r="GF333" s="108">
        <v>3</v>
      </c>
      <c r="GG333" s="112">
        <v>313.12</v>
      </c>
      <c r="GH333" s="141">
        <f t="shared" si="983"/>
        <v>939.36</v>
      </c>
      <c r="GI333" s="59">
        <v>11</v>
      </c>
      <c r="GJ333" s="529">
        <v>223.61</v>
      </c>
      <c r="GK333" s="141">
        <f t="shared" si="984"/>
        <v>2459.71</v>
      </c>
      <c r="GL333" s="58">
        <v>2</v>
      </c>
      <c r="GM333" s="107">
        <v>105.46</v>
      </c>
      <c r="GN333" s="141">
        <f t="shared" si="985"/>
        <v>210.92</v>
      </c>
      <c r="GO333" s="58">
        <v>2</v>
      </c>
      <c r="GP333" s="107">
        <v>581.36</v>
      </c>
      <c r="GQ333" s="141">
        <f t="shared" si="986"/>
        <v>1162.72</v>
      </c>
      <c r="GR333" s="58">
        <v>1</v>
      </c>
      <c r="GS333" s="107">
        <v>92.94</v>
      </c>
      <c r="GT333" s="141">
        <f t="shared" si="987"/>
        <v>92.94</v>
      </c>
      <c r="GU333" s="108">
        <v>25</v>
      </c>
      <c r="GV333" s="112">
        <v>47.51</v>
      </c>
      <c r="GW333" s="141">
        <f t="shared" si="988"/>
        <v>1187.75</v>
      </c>
      <c r="GX333" s="59">
        <v>20</v>
      </c>
      <c r="GY333" s="107">
        <v>61.91</v>
      </c>
      <c r="GZ333" s="219">
        <f t="shared" si="989"/>
        <v>1238.1999999999998</v>
      </c>
      <c r="HA333" s="413"/>
      <c r="HB333" s="413"/>
      <c r="HC333" s="219">
        <f t="shared" ref="HC333:HC349" si="991">HA333*HB333</f>
        <v>0</v>
      </c>
      <c r="HD333" s="58">
        <v>0.3</v>
      </c>
      <c r="HE333" s="107">
        <v>40.75</v>
      </c>
      <c r="HF333" s="232">
        <f t="shared" si="990"/>
        <v>12.225</v>
      </c>
      <c r="HG333" s="105">
        <v>1000</v>
      </c>
      <c r="HH333" s="226">
        <f t="shared" ref="HH333:HH349" si="992">HC333+HG333+HF333+GZ333+GW333+GT333+GQ333+GN333+GK333+GH333+GE333+GB333+FY333+FV333+FS333+FP333+FM333+FJ333+FG333+FD333+FA333+EX333+EU333+ER333+EO333+EL333+EI333+EF333+EC333+DZ333+DW333+DT333+DQ333+DN333+DK333+DH333+DE333+DB333+CY333+CV333+CS333+CP333+CM333+CJ333+CG333+CD333+CA333+BX333+BU333+BR333+BO333+BL333+BH333+BE333+BB333+AY333+AV333+AS333+AP333+AM333+AJ333+AG333+AA333+X333+U333+R333+L333+I333+AD333+O333</f>
        <v>251761.84390000004</v>
      </c>
      <c r="HI333" s="335"/>
    </row>
    <row r="334" spans="1:218" ht="15.75" customHeight="1">
      <c r="A334" s="198">
        <v>3</v>
      </c>
      <c r="B334" s="18" t="s">
        <v>499</v>
      </c>
      <c r="C334" s="381">
        <v>112.59</v>
      </c>
      <c r="D334" s="385">
        <v>175.64</v>
      </c>
      <c r="E334" s="19">
        <v>117392.16</v>
      </c>
      <c r="F334" s="42">
        <f t="shared" si="909"/>
        <v>60371.187249999995</v>
      </c>
      <c r="G334" s="43"/>
      <c r="H334" s="21">
        <v>636.70000000000005</v>
      </c>
      <c r="I334" s="45">
        <f t="shared" si="910"/>
        <v>0</v>
      </c>
      <c r="J334" s="58"/>
      <c r="K334" s="107"/>
      <c r="L334" s="212">
        <f t="shared" si="911"/>
        <v>0</v>
      </c>
      <c r="M334" s="58"/>
      <c r="N334" s="107">
        <v>540</v>
      </c>
      <c r="O334" s="212">
        <f t="shared" si="912"/>
        <v>0</v>
      </c>
      <c r="P334" s="46">
        <v>23</v>
      </c>
      <c r="Q334" s="139">
        <f t="shared" si="913"/>
        <v>280.13670000000002</v>
      </c>
      <c r="R334" s="212">
        <f t="shared" si="914"/>
        <v>6443.1441000000004</v>
      </c>
      <c r="S334" s="46"/>
      <c r="T334" s="44">
        <f t="shared" si="915"/>
        <v>2335.5960000000005</v>
      </c>
      <c r="U334" s="212">
        <f t="shared" si="916"/>
        <v>0</v>
      </c>
      <c r="V334" s="46">
        <v>4.5</v>
      </c>
      <c r="W334" s="139">
        <f t="shared" si="917"/>
        <v>493.98690000000005</v>
      </c>
      <c r="X334" s="219">
        <f t="shared" si="918"/>
        <v>2222.9410500000004</v>
      </c>
      <c r="Y334" s="58"/>
      <c r="Z334" s="44">
        <f t="shared" si="919"/>
        <v>4331.3600000000006</v>
      </c>
      <c r="AA334" s="141">
        <f t="shared" si="920"/>
        <v>0</v>
      </c>
      <c r="AB334" s="397"/>
      <c r="AC334" s="139">
        <f t="shared" si="921"/>
        <v>493.98690000000005</v>
      </c>
      <c r="AD334" s="140">
        <f t="shared" si="922"/>
        <v>0</v>
      </c>
      <c r="AE334" s="46"/>
      <c r="AF334" s="44">
        <f t="shared" si="923"/>
        <v>22885.031600000002</v>
      </c>
      <c r="AG334" s="140">
        <f t="shared" si="924"/>
        <v>0</v>
      </c>
      <c r="AH334" s="46"/>
      <c r="AI334" s="139">
        <f t="shared" si="925"/>
        <v>791.37200000000007</v>
      </c>
      <c r="AJ334" s="140">
        <f t="shared" si="926"/>
        <v>0</v>
      </c>
      <c r="AK334" s="46"/>
      <c r="AL334" s="107">
        <v>145.19999999999999</v>
      </c>
      <c r="AM334" s="140">
        <f t="shared" si="927"/>
        <v>0</v>
      </c>
      <c r="AN334" s="46"/>
      <c r="AO334" s="44">
        <f t="shared" si="928"/>
        <v>3769.8454000000002</v>
      </c>
      <c r="AP334" s="141">
        <f t="shared" si="929"/>
        <v>0</v>
      </c>
      <c r="AQ334" s="108"/>
      <c r="AR334" s="109">
        <v>8030</v>
      </c>
      <c r="AS334" s="141">
        <f t="shared" si="930"/>
        <v>0</v>
      </c>
      <c r="AT334" s="58"/>
      <c r="AU334" s="21">
        <v>3366.65</v>
      </c>
      <c r="AV334" s="141">
        <f t="shared" si="931"/>
        <v>0</v>
      </c>
      <c r="AW334" s="58"/>
      <c r="AX334" s="44">
        <f t="shared" si="932"/>
        <v>80964.952600000004</v>
      </c>
      <c r="AY334" s="141">
        <f t="shared" si="933"/>
        <v>0</v>
      </c>
      <c r="AZ334" s="58"/>
      <c r="BA334" s="21">
        <v>93131.5</v>
      </c>
      <c r="BB334" s="141">
        <f t="shared" si="934"/>
        <v>0</v>
      </c>
      <c r="BC334" s="58"/>
      <c r="BD334" s="21">
        <v>10643</v>
      </c>
      <c r="BE334" s="140">
        <f t="shared" si="935"/>
        <v>0</v>
      </c>
      <c r="BF334" s="46"/>
      <c r="BG334" s="58"/>
      <c r="BH334" s="140">
        <f t="shared" si="936"/>
        <v>0</v>
      </c>
      <c r="BI334" s="46"/>
      <c r="BJ334" s="59"/>
      <c r="BK334" s="58"/>
      <c r="BL334" s="140">
        <f t="shared" si="937"/>
        <v>0</v>
      </c>
      <c r="BM334" s="46"/>
      <c r="BN334" s="142"/>
      <c r="BO334" s="141">
        <f t="shared" si="938"/>
        <v>0</v>
      </c>
      <c r="BP334" s="58"/>
      <c r="BQ334" s="139">
        <f t="shared" si="939"/>
        <v>930.90000000000009</v>
      </c>
      <c r="BR334" s="141">
        <f t="shared" si="940"/>
        <v>0</v>
      </c>
      <c r="BS334" s="58">
        <v>2</v>
      </c>
      <c r="BT334" s="107">
        <v>540</v>
      </c>
      <c r="BU334" s="141">
        <f t="shared" si="941"/>
        <v>1080</v>
      </c>
      <c r="BV334" s="58"/>
      <c r="BW334" s="58"/>
      <c r="BX334" s="141">
        <f t="shared" si="942"/>
        <v>0</v>
      </c>
      <c r="BY334" s="58"/>
      <c r="BZ334" s="143"/>
      <c r="CA334" s="141">
        <f t="shared" si="943"/>
        <v>0</v>
      </c>
      <c r="CB334" s="58">
        <v>3</v>
      </c>
      <c r="CC334" s="107">
        <v>165.4</v>
      </c>
      <c r="CD334" s="141">
        <f t="shared" si="944"/>
        <v>496.20000000000005</v>
      </c>
      <c r="CE334" s="58">
        <v>1</v>
      </c>
      <c r="CF334" s="139">
        <f t="shared" si="945"/>
        <v>204.31649999999999</v>
      </c>
      <c r="CG334" s="141">
        <f t="shared" si="946"/>
        <v>204.31649999999999</v>
      </c>
      <c r="CH334" s="58"/>
      <c r="CI334" s="107">
        <v>86.2</v>
      </c>
      <c r="CJ334" s="141">
        <f t="shared" si="947"/>
        <v>0</v>
      </c>
      <c r="CK334" s="58"/>
      <c r="CL334" s="107">
        <v>125</v>
      </c>
      <c r="CM334" s="141">
        <f t="shared" si="948"/>
        <v>0</v>
      </c>
      <c r="CN334" s="58"/>
      <c r="CO334" s="107">
        <v>140</v>
      </c>
      <c r="CP334" s="141">
        <f t="shared" si="949"/>
        <v>0</v>
      </c>
      <c r="CQ334" s="58">
        <v>4</v>
      </c>
      <c r="CR334" s="139">
        <f t="shared" si="950"/>
        <v>259.76390000000004</v>
      </c>
      <c r="CS334" s="141">
        <f t="shared" si="951"/>
        <v>1039.0556000000001</v>
      </c>
      <c r="CT334" s="58"/>
      <c r="CU334" s="107">
        <v>182.5</v>
      </c>
      <c r="CV334" s="141">
        <f t="shared" si="952"/>
        <v>0</v>
      </c>
      <c r="CW334" s="58"/>
      <c r="CX334" s="107">
        <v>78</v>
      </c>
      <c r="CY334" s="141">
        <f t="shared" si="953"/>
        <v>0</v>
      </c>
      <c r="CZ334" s="58"/>
      <c r="DA334" s="107">
        <v>350</v>
      </c>
      <c r="DB334" s="141">
        <f t="shared" si="954"/>
        <v>0</v>
      </c>
      <c r="DC334" s="58"/>
      <c r="DD334" s="139">
        <f t="shared" si="955"/>
        <v>363.26500000000004</v>
      </c>
      <c r="DE334" s="140">
        <f t="shared" si="956"/>
        <v>0</v>
      </c>
      <c r="DF334" s="58">
        <v>15</v>
      </c>
      <c r="DG334" s="107">
        <v>349.94</v>
      </c>
      <c r="DH334" s="141">
        <f t="shared" si="957"/>
        <v>5249.1</v>
      </c>
      <c r="DI334" s="58">
        <v>15</v>
      </c>
      <c r="DJ334" s="107">
        <v>407.82</v>
      </c>
      <c r="DK334" s="141">
        <f t="shared" si="958"/>
        <v>6117.3</v>
      </c>
      <c r="DL334" s="58">
        <v>5</v>
      </c>
      <c r="DM334" s="107">
        <v>560.66999999999996</v>
      </c>
      <c r="DN334" s="141">
        <f t="shared" si="959"/>
        <v>2803.35</v>
      </c>
      <c r="DO334" s="58">
        <v>2</v>
      </c>
      <c r="DP334" s="107">
        <v>849.84</v>
      </c>
      <c r="DQ334" s="141">
        <f t="shared" si="960"/>
        <v>1699.68</v>
      </c>
      <c r="DR334" s="58"/>
      <c r="DS334" s="107">
        <v>1070.97</v>
      </c>
      <c r="DT334" s="141">
        <f t="shared" si="961"/>
        <v>0</v>
      </c>
      <c r="DU334" s="58">
        <v>5</v>
      </c>
      <c r="DV334" s="21">
        <v>1512.05</v>
      </c>
      <c r="DW334" s="141">
        <f t="shared" si="962"/>
        <v>7560.25</v>
      </c>
      <c r="DX334" s="58">
        <v>3</v>
      </c>
      <c r="DY334" s="21">
        <v>5870.12</v>
      </c>
      <c r="DZ334" s="141">
        <f t="shared" si="963"/>
        <v>17610.36</v>
      </c>
      <c r="EA334" s="58"/>
      <c r="EB334" s="21">
        <v>4379.45</v>
      </c>
      <c r="EC334" s="141">
        <f t="shared" si="964"/>
        <v>0</v>
      </c>
      <c r="ED334" s="58"/>
      <c r="EE334" s="21">
        <v>4811.45</v>
      </c>
      <c r="EF334" s="141">
        <f t="shared" si="965"/>
        <v>0</v>
      </c>
      <c r="EG334" s="58"/>
      <c r="EH334" s="21">
        <v>6518.13</v>
      </c>
      <c r="EI334" s="141">
        <f t="shared" si="966"/>
        <v>0</v>
      </c>
      <c r="EJ334" s="58"/>
      <c r="EK334" s="21">
        <v>7389.31</v>
      </c>
      <c r="EL334" s="141">
        <f t="shared" si="967"/>
        <v>0</v>
      </c>
      <c r="EM334" s="58"/>
      <c r="EN334" s="21">
        <v>1539.81</v>
      </c>
      <c r="EO334" s="141">
        <f t="shared" si="968"/>
        <v>0</v>
      </c>
      <c r="EP334" s="58"/>
      <c r="EQ334" s="21">
        <v>3124.4</v>
      </c>
      <c r="ER334" s="141">
        <f t="shared" si="969"/>
        <v>0</v>
      </c>
      <c r="ES334" s="58"/>
      <c r="ET334" s="107">
        <v>118.78</v>
      </c>
      <c r="EU334" s="141">
        <f t="shared" si="970"/>
        <v>0</v>
      </c>
      <c r="EV334" s="58"/>
      <c r="EW334" s="107">
        <v>479.92</v>
      </c>
      <c r="EX334" s="141">
        <f t="shared" si="971"/>
        <v>0</v>
      </c>
      <c r="EY334" s="58"/>
      <c r="EZ334" s="107">
        <v>649.4</v>
      </c>
      <c r="FA334" s="141">
        <f t="shared" si="972"/>
        <v>0</v>
      </c>
      <c r="FB334" s="58"/>
      <c r="FC334" s="21">
        <v>1301.22</v>
      </c>
      <c r="FD334" s="141">
        <f t="shared" si="973"/>
        <v>0</v>
      </c>
      <c r="FE334" s="58"/>
      <c r="FF334" s="21">
        <v>2530.2199999999998</v>
      </c>
      <c r="FG334" s="141">
        <f t="shared" si="974"/>
        <v>0</v>
      </c>
      <c r="FH334" s="58"/>
      <c r="FI334" s="21">
        <v>4182.22</v>
      </c>
      <c r="FJ334" s="141">
        <f t="shared" si="975"/>
        <v>0</v>
      </c>
      <c r="FK334" s="58"/>
      <c r="FL334" s="107">
        <v>253.92</v>
      </c>
      <c r="FM334" s="141">
        <f t="shared" si="976"/>
        <v>0</v>
      </c>
      <c r="FN334" s="58"/>
      <c r="FO334" s="107">
        <v>290.32</v>
      </c>
      <c r="FP334" s="141">
        <f t="shared" si="977"/>
        <v>0</v>
      </c>
      <c r="FQ334" s="58"/>
      <c r="FR334" s="107">
        <v>334.06</v>
      </c>
      <c r="FS334" s="141">
        <f t="shared" si="978"/>
        <v>0</v>
      </c>
      <c r="FT334" s="58"/>
      <c r="FU334" s="107">
        <v>411.49</v>
      </c>
      <c r="FV334" s="141">
        <f t="shared" si="979"/>
        <v>0</v>
      </c>
      <c r="FW334" s="58"/>
      <c r="FX334" s="107">
        <v>455.21</v>
      </c>
      <c r="FY334" s="141">
        <f t="shared" si="980"/>
        <v>0</v>
      </c>
      <c r="FZ334" s="58"/>
      <c r="GA334" s="107">
        <v>536</v>
      </c>
      <c r="GB334" s="141">
        <f t="shared" si="981"/>
        <v>0</v>
      </c>
      <c r="GC334" s="58"/>
      <c r="GD334" s="21">
        <v>745.84</v>
      </c>
      <c r="GE334" s="144">
        <f t="shared" si="982"/>
        <v>0</v>
      </c>
      <c r="GF334" s="108">
        <v>2</v>
      </c>
      <c r="GG334" s="112">
        <v>313.12</v>
      </c>
      <c r="GH334" s="141">
        <f t="shared" si="983"/>
        <v>626.24</v>
      </c>
      <c r="GI334" s="59">
        <v>12</v>
      </c>
      <c r="GJ334" s="529">
        <v>223.61</v>
      </c>
      <c r="GK334" s="141">
        <f t="shared" si="984"/>
        <v>2683.32</v>
      </c>
      <c r="GL334" s="58">
        <v>2</v>
      </c>
      <c r="GM334" s="107">
        <v>105.46</v>
      </c>
      <c r="GN334" s="141">
        <f t="shared" si="985"/>
        <v>210.92</v>
      </c>
      <c r="GO334" s="58">
        <v>1</v>
      </c>
      <c r="GP334" s="107">
        <v>581.36</v>
      </c>
      <c r="GQ334" s="141">
        <f t="shared" si="986"/>
        <v>581.36</v>
      </c>
      <c r="GR334" s="58"/>
      <c r="GS334" s="107">
        <v>92.94</v>
      </c>
      <c r="GT334" s="141">
        <f t="shared" si="987"/>
        <v>0</v>
      </c>
      <c r="GU334" s="108">
        <v>25</v>
      </c>
      <c r="GV334" s="112">
        <v>47.51</v>
      </c>
      <c r="GW334" s="141">
        <f t="shared" si="988"/>
        <v>1187.75</v>
      </c>
      <c r="GX334" s="59">
        <v>25</v>
      </c>
      <c r="GY334" s="107">
        <v>61.91</v>
      </c>
      <c r="GZ334" s="219">
        <f t="shared" si="989"/>
        <v>1547.75</v>
      </c>
      <c r="HA334" s="413"/>
      <c r="HB334" s="413"/>
      <c r="HC334" s="219">
        <f t="shared" si="991"/>
        <v>0</v>
      </c>
      <c r="HD334" s="58">
        <v>0.2</v>
      </c>
      <c r="HE334" s="107">
        <v>40.75</v>
      </c>
      <c r="HF334" s="232">
        <f t="shared" si="990"/>
        <v>8.15</v>
      </c>
      <c r="HG334" s="105">
        <v>1000</v>
      </c>
      <c r="HH334" s="226">
        <f t="shared" si="992"/>
        <v>60371.187249999995</v>
      </c>
      <c r="HI334" s="335"/>
    </row>
    <row r="335" spans="1:218" ht="15.75" customHeight="1">
      <c r="A335" s="198">
        <v>4</v>
      </c>
      <c r="B335" s="18" t="s">
        <v>500</v>
      </c>
      <c r="C335" s="381">
        <v>48.94</v>
      </c>
      <c r="D335" s="385">
        <v>68.45</v>
      </c>
      <c r="E335" s="19">
        <v>55166.399999999994</v>
      </c>
      <c r="F335" s="42">
        <f t="shared" si="909"/>
        <v>110059.3175</v>
      </c>
      <c r="G335" s="43"/>
      <c r="H335" s="21">
        <v>636.70000000000005</v>
      </c>
      <c r="I335" s="45">
        <f t="shared" si="910"/>
        <v>0</v>
      </c>
      <c r="J335" s="58"/>
      <c r="K335" s="107"/>
      <c r="L335" s="212">
        <f t="shared" si="911"/>
        <v>0</v>
      </c>
      <c r="M335" s="58"/>
      <c r="N335" s="107">
        <v>540</v>
      </c>
      <c r="O335" s="212">
        <f t="shared" si="912"/>
        <v>0</v>
      </c>
      <c r="P335" s="46"/>
      <c r="Q335" s="139">
        <f t="shared" si="913"/>
        <v>280.13670000000002</v>
      </c>
      <c r="R335" s="212">
        <f t="shared" si="914"/>
        <v>0</v>
      </c>
      <c r="S335" s="46"/>
      <c r="T335" s="44">
        <f t="shared" si="915"/>
        <v>2335.5960000000005</v>
      </c>
      <c r="U335" s="212">
        <f t="shared" si="916"/>
        <v>0</v>
      </c>
      <c r="V335" s="46"/>
      <c r="W335" s="139">
        <f t="shared" si="917"/>
        <v>493.98690000000005</v>
      </c>
      <c r="X335" s="219">
        <f t="shared" si="918"/>
        <v>0</v>
      </c>
      <c r="Y335" s="58"/>
      <c r="Z335" s="44">
        <f t="shared" si="919"/>
        <v>4331.3600000000006</v>
      </c>
      <c r="AA335" s="141">
        <f t="shared" si="920"/>
        <v>0</v>
      </c>
      <c r="AB335" s="397"/>
      <c r="AC335" s="139">
        <f t="shared" si="921"/>
        <v>493.98690000000005</v>
      </c>
      <c r="AD335" s="140">
        <f t="shared" si="922"/>
        <v>0</v>
      </c>
      <c r="AE335" s="46"/>
      <c r="AF335" s="44">
        <f t="shared" si="923"/>
        <v>22885.031600000002</v>
      </c>
      <c r="AG335" s="140">
        <f t="shared" si="924"/>
        <v>0</v>
      </c>
      <c r="AH335" s="46"/>
      <c r="AI335" s="139">
        <f t="shared" si="925"/>
        <v>791.37200000000007</v>
      </c>
      <c r="AJ335" s="140">
        <f t="shared" si="926"/>
        <v>0</v>
      </c>
      <c r="AK335" s="46"/>
      <c r="AL335" s="107">
        <v>145.19999999999999</v>
      </c>
      <c r="AM335" s="140">
        <f t="shared" si="927"/>
        <v>0</v>
      </c>
      <c r="AN335" s="46">
        <v>1</v>
      </c>
      <c r="AO335" s="44">
        <f t="shared" si="928"/>
        <v>3769.8454000000002</v>
      </c>
      <c r="AP335" s="141">
        <f t="shared" si="929"/>
        <v>3769.8454000000002</v>
      </c>
      <c r="AQ335" s="108"/>
      <c r="AR335" s="109">
        <v>8030</v>
      </c>
      <c r="AS335" s="141">
        <f t="shared" si="930"/>
        <v>0</v>
      </c>
      <c r="AT335" s="58"/>
      <c r="AU335" s="21">
        <v>3366.65</v>
      </c>
      <c r="AV335" s="141">
        <f t="shared" si="931"/>
        <v>0</v>
      </c>
      <c r="AW335" s="58"/>
      <c r="AX335" s="44">
        <f t="shared" si="932"/>
        <v>80964.952600000004</v>
      </c>
      <c r="AY335" s="141">
        <f t="shared" si="933"/>
        <v>0</v>
      </c>
      <c r="AZ335" s="58"/>
      <c r="BA335" s="21">
        <v>93131.5</v>
      </c>
      <c r="BB335" s="141">
        <f t="shared" si="934"/>
        <v>0</v>
      </c>
      <c r="BC335" s="58"/>
      <c r="BD335" s="21">
        <v>10643</v>
      </c>
      <c r="BE335" s="140">
        <f t="shared" si="935"/>
        <v>0</v>
      </c>
      <c r="BF335" s="46"/>
      <c r="BG335" s="58"/>
      <c r="BH335" s="140">
        <f t="shared" si="936"/>
        <v>0</v>
      </c>
      <c r="BI335" s="46">
        <v>1</v>
      </c>
      <c r="BJ335" s="343" t="s">
        <v>702</v>
      </c>
      <c r="BK335" s="58">
        <v>61361.69</v>
      </c>
      <c r="BL335" s="140">
        <f t="shared" si="937"/>
        <v>61361.69</v>
      </c>
      <c r="BM335" s="46"/>
      <c r="BN335" s="142"/>
      <c r="BO335" s="141">
        <f t="shared" si="938"/>
        <v>0</v>
      </c>
      <c r="BP335" s="58"/>
      <c r="BQ335" s="139">
        <f t="shared" si="939"/>
        <v>930.90000000000009</v>
      </c>
      <c r="BR335" s="141">
        <f t="shared" si="940"/>
        <v>0</v>
      </c>
      <c r="BS335" s="58">
        <v>1.5</v>
      </c>
      <c r="BT335" s="107">
        <v>540</v>
      </c>
      <c r="BU335" s="141">
        <f t="shared" si="941"/>
        <v>810</v>
      </c>
      <c r="BV335" s="58"/>
      <c r="BW335" s="58"/>
      <c r="BX335" s="141">
        <f t="shared" si="942"/>
        <v>0</v>
      </c>
      <c r="BY335" s="58"/>
      <c r="BZ335" s="143"/>
      <c r="CA335" s="141">
        <f t="shared" si="943"/>
        <v>0</v>
      </c>
      <c r="CB335" s="58">
        <v>5</v>
      </c>
      <c r="CC335" s="107">
        <v>165.4</v>
      </c>
      <c r="CD335" s="141">
        <f t="shared" si="944"/>
        <v>827</v>
      </c>
      <c r="CE335" s="58">
        <v>1</v>
      </c>
      <c r="CF335" s="139">
        <f t="shared" si="945"/>
        <v>204.31649999999999</v>
      </c>
      <c r="CG335" s="141">
        <f t="shared" si="946"/>
        <v>204.31649999999999</v>
      </c>
      <c r="CH335" s="58"/>
      <c r="CI335" s="107">
        <v>86.2</v>
      </c>
      <c r="CJ335" s="141">
        <f t="shared" si="947"/>
        <v>0</v>
      </c>
      <c r="CK335" s="58"/>
      <c r="CL335" s="107">
        <v>125</v>
      </c>
      <c r="CM335" s="141">
        <f t="shared" si="948"/>
        <v>0</v>
      </c>
      <c r="CN335" s="58"/>
      <c r="CO335" s="107">
        <v>140</v>
      </c>
      <c r="CP335" s="141">
        <f t="shared" si="949"/>
        <v>0</v>
      </c>
      <c r="CQ335" s="58">
        <v>4</v>
      </c>
      <c r="CR335" s="139">
        <f t="shared" si="950"/>
        <v>259.76390000000004</v>
      </c>
      <c r="CS335" s="141">
        <f t="shared" si="951"/>
        <v>1039.0556000000001</v>
      </c>
      <c r="CT335" s="58"/>
      <c r="CU335" s="107">
        <v>182.5</v>
      </c>
      <c r="CV335" s="141">
        <f t="shared" si="952"/>
        <v>0</v>
      </c>
      <c r="CW335" s="58"/>
      <c r="CX335" s="107">
        <v>78</v>
      </c>
      <c r="CY335" s="141">
        <f t="shared" si="953"/>
        <v>0</v>
      </c>
      <c r="CZ335" s="58"/>
      <c r="DA335" s="107">
        <v>350</v>
      </c>
      <c r="DB335" s="141">
        <f t="shared" si="954"/>
        <v>0</v>
      </c>
      <c r="DC335" s="58"/>
      <c r="DD335" s="139">
        <f t="shared" si="955"/>
        <v>363.26500000000004</v>
      </c>
      <c r="DE335" s="140">
        <f t="shared" si="956"/>
        <v>0</v>
      </c>
      <c r="DF335" s="58">
        <v>15</v>
      </c>
      <c r="DG335" s="107">
        <v>349.94</v>
      </c>
      <c r="DH335" s="141">
        <f t="shared" si="957"/>
        <v>5249.1</v>
      </c>
      <c r="DI335" s="58">
        <v>14</v>
      </c>
      <c r="DJ335" s="107">
        <v>407.82</v>
      </c>
      <c r="DK335" s="141">
        <f t="shared" si="958"/>
        <v>5709.48</v>
      </c>
      <c r="DL335" s="58">
        <v>10</v>
      </c>
      <c r="DM335" s="107">
        <v>560.66999999999996</v>
      </c>
      <c r="DN335" s="141">
        <f t="shared" si="959"/>
        <v>5606.7</v>
      </c>
      <c r="DO335" s="58">
        <v>5</v>
      </c>
      <c r="DP335" s="107">
        <v>849.84</v>
      </c>
      <c r="DQ335" s="141">
        <f t="shared" si="960"/>
        <v>4249.2</v>
      </c>
      <c r="DR335" s="58"/>
      <c r="DS335" s="107">
        <v>1070.97</v>
      </c>
      <c r="DT335" s="141">
        <f t="shared" si="961"/>
        <v>0</v>
      </c>
      <c r="DU335" s="58">
        <v>3</v>
      </c>
      <c r="DV335" s="21">
        <v>1512.05</v>
      </c>
      <c r="DW335" s="141">
        <f t="shared" si="962"/>
        <v>4536.1499999999996</v>
      </c>
      <c r="DX335" s="58">
        <v>2</v>
      </c>
      <c r="DY335" s="21">
        <v>5870.12</v>
      </c>
      <c r="DZ335" s="141">
        <f t="shared" si="963"/>
        <v>11740.24</v>
      </c>
      <c r="EA335" s="58"/>
      <c r="EB335" s="21">
        <v>4379.45</v>
      </c>
      <c r="EC335" s="141">
        <f t="shared" si="964"/>
        <v>0</v>
      </c>
      <c r="ED335" s="58"/>
      <c r="EE335" s="21">
        <v>4811.45</v>
      </c>
      <c r="EF335" s="141">
        <f t="shared" si="965"/>
        <v>0</v>
      </c>
      <c r="EG335" s="58"/>
      <c r="EH335" s="21">
        <v>6518.13</v>
      </c>
      <c r="EI335" s="141">
        <f t="shared" si="966"/>
        <v>0</v>
      </c>
      <c r="EJ335" s="58"/>
      <c r="EK335" s="21">
        <v>7389.31</v>
      </c>
      <c r="EL335" s="141">
        <f t="shared" si="967"/>
        <v>0</v>
      </c>
      <c r="EM335" s="58"/>
      <c r="EN335" s="21">
        <v>1539.81</v>
      </c>
      <c r="EO335" s="141">
        <f t="shared" si="968"/>
        <v>0</v>
      </c>
      <c r="EP335" s="58"/>
      <c r="EQ335" s="21">
        <v>3124.4</v>
      </c>
      <c r="ER335" s="141">
        <f t="shared" si="969"/>
        <v>0</v>
      </c>
      <c r="ES335" s="58"/>
      <c r="ET335" s="107">
        <v>118.78</v>
      </c>
      <c r="EU335" s="141">
        <f t="shared" si="970"/>
        <v>0</v>
      </c>
      <c r="EV335" s="58"/>
      <c r="EW335" s="107">
        <v>479.92</v>
      </c>
      <c r="EX335" s="141">
        <f t="shared" si="971"/>
        <v>0</v>
      </c>
      <c r="EY335" s="58"/>
      <c r="EZ335" s="107">
        <v>649.4</v>
      </c>
      <c r="FA335" s="141">
        <f t="shared" si="972"/>
        <v>0</v>
      </c>
      <c r="FB335" s="58"/>
      <c r="FC335" s="21">
        <v>1301.22</v>
      </c>
      <c r="FD335" s="141">
        <f t="shared" si="973"/>
        <v>0</v>
      </c>
      <c r="FE335" s="58"/>
      <c r="FF335" s="21">
        <v>2530.2199999999998</v>
      </c>
      <c r="FG335" s="141">
        <f t="shared" si="974"/>
        <v>0</v>
      </c>
      <c r="FH335" s="58"/>
      <c r="FI335" s="21">
        <v>4182.22</v>
      </c>
      <c r="FJ335" s="141">
        <f t="shared" si="975"/>
        <v>0</v>
      </c>
      <c r="FK335" s="58"/>
      <c r="FL335" s="107">
        <v>253.92</v>
      </c>
      <c r="FM335" s="141">
        <f t="shared" si="976"/>
        <v>0</v>
      </c>
      <c r="FN335" s="58"/>
      <c r="FO335" s="107">
        <v>290.32</v>
      </c>
      <c r="FP335" s="141">
        <f t="shared" si="977"/>
        <v>0</v>
      </c>
      <c r="FQ335" s="58"/>
      <c r="FR335" s="107">
        <v>334.06</v>
      </c>
      <c r="FS335" s="141">
        <f t="shared" si="978"/>
        <v>0</v>
      </c>
      <c r="FT335" s="58"/>
      <c r="FU335" s="107">
        <v>411.49</v>
      </c>
      <c r="FV335" s="141">
        <f t="shared" si="979"/>
        <v>0</v>
      </c>
      <c r="FW335" s="58"/>
      <c r="FX335" s="107">
        <v>455.21</v>
      </c>
      <c r="FY335" s="141">
        <f t="shared" si="980"/>
        <v>0</v>
      </c>
      <c r="FZ335" s="58"/>
      <c r="GA335" s="107">
        <v>536</v>
      </c>
      <c r="GB335" s="141">
        <f t="shared" si="981"/>
        <v>0</v>
      </c>
      <c r="GC335" s="58"/>
      <c r="GD335" s="21">
        <v>745.84</v>
      </c>
      <c r="GE335" s="144">
        <f t="shared" si="982"/>
        <v>0</v>
      </c>
      <c r="GF335" s="108">
        <v>2</v>
      </c>
      <c r="GG335" s="112">
        <v>313.12</v>
      </c>
      <c r="GH335" s="141">
        <f t="shared" si="983"/>
        <v>626.24</v>
      </c>
      <c r="GI335" s="59">
        <v>10</v>
      </c>
      <c r="GJ335" s="529">
        <v>223.61</v>
      </c>
      <c r="GK335" s="141">
        <f t="shared" si="984"/>
        <v>2236.1000000000004</v>
      </c>
      <c r="GL335" s="58"/>
      <c r="GM335" s="107">
        <v>105.46</v>
      </c>
      <c r="GN335" s="141">
        <f t="shared" si="985"/>
        <v>0</v>
      </c>
      <c r="GO335" s="58"/>
      <c r="GP335" s="107">
        <v>581.36</v>
      </c>
      <c r="GQ335" s="141">
        <f t="shared" si="986"/>
        <v>0</v>
      </c>
      <c r="GR335" s="58"/>
      <c r="GS335" s="107">
        <v>92.94</v>
      </c>
      <c r="GT335" s="141">
        <f t="shared" si="987"/>
        <v>0</v>
      </c>
      <c r="GU335" s="108">
        <v>10</v>
      </c>
      <c r="GV335" s="112">
        <v>47.51</v>
      </c>
      <c r="GW335" s="141">
        <f t="shared" si="988"/>
        <v>475.09999999999997</v>
      </c>
      <c r="GX335" s="59">
        <v>10</v>
      </c>
      <c r="GY335" s="107">
        <v>61.91</v>
      </c>
      <c r="GZ335" s="219">
        <f t="shared" si="989"/>
        <v>619.09999999999991</v>
      </c>
      <c r="HA335" s="413"/>
      <c r="HB335" s="413"/>
      <c r="HC335" s="219">
        <f t="shared" si="991"/>
        <v>0</v>
      </c>
      <c r="HD335" s="58"/>
      <c r="HE335" s="107">
        <v>40.75</v>
      </c>
      <c r="HF335" s="232">
        <f t="shared" si="990"/>
        <v>0</v>
      </c>
      <c r="HG335" s="105">
        <v>1000</v>
      </c>
      <c r="HH335" s="226">
        <f t="shared" si="992"/>
        <v>110059.3175</v>
      </c>
      <c r="HI335" s="335"/>
    </row>
    <row r="336" spans="1:218" ht="15.75" customHeight="1">
      <c r="A336" s="198">
        <v>5</v>
      </c>
      <c r="B336" s="18" t="s">
        <v>501</v>
      </c>
      <c r="C336" s="381">
        <v>200.02</v>
      </c>
      <c r="D336" s="385">
        <v>1029.81</v>
      </c>
      <c r="E336" s="19">
        <v>188991.72</v>
      </c>
      <c r="F336" s="42">
        <f t="shared" si="909"/>
        <v>191518.07452200001</v>
      </c>
      <c r="G336" s="43">
        <v>260</v>
      </c>
      <c r="H336" s="21">
        <v>636.70000000000005</v>
      </c>
      <c r="I336" s="45">
        <f t="shared" si="910"/>
        <v>165542</v>
      </c>
      <c r="J336" s="58"/>
      <c r="K336" s="107"/>
      <c r="L336" s="212">
        <f t="shared" si="911"/>
        <v>0</v>
      </c>
      <c r="M336" s="58"/>
      <c r="N336" s="107">
        <v>540</v>
      </c>
      <c r="O336" s="212">
        <f t="shared" si="912"/>
        <v>0</v>
      </c>
      <c r="P336" s="46">
        <v>12.7</v>
      </c>
      <c r="Q336" s="139">
        <f t="shared" si="913"/>
        <v>280.13670000000002</v>
      </c>
      <c r="R336" s="212">
        <f t="shared" si="914"/>
        <v>3557.7360899999999</v>
      </c>
      <c r="S336" s="46"/>
      <c r="T336" s="44">
        <f t="shared" si="915"/>
        <v>2335.5960000000005</v>
      </c>
      <c r="U336" s="212">
        <f t="shared" si="916"/>
        <v>0</v>
      </c>
      <c r="V336" s="46">
        <v>9.2799999999999994</v>
      </c>
      <c r="W336" s="139">
        <f t="shared" si="917"/>
        <v>493.98690000000005</v>
      </c>
      <c r="X336" s="219">
        <f t="shared" si="918"/>
        <v>4584.1984320000001</v>
      </c>
      <c r="Y336" s="58"/>
      <c r="Z336" s="44">
        <f t="shared" si="919"/>
        <v>4331.3600000000006</v>
      </c>
      <c r="AA336" s="141">
        <f t="shared" si="920"/>
        <v>0</v>
      </c>
      <c r="AB336" s="397"/>
      <c r="AC336" s="139">
        <f t="shared" si="921"/>
        <v>493.98690000000005</v>
      </c>
      <c r="AD336" s="140">
        <f t="shared" si="922"/>
        <v>0</v>
      </c>
      <c r="AE336" s="46"/>
      <c r="AF336" s="44">
        <f t="shared" si="923"/>
        <v>22885.031600000002</v>
      </c>
      <c r="AG336" s="140">
        <f t="shared" si="924"/>
        <v>0</v>
      </c>
      <c r="AH336" s="46"/>
      <c r="AI336" s="139">
        <f t="shared" si="925"/>
        <v>791.37200000000007</v>
      </c>
      <c r="AJ336" s="140">
        <f t="shared" si="926"/>
        <v>0</v>
      </c>
      <c r="AK336" s="46"/>
      <c r="AL336" s="107">
        <v>145.19999999999999</v>
      </c>
      <c r="AM336" s="140">
        <f t="shared" si="927"/>
        <v>0</v>
      </c>
      <c r="AN336" s="46"/>
      <c r="AO336" s="44">
        <f t="shared" si="928"/>
        <v>3769.8454000000002</v>
      </c>
      <c r="AP336" s="141">
        <f t="shared" si="929"/>
        <v>0</v>
      </c>
      <c r="AQ336" s="108"/>
      <c r="AR336" s="109">
        <v>8030</v>
      </c>
      <c r="AS336" s="141">
        <f t="shared" si="930"/>
        <v>0</v>
      </c>
      <c r="AT336" s="58"/>
      <c r="AU336" s="21">
        <v>3366.65</v>
      </c>
      <c r="AV336" s="141">
        <f t="shared" si="931"/>
        <v>0</v>
      </c>
      <c r="AW336" s="58"/>
      <c r="AX336" s="44">
        <f t="shared" si="932"/>
        <v>80964.952600000004</v>
      </c>
      <c r="AY336" s="141">
        <f t="shared" si="933"/>
        <v>0</v>
      </c>
      <c r="AZ336" s="58"/>
      <c r="BA336" s="21">
        <v>93131.5</v>
      </c>
      <c r="BB336" s="141">
        <f t="shared" si="934"/>
        <v>0</v>
      </c>
      <c r="BC336" s="58"/>
      <c r="BD336" s="21">
        <v>10643</v>
      </c>
      <c r="BE336" s="140">
        <f t="shared" si="935"/>
        <v>0</v>
      </c>
      <c r="BF336" s="46"/>
      <c r="BG336" s="58"/>
      <c r="BH336" s="140">
        <f t="shared" si="936"/>
        <v>0</v>
      </c>
      <c r="BI336" s="476"/>
      <c r="BJ336" s="502"/>
      <c r="BK336" s="477"/>
      <c r="BL336" s="140">
        <f t="shared" si="937"/>
        <v>0</v>
      </c>
      <c r="BM336" s="46"/>
      <c r="BN336" s="142"/>
      <c r="BO336" s="141">
        <f t="shared" si="938"/>
        <v>0</v>
      </c>
      <c r="BP336" s="58"/>
      <c r="BQ336" s="139">
        <f t="shared" si="939"/>
        <v>930.90000000000009</v>
      </c>
      <c r="BR336" s="141">
        <f t="shared" si="940"/>
        <v>0</v>
      </c>
      <c r="BS336" s="58"/>
      <c r="BT336" s="107">
        <v>540</v>
      </c>
      <c r="BU336" s="141">
        <f t="shared" si="941"/>
        <v>0</v>
      </c>
      <c r="BV336" s="58"/>
      <c r="BW336" s="58"/>
      <c r="BX336" s="141">
        <f t="shared" si="942"/>
        <v>0</v>
      </c>
      <c r="BY336" s="58"/>
      <c r="BZ336" s="143"/>
      <c r="CA336" s="141">
        <f t="shared" si="943"/>
        <v>0</v>
      </c>
      <c r="CB336" s="58"/>
      <c r="CC336" s="107">
        <v>165.4</v>
      </c>
      <c r="CD336" s="141">
        <f t="shared" si="944"/>
        <v>0</v>
      </c>
      <c r="CE336" s="58"/>
      <c r="CF336" s="139">
        <f t="shared" si="945"/>
        <v>204.31649999999999</v>
      </c>
      <c r="CG336" s="141">
        <f t="shared" si="946"/>
        <v>0</v>
      </c>
      <c r="CH336" s="58"/>
      <c r="CI336" s="107">
        <v>86.2</v>
      </c>
      <c r="CJ336" s="141">
        <f t="shared" si="947"/>
        <v>0</v>
      </c>
      <c r="CK336" s="58"/>
      <c r="CL336" s="107">
        <v>125</v>
      </c>
      <c r="CM336" s="141">
        <f t="shared" si="948"/>
        <v>0</v>
      </c>
      <c r="CN336" s="58"/>
      <c r="CO336" s="107">
        <v>140</v>
      </c>
      <c r="CP336" s="141">
        <f t="shared" si="949"/>
        <v>0</v>
      </c>
      <c r="CQ336" s="58"/>
      <c r="CR336" s="139">
        <f t="shared" si="950"/>
        <v>259.76390000000004</v>
      </c>
      <c r="CS336" s="141">
        <f t="shared" si="951"/>
        <v>0</v>
      </c>
      <c r="CT336" s="58"/>
      <c r="CU336" s="107">
        <v>182.5</v>
      </c>
      <c r="CV336" s="141">
        <f t="shared" si="952"/>
        <v>0</v>
      </c>
      <c r="CW336" s="58"/>
      <c r="CX336" s="107">
        <v>78</v>
      </c>
      <c r="CY336" s="141">
        <f t="shared" si="953"/>
        <v>0</v>
      </c>
      <c r="CZ336" s="58"/>
      <c r="DA336" s="107">
        <v>350</v>
      </c>
      <c r="DB336" s="141">
        <f t="shared" si="954"/>
        <v>0</v>
      </c>
      <c r="DC336" s="58"/>
      <c r="DD336" s="139">
        <f t="shared" si="955"/>
        <v>363.26500000000004</v>
      </c>
      <c r="DE336" s="140">
        <f t="shared" si="956"/>
        <v>0</v>
      </c>
      <c r="DF336" s="58">
        <v>5</v>
      </c>
      <c r="DG336" s="107">
        <v>349.94</v>
      </c>
      <c r="DH336" s="141">
        <f t="shared" si="957"/>
        <v>1749.7</v>
      </c>
      <c r="DI336" s="58">
        <v>10</v>
      </c>
      <c r="DJ336" s="107">
        <v>407.82</v>
      </c>
      <c r="DK336" s="141">
        <f t="shared" si="958"/>
        <v>4078.2</v>
      </c>
      <c r="DL336" s="58">
        <v>5</v>
      </c>
      <c r="DM336" s="107">
        <v>560.66999999999996</v>
      </c>
      <c r="DN336" s="141">
        <f t="shared" si="959"/>
        <v>2803.35</v>
      </c>
      <c r="DO336" s="58"/>
      <c r="DP336" s="107">
        <v>849.84</v>
      </c>
      <c r="DQ336" s="141">
        <f t="shared" si="960"/>
        <v>0</v>
      </c>
      <c r="DR336" s="58"/>
      <c r="DS336" s="107">
        <v>1070.97</v>
      </c>
      <c r="DT336" s="141">
        <f t="shared" si="961"/>
        <v>0</v>
      </c>
      <c r="DU336" s="58"/>
      <c r="DV336" s="21">
        <v>1512.05</v>
      </c>
      <c r="DW336" s="141">
        <f t="shared" si="962"/>
        <v>0</v>
      </c>
      <c r="DX336" s="58"/>
      <c r="DY336" s="21">
        <v>5870.12</v>
      </c>
      <c r="DZ336" s="141">
        <f t="shared" si="963"/>
        <v>0</v>
      </c>
      <c r="EA336" s="58"/>
      <c r="EB336" s="21">
        <v>4379.45</v>
      </c>
      <c r="EC336" s="141">
        <f t="shared" si="964"/>
        <v>0</v>
      </c>
      <c r="ED336" s="58"/>
      <c r="EE336" s="21">
        <v>4811.45</v>
      </c>
      <c r="EF336" s="141">
        <f t="shared" si="965"/>
        <v>0</v>
      </c>
      <c r="EG336" s="58"/>
      <c r="EH336" s="21">
        <v>6518.13</v>
      </c>
      <c r="EI336" s="141">
        <f t="shared" si="966"/>
        <v>0</v>
      </c>
      <c r="EJ336" s="58"/>
      <c r="EK336" s="21">
        <v>7389.31</v>
      </c>
      <c r="EL336" s="141">
        <f t="shared" si="967"/>
        <v>0</v>
      </c>
      <c r="EM336" s="58"/>
      <c r="EN336" s="21">
        <v>1539.81</v>
      </c>
      <c r="EO336" s="141">
        <f t="shared" si="968"/>
        <v>0</v>
      </c>
      <c r="EP336" s="58"/>
      <c r="EQ336" s="21">
        <v>3124.4</v>
      </c>
      <c r="ER336" s="141">
        <f t="shared" si="969"/>
        <v>0</v>
      </c>
      <c r="ES336" s="58"/>
      <c r="ET336" s="107">
        <v>118.78</v>
      </c>
      <c r="EU336" s="141">
        <f t="shared" si="970"/>
        <v>0</v>
      </c>
      <c r="EV336" s="58"/>
      <c r="EW336" s="107">
        <v>479.92</v>
      </c>
      <c r="EX336" s="141">
        <f t="shared" si="971"/>
        <v>0</v>
      </c>
      <c r="EY336" s="58"/>
      <c r="EZ336" s="107">
        <v>649.4</v>
      </c>
      <c r="FA336" s="141">
        <f t="shared" si="972"/>
        <v>0</v>
      </c>
      <c r="FB336" s="58"/>
      <c r="FC336" s="21">
        <v>1301.22</v>
      </c>
      <c r="FD336" s="141">
        <f t="shared" si="973"/>
        <v>0</v>
      </c>
      <c r="FE336" s="58"/>
      <c r="FF336" s="21">
        <v>2530.2199999999998</v>
      </c>
      <c r="FG336" s="141">
        <f t="shared" si="974"/>
        <v>0</v>
      </c>
      <c r="FH336" s="58"/>
      <c r="FI336" s="21">
        <v>4182.22</v>
      </c>
      <c r="FJ336" s="141">
        <f t="shared" si="975"/>
        <v>0</v>
      </c>
      <c r="FK336" s="58"/>
      <c r="FL336" s="107">
        <v>253.92</v>
      </c>
      <c r="FM336" s="141">
        <f t="shared" si="976"/>
        <v>0</v>
      </c>
      <c r="FN336" s="58"/>
      <c r="FO336" s="107">
        <v>290.32</v>
      </c>
      <c r="FP336" s="141">
        <f t="shared" si="977"/>
        <v>0</v>
      </c>
      <c r="FQ336" s="58"/>
      <c r="FR336" s="107">
        <v>334.06</v>
      </c>
      <c r="FS336" s="141">
        <f t="shared" si="978"/>
        <v>0</v>
      </c>
      <c r="FT336" s="58"/>
      <c r="FU336" s="107">
        <v>411.49</v>
      </c>
      <c r="FV336" s="141">
        <f t="shared" si="979"/>
        <v>0</v>
      </c>
      <c r="FW336" s="58"/>
      <c r="FX336" s="107">
        <v>455.21</v>
      </c>
      <c r="FY336" s="141">
        <f t="shared" si="980"/>
        <v>0</v>
      </c>
      <c r="FZ336" s="58"/>
      <c r="GA336" s="107">
        <v>536</v>
      </c>
      <c r="GB336" s="141">
        <f t="shared" si="981"/>
        <v>0</v>
      </c>
      <c r="GC336" s="58"/>
      <c r="GD336" s="21">
        <v>745.84</v>
      </c>
      <c r="GE336" s="144">
        <f t="shared" si="982"/>
        <v>0</v>
      </c>
      <c r="GF336" s="108">
        <v>2</v>
      </c>
      <c r="GG336" s="112">
        <v>313.12</v>
      </c>
      <c r="GH336" s="141">
        <f t="shared" si="983"/>
        <v>626.24</v>
      </c>
      <c r="GI336" s="59">
        <v>12</v>
      </c>
      <c r="GJ336" s="529">
        <v>223.61</v>
      </c>
      <c r="GK336" s="141">
        <f t="shared" si="984"/>
        <v>2683.32</v>
      </c>
      <c r="GL336" s="58">
        <v>3</v>
      </c>
      <c r="GM336" s="107">
        <v>105.46</v>
      </c>
      <c r="GN336" s="141">
        <f t="shared" si="985"/>
        <v>316.38</v>
      </c>
      <c r="GO336" s="58">
        <v>1</v>
      </c>
      <c r="GP336" s="107">
        <v>581.36</v>
      </c>
      <c r="GQ336" s="141">
        <f t="shared" si="986"/>
        <v>581.36</v>
      </c>
      <c r="GR336" s="58">
        <v>1</v>
      </c>
      <c r="GS336" s="107">
        <v>92.94</v>
      </c>
      <c r="GT336" s="141">
        <f t="shared" si="987"/>
        <v>92.94</v>
      </c>
      <c r="GU336" s="108">
        <v>30</v>
      </c>
      <c r="GV336" s="112">
        <v>47.51</v>
      </c>
      <c r="GW336" s="141">
        <f t="shared" si="988"/>
        <v>1425.3</v>
      </c>
      <c r="GX336" s="59">
        <v>20</v>
      </c>
      <c r="GY336" s="107">
        <v>61.91</v>
      </c>
      <c r="GZ336" s="219">
        <f t="shared" si="989"/>
        <v>1238.1999999999998</v>
      </c>
      <c r="HA336" s="413"/>
      <c r="HB336" s="413"/>
      <c r="HC336" s="219">
        <f t="shared" si="991"/>
        <v>0</v>
      </c>
      <c r="HD336" s="58">
        <v>0.2</v>
      </c>
      <c r="HE336" s="107">
        <v>40.75</v>
      </c>
      <c r="HF336" s="232">
        <f t="shared" si="990"/>
        <v>8.15</v>
      </c>
      <c r="HG336" s="105">
        <v>2231</v>
      </c>
      <c r="HH336" s="226">
        <f t="shared" si="992"/>
        <v>191518.07452200001</v>
      </c>
      <c r="HI336" s="335"/>
    </row>
    <row r="337" spans="1:218" ht="15.75" customHeight="1">
      <c r="A337" s="198">
        <v>6</v>
      </c>
      <c r="B337" s="18" t="s">
        <v>502</v>
      </c>
      <c r="C337" s="381">
        <v>58.65</v>
      </c>
      <c r="D337" s="385">
        <v>70.849999999999994</v>
      </c>
      <c r="E337" s="19">
        <v>90239.76</v>
      </c>
      <c r="F337" s="42">
        <f t="shared" si="909"/>
        <v>46352.085700000003</v>
      </c>
      <c r="G337" s="43"/>
      <c r="H337" s="21">
        <v>636.70000000000005</v>
      </c>
      <c r="I337" s="45">
        <f t="shared" si="910"/>
        <v>0</v>
      </c>
      <c r="J337" s="58"/>
      <c r="K337" s="107"/>
      <c r="L337" s="212">
        <f t="shared" si="911"/>
        <v>0</v>
      </c>
      <c r="M337" s="58"/>
      <c r="N337" s="107">
        <v>540</v>
      </c>
      <c r="O337" s="212">
        <f t="shared" si="912"/>
        <v>0</v>
      </c>
      <c r="P337" s="46">
        <v>18</v>
      </c>
      <c r="Q337" s="139">
        <f t="shared" si="913"/>
        <v>280.13670000000002</v>
      </c>
      <c r="R337" s="212">
        <f t="shared" si="914"/>
        <v>5042.4606000000003</v>
      </c>
      <c r="S337" s="46"/>
      <c r="T337" s="44">
        <f t="shared" si="915"/>
        <v>2335.5960000000005</v>
      </c>
      <c r="U337" s="212">
        <f t="shared" si="916"/>
        <v>0</v>
      </c>
      <c r="V337" s="46"/>
      <c r="W337" s="139">
        <f t="shared" si="917"/>
        <v>493.98690000000005</v>
      </c>
      <c r="X337" s="219">
        <f t="shared" si="918"/>
        <v>0</v>
      </c>
      <c r="Y337" s="58"/>
      <c r="Z337" s="44">
        <f t="shared" si="919"/>
        <v>4331.3600000000006</v>
      </c>
      <c r="AA337" s="141">
        <f t="shared" si="920"/>
        <v>0</v>
      </c>
      <c r="AB337" s="397"/>
      <c r="AC337" s="139">
        <f t="shared" si="921"/>
        <v>493.98690000000005</v>
      </c>
      <c r="AD337" s="140">
        <f t="shared" si="922"/>
        <v>0</v>
      </c>
      <c r="AE337" s="46"/>
      <c r="AF337" s="44">
        <f t="shared" si="923"/>
        <v>22885.031600000002</v>
      </c>
      <c r="AG337" s="140">
        <f t="shared" si="924"/>
        <v>0</v>
      </c>
      <c r="AH337" s="46"/>
      <c r="AI337" s="139">
        <f t="shared" si="925"/>
        <v>791.37200000000007</v>
      </c>
      <c r="AJ337" s="140">
        <f t="shared" si="926"/>
        <v>0</v>
      </c>
      <c r="AK337" s="46"/>
      <c r="AL337" s="107">
        <v>145.19999999999999</v>
      </c>
      <c r="AM337" s="140">
        <f t="shared" si="927"/>
        <v>0</v>
      </c>
      <c r="AN337" s="46"/>
      <c r="AO337" s="44">
        <f t="shared" si="928"/>
        <v>3769.8454000000002</v>
      </c>
      <c r="AP337" s="141">
        <f t="shared" si="929"/>
        <v>0</v>
      </c>
      <c r="AQ337" s="108"/>
      <c r="AR337" s="109">
        <v>8030</v>
      </c>
      <c r="AS337" s="141">
        <f t="shared" si="930"/>
        <v>0</v>
      </c>
      <c r="AT337" s="58"/>
      <c r="AU337" s="21">
        <v>3366.65</v>
      </c>
      <c r="AV337" s="141">
        <f t="shared" si="931"/>
        <v>0</v>
      </c>
      <c r="AW337" s="58"/>
      <c r="AX337" s="44">
        <f t="shared" si="932"/>
        <v>80964.952600000004</v>
      </c>
      <c r="AY337" s="141">
        <f t="shared" si="933"/>
        <v>0</v>
      </c>
      <c r="AZ337" s="58"/>
      <c r="BA337" s="21">
        <v>93131.5</v>
      </c>
      <c r="BB337" s="141">
        <f t="shared" si="934"/>
        <v>0</v>
      </c>
      <c r="BC337" s="58"/>
      <c r="BD337" s="21">
        <v>10643</v>
      </c>
      <c r="BE337" s="140">
        <f t="shared" si="935"/>
        <v>0</v>
      </c>
      <c r="BF337" s="46"/>
      <c r="BG337" s="58"/>
      <c r="BH337" s="140">
        <f t="shared" si="936"/>
        <v>0</v>
      </c>
      <c r="BI337" s="46"/>
      <c r="BJ337" s="492"/>
      <c r="BK337" s="58"/>
      <c r="BL337" s="140">
        <f t="shared" si="937"/>
        <v>0</v>
      </c>
      <c r="BM337" s="46"/>
      <c r="BN337" s="142"/>
      <c r="BO337" s="141">
        <f t="shared" si="938"/>
        <v>0</v>
      </c>
      <c r="BP337" s="58"/>
      <c r="BQ337" s="139">
        <f t="shared" si="939"/>
        <v>930.90000000000009</v>
      </c>
      <c r="BR337" s="141">
        <f t="shared" si="940"/>
        <v>0</v>
      </c>
      <c r="BS337" s="58"/>
      <c r="BT337" s="107">
        <v>540</v>
      </c>
      <c r="BU337" s="141">
        <f t="shared" si="941"/>
        <v>0</v>
      </c>
      <c r="BV337" s="58"/>
      <c r="BW337" s="58"/>
      <c r="BX337" s="141">
        <f t="shared" si="942"/>
        <v>0</v>
      </c>
      <c r="BY337" s="58"/>
      <c r="BZ337" s="143"/>
      <c r="CA337" s="141">
        <f t="shared" si="943"/>
        <v>0</v>
      </c>
      <c r="CB337" s="58">
        <v>6</v>
      </c>
      <c r="CC337" s="107">
        <v>165.4</v>
      </c>
      <c r="CD337" s="141">
        <f t="shared" si="944"/>
        <v>992.40000000000009</v>
      </c>
      <c r="CE337" s="58">
        <v>3</v>
      </c>
      <c r="CF337" s="139">
        <f t="shared" si="945"/>
        <v>204.31649999999999</v>
      </c>
      <c r="CG337" s="141">
        <f t="shared" si="946"/>
        <v>612.94949999999994</v>
      </c>
      <c r="CH337" s="58"/>
      <c r="CI337" s="107">
        <v>86.2</v>
      </c>
      <c r="CJ337" s="141">
        <f t="shared" si="947"/>
        <v>0</v>
      </c>
      <c r="CK337" s="58"/>
      <c r="CL337" s="107">
        <v>125</v>
      </c>
      <c r="CM337" s="141">
        <f t="shared" si="948"/>
        <v>0</v>
      </c>
      <c r="CN337" s="58"/>
      <c r="CO337" s="107">
        <v>140</v>
      </c>
      <c r="CP337" s="141">
        <f t="shared" si="949"/>
        <v>0</v>
      </c>
      <c r="CQ337" s="58">
        <v>4</v>
      </c>
      <c r="CR337" s="139">
        <f t="shared" si="950"/>
        <v>259.76390000000004</v>
      </c>
      <c r="CS337" s="141">
        <f t="shared" si="951"/>
        <v>1039.0556000000001</v>
      </c>
      <c r="CT337" s="58"/>
      <c r="CU337" s="107">
        <v>182.5</v>
      </c>
      <c r="CV337" s="141">
        <f t="shared" si="952"/>
        <v>0</v>
      </c>
      <c r="CW337" s="58">
        <v>2</v>
      </c>
      <c r="CX337" s="107">
        <v>78</v>
      </c>
      <c r="CY337" s="141">
        <f t="shared" si="953"/>
        <v>156</v>
      </c>
      <c r="CZ337" s="58"/>
      <c r="DA337" s="107">
        <v>350</v>
      </c>
      <c r="DB337" s="141">
        <f t="shared" si="954"/>
        <v>0</v>
      </c>
      <c r="DC337" s="58"/>
      <c r="DD337" s="139">
        <f t="shared" si="955"/>
        <v>363.26500000000004</v>
      </c>
      <c r="DE337" s="140">
        <f t="shared" si="956"/>
        <v>0</v>
      </c>
      <c r="DF337" s="58">
        <v>10</v>
      </c>
      <c r="DG337" s="107">
        <v>349.94</v>
      </c>
      <c r="DH337" s="141">
        <f t="shared" si="957"/>
        <v>3499.4</v>
      </c>
      <c r="DI337" s="58">
        <v>10</v>
      </c>
      <c r="DJ337" s="107">
        <v>407.82</v>
      </c>
      <c r="DK337" s="141">
        <f t="shared" si="958"/>
        <v>4078.2</v>
      </c>
      <c r="DL337" s="58">
        <v>10</v>
      </c>
      <c r="DM337" s="107">
        <v>560.66999999999996</v>
      </c>
      <c r="DN337" s="141">
        <f t="shared" si="959"/>
        <v>5606.7</v>
      </c>
      <c r="DO337" s="58">
        <v>5</v>
      </c>
      <c r="DP337" s="107">
        <v>849.84</v>
      </c>
      <c r="DQ337" s="141">
        <f t="shared" si="960"/>
        <v>4249.2</v>
      </c>
      <c r="DR337" s="58"/>
      <c r="DS337" s="107">
        <v>1070.97</v>
      </c>
      <c r="DT337" s="141">
        <f t="shared" si="961"/>
        <v>0</v>
      </c>
      <c r="DU337" s="58">
        <v>2</v>
      </c>
      <c r="DV337" s="21">
        <v>1512.05</v>
      </c>
      <c r="DW337" s="141">
        <f t="shared" si="962"/>
        <v>3024.1</v>
      </c>
      <c r="DX337" s="58">
        <v>2</v>
      </c>
      <c r="DY337" s="21">
        <v>5870.12</v>
      </c>
      <c r="DZ337" s="141">
        <f t="shared" si="963"/>
        <v>11740.24</v>
      </c>
      <c r="EA337" s="58"/>
      <c r="EB337" s="21">
        <v>4379.45</v>
      </c>
      <c r="EC337" s="141">
        <f t="shared" si="964"/>
        <v>0</v>
      </c>
      <c r="ED337" s="58"/>
      <c r="EE337" s="21">
        <v>4811.45</v>
      </c>
      <c r="EF337" s="141">
        <f t="shared" si="965"/>
        <v>0</v>
      </c>
      <c r="EG337" s="58"/>
      <c r="EH337" s="21">
        <v>6518.13</v>
      </c>
      <c r="EI337" s="141">
        <f t="shared" si="966"/>
        <v>0</v>
      </c>
      <c r="EJ337" s="58"/>
      <c r="EK337" s="21">
        <v>7389.31</v>
      </c>
      <c r="EL337" s="141">
        <f t="shared" si="967"/>
        <v>0</v>
      </c>
      <c r="EM337" s="58"/>
      <c r="EN337" s="21">
        <v>1539.81</v>
      </c>
      <c r="EO337" s="141">
        <f t="shared" si="968"/>
        <v>0</v>
      </c>
      <c r="EP337" s="58"/>
      <c r="EQ337" s="21">
        <v>3124.4</v>
      </c>
      <c r="ER337" s="141">
        <f t="shared" si="969"/>
        <v>0</v>
      </c>
      <c r="ES337" s="58"/>
      <c r="ET337" s="107">
        <v>118.78</v>
      </c>
      <c r="EU337" s="141">
        <f t="shared" si="970"/>
        <v>0</v>
      </c>
      <c r="EV337" s="58"/>
      <c r="EW337" s="107">
        <v>479.92</v>
      </c>
      <c r="EX337" s="141">
        <f t="shared" si="971"/>
        <v>0</v>
      </c>
      <c r="EY337" s="58"/>
      <c r="EZ337" s="107">
        <v>649.4</v>
      </c>
      <c r="FA337" s="141">
        <f t="shared" si="972"/>
        <v>0</v>
      </c>
      <c r="FB337" s="58"/>
      <c r="FC337" s="21">
        <v>1301.22</v>
      </c>
      <c r="FD337" s="141">
        <f t="shared" si="973"/>
        <v>0</v>
      </c>
      <c r="FE337" s="58"/>
      <c r="FF337" s="21">
        <v>2530.2199999999998</v>
      </c>
      <c r="FG337" s="141">
        <f t="shared" si="974"/>
        <v>0</v>
      </c>
      <c r="FH337" s="58"/>
      <c r="FI337" s="21">
        <v>4182.22</v>
      </c>
      <c r="FJ337" s="141">
        <f t="shared" si="975"/>
        <v>0</v>
      </c>
      <c r="FK337" s="58"/>
      <c r="FL337" s="107">
        <v>253.92</v>
      </c>
      <c r="FM337" s="141">
        <f t="shared" si="976"/>
        <v>0</v>
      </c>
      <c r="FN337" s="58"/>
      <c r="FO337" s="107">
        <v>290.32</v>
      </c>
      <c r="FP337" s="141">
        <f t="shared" si="977"/>
        <v>0</v>
      </c>
      <c r="FQ337" s="58"/>
      <c r="FR337" s="107">
        <v>334.06</v>
      </c>
      <c r="FS337" s="141">
        <f t="shared" si="978"/>
        <v>0</v>
      </c>
      <c r="FT337" s="58"/>
      <c r="FU337" s="107">
        <v>411.49</v>
      </c>
      <c r="FV337" s="141">
        <f t="shared" si="979"/>
        <v>0</v>
      </c>
      <c r="FW337" s="58"/>
      <c r="FX337" s="107">
        <v>455.21</v>
      </c>
      <c r="FY337" s="141">
        <f t="shared" si="980"/>
        <v>0</v>
      </c>
      <c r="FZ337" s="58"/>
      <c r="GA337" s="107">
        <v>536</v>
      </c>
      <c r="GB337" s="141">
        <f t="shared" si="981"/>
        <v>0</v>
      </c>
      <c r="GC337" s="58"/>
      <c r="GD337" s="21">
        <v>745.84</v>
      </c>
      <c r="GE337" s="144">
        <f t="shared" si="982"/>
        <v>0</v>
      </c>
      <c r="GF337" s="108">
        <v>3</v>
      </c>
      <c r="GG337" s="112">
        <v>313.12</v>
      </c>
      <c r="GH337" s="141">
        <f t="shared" si="983"/>
        <v>939.36</v>
      </c>
      <c r="GI337" s="59">
        <v>11</v>
      </c>
      <c r="GJ337" s="529">
        <v>223.61</v>
      </c>
      <c r="GK337" s="141">
        <f t="shared" si="984"/>
        <v>2459.71</v>
      </c>
      <c r="GL337" s="58">
        <v>1</v>
      </c>
      <c r="GM337" s="107">
        <v>105.46</v>
      </c>
      <c r="GN337" s="141">
        <f t="shared" si="985"/>
        <v>105.46</v>
      </c>
      <c r="GO337" s="58"/>
      <c r="GP337" s="107">
        <v>581.36</v>
      </c>
      <c r="GQ337" s="141">
        <f t="shared" si="986"/>
        <v>0</v>
      </c>
      <c r="GR337" s="58"/>
      <c r="GS337" s="107">
        <v>92.94</v>
      </c>
      <c r="GT337" s="141">
        <f t="shared" si="987"/>
        <v>0</v>
      </c>
      <c r="GU337" s="108">
        <v>25</v>
      </c>
      <c r="GV337" s="112">
        <v>47.51</v>
      </c>
      <c r="GW337" s="141">
        <f t="shared" si="988"/>
        <v>1187.75</v>
      </c>
      <c r="GX337" s="59">
        <v>10</v>
      </c>
      <c r="GY337" s="107">
        <v>61.91</v>
      </c>
      <c r="GZ337" s="219">
        <f t="shared" si="989"/>
        <v>619.09999999999991</v>
      </c>
      <c r="HA337" s="413"/>
      <c r="HB337" s="413"/>
      <c r="HC337" s="219">
        <f t="shared" si="991"/>
        <v>0</v>
      </c>
      <c r="HD337" s="58"/>
      <c r="HE337" s="107">
        <v>40.75</v>
      </c>
      <c r="HF337" s="232">
        <f t="shared" si="990"/>
        <v>0</v>
      </c>
      <c r="HG337" s="105">
        <v>1000</v>
      </c>
      <c r="HH337" s="226">
        <f t="shared" si="992"/>
        <v>46352.085700000003</v>
      </c>
      <c r="HI337" s="335"/>
    </row>
    <row r="338" spans="1:218" ht="15.75" customHeight="1">
      <c r="A338" s="198">
        <v>7</v>
      </c>
      <c r="B338" s="18" t="s">
        <v>503</v>
      </c>
      <c r="C338" s="381">
        <v>109.44</v>
      </c>
      <c r="D338" s="385">
        <v>38.68</v>
      </c>
      <c r="E338" s="19">
        <v>58905.72</v>
      </c>
      <c r="F338" s="42">
        <f t="shared" si="909"/>
        <v>44399.47</v>
      </c>
      <c r="G338" s="43"/>
      <c r="H338" s="21">
        <v>636.70000000000005</v>
      </c>
      <c r="I338" s="45">
        <f t="shared" si="910"/>
        <v>0</v>
      </c>
      <c r="J338" s="58"/>
      <c r="K338" s="107"/>
      <c r="L338" s="212">
        <f t="shared" si="911"/>
        <v>0</v>
      </c>
      <c r="M338" s="58"/>
      <c r="N338" s="107">
        <v>540</v>
      </c>
      <c r="O338" s="212">
        <f t="shared" si="912"/>
        <v>0</v>
      </c>
      <c r="P338" s="46"/>
      <c r="Q338" s="139">
        <f t="shared" si="913"/>
        <v>280.13670000000002</v>
      </c>
      <c r="R338" s="212">
        <f t="shared" si="914"/>
        <v>0</v>
      </c>
      <c r="S338" s="46"/>
      <c r="T338" s="44">
        <f t="shared" si="915"/>
        <v>2335.5960000000005</v>
      </c>
      <c r="U338" s="212">
        <f t="shared" si="916"/>
        <v>0</v>
      </c>
      <c r="V338" s="46"/>
      <c r="W338" s="139">
        <f t="shared" si="917"/>
        <v>493.98690000000005</v>
      </c>
      <c r="X338" s="219">
        <f t="shared" si="918"/>
        <v>0</v>
      </c>
      <c r="Y338" s="58"/>
      <c r="Z338" s="44">
        <f t="shared" si="919"/>
        <v>4331.3600000000006</v>
      </c>
      <c r="AA338" s="141">
        <f t="shared" si="920"/>
        <v>0</v>
      </c>
      <c r="AB338" s="397"/>
      <c r="AC338" s="139">
        <f t="shared" si="921"/>
        <v>493.98690000000005</v>
      </c>
      <c r="AD338" s="140">
        <f t="shared" si="922"/>
        <v>0</v>
      </c>
      <c r="AE338" s="46"/>
      <c r="AF338" s="44">
        <f t="shared" si="923"/>
        <v>22885.031600000002</v>
      </c>
      <c r="AG338" s="140">
        <f t="shared" si="924"/>
        <v>0</v>
      </c>
      <c r="AH338" s="46"/>
      <c r="AI338" s="139">
        <f t="shared" si="925"/>
        <v>791.37200000000007</v>
      </c>
      <c r="AJ338" s="140">
        <f t="shared" si="926"/>
        <v>0</v>
      </c>
      <c r="AK338" s="46"/>
      <c r="AL338" s="107">
        <v>145.19999999999999</v>
      </c>
      <c r="AM338" s="140">
        <f t="shared" si="927"/>
        <v>0</v>
      </c>
      <c r="AN338" s="46"/>
      <c r="AO338" s="44">
        <f t="shared" si="928"/>
        <v>3769.8454000000002</v>
      </c>
      <c r="AP338" s="141">
        <f t="shared" si="929"/>
        <v>0</v>
      </c>
      <c r="AQ338" s="108"/>
      <c r="AR338" s="109">
        <v>8030</v>
      </c>
      <c r="AS338" s="141">
        <f t="shared" si="930"/>
        <v>0</v>
      </c>
      <c r="AT338" s="58"/>
      <c r="AU338" s="21">
        <v>3366.65</v>
      </c>
      <c r="AV338" s="141">
        <f t="shared" si="931"/>
        <v>0</v>
      </c>
      <c r="AW338" s="58"/>
      <c r="AX338" s="44">
        <f t="shared" si="932"/>
        <v>80964.952600000004</v>
      </c>
      <c r="AY338" s="141">
        <f t="shared" si="933"/>
        <v>0</v>
      </c>
      <c r="AZ338" s="58"/>
      <c r="BA338" s="21">
        <v>93131.5</v>
      </c>
      <c r="BB338" s="141">
        <f t="shared" si="934"/>
        <v>0</v>
      </c>
      <c r="BC338" s="58"/>
      <c r="BD338" s="21">
        <v>10643</v>
      </c>
      <c r="BE338" s="140">
        <f t="shared" si="935"/>
        <v>0</v>
      </c>
      <c r="BF338" s="46"/>
      <c r="BG338" s="58"/>
      <c r="BH338" s="140">
        <f t="shared" si="936"/>
        <v>0</v>
      </c>
      <c r="BI338" s="46"/>
      <c r="BJ338" s="492"/>
      <c r="BK338" s="58"/>
      <c r="BL338" s="140">
        <f t="shared" si="937"/>
        <v>0</v>
      </c>
      <c r="BM338" s="46"/>
      <c r="BN338" s="142"/>
      <c r="BO338" s="141">
        <f t="shared" si="938"/>
        <v>0</v>
      </c>
      <c r="BP338" s="58"/>
      <c r="BQ338" s="139">
        <f t="shared" si="939"/>
        <v>930.90000000000009</v>
      </c>
      <c r="BR338" s="141">
        <f t="shared" si="940"/>
        <v>0</v>
      </c>
      <c r="BS338" s="58"/>
      <c r="BT338" s="107">
        <v>540</v>
      </c>
      <c r="BU338" s="141">
        <f t="shared" si="941"/>
        <v>0</v>
      </c>
      <c r="BV338" s="58"/>
      <c r="BW338" s="58"/>
      <c r="BX338" s="141">
        <f t="shared" si="942"/>
        <v>0</v>
      </c>
      <c r="BY338" s="58"/>
      <c r="BZ338" s="143"/>
      <c r="CA338" s="141">
        <f t="shared" si="943"/>
        <v>0</v>
      </c>
      <c r="CB338" s="58">
        <v>4</v>
      </c>
      <c r="CC338" s="107">
        <v>165.4</v>
      </c>
      <c r="CD338" s="141">
        <f t="shared" si="944"/>
        <v>661.6</v>
      </c>
      <c r="CE338" s="58"/>
      <c r="CF338" s="139">
        <f t="shared" si="945"/>
        <v>204.31649999999999</v>
      </c>
      <c r="CG338" s="141">
        <f t="shared" si="946"/>
        <v>0</v>
      </c>
      <c r="CH338" s="58"/>
      <c r="CI338" s="107">
        <v>86.2</v>
      </c>
      <c r="CJ338" s="141">
        <f t="shared" si="947"/>
        <v>0</v>
      </c>
      <c r="CK338" s="58"/>
      <c r="CL338" s="107">
        <v>125</v>
      </c>
      <c r="CM338" s="141">
        <f t="shared" si="948"/>
        <v>0</v>
      </c>
      <c r="CN338" s="58"/>
      <c r="CO338" s="107">
        <v>140</v>
      </c>
      <c r="CP338" s="141">
        <f t="shared" si="949"/>
        <v>0</v>
      </c>
      <c r="CQ338" s="58"/>
      <c r="CR338" s="139">
        <f t="shared" si="950"/>
        <v>259.76390000000004</v>
      </c>
      <c r="CS338" s="141">
        <f t="shared" si="951"/>
        <v>0</v>
      </c>
      <c r="CT338" s="58"/>
      <c r="CU338" s="107">
        <v>182.5</v>
      </c>
      <c r="CV338" s="141">
        <f t="shared" si="952"/>
        <v>0</v>
      </c>
      <c r="CW338" s="58"/>
      <c r="CX338" s="107">
        <v>78</v>
      </c>
      <c r="CY338" s="141">
        <f t="shared" si="953"/>
        <v>0</v>
      </c>
      <c r="CZ338" s="58"/>
      <c r="DA338" s="107">
        <v>350</v>
      </c>
      <c r="DB338" s="141">
        <f t="shared" si="954"/>
        <v>0</v>
      </c>
      <c r="DC338" s="58"/>
      <c r="DD338" s="139">
        <f t="shared" si="955"/>
        <v>363.26500000000004</v>
      </c>
      <c r="DE338" s="140">
        <f t="shared" si="956"/>
        <v>0</v>
      </c>
      <c r="DF338" s="58">
        <v>20</v>
      </c>
      <c r="DG338" s="107">
        <v>349.94</v>
      </c>
      <c r="DH338" s="141">
        <f t="shared" si="957"/>
        <v>6998.8</v>
      </c>
      <c r="DI338" s="58">
        <v>15</v>
      </c>
      <c r="DJ338" s="107">
        <v>407.82</v>
      </c>
      <c r="DK338" s="141">
        <f t="shared" si="958"/>
        <v>6117.3</v>
      </c>
      <c r="DL338" s="58">
        <v>5</v>
      </c>
      <c r="DM338" s="107">
        <v>560.66999999999996</v>
      </c>
      <c r="DN338" s="141">
        <f t="shared" si="959"/>
        <v>2803.35</v>
      </c>
      <c r="DO338" s="58">
        <v>7</v>
      </c>
      <c r="DP338" s="107">
        <v>849.84</v>
      </c>
      <c r="DQ338" s="141">
        <f t="shared" si="960"/>
        <v>5948.88</v>
      </c>
      <c r="DR338" s="58"/>
      <c r="DS338" s="107">
        <v>1070.97</v>
      </c>
      <c r="DT338" s="141">
        <f t="shared" si="961"/>
        <v>0</v>
      </c>
      <c r="DU338" s="58">
        <v>3</v>
      </c>
      <c r="DV338" s="21">
        <v>1512.05</v>
      </c>
      <c r="DW338" s="141">
        <f t="shared" si="962"/>
        <v>4536.1499999999996</v>
      </c>
      <c r="DX338" s="58">
        <v>2</v>
      </c>
      <c r="DY338" s="21">
        <v>5870.12</v>
      </c>
      <c r="DZ338" s="141">
        <f t="shared" si="963"/>
        <v>11740.24</v>
      </c>
      <c r="EA338" s="58"/>
      <c r="EB338" s="21">
        <v>4379.45</v>
      </c>
      <c r="EC338" s="141">
        <f t="shared" si="964"/>
        <v>0</v>
      </c>
      <c r="ED338" s="58"/>
      <c r="EE338" s="21">
        <v>4811.45</v>
      </c>
      <c r="EF338" s="141">
        <f t="shared" si="965"/>
        <v>0</v>
      </c>
      <c r="EG338" s="58"/>
      <c r="EH338" s="21">
        <v>6518.13</v>
      </c>
      <c r="EI338" s="141">
        <f t="shared" si="966"/>
        <v>0</v>
      </c>
      <c r="EJ338" s="58"/>
      <c r="EK338" s="21">
        <v>7389.31</v>
      </c>
      <c r="EL338" s="141">
        <f t="shared" si="967"/>
        <v>0</v>
      </c>
      <c r="EM338" s="58"/>
      <c r="EN338" s="21">
        <v>1539.81</v>
      </c>
      <c r="EO338" s="141">
        <f t="shared" si="968"/>
        <v>0</v>
      </c>
      <c r="EP338" s="58"/>
      <c r="EQ338" s="21">
        <v>3124.4</v>
      </c>
      <c r="ER338" s="141">
        <f t="shared" si="969"/>
        <v>0</v>
      </c>
      <c r="ES338" s="58"/>
      <c r="ET338" s="107">
        <v>118.78</v>
      </c>
      <c r="EU338" s="141">
        <f t="shared" si="970"/>
        <v>0</v>
      </c>
      <c r="EV338" s="58"/>
      <c r="EW338" s="107">
        <v>479.92</v>
      </c>
      <c r="EX338" s="141">
        <f t="shared" si="971"/>
        <v>0</v>
      </c>
      <c r="EY338" s="58"/>
      <c r="EZ338" s="107">
        <v>649.4</v>
      </c>
      <c r="FA338" s="141">
        <f t="shared" si="972"/>
        <v>0</v>
      </c>
      <c r="FB338" s="58"/>
      <c r="FC338" s="21">
        <v>1301.22</v>
      </c>
      <c r="FD338" s="141">
        <f t="shared" si="973"/>
        <v>0</v>
      </c>
      <c r="FE338" s="58"/>
      <c r="FF338" s="21">
        <v>2530.2199999999998</v>
      </c>
      <c r="FG338" s="141">
        <f t="shared" si="974"/>
        <v>0</v>
      </c>
      <c r="FH338" s="58"/>
      <c r="FI338" s="21">
        <v>4182.22</v>
      </c>
      <c r="FJ338" s="141">
        <f t="shared" si="975"/>
        <v>0</v>
      </c>
      <c r="FK338" s="58"/>
      <c r="FL338" s="107">
        <v>253.92</v>
      </c>
      <c r="FM338" s="141">
        <f t="shared" si="976"/>
        <v>0</v>
      </c>
      <c r="FN338" s="58"/>
      <c r="FO338" s="107">
        <v>290.32</v>
      </c>
      <c r="FP338" s="141">
        <f t="shared" si="977"/>
        <v>0</v>
      </c>
      <c r="FQ338" s="58"/>
      <c r="FR338" s="107">
        <v>334.06</v>
      </c>
      <c r="FS338" s="141">
        <f t="shared" si="978"/>
        <v>0</v>
      </c>
      <c r="FT338" s="58"/>
      <c r="FU338" s="107">
        <v>411.49</v>
      </c>
      <c r="FV338" s="141">
        <f t="shared" si="979"/>
        <v>0</v>
      </c>
      <c r="FW338" s="58"/>
      <c r="FX338" s="107">
        <v>455.21</v>
      </c>
      <c r="FY338" s="141">
        <f t="shared" si="980"/>
        <v>0</v>
      </c>
      <c r="FZ338" s="58"/>
      <c r="GA338" s="107">
        <v>536</v>
      </c>
      <c r="GB338" s="141">
        <f t="shared" si="981"/>
        <v>0</v>
      </c>
      <c r="GC338" s="58"/>
      <c r="GD338" s="21">
        <v>745.84</v>
      </c>
      <c r="GE338" s="144">
        <f t="shared" si="982"/>
        <v>0</v>
      </c>
      <c r="GF338" s="108">
        <v>3</v>
      </c>
      <c r="GG338" s="112">
        <v>313.12</v>
      </c>
      <c r="GH338" s="141">
        <f t="shared" si="983"/>
        <v>939.36</v>
      </c>
      <c r="GI338" s="59">
        <v>9</v>
      </c>
      <c r="GJ338" s="529">
        <v>223.61</v>
      </c>
      <c r="GK338" s="141">
        <f t="shared" si="984"/>
        <v>2012.4900000000002</v>
      </c>
      <c r="GL338" s="58"/>
      <c r="GM338" s="107">
        <v>105.46</v>
      </c>
      <c r="GN338" s="141">
        <f t="shared" si="985"/>
        <v>0</v>
      </c>
      <c r="GO338" s="58"/>
      <c r="GP338" s="107">
        <v>581.36</v>
      </c>
      <c r="GQ338" s="141">
        <f t="shared" si="986"/>
        <v>0</v>
      </c>
      <c r="GR338" s="58"/>
      <c r="GS338" s="107">
        <v>92.94</v>
      </c>
      <c r="GT338" s="141">
        <f t="shared" si="987"/>
        <v>0</v>
      </c>
      <c r="GU338" s="108">
        <v>15</v>
      </c>
      <c r="GV338" s="112">
        <v>47.51</v>
      </c>
      <c r="GW338" s="141">
        <f t="shared" si="988"/>
        <v>712.65</v>
      </c>
      <c r="GX338" s="59">
        <v>15</v>
      </c>
      <c r="GY338" s="107">
        <v>61.91</v>
      </c>
      <c r="GZ338" s="219">
        <f t="shared" si="989"/>
        <v>928.65</v>
      </c>
      <c r="HA338" s="413"/>
      <c r="HB338" s="413"/>
      <c r="HC338" s="219">
        <f t="shared" si="991"/>
        <v>0</v>
      </c>
      <c r="HD338" s="58"/>
      <c r="HE338" s="107">
        <v>40.75</v>
      </c>
      <c r="HF338" s="232">
        <f t="shared" si="990"/>
        <v>0</v>
      </c>
      <c r="HG338" s="105">
        <v>1000</v>
      </c>
      <c r="HH338" s="226">
        <f t="shared" si="992"/>
        <v>44399.47</v>
      </c>
      <c r="HI338" s="335"/>
    </row>
    <row r="339" spans="1:218" ht="15.75" customHeight="1">
      <c r="A339" s="198">
        <v>8</v>
      </c>
      <c r="B339" s="18" t="s">
        <v>504</v>
      </c>
      <c r="C339" s="381">
        <v>256.19</v>
      </c>
      <c r="D339" s="385">
        <v>89.42</v>
      </c>
      <c r="E339" s="19">
        <v>107895.12</v>
      </c>
      <c r="F339" s="42">
        <f t="shared" si="909"/>
        <v>241821.91874999998</v>
      </c>
      <c r="G339" s="43"/>
      <c r="H339" s="21">
        <v>636.70000000000005</v>
      </c>
      <c r="I339" s="45">
        <f t="shared" si="910"/>
        <v>0</v>
      </c>
      <c r="J339" s="58"/>
      <c r="K339" s="107"/>
      <c r="L339" s="212">
        <f t="shared" si="911"/>
        <v>0</v>
      </c>
      <c r="M339" s="58"/>
      <c r="N339" s="107">
        <v>540</v>
      </c>
      <c r="O339" s="212">
        <f t="shared" si="912"/>
        <v>0</v>
      </c>
      <c r="P339" s="46">
        <v>27</v>
      </c>
      <c r="Q339" s="139">
        <f t="shared" si="913"/>
        <v>280.13670000000002</v>
      </c>
      <c r="R339" s="212">
        <f t="shared" si="914"/>
        <v>7563.6909000000005</v>
      </c>
      <c r="S339" s="46"/>
      <c r="T339" s="44">
        <f t="shared" si="915"/>
        <v>2335.5960000000005</v>
      </c>
      <c r="U339" s="212">
        <f t="shared" si="916"/>
        <v>0</v>
      </c>
      <c r="V339" s="46">
        <v>6.5</v>
      </c>
      <c r="W339" s="139">
        <f t="shared" si="917"/>
        <v>493.98690000000005</v>
      </c>
      <c r="X339" s="219">
        <f t="shared" si="918"/>
        <v>3210.9148500000001</v>
      </c>
      <c r="Y339" s="58"/>
      <c r="Z339" s="44">
        <f t="shared" si="919"/>
        <v>4331.3600000000006</v>
      </c>
      <c r="AA339" s="141">
        <f t="shared" si="920"/>
        <v>0</v>
      </c>
      <c r="AB339" s="397"/>
      <c r="AC339" s="139">
        <f t="shared" si="921"/>
        <v>493.98690000000005</v>
      </c>
      <c r="AD339" s="140">
        <f t="shared" si="922"/>
        <v>0</v>
      </c>
      <c r="AE339" s="46"/>
      <c r="AF339" s="44">
        <f t="shared" si="923"/>
        <v>22885.031600000002</v>
      </c>
      <c r="AG339" s="140">
        <f t="shared" si="924"/>
        <v>0</v>
      </c>
      <c r="AH339" s="46"/>
      <c r="AI339" s="139">
        <f t="shared" si="925"/>
        <v>791.37200000000007</v>
      </c>
      <c r="AJ339" s="140">
        <f t="shared" si="926"/>
        <v>0</v>
      </c>
      <c r="AK339" s="46"/>
      <c r="AL339" s="107">
        <v>145.19999999999999</v>
      </c>
      <c r="AM339" s="140">
        <f t="shared" si="927"/>
        <v>0</v>
      </c>
      <c r="AN339" s="46"/>
      <c r="AO339" s="44">
        <f t="shared" si="928"/>
        <v>3769.8454000000002</v>
      </c>
      <c r="AP339" s="141">
        <f t="shared" si="929"/>
        <v>0</v>
      </c>
      <c r="AQ339" s="108"/>
      <c r="AR339" s="109">
        <v>8030</v>
      </c>
      <c r="AS339" s="141">
        <f t="shared" si="930"/>
        <v>0</v>
      </c>
      <c r="AT339" s="58"/>
      <c r="AU339" s="21">
        <v>3366.65</v>
      </c>
      <c r="AV339" s="141">
        <f t="shared" si="931"/>
        <v>0</v>
      </c>
      <c r="AW339" s="58"/>
      <c r="AX339" s="44">
        <f t="shared" si="932"/>
        <v>80964.952600000004</v>
      </c>
      <c r="AY339" s="141">
        <f t="shared" si="933"/>
        <v>0</v>
      </c>
      <c r="AZ339" s="58"/>
      <c r="BA339" s="21">
        <v>93131.5</v>
      </c>
      <c r="BB339" s="141">
        <f t="shared" si="934"/>
        <v>0</v>
      </c>
      <c r="BC339" s="58"/>
      <c r="BD339" s="21">
        <v>10643</v>
      </c>
      <c r="BE339" s="140">
        <f t="shared" si="935"/>
        <v>0</v>
      </c>
      <c r="BF339" s="46"/>
      <c r="BG339" s="58"/>
      <c r="BH339" s="140">
        <f t="shared" si="936"/>
        <v>0</v>
      </c>
      <c r="BI339" s="46">
        <v>1</v>
      </c>
      <c r="BJ339" s="491" t="s">
        <v>702</v>
      </c>
      <c r="BK339" s="58">
        <v>198155</v>
      </c>
      <c r="BL339" s="140">
        <f t="shared" si="937"/>
        <v>198155</v>
      </c>
      <c r="BM339" s="46"/>
      <c r="BN339" s="142"/>
      <c r="BO339" s="141">
        <f t="shared" si="938"/>
        <v>0</v>
      </c>
      <c r="BP339" s="58"/>
      <c r="BQ339" s="139">
        <f t="shared" si="939"/>
        <v>930.90000000000009</v>
      </c>
      <c r="BR339" s="141">
        <f t="shared" si="940"/>
        <v>0</v>
      </c>
      <c r="BS339" s="58"/>
      <c r="BT339" s="107">
        <v>540</v>
      </c>
      <c r="BU339" s="141">
        <f t="shared" si="941"/>
        <v>0</v>
      </c>
      <c r="BV339" s="58"/>
      <c r="BW339" s="58"/>
      <c r="BX339" s="141">
        <f t="shared" si="942"/>
        <v>0</v>
      </c>
      <c r="BY339" s="58"/>
      <c r="BZ339" s="143"/>
      <c r="CA339" s="141">
        <f t="shared" si="943"/>
        <v>0</v>
      </c>
      <c r="CB339" s="58">
        <v>2</v>
      </c>
      <c r="CC339" s="107">
        <v>165.4</v>
      </c>
      <c r="CD339" s="141">
        <f t="shared" si="944"/>
        <v>330.8</v>
      </c>
      <c r="CE339" s="58">
        <v>2</v>
      </c>
      <c r="CF339" s="139">
        <f t="shared" si="945"/>
        <v>204.31649999999999</v>
      </c>
      <c r="CG339" s="141">
        <f t="shared" si="946"/>
        <v>408.63299999999998</v>
      </c>
      <c r="CH339" s="58"/>
      <c r="CI339" s="107">
        <v>86.2</v>
      </c>
      <c r="CJ339" s="141">
        <f t="shared" si="947"/>
        <v>0</v>
      </c>
      <c r="CK339" s="58"/>
      <c r="CL339" s="107">
        <v>125</v>
      </c>
      <c r="CM339" s="141">
        <f t="shared" si="948"/>
        <v>0</v>
      </c>
      <c r="CN339" s="58"/>
      <c r="CO339" s="107">
        <v>140</v>
      </c>
      <c r="CP339" s="141">
        <f t="shared" si="949"/>
        <v>0</v>
      </c>
      <c r="CQ339" s="58"/>
      <c r="CR339" s="139">
        <f t="shared" si="950"/>
        <v>259.76390000000004</v>
      </c>
      <c r="CS339" s="141">
        <f t="shared" si="951"/>
        <v>0</v>
      </c>
      <c r="CT339" s="58">
        <v>12</v>
      </c>
      <c r="CU339" s="107">
        <v>182.5</v>
      </c>
      <c r="CV339" s="141">
        <f t="shared" si="952"/>
        <v>2190</v>
      </c>
      <c r="CW339" s="58"/>
      <c r="CX339" s="107">
        <v>78</v>
      </c>
      <c r="CY339" s="141">
        <f t="shared" si="953"/>
        <v>0</v>
      </c>
      <c r="CZ339" s="58"/>
      <c r="DA339" s="107">
        <v>350</v>
      </c>
      <c r="DB339" s="141">
        <f t="shared" si="954"/>
        <v>0</v>
      </c>
      <c r="DC339" s="58"/>
      <c r="DD339" s="139">
        <f t="shared" si="955"/>
        <v>363.26500000000004</v>
      </c>
      <c r="DE339" s="140">
        <f t="shared" si="956"/>
        <v>0</v>
      </c>
      <c r="DF339" s="58">
        <v>10</v>
      </c>
      <c r="DG339" s="107">
        <v>349.94</v>
      </c>
      <c r="DH339" s="141">
        <f t="shared" si="957"/>
        <v>3499.4</v>
      </c>
      <c r="DI339" s="58">
        <v>10</v>
      </c>
      <c r="DJ339" s="107">
        <v>407.82</v>
      </c>
      <c r="DK339" s="141">
        <f t="shared" si="958"/>
        <v>4078.2</v>
      </c>
      <c r="DL339" s="58">
        <v>5</v>
      </c>
      <c r="DM339" s="107">
        <v>560.66999999999996</v>
      </c>
      <c r="DN339" s="141">
        <f t="shared" si="959"/>
        <v>2803.35</v>
      </c>
      <c r="DO339" s="58">
        <v>5</v>
      </c>
      <c r="DP339" s="107">
        <v>849.84</v>
      </c>
      <c r="DQ339" s="141">
        <f t="shared" si="960"/>
        <v>4249.2</v>
      </c>
      <c r="DR339" s="58"/>
      <c r="DS339" s="107">
        <v>1070.97</v>
      </c>
      <c r="DT339" s="141">
        <f t="shared" si="961"/>
        <v>0</v>
      </c>
      <c r="DU339" s="58">
        <v>4</v>
      </c>
      <c r="DV339" s="21">
        <v>1512.05</v>
      </c>
      <c r="DW339" s="141">
        <f t="shared" si="962"/>
        <v>6048.2</v>
      </c>
      <c r="DX339" s="58"/>
      <c r="DY339" s="21">
        <v>5870.12</v>
      </c>
      <c r="DZ339" s="141">
        <f t="shared" si="963"/>
        <v>0</v>
      </c>
      <c r="EA339" s="58"/>
      <c r="EB339" s="21">
        <v>4379.45</v>
      </c>
      <c r="EC339" s="141">
        <f t="shared" si="964"/>
        <v>0</v>
      </c>
      <c r="ED339" s="58"/>
      <c r="EE339" s="21">
        <v>4811.45</v>
      </c>
      <c r="EF339" s="141">
        <f t="shared" si="965"/>
        <v>0</v>
      </c>
      <c r="EG339" s="58"/>
      <c r="EH339" s="21">
        <v>6518.13</v>
      </c>
      <c r="EI339" s="141">
        <f t="shared" si="966"/>
        <v>0</v>
      </c>
      <c r="EJ339" s="58"/>
      <c r="EK339" s="21">
        <v>7389.31</v>
      </c>
      <c r="EL339" s="141">
        <f t="shared" si="967"/>
        <v>0</v>
      </c>
      <c r="EM339" s="58"/>
      <c r="EN339" s="21">
        <v>1539.81</v>
      </c>
      <c r="EO339" s="141">
        <f t="shared" si="968"/>
        <v>0</v>
      </c>
      <c r="EP339" s="58"/>
      <c r="EQ339" s="21">
        <v>3124.4</v>
      </c>
      <c r="ER339" s="141">
        <f t="shared" si="969"/>
        <v>0</v>
      </c>
      <c r="ES339" s="58"/>
      <c r="ET339" s="107">
        <v>118.78</v>
      </c>
      <c r="EU339" s="141">
        <f t="shared" si="970"/>
        <v>0</v>
      </c>
      <c r="EV339" s="58"/>
      <c r="EW339" s="107">
        <v>479.92</v>
      </c>
      <c r="EX339" s="141">
        <f t="shared" si="971"/>
        <v>0</v>
      </c>
      <c r="EY339" s="58"/>
      <c r="EZ339" s="107">
        <v>649.4</v>
      </c>
      <c r="FA339" s="141">
        <f t="shared" si="972"/>
        <v>0</v>
      </c>
      <c r="FB339" s="58"/>
      <c r="FC339" s="21">
        <v>1301.22</v>
      </c>
      <c r="FD339" s="141">
        <f t="shared" si="973"/>
        <v>0</v>
      </c>
      <c r="FE339" s="58"/>
      <c r="FF339" s="21">
        <v>2530.2199999999998</v>
      </c>
      <c r="FG339" s="141">
        <f t="shared" si="974"/>
        <v>0</v>
      </c>
      <c r="FH339" s="58"/>
      <c r="FI339" s="21">
        <v>4182.22</v>
      </c>
      <c r="FJ339" s="141">
        <f t="shared" si="975"/>
        <v>0</v>
      </c>
      <c r="FK339" s="58"/>
      <c r="FL339" s="107">
        <v>253.92</v>
      </c>
      <c r="FM339" s="141">
        <f t="shared" si="976"/>
        <v>0</v>
      </c>
      <c r="FN339" s="58"/>
      <c r="FO339" s="107">
        <v>290.32</v>
      </c>
      <c r="FP339" s="141">
        <f t="shared" si="977"/>
        <v>0</v>
      </c>
      <c r="FQ339" s="58"/>
      <c r="FR339" s="107">
        <v>334.06</v>
      </c>
      <c r="FS339" s="141">
        <f t="shared" si="978"/>
        <v>0</v>
      </c>
      <c r="FT339" s="58">
        <v>6</v>
      </c>
      <c r="FU339" s="107">
        <v>411.49</v>
      </c>
      <c r="FV339" s="141">
        <f t="shared" si="979"/>
        <v>2468.94</v>
      </c>
      <c r="FW339" s="58"/>
      <c r="FX339" s="107">
        <v>455.21</v>
      </c>
      <c r="FY339" s="141">
        <f t="shared" si="980"/>
        <v>0</v>
      </c>
      <c r="FZ339" s="58"/>
      <c r="GA339" s="107">
        <v>536</v>
      </c>
      <c r="GB339" s="141">
        <f t="shared" si="981"/>
        <v>0</v>
      </c>
      <c r="GC339" s="58"/>
      <c r="GD339" s="21">
        <v>745.84</v>
      </c>
      <c r="GE339" s="144">
        <f t="shared" si="982"/>
        <v>0</v>
      </c>
      <c r="GF339" s="108">
        <v>3</v>
      </c>
      <c r="GG339" s="112">
        <v>313.12</v>
      </c>
      <c r="GH339" s="141">
        <f t="shared" si="983"/>
        <v>939.36</v>
      </c>
      <c r="GI339" s="59">
        <v>10</v>
      </c>
      <c r="GJ339" s="529">
        <v>223.61</v>
      </c>
      <c r="GK339" s="141">
        <f t="shared" si="984"/>
        <v>2236.1000000000004</v>
      </c>
      <c r="GL339" s="58">
        <v>3</v>
      </c>
      <c r="GM339" s="107">
        <v>105.46</v>
      </c>
      <c r="GN339" s="141">
        <f t="shared" si="985"/>
        <v>316.38</v>
      </c>
      <c r="GO339" s="58">
        <v>1</v>
      </c>
      <c r="GP339" s="107">
        <v>581.36</v>
      </c>
      <c r="GQ339" s="141">
        <f t="shared" si="986"/>
        <v>581.36</v>
      </c>
      <c r="GR339" s="58">
        <v>1</v>
      </c>
      <c r="GS339" s="107">
        <v>92.94</v>
      </c>
      <c r="GT339" s="141">
        <f t="shared" si="987"/>
        <v>92.94</v>
      </c>
      <c r="GU339" s="108">
        <v>15</v>
      </c>
      <c r="GV339" s="112">
        <v>47.51</v>
      </c>
      <c r="GW339" s="141">
        <f t="shared" si="988"/>
        <v>712.65</v>
      </c>
      <c r="GX339" s="59">
        <v>15</v>
      </c>
      <c r="GY339" s="107">
        <v>61.91</v>
      </c>
      <c r="GZ339" s="219">
        <f t="shared" si="989"/>
        <v>928.65</v>
      </c>
      <c r="HA339" s="413"/>
      <c r="HB339" s="413"/>
      <c r="HC339" s="219">
        <f t="shared" si="991"/>
        <v>0</v>
      </c>
      <c r="HD339" s="58">
        <v>0.2</v>
      </c>
      <c r="HE339" s="107">
        <v>40.75</v>
      </c>
      <c r="HF339" s="232">
        <f t="shared" si="990"/>
        <v>8.15</v>
      </c>
      <c r="HG339" s="105">
        <v>1000</v>
      </c>
      <c r="HH339" s="226">
        <f t="shared" si="992"/>
        <v>241821.91874999998</v>
      </c>
      <c r="HI339" s="335"/>
    </row>
    <row r="340" spans="1:218" ht="15.75" customHeight="1">
      <c r="A340" s="198">
        <v>9</v>
      </c>
      <c r="B340" s="18" t="s">
        <v>505</v>
      </c>
      <c r="C340" s="381">
        <v>103.3</v>
      </c>
      <c r="D340" s="385">
        <v>80.25</v>
      </c>
      <c r="E340" s="19">
        <v>81858.48</v>
      </c>
      <c r="F340" s="42">
        <f t="shared" si="909"/>
        <v>67899.805000000008</v>
      </c>
      <c r="G340" s="43"/>
      <c r="H340" s="21">
        <v>636.70000000000005</v>
      </c>
      <c r="I340" s="45">
        <f t="shared" si="910"/>
        <v>0</v>
      </c>
      <c r="J340" s="58"/>
      <c r="K340" s="107"/>
      <c r="L340" s="212">
        <f t="shared" si="911"/>
        <v>0</v>
      </c>
      <c r="M340" s="58"/>
      <c r="N340" s="107">
        <v>540</v>
      </c>
      <c r="O340" s="212">
        <f t="shared" si="912"/>
        <v>0</v>
      </c>
      <c r="P340" s="46">
        <v>11</v>
      </c>
      <c r="Q340" s="139">
        <f t="shared" si="913"/>
        <v>280.13670000000002</v>
      </c>
      <c r="R340" s="212">
        <f t="shared" si="914"/>
        <v>3081.5037000000002</v>
      </c>
      <c r="S340" s="46"/>
      <c r="T340" s="44">
        <f t="shared" si="915"/>
        <v>2335.5960000000005</v>
      </c>
      <c r="U340" s="212">
        <f t="shared" si="916"/>
        <v>0</v>
      </c>
      <c r="V340" s="46">
        <v>6</v>
      </c>
      <c r="W340" s="139">
        <f t="shared" si="917"/>
        <v>493.98690000000005</v>
      </c>
      <c r="X340" s="219">
        <f t="shared" si="918"/>
        <v>2963.9214000000002</v>
      </c>
      <c r="Y340" s="58"/>
      <c r="Z340" s="44">
        <f t="shared" si="919"/>
        <v>4331.3600000000006</v>
      </c>
      <c r="AA340" s="141">
        <f t="shared" si="920"/>
        <v>0</v>
      </c>
      <c r="AB340" s="397"/>
      <c r="AC340" s="139">
        <f t="shared" si="921"/>
        <v>493.98690000000005</v>
      </c>
      <c r="AD340" s="140">
        <f t="shared" si="922"/>
        <v>0</v>
      </c>
      <c r="AE340" s="46"/>
      <c r="AF340" s="44">
        <f t="shared" si="923"/>
        <v>22885.031600000002</v>
      </c>
      <c r="AG340" s="140">
        <f t="shared" si="924"/>
        <v>0</v>
      </c>
      <c r="AH340" s="46"/>
      <c r="AI340" s="139">
        <f t="shared" si="925"/>
        <v>791.37200000000007</v>
      </c>
      <c r="AJ340" s="140">
        <f t="shared" si="926"/>
        <v>0</v>
      </c>
      <c r="AK340" s="46"/>
      <c r="AL340" s="107">
        <v>145.19999999999999</v>
      </c>
      <c r="AM340" s="140">
        <f t="shared" si="927"/>
        <v>0</v>
      </c>
      <c r="AN340" s="46"/>
      <c r="AO340" s="44">
        <f t="shared" si="928"/>
        <v>3769.8454000000002</v>
      </c>
      <c r="AP340" s="141">
        <f t="shared" si="929"/>
        <v>0</v>
      </c>
      <c r="AQ340" s="108"/>
      <c r="AR340" s="109">
        <v>8030</v>
      </c>
      <c r="AS340" s="141">
        <f t="shared" si="930"/>
        <v>0</v>
      </c>
      <c r="AT340" s="58"/>
      <c r="AU340" s="21">
        <v>3366.65</v>
      </c>
      <c r="AV340" s="141">
        <f t="shared" si="931"/>
        <v>0</v>
      </c>
      <c r="AW340" s="58"/>
      <c r="AX340" s="44">
        <f t="shared" si="932"/>
        <v>80964.952600000004</v>
      </c>
      <c r="AY340" s="141">
        <f t="shared" si="933"/>
        <v>0</v>
      </c>
      <c r="AZ340" s="58"/>
      <c r="BA340" s="21">
        <v>93131.5</v>
      </c>
      <c r="BB340" s="141">
        <f t="shared" si="934"/>
        <v>0</v>
      </c>
      <c r="BC340" s="58"/>
      <c r="BD340" s="21">
        <v>10643</v>
      </c>
      <c r="BE340" s="140">
        <f t="shared" si="935"/>
        <v>0</v>
      </c>
      <c r="BF340" s="46"/>
      <c r="BG340" s="58"/>
      <c r="BH340" s="140">
        <f t="shared" si="936"/>
        <v>0</v>
      </c>
      <c r="BI340" s="46"/>
      <c r="BJ340" s="492"/>
      <c r="BK340" s="58"/>
      <c r="BL340" s="140">
        <f t="shared" si="937"/>
        <v>0</v>
      </c>
      <c r="BM340" s="46"/>
      <c r="BN340" s="142"/>
      <c r="BO340" s="141">
        <f t="shared" si="938"/>
        <v>0</v>
      </c>
      <c r="BP340" s="58"/>
      <c r="BQ340" s="139">
        <f t="shared" si="939"/>
        <v>930.90000000000009</v>
      </c>
      <c r="BR340" s="141">
        <f t="shared" si="940"/>
        <v>0</v>
      </c>
      <c r="BS340" s="58"/>
      <c r="BT340" s="107">
        <v>540</v>
      </c>
      <c r="BU340" s="141">
        <f t="shared" si="941"/>
        <v>0</v>
      </c>
      <c r="BV340" s="58"/>
      <c r="BW340" s="58"/>
      <c r="BX340" s="141">
        <f t="shared" si="942"/>
        <v>0</v>
      </c>
      <c r="BY340" s="58"/>
      <c r="BZ340" s="143"/>
      <c r="CA340" s="141">
        <f t="shared" si="943"/>
        <v>0</v>
      </c>
      <c r="CB340" s="58">
        <v>6</v>
      </c>
      <c r="CC340" s="107">
        <v>165.4</v>
      </c>
      <c r="CD340" s="141">
        <f t="shared" si="944"/>
        <v>992.40000000000009</v>
      </c>
      <c r="CE340" s="58">
        <v>1</v>
      </c>
      <c r="CF340" s="139">
        <f t="shared" si="945"/>
        <v>204.31649999999999</v>
      </c>
      <c r="CG340" s="141">
        <f t="shared" si="946"/>
        <v>204.31649999999999</v>
      </c>
      <c r="CH340" s="58"/>
      <c r="CI340" s="107">
        <v>86.2</v>
      </c>
      <c r="CJ340" s="141">
        <f t="shared" si="947"/>
        <v>0</v>
      </c>
      <c r="CK340" s="58"/>
      <c r="CL340" s="107">
        <v>125</v>
      </c>
      <c r="CM340" s="141">
        <f t="shared" si="948"/>
        <v>0</v>
      </c>
      <c r="CN340" s="58"/>
      <c r="CO340" s="107">
        <v>140</v>
      </c>
      <c r="CP340" s="141">
        <f t="shared" si="949"/>
        <v>0</v>
      </c>
      <c r="CQ340" s="58">
        <v>6</v>
      </c>
      <c r="CR340" s="139">
        <f t="shared" si="950"/>
        <v>259.76390000000004</v>
      </c>
      <c r="CS340" s="141">
        <f t="shared" si="951"/>
        <v>1558.5834000000002</v>
      </c>
      <c r="CT340" s="58"/>
      <c r="CU340" s="107">
        <v>182.5</v>
      </c>
      <c r="CV340" s="141">
        <f t="shared" si="952"/>
        <v>0</v>
      </c>
      <c r="CW340" s="58">
        <v>6</v>
      </c>
      <c r="CX340" s="107">
        <v>78</v>
      </c>
      <c r="CY340" s="141">
        <f t="shared" si="953"/>
        <v>468</v>
      </c>
      <c r="CZ340" s="58"/>
      <c r="DA340" s="107">
        <v>350</v>
      </c>
      <c r="DB340" s="141">
        <f t="shared" si="954"/>
        <v>0</v>
      </c>
      <c r="DC340" s="58"/>
      <c r="DD340" s="139">
        <f t="shared" si="955"/>
        <v>363.26500000000004</v>
      </c>
      <c r="DE340" s="140">
        <f t="shared" si="956"/>
        <v>0</v>
      </c>
      <c r="DF340" s="58">
        <v>30</v>
      </c>
      <c r="DG340" s="107">
        <v>349.94</v>
      </c>
      <c r="DH340" s="141">
        <f t="shared" si="957"/>
        <v>10498.2</v>
      </c>
      <c r="DI340" s="58">
        <v>20</v>
      </c>
      <c r="DJ340" s="107">
        <v>407.82</v>
      </c>
      <c r="DK340" s="141">
        <f t="shared" si="958"/>
        <v>8156.4</v>
      </c>
      <c r="DL340" s="58">
        <v>10</v>
      </c>
      <c r="DM340" s="107">
        <v>560.66999999999996</v>
      </c>
      <c r="DN340" s="141">
        <f t="shared" si="959"/>
        <v>5606.7</v>
      </c>
      <c r="DO340" s="58">
        <v>10</v>
      </c>
      <c r="DP340" s="107">
        <v>849.84</v>
      </c>
      <c r="DQ340" s="141">
        <f t="shared" si="960"/>
        <v>8498.4</v>
      </c>
      <c r="DR340" s="58"/>
      <c r="DS340" s="107">
        <v>1070.97</v>
      </c>
      <c r="DT340" s="141">
        <f t="shared" si="961"/>
        <v>0</v>
      </c>
      <c r="DU340" s="58">
        <v>1</v>
      </c>
      <c r="DV340" s="21">
        <v>1512.05</v>
      </c>
      <c r="DW340" s="141">
        <f t="shared" si="962"/>
        <v>1512.05</v>
      </c>
      <c r="DX340" s="58"/>
      <c r="DY340" s="21">
        <v>5870.12</v>
      </c>
      <c r="DZ340" s="141">
        <f t="shared" si="963"/>
        <v>0</v>
      </c>
      <c r="EA340" s="58"/>
      <c r="EB340" s="21">
        <v>4379.45</v>
      </c>
      <c r="EC340" s="141">
        <f t="shared" si="964"/>
        <v>0</v>
      </c>
      <c r="ED340" s="58"/>
      <c r="EE340" s="21">
        <v>4811.45</v>
      </c>
      <c r="EF340" s="141">
        <f t="shared" si="965"/>
        <v>0</v>
      </c>
      <c r="EG340" s="58"/>
      <c r="EH340" s="21">
        <v>6518.13</v>
      </c>
      <c r="EI340" s="141">
        <f t="shared" si="966"/>
        <v>0</v>
      </c>
      <c r="EJ340" s="58"/>
      <c r="EK340" s="21">
        <v>7389.31</v>
      </c>
      <c r="EL340" s="141">
        <f t="shared" si="967"/>
        <v>0</v>
      </c>
      <c r="EM340" s="58"/>
      <c r="EN340" s="21">
        <v>1539.81</v>
      </c>
      <c r="EO340" s="141">
        <f t="shared" si="968"/>
        <v>0</v>
      </c>
      <c r="EP340" s="58"/>
      <c r="EQ340" s="21">
        <v>3124.4</v>
      </c>
      <c r="ER340" s="141">
        <f t="shared" si="969"/>
        <v>0</v>
      </c>
      <c r="ES340" s="58"/>
      <c r="ET340" s="107">
        <v>118.78</v>
      </c>
      <c r="EU340" s="141">
        <f t="shared" si="970"/>
        <v>0</v>
      </c>
      <c r="EV340" s="58"/>
      <c r="EW340" s="107">
        <v>479.92</v>
      </c>
      <c r="EX340" s="141">
        <f t="shared" si="971"/>
        <v>0</v>
      </c>
      <c r="EY340" s="58"/>
      <c r="EZ340" s="107">
        <v>649.4</v>
      </c>
      <c r="FA340" s="141">
        <f t="shared" si="972"/>
        <v>0</v>
      </c>
      <c r="FB340" s="58"/>
      <c r="FC340" s="21">
        <v>1301.22</v>
      </c>
      <c r="FD340" s="141">
        <f t="shared" si="973"/>
        <v>0</v>
      </c>
      <c r="FE340" s="58"/>
      <c r="FF340" s="21">
        <v>2530.2199999999998</v>
      </c>
      <c r="FG340" s="141">
        <f t="shared" si="974"/>
        <v>0</v>
      </c>
      <c r="FH340" s="58"/>
      <c r="FI340" s="21">
        <v>4182.22</v>
      </c>
      <c r="FJ340" s="141">
        <f t="shared" si="975"/>
        <v>0</v>
      </c>
      <c r="FK340" s="58">
        <v>10</v>
      </c>
      <c r="FL340" s="107">
        <v>253.92</v>
      </c>
      <c r="FM340" s="141">
        <f t="shared" si="976"/>
        <v>2539.1999999999998</v>
      </c>
      <c r="FN340" s="58">
        <v>40</v>
      </c>
      <c r="FO340" s="107">
        <v>290.32</v>
      </c>
      <c r="FP340" s="141">
        <f t="shared" si="977"/>
        <v>11612.8</v>
      </c>
      <c r="FQ340" s="58">
        <v>12</v>
      </c>
      <c r="FR340" s="107">
        <v>334.06</v>
      </c>
      <c r="FS340" s="141">
        <f t="shared" si="978"/>
        <v>4008.7200000000003</v>
      </c>
      <c r="FT340" s="58"/>
      <c r="FU340" s="107">
        <v>411.49</v>
      </c>
      <c r="FV340" s="141">
        <f t="shared" si="979"/>
        <v>0</v>
      </c>
      <c r="FW340" s="58"/>
      <c r="FX340" s="107">
        <v>455.21</v>
      </c>
      <c r="FY340" s="141">
        <f t="shared" si="980"/>
        <v>0</v>
      </c>
      <c r="FZ340" s="58"/>
      <c r="GA340" s="107">
        <v>536</v>
      </c>
      <c r="GB340" s="141">
        <f t="shared" si="981"/>
        <v>0</v>
      </c>
      <c r="GC340" s="58"/>
      <c r="GD340" s="21">
        <v>745.84</v>
      </c>
      <c r="GE340" s="144">
        <f t="shared" si="982"/>
        <v>0</v>
      </c>
      <c r="GF340" s="108">
        <v>2</v>
      </c>
      <c r="GG340" s="112">
        <v>313.12</v>
      </c>
      <c r="GH340" s="141">
        <f t="shared" si="983"/>
        <v>626.24</v>
      </c>
      <c r="GI340" s="59">
        <v>10</v>
      </c>
      <c r="GJ340" s="529">
        <v>223.61</v>
      </c>
      <c r="GK340" s="141">
        <f t="shared" si="984"/>
        <v>2236.1000000000004</v>
      </c>
      <c r="GL340" s="58">
        <v>1</v>
      </c>
      <c r="GM340" s="107">
        <v>105.46</v>
      </c>
      <c r="GN340" s="141">
        <f t="shared" si="985"/>
        <v>105.46</v>
      </c>
      <c r="GO340" s="58">
        <v>1</v>
      </c>
      <c r="GP340" s="107">
        <v>581.36</v>
      </c>
      <c r="GQ340" s="141">
        <f t="shared" si="986"/>
        <v>581.36</v>
      </c>
      <c r="GR340" s="58"/>
      <c r="GS340" s="107">
        <v>92.94</v>
      </c>
      <c r="GT340" s="141">
        <f t="shared" si="987"/>
        <v>0</v>
      </c>
      <c r="GU340" s="108">
        <v>15</v>
      </c>
      <c r="GV340" s="112">
        <v>47.51</v>
      </c>
      <c r="GW340" s="141">
        <f t="shared" si="988"/>
        <v>712.65</v>
      </c>
      <c r="GX340" s="59">
        <v>15</v>
      </c>
      <c r="GY340" s="107">
        <v>61.91</v>
      </c>
      <c r="GZ340" s="219">
        <f t="shared" si="989"/>
        <v>928.65</v>
      </c>
      <c r="HA340" s="413"/>
      <c r="HB340" s="413"/>
      <c r="HC340" s="219">
        <f t="shared" si="991"/>
        <v>0</v>
      </c>
      <c r="HD340" s="58">
        <v>0.2</v>
      </c>
      <c r="HE340" s="107">
        <v>40.75</v>
      </c>
      <c r="HF340" s="232">
        <f t="shared" si="990"/>
        <v>8.15</v>
      </c>
      <c r="HG340" s="105">
        <v>1000</v>
      </c>
      <c r="HH340" s="226">
        <f t="shared" si="992"/>
        <v>67899.805000000008</v>
      </c>
      <c r="HI340" s="335"/>
    </row>
    <row r="341" spans="1:218" ht="15.75" customHeight="1">
      <c r="A341" s="198">
        <v>10</v>
      </c>
      <c r="B341" s="18" t="s">
        <v>506</v>
      </c>
      <c r="C341" s="381">
        <v>466.12</v>
      </c>
      <c r="D341" s="385">
        <v>151.63999999999999</v>
      </c>
      <c r="E341" s="19">
        <v>74713.440000000002</v>
      </c>
      <c r="F341" s="42">
        <f t="shared" si="909"/>
        <v>227963.72949999999</v>
      </c>
      <c r="G341" s="43"/>
      <c r="H341" s="21">
        <v>636.70000000000005</v>
      </c>
      <c r="I341" s="45">
        <f t="shared" si="910"/>
        <v>0</v>
      </c>
      <c r="J341" s="58"/>
      <c r="K341" s="107"/>
      <c r="L341" s="212">
        <f t="shared" si="911"/>
        <v>0</v>
      </c>
      <c r="M341" s="58"/>
      <c r="N341" s="107">
        <v>540</v>
      </c>
      <c r="O341" s="212">
        <f t="shared" si="912"/>
        <v>0</v>
      </c>
      <c r="P341" s="46"/>
      <c r="Q341" s="139">
        <f t="shared" si="913"/>
        <v>280.13670000000002</v>
      </c>
      <c r="R341" s="212">
        <f t="shared" si="914"/>
        <v>0</v>
      </c>
      <c r="S341" s="46"/>
      <c r="T341" s="44">
        <f t="shared" si="915"/>
        <v>2335.5960000000005</v>
      </c>
      <c r="U341" s="212">
        <f t="shared" si="916"/>
        <v>0</v>
      </c>
      <c r="V341" s="46"/>
      <c r="W341" s="139">
        <f t="shared" si="917"/>
        <v>493.98690000000005</v>
      </c>
      <c r="X341" s="219">
        <f t="shared" si="918"/>
        <v>0</v>
      </c>
      <c r="Y341" s="58"/>
      <c r="Z341" s="44">
        <f t="shared" si="919"/>
        <v>4331.3600000000006</v>
      </c>
      <c r="AA341" s="141">
        <f t="shared" si="920"/>
        <v>0</v>
      </c>
      <c r="AB341" s="397"/>
      <c r="AC341" s="139">
        <f t="shared" si="921"/>
        <v>493.98690000000005</v>
      </c>
      <c r="AD341" s="140">
        <f t="shared" si="922"/>
        <v>0</v>
      </c>
      <c r="AE341" s="46"/>
      <c r="AF341" s="44">
        <f t="shared" si="923"/>
        <v>22885.031600000002</v>
      </c>
      <c r="AG341" s="140">
        <f t="shared" si="924"/>
        <v>0</v>
      </c>
      <c r="AH341" s="46"/>
      <c r="AI341" s="139">
        <f t="shared" si="925"/>
        <v>791.37200000000007</v>
      </c>
      <c r="AJ341" s="140">
        <f t="shared" si="926"/>
        <v>0</v>
      </c>
      <c r="AK341" s="46"/>
      <c r="AL341" s="107">
        <v>145.19999999999999</v>
      </c>
      <c r="AM341" s="140">
        <f t="shared" si="927"/>
        <v>0</v>
      </c>
      <c r="AN341" s="46"/>
      <c r="AO341" s="44">
        <f t="shared" si="928"/>
        <v>3769.8454000000002</v>
      </c>
      <c r="AP341" s="141">
        <f t="shared" si="929"/>
        <v>0</v>
      </c>
      <c r="AQ341" s="108"/>
      <c r="AR341" s="109">
        <v>8030</v>
      </c>
      <c r="AS341" s="141">
        <f t="shared" si="930"/>
        <v>0</v>
      </c>
      <c r="AT341" s="58"/>
      <c r="AU341" s="21">
        <v>3366.65</v>
      </c>
      <c r="AV341" s="141">
        <f t="shared" si="931"/>
        <v>0</v>
      </c>
      <c r="AW341" s="58"/>
      <c r="AX341" s="44">
        <f t="shared" si="932"/>
        <v>80964.952600000004</v>
      </c>
      <c r="AY341" s="141">
        <f t="shared" si="933"/>
        <v>0</v>
      </c>
      <c r="AZ341" s="58"/>
      <c r="BA341" s="21">
        <v>93131.5</v>
      </c>
      <c r="BB341" s="141">
        <f t="shared" si="934"/>
        <v>0</v>
      </c>
      <c r="BC341" s="58"/>
      <c r="BD341" s="21">
        <v>10643</v>
      </c>
      <c r="BE341" s="140">
        <f t="shared" si="935"/>
        <v>0</v>
      </c>
      <c r="BF341" s="46"/>
      <c r="BG341" s="58"/>
      <c r="BH341" s="140">
        <f t="shared" si="936"/>
        <v>0</v>
      </c>
      <c r="BI341" s="46">
        <v>1</v>
      </c>
      <c r="BJ341" s="343" t="s">
        <v>701</v>
      </c>
      <c r="BK341" s="58">
        <v>197094.8</v>
      </c>
      <c r="BL341" s="140">
        <f t="shared" si="937"/>
        <v>197094.8</v>
      </c>
      <c r="BM341" s="46"/>
      <c r="BN341" s="142"/>
      <c r="BO341" s="141">
        <f t="shared" si="938"/>
        <v>0</v>
      </c>
      <c r="BP341" s="58"/>
      <c r="BQ341" s="139">
        <f t="shared" si="939"/>
        <v>930.90000000000009</v>
      </c>
      <c r="BR341" s="141">
        <f t="shared" si="940"/>
        <v>0</v>
      </c>
      <c r="BS341" s="58"/>
      <c r="BT341" s="107">
        <v>540</v>
      </c>
      <c r="BU341" s="141">
        <f t="shared" si="941"/>
        <v>0</v>
      </c>
      <c r="BV341" s="58"/>
      <c r="BW341" s="58"/>
      <c r="BX341" s="141">
        <f t="shared" si="942"/>
        <v>0</v>
      </c>
      <c r="BY341" s="58"/>
      <c r="BZ341" s="143"/>
      <c r="CA341" s="141">
        <f t="shared" si="943"/>
        <v>0</v>
      </c>
      <c r="CB341" s="58">
        <v>6</v>
      </c>
      <c r="CC341" s="107">
        <v>165.4</v>
      </c>
      <c r="CD341" s="141">
        <f t="shared" si="944"/>
        <v>992.40000000000009</v>
      </c>
      <c r="CE341" s="58">
        <v>1</v>
      </c>
      <c r="CF341" s="139">
        <f t="shared" si="945"/>
        <v>204.31649999999999</v>
      </c>
      <c r="CG341" s="141">
        <f t="shared" si="946"/>
        <v>204.31649999999999</v>
      </c>
      <c r="CH341" s="58"/>
      <c r="CI341" s="107">
        <v>86.2</v>
      </c>
      <c r="CJ341" s="141">
        <f t="shared" si="947"/>
        <v>0</v>
      </c>
      <c r="CK341" s="58"/>
      <c r="CL341" s="107">
        <v>125</v>
      </c>
      <c r="CM341" s="141">
        <f t="shared" si="948"/>
        <v>0</v>
      </c>
      <c r="CN341" s="58"/>
      <c r="CO341" s="107">
        <v>140</v>
      </c>
      <c r="CP341" s="141">
        <f t="shared" si="949"/>
        <v>0</v>
      </c>
      <c r="CQ341" s="58">
        <v>20</v>
      </c>
      <c r="CR341" s="139">
        <f t="shared" si="950"/>
        <v>259.76390000000004</v>
      </c>
      <c r="CS341" s="141">
        <f t="shared" si="951"/>
        <v>5195.2780000000002</v>
      </c>
      <c r="CT341" s="58">
        <v>9</v>
      </c>
      <c r="CU341" s="107">
        <v>182.5</v>
      </c>
      <c r="CV341" s="141">
        <f t="shared" si="952"/>
        <v>1642.5</v>
      </c>
      <c r="CW341" s="58">
        <v>4</v>
      </c>
      <c r="CX341" s="107">
        <v>78</v>
      </c>
      <c r="CY341" s="141">
        <f t="shared" si="953"/>
        <v>312</v>
      </c>
      <c r="CZ341" s="58"/>
      <c r="DA341" s="107">
        <v>350</v>
      </c>
      <c r="DB341" s="141">
        <f t="shared" si="954"/>
        <v>0</v>
      </c>
      <c r="DC341" s="58"/>
      <c r="DD341" s="139">
        <f t="shared" si="955"/>
        <v>363.26500000000004</v>
      </c>
      <c r="DE341" s="140">
        <f t="shared" si="956"/>
        <v>0</v>
      </c>
      <c r="DF341" s="58">
        <v>15</v>
      </c>
      <c r="DG341" s="107">
        <v>349.94</v>
      </c>
      <c r="DH341" s="141">
        <f t="shared" si="957"/>
        <v>5249.1</v>
      </c>
      <c r="DI341" s="58">
        <v>10</v>
      </c>
      <c r="DJ341" s="107">
        <v>407.82</v>
      </c>
      <c r="DK341" s="141">
        <f t="shared" si="958"/>
        <v>4078.2</v>
      </c>
      <c r="DL341" s="58">
        <v>10</v>
      </c>
      <c r="DM341" s="107">
        <v>560.66999999999996</v>
      </c>
      <c r="DN341" s="141">
        <f t="shared" si="959"/>
        <v>5606.7</v>
      </c>
      <c r="DO341" s="58"/>
      <c r="DP341" s="107">
        <v>849.84</v>
      </c>
      <c r="DQ341" s="141">
        <f t="shared" si="960"/>
        <v>0</v>
      </c>
      <c r="DR341" s="58"/>
      <c r="DS341" s="107">
        <v>1070.97</v>
      </c>
      <c r="DT341" s="141">
        <f t="shared" si="961"/>
        <v>0</v>
      </c>
      <c r="DU341" s="58">
        <v>1</v>
      </c>
      <c r="DV341" s="21">
        <v>1512.05</v>
      </c>
      <c r="DW341" s="141">
        <f t="shared" si="962"/>
        <v>1512.05</v>
      </c>
      <c r="DX341" s="58"/>
      <c r="DY341" s="21">
        <v>5870.12</v>
      </c>
      <c r="DZ341" s="141">
        <f t="shared" si="963"/>
        <v>0</v>
      </c>
      <c r="EA341" s="58"/>
      <c r="EB341" s="21">
        <v>4379.45</v>
      </c>
      <c r="EC341" s="141">
        <f t="shared" si="964"/>
        <v>0</v>
      </c>
      <c r="ED341" s="58"/>
      <c r="EE341" s="21">
        <v>4811.45</v>
      </c>
      <c r="EF341" s="141">
        <f t="shared" si="965"/>
        <v>0</v>
      </c>
      <c r="EG341" s="58"/>
      <c r="EH341" s="21">
        <v>6518.13</v>
      </c>
      <c r="EI341" s="141">
        <f t="shared" si="966"/>
        <v>0</v>
      </c>
      <c r="EJ341" s="58"/>
      <c r="EK341" s="21">
        <v>7389.31</v>
      </c>
      <c r="EL341" s="141">
        <f t="shared" si="967"/>
        <v>0</v>
      </c>
      <c r="EM341" s="58"/>
      <c r="EN341" s="21">
        <v>1539.81</v>
      </c>
      <c r="EO341" s="141">
        <f t="shared" si="968"/>
        <v>0</v>
      </c>
      <c r="EP341" s="58"/>
      <c r="EQ341" s="21">
        <v>3124.4</v>
      </c>
      <c r="ER341" s="141">
        <f t="shared" si="969"/>
        <v>0</v>
      </c>
      <c r="ES341" s="58"/>
      <c r="ET341" s="107">
        <v>118.78</v>
      </c>
      <c r="EU341" s="141">
        <f t="shared" si="970"/>
        <v>0</v>
      </c>
      <c r="EV341" s="58"/>
      <c r="EW341" s="107">
        <v>479.92</v>
      </c>
      <c r="EX341" s="141">
        <f t="shared" si="971"/>
        <v>0</v>
      </c>
      <c r="EY341" s="58"/>
      <c r="EZ341" s="107">
        <v>649.4</v>
      </c>
      <c r="FA341" s="141">
        <f t="shared" si="972"/>
        <v>0</v>
      </c>
      <c r="FB341" s="58"/>
      <c r="FC341" s="21">
        <v>1301.22</v>
      </c>
      <c r="FD341" s="141">
        <f t="shared" si="973"/>
        <v>0</v>
      </c>
      <c r="FE341" s="58"/>
      <c r="FF341" s="21">
        <v>2530.2199999999998</v>
      </c>
      <c r="FG341" s="141">
        <f t="shared" si="974"/>
        <v>0</v>
      </c>
      <c r="FH341" s="58"/>
      <c r="FI341" s="21">
        <v>4182.22</v>
      </c>
      <c r="FJ341" s="141">
        <f t="shared" si="975"/>
        <v>0</v>
      </c>
      <c r="FK341" s="58"/>
      <c r="FL341" s="107">
        <v>253.92</v>
      </c>
      <c r="FM341" s="141">
        <f t="shared" si="976"/>
        <v>0</v>
      </c>
      <c r="FN341" s="58"/>
      <c r="FO341" s="107">
        <v>290.32</v>
      </c>
      <c r="FP341" s="141">
        <f t="shared" si="977"/>
        <v>0</v>
      </c>
      <c r="FQ341" s="58"/>
      <c r="FR341" s="107">
        <v>334.06</v>
      </c>
      <c r="FS341" s="141">
        <f t="shared" si="978"/>
        <v>0</v>
      </c>
      <c r="FT341" s="58"/>
      <c r="FU341" s="107">
        <v>411.49</v>
      </c>
      <c r="FV341" s="141">
        <f t="shared" si="979"/>
        <v>0</v>
      </c>
      <c r="FW341" s="58"/>
      <c r="FX341" s="107">
        <v>455.21</v>
      </c>
      <c r="FY341" s="141">
        <f t="shared" si="980"/>
        <v>0</v>
      </c>
      <c r="FZ341" s="58"/>
      <c r="GA341" s="107">
        <v>536</v>
      </c>
      <c r="GB341" s="141">
        <f t="shared" si="981"/>
        <v>0</v>
      </c>
      <c r="GC341" s="58"/>
      <c r="GD341" s="21">
        <v>745.84</v>
      </c>
      <c r="GE341" s="144">
        <f t="shared" si="982"/>
        <v>0</v>
      </c>
      <c r="GF341" s="108">
        <v>2</v>
      </c>
      <c r="GG341" s="112">
        <v>313.12</v>
      </c>
      <c r="GH341" s="141">
        <f t="shared" si="983"/>
        <v>626.24</v>
      </c>
      <c r="GI341" s="59">
        <v>9</v>
      </c>
      <c r="GJ341" s="529">
        <v>223.61</v>
      </c>
      <c r="GK341" s="141">
        <f t="shared" si="984"/>
        <v>2012.4900000000002</v>
      </c>
      <c r="GL341" s="58">
        <v>2</v>
      </c>
      <c r="GM341" s="107">
        <v>105.46</v>
      </c>
      <c r="GN341" s="141">
        <f t="shared" si="985"/>
        <v>210.92</v>
      </c>
      <c r="GO341" s="58">
        <v>1</v>
      </c>
      <c r="GP341" s="107">
        <v>581.36</v>
      </c>
      <c r="GQ341" s="141">
        <f t="shared" si="986"/>
        <v>581.36</v>
      </c>
      <c r="GR341" s="58"/>
      <c r="GS341" s="107">
        <v>92.94</v>
      </c>
      <c r="GT341" s="141">
        <f t="shared" si="987"/>
        <v>0</v>
      </c>
      <c r="GU341" s="108">
        <v>15</v>
      </c>
      <c r="GV341" s="112">
        <v>47.51</v>
      </c>
      <c r="GW341" s="141">
        <f t="shared" si="988"/>
        <v>712.65</v>
      </c>
      <c r="GX341" s="59">
        <v>15</v>
      </c>
      <c r="GY341" s="107">
        <v>61.91</v>
      </c>
      <c r="GZ341" s="219">
        <f t="shared" si="989"/>
        <v>928.65</v>
      </c>
      <c r="HA341" s="413"/>
      <c r="HB341" s="413"/>
      <c r="HC341" s="219">
        <f t="shared" si="991"/>
        <v>0</v>
      </c>
      <c r="HD341" s="58">
        <v>0.1</v>
      </c>
      <c r="HE341" s="107">
        <v>40.75</v>
      </c>
      <c r="HF341" s="232">
        <f t="shared" si="990"/>
        <v>4.0750000000000002</v>
      </c>
      <c r="HG341" s="105">
        <v>1000</v>
      </c>
      <c r="HH341" s="226">
        <f t="shared" si="992"/>
        <v>227963.72949999999</v>
      </c>
      <c r="HI341" s="335"/>
    </row>
    <row r="342" spans="1:218" ht="15.75" customHeight="1">
      <c r="A342" s="198">
        <v>11</v>
      </c>
      <c r="B342" s="18" t="s">
        <v>507</v>
      </c>
      <c r="C342" s="381">
        <v>610.07000000000005</v>
      </c>
      <c r="D342" s="385">
        <v>83.45</v>
      </c>
      <c r="E342" s="19">
        <v>100222.92</v>
      </c>
      <c r="F342" s="42">
        <f t="shared" si="909"/>
        <v>396793.69605000003</v>
      </c>
      <c r="G342" s="43"/>
      <c r="H342" s="21">
        <v>636.70000000000005</v>
      </c>
      <c r="I342" s="45">
        <f t="shared" si="910"/>
        <v>0</v>
      </c>
      <c r="J342" s="58"/>
      <c r="K342" s="107"/>
      <c r="L342" s="212">
        <f t="shared" si="911"/>
        <v>0</v>
      </c>
      <c r="M342" s="58"/>
      <c r="N342" s="107">
        <v>540</v>
      </c>
      <c r="O342" s="212">
        <f t="shared" si="912"/>
        <v>0</v>
      </c>
      <c r="P342" s="46">
        <v>9</v>
      </c>
      <c r="Q342" s="139">
        <f t="shared" si="913"/>
        <v>280.13670000000002</v>
      </c>
      <c r="R342" s="212">
        <f t="shared" si="914"/>
        <v>2521.2303000000002</v>
      </c>
      <c r="S342" s="46"/>
      <c r="T342" s="44">
        <f t="shared" si="915"/>
        <v>2335.5960000000005</v>
      </c>
      <c r="U342" s="212">
        <f t="shared" si="916"/>
        <v>0</v>
      </c>
      <c r="V342" s="46">
        <v>7.5</v>
      </c>
      <c r="W342" s="139">
        <f t="shared" si="917"/>
        <v>493.98690000000005</v>
      </c>
      <c r="X342" s="219">
        <f t="shared" si="918"/>
        <v>3704.9017500000004</v>
      </c>
      <c r="Y342" s="58"/>
      <c r="Z342" s="44">
        <f t="shared" si="919"/>
        <v>4331.3600000000006</v>
      </c>
      <c r="AA342" s="141">
        <f t="shared" si="920"/>
        <v>0</v>
      </c>
      <c r="AB342" s="397"/>
      <c r="AC342" s="139">
        <f t="shared" si="921"/>
        <v>493.98690000000005</v>
      </c>
      <c r="AD342" s="140">
        <f t="shared" si="922"/>
        <v>0</v>
      </c>
      <c r="AE342" s="46"/>
      <c r="AF342" s="44">
        <f t="shared" si="923"/>
        <v>22885.031600000002</v>
      </c>
      <c r="AG342" s="140">
        <f t="shared" si="924"/>
        <v>0</v>
      </c>
      <c r="AH342" s="46"/>
      <c r="AI342" s="139">
        <f t="shared" si="925"/>
        <v>791.37200000000007</v>
      </c>
      <c r="AJ342" s="140">
        <f t="shared" si="926"/>
        <v>0</v>
      </c>
      <c r="AK342" s="46"/>
      <c r="AL342" s="107">
        <v>145.19999999999999</v>
      </c>
      <c r="AM342" s="140">
        <f t="shared" si="927"/>
        <v>0</v>
      </c>
      <c r="AN342" s="46"/>
      <c r="AO342" s="44">
        <f t="shared" si="928"/>
        <v>3769.8454000000002</v>
      </c>
      <c r="AP342" s="141">
        <f t="shared" si="929"/>
        <v>0</v>
      </c>
      <c r="AQ342" s="108"/>
      <c r="AR342" s="109">
        <v>8030</v>
      </c>
      <c r="AS342" s="141">
        <f t="shared" si="930"/>
        <v>0</v>
      </c>
      <c r="AT342" s="58"/>
      <c r="AU342" s="21">
        <v>3366.65</v>
      </c>
      <c r="AV342" s="141">
        <f t="shared" si="931"/>
        <v>0</v>
      </c>
      <c r="AW342" s="58"/>
      <c r="AX342" s="44">
        <f t="shared" si="932"/>
        <v>80964.952600000004</v>
      </c>
      <c r="AY342" s="141">
        <f t="shared" si="933"/>
        <v>0</v>
      </c>
      <c r="AZ342" s="58"/>
      <c r="BA342" s="21">
        <v>93131.5</v>
      </c>
      <c r="BB342" s="141">
        <f t="shared" si="934"/>
        <v>0</v>
      </c>
      <c r="BC342" s="58"/>
      <c r="BD342" s="21">
        <v>10643</v>
      </c>
      <c r="BE342" s="140">
        <f t="shared" si="935"/>
        <v>0</v>
      </c>
      <c r="BF342" s="46"/>
      <c r="BG342" s="58"/>
      <c r="BH342" s="140">
        <f t="shared" si="936"/>
        <v>0</v>
      </c>
      <c r="BI342" s="46">
        <v>2</v>
      </c>
      <c r="BJ342" s="491">
        <v>3.6</v>
      </c>
      <c r="BK342" s="58">
        <v>173941</v>
      </c>
      <c r="BL342" s="140">
        <f t="shared" si="937"/>
        <v>347882</v>
      </c>
      <c r="BM342" s="46"/>
      <c r="BN342" s="142"/>
      <c r="BO342" s="141">
        <f t="shared" si="938"/>
        <v>0</v>
      </c>
      <c r="BP342" s="58"/>
      <c r="BQ342" s="139">
        <f t="shared" si="939"/>
        <v>930.90000000000009</v>
      </c>
      <c r="BR342" s="141">
        <f t="shared" si="940"/>
        <v>0</v>
      </c>
      <c r="BS342" s="58">
        <v>1.5</v>
      </c>
      <c r="BT342" s="107">
        <v>540</v>
      </c>
      <c r="BU342" s="141">
        <f t="shared" si="941"/>
        <v>810</v>
      </c>
      <c r="BV342" s="58"/>
      <c r="BW342" s="58"/>
      <c r="BX342" s="141">
        <f t="shared" si="942"/>
        <v>0</v>
      </c>
      <c r="BY342" s="58"/>
      <c r="BZ342" s="143"/>
      <c r="CA342" s="141">
        <f t="shared" si="943"/>
        <v>0</v>
      </c>
      <c r="CB342" s="58">
        <v>6</v>
      </c>
      <c r="CC342" s="107">
        <v>165.4</v>
      </c>
      <c r="CD342" s="141">
        <f t="shared" si="944"/>
        <v>992.40000000000009</v>
      </c>
      <c r="CE342" s="58">
        <v>1</v>
      </c>
      <c r="CF342" s="139">
        <f t="shared" si="945"/>
        <v>204.31649999999999</v>
      </c>
      <c r="CG342" s="141">
        <f t="shared" si="946"/>
        <v>204.31649999999999</v>
      </c>
      <c r="CH342" s="58"/>
      <c r="CI342" s="107">
        <v>86.2</v>
      </c>
      <c r="CJ342" s="141">
        <f t="shared" si="947"/>
        <v>0</v>
      </c>
      <c r="CK342" s="58"/>
      <c r="CL342" s="107">
        <v>125</v>
      </c>
      <c r="CM342" s="141">
        <f t="shared" si="948"/>
        <v>0</v>
      </c>
      <c r="CN342" s="58"/>
      <c r="CO342" s="107">
        <v>140</v>
      </c>
      <c r="CP342" s="141">
        <f t="shared" si="949"/>
        <v>0</v>
      </c>
      <c r="CQ342" s="58">
        <v>25</v>
      </c>
      <c r="CR342" s="139">
        <f t="shared" si="950"/>
        <v>259.76390000000004</v>
      </c>
      <c r="CS342" s="141">
        <f t="shared" si="951"/>
        <v>6494.0975000000008</v>
      </c>
      <c r="CT342" s="58">
        <v>10</v>
      </c>
      <c r="CU342" s="107">
        <v>182.5</v>
      </c>
      <c r="CV342" s="141">
        <f t="shared" si="952"/>
        <v>1825</v>
      </c>
      <c r="CW342" s="58">
        <v>6</v>
      </c>
      <c r="CX342" s="107">
        <v>78</v>
      </c>
      <c r="CY342" s="141">
        <f t="shared" si="953"/>
        <v>468</v>
      </c>
      <c r="CZ342" s="58"/>
      <c r="DA342" s="107">
        <v>350</v>
      </c>
      <c r="DB342" s="141">
        <f t="shared" si="954"/>
        <v>0</v>
      </c>
      <c r="DC342" s="58"/>
      <c r="DD342" s="139">
        <f t="shared" si="955"/>
        <v>363.26500000000004</v>
      </c>
      <c r="DE342" s="140">
        <f t="shared" si="956"/>
        <v>0</v>
      </c>
      <c r="DF342" s="58">
        <v>10</v>
      </c>
      <c r="DG342" s="107">
        <v>349.94</v>
      </c>
      <c r="DH342" s="141">
        <f t="shared" si="957"/>
        <v>3499.4</v>
      </c>
      <c r="DI342" s="58">
        <v>15</v>
      </c>
      <c r="DJ342" s="107">
        <v>407.82</v>
      </c>
      <c r="DK342" s="141">
        <f t="shared" si="958"/>
        <v>6117.3</v>
      </c>
      <c r="DL342" s="58">
        <v>10</v>
      </c>
      <c r="DM342" s="107">
        <v>560.66999999999996</v>
      </c>
      <c r="DN342" s="141">
        <f t="shared" si="959"/>
        <v>5606.7</v>
      </c>
      <c r="DO342" s="58"/>
      <c r="DP342" s="107">
        <v>849.84</v>
      </c>
      <c r="DQ342" s="141">
        <f t="shared" si="960"/>
        <v>0</v>
      </c>
      <c r="DR342" s="58"/>
      <c r="DS342" s="107">
        <v>1070.97</v>
      </c>
      <c r="DT342" s="141">
        <f t="shared" si="961"/>
        <v>0</v>
      </c>
      <c r="DU342" s="58">
        <v>1</v>
      </c>
      <c r="DV342" s="21">
        <v>1512.05</v>
      </c>
      <c r="DW342" s="141">
        <f t="shared" si="962"/>
        <v>1512.05</v>
      </c>
      <c r="DX342" s="58">
        <v>1</v>
      </c>
      <c r="DY342" s="21">
        <v>5870.12</v>
      </c>
      <c r="DZ342" s="141">
        <f t="shared" si="963"/>
        <v>5870.12</v>
      </c>
      <c r="EA342" s="58"/>
      <c r="EB342" s="21">
        <v>4379.45</v>
      </c>
      <c r="EC342" s="141">
        <f t="shared" si="964"/>
        <v>0</v>
      </c>
      <c r="ED342" s="58"/>
      <c r="EE342" s="21">
        <v>4811.45</v>
      </c>
      <c r="EF342" s="141">
        <f t="shared" si="965"/>
        <v>0</v>
      </c>
      <c r="EG342" s="58"/>
      <c r="EH342" s="21">
        <v>6518.13</v>
      </c>
      <c r="EI342" s="141">
        <f t="shared" si="966"/>
        <v>0</v>
      </c>
      <c r="EJ342" s="58"/>
      <c r="EK342" s="21">
        <v>7389.31</v>
      </c>
      <c r="EL342" s="141">
        <f t="shared" si="967"/>
        <v>0</v>
      </c>
      <c r="EM342" s="58"/>
      <c r="EN342" s="21">
        <v>1539.81</v>
      </c>
      <c r="EO342" s="141">
        <f t="shared" si="968"/>
        <v>0</v>
      </c>
      <c r="EP342" s="58">
        <v>1</v>
      </c>
      <c r="EQ342" s="21">
        <v>3124.4</v>
      </c>
      <c r="ER342" s="141">
        <f t="shared" si="969"/>
        <v>3124.4</v>
      </c>
      <c r="ES342" s="58"/>
      <c r="ET342" s="107">
        <v>118.78</v>
      </c>
      <c r="EU342" s="141">
        <f t="shared" si="970"/>
        <v>0</v>
      </c>
      <c r="EV342" s="58"/>
      <c r="EW342" s="107">
        <v>479.92</v>
      </c>
      <c r="EX342" s="141">
        <f t="shared" si="971"/>
        <v>0</v>
      </c>
      <c r="EY342" s="58"/>
      <c r="EZ342" s="107">
        <v>649.4</v>
      </c>
      <c r="FA342" s="141">
        <f t="shared" si="972"/>
        <v>0</v>
      </c>
      <c r="FB342" s="58"/>
      <c r="FC342" s="21">
        <v>1301.22</v>
      </c>
      <c r="FD342" s="141">
        <f t="shared" si="973"/>
        <v>0</v>
      </c>
      <c r="FE342" s="58"/>
      <c r="FF342" s="21">
        <v>2530.2199999999998</v>
      </c>
      <c r="FG342" s="141">
        <f t="shared" si="974"/>
        <v>0</v>
      </c>
      <c r="FH342" s="58"/>
      <c r="FI342" s="21">
        <v>4182.22</v>
      </c>
      <c r="FJ342" s="141">
        <f t="shared" si="975"/>
        <v>0</v>
      </c>
      <c r="FK342" s="58"/>
      <c r="FL342" s="107">
        <v>253.92</v>
      </c>
      <c r="FM342" s="141">
        <f t="shared" si="976"/>
        <v>0</v>
      </c>
      <c r="FN342" s="58"/>
      <c r="FO342" s="107">
        <v>290.32</v>
      </c>
      <c r="FP342" s="141">
        <f t="shared" si="977"/>
        <v>0</v>
      </c>
      <c r="FQ342" s="58"/>
      <c r="FR342" s="107">
        <v>334.06</v>
      </c>
      <c r="FS342" s="141">
        <f t="shared" si="978"/>
        <v>0</v>
      </c>
      <c r="FT342" s="58"/>
      <c r="FU342" s="107">
        <v>411.49</v>
      </c>
      <c r="FV342" s="141">
        <f t="shared" si="979"/>
        <v>0</v>
      </c>
      <c r="FW342" s="58"/>
      <c r="FX342" s="107">
        <v>455.21</v>
      </c>
      <c r="FY342" s="141">
        <f t="shared" si="980"/>
        <v>0</v>
      </c>
      <c r="FZ342" s="58"/>
      <c r="GA342" s="107">
        <v>536</v>
      </c>
      <c r="GB342" s="141">
        <f t="shared" si="981"/>
        <v>0</v>
      </c>
      <c r="GC342" s="58"/>
      <c r="GD342" s="21">
        <v>745.84</v>
      </c>
      <c r="GE342" s="144">
        <f t="shared" si="982"/>
        <v>0</v>
      </c>
      <c r="GF342" s="108">
        <v>2</v>
      </c>
      <c r="GG342" s="112">
        <v>313.12</v>
      </c>
      <c r="GH342" s="141">
        <f t="shared" si="983"/>
        <v>626.24</v>
      </c>
      <c r="GI342" s="59">
        <v>12</v>
      </c>
      <c r="GJ342" s="529">
        <v>223.61</v>
      </c>
      <c r="GK342" s="141">
        <f t="shared" si="984"/>
        <v>2683.32</v>
      </c>
      <c r="GL342" s="58">
        <v>2</v>
      </c>
      <c r="GM342" s="107">
        <v>105.46</v>
      </c>
      <c r="GN342" s="141">
        <f t="shared" si="985"/>
        <v>210.92</v>
      </c>
      <c r="GO342" s="58"/>
      <c r="GP342" s="107">
        <v>581.36</v>
      </c>
      <c r="GQ342" s="141">
        <f t="shared" si="986"/>
        <v>0</v>
      </c>
      <c r="GR342" s="58"/>
      <c r="GS342" s="107">
        <v>92.94</v>
      </c>
      <c r="GT342" s="141">
        <f t="shared" si="987"/>
        <v>0</v>
      </c>
      <c r="GU342" s="108">
        <v>15</v>
      </c>
      <c r="GV342" s="112">
        <v>47.51</v>
      </c>
      <c r="GW342" s="141">
        <f t="shared" si="988"/>
        <v>712.65</v>
      </c>
      <c r="GX342" s="59">
        <v>15</v>
      </c>
      <c r="GY342" s="107">
        <v>61.91</v>
      </c>
      <c r="GZ342" s="219">
        <f t="shared" si="989"/>
        <v>928.65</v>
      </c>
      <c r="HA342" s="413"/>
      <c r="HB342" s="413"/>
      <c r="HC342" s="219">
        <f t="shared" si="991"/>
        <v>0</v>
      </c>
      <c r="HD342" s="58"/>
      <c r="HE342" s="107">
        <v>40.75</v>
      </c>
      <c r="HF342" s="232">
        <f t="shared" si="990"/>
        <v>0</v>
      </c>
      <c r="HG342" s="105">
        <v>1000</v>
      </c>
      <c r="HH342" s="226">
        <f t="shared" si="992"/>
        <v>396793.69605000003</v>
      </c>
      <c r="HI342" s="335"/>
    </row>
    <row r="343" spans="1:218" ht="15.75" customHeight="1">
      <c r="A343" s="198">
        <v>12</v>
      </c>
      <c r="B343" s="18" t="s">
        <v>508</v>
      </c>
      <c r="C343" s="381">
        <v>8.36</v>
      </c>
      <c r="D343" s="385">
        <v>6.56</v>
      </c>
      <c r="E343" s="19">
        <v>12305.28</v>
      </c>
      <c r="F343" s="42">
        <f t="shared" si="909"/>
        <v>12926.726500000001</v>
      </c>
      <c r="G343" s="43"/>
      <c r="H343" s="21">
        <v>636.70000000000005</v>
      </c>
      <c r="I343" s="45">
        <f t="shared" si="910"/>
        <v>0</v>
      </c>
      <c r="J343" s="58"/>
      <c r="K343" s="107"/>
      <c r="L343" s="212">
        <f t="shared" si="911"/>
        <v>0</v>
      </c>
      <c r="M343" s="58"/>
      <c r="N343" s="107">
        <v>540</v>
      </c>
      <c r="O343" s="212">
        <f t="shared" si="912"/>
        <v>0</v>
      </c>
      <c r="P343" s="46"/>
      <c r="Q343" s="139">
        <f t="shared" si="913"/>
        <v>280.13670000000002</v>
      </c>
      <c r="R343" s="212">
        <f t="shared" si="914"/>
        <v>0</v>
      </c>
      <c r="S343" s="46"/>
      <c r="T343" s="44">
        <f t="shared" si="915"/>
        <v>2335.5960000000005</v>
      </c>
      <c r="U343" s="212">
        <f t="shared" si="916"/>
        <v>0</v>
      </c>
      <c r="V343" s="46"/>
      <c r="W343" s="139">
        <f t="shared" si="917"/>
        <v>493.98690000000005</v>
      </c>
      <c r="X343" s="219">
        <f t="shared" si="918"/>
        <v>0</v>
      </c>
      <c r="Y343" s="58"/>
      <c r="Z343" s="44">
        <f t="shared" si="919"/>
        <v>4331.3600000000006</v>
      </c>
      <c r="AA343" s="141">
        <f t="shared" si="920"/>
        <v>0</v>
      </c>
      <c r="AB343" s="397"/>
      <c r="AC343" s="139">
        <f t="shared" si="921"/>
        <v>493.98690000000005</v>
      </c>
      <c r="AD343" s="140">
        <f t="shared" si="922"/>
        <v>0</v>
      </c>
      <c r="AE343" s="46"/>
      <c r="AF343" s="44">
        <f t="shared" si="923"/>
        <v>22885.031600000002</v>
      </c>
      <c r="AG343" s="140">
        <f t="shared" si="924"/>
        <v>0</v>
      </c>
      <c r="AH343" s="46"/>
      <c r="AI343" s="139">
        <f t="shared" si="925"/>
        <v>791.37200000000007</v>
      </c>
      <c r="AJ343" s="140">
        <f t="shared" si="926"/>
        <v>0</v>
      </c>
      <c r="AK343" s="46"/>
      <c r="AL343" s="107">
        <v>145.19999999999999</v>
      </c>
      <c r="AM343" s="140">
        <f t="shared" si="927"/>
        <v>0</v>
      </c>
      <c r="AN343" s="46"/>
      <c r="AO343" s="44">
        <f t="shared" si="928"/>
        <v>3769.8454000000002</v>
      </c>
      <c r="AP343" s="141">
        <f t="shared" si="929"/>
        <v>0</v>
      </c>
      <c r="AQ343" s="108"/>
      <c r="AR343" s="109">
        <v>8030</v>
      </c>
      <c r="AS343" s="141">
        <f t="shared" si="930"/>
        <v>0</v>
      </c>
      <c r="AT343" s="58"/>
      <c r="AU343" s="21">
        <v>3366.65</v>
      </c>
      <c r="AV343" s="141">
        <f t="shared" si="931"/>
        <v>0</v>
      </c>
      <c r="AW343" s="58"/>
      <c r="AX343" s="44">
        <f t="shared" si="932"/>
        <v>80964.952600000004</v>
      </c>
      <c r="AY343" s="141">
        <f t="shared" si="933"/>
        <v>0</v>
      </c>
      <c r="AZ343" s="58"/>
      <c r="BA343" s="21">
        <v>93131.5</v>
      </c>
      <c r="BB343" s="141">
        <f t="shared" si="934"/>
        <v>0</v>
      </c>
      <c r="BC343" s="58"/>
      <c r="BD343" s="21">
        <v>10643</v>
      </c>
      <c r="BE343" s="140">
        <f t="shared" si="935"/>
        <v>0</v>
      </c>
      <c r="BF343" s="46"/>
      <c r="BG343" s="58"/>
      <c r="BH343" s="140">
        <f t="shared" si="936"/>
        <v>0</v>
      </c>
      <c r="BI343" s="46"/>
      <c r="BJ343" s="59"/>
      <c r="BK343" s="58"/>
      <c r="BL343" s="140">
        <f t="shared" si="937"/>
        <v>0</v>
      </c>
      <c r="BM343" s="46"/>
      <c r="BN343" s="142"/>
      <c r="BO343" s="141">
        <f t="shared" si="938"/>
        <v>0</v>
      </c>
      <c r="BP343" s="58"/>
      <c r="BQ343" s="139">
        <f t="shared" si="939"/>
        <v>930.90000000000009</v>
      </c>
      <c r="BR343" s="141">
        <f t="shared" si="940"/>
        <v>0</v>
      </c>
      <c r="BS343" s="58"/>
      <c r="BT343" s="107">
        <v>540</v>
      </c>
      <c r="BU343" s="141">
        <f t="shared" si="941"/>
        <v>0</v>
      </c>
      <c r="BV343" s="58"/>
      <c r="BW343" s="58"/>
      <c r="BX343" s="141">
        <f t="shared" si="942"/>
        <v>0</v>
      </c>
      <c r="BY343" s="58"/>
      <c r="BZ343" s="143"/>
      <c r="CA343" s="141">
        <f t="shared" si="943"/>
        <v>0</v>
      </c>
      <c r="CB343" s="58">
        <v>1</v>
      </c>
      <c r="CC343" s="107">
        <v>165.4</v>
      </c>
      <c r="CD343" s="141">
        <f t="shared" si="944"/>
        <v>165.4</v>
      </c>
      <c r="CE343" s="58">
        <v>1</v>
      </c>
      <c r="CF343" s="139">
        <f t="shared" si="945"/>
        <v>204.31649999999999</v>
      </c>
      <c r="CG343" s="141">
        <f t="shared" si="946"/>
        <v>204.31649999999999</v>
      </c>
      <c r="CH343" s="58"/>
      <c r="CI343" s="107">
        <v>86.2</v>
      </c>
      <c r="CJ343" s="141">
        <f t="shared" si="947"/>
        <v>0</v>
      </c>
      <c r="CK343" s="58"/>
      <c r="CL343" s="107">
        <v>125</v>
      </c>
      <c r="CM343" s="141">
        <f t="shared" si="948"/>
        <v>0</v>
      </c>
      <c r="CN343" s="58"/>
      <c r="CO343" s="107">
        <v>140</v>
      </c>
      <c r="CP343" s="141">
        <f t="shared" si="949"/>
        <v>0</v>
      </c>
      <c r="CQ343" s="58"/>
      <c r="CR343" s="139">
        <f t="shared" si="950"/>
        <v>259.76390000000004</v>
      </c>
      <c r="CS343" s="141">
        <f t="shared" si="951"/>
        <v>0</v>
      </c>
      <c r="CT343" s="58"/>
      <c r="CU343" s="107">
        <v>182.5</v>
      </c>
      <c r="CV343" s="141">
        <f t="shared" si="952"/>
        <v>0</v>
      </c>
      <c r="CW343" s="58"/>
      <c r="CX343" s="107">
        <v>78</v>
      </c>
      <c r="CY343" s="141">
        <f t="shared" si="953"/>
        <v>0</v>
      </c>
      <c r="CZ343" s="58"/>
      <c r="DA343" s="107">
        <v>350</v>
      </c>
      <c r="DB343" s="141">
        <f t="shared" si="954"/>
        <v>0</v>
      </c>
      <c r="DC343" s="58"/>
      <c r="DD343" s="139">
        <f t="shared" si="955"/>
        <v>363.26500000000004</v>
      </c>
      <c r="DE343" s="140">
        <f t="shared" si="956"/>
        <v>0</v>
      </c>
      <c r="DF343" s="58">
        <v>5</v>
      </c>
      <c r="DG343" s="107">
        <v>349.94</v>
      </c>
      <c r="DH343" s="141">
        <f t="shared" si="957"/>
        <v>1749.7</v>
      </c>
      <c r="DI343" s="58">
        <v>5</v>
      </c>
      <c r="DJ343" s="107">
        <v>407.82</v>
      </c>
      <c r="DK343" s="141">
        <f t="shared" si="958"/>
        <v>2039.1</v>
      </c>
      <c r="DL343" s="58">
        <v>3</v>
      </c>
      <c r="DM343" s="107">
        <v>560.66999999999996</v>
      </c>
      <c r="DN343" s="141">
        <f t="shared" si="959"/>
        <v>1682.0099999999998</v>
      </c>
      <c r="DO343" s="58"/>
      <c r="DP343" s="107">
        <v>849.84</v>
      </c>
      <c r="DQ343" s="141">
        <f t="shared" si="960"/>
        <v>0</v>
      </c>
      <c r="DR343" s="58"/>
      <c r="DS343" s="107">
        <v>1070.97</v>
      </c>
      <c r="DT343" s="141">
        <f t="shared" si="961"/>
        <v>0</v>
      </c>
      <c r="DU343" s="58">
        <v>2</v>
      </c>
      <c r="DV343" s="21">
        <v>1512.05</v>
      </c>
      <c r="DW343" s="141">
        <f t="shared" si="962"/>
        <v>3024.1</v>
      </c>
      <c r="DX343" s="58"/>
      <c r="DY343" s="21">
        <v>5870.12</v>
      </c>
      <c r="DZ343" s="141">
        <f t="shared" si="963"/>
        <v>0</v>
      </c>
      <c r="EA343" s="58"/>
      <c r="EB343" s="21">
        <v>4379.45</v>
      </c>
      <c r="EC343" s="141">
        <f t="shared" si="964"/>
        <v>0</v>
      </c>
      <c r="ED343" s="58"/>
      <c r="EE343" s="21">
        <v>4811.45</v>
      </c>
      <c r="EF343" s="141">
        <f t="shared" si="965"/>
        <v>0</v>
      </c>
      <c r="EG343" s="58"/>
      <c r="EH343" s="21">
        <v>6518.13</v>
      </c>
      <c r="EI343" s="141">
        <f t="shared" si="966"/>
        <v>0</v>
      </c>
      <c r="EJ343" s="58"/>
      <c r="EK343" s="21">
        <v>7389.31</v>
      </c>
      <c r="EL343" s="141">
        <f t="shared" si="967"/>
        <v>0</v>
      </c>
      <c r="EM343" s="58"/>
      <c r="EN343" s="21">
        <v>1539.81</v>
      </c>
      <c r="EO343" s="141">
        <f t="shared" si="968"/>
        <v>0</v>
      </c>
      <c r="EP343" s="58"/>
      <c r="EQ343" s="21">
        <v>3124.4</v>
      </c>
      <c r="ER343" s="141">
        <f t="shared" si="969"/>
        <v>0</v>
      </c>
      <c r="ES343" s="58"/>
      <c r="ET343" s="107">
        <v>118.78</v>
      </c>
      <c r="EU343" s="141">
        <f t="shared" si="970"/>
        <v>0</v>
      </c>
      <c r="EV343" s="58"/>
      <c r="EW343" s="107">
        <v>479.92</v>
      </c>
      <c r="EX343" s="141">
        <f t="shared" si="971"/>
        <v>0</v>
      </c>
      <c r="EY343" s="58"/>
      <c r="EZ343" s="107">
        <v>649.4</v>
      </c>
      <c r="FA343" s="141">
        <f t="shared" si="972"/>
        <v>0</v>
      </c>
      <c r="FB343" s="58"/>
      <c r="FC343" s="21">
        <v>1301.22</v>
      </c>
      <c r="FD343" s="141">
        <f t="shared" si="973"/>
        <v>0</v>
      </c>
      <c r="FE343" s="58"/>
      <c r="FF343" s="21">
        <v>2530.2199999999998</v>
      </c>
      <c r="FG343" s="141">
        <f t="shared" si="974"/>
        <v>0</v>
      </c>
      <c r="FH343" s="58"/>
      <c r="FI343" s="21">
        <v>4182.22</v>
      </c>
      <c r="FJ343" s="141">
        <f t="shared" si="975"/>
        <v>0</v>
      </c>
      <c r="FK343" s="58"/>
      <c r="FL343" s="107">
        <v>253.92</v>
      </c>
      <c r="FM343" s="141">
        <f t="shared" si="976"/>
        <v>0</v>
      </c>
      <c r="FN343" s="58"/>
      <c r="FO343" s="107">
        <v>290.32</v>
      </c>
      <c r="FP343" s="141">
        <f t="shared" si="977"/>
        <v>0</v>
      </c>
      <c r="FQ343" s="58"/>
      <c r="FR343" s="107">
        <v>334.06</v>
      </c>
      <c r="FS343" s="141">
        <f t="shared" si="978"/>
        <v>0</v>
      </c>
      <c r="FT343" s="58"/>
      <c r="FU343" s="107">
        <v>411.49</v>
      </c>
      <c r="FV343" s="141">
        <f t="shared" si="979"/>
        <v>0</v>
      </c>
      <c r="FW343" s="58"/>
      <c r="FX343" s="107">
        <v>455.21</v>
      </c>
      <c r="FY343" s="141">
        <f t="shared" si="980"/>
        <v>0</v>
      </c>
      <c r="FZ343" s="58"/>
      <c r="GA343" s="107">
        <v>536</v>
      </c>
      <c r="GB343" s="141">
        <f t="shared" si="981"/>
        <v>0</v>
      </c>
      <c r="GC343" s="58"/>
      <c r="GD343" s="21">
        <v>745.84</v>
      </c>
      <c r="GE343" s="144">
        <f t="shared" si="982"/>
        <v>0</v>
      </c>
      <c r="GF343" s="108">
        <v>2</v>
      </c>
      <c r="GG343" s="112">
        <v>313.12</v>
      </c>
      <c r="GH343" s="141">
        <f t="shared" si="983"/>
        <v>626.24</v>
      </c>
      <c r="GI343" s="59">
        <v>6</v>
      </c>
      <c r="GJ343" s="529">
        <v>223.61</v>
      </c>
      <c r="GK343" s="141">
        <f t="shared" si="984"/>
        <v>1341.66</v>
      </c>
      <c r="GL343" s="58"/>
      <c r="GM343" s="107">
        <v>105.46</v>
      </c>
      <c r="GN343" s="141">
        <f t="shared" si="985"/>
        <v>0</v>
      </c>
      <c r="GO343" s="58"/>
      <c r="GP343" s="107">
        <v>581.36</v>
      </c>
      <c r="GQ343" s="141">
        <f t="shared" si="986"/>
        <v>0</v>
      </c>
      <c r="GR343" s="58"/>
      <c r="GS343" s="107">
        <v>92.94</v>
      </c>
      <c r="GT343" s="141">
        <f t="shared" si="987"/>
        <v>0</v>
      </c>
      <c r="GU343" s="108">
        <v>10</v>
      </c>
      <c r="GV343" s="112">
        <v>47.51</v>
      </c>
      <c r="GW343" s="141">
        <f t="shared" si="988"/>
        <v>475.09999999999997</v>
      </c>
      <c r="GX343" s="59">
        <v>10</v>
      </c>
      <c r="GY343" s="107">
        <v>61.91</v>
      </c>
      <c r="GZ343" s="219">
        <f t="shared" si="989"/>
        <v>619.09999999999991</v>
      </c>
      <c r="HA343" s="413"/>
      <c r="HB343" s="413"/>
      <c r="HC343" s="219">
        <f t="shared" si="991"/>
        <v>0</v>
      </c>
      <c r="HD343" s="58"/>
      <c r="HE343" s="107">
        <v>40.75</v>
      </c>
      <c r="HF343" s="232">
        <f t="shared" si="990"/>
        <v>0</v>
      </c>
      <c r="HG343" s="105">
        <v>1000</v>
      </c>
      <c r="HH343" s="226">
        <f t="shared" si="992"/>
        <v>12926.726500000001</v>
      </c>
      <c r="HI343" s="335"/>
    </row>
    <row r="344" spans="1:218" ht="15.75" customHeight="1">
      <c r="A344" s="198">
        <v>13</v>
      </c>
      <c r="B344" s="18" t="s">
        <v>509</v>
      </c>
      <c r="C344" s="381">
        <v>2.14</v>
      </c>
      <c r="D344" s="385">
        <v>17.86</v>
      </c>
      <c r="E344" s="19">
        <v>12764.64</v>
      </c>
      <c r="F344" s="42">
        <f t="shared" si="909"/>
        <v>12703.116500000002</v>
      </c>
      <c r="G344" s="43"/>
      <c r="H344" s="21">
        <v>636.70000000000005</v>
      </c>
      <c r="I344" s="45">
        <f t="shared" si="910"/>
        <v>0</v>
      </c>
      <c r="J344" s="58"/>
      <c r="K344" s="107"/>
      <c r="L344" s="212">
        <f t="shared" si="911"/>
        <v>0</v>
      </c>
      <c r="M344" s="58"/>
      <c r="N344" s="107">
        <v>540</v>
      </c>
      <c r="O344" s="212">
        <f t="shared" si="912"/>
        <v>0</v>
      </c>
      <c r="P344" s="46"/>
      <c r="Q344" s="139">
        <f t="shared" si="913"/>
        <v>280.13670000000002</v>
      </c>
      <c r="R344" s="212">
        <f t="shared" si="914"/>
        <v>0</v>
      </c>
      <c r="S344" s="46"/>
      <c r="T344" s="44">
        <f t="shared" si="915"/>
        <v>2335.5960000000005</v>
      </c>
      <c r="U344" s="212">
        <f t="shared" si="916"/>
        <v>0</v>
      </c>
      <c r="V344" s="46"/>
      <c r="W344" s="139">
        <f t="shared" si="917"/>
        <v>493.98690000000005</v>
      </c>
      <c r="X344" s="219">
        <f t="shared" si="918"/>
        <v>0</v>
      </c>
      <c r="Y344" s="58"/>
      <c r="Z344" s="44">
        <f t="shared" si="919"/>
        <v>4331.3600000000006</v>
      </c>
      <c r="AA344" s="141">
        <f t="shared" si="920"/>
        <v>0</v>
      </c>
      <c r="AB344" s="397"/>
      <c r="AC344" s="139">
        <f t="shared" si="921"/>
        <v>493.98690000000005</v>
      </c>
      <c r="AD344" s="140">
        <f t="shared" si="922"/>
        <v>0</v>
      </c>
      <c r="AE344" s="46"/>
      <c r="AF344" s="44">
        <f t="shared" si="923"/>
        <v>22885.031600000002</v>
      </c>
      <c r="AG344" s="140">
        <f t="shared" si="924"/>
        <v>0</v>
      </c>
      <c r="AH344" s="46"/>
      <c r="AI344" s="139">
        <f t="shared" si="925"/>
        <v>791.37200000000007</v>
      </c>
      <c r="AJ344" s="140">
        <f t="shared" si="926"/>
        <v>0</v>
      </c>
      <c r="AK344" s="46"/>
      <c r="AL344" s="107">
        <v>145.19999999999999</v>
      </c>
      <c r="AM344" s="140">
        <f t="shared" si="927"/>
        <v>0</v>
      </c>
      <c r="AN344" s="46"/>
      <c r="AO344" s="44">
        <f t="shared" si="928"/>
        <v>3769.8454000000002</v>
      </c>
      <c r="AP344" s="141">
        <f t="shared" si="929"/>
        <v>0</v>
      </c>
      <c r="AQ344" s="108"/>
      <c r="AR344" s="109">
        <v>8030</v>
      </c>
      <c r="AS344" s="141">
        <f t="shared" si="930"/>
        <v>0</v>
      </c>
      <c r="AT344" s="58"/>
      <c r="AU344" s="21">
        <v>3366.65</v>
      </c>
      <c r="AV344" s="141">
        <f t="shared" si="931"/>
        <v>0</v>
      </c>
      <c r="AW344" s="58"/>
      <c r="AX344" s="44">
        <f t="shared" si="932"/>
        <v>80964.952600000004</v>
      </c>
      <c r="AY344" s="141">
        <f t="shared" si="933"/>
        <v>0</v>
      </c>
      <c r="AZ344" s="58"/>
      <c r="BA344" s="21">
        <v>93131.5</v>
      </c>
      <c r="BB344" s="141">
        <f t="shared" si="934"/>
        <v>0</v>
      </c>
      <c r="BC344" s="58"/>
      <c r="BD344" s="21">
        <v>10643</v>
      </c>
      <c r="BE344" s="140">
        <f t="shared" si="935"/>
        <v>0</v>
      </c>
      <c r="BF344" s="46"/>
      <c r="BG344" s="58"/>
      <c r="BH344" s="140">
        <f t="shared" si="936"/>
        <v>0</v>
      </c>
      <c r="BI344" s="46"/>
      <c r="BJ344" s="59"/>
      <c r="BK344" s="58"/>
      <c r="BL344" s="140">
        <f t="shared" si="937"/>
        <v>0</v>
      </c>
      <c r="BM344" s="46"/>
      <c r="BN344" s="142"/>
      <c r="BO344" s="141">
        <f t="shared" si="938"/>
        <v>0</v>
      </c>
      <c r="BP344" s="58"/>
      <c r="BQ344" s="139">
        <f t="shared" si="939"/>
        <v>930.90000000000009</v>
      </c>
      <c r="BR344" s="141">
        <f t="shared" si="940"/>
        <v>0</v>
      </c>
      <c r="BS344" s="58"/>
      <c r="BT344" s="107">
        <v>540</v>
      </c>
      <c r="BU344" s="141">
        <f t="shared" si="941"/>
        <v>0</v>
      </c>
      <c r="BV344" s="58"/>
      <c r="BW344" s="58"/>
      <c r="BX344" s="141">
        <f t="shared" si="942"/>
        <v>0</v>
      </c>
      <c r="BY344" s="58"/>
      <c r="BZ344" s="143"/>
      <c r="CA344" s="141">
        <f t="shared" si="943"/>
        <v>0</v>
      </c>
      <c r="CB344" s="58">
        <v>1</v>
      </c>
      <c r="CC344" s="107">
        <v>165.4</v>
      </c>
      <c r="CD344" s="141">
        <f t="shared" si="944"/>
        <v>165.4</v>
      </c>
      <c r="CE344" s="58">
        <v>1</v>
      </c>
      <c r="CF344" s="139">
        <f t="shared" si="945"/>
        <v>204.31649999999999</v>
      </c>
      <c r="CG344" s="141">
        <f t="shared" si="946"/>
        <v>204.31649999999999</v>
      </c>
      <c r="CH344" s="58"/>
      <c r="CI344" s="107">
        <v>86.2</v>
      </c>
      <c r="CJ344" s="141">
        <f t="shared" si="947"/>
        <v>0</v>
      </c>
      <c r="CK344" s="58"/>
      <c r="CL344" s="107">
        <v>125</v>
      </c>
      <c r="CM344" s="141">
        <f t="shared" si="948"/>
        <v>0</v>
      </c>
      <c r="CN344" s="58"/>
      <c r="CO344" s="107">
        <v>140</v>
      </c>
      <c r="CP344" s="141">
        <f t="shared" si="949"/>
        <v>0</v>
      </c>
      <c r="CQ344" s="58"/>
      <c r="CR344" s="139">
        <f t="shared" si="950"/>
        <v>259.76390000000004</v>
      </c>
      <c r="CS344" s="141">
        <f t="shared" si="951"/>
        <v>0</v>
      </c>
      <c r="CT344" s="58"/>
      <c r="CU344" s="107">
        <v>182.5</v>
      </c>
      <c r="CV344" s="141">
        <f t="shared" si="952"/>
        <v>0</v>
      </c>
      <c r="CW344" s="58"/>
      <c r="CX344" s="107">
        <v>78</v>
      </c>
      <c r="CY344" s="141">
        <f t="shared" si="953"/>
        <v>0</v>
      </c>
      <c r="CZ344" s="58"/>
      <c r="DA344" s="107">
        <v>350</v>
      </c>
      <c r="DB344" s="141">
        <f t="shared" si="954"/>
        <v>0</v>
      </c>
      <c r="DC344" s="58"/>
      <c r="DD344" s="139">
        <f t="shared" si="955"/>
        <v>363.26500000000004</v>
      </c>
      <c r="DE344" s="140">
        <f t="shared" si="956"/>
        <v>0</v>
      </c>
      <c r="DF344" s="58">
        <v>5</v>
      </c>
      <c r="DG344" s="107">
        <v>349.94</v>
      </c>
      <c r="DH344" s="141">
        <f t="shared" si="957"/>
        <v>1749.7</v>
      </c>
      <c r="DI344" s="58">
        <v>5</v>
      </c>
      <c r="DJ344" s="107">
        <v>407.82</v>
      </c>
      <c r="DK344" s="141">
        <f t="shared" si="958"/>
        <v>2039.1</v>
      </c>
      <c r="DL344" s="58">
        <v>3</v>
      </c>
      <c r="DM344" s="107">
        <v>560.66999999999996</v>
      </c>
      <c r="DN344" s="141">
        <f t="shared" si="959"/>
        <v>1682.0099999999998</v>
      </c>
      <c r="DO344" s="58"/>
      <c r="DP344" s="107">
        <v>849.84</v>
      </c>
      <c r="DQ344" s="141">
        <f t="shared" si="960"/>
        <v>0</v>
      </c>
      <c r="DR344" s="58"/>
      <c r="DS344" s="107">
        <v>1070.97</v>
      </c>
      <c r="DT344" s="141">
        <f t="shared" si="961"/>
        <v>0</v>
      </c>
      <c r="DU344" s="58">
        <v>2</v>
      </c>
      <c r="DV344" s="21">
        <v>1512.05</v>
      </c>
      <c r="DW344" s="141">
        <f t="shared" si="962"/>
        <v>3024.1</v>
      </c>
      <c r="DX344" s="58"/>
      <c r="DY344" s="21">
        <v>5870.12</v>
      </c>
      <c r="DZ344" s="141">
        <f t="shared" si="963"/>
        <v>0</v>
      </c>
      <c r="EA344" s="58"/>
      <c r="EB344" s="21">
        <v>4379.45</v>
      </c>
      <c r="EC344" s="141">
        <f t="shared" si="964"/>
        <v>0</v>
      </c>
      <c r="ED344" s="58"/>
      <c r="EE344" s="21">
        <v>4811.45</v>
      </c>
      <c r="EF344" s="141">
        <f t="shared" si="965"/>
        <v>0</v>
      </c>
      <c r="EG344" s="58"/>
      <c r="EH344" s="21">
        <v>6518.13</v>
      </c>
      <c r="EI344" s="141">
        <f t="shared" si="966"/>
        <v>0</v>
      </c>
      <c r="EJ344" s="58"/>
      <c r="EK344" s="21">
        <v>7389.31</v>
      </c>
      <c r="EL344" s="141">
        <f t="shared" si="967"/>
        <v>0</v>
      </c>
      <c r="EM344" s="58"/>
      <c r="EN344" s="21">
        <v>1539.81</v>
      </c>
      <c r="EO344" s="141">
        <f t="shared" si="968"/>
        <v>0</v>
      </c>
      <c r="EP344" s="58"/>
      <c r="EQ344" s="21">
        <v>3124.4</v>
      </c>
      <c r="ER344" s="141">
        <f t="shared" si="969"/>
        <v>0</v>
      </c>
      <c r="ES344" s="58"/>
      <c r="ET344" s="107">
        <v>118.78</v>
      </c>
      <c r="EU344" s="141">
        <f t="shared" si="970"/>
        <v>0</v>
      </c>
      <c r="EV344" s="58"/>
      <c r="EW344" s="107">
        <v>479.92</v>
      </c>
      <c r="EX344" s="141">
        <f t="shared" si="971"/>
        <v>0</v>
      </c>
      <c r="EY344" s="58"/>
      <c r="EZ344" s="107">
        <v>649.4</v>
      </c>
      <c r="FA344" s="141">
        <f t="shared" si="972"/>
        <v>0</v>
      </c>
      <c r="FB344" s="58"/>
      <c r="FC344" s="21">
        <v>1301.22</v>
      </c>
      <c r="FD344" s="141">
        <f t="shared" si="973"/>
        <v>0</v>
      </c>
      <c r="FE344" s="58"/>
      <c r="FF344" s="21">
        <v>2530.2199999999998</v>
      </c>
      <c r="FG344" s="141">
        <f t="shared" si="974"/>
        <v>0</v>
      </c>
      <c r="FH344" s="58"/>
      <c r="FI344" s="21">
        <v>4182.22</v>
      </c>
      <c r="FJ344" s="141">
        <f t="shared" si="975"/>
        <v>0</v>
      </c>
      <c r="FK344" s="58"/>
      <c r="FL344" s="107">
        <v>253.92</v>
      </c>
      <c r="FM344" s="141">
        <f t="shared" si="976"/>
        <v>0</v>
      </c>
      <c r="FN344" s="58"/>
      <c r="FO344" s="107">
        <v>290.32</v>
      </c>
      <c r="FP344" s="141">
        <f t="shared" si="977"/>
        <v>0</v>
      </c>
      <c r="FQ344" s="58"/>
      <c r="FR344" s="107">
        <v>334.06</v>
      </c>
      <c r="FS344" s="141">
        <f t="shared" si="978"/>
        <v>0</v>
      </c>
      <c r="FT344" s="58"/>
      <c r="FU344" s="107">
        <v>411.49</v>
      </c>
      <c r="FV344" s="141">
        <f t="shared" si="979"/>
        <v>0</v>
      </c>
      <c r="FW344" s="58"/>
      <c r="FX344" s="107">
        <v>455.21</v>
      </c>
      <c r="FY344" s="141">
        <f t="shared" si="980"/>
        <v>0</v>
      </c>
      <c r="FZ344" s="58"/>
      <c r="GA344" s="107">
        <v>536</v>
      </c>
      <c r="GB344" s="141">
        <f t="shared" si="981"/>
        <v>0</v>
      </c>
      <c r="GC344" s="58"/>
      <c r="GD344" s="21">
        <v>745.84</v>
      </c>
      <c r="GE344" s="144">
        <f t="shared" si="982"/>
        <v>0</v>
      </c>
      <c r="GF344" s="108">
        <v>2</v>
      </c>
      <c r="GG344" s="112">
        <v>313.12</v>
      </c>
      <c r="GH344" s="141">
        <f t="shared" si="983"/>
        <v>626.24</v>
      </c>
      <c r="GI344" s="59">
        <v>5</v>
      </c>
      <c r="GJ344" s="529">
        <v>223.61</v>
      </c>
      <c r="GK344" s="141">
        <f t="shared" si="984"/>
        <v>1118.0500000000002</v>
      </c>
      <c r="GL344" s="58"/>
      <c r="GM344" s="107">
        <v>105.46</v>
      </c>
      <c r="GN344" s="141">
        <f t="shared" si="985"/>
        <v>0</v>
      </c>
      <c r="GO344" s="58"/>
      <c r="GP344" s="107">
        <v>581.36</v>
      </c>
      <c r="GQ344" s="141">
        <f t="shared" si="986"/>
        <v>0</v>
      </c>
      <c r="GR344" s="58"/>
      <c r="GS344" s="107">
        <v>92.94</v>
      </c>
      <c r="GT344" s="141">
        <f t="shared" si="987"/>
        <v>0</v>
      </c>
      <c r="GU344" s="108">
        <v>10</v>
      </c>
      <c r="GV344" s="112">
        <v>47.51</v>
      </c>
      <c r="GW344" s="141">
        <f t="shared" si="988"/>
        <v>475.09999999999997</v>
      </c>
      <c r="GX344" s="59">
        <v>10</v>
      </c>
      <c r="GY344" s="107">
        <v>61.91</v>
      </c>
      <c r="GZ344" s="219">
        <f t="shared" si="989"/>
        <v>619.09999999999991</v>
      </c>
      <c r="HA344" s="413"/>
      <c r="HB344" s="413"/>
      <c r="HC344" s="219">
        <f t="shared" si="991"/>
        <v>0</v>
      </c>
      <c r="HD344" s="58"/>
      <c r="HE344" s="107">
        <v>40.75</v>
      </c>
      <c r="HF344" s="232">
        <f t="shared" si="990"/>
        <v>0</v>
      </c>
      <c r="HG344" s="105">
        <v>1000</v>
      </c>
      <c r="HH344" s="226">
        <f t="shared" si="992"/>
        <v>12703.116500000002</v>
      </c>
      <c r="HI344" s="335"/>
    </row>
    <row r="345" spans="1:218" ht="15.75" customHeight="1">
      <c r="A345" s="198">
        <v>14</v>
      </c>
      <c r="B345" s="18" t="s">
        <v>510</v>
      </c>
      <c r="C345" s="381">
        <v>335.09</v>
      </c>
      <c r="D345" s="385">
        <v>201.73</v>
      </c>
      <c r="E345" s="19">
        <v>98632.56</v>
      </c>
      <c r="F345" s="42">
        <f t="shared" si="909"/>
        <v>242764.109856</v>
      </c>
      <c r="G345" s="43"/>
      <c r="H345" s="21">
        <v>636.70000000000005</v>
      </c>
      <c r="I345" s="45">
        <f t="shared" si="910"/>
        <v>0</v>
      </c>
      <c r="J345" s="58"/>
      <c r="K345" s="107"/>
      <c r="L345" s="212">
        <f t="shared" si="911"/>
        <v>0</v>
      </c>
      <c r="M345" s="58"/>
      <c r="N345" s="107">
        <v>540</v>
      </c>
      <c r="O345" s="212">
        <f t="shared" si="912"/>
        <v>0</v>
      </c>
      <c r="P345" s="46">
        <v>23.6</v>
      </c>
      <c r="Q345" s="139">
        <f t="shared" si="913"/>
        <v>280.13670000000002</v>
      </c>
      <c r="R345" s="212">
        <f t="shared" si="914"/>
        <v>6611.2261200000012</v>
      </c>
      <c r="S345" s="46"/>
      <c r="T345" s="44">
        <f t="shared" si="915"/>
        <v>2335.5960000000005</v>
      </c>
      <c r="U345" s="212">
        <f t="shared" si="916"/>
        <v>0</v>
      </c>
      <c r="V345" s="46">
        <v>5.44</v>
      </c>
      <c r="W345" s="139">
        <f t="shared" si="917"/>
        <v>493.98690000000005</v>
      </c>
      <c r="X345" s="219">
        <f t="shared" si="918"/>
        <v>2687.2887360000004</v>
      </c>
      <c r="Y345" s="58"/>
      <c r="Z345" s="44">
        <f t="shared" si="919"/>
        <v>4331.3600000000006</v>
      </c>
      <c r="AA345" s="141">
        <f t="shared" si="920"/>
        <v>0</v>
      </c>
      <c r="AB345" s="397"/>
      <c r="AC345" s="139">
        <f t="shared" si="921"/>
        <v>493.98690000000005</v>
      </c>
      <c r="AD345" s="140">
        <f t="shared" si="922"/>
        <v>0</v>
      </c>
      <c r="AE345" s="46"/>
      <c r="AF345" s="44">
        <f t="shared" si="923"/>
        <v>22885.031600000002</v>
      </c>
      <c r="AG345" s="140">
        <f t="shared" si="924"/>
        <v>0</v>
      </c>
      <c r="AH345" s="46"/>
      <c r="AI345" s="139">
        <f t="shared" si="925"/>
        <v>791.37200000000007</v>
      </c>
      <c r="AJ345" s="140">
        <f t="shared" si="926"/>
        <v>0</v>
      </c>
      <c r="AK345" s="46"/>
      <c r="AL345" s="107">
        <v>145.19999999999999</v>
      </c>
      <c r="AM345" s="140">
        <f t="shared" si="927"/>
        <v>0</v>
      </c>
      <c r="AN345" s="46"/>
      <c r="AO345" s="44">
        <f t="shared" si="928"/>
        <v>3769.8454000000002</v>
      </c>
      <c r="AP345" s="141">
        <f t="shared" si="929"/>
        <v>0</v>
      </c>
      <c r="AQ345" s="108"/>
      <c r="AR345" s="109">
        <v>8030</v>
      </c>
      <c r="AS345" s="141">
        <f t="shared" si="930"/>
        <v>0</v>
      </c>
      <c r="AT345" s="58"/>
      <c r="AU345" s="21">
        <v>3366.65</v>
      </c>
      <c r="AV345" s="141">
        <f t="shared" si="931"/>
        <v>0</v>
      </c>
      <c r="AW345" s="58"/>
      <c r="AX345" s="44">
        <f t="shared" si="932"/>
        <v>80964.952600000004</v>
      </c>
      <c r="AY345" s="141">
        <f t="shared" si="933"/>
        <v>0</v>
      </c>
      <c r="AZ345" s="58"/>
      <c r="BA345" s="21">
        <v>93131.5</v>
      </c>
      <c r="BB345" s="141">
        <f t="shared" si="934"/>
        <v>0</v>
      </c>
      <c r="BC345" s="58"/>
      <c r="BD345" s="21">
        <v>10643</v>
      </c>
      <c r="BE345" s="140">
        <f t="shared" si="935"/>
        <v>0</v>
      </c>
      <c r="BF345" s="46"/>
      <c r="BG345" s="58"/>
      <c r="BH345" s="140">
        <f t="shared" si="936"/>
        <v>0</v>
      </c>
      <c r="BI345" s="46">
        <v>1</v>
      </c>
      <c r="BJ345" s="491">
        <v>5</v>
      </c>
      <c r="BK345" s="58">
        <v>173941</v>
      </c>
      <c r="BL345" s="140">
        <f t="shared" si="937"/>
        <v>173941</v>
      </c>
      <c r="BM345" s="46"/>
      <c r="BN345" s="142"/>
      <c r="BO345" s="141">
        <f t="shared" si="938"/>
        <v>0</v>
      </c>
      <c r="BP345" s="58"/>
      <c r="BQ345" s="139">
        <f t="shared" si="939"/>
        <v>930.90000000000009</v>
      </c>
      <c r="BR345" s="141">
        <f t="shared" si="940"/>
        <v>0</v>
      </c>
      <c r="BS345" s="58"/>
      <c r="BT345" s="107">
        <v>540</v>
      </c>
      <c r="BU345" s="141">
        <f t="shared" si="941"/>
        <v>0</v>
      </c>
      <c r="BV345" s="58"/>
      <c r="BW345" s="58"/>
      <c r="BX345" s="141">
        <f t="shared" si="942"/>
        <v>0</v>
      </c>
      <c r="BY345" s="58"/>
      <c r="BZ345" s="143"/>
      <c r="CA345" s="141">
        <f t="shared" si="943"/>
        <v>0</v>
      </c>
      <c r="CB345" s="58">
        <v>7</v>
      </c>
      <c r="CC345" s="107">
        <v>165.4</v>
      </c>
      <c r="CD345" s="141">
        <f t="shared" si="944"/>
        <v>1157.8</v>
      </c>
      <c r="CE345" s="58"/>
      <c r="CF345" s="139">
        <f t="shared" si="945"/>
        <v>204.31649999999999</v>
      </c>
      <c r="CG345" s="141">
        <f t="shared" si="946"/>
        <v>0</v>
      </c>
      <c r="CH345" s="58"/>
      <c r="CI345" s="107">
        <v>86.2</v>
      </c>
      <c r="CJ345" s="141">
        <f t="shared" si="947"/>
        <v>0</v>
      </c>
      <c r="CK345" s="58"/>
      <c r="CL345" s="107">
        <v>125</v>
      </c>
      <c r="CM345" s="141">
        <f t="shared" si="948"/>
        <v>0</v>
      </c>
      <c r="CN345" s="58"/>
      <c r="CO345" s="107">
        <v>140</v>
      </c>
      <c r="CP345" s="141">
        <f t="shared" si="949"/>
        <v>0</v>
      </c>
      <c r="CQ345" s="58"/>
      <c r="CR345" s="139">
        <f t="shared" si="950"/>
        <v>259.76390000000004</v>
      </c>
      <c r="CS345" s="141">
        <f t="shared" si="951"/>
        <v>0</v>
      </c>
      <c r="CT345" s="58"/>
      <c r="CU345" s="107">
        <v>182.5</v>
      </c>
      <c r="CV345" s="141">
        <f t="shared" si="952"/>
        <v>0</v>
      </c>
      <c r="CW345" s="58"/>
      <c r="CX345" s="107">
        <v>78</v>
      </c>
      <c r="CY345" s="141">
        <f t="shared" si="953"/>
        <v>0</v>
      </c>
      <c r="CZ345" s="58"/>
      <c r="DA345" s="107">
        <v>350</v>
      </c>
      <c r="DB345" s="141">
        <f t="shared" si="954"/>
        <v>0</v>
      </c>
      <c r="DC345" s="58"/>
      <c r="DD345" s="139">
        <f t="shared" si="955"/>
        <v>363.26500000000004</v>
      </c>
      <c r="DE345" s="140">
        <f t="shared" si="956"/>
        <v>0</v>
      </c>
      <c r="DF345" s="58">
        <v>15</v>
      </c>
      <c r="DG345" s="107">
        <v>349.94</v>
      </c>
      <c r="DH345" s="141">
        <f t="shared" si="957"/>
        <v>5249.1</v>
      </c>
      <c r="DI345" s="58">
        <v>10</v>
      </c>
      <c r="DJ345" s="107">
        <v>407.82</v>
      </c>
      <c r="DK345" s="141">
        <f t="shared" si="958"/>
        <v>4078.2</v>
      </c>
      <c r="DL345" s="58">
        <v>15</v>
      </c>
      <c r="DM345" s="107">
        <v>560.66999999999996</v>
      </c>
      <c r="DN345" s="141">
        <f t="shared" si="959"/>
        <v>8410.0499999999993</v>
      </c>
      <c r="DO345" s="58">
        <v>2</v>
      </c>
      <c r="DP345" s="107">
        <v>849.84</v>
      </c>
      <c r="DQ345" s="141">
        <f t="shared" si="960"/>
        <v>1699.68</v>
      </c>
      <c r="DR345" s="58"/>
      <c r="DS345" s="107">
        <v>1070.97</v>
      </c>
      <c r="DT345" s="141">
        <f t="shared" si="961"/>
        <v>0</v>
      </c>
      <c r="DU345" s="58">
        <v>6</v>
      </c>
      <c r="DV345" s="21">
        <v>1512.05</v>
      </c>
      <c r="DW345" s="141">
        <f t="shared" si="962"/>
        <v>9072.2999999999993</v>
      </c>
      <c r="DX345" s="58">
        <v>4</v>
      </c>
      <c r="DY345" s="21">
        <v>5870.12</v>
      </c>
      <c r="DZ345" s="141">
        <f t="shared" si="963"/>
        <v>23480.48</v>
      </c>
      <c r="EA345" s="58"/>
      <c r="EB345" s="21">
        <v>4379.45</v>
      </c>
      <c r="EC345" s="141">
        <f t="shared" si="964"/>
        <v>0</v>
      </c>
      <c r="ED345" s="58"/>
      <c r="EE345" s="21">
        <v>4811.45</v>
      </c>
      <c r="EF345" s="141">
        <f t="shared" si="965"/>
        <v>0</v>
      </c>
      <c r="EG345" s="58"/>
      <c r="EH345" s="21">
        <v>6518.13</v>
      </c>
      <c r="EI345" s="141">
        <f t="shared" si="966"/>
        <v>0</v>
      </c>
      <c r="EJ345" s="58"/>
      <c r="EK345" s="21">
        <v>7389.31</v>
      </c>
      <c r="EL345" s="141">
        <f t="shared" si="967"/>
        <v>0</v>
      </c>
      <c r="EM345" s="58"/>
      <c r="EN345" s="21">
        <v>1539.81</v>
      </c>
      <c r="EO345" s="141">
        <f t="shared" si="968"/>
        <v>0</v>
      </c>
      <c r="EP345" s="58"/>
      <c r="EQ345" s="21">
        <v>3124.4</v>
      </c>
      <c r="ER345" s="141">
        <f t="shared" si="969"/>
        <v>0</v>
      </c>
      <c r="ES345" s="58"/>
      <c r="ET345" s="107">
        <v>118.78</v>
      </c>
      <c r="EU345" s="141">
        <f t="shared" si="970"/>
        <v>0</v>
      </c>
      <c r="EV345" s="58"/>
      <c r="EW345" s="107">
        <v>479.92</v>
      </c>
      <c r="EX345" s="141">
        <f t="shared" si="971"/>
        <v>0</v>
      </c>
      <c r="EY345" s="58"/>
      <c r="EZ345" s="107">
        <v>649.4</v>
      </c>
      <c r="FA345" s="141">
        <f t="shared" si="972"/>
        <v>0</v>
      </c>
      <c r="FB345" s="58"/>
      <c r="FC345" s="21">
        <v>1301.22</v>
      </c>
      <c r="FD345" s="141">
        <f t="shared" si="973"/>
        <v>0</v>
      </c>
      <c r="FE345" s="58"/>
      <c r="FF345" s="21">
        <v>2530.2199999999998</v>
      </c>
      <c r="FG345" s="141">
        <f t="shared" si="974"/>
        <v>0</v>
      </c>
      <c r="FH345" s="58"/>
      <c r="FI345" s="21">
        <v>4182.22</v>
      </c>
      <c r="FJ345" s="141">
        <f t="shared" si="975"/>
        <v>0</v>
      </c>
      <c r="FK345" s="58"/>
      <c r="FL345" s="107">
        <v>253.92</v>
      </c>
      <c r="FM345" s="141">
        <f t="shared" si="976"/>
        <v>0</v>
      </c>
      <c r="FN345" s="58"/>
      <c r="FO345" s="107">
        <v>290.32</v>
      </c>
      <c r="FP345" s="141">
        <f t="shared" si="977"/>
        <v>0</v>
      </c>
      <c r="FQ345" s="58"/>
      <c r="FR345" s="107">
        <v>334.06</v>
      </c>
      <c r="FS345" s="141">
        <f t="shared" si="978"/>
        <v>0</v>
      </c>
      <c r="FT345" s="58"/>
      <c r="FU345" s="107">
        <v>411.49</v>
      </c>
      <c r="FV345" s="141">
        <f t="shared" si="979"/>
        <v>0</v>
      </c>
      <c r="FW345" s="58"/>
      <c r="FX345" s="107">
        <v>455.21</v>
      </c>
      <c r="FY345" s="141">
        <f t="shared" si="980"/>
        <v>0</v>
      </c>
      <c r="FZ345" s="58"/>
      <c r="GA345" s="107">
        <v>536</v>
      </c>
      <c r="GB345" s="141">
        <f t="shared" si="981"/>
        <v>0</v>
      </c>
      <c r="GC345" s="58"/>
      <c r="GD345" s="21">
        <v>745.84</v>
      </c>
      <c r="GE345" s="144">
        <f t="shared" si="982"/>
        <v>0</v>
      </c>
      <c r="GF345" s="108">
        <v>3</v>
      </c>
      <c r="GG345" s="112">
        <v>313.12</v>
      </c>
      <c r="GH345" s="141">
        <f t="shared" si="983"/>
        <v>939.36</v>
      </c>
      <c r="GI345" s="59">
        <v>9</v>
      </c>
      <c r="GJ345" s="529">
        <v>223.61</v>
      </c>
      <c r="GK345" s="141">
        <f t="shared" si="984"/>
        <v>2012.4900000000002</v>
      </c>
      <c r="GL345" s="58">
        <v>1</v>
      </c>
      <c r="GM345" s="107">
        <v>105.46</v>
      </c>
      <c r="GN345" s="141">
        <f t="shared" si="985"/>
        <v>105.46</v>
      </c>
      <c r="GO345" s="58">
        <v>1</v>
      </c>
      <c r="GP345" s="107">
        <v>581.36</v>
      </c>
      <c r="GQ345" s="141">
        <f t="shared" si="986"/>
        <v>581.36</v>
      </c>
      <c r="GR345" s="58">
        <v>1</v>
      </c>
      <c r="GS345" s="107">
        <v>92.94</v>
      </c>
      <c r="GT345" s="141">
        <f t="shared" si="987"/>
        <v>92.94</v>
      </c>
      <c r="GU345" s="108">
        <v>15</v>
      </c>
      <c r="GV345" s="112">
        <v>47.51</v>
      </c>
      <c r="GW345" s="141">
        <f t="shared" si="988"/>
        <v>712.65</v>
      </c>
      <c r="GX345" s="59">
        <v>15</v>
      </c>
      <c r="GY345" s="107">
        <v>61.91</v>
      </c>
      <c r="GZ345" s="219">
        <f t="shared" si="989"/>
        <v>928.65</v>
      </c>
      <c r="HA345" s="413"/>
      <c r="HB345" s="413"/>
      <c r="HC345" s="219">
        <f t="shared" si="991"/>
        <v>0</v>
      </c>
      <c r="HD345" s="58">
        <v>0.1</v>
      </c>
      <c r="HE345" s="107">
        <v>40.75</v>
      </c>
      <c r="HF345" s="232">
        <f t="shared" si="990"/>
        <v>4.0750000000000002</v>
      </c>
      <c r="HG345" s="105">
        <v>1000</v>
      </c>
      <c r="HH345" s="226">
        <f t="shared" si="992"/>
        <v>242764.109856</v>
      </c>
      <c r="HI345" s="335"/>
    </row>
    <row r="346" spans="1:218" ht="15.75" customHeight="1">
      <c r="A346" s="198">
        <v>15</v>
      </c>
      <c r="B346" s="18" t="s">
        <v>511</v>
      </c>
      <c r="C346" s="381">
        <v>36.619999999999997</v>
      </c>
      <c r="D346" s="385">
        <v>83.8</v>
      </c>
      <c r="E346" s="19">
        <v>51934.92</v>
      </c>
      <c r="F346" s="42">
        <f t="shared" si="909"/>
        <v>52979.639999999992</v>
      </c>
      <c r="G346" s="43"/>
      <c r="H346" s="21">
        <v>636.70000000000005</v>
      </c>
      <c r="I346" s="45">
        <f t="shared" si="910"/>
        <v>0</v>
      </c>
      <c r="J346" s="58"/>
      <c r="K346" s="107"/>
      <c r="L346" s="212">
        <f t="shared" si="911"/>
        <v>0</v>
      </c>
      <c r="M346" s="58"/>
      <c r="N346" s="107">
        <v>540</v>
      </c>
      <c r="O346" s="212">
        <f t="shared" si="912"/>
        <v>0</v>
      </c>
      <c r="P346" s="46"/>
      <c r="Q346" s="139">
        <f t="shared" si="913"/>
        <v>280.13670000000002</v>
      </c>
      <c r="R346" s="212">
        <f t="shared" si="914"/>
        <v>0</v>
      </c>
      <c r="S346" s="46"/>
      <c r="T346" s="44">
        <f t="shared" si="915"/>
        <v>2335.5960000000005</v>
      </c>
      <c r="U346" s="212">
        <f t="shared" si="916"/>
        <v>0</v>
      </c>
      <c r="V346" s="46"/>
      <c r="W346" s="139">
        <f t="shared" si="917"/>
        <v>493.98690000000005</v>
      </c>
      <c r="X346" s="219">
        <f t="shared" si="918"/>
        <v>0</v>
      </c>
      <c r="Y346" s="58"/>
      <c r="Z346" s="44">
        <f t="shared" si="919"/>
        <v>4331.3600000000006</v>
      </c>
      <c r="AA346" s="141">
        <f t="shared" si="920"/>
        <v>0</v>
      </c>
      <c r="AB346" s="397"/>
      <c r="AC346" s="139">
        <f t="shared" si="921"/>
        <v>493.98690000000005</v>
      </c>
      <c r="AD346" s="140">
        <f t="shared" si="922"/>
        <v>0</v>
      </c>
      <c r="AE346" s="46"/>
      <c r="AF346" s="44">
        <f t="shared" si="923"/>
        <v>22885.031600000002</v>
      </c>
      <c r="AG346" s="140">
        <f t="shared" si="924"/>
        <v>0</v>
      </c>
      <c r="AH346" s="46"/>
      <c r="AI346" s="139">
        <f t="shared" si="925"/>
        <v>791.37200000000007</v>
      </c>
      <c r="AJ346" s="140">
        <f t="shared" si="926"/>
        <v>0</v>
      </c>
      <c r="AK346" s="46"/>
      <c r="AL346" s="107">
        <v>145.19999999999999</v>
      </c>
      <c r="AM346" s="140">
        <f t="shared" si="927"/>
        <v>0</v>
      </c>
      <c r="AN346" s="46"/>
      <c r="AO346" s="44">
        <f t="shared" si="928"/>
        <v>3769.8454000000002</v>
      </c>
      <c r="AP346" s="141">
        <f t="shared" si="929"/>
        <v>0</v>
      </c>
      <c r="AQ346" s="108"/>
      <c r="AR346" s="109">
        <v>8030</v>
      </c>
      <c r="AS346" s="141">
        <f t="shared" si="930"/>
        <v>0</v>
      </c>
      <c r="AT346" s="58"/>
      <c r="AU346" s="21">
        <v>3366.65</v>
      </c>
      <c r="AV346" s="141">
        <f t="shared" si="931"/>
        <v>0</v>
      </c>
      <c r="AW346" s="58"/>
      <c r="AX346" s="44">
        <f t="shared" si="932"/>
        <v>80964.952600000004</v>
      </c>
      <c r="AY346" s="141">
        <f t="shared" si="933"/>
        <v>0</v>
      </c>
      <c r="AZ346" s="58"/>
      <c r="BA346" s="21">
        <v>93131.5</v>
      </c>
      <c r="BB346" s="141">
        <f t="shared" si="934"/>
        <v>0</v>
      </c>
      <c r="BC346" s="58"/>
      <c r="BD346" s="21">
        <v>10643</v>
      </c>
      <c r="BE346" s="140">
        <f t="shared" si="935"/>
        <v>0</v>
      </c>
      <c r="BF346" s="46"/>
      <c r="BG346" s="58"/>
      <c r="BH346" s="140">
        <f t="shared" si="936"/>
        <v>0</v>
      </c>
      <c r="BI346" s="46"/>
      <c r="BJ346" s="59"/>
      <c r="BK346" s="58"/>
      <c r="BL346" s="140">
        <f t="shared" si="937"/>
        <v>0</v>
      </c>
      <c r="BM346" s="46"/>
      <c r="BN346" s="142"/>
      <c r="BO346" s="141">
        <f t="shared" si="938"/>
        <v>0</v>
      </c>
      <c r="BP346" s="58"/>
      <c r="BQ346" s="139">
        <f t="shared" si="939"/>
        <v>930.90000000000009</v>
      </c>
      <c r="BR346" s="141">
        <f t="shared" si="940"/>
        <v>0</v>
      </c>
      <c r="BS346" s="58">
        <v>1.5</v>
      </c>
      <c r="BT346" s="107">
        <v>540</v>
      </c>
      <c r="BU346" s="141">
        <f t="shared" si="941"/>
        <v>810</v>
      </c>
      <c r="BV346" s="58"/>
      <c r="BW346" s="58"/>
      <c r="BX346" s="141">
        <f t="shared" si="942"/>
        <v>0</v>
      </c>
      <c r="BY346" s="58"/>
      <c r="BZ346" s="143"/>
      <c r="CA346" s="141">
        <f t="shared" si="943"/>
        <v>0</v>
      </c>
      <c r="CB346" s="58">
        <v>4</v>
      </c>
      <c r="CC346" s="107">
        <v>165.4</v>
      </c>
      <c r="CD346" s="141">
        <f t="shared" si="944"/>
        <v>661.6</v>
      </c>
      <c r="CE346" s="58"/>
      <c r="CF346" s="139">
        <f t="shared" si="945"/>
        <v>204.31649999999999</v>
      </c>
      <c r="CG346" s="141">
        <f t="shared" si="946"/>
        <v>0</v>
      </c>
      <c r="CH346" s="58"/>
      <c r="CI346" s="107">
        <v>86.2</v>
      </c>
      <c r="CJ346" s="141">
        <f t="shared" si="947"/>
        <v>0</v>
      </c>
      <c r="CK346" s="58"/>
      <c r="CL346" s="107">
        <v>125</v>
      </c>
      <c r="CM346" s="141">
        <f t="shared" si="948"/>
        <v>0</v>
      </c>
      <c r="CN346" s="58"/>
      <c r="CO346" s="107">
        <v>140</v>
      </c>
      <c r="CP346" s="141">
        <f t="shared" si="949"/>
        <v>0</v>
      </c>
      <c r="CQ346" s="58"/>
      <c r="CR346" s="139">
        <f t="shared" si="950"/>
        <v>259.76390000000004</v>
      </c>
      <c r="CS346" s="141">
        <f t="shared" si="951"/>
        <v>0</v>
      </c>
      <c r="CT346" s="58"/>
      <c r="CU346" s="107">
        <v>182.5</v>
      </c>
      <c r="CV346" s="141">
        <f t="shared" si="952"/>
        <v>0</v>
      </c>
      <c r="CW346" s="58"/>
      <c r="CX346" s="107">
        <v>78</v>
      </c>
      <c r="CY346" s="141">
        <f t="shared" si="953"/>
        <v>0</v>
      </c>
      <c r="CZ346" s="58"/>
      <c r="DA346" s="107">
        <v>350</v>
      </c>
      <c r="DB346" s="141">
        <f t="shared" si="954"/>
        <v>0</v>
      </c>
      <c r="DC346" s="58"/>
      <c r="DD346" s="139">
        <f t="shared" si="955"/>
        <v>363.26500000000004</v>
      </c>
      <c r="DE346" s="140">
        <f t="shared" si="956"/>
        <v>0</v>
      </c>
      <c r="DF346" s="58">
        <v>10</v>
      </c>
      <c r="DG346" s="107">
        <v>349.94</v>
      </c>
      <c r="DH346" s="141">
        <f t="shared" si="957"/>
        <v>3499.4</v>
      </c>
      <c r="DI346" s="58">
        <v>10</v>
      </c>
      <c r="DJ346" s="107">
        <v>407.82</v>
      </c>
      <c r="DK346" s="141">
        <f t="shared" si="958"/>
        <v>4078.2</v>
      </c>
      <c r="DL346" s="58">
        <v>10</v>
      </c>
      <c r="DM346" s="107">
        <v>560.66999999999996</v>
      </c>
      <c r="DN346" s="141">
        <f t="shared" si="959"/>
        <v>5606.7</v>
      </c>
      <c r="DO346" s="58">
        <v>10</v>
      </c>
      <c r="DP346" s="107">
        <v>849.84</v>
      </c>
      <c r="DQ346" s="141">
        <f t="shared" si="960"/>
        <v>8498.4</v>
      </c>
      <c r="DR346" s="58"/>
      <c r="DS346" s="107">
        <v>1070.97</v>
      </c>
      <c r="DT346" s="141">
        <f t="shared" si="961"/>
        <v>0</v>
      </c>
      <c r="DU346" s="58">
        <v>1</v>
      </c>
      <c r="DV346" s="21">
        <v>1512.05</v>
      </c>
      <c r="DW346" s="141">
        <f t="shared" si="962"/>
        <v>1512.05</v>
      </c>
      <c r="DX346" s="58">
        <v>4</v>
      </c>
      <c r="DY346" s="21">
        <v>5870.12</v>
      </c>
      <c r="DZ346" s="141">
        <f t="shared" si="963"/>
        <v>23480.48</v>
      </c>
      <c r="EA346" s="58"/>
      <c r="EB346" s="21">
        <v>4379.45</v>
      </c>
      <c r="EC346" s="141">
        <f t="shared" si="964"/>
        <v>0</v>
      </c>
      <c r="ED346" s="58"/>
      <c r="EE346" s="21">
        <v>4811.45</v>
      </c>
      <c r="EF346" s="141">
        <f t="shared" si="965"/>
        <v>0</v>
      </c>
      <c r="EG346" s="58"/>
      <c r="EH346" s="21">
        <v>6518.13</v>
      </c>
      <c r="EI346" s="141">
        <f t="shared" si="966"/>
        <v>0</v>
      </c>
      <c r="EJ346" s="58"/>
      <c r="EK346" s="21">
        <v>7389.31</v>
      </c>
      <c r="EL346" s="141">
        <f t="shared" si="967"/>
        <v>0</v>
      </c>
      <c r="EM346" s="58"/>
      <c r="EN346" s="21">
        <v>1539.81</v>
      </c>
      <c r="EO346" s="141">
        <f t="shared" si="968"/>
        <v>0</v>
      </c>
      <c r="EP346" s="58"/>
      <c r="EQ346" s="21">
        <v>3124.4</v>
      </c>
      <c r="ER346" s="141">
        <f t="shared" si="969"/>
        <v>0</v>
      </c>
      <c r="ES346" s="58"/>
      <c r="ET346" s="107">
        <v>118.78</v>
      </c>
      <c r="EU346" s="141">
        <f t="shared" si="970"/>
        <v>0</v>
      </c>
      <c r="EV346" s="58"/>
      <c r="EW346" s="107">
        <v>479.92</v>
      </c>
      <c r="EX346" s="141">
        <f t="shared" si="971"/>
        <v>0</v>
      </c>
      <c r="EY346" s="58"/>
      <c r="EZ346" s="107">
        <v>649.4</v>
      </c>
      <c r="FA346" s="141">
        <f t="shared" si="972"/>
        <v>0</v>
      </c>
      <c r="FB346" s="58"/>
      <c r="FC346" s="21">
        <v>1301.22</v>
      </c>
      <c r="FD346" s="141">
        <f t="shared" si="973"/>
        <v>0</v>
      </c>
      <c r="FE346" s="58"/>
      <c r="FF346" s="21">
        <v>2530.2199999999998</v>
      </c>
      <c r="FG346" s="141">
        <f t="shared" si="974"/>
        <v>0</v>
      </c>
      <c r="FH346" s="58"/>
      <c r="FI346" s="21">
        <v>4182.22</v>
      </c>
      <c r="FJ346" s="141">
        <f t="shared" si="975"/>
        <v>0</v>
      </c>
      <c r="FK346" s="58"/>
      <c r="FL346" s="107">
        <v>253.92</v>
      </c>
      <c r="FM346" s="141">
        <f t="shared" si="976"/>
        <v>0</v>
      </c>
      <c r="FN346" s="58"/>
      <c r="FO346" s="107">
        <v>290.32</v>
      </c>
      <c r="FP346" s="141">
        <f t="shared" si="977"/>
        <v>0</v>
      </c>
      <c r="FQ346" s="58"/>
      <c r="FR346" s="107">
        <v>334.06</v>
      </c>
      <c r="FS346" s="141">
        <f t="shared" si="978"/>
        <v>0</v>
      </c>
      <c r="FT346" s="58"/>
      <c r="FU346" s="107">
        <v>411.49</v>
      </c>
      <c r="FV346" s="141">
        <f t="shared" si="979"/>
        <v>0</v>
      </c>
      <c r="FW346" s="58"/>
      <c r="FX346" s="107">
        <v>455.21</v>
      </c>
      <c r="FY346" s="141">
        <f t="shared" si="980"/>
        <v>0</v>
      </c>
      <c r="FZ346" s="58"/>
      <c r="GA346" s="107">
        <v>536</v>
      </c>
      <c r="GB346" s="141">
        <f t="shared" si="981"/>
        <v>0</v>
      </c>
      <c r="GC346" s="58"/>
      <c r="GD346" s="21">
        <v>745.84</v>
      </c>
      <c r="GE346" s="144">
        <f t="shared" si="982"/>
        <v>0</v>
      </c>
      <c r="GF346" s="108">
        <v>2</v>
      </c>
      <c r="GG346" s="112">
        <v>313.12</v>
      </c>
      <c r="GH346" s="141">
        <f t="shared" si="983"/>
        <v>626.24</v>
      </c>
      <c r="GI346" s="59">
        <v>7</v>
      </c>
      <c r="GJ346" s="529">
        <v>223.61</v>
      </c>
      <c r="GK346" s="141">
        <f t="shared" si="984"/>
        <v>1565.27</v>
      </c>
      <c r="GL346" s="58"/>
      <c r="GM346" s="107">
        <v>105.46</v>
      </c>
      <c r="GN346" s="141">
        <f t="shared" si="985"/>
        <v>0</v>
      </c>
      <c r="GO346" s="58"/>
      <c r="GP346" s="107">
        <v>581.36</v>
      </c>
      <c r="GQ346" s="141">
        <f t="shared" si="986"/>
        <v>0</v>
      </c>
      <c r="GR346" s="58"/>
      <c r="GS346" s="107">
        <v>92.94</v>
      </c>
      <c r="GT346" s="141">
        <f t="shared" si="987"/>
        <v>0</v>
      </c>
      <c r="GU346" s="108">
        <v>15</v>
      </c>
      <c r="GV346" s="112">
        <v>47.51</v>
      </c>
      <c r="GW346" s="141">
        <f t="shared" si="988"/>
        <v>712.65</v>
      </c>
      <c r="GX346" s="59">
        <v>15</v>
      </c>
      <c r="GY346" s="107">
        <v>61.91</v>
      </c>
      <c r="GZ346" s="219">
        <f t="shared" si="989"/>
        <v>928.65</v>
      </c>
      <c r="HA346" s="413"/>
      <c r="HB346" s="413"/>
      <c r="HC346" s="219">
        <f t="shared" si="991"/>
        <v>0</v>
      </c>
      <c r="HD346" s="58"/>
      <c r="HE346" s="107">
        <v>40.75</v>
      </c>
      <c r="HF346" s="232">
        <f t="shared" si="990"/>
        <v>0</v>
      </c>
      <c r="HG346" s="105">
        <v>1000</v>
      </c>
      <c r="HH346" s="226">
        <f t="shared" si="992"/>
        <v>52979.639999999992</v>
      </c>
      <c r="HI346" s="335"/>
    </row>
    <row r="347" spans="1:218" ht="15.75" customHeight="1">
      <c r="A347" s="198">
        <v>16</v>
      </c>
      <c r="B347" s="18" t="s">
        <v>512</v>
      </c>
      <c r="C347" s="381">
        <v>28.28</v>
      </c>
      <c r="D347" s="385">
        <v>16.920000000000002</v>
      </c>
      <c r="E347" s="19">
        <v>14081.400000000001</v>
      </c>
      <c r="F347" s="42">
        <f t="shared" si="909"/>
        <v>32881.587280000007</v>
      </c>
      <c r="G347" s="43"/>
      <c r="H347" s="21">
        <v>636.70000000000005</v>
      </c>
      <c r="I347" s="45">
        <f t="shared" si="910"/>
        <v>0</v>
      </c>
      <c r="J347" s="58"/>
      <c r="K347" s="107"/>
      <c r="L347" s="212">
        <f t="shared" si="911"/>
        <v>0</v>
      </c>
      <c r="M347" s="58"/>
      <c r="N347" s="107">
        <v>540</v>
      </c>
      <c r="O347" s="212">
        <f t="shared" si="912"/>
        <v>0</v>
      </c>
      <c r="P347" s="46"/>
      <c r="Q347" s="139">
        <f t="shared" si="913"/>
        <v>280.13670000000002</v>
      </c>
      <c r="R347" s="212">
        <f t="shared" si="914"/>
        <v>0</v>
      </c>
      <c r="S347" s="46">
        <v>7.1</v>
      </c>
      <c r="T347" s="44">
        <f t="shared" si="915"/>
        <v>2335.5960000000005</v>
      </c>
      <c r="U347" s="212">
        <f t="shared" si="916"/>
        <v>16582.731600000003</v>
      </c>
      <c r="V347" s="46">
        <v>7.2</v>
      </c>
      <c r="W347" s="139">
        <f t="shared" si="917"/>
        <v>493.98690000000005</v>
      </c>
      <c r="X347" s="219">
        <f t="shared" si="918"/>
        <v>3556.7056800000005</v>
      </c>
      <c r="Y347" s="58"/>
      <c r="Z347" s="44">
        <f t="shared" si="919"/>
        <v>4331.3600000000006</v>
      </c>
      <c r="AA347" s="141">
        <f t="shared" si="920"/>
        <v>0</v>
      </c>
      <c r="AB347" s="397"/>
      <c r="AC347" s="139">
        <f t="shared" si="921"/>
        <v>493.98690000000005</v>
      </c>
      <c r="AD347" s="140">
        <f t="shared" si="922"/>
        <v>0</v>
      </c>
      <c r="AE347" s="46"/>
      <c r="AF347" s="44">
        <f t="shared" si="923"/>
        <v>22885.031600000002</v>
      </c>
      <c r="AG347" s="140">
        <f t="shared" si="924"/>
        <v>0</v>
      </c>
      <c r="AH347" s="46"/>
      <c r="AI347" s="139">
        <f t="shared" si="925"/>
        <v>791.37200000000007</v>
      </c>
      <c r="AJ347" s="140">
        <f t="shared" si="926"/>
        <v>0</v>
      </c>
      <c r="AK347" s="46"/>
      <c r="AL347" s="107">
        <v>145.19999999999999</v>
      </c>
      <c r="AM347" s="140">
        <f t="shared" si="927"/>
        <v>0</v>
      </c>
      <c r="AN347" s="46"/>
      <c r="AO347" s="44">
        <f t="shared" si="928"/>
        <v>3769.8454000000002</v>
      </c>
      <c r="AP347" s="141">
        <f t="shared" si="929"/>
        <v>0</v>
      </c>
      <c r="AQ347" s="108"/>
      <c r="AR347" s="109">
        <v>8030</v>
      </c>
      <c r="AS347" s="141">
        <f t="shared" si="930"/>
        <v>0</v>
      </c>
      <c r="AT347" s="58"/>
      <c r="AU347" s="21">
        <v>3366.65</v>
      </c>
      <c r="AV347" s="141">
        <f t="shared" si="931"/>
        <v>0</v>
      </c>
      <c r="AW347" s="58"/>
      <c r="AX347" s="44">
        <f t="shared" si="932"/>
        <v>80964.952600000004</v>
      </c>
      <c r="AY347" s="141">
        <f t="shared" si="933"/>
        <v>0</v>
      </c>
      <c r="AZ347" s="58"/>
      <c r="BA347" s="21">
        <v>93131.5</v>
      </c>
      <c r="BB347" s="141">
        <f t="shared" si="934"/>
        <v>0</v>
      </c>
      <c r="BC347" s="58"/>
      <c r="BD347" s="21">
        <v>10643</v>
      </c>
      <c r="BE347" s="140">
        <f t="shared" si="935"/>
        <v>0</v>
      </c>
      <c r="BF347" s="46"/>
      <c r="BG347" s="58"/>
      <c r="BH347" s="140">
        <f t="shared" si="936"/>
        <v>0</v>
      </c>
      <c r="BI347" s="46"/>
      <c r="BJ347" s="59"/>
      <c r="BK347" s="58"/>
      <c r="BL347" s="140">
        <f t="shared" si="937"/>
        <v>0</v>
      </c>
      <c r="BM347" s="46"/>
      <c r="BN347" s="142"/>
      <c r="BO347" s="141">
        <f t="shared" si="938"/>
        <v>0</v>
      </c>
      <c r="BP347" s="58"/>
      <c r="BQ347" s="139">
        <f t="shared" si="939"/>
        <v>930.90000000000009</v>
      </c>
      <c r="BR347" s="141">
        <f t="shared" si="940"/>
        <v>0</v>
      </c>
      <c r="BS347" s="58"/>
      <c r="BT347" s="107">
        <v>540</v>
      </c>
      <c r="BU347" s="141">
        <f t="shared" si="941"/>
        <v>0</v>
      </c>
      <c r="BV347" s="58"/>
      <c r="BW347" s="58"/>
      <c r="BX347" s="141">
        <f t="shared" si="942"/>
        <v>0</v>
      </c>
      <c r="BY347" s="58"/>
      <c r="BZ347" s="143"/>
      <c r="CA347" s="141">
        <f t="shared" si="943"/>
        <v>0</v>
      </c>
      <c r="CB347" s="58"/>
      <c r="CC347" s="107">
        <v>165.4</v>
      </c>
      <c r="CD347" s="141">
        <f t="shared" si="944"/>
        <v>0</v>
      </c>
      <c r="CE347" s="58"/>
      <c r="CF347" s="139">
        <f t="shared" si="945"/>
        <v>204.31649999999999</v>
      </c>
      <c r="CG347" s="141">
        <f t="shared" si="946"/>
        <v>0</v>
      </c>
      <c r="CH347" s="58"/>
      <c r="CI347" s="107">
        <v>86.2</v>
      </c>
      <c r="CJ347" s="141">
        <f t="shared" si="947"/>
        <v>0</v>
      </c>
      <c r="CK347" s="58"/>
      <c r="CL347" s="107">
        <v>125</v>
      </c>
      <c r="CM347" s="141">
        <f t="shared" si="948"/>
        <v>0</v>
      </c>
      <c r="CN347" s="58"/>
      <c r="CO347" s="107">
        <v>140</v>
      </c>
      <c r="CP347" s="141">
        <f t="shared" si="949"/>
        <v>0</v>
      </c>
      <c r="CQ347" s="58"/>
      <c r="CR347" s="139">
        <f t="shared" si="950"/>
        <v>259.76390000000004</v>
      </c>
      <c r="CS347" s="141">
        <f t="shared" si="951"/>
        <v>0</v>
      </c>
      <c r="CT347" s="58"/>
      <c r="CU347" s="107">
        <v>182.5</v>
      </c>
      <c r="CV347" s="141">
        <f t="shared" si="952"/>
        <v>0</v>
      </c>
      <c r="CW347" s="58"/>
      <c r="CX347" s="107">
        <v>78</v>
      </c>
      <c r="CY347" s="141">
        <f t="shared" si="953"/>
        <v>0</v>
      </c>
      <c r="CZ347" s="58"/>
      <c r="DA347" s="107">
        <v>350</v>
      </c>
      <c r="DB347" s="141">
        <f t="shared" si="954"/>
        <v>0</v>
      </c>
      <c r="DC347" s="58"/>
      <c r="DD347" s="139">
        <f t="shared" si="955"/>
        <v>363.26500000000004</v>
      </c>
      <c r="DE347" s="140">
        <f t="shared" si="956"/>
        <v>0</v>
      </c>
      <c r="DF347" s="58">
        <v>10</v>
      </c>
      <c r="DG347" s="107">
        <v>349.94</v>
      </c>
      <c r="DH347" s="141">
        <f t="shared" si="957"/>
        <v>3499.4</v>
      </c>
      <c r="DI347" s="58">
        <v>7</v>
      </c>
      <c r="DJ347" s="107">
        <v>407.82</v>
      </c>
      <c r="DK347" s="141">
        <f t="shared" si="958"/>
        <v>2854.74</v>
      </c>
      <c r="DL347" s="58"/>
      <c r="DM347" s="107">
        <v>560.66999999999996</v>
      </c>
      <c r="DN347" s="141">
        <f t="shared" si="959"/>
        <v>0</v>
      </c>
      <c r="DO347" s="58">
        <v>3</v>
      </c>
      <c r="DP347" s="107">
        <v>849.84</v>
      </c>
      <c r="DQ347" s="141">
        <f t="shared" si="960"/>
        <v>2549.52</v>
      </c>
      <c r="DR347" s="58"/>
      <c r="DS347" s="107">
        <v>1070.97</v>
      </c>
      <c r="DT347" s="141">
        <f t="shared" si="961"/>
        <v>0</v>
      </c>
      <c r="DU347" s="58"/>
      <c r="DV347" s="21">
        <v>1512.05</v>
      </c>
      <c r="DW347" s="141">
        <f t="shared" si="962"/>
        <v>0</v>
      </c>
      <c r="DX347" s="58"/>
      <c r="DY347" s="21">
        <v>5870.12</v>
      </c>
      <c r="DZ347" s="141">
        <f t="shared" si="963"/>
        <v>0</v>
      </c>
      <c r="EA347" s="58"/>
      <c r="EB347" s="21">
        <v>4379.45</v>
      </c>
      <c r="EC347" s="141">
        <f t="shared" si="964"/>
        <v>0</v>
      </c>
      <c r="ED347" s="58"/>
      <c r="EE347" s="21">
        <v>4811.45</v>
      </c>
      <c r="EF347" s="141">
        <f t="shared" si="965"/>
        <v>0</v>
      </c>
      <c r="EG347" s="58"/>
      <c r="EH347" s="21">
        <v>6518.13</v>
      </c>
      <c r="EI347" s="141">
        <f t="shared" si="966"/>
        <v>0</v>
      </c>
      <c r="EJ347" s="58"/>
      <c r="EK347" s="21">
        <v>7389.31</v>
      </c>
      <c r="EL347" s="141">
        <f t="shared" si="967"/>
        <v>0</v>
      </c>
      <c r="EM347" s="58"/>
      <c r="EN347" s="21">
        <v>1539.81</v>
      </c>
      <c r="EO347" s="141">
        <f t="shared" si="968"/>
        <v>0</v>
      </c>
      <c r="EP347" s="58"/>
      <c r="EQ347" s="21">
        <v>3124.4</v>
      </c>
      <c r="ER347" s="141">
        <f t="shared" si="969"/>
        <v>0</v>
      </c>
      <c r="ES347" s="58"/>
      <c r="ET347" s="107">
        <v>118.78</v>
      </c>
      <c r="EU347" s="141">
        <f t="shared" si="970"/>
        <v>0</v>
      </c>
      <c r="EV347" s="58"/>
      <c r="EW347" s="107">
        <v>479.92</v>
      </c>
      <c r="EX347" s="141">
        <f t="shared" si="971"/>
        <v>0</v>
      </c>
      <c r="EY347" s="58"/>
      <c r="EZ347" s="107">
        <v>649.4</v>
      </c>
      <c r="FA347" s="141">
        <f t="shared" si="972"/>
        <v>0</v>
      </c>
      <c r="FB347" s="58"/>
      <c r="FC347" s="21">
        <v>1301.22</v>
      </c>
      <c r="FD347" s="141">
        <f t="shared" si="973"/>
        <v>0</v>
      </c>
      <c r="FE347" s="58"/>
      <c r="FF347" s="21">
        <v>2530.2199999999998</v>
      </c>
      <c r="FG347" s="141">
        <f t="shared" si="974"/>
        <v>0</v>
      </c>
      <c r="FH347" s="58"/>
      <c r="FI347" s="21">
        <v>4182.22</v>
      </c>
      <c r="FJ347" s="141">
        <f t="shared" si="975"/>
        <v>0</v>
      </c>
      <c r="FK347" s="58"/>
      <c r="FL347" s="107">
        <v>253.92</v>
      </c>
      <c r="FM347" s="141">
        <f t="shared" si="976"/>
        <v>0</v>
      </c>
      <c r="FN347" s="58"/>
      <c r="FO347" s="107">
        <v>290.32</v>
      </c>
      <c r="FP347" s="141">
        <f t="shared" si="977"/>
        <v>0</v>
      </c>
      <c r="FQ347" s="58"/>
      <c r="FR347" s="107">
        <v>334.06</v>
      </c>
      <c r="FS347" s="141">
        <f t="shared" si="978"/>
        <v>0</v>
      </c>
      <c r="FT347" s="58"/>
      <c r="FU347" s="107">
        <v>411.49</v>
      </c>
      <c r="FV347" s="141">
        <f t="shared" si="979"/>
        <v>0</v>
      </c>
      <c r="FW347" s="58"/>
      <c r="FX347" s="107">
        <v>455.21</v>
      </c>
      <c r="FY347" s="141">
        <f t="shared" si="980"/>
        <v>0</v>
      </c>
      <c r="FZ347" s="58"/>
      <c r="GA347" s="107">
        <v>536</v>
      </c>
      <c r="GB347" s="141">
        <f t="shared" si="981"/>
        <v>0</v>
      </c>
      <c r="GC347" s="58"/>
      <c r="GD347" s="21">
        <v>745.84</v>
      </c>
      <c r="GE347" s="144">
        <f t="shared" si="982"/>
        <v>0</v>
      </c>
      <c r="GF347" s="108">
        <v>2</v>
      </c>
      <c r="GG347" s="112">
        <v>313.12</v>
      </c>
      <c r="GH347" s="141">
        <f t="shared" si="983"/>
        <v>626.24</v>
      </c>
      <c r="GI347" s="59">
        <v>5</v>
      </c>
      <c r="GJ347" s="529">
        <v>223.61</v>
      </c>
      <c r="GK347" s="141">
        <f t="shared" si="984"/>
        <v>1118.0500000000002</v>
      </c>
      <c r="GL347" s="58"/>
      <c r="GM347" s="107">
        <v>105.46</v>
      </c>
      <c r="GN347" s="141">
        <f t="shared" si="985"/>
        <v>0</v>
      </c>
      <c r="GO347" s="58"/>
      <c r="GP347" s="107">
        <v>581.36</v>
      </c>
      <c r="GQ347" s="141">
        <f t="shared" si="986"/>
        <v>0</v>
      </c>
      <c r="GR347" s="58"/>
      <c r="GS347" s="107">
        <v>92.94</v>
      </c>
      <c r="GT347" s="141">
        <f t="shared" si="987"/>
        <v>0</v>
      </c>
      <c r="GU347" s="108">
        <v>10</v>
      </c>
      <c r="GV347" s="112">
        <v>47.51</v>
      </c>
      <c r="GW347" s="141">
        <f t="shared" si="988"/>
        <v>475.09999999999997</v>
      </c>
      <c r="GX347" s="59">
        <v>10</v>
      </c>
      <c r="GY347" s="107">
        <v>61.91</v>
      </c>
      <c r="GZ347" s="219">
        <f t="shared" si="989"/>
        <v>619.09999999999991</v>
      </c>
      <c r="HA347" s="413"/>
      <c r="HB347" s="413"/>
      <c r="HC347" s="219">
        <f t="shared" si="991"/>
        <v>0</v>
      </c>
      <c r="HD347" s="58"/>
      <c r="HE347" s="107">
        <v>40.75</v>
      </c>
      <c r="HF347" s="232">
        <f t="shared" si="990"/>
        <v>0</v>
      </c>
      <c r="HG347" s="105">
        <v>1000</v>
      </c>
      <c r="HH347" s="226">
        <f t="shared" si="992"/>
        <v>32881.587280000007</v>
      </c>
      <c r="HI347" s="335"/>
    </row>
    <row r="348" spans="1:218" ht="15.75" customHeight="1">
      <c r="A348" s="198">
        <v>17</v>
      </c>
      <c r="B348" s="18" t="s">
        <v>513</v>
      </c>
      <c r="C348" s="381">
        <v>27.28</v>
      </c>
      <c r="D348" s="385">
        <v>5.62</v>
      </c>
      <c r="E348" s="19">
        <v>14082.36</v>
      </c>
      <c r="F348" s="42">
        <f t="shared" si="909"/>
        <v>16837.36</v>
      </c>
      <c r="G348" s="43"/>
      <c r="H348" s="21">
        <v>636.70000000000005</v>
      </c>
      <c r="I348" s="45">
        <f t="shared" si="910"/>
        <v>0</v>
      </c>
      <c r="J348" s="58"/>
      <c r="K348" s="107"/>
      <c r="L348" s="212">
        <f t="shared" si="911"/>
        <v>0</v>
      </c>
      <c r="M348" s="58"/>
      <c r="N348" s="107">
        <v>540</v>
      </c>
      <c r="O348" s="212">
        <f t="shared" si="912"/>
        <v>0</v>
      </c>
      <c r="P348" s="46"/>
      <c r="Q348" s="139">
        <f t="shared" si="913"/>
        <v>280.13670000000002</v>
      </c>
      <c r="R348" s="212">
        <f t="shared" si="914"/>
        <v>0</v>
      </c>
      <c r="S348" s="46"/>
      <c r="T348" s="44">
        <f t="shared" si="915"/>
        <v>2335.5960000000005</v>
      </c>
      <c r="U348" s="212">
        <f t="shared" si="916"/>
        <v>0</v>
      </c>
      <c r="V348" s="46"/>
      <c r="W348" s="139">
        <f t="shared" si="917"/>
        <v>493.98690000000005</v>
      </c>
      <c r="X348" s="219">
        <f t="shared" si="918"/>
        <v>0</v>
      </c>
      <c r="Y348" s="58"/>
      <c r="Z348" s="44">
        <f t="shared" si="919"/>
        <v>4331.3600000000006</v>
      </c>
      <c r="AA348" s="141">
        <f t="shared" si="920"/>
        <v>0</v>
      </c>
      <c r="AB348" s="397"/>
      <c r="AC348" s="139">
        <f t="shared" si="921"/>
        <v>493.98690000000005</v>
      </c>
      <c r="AD348" s="140">
        <f t="shared" si="922"/>
        <v>0</v>
      </c>
      <c r="AE348" s="46"/>
      <c r="AF348" s="44">
        <f t="shared" si="923"/>
        <v>22885.031600000002</v>
      </c>
      <c r="AG348" s="140">
        <f t="shared" si="924"/>
        <v>0</v>
      </c>
      <c r="AH348" s="46"/>
      <c r="AI348" s="139">
        <f t="shared" si="925"/>
        <v>791.37200000000007</v>
      </c>
      <c r="AJ348" s="140">
        <f t="shared" si="926"/>
        <v>0</v>
      </c>
      <c r="AK348" s="46"/>
      <c r="AL348" s="107">
        <v>145.19999999999999</v>
      </c>
      <c r="AM348" s="140">
        <f t="shared" si="927"/>
        <v>0</v>
      </c>
      <c r="AN348" s="46"/>
      <c r="AO348" s="44">
        <f t="shared" si="928"/>
        <v>3769.8454000000002</v>
      </c>
      <c r="AP348" s="141">
        <f t="shared" si="929"/>
        <v>0</v>
      </c>
      <c r="AQ348" s="108"/>
      <c r="AR348" s="109">
        <v>8030</v>
      </c>
      <c r="AS348" s="141">
        <f t="shared" si="930"/>
        <v>0</v>
      </c>
      <c r="AT348" s="58"/>
      <c r="AU348" s="21">
        <v>3366.65</v>
      </c>
      <c r="AV348" s="141">
        <f t="shared" si="931"/>
        <v>0</v>
      </c>
      <c r="AW348" s="58"/>
      <c r="AX348" s="44">
        <f t="shared" si="932"/>
        <v>80964.952600000004</v>
      </c>
      <c r="AY348" s="141">
        <f t="shared" si="933"/>
        <v>0</v>
      </c>
      <c r="AZ348" s="58"/>
      <c r="BA348" s="21">
        <v>93131.5</v>
      </c>
      <c r="BB348" s="141">
        <f t="shared" si="934"/>
        <v>0</v>
      </c>
      <c r="BC348" s="58"/>
      <c r="BD348" s="21">
        <v>10643</v>
      </c>
      <c r="BE348" s="140">
        <f t="shared" si="935"/>
        <v>0</v>
      </c>
      <c r="BF348" s="46"/>
      <c r="BG348" s="58"/>
      <c r="BH348" s="140">
        <f t="shared" si="936"/>
        <v>0</v>
      </c>
      <c r="BI348" s="46"/>
      <c r="BJ348" s="59"/>
      <c r="BK348" s="58"/>
      <c r="BL348" s="140">
        <f t="shared" si="937"/>
        <v>0</v>
      </c>
      <c r="BM348" s="46"/>
      <c r="BN348" s="142"/>
      <c r="BO348" s="141">
        <f t="shared" si="938"/>
        <v>0</v>
      </c>
      <c r="BP348" s="58"/>
      <c r="BQ348" s="139">
        <f t="shared" si="939"/>
        <v>930.90000000000009</v>
      </c>
      <c r="BR348" s="141">
        <f t="shared" si="940"/>
        <v>0</v>
      </c>
      <c r="BS348" s="58"/>
      <c r="BT348" s="107">
        <v>540</v>
      </c>
      <c r="BU348" s="141">
        <f t="shared" si="941"/>
        <v>0</v>
      </c>
      <c r="BV348" s="58"/>
      <c r="BW348" s="58"/>
      <c r="BX348" s="141">
        <f t="shared" si="942"/>
        <v>0</v>
      </c>
      <c r="BY348" s="58"/>
      <c r="BZ348" s="143"/>
      <c r="CA348" s="141">
        <f t="shared" si="943"/>
        <v>0</v>
      </c>
      <c r="CB348" s="58"/>
      <c r="CC348" s="107">
        <v>165.4</v>
      </c>
      <c r="CD348" s="141">
        <f t="shared" si="944"/>
        <v>0</v>
      </c>
      <c r="CE348" s="58"/>
      <c r="CF348" s="139">
        <f t="shared" si="945"/>
        <v>204.31649999999999</v>
      </c>
      <c r="CG348" s="141">
        <f t="shared" si="946"/>
        <v>0</v>
      </c>
      <c r="CH348" s="58"/>
      <c r="CI348" s="107">
        <v>86.2</v>
      </c>
      <c r="CJ348" s="141">
        <f t="shared" si="947"/>
        <v>0</v>
      </c>
      <c r="CK348" s="58"/>
      <c r="CL348" s="107">
        <v>125</v>
      </c>
      <c r="CM348" s="141">
        <f t="shared" si="948"/>
        <v>0</v>
      </c>
      <c r="CN348" s="58"/>
      <c r="CO348" s="107">
        <v>140</v>
      </c>
      <c r="CP348" s="141">
        <f t="shared" si="949"/>
        <v>0</v>
      </c>
      <c r="CQ348" s="58"/>
      <c r="CR348" s="139">
        <f t="shared" si="950"/>
        <v>259.76390000000004</v>
      </c>
      <c r="CS348" s="141">
        <f t="shared" si="951"/>
        <v>0</v>
      </c>
      <c r="CT348" s="58"/>
      <c r="CU348" s="107">
        <v>182.5</v>
      </c>
      <c r="CV348" s="141">
        <f t="shared" si="952"/>
        <v>0</v>
      </c>
      <c r="CW348" s="58"/>
      <c r="CX348" s="107">
        <v>78</v>
      </c>
      <c r="CY348" s="141">
        <f t="shared" si="953"/>
        <v>0</v>
      </c>
      <c r="CZ348" s="58"/>
      <c r="DA348" s="107">
        <v>350</v>
      </c>
      <c r="DB348" s="141">
        <f t="shared" si="954"/>
        <v>0</v>
      </c>
      <c r="DC348" s="58"/>
      <c r="DD348" s="139">
        <f t="shared" si="955"/>
        <v>363.26500000000004</v>
      </c>
      <c r="DE348" s="140">
        <f t="shared" si="956"/>
        <v>0</v>
      </c>
      <c r="DF348" s="58">
        <v>10</v>
      </c>
      <c r="DG348" s="107">
        <v>349.94</v>
      </c>
      <c r="DH348" s="141">
        <f t="shared" si="957"/>
        <v>3499.4</v>
      </c>
      <c r="DI348" s="58">
        <v>6</v>
      </c>
      <c r="DJ348" s="107">
        <v>407.82</v>
      </c>
      <c r="DK348" s="141">
        <f t="shared" si="958"/>
        <v>2446.92</v>
      </c>
      <c r="DL348" s="58">
        <v>5</v>
      </c>
      <c r="DM348" s="107">
        <v>560.66999999999996</v>
      </c>
      <c r="DN348" s="141">
        <f t="shared" si="959"/>
        <v>2803.35</v>
      </c>
      <c r="DO348" s="58">
        <v>5</v>
      </c>
      <c r="DP348" s="107">
        <v>849.84</v>
      </c>
      <c r="DQ348" s="141">
        <f t="shared" si="960"/>
        <v>4249.2</v>
      </c>
      <c r="DR348" s="58"/>
      <c r="DS348" s="107">
        <v>1070.97</v>
      </c>
      <c r="DT348" s="141">
        <f t="shared" si="961"/>
        <v>0</v>
      </c>
      <c r="DU348" s="58"/>
      <c r="DV348" s="21">
        <v>1512.05</v>
      </c>
      <c r="DW348" s="141">
        <f t="shared" si="962"/>
        <v>0</v>
      </c>
      <c r="DX348" s="58"/>
      <c r="DY348" s="21">
        <v>5870.12</v>
      </c>
      <c r="DZ348" s="141">
        <f t="shared" si="963"/>
        <v>0</v>
      </c>
      <c r="EA348" s="58"/>
      <c r="EB348" s="21">
        <v>4379.45</v>
      </c>
      <c r="EC348" s="141">
        <f t="shared" si="964"/>
        <v>0</v>
      </c>
      <c r="ED348" s="58"/>
      <c r="EE348" s="21">
        <v>4811.45</v>
      </c>
      <c r="EF348" s="141">
        <f t="shared" si="965"/>
        <v>0</v>
      </c>
      <c r="EG348" s="58"/>
      <c r="EH348" s="21">
        <v>6518.13</v>
      </c>
      <c r="EI348" s="141">
        <f t="shared" si="966"/>
        <v>0</v>
      </c>
      <c r="EJ348" s="58"/>
      <c r="EK348" s="21">
        <v>7389.31</v>
      </c>
      <c r="EL348" s="141">
        <f t="shared" si="967"/>
        <v>0</v>
      </c>
      <c r="EM348" s="58"/>
      <c r="EN348" s="21">
        <v>1539.81</v>
      </c>
      <c r="EO348" s="141">
        <f t="shared" si="968"/>
        <v>0</v>
      </c>
      <c r="EP348" s="58"/>
      <c r="EQ348" s="21">
        <v>3124.4</v>
      </c>
      <c r="ER348" s="141">
        <f t="shared" si="969"/>
        <v>0</v>
      </c>
      <c r="ES348" s="58"/>
      <c r="ET348" s="107">
        <v>118.78</v>
      </c>
      <c r="EU348" s="141">
        <f t="shared" si="970"/>
        <v>0</v>
      </c>
      <c r="EV348" s="58"/>
      <c r="EW348" s="107">
        <v>479.92</v>
      </c>
      <c r="EX348" s="141">
        <f t="shared" si="971"/>
        <v>0</v>
      </c>
      <c r="EY348" s="58"/>
      <c r="EZ348" s="107">
        <v>649.4</v>
      </c>
      <c r="FA348" s="141">
        <f t="shared" si="972"/>
        <v>0</v>
      </c>
      <c r="FB348" s="58"/>
      <c r="FC348" s="21">
        <v>1301.22</v>
      </c>
      <c r="FD348" s="141">
        <f t="shared" si="973"/>
        <v>0</v>
      </c>
      <c r="FE348" s="58"/>
      <c r="FF348" s="21">
        <v>2530.2199999999998</v>
      </c>
      <c r="FG348" s="141">
        <f t="shared" si="974"/>
        <v>0</v>
      </c>
      <c r="FH348" s="58"/>
      <c r="FI348" s="21">
        <v>4182.22</v>
      </c>
      <c r="FJ348" s="141">
        <f t="shared" si="975"/>
        <v>0</v>
      </c>
      <c r="FK348" s="58"/>
      <c r="FL348" s="107">
        <v>253.92</v>
      </c>
      <c r="FM348" s="141">
        <f t="shared" si="976"/>
        <v>0</v>
      </c>
      <c r="FN348" s="58"/>
      <c r="FO348" s="107">
        <v>290.32</v>
      </c>
      <c r="FP348" s="141">
        <f t="shared" si="977"/>
        <v>0</v>
      </c>
      <c r="FQ348" s="58"/>
      <c r="FR348" s="107">
        <v>334.06</v>
      </c>
      <c r="FS348" s="141">
        <f t="shared" si="978"/>
        <v>0</v>
      </c>
      <c r="FT348" s="58"/>
      <c r="FU348" s="107">
        <v>411.49</v>
      </c>
      <c r="FV348" s="141">
        <f t="shared" si="979"/>
        <v>0</v>
      </c>
      <c r="FW348" s="58"/>
      <c r="FX348" s="107">
        <v>455.21</v>
      </c>
      <c r="FY348" s="141">
        <f t="shared" si="980"/>
        <v>0</v>
      </c>
      <c r="FZ348" s="58"/>
      <c r="GA348" s="107">
        <v>536</v>
      </c>
      <c r="GB348" s="141">
        <f t="shared" si="981"/>
        <v>0</v>
      </c>
      <c r="GC348" s="58"/>
      <c r="GD348" s="21">
        <v>745.84</v>
      </c>
      <c r="GE348" s="144">
        <f t="shared" si="982"/>
        <v>0</v>
      </c>
      <c r="GF348" s="108">
        <v>2</v>
      </c>
      <c r="GG348" s="112">
        <v>313.12</v>
      </c>
      <c r="GH348" s="141">
        <f t="shared" si="983"/>
        <v>626.24</v>
      </c>
      <c r="GI348" s="59">
        <v>5</v>
      </c>
      <c r="GJ348" s="529">
        <v>223.61</v>
      </c>
      <c r="GK348" s="141">
        <f t="shared" si="984"/>
        <v>1118.0500000000002</v>
      </c>
      <c r="GL348" s="58"/>
      <c r="GM348" s="107">
        <v>105.46</v>
      </c>
      <c r="GN348" s="141">
        <f t="shared" si="985"/>
        <v>0</v>
      </c>
      <c r="GO348" s="58"/>
      <c r="GP348" s="107">
        <v>581.36</v>
      </c>
      <c r="GQ348" s="141">
        <f t="shared" si="986"/>
        <v>0</v>
      </c>
      <c r="GR348" s="58"/>
      <c r="GS348" s="107">
        <v>92.94</v>
      </c>
      <c r="GT348" s="141">
        <f t="shared" si="987"/>
        <v>0</v>
      </c>
      <c r="GU348" s="108">
        <v>10</v>
      </c>
      <c r="GV348" s="112">
        <v>47.51</v>
      </c>
      <c r="GW348" s="141">
        <f t="shared" si="988"/>
        <v>475.09999999999997</v>
      </c>
      <c r="GX348" s="59">
        <v>10</v>
      </c>
      <c r="GY348" s="107">
        <v>61.91</v>
      </c>
      <c r="GZ348" s="219">
        <f t="shared" si="989"/>
        <v>619.09999999999991</v>
      </c>
      <c r="HA348" s="413"/>
      <c r="HB348" s="413"/>
      <c r="HC348" s="219">
        <f t="shared" si="991"/>
        <v>0</v>
      </c>
      <c r="HD348" s="58"/>
      <c r="HE348" s="107">
        <v>40.75</v>
      </c>
      <c r="HF348" s="232">
        <f t="shared" si="990"/>
        <v>0</v>
      </c>
      <c r="HG348" s="105">
        <v>1000</v>
      </c>
      <c r="HH348" s="226">
        <f t="shared" si="992"/>
        <v>16837.36</v>
      </c>
      <c r="HI348" s="335"/>
    </row>
    <row r="349" spans="1:218" ht="15.75" customHeight="1" thickBot="1">
      <c r="A349" s="198">
        <v>18</v>
      </c>
      <c r="B349" s="22" t="s">
        <v>514</v>
      </c>
      <c r="C349" s="383">
        <v>146.41999999999999</v>
      </c>
      <c r="D349" s="534">
        <v>202.23</v>
      </c>
      <c r="E349" s="23">
        <v>70884.12</v>
      </c>
      <c r="F349" s="305">
        <f t="shared" si="909"/>
        <v>81968.063049999997</v>
      </c>
      <c r="G349" s="61"/>
      <c r="H349" s="24">
        <v>636.70000000000005</v>
      </c>
      <c r="I349" s="49">
        <f t="shared" si="910"/>
        <v>0</v>
      </c>
      <c r="J349" s="62"/>
      <c r="K349" s="115"/>
      <c r="L349" s="213">
        <f t="shared" si="911"/>
        <v>0</v>
      </c>
      <c r="M349" s="62"/>
      <c r="N349" s="115">
        <v>540</v>
      </c>
      <c r="O349" s="213">
        <f t="shared" si="912"/>
        <v>0</v>
      </c>
      <c r="P349" s="63">
        <v>17.5</v>
      </c>
      <c r="Q349" s="148">
        <f t="shared" si="913"/>
        <v>280.13670000000002</v>
      </c>
      <c r="R349" s="213">
        <f t="shared" si="914"/>
        <v>4902.3922500000008</v>
      </c>
      <c r="S349" s="63">
        <v>9.8000000000000007</v>
      </c>
      <c r="T349" s="48">
        <f t="shared" si="915"/>
        <v>2335.5960000000005</v>
      </c>
      <c r="U349" s="213">
        <f t="shared" si="916"/>
        <v>22888.840800000005</v>
      </c>
      <c r="V349" s="63"/>
      <c r="W349" s="148">
        <f t="shared" si="917"/>
        <v>493.98690000000005</v>
      </c>
      <c r="X349" s="220">
        <f t="shared" si="918"/>
        <v>0</v>
      </c>
      <c r="Y349" s="62"/>
      <c r="Z349" s="48">
        <f t="shared" si="919"/>
        <v>4331.3600000000006</v>
      </c>
      <c r="AA349" s="151">
        <f t="shared" si="920"/>
        <v>0</v>
      </c>
      <c r="AB349" s="404"/>
      <c r="AC349" s="148">
        <f t="shared" si="921"/>
        <v>493.98690000000005</v>
      </c>
      <c r="AD349" s="149">
        <f t="shared" si="922"/>
        <v>0</v>
      </c>
      <c r="AE349" s="63"/>
      <c r="AF349" s="48">
        <f t="shared" si="923"/>
        <v>22885.031600000002</v>
      </c>
      <c r="AG349" s="149">
        <f t="shared" si="924"/>
        <v>0</v>
      </c>
      <c r="AH349" s="63"/>
      <c r="AI349" s="148">
        <f t="shared" si="925"/>
        <v>791.37200000000007</v>
      </c>
      <c r="AJ349" s="149">
        <f t="shared" si="926"/>
        <v>0</v>
      </c>
      <c r="AK349" s="63"/>
      <c r="AL349" s="115">
        <v>145.19999999999999</v>
      </c>
      <c r="AM349" s="149">
        <f t="shared" si="927"/>
        <v>0</v>
      </c>
      <c r="AN349" s="63"/>
      <c r="AO349" s="48">
        <f t="shared" si="928"/>
        <v>3769.8454000000002</v>
      </c>
      <c r="AP349" s="151">
        <f t="shared" si="929"/>
        <v>0</v>
      </c>
      <c r="AQ349" s="116"/>
      <c r="AR349" s="117">
        <v>8030</v>
      </c>
      <c r="AS349" s="151">
        <f t="shared" si="930"/>
        <v>0</v>
      </c>
      <c r="AT349" s="62"/>
      <c r="AU349" s="24">
        <v>3366.65</v>
      </c>
      <c r="AV349" s="151">
        <f t="shared" si="931"/>
        <v>0</v>
      </c>
      <c r="AW349" s="62"/>
      <c r="AX349" s="48">
        <f t="shared" si="932"/>
        <v>80964.952600000004</v>
      </c>
      <c r="AY349" s="151">
        <f t="shared" si="933"/>
        <v>0</v>
      </c>
      <c r="AZ349" s="62"/>
      <c r="BA349" s="24">
        <v>93131.5</v>
      </c>
      <c r="BB349" s="151">
        <f t="shared" si="934"/>
        <v>0</v>
      </c>
      <c r="BC349" s="62"/>
      <c r="BD349" s="24">
        <v>10643</v>
      </c>
      <c r="BE349" s="149">
        <f t="shared" si="935"/>
        <v>0</v>
      </c>
      <c r="BF349" s="150"/>
      <c r="BG349" s="62"/>
      <c r="BH349" s="149">
        <f t="shared" si="936"/>
        <v>0</v>
      </c>
      <c r="BI349" s="63"/>
      <c r="BJ349" s="64"/>
      <c r="BK349" s="62"/>
      <c r="BL349" s="149">
        <f t="shared" si="937"/>
        <v>0</v>
      </c>
      <c r="BM349" s="150"/>
      <c r="BN349" s="153"/>
      <c r="BO349" s="151">
        <f t="shared" si="938"/>
        <v>0</v>
      </c>
      <c r="BP349" s="62"/>
      <c r="BQ349" s="148">
        <f t="shared" si="939"/>
        <v>930.90000000000009</v>
      </c>
      <c r="BR349" s="151">
        <f t="shared" si="940"/>
        <v>0</v>
      </c>
      <c r="BS349" s="62"/>
      <c r="BT349" s="115">
        <v>540</v>
      </c>
      <c r="BU349" s="151">
        <f t="shared" si="941"/>
        <v>0</v>
      </c>
      <c r="BV349" s="62"/>
      <c r="BW349" s="147"/>
      <c r="BX349" s="151">
        <f t="shared" si="942"/>
        <v>0</v>
      </c>
      <c r="BY349" s="62"/>
      <c r="BZ349" s="154"/>
      <c r="CA349" s="151">
        <f t="shared" si="943"/>
        <v>0</v>
      </c>
      <c r="CB349" s="62">
        <v>5</v>
      </c>
      <c r="CC349" s="115">
        <v>165.4</v>
      </c>
      <c r="CD349" s="151">
        <f t="shared" si="944"/>
        <v>827</v>
      </c>
      <c r="CE349" s="62"/>
      <c r="CF349" s="148">
        <f t="shared" si="945"/>
        <v>204.31649999999999</v>
      </c>
      <c r="CG349" s="151">
        <f t="shared" si="946"/>
        <v>0</v>
      </c>
      <c r="CH349" s="62"/>
      <c r="CI349" s="115">
        <v>86.2</v>
      </c>
      <c r="CJ349" s="151">
        <f t="shared" si="947"/>
        <v>0</v>
      </c>
      <c r="CK349" s="62"/>
      <c r="CL349" s="115">
        <v>125</v>
      </c>
      <c r="CM349" s="151">
        <f t="shared" si="948"/>
        <v>0</v>
      </c>
      <c r="CN349" s="62"/>
      <c r="CO349" s="115">
        <v>140</v>
      </c>
      <c r="CP349" s="151">
        <f t="shared" si="949"/>
        <v>0</v>
      </c>
      <c r="CQ349" s="62"/>
      <c r="CR349" s="148">
        <f t="shared" si="950"/>
        <v>259.76390000000004</v>
      </c>
      <c r="CS349" s="151">
        <f t="shared" si="951"/>
        <v>0</v>
      </c>
      <c r="CT349" s="62"/>
      <c r="CU349" s="115">
        <v>182.5</v>
      </c>
      <c r="CV349" s="151">
        <f t="shared" si="952"/>
        <v>0</v>
      </c>
      <c r="CW349" s="62"/>
      <c r="CX349" s="115">
        <v>78</v>
      </c>
      <c r="CY349" s="151">
        <f t="shared" si="953"/>
        <v>0</v>
      </c>
      <c r="CZ349" s="62"/>
      <c r="DA349" s="115">
        <v>350</v>
      </c>
      <c r="DB349" s="151">
        <f t="shared" si="954"/>
        <v>0</v>
      </c>
      <c r="DC349" s="62"/>
      <c r="DD349" s="148">
        <f t="shared" si="955"/>
        <v>363.26500000000004</v>
      </c>
      <c r="DE349" s="149">
        <f t="shared" si="956"/>
        <v>0</v>
      </c>
      <c r="DF349" s="62">
        <v>15</v>
      </c>
      <c r="DG349" s="107">
        <v>349.94</v>
      </c>
      <c r="DH349" s="151">
        <f t="shared" si="957"/>
        <v>5249.1</v>
      </c>
      <c r="DI349" s="62">
        <v>15</v>
      </c>
      <c r="DJ349" s="107">
        <v>407.82</v>
      </c>
      <c r="DK349" s="151">
        <f t="shared" si="958"/>
        <v>6117.3</v>
      </c>
      <c r="DL349" s="62">
        <v>15</v>
      </c>
      <c r="DM349" s="107">
        <v>560.66999999999996</v>
      </c>
      <c r="DN349" s="151">
        <f t="shared" si="959"/>
        <v>8410.0499999999993</v>
      </c>
      <c r="DO349" s="62">
        <v>10</v>
      </c>
      <c r="DP349" s="107">
        <v>849.84</v>
      </c>
      <c r="DQ349" s="151">
        <f t="shared" si="960"/>
        <v>8498.4</v>
      </c>
      <c r="DR349" s="62"/>
      <c r="DS349" s="107">
        <v>1070.97</v>
      </c>
      <c r="DT349" s="151">
        <f t="shared" si="961"/>
        <v>0</v>
      </c>
      <c r="DU349" s="62">
        <v>5</v>
      </c>
      <c r="DV349" s="21">
        <v>1512.05</v>
      </c>
      <c r="DW349" s="151">
        <f t="shared" si="962"/>
        <v>7560.25</v>
      </c>
      <c r="DX349" s="62">
        <v>2</v>
      </c>
      <c r="DY349" s="21">
        <v>5870.12</v>
      </c>
      <c r="DZ349" s="151">
        <f t="shared" si="963"/>
        <v>11740.24</v>
      </c>
      <c r="EA349" s="62"/>
      <c r="EB349" s="21">
        <v>4379.45</v>
      </c>
      <c r="EC349" s="151">
        <f t="shared" si="964"/>
        <v>0</v>
      </c>
      <c r="ED349" s="62"/>
      <c r="EE349" s="21">
        <v>4811.45</v>
      </c>
      <c r="EF349" s="151">
        <f t="shared" si="965"/>
        <v>0</v>
      </c>
      <c r="EG349" s="62"/>
      <c r="EH349" s="21">
        <v>6518.13</v>
      </c>
      <c r="EI349" s="151">
        <f t="shared" si="966"/>
        <v>0</v>
      </c>
      <c r="EJ349" s="62"/>
      <c r="EK349" s="21">
        <v>7389.31</v>
      </c>
      <c r="EL349" s="151">
        <f t="shared" si="967"/>
        <v>0</v>
      </c>
      <c r="EM349" s="62"/>
      <c r="EN349" s="21">
        <v>1539.81</v>
      </c>
      <c r="EO349" s="151">
        <f t="shared" si="968"/>
        <v>0</v>
      </c>
      <c r="EP349" s="62"/>
      <c r="EQ349" s="21">
        <v>3124.4</v>
      </c>
      <c r="ER349" s="151">
        <f t="shared" si="969"/>
        <v>0</v>
      </c>
      <c r="ES349" s="62"/>
      <c r="ET349" s="107">
        <v>118.78</v>
      </c>
      <c r="EU349" s="151">
        <f t="shared" si="970"/>
        <v>0</v>
      </c>
      <c r="EV349" s="62"/>
      <c r="EW349" s="107">
        <v>479.92</v>
      </c>
      <c r="EX349" s="151">
        <f t="shared" si="971"/>
        <v>0</v>
      </c>
      <c r="EY349" s="62"/>
      <c r="EZ349" s="107">
        <v>649.4</v>
      </c>
      <c r="FA349" s="151">
        <f t="shared" si="972"/>
        <v>0</v>
      </c>
      <c r="FB349" s="62"/>
      <c r="FC349" s="21">
        <v>1301.22</v>
      </c>
      <c r="FD349" s="151">
        <f t="shared" si="973"/>
        <v>0</v>
      </c>
      <c r="FE349" s="62"/>
      <c r="FF349" s="21">
        <v>2530.2199999999998</v>
      </c>
      <c r="FG349" s="151">
        <f t="shared" si="974"/>
        <v>0</v>
      </c>
      <c r="FH349" s="62"/>
      <c r="FI349" s="21">
        <v>4182.22</v>
      </c>
      <c r="FJ349" s="151">
        <f t="shared" si="975"/>
        <v>0</v>
      </c>
      <c r="FK349" s="62"/>
      <c r="FL349" s="107">
        <v>253.92</v>
      </c>
      <c r="FM349" s="151">
        <f t="shared" si="976"/>
        <v>0</v>
      </c>
      <c r="FN349" s="62"/>
      <c r="FO349" s="107">
        <v>290.32</v>
      </c>
      <c r="FP349" s="151">
        <f t="shared" si="977"/>
        <v>0</v>
      </c>
      <c r="FQ349" s="62"/>
      <c r="FR349" s="107">
        <v>334.06</v>
      </c>
      <c r="FS349" s="151">
        <f t="shared" si="978"/>
        <v>0</v>
      </c>
      <c r="FT349" s="62"/>
      <c r="FU349" s="107">
        <v>411.49</v>
      </c>
      <c r="FV349" s="151">
        <f t="shared" si="979"/>
        <v>0</v>
      </c>
      <c r="FW349" s="62"/>
      <c r="FX349" s="107">
        <v>455.21</v>
      </c>
      <c r="FY349" s="151">
        <f t="shared" si="980"/>
        <v>0</v>
      </c>
      <c r="FZ349" s="62"/>
      <c r="GA349" s="107">
        <v>536</v>
      </c>
      <c r="GB349" s="151">
        <f t="shared" si="981"/>
        <v>0</v>
      </c>
      <c r="GC349" s="62"/>
      <c r="GD349" s="21">
        <v>745.84</v>
      </c>
      <c r="GE349" s="155">
        <f t="shared" si="982"/>
        <v>0</v>
      </c>
      <c r="GF349" s="116">
        <v>3</v>
      </c>
      <c r="GG349" s="112">
        <v>313.12</v>
      </c>
      <c r="GH349" s="151">
        <f t="shared" si="983"/>
        <v>939.36</v>
      </c>
      <c r="GI349" s="64">
        <v>8</v>
      </c>
      <c r="GJ349" s="529">
        <v>223.61</v>
      </c>
      <c r="GK349" s="151">
        <f t="shared" si="984"/>
        <v>1788.88</v>
      </c>
      <c r="GL349" s="62">
        <v>2</v>
      </c>
      <c r="GM349" s="107">
        <v>105.46</v>
      </c>
      <c r="GN349" s="151">
        <f t="shared" si="985"/>
        <v>210.92</v>
      </c>
      <c r="GO349" s="62"/>
      <c r="GP349" s="107">
        <v>581.36</v>
      </c>
      <c r="GQ349" s="151">
        <f t="shared" si="986"/>
        <v>0</v>
      </c>
      <c r="GR349" s="62">
        <v>2</v>
      </c>
      <c r="GS349" s="107">
        <v>92.94</v>
      </c>
      <c r="GT349" s="151">
        <f t="shared" si="987"/>
        <v>185.88</v>
      </c>
      <c r="GU349" s="116">
        <v>15</v>
      </c>
      <c r="GV349" s="112">
        <v>47.51</v>
      </c>
      <c r="GW349" s="151">
        <f t="shared" si="988"/>
        <v>712.65</v>
      </c>
      <c r="GX349" s="64">
        <v>15</v>
      </c>
      <c r="GY349" s="107">
        <v>61.91</v>
      </c>
      <c r="GZ349" s="220">
        <f t="shared" si="989"/>
        <v>928.65</v>
      </c>
      <c r="HA349" s="414"/>
      <c r="HB349" s="414"/>
      <c r="HC349" s="219">
        <f t="shared" si="991"/>
        <v>0</v>
      </c>
      <c r="HD349" s="62">
        <v>0.2</v>
      </c>
      <c r="HE349" s="107">
        <v>40.75</v>
      </c>
      <c r="HF349" s="233">
        <f t="shared" si="990"/>
        <v>8.15</v>
      </c>
      <c r="HG349" s="297">
        <v>1000</v>
      </c>
      <c r="HH349" s="226">
        <f t="shared" si="992"/>
        <v>81968.063049999997</v>
      </c>
      <c r="HI349" s="335"/>
    </row>
    <row r="350" spans="1:218" s="123" customFormat="1" ht="19.5" customHeight="1" thickBot="1">
      <c r="A350" s="470">
        <v>18</v>
      </c>
      <c r="B350" s="156" t="s">
        <v>31</v>
      </c>
      <c r="C350" s="384">
        <f>SUM(C332:C349)</f>
        <v>3451.0200000000009</v>
      </c>
      <c r="D350" s="384">
        <f>SUM(D332:D349)</f>
        <v>2640.84</v>
      </c>
      <c r="E350" s="50">
        <f>SUM(E332:E349)</f>
        <v>1517395.44</v>
      </c>
      <c r="F350" s="50">
        <f>SUM(F332:F349)</f>
        <v>2197987.4425679999</v>
      </c>
      <c r="G350" s="227">
        <f t="shared" ref="G350:BS350" si="993">SUM(G332:G349)</f>
        <v>260</v>
      </c>
      <c r="H350" s="227"/>
      <c r="I350" s="227">
        <f t="shared" si="993"/>
        <v>165542</v>
      </c>
      <c r="J350" s="227">
        <f t="shared" si="993"/>
        <v>0</v>
      </c>
      <c r="K350" s="227"/>
      <c r="L350" s="227">
        <f t="shared" si="993"/>
        <v>0</v>
      </c>
      <c r="M350" s="227">
        <f t="shared" si="993"/>
        <v>0</v>
      </c>
      <c r="N350" s="227"/>
      <c r="O350" s="227">
        <f t="shared" si="993"/>
        <v>0</v>
      </c>
      <c r="P350" s="227">
        <f t="shared" si="993"/>
        <v>225.6</v>
      </c>
      <c r="Q350" s="227"/>
      <c r="R350" s="227">
        <f t="shared" si="993"/>
        <v>63198.839520000009</v>
      </c>
      <c r="S350" s="227">
        <f t="shared" si="993"/>
        <v>32.400000000000006</v>
      </c>
      <c r="T350" s="227"/>
      <c r="U350" s="227">
        <f t="shared" si="993"/>
        <v>75673.310400000017</v>
      </c>
      <c r="V350" s="227">
        <f t="shared" si="993"/>
        <v>59.92</v>
      </c>
      <c r="W350" s="227"/>
      <c r="X350" s="227">
        <f t="shared" si="993"/>
        <v>29599.695048000001</v>
      </c>
      <c r="Y350" s="227">
        <f t="shared" si="993"/>
        <v>0</v>
      </c>
      <c r="Z350" s="227"/>
      <c r="AA350" s="227">
        <f t="shared" si="993"/>
        <v>0</v>
      </c>
      <c r="AB350" s="395">
        <f t="shared" si="993"/>
        <v>0</v>
      </c>
      <c r="AC350" s="227"/>
      <c r="AD350" s="227">
        <f t="shared" si="993"/>
        <v>0</v>
      </c>
      <c r="AE350" s="227">
        <f t="shared" si="993"/>
        <v>0</v>
      </c>
      <c r="AF350" s="227"/>
      <c r="AG350" s="227">
        <f t="shared" si="993"/>
        <v>0</v>
      </c>
      <c r="AH350" s="227">
        <f t="shared" si="993"/>
        <v>0</v>
      </c>
      <c r="AI350" s="227"/>
      <c r="AJ350" s="227">
        <f t="shared" si="993"/>
        <v>0</v>
      </c>
      <c r="AK350" s="227">
        <f t="shared" si="993"/>
        <v>0</v>
      </c>
      <c r="AL350" s="227"/>
      <c r="AM350" s="227">
        <f t="shared" si="993"/>
        <v>0</v>
      </c>
      <c r="AN350" s="227">
        <f t="shared" si="993"/>
        <v>2</v>
      </c>
      <c r="AO350" s="227"/>
      <c r="AP350" s="227">
        <f t="shared" si="993"/>
        <v>7539.6908000000003</v>
      </c>
      <c r="AQ350" s="227">
        <f t="shared" si="993"/>
        <v>0</v>
      </c>
      <c r="AR350" s="227"/>
      <c r="AS350" s="227">
        <f t="shared" si="993"/>
        <v>0</v>
      </c>
      <c r="AT350" s="227">
        <f t="shared" si="993"/>
        <v>0</v>
      </c>
      <c r="AU350" s="227"/>
      <c r="AV350" s="227">
        <f t="shared" si="993"/>
        <v>0</v>
      </c>
      <c r="AW350" s="227">
        <f t="shared" si="993"/>
        <v>0</v>
      </c>
      <c r="AX350" s="227"/>
      <c r="AY350" s="227">
        <f t="shared" si="993"/>
        <v>0</v>
      </c>
      <c r="AZ350" s="227">
        <f t="shared" si="993"/>
        <v>0</v>
      </c>
      <c r="BA350" s="227"/>
      <c r="BB350" s="227">
        <f t="shared" si="993"/>
        <v>0</v>
      </c>
      <c r="BC350" s="227">
        <f t="shared" si="993"/>
        <v>0</v>
      </c>
      <c r="BD350" s="227"/>
      <c r="BE350" s="227">
        <f t="shared" si="993"/>
        <v>0</v>
      </c>
      <c r="BF350" s="227">
        <f t="shared" si="993"/>
        <v>0</v>
      </c>
      <c r="BG350" s="227"/>
      <c r="BH350" s="227">
        <f t="shared" si="993"/>
        <v>0</v>
      </c>
      <c r="BI350" s="227">
        <f t="shared" si="993"/>
        <v>7</v>
      </c>
      <c r="BJ350" s="227"/>
      <c r="BK350" s="227"/>
      <c r="BL350" s="227">
        <f t="shared" si="993"/>
        <v>1176589.49</v>
      </c>
      <c r="BM350" s="227">
        <f t="shared" si="993"/>
        <v>0</v>
      </c>
      <c r="BN350" s="227"/>
      <c r="BO350" s="227">
        <f t="shared" si="993"/>
        <v>0</v>
      </c>
      <c r="BP350" s="227">
        <f t="shared" si="993"/>
        <v>0</v>
      </c>
      <c r="BQ350" s="227"/>
      <c r="BR350" s="227">
        <f t="shared" si="993"/>
        <v>0</v>
      </c>
      <c r="BS350" s="227">
        <f t="shared" si="993"/>
        <v>8.5</v>
      </c>
      <c r="BT350" s="227"/>
      <c r="BU350" s="227">
        <f t="shared" ref="BU350:ED350" si="994">SUM(BU332:BU349)</f>
        <v>4590</v>
      </c>
      <c r="BV350" s="227">
        <f t="shared" si="994"/>
        <v>0</v>
      </c>
      <c r="BW350" s="227"/>
      <c r="BX350" s="227">
        <f t="shared" si="994"/>
        <v>0</v>
      </c>
      <c r="BY350" s="227">
        <f t="shared" si="994"/>
        <v>0</v>
      </c>
      <c r="BZ350" s="227"/>
      <c r="CA350" s="227">
        <f t="shared" si="994"/>
        <v>0</v>
      </c>
      <c r="CB350" s="227">
        <f t="shared" si="994"/>
        <v>61</v>
      </c>
      <c r="CC350" s="227"/>
      <c r="CD350" s="227"/>
      <c r="CE350" s="227">
        <f t="shared" si="994"/>
        <v>17</v>
      </c>
      <c r="CF350" s="227"/>
      <c r="CG350" s="227">
        <f t="shared" si="994"/>
        <v>3473.3804999999993</v>
      </c>
      <c r="CH350" s="227">
        <f t="shared" si="994"/>
        <v>0</v>
      </c>
      <c r="CI350" s="227"/>
      <c r="CJ350" s="227">
        <f t="shared" si="994"/>
        <v>0</v>
      </c>
      <c r="CK350" s="227">
        <f t="shared" si="994"/>
        <v>0</v>
      </c>
      <c r="CL350" s="227"/>
      <c r="CM350" s="227">
        <f t="shared" si="994"/>
        <v>0</v>
      </c>
      <c r="CN350" s="227">
        <f t="shared" si="994"/>
        <v>0</v>
      </c>
      <c r="CO350" s="227"/>
      <c r="CP350" s="227">
        <f t="shared" si="994"/>
        <v>0</v>
      </c>
      <c r="CQ350" s="227">
        <f t="shared" si="994"/>
        <v>67</v>
      </c>
      <c r="CR350" s="227"/>
      <c r="CS350" s="227">
        <f t="shared" si="994"/>
        <v>17404.1813</v>
      </c>
      <c r="CT350" s="227">
        <f t="shared" si="994"/>
        <v>34</v>
      </c>
      <c r="CU350" s="227"/>
      <c r="CV350" s="227">
        <f t="shared" si="994"/>
        <v>6205</v>
      </c>
      <c r="CW350" s="227">
        <f t="shared" si="994"/>
        <v>18</v>
      </c>
      <c r="CX350" s="227"/>
      <c r="CY350" s="227">
        <f t="shared" si="994"/>
        <v>1404</v>
      </c>
      <c r="CZ350" s="227">
        <f t="shared" si="994"/>
        <v>0</v>
      </c>
      <c r="DA350" s="227"/>
      <c r="DB350" s="227">
        <f t="shared" si="994"/>
        <v>0</v>
      </c>
      <c r="DC350" s="227">
        <f t="shared" si="994"/>
        <v>0</v>
      </c>
      <c r="DD350" s="227"/>
      <c r="DE350" s="227">
        <f t="shared" si="994"/>
        <v>0</v>
      </c>
      <c r="DF350" s="227">
        <f t="shared" si="994"/>
        <v>210</v>
      </c>
      <c r="DG350" s="107">
        <v>349.94</v>
      </c>
      <c r="DH350" s="227">
        <f t="shared" si="994"/>
        <v>73487.400000000009</v>
      </c>
      <c r="DI350" s="227">
        <f t="shared" si="994"/>
        <v>197</v>
      </c>
      <c r="DJ350" s="107">
        <v>407.82</v>
      </c>
      <c r="DK350" s="227">
        <f t="shared" si="994"/>
        <v>80340.540000000008</v>
      </c>
      <c r="DL350" s="227">
        <f t="shared" si="994"/>
        <v>126</v>
      </c>
      <c r="DM350" s="107">
        <v>560.66999999999996</v>
      </c>
      <c r="DN350" s="227">
        <f t="shared" si="994"/>
        <v>70644.419999999984</v>
      </c>
      <c r="DO350" s="227">
        <f t="shared" si="994"/>
        <v>69</v>
      </c>
      <c r="DP350" s="107">
        <v>849.84</v>
      </c>
      <c r="DQ350" s="227">
        <f t="shared" si="994"/>
        <v>58638.96</v>
      </c>
      <c r="DR350" s="227">
        <f t="shared" si="994"/>
        <v>0</v>
      </c>
      <c r="DS350" s="107">
        <v>1070.97</v>
      </c>
      <c r="DT350" s="227">
        <f t="shared" si="994"/>
        <v>0</v>
      </c>
      <c r="DU350" s="227">
        <f t="shared" si="994"/>
        <v>43</v>
      </c>
      <c r="DV350" s="21">
        <v>1512.05</v>
      </c>
      <c r="DW350" s="227">
        <f t="shared" si="994"/>
        <v>65018.150000000009</v>
      </c>
      <c r="DX350" s="227">
        <f t="shared" si="994"/>
        <v>22</v>
      </c>
      <c r="DY350" s="21">
        <v>5870.12</v>
      </c>
      <c r="DZ350" s="227">
        <f t="shared" si="994"/>
        <v>129142.63999999998</v>
      </c>
      <c r="EA350" s="227">
        <f t="shared" si="994"/>
        <v>0</v>
      </c>
      <c r="EB350" s="21">
        <v>4379.45</v>
      </c>
      <c r="EC350" s="227">
        <f t="shared" si="994"/>
        <v>0</v>
      </c>
      <c r="ED350" s="227">
        <f t="shared" si="994"/>
        <v>0</v>
      </c>
      <c r="EE350" s="21">
        <v>4811.45</v>
      </c>
      <c r="EF350" s="227">
        <f t="shared" ref="EF350:GQ350" si="995">SUM(EF332:EF349)</f>
        <v>0</v>
      </c>
      <c r="EG350" s="227">
        <f t="shared" si="995"/>
        <v>2</v>
      </c>
      <c r="EH350" s="21">
        <v>6518.13</v>
      </c>
      <c r="EI350" s="227">
        <f t="shared" si="995"/>
        <v>13036.26</v>
      </c>
      <c r="EJ350" s="227">
        <f t="shared" si="995"/>
        <v>2</v>
      </c>
      <c r="EK350" s="21">
        <v>7389.31</v>
      </c>
      <c r="EL350" s="227">
        <f t="shared" si="995"/>
        <v>14778.62</v>
      </c>
      <c r="EM350" s="227">
        <f t="shared" si="995"/>
        <v>0</v>
      </c>
      <c r="EN350" s="21">
        <v>1539.81</v>
      </c>
      <c r="EO350" s="227">
        <f t="shared" si="995"/>
        <v>0</v>
      </c>
      <c r="EP350" s="227">
        <f t="shared" si="995"/>
        <v>1</v>
      </c>
      <c r="EQ350" s="21">
        <v>3124.4</v>
      </c>
      <c r="ER350" s="227">
        <f t="shared" si="995"/>
        <v>3124.4</v>
      </c>
      <c r="ES350" s="227">
        <f t="shared" si="995"/>
        <v>0</v>
      </c>
      <c r="ET350" s="107">
        <v>118.78</v>
      </c>
      <c r="EU350" s="227">
        <f t="shared" si="995"/>
        <v>0</v>
      </c>
      <c r="EV350" s="227">
        <f t="shared" si="995"/>
        <v>0</v>
      </c>
      <c r="EW350" s="107">
        <v>479.92</v>
      </c>
      <c r="EX350" s="227">
        <f t="shared" si="995"/>
        <v>0</v>
      </c>
      <c r="EY350" s="227">
        <f t="shared" si="995"/>
        <v>0</v>
      </c>
      <c r="EZ350" s="107">
        <v>649.4</v>
      </c>
      <c r="FA350" s="227">
        <f t="shared" si="995"/>
        <v>0</v>
      </c>
      <c r="FB350" s="227">
        <f t="shared" si="995"/>
        <v>0</v>
      </c>
      <c r="FC350" s="21">
        <v>1301.22</v>
      </c>
      <c r="FD350" s="227">
        <f t="shared" si="995"/>
        <v>0</v>
      </c>
      <c r="FE350" s="227">
        <f t="shared" si="995"/>
        <v>0</v>
      </c>
      <c r="FF350" s="21">
        <v>2530.2199999999998</v>
      </c>
      <c r="FG350" s="227">
        <f t="shared" si="995"/>
        <v>0</v>
      </c>
      <c r="FH350" s="227">
        <f t="shared" si="995"/>
        <v>0</v>
      </c>
      <c r="FI350" s="21">
        <v>4182.22</v>
      </c>
      <c r="FJ350" s="227">
        <f t="shared" si="995"/>
        <v>0</v>
      </c>
      <c r="FK350" s="227">
        <f t="shared" si="995"/>
        <v>10</v>
      </c>
      <c r="FL350" s="107">
        <v>253.92</v>
      </c>
      <c r="FM350" s="227">
        <f t="shared" si="995"/>
        <v>2539.1999999999998</v>
      </c>
      <c r="FN350" s="227">
        <f t="shared" si="995"/>
        <v>40</v>
      </c>
      <c r="FO350" s="107">
        <v>290.32</v>
      </c>
      <c r="FP350" s="227">
        <f t="shared" si="995"/>
        <v>11612.8</v>
      </c>
      <c r="FQ350" s="227">
        <f t="shared" si="995"/>
        <v>12</v>
      </c>
      <c r="FR350" s="107">
        <v>334.06</v>
      </c>
      <c r="FS350" s="227">
        <f t="shared" si="995"/>
        <v>4008.7200000000003</v>
      </c>
      <c r="FT350" s="227">
        <f t="shared" si="995"/>
        <v>6</v>
      </c>
      <c r="FU350" s="107">
        <v>411.49</v>
      </c>
      <c r="FV350" s="227">
        <f t="shared" si="995"/>
        <v>2468.94</v>
      </c>
      <c r="FW350" s="227">
        <f t="shared" si="995"/>
        <v>0</v>
      </c>
      <c r="FX350" s="107">
        <v>455.21</v>
      </c>
      <c r="FY350" s="227">
        <f t="shared" si="995"/>
        <v>0</v>
      </c>
      <c r="FZ350" s="227">
        <f t="shared" si="995"/>
        <v>0</v>
      </c>
      <c r="GA350" s="107">
        <v>536</v>
      </c>
      <c r="GB350" s="227">
        <f t="shared" si="995"/>
        <v>0</v>
      </c>
      <c r="GC350" s="227">
        <f t="shared" si="995"/>
        <v>0</v>
      </c>
      <c r="GD350" s="21">
        <v>745.84</v>
      </c>
      <c r="GE350" s="227">
        <f t="shared" si="995"/>
        <v>0</v>
      </c>
      <c r="GF350" s="227">
        <f t="shared" si="995"/>
        <v>43</v>
      </c>
      <c r="GG350" s="112">
        <v>313.12</v>
      </c>
      <c r="GH350" s="227">
        <f t="shared" si="995"/>
        <v>13464.159999999998</v>
      </c>
      <c r="GI350" s="227">
        <f t="shared" si="995"/>
        <v>163</v>
      </c>
      <c r="GJ350" s="529">
        <v>223.61</v>
      </c>
      <c r="GK350" s="227">
        <f t="shared" si="995"/>
        <v>36448.43</v>
      </c>
      <c r="GL350" s="227">
        <f t="shared" si="995"/>
        <v>22</v>
      </c>
      <c r="GM350" s="107">
        <v>105.46</v>
      </c>
      <c r="GN350" s="227">
        <f t="shared" si="995"/>
        <v>2320.1200000000003</v>
      </c>
      <c r="GO350" s="227">
        <f t="shared" si="995"/>
        <v>9</v>
      </c>
      <c r="GP350" s="107">
        <v>581.36</v>
      </c>
      <c r="GQ350" s="227">
        <f t="shared" si="995"/>
        <v>5232.24</v>
      </c>
      <c r="GR350" s="227">
        <f t="shared" ref="GR350:HD350" si="996">SUM(GR332:GR349)</f>
        <v>7</v>
      </c>
      <c r="GS350" s="107">
        <v>92.94</v>
      </c>
      <c r="GT350" s="227">
        <f t="shared" si="996"/>
        <v>650.57999999999993</v>
      </c>
      <c r="GU350" s="227">
        <f t="shared" si="996"/>
        <v>295</v>
      </c>
      <c r="GV350" s="112">
        <v>47.51</v>
      </c>
      <c r="GW350" s="227">
        <f t="shared" si="996"/>
        <v>14015.449999999999</v>
      </c>
      <c r="GX350" s="227">
        <f t="shared" si="996"/>
        <v>265</v>
      </c>
      <c r="GY350" s="107">
        <v>61.91</v>
      </c>
      <c r="GZ350" s="227">
        <f t="shared" si="996"/>
        <v>16406.149999999998</v>
      </c>
      <c r="HA350" s="227">
        <f t="shared" si="996"/>
        <v>0</v>
      </c>
      <c r="HB350" s="227"/>
      <c r="HC350" s="227">
        <f t="shared" si="996"/>
        <v>0</v>
      </c>
      <c r="HD350" s="227">
        <f t="shared" si="996"/>
        <v>1.7</v>
      </c>
      <c r="HE350" s="107">
        <v>40.75</v>
      </c>
      <c r="HF350" s="227">
        <f>SUM(HF332:HF349)</f>
        <v>69.275000000000006</v>
      </c>
      <c r="HG350" s="227">
        <f>SUM(HG332:HG349)</f>
        <v>19231</v>
      </c>
      <c r="HH350" s="226">
        <f t="shared" ref="HH350" si="997">HG350+HF350+GZ350+GW350+GT350+GQ350+GN350+GK350+GH350+GE350+GB350+FY350+FV350+FS350+FP350+FM350+FJ350+FG350+FD350+FA350+EX350+EU350+ER350+EO350+EL350+EI350+EF350+EC350+DZ350+DW350+DT350+DQ350+DN350+DK350+DH350+DE350+DB350+CY350+CV350+CS350+CP350+CM350+CJ350+CG350+CD350+CA350+BX350+BU350+BR350+BO350+BL350+BH350+BE350+BB350+AY350+AV350+AS350+AP350+AM350+AJ350+AG350+AA350+X350+U350+R350+L350+I350+AD350+O350</f>
        <v>2187898.042568</v>
      </c>
      <c r="HI350" s="337">
        <f>HC350+HF350+GZ350+GW350+GT350+GQ350+GN350+GK350+GH350+GE350+GB350+FY350+FV350+FS350+FP350+FM350+FJ350+FG350+FD350+FA350+EX350+EU350+ER350+EO350+EL350+EI350+EF350+EC350+DZ350+DW350+DT350+DQ350+DN350+DK350+DH350+DE350+DB350+CY350+CV350+CS350+CP350+CM350+CJ350+CG350+CD350+CA350+BX350+BU350+BR350+BO350+BL350+BH350+BE350+BB350+AY350+AV350+AS350+AP350+AM350+AJ350+AG350+AD350+AA350+X350+U350+R350+O350+L350+I350+HG350</f>
        <v>2187898.042568</v>
      </c>
      <c r="HJ350" s="335">
        <f>HF350+HC350+GZ350+GW350+GT350+GQ350+GN350+GK350+GH350</f>
        <v>88606.404999999999</v>
      </c>
    </row>
    <row r="351" spans="1:218" ht="15.75" customHeight="1">
      <c r="A351" s="198"/>
      <c r="B351" s="615" t="s">
        <v>189</v>
      </c>
      <c r="C351" s="616"/>
      <c r="D351" s="616"/>
      <c r="E351" s="617"/>
      <c r="F351" s="129"/>
      <c r="G351" s="130"/>
      <c r="H351" s="26"/>
      <c r="I351" s="41"/>
      <c r="J351" s="131"/>
      <c r="K351" s="98"/>
      <c r="L351" s="211"/>
      <c r="M351" s="131"/>
      <c r="N351" s="98"/>
      <c r="O351" s="211"/>
      <c r="P351" s="56"/>
      <c r="Q351" s="132"/>
      <c r="R351" s="211"/>
      <c r="S351" s="56"/>
      <c r="T351" s="53"/>
      <c r="U351" s="211"/>
      <c r="V351" s="56"/>
      <c r="W351" s="132"/>
      <c r="X351" s="218"/>
      <c r="Y351" s="131"/>
      <c r="Z351" s="53"/>
      <c r="AA351" s="134"/>
      <c r="AB351" s="396"/>
      <c r="AC351" s="132"/>
      <c r="AD351" s="133"/>
      <c r="AE351" s="56"/>
      <c r="AF351" s="53"/>
      <c r="AG351" s="133"/>
      <c r="AH351" s="56"/>
      <c r="AI351" s="132"/>
      <c r="AJ351" s="133"/>
      <c r="AK351" s="56"/>
      <c r="AL351" s="98"/>
      <c r="AM351" s="133"/>
      <c r="AN351" s="56"/>
      <c r="AO351" s="53"/>
      <c r="AP351" s="134"/>
      <c r="AQ351" s="100"/>
      <c r="AR351" s="101"/>
      <c r="AS351" s="134"/>
      <c r="AT351" s="131"/>
      <c r="AU351" s="26"/>
      <c r="AV351" s="134"/>
      <c r="AW351" s="131"/>
      <c r="AX351" s="53"/>
      <c r="AY351" s="134"/>
      <c r="AZ351" s="131"/>
      <c r="BA351" s="26"/>
      <c r="BB351" s="134"/>
      <c r="BC351" s="131"/>
      <c r="BD351" s="26"/>
      <c r="BE351" s="133"/>
      <c r="BF351" s="56"/>
      <c r="BG351" s="131"/>
      <c r="BH351" s="133"/>
      <c r="BI351" s="56"/>
      <c r="BJ351" s="135"/>
      <c r="BK351" s="131"/>
      <c r="BL351" s="133"/>
      <c r="BM351" s="56"/>
      <c r="BN351" s="136"/>
      <c r="BO351" s="134"/>
      <c r="BP351" s="131"/>
      <c r="BQ351" s="132"/>
      <c r="BR351" s="134"/>
      <c r="BS351" s="131"/>
      <c r="BT351" s="98"/>
      <c r="BU351" s="134"/>
      <c r="BV351" s="131"/>
      <c r="BW351" s="131"/>
      <c r="BX351" s="134"/>
      <c r="BY351" s="131"/>
      <c r="BZ351" s="137"/>
      <c r="CA351" s="134"/>
      <c r="CB351" s="131"/>
      <c r="CC351" s="98"/>
      <c r="CD351" s="134"/>
      <c r="CE351" s="131"/>
      <c r="CF351" s="132"/>
      <c r="CG351" s="134"/>
      <c r="CH351" s="131"/>
      <c r="CI351" s="98"/>
      <c r="CJ351" s="134"/>
      <c r="CK351" s="131"/>
      <c r="CL351" s="98"/>
      <c r="CM351" s="134"/>
      <c r="CN351" s="131"/>
      <c r="CO351" s="98"/>
      <c r="CP351" s="134"/>
      <c r="CQ351" s="131"/>
      <c r="CR351" s="132"/>
      <c r="CS351" s="134"/>
      <c r="CT351" s="131"/>
      <c r="CU351" s="98"/>
      <c r="CV351" s="134"/>
      <c r="CW351" s="131"/>
      <c r="CX351" s="98"/>
      <c r="CY351" s="134"/>
      <c r="CZ351" s="131"/>
      <c r="DA351" s="98"/>
      <c r="DB351" s="134"/>
      <c r="DC351" s="131"/>
      <c r="DD351" s="132"/>
      <c r="DE351" s="133"/>
      <c r="DF351" s="131"/>
      <c r="DG351" s="107">
        <v>349.94</v>
      </c>
      <c r="DH351" s="134"/>
      <c r="DI351" s="131"/>
      <c r="DJ351" s="107">
        <v>407.82</v>
      </c>
      <c r="DK351" s="134"/>
      <c r="DL351" s="131"/>
      <c r="DM351" s="107">
        <v>560.66999999999996</v>
      </c>
      <c r="DN351" s="134"/>
      <c r="DO351" s="131"/>
      <c r="DP351" s="107">
        <v>849.84</v>
      </c>
      <c r="DQ351" s="134"/>
      <c r="DR351" s="131"/>
      <c r="DS351" s="107">
        <v>1070.97</v>
      </c>
      <c r="DT351" s="134"/>
      <c r="DU351" s="131"/>
      <c r="DV351" s="21">
        <v>1512.05</v>
      </c>
      <c r="DW351" s="134"/>
      <c r="DX351" s="131"/>
      <c r="DY351" s="21">
        <v>5870.12</v>
      </c>
      <c r="DZ351" s="134"/>
      <c r="EA351" s="131"/>
      <c r="EB351" s="21">
        <v>4379.45</v>
      </c>
      <c r="EC351" s="134"/>
      <c r="ED351" s="131"/>
      <c r="EE351" s="21">
        <v>4811.45</v>
      </c>
      <c r="EF351" s="134"/>
      <c r="EG351" s="131"/>
      <c r="EH351" s="21">
        <v>6518.13</v>
      </c>
      <c r="EI351" s="134"/>
      <c r="EJ351" s="131"/>
      <c r="EK351" s="21">
        <v>7389.31</v>
      </c>
      <c r="EL351" s="134"/>
      <c r="EM351" s="131"/>
      <c r="EN351" s="21">
        <v>1539.81</v>
      </c>
      <c r="EO351" s="134"/>
      <c r="EP351" s="131"/>
      <c r="EQ351" s="21">
        <v>3124.4</v>
      </c>
      <c r="ER351" s="134"/>
      <c r="ES351" s="131"/>
      <c r="ET351" s="107">
        <v>118.78</v>
      </c>
      <c r="EU351" s="134"/>
      <c r="EV351" s="131"/>
      <c r="EW351" s="107">
        <v>479.92</v>
      </c>
      <c r="EX351" s="134"/>
      <c r="EY351" s="131"/>
      <c r="EZ351" s="107">
        <v>649.4</v>
      </c>
      <c r="FA351" s="134"/>
      <c r="FB351" s="131"/>
      <c r="FC351" s="21">
        <v>1301.22</v>
      </c>
      <c r="FD351" s="134"/>
      <c r="FE351" s="131"/>
      <c r="FF351" s="21">
        <v>2530.2199999999998</v>
      </c>
      <c r="FG351" s="134"/>
      <c r="FH351" s="131"/>
      <c r="FI351" s="21">
        <v>4182.22</v>
      </c>
      <c r="FJ351" s="134"/>
      <c r="FK351" s="131"/>
      <c r="FL351" s="107">
        <v>253.92</v>
      </c>
      <c r="FM351" s="134"/>
      <c r="FN351" s="131"/>
      <c r="FO351" s="107">
        <v>290.32</v>
      </c>
      <c r="FP351" s="134"/>
      <c r="FQ351" s="131"/>
      <c r="FR351" s="107">
        <v>334.06</v>
      </c>
      <c r="FS351" s="134"/>
      <c r="FT351" s="131"/>
      <c r="FU351" s="107">
        <v>411.49</v>
      </c>
      <c r="FV351" s="134"/>
      <c r="FW351" s="131"/>
      <c r="FX351" s="107">
        <v>455.21</v>
      </c>
      <c r="FY351" s="134"/>
      <c r="FZ351" s="131"/>
      <c r="GA351" s="107">
        <v>536</v>
      </c>
      <c r="GB351" s="134"/>
      <c r="GC351" s="131"/>
      <c r="GD351" s="21">
        <v>745.84</v>
      </c>
      <c r="GE351" s="138"/>
      <c r="GF351" s="100"/>
      <c r="GG351" s="112">
        <v>313.12</v>
      </c>
      <c r="GH351" s="134"/>
      <c r="GI351" s="135"/>
      <c r="GJ351" s="529">
        <v>223.61</v>
      </c>
      <c r="GK351" s="134"/>
      <c r="GL351" s="131"/>
      <c r="GM351" s="107">
        <v>105.46</v>
      </c>
      <c r="GN351" s="134"/>
      <c r="GO351" s="131"/>
      <c r="GP351" s="107">
        <v>581.36</v>
      </c>
      <c r="GQ351" s="134"/>
      <c r="GR351" s="131"/>
      <c r="GS351" s="107">
        <v>92.94</v>
      </c>
      <c r="GT351" s="134"/>
      <c r="GU351" s="100"/>
      <c r="GV351" s="112">
        <v>47.51</v>
      </c>
      <c r="GW351" s="134"/>
      <c r="GX351" s="131"/>
      <c r="GY351" s="107">
        <v>61.91</v>
      </c>
      <c r="GZ351" s="218"/>
      <c r="HA351" s="412"/>
      <c r="HB351" s="412"/>
      <c r="HC351" s="218"/>
      <c r="HD351" s="131"/>
      <c r="HE351" s="107">
        <v>40.75</v>
      </c>
      <c r="HF351" s="231"/>
      <c r="HG351" s="289"/>
      <c r="HH351" s="290"/>
      <c r="HI351" s="335"/>
    </row>
    <row r="352" spans="1:218" ht="15.75" customHeight="1">
      <c r="A352" s="198">
        <v>1</v>
      </c>
      <c r="B352" s="18" t="s">
        <v>190</v>
      </c>
      <c r="C352" s="381">
        <v>157.68</v>
      </c>
      <c r="D352" s="385">
        <v>263.92</v>
      </c>
      <c r="E352" s="54">
        <v>75231.12</v>
      </c>
      <c r="F352" s="42">
        <f t="shared" ref="F352:F395" si="998">HH352</f>
        <v>200799.88299999997</v>
      </c>
      <c r="G352" s="43"/>
      <c r="H352" s="21">
        <v>636.70000000000005</v>
      </c>
      <c r="I352" s="45">
        <f t="shared" ref="I352:I395" si="999">G352*H352</f>
        <v>0</v>
      </c>
      <c r="J352" s="58"/>
      <c r="K352" s="107"/>
      <c r="L352" s="212">
        <f t="shared" ref="L352:L395" si="1000">J352*K352</f>
        <v>0</v>
      </c>
      <c r="M352" s="58"/>
      <c r="N352" s="107">
        <v>540</v>
      </c>
      <c r="O352" s="212">
        <f t="shared" ref="O352:O395" si="1001">M352*N352</f>
        <v>0</v>
      </c>
      <c r="P352" s="358"/>
      <c r="Q352" s="139">
        <f t="shared" ref="Q352:Q395" si="1002">261.81*1.07</f>
        <v>280.13670000000002</v>
      </c>
      <c r="R352" s="212">
        <f t="shared" ref="R352:R395" si="1003">P352*Q352</f>
        <v>0</v>
      </c>
      <c r="S352" s="358"/>
      <c r="T352" s="44">
        <f t="shared" ref="T352:T395" si="1004">2182.8*1.07</f>
        <v>2335.5960000000005</v>
      </c>
      <c r="U352" s="212">
        <f t="shared" ref="U352:U395" si="1005">S352*T352</f>
        <v>0</v>
      </c>
      <c r="V352" s="358"/>
      <c r="W352" s="139">
        <f t="shared" ref="W352:W395" si="1006">461.67*1.07</f>
        <v>493.98690000000005</v>
      </c>
      <c r="X352" s="219">
        <f t="shared" ref="X352:X395" si="1007">V352*W352</f>
        <v>0</v>
      </c>
      <c r="Y352" s="349">
        <v>7.8</v>
      </c>
      <c r="Z352" s="44">
        <f t="shared" ref="Z352:Z395" si="1008">4048*1.07</f>
        <v>4331.3600000000006</v>
      </c>
      <c r="AA352" s="141">
        <f t="shared" ref="AA352:AA395" si="1009">Z352*Y352</f>
        <v>33784.608</v>
      </c>
      <c r="AB352" s="465"/>
      <c r="AC352" s="139">
        <f t="shared" ref="AC352:AC395" si="1010">461.67*1.07</f>
        <v>493.98690000000005</v>
      </c>
      <c r="AD352" s="140">
        <f t="shared" ref="AD352:AD395" si="1011">AC352*AB352</f>
        <v>0</v>
      </c>
      <c r="AE352" s="46"/>
      <c r="AF352" s="44">
        <f t="shared" ref="AF352:AF395" si="1012">21387.88*1.07</f>
        <v>22885.031600000002</v>
      </c>
      <c r="AG352" s="140">
        <f t="shared" ref="AG352:AG395" si="1013">AE352*AF352</f>
        <v>0</v>
      </c>
      <c r="AH352" s="46"/>
      <c r="AI352" s="139">
        <f t="shared" ref="AI352:AI395" si="1014">739.6*1.07</f>
        <v>791.37200000000007</v>
      </c>
      <c r="AJ352" s="140">
        <f t="shared" ref="AJ352:AJ395" si="1015">AH352*AI352</f>
        <v>0</v>
      </c>
      <c r="AK352" s="46"/>
      <c r="AL352" s="107">
        <v>145.19999999999999</v>
      </c>
      <c r="AM352" s="140">
        <f t="shared" ref="AM352:AM395" si="1016">AK352*AL352</f>
        <v>0</v>
      </c>
      <c r="AN352" s="46"/>
      <c r="AO352" s="44">
        <f t="shared" ref="AO352:AO395" si="1017">3523.22*1.07</f>
        <v>3769.8454000000002</v>
      </c>
      <c r="AP352" s="141">
        <f t="shared" ref="AP352:AP395" si="1018">AN352*AO352</f>
        <v>0</v>
      </c>
      <c r="AQ352" s="108"/>
      <c r="AR352" s="109">
        <v>8030</v>
      </c>
      <c r="AS352" s="141">
        <f t="shared" ref="AS352:AS395" si="1019">AQ352*AR352</f>
        <v>0</v>
      </c>
      <c r="AT352" s="58"/>
      <c r="AU352" s="21">
        <v>3366.65</v>
      </c>
      <c r="AV352" s="141">
        <f t="shared" ref="AV352:AV395" si="1020">AT352*AU352</f>
        <v>0</v>
      </c>
      <c r="AW352" s="58"/>
      <c r="AX352" s="44">
        <f t="shared" ref="AX352:AX395" si="1021">75668.18*1.07</f>
        <v>80964.952600000004</v>
      </c>
      <c r="AY352" s="141">
        <f t="shared" ref="AY352:AY395" si="1022">AW352*AX352</f>
        <v>0</v>
      </c>
      <c r="AZ352" s="58"/>
      <c r="BA352" s="21">
        <v>93131.5</v>
      </c>
      <c r="BB352" s="141">
        <f t="shared" ref="BB352:BB395" si="1023">AZ352*BA352</f>
        <v>0</v>
      </c>
      <c r="BC352" s="58"/>
      <c r="BD352" s="21">
        <v>10643</v>
      </c>
      <c r="BE352" s="140">
        <f t="shared" ref="BE352:BE395" si="1024">BC352*BD352</f>
        <v>0</v>
      </c>
      <c r="BF352" s="46"/>
      <c r="BG352" s="58"/>
      <c r="BH352" s="140">
        <f t="shared" ref="BH352:BH395" si="1025">BF352*BG352</f>
        <v>0</v>
      </c>
      <c r="BI352" s="358"/>
      <c r="BJ352" s="59"/>
      <c r="BK352" s="349"/>
      <c r="BL352" s="140">
        <f t="shared" ref="BL352:BL395" si="1026">BI352*BK352</f>
        <v>0</v>
      </c>
      <c r="BM352" s="46"/>
      <c r="BN352" s="142"/>
      <c r="BO352" s="141">
        <f t="shared" ref="BO352:BO395" si="1027">BM352*BN352</f>
        <v>0</v>
      </c>
      <c r="BP352" s="58"/>
      <c r="BQ352" s="139">
        <f t="shared" ref="BQ352:BQ395" si="1028">870*1.07</f>
        <v>930.90000000000009</v>
      </c>
      <c r="BR352" s="141">
        <f t="shared" ref="BR352:BR395" si="1029">BP352*BQ352</f>
        <v>0</v>
      </c>
      <c r="BS352" s="349"/>
      <c r="BT352" s="107">
        <v>540</v>
      </c>
      <c r="BU352" s="141">
        <f t="shared" ref="BU352:BU395" si="1030">BS352*BT352</f>
        <v>0</v>
      </c>
      <c r="BV352" s="58"/>
      <c r="BW352" s="58"/>
      <c r="BX352" s="141">
        <f t="shared" ref="BX352:BX395" si="1031">BV352*BW352</f>
        <v>0</v>
      </c>
      <c r="BY352" s="58"/>
      <c r="BZ352" s="143"/>
      <c r="CA352" s="141">
        <f t="shared" ref="CA352:CA395" si="1032">BY352*BZ352</f>
        <v>0</v>
      </c>
      <c r="CB352" s="58"/>
      <c r="CC352" s="107">
        <v>165.4</v>
      </c>
      <c r="CD352" s="141">
        <f t="shared" ref="CD352:CD395" si="1033">CB352*CC352</f>
        <v>0</v>
      </c>
      <c r="CE352" s="58"/>
      <c r="CF352" s="139">
        <f t="shared" ref="CF352:CF395" si="1034">190.95*1.07</f>
        <v>204.31649999999999</v>
      </c>
      <c r="CG352" s="141">
        <f t="shared" ref="CG352:CG395" si="1035">CE352*CF352</f>
        <v>0</v>
      </c>
      <c r="CH352" s="349"/>
      <c r="CI352" s="107">
        <v>86.2</v>
      </c>
      <c r="CJ352" s="141">
        <f t="shared" ref="CJ352:CJ395" si="1036">CH352*CI352</f>
        <v>0</v>
      </c>
      <c r="CK352" s="58"/>
      <c r="CL352" s="107">
        <v>125</v>
      </c>
      <c r="CM352" s="141">
        <f t="shared" ref="CM352:CM395" si="1037">CK352*CL352</f>
        <v>0</v>
      </c>
      <c r="CN352" s="58"/>
      <c r="CO352" s="107">
        <v>140</v>
      </c>
      <c r="CP352" s="141">
        <f t="shared" ref="CP352:CP395" si="1038">CN352*CO352</f>
        <v>0</v>
      </c>
      <c r="CQ352" s="349"/>
      <c r="CR352" s="139">
        <f t="shared" ref="CR352:CR395" si="1039">242.77*1.07</f>
        <v>259.76390000000004</v>
      </c>
      <c r="CS352" s="141">
        <f t="shared" ref="CS352:CS395" si="1040">CQ352*CR352</f>
        <v>0</v>
      </c>
      <c r="CT352" s="349"/>
      <c r="CU352" s="107">
        <v>182.5</v>
      </c>
      <c r="CV352" s="141">
        <f t="shared" ref="CV352:CV395" si="1041">CT352*CU352</f>
        <v>0</v>
      </c>
      <c r="CW352" s="58"/>
      <c r="CX352" s="107">
        <v>78</v>
      </c>
      <c r="CY352" s="141">
        <f t="shared" ref="CY352:CY395" si="1042">CW352*CX352</f>
        <v>0</v>
      </c>
      <c r="CZ352" s="58"/>
      <c r="DA352" s="107">
        <v>350</v>
      </c>
      <c r="DB352" s="141">
        <f t="shared" ref="DB352:DB395" si="1043">CZ352*DA352</f>
        <v>0</v>
      </c>
      <c r="DC352" s="349"/>
      <c r="DD352" s="139">
        <f t="shared" ref="DD352:DD395" si="1044">339.5*1.07</f>
        <v>363.26500000000004</v>
      </c>
      <c r="DE352" s="140">
        <f t="shared" ref="DE352:DE395" si="1045">DC352*DD352</f>
        <v>0</v>
      </c>
      <c r="DF352" s="349"/>
      <c r="DG352" s="107">
        <v>349.94</v>
      </c>
      <c r="DH352" s="141">
        <f t="shared" ref="DH352:DH395" si="1046">DF352*DG352</f>
        <v>0</v>
      </c>
      <c r="DI352" s="349">
        <v>4</v>
      </c>
      <c r="DJ352" s="107">
        <v>407.82</v>
      </c>
      <c r="DK352" s="141">
        <f t="shared" ref="DK352:DK395" si="1047">DI352*DJ352</f>
        <v>1631.28</v>
      </c>
      <c r="DL352" s="349">
        <v>22</v>
      </c>
      <c r="DM352" s="107">
        <v>560.66999999999996</v>
      </c>
      <c r="DN352" s="141">
        <f t="shared" ref="DN352:DN395" si="1048">DL352*DM352</f>
        <v>12334.74</v>
      </c>
      <c r="DO352" s="349">
        <v>4</v>
      </c>
      <c r="DP352" s="107">
        <v>849.84</v>
      </c>
      <c r="DQ352" s="141">
        <f t="shared" ref="DQ352:DQ395" si="1049">DO352*DP352</f>
        <v>3399.36</v>
      </c>
      <c r="DR352" s="58"/>
      <c r="DS352" s="107">
        <v>1070.97</v>
      </c>
      <c r="DT352" s="141">
        <f t="shared" ref="DT352:DT395" si="1050">DR352*DS352</f>
        <v>0</v>
      </c>
      <c r="DU352" s="58"/>
      <c r="DV352" s="21">
        <v>1512.05</v>
      </c>
      <c r="DW352" s="141">
        <f t="shared" ref="DW352:DW395" si="1051">DU352*DV352</f>
        <v>0</v>
      </c>
      <c r="DX352" s="58"/>
      <c r="DY352" s="21">
        <v>5870.12</v>
      </c>
      <c r="DZ352" s="141">
        <f t="shared" ref="DZ352:DZ395" si="1052">DX352*DY352</f>
        <v>0</v>
      </c>
      <c r="EA352" s="349"/>
      <c r="EB352" s="21">
        <v>4379.45</v>
      </c>
      <c r="EC352" s="141">
        <f t="shared" ref="EC352:EC395" si="1053">EA352*EB352</f>
        <v>0</v>
      </c>
      <c r="ED352" s="58"/>
      <c r="EE352" s="21">
        <v>4811.45</v>
      </c>
      <c r="EF352" s="141">
        <f t="shared" ref="EF352:EF395" si="1054">ED352*EE352</f>
        <v>0</v>
      </c>
      <c r="EG352" s="349"/>
      <c r="EH352" s="21">
        <v>6518.13</v>
      </c>
      <c r="EI352" s="141">
        <f t="shared" ref="EI352:EI395" si="1055">EG352*EH352</f>
        <v>0</v>
      </c>
      <c r="EJ352" s="349"/>
      <c r="EK352" s="21">
        <v>7389.31</v>
      </c>
      <c r="EL352" s="141">
        <f t="shared" ref="EL352:EL395" si="1056">EJ352*EK352</f>
        <v>0</v>
      </c>
      <c r="EM352" s="58"/>
      <c r="EN352" s="21">
        <v>1539.81</v>
      </c>
      <c r="EO352" s="141">
        <f t="shared" ref="EO352:EO395" si="1057">EM352*EN352</f>
        <v>0</v>
      </c>
      <c r="EP352" s="58"/>
      <c r="EQ352" s="21">
        <v>3124.4</v>
      </c>
      <c r="ER352" s="141">
        <f t="shared" ref="ER352:ER395" si="1058">EP352*EQ352</f>
        <v>0</v>
      </c>
      <c r="ES352" s="58"/>
      <c r="ET352" s="107">
        <v>118.78</v>
      </c>
      <c r="EU352" s="141">
        <f t="shared" ref="EU352:EU395" si="1059">ES352*ET352</f>
        <v>0</v>
      </c>
      <c r="EV352" s="58"/>
      <c r="EW352" s="107">
        <v>479.92</v>
      </c>
      <c r="EX352" s="141">
        <f t="shared" ref="EX352:EX395" si="1060">EV352*EW352</f>
        <v>0</v>
      </c>
      <c r="EY352" s="349">
        <v>27</v>
      </c>
      <c r="EZ352" s="107">
        <v>649.4</v>
      </c>
      <c r="FA352" s="141">
        <f t="shared" ref="FA352:FA395" si="1061">EY352*EZ352</f>
        <v>17533.8</v>
      </c>
      <c r="FB352" s="349">
        <v>97</v>
      </c>
      <c r="FC352" s="21">
        <v>1301.22</v>
      </c>
      <c r="FD352" s="141">
        <f t="shared" ref="FD352:FD395" si="1062">FB352*FC352</f>
        <v>126218.34</v>
      </c>
      <c r="FE352" s="58"/>
      <c r="FF352" s="21">
        <v>2530.2199999999998</v>
      </c>
      <c r="FG352" s="141">
        <f t="shared" ref="FG352:FG395" si="1063">FE352*FF352</f>
        <v>0</v>
      </c>
      <c r="FH352" s="58"/>
      <c r="FI352" s="21">
        <v>4182.22</v>
      </c>
      <c r="FJ352" s="141">
        <f t="shared" ref="FJ352:FJ395" si="1064">FH352*FI352</f>
        <v>0</v>
      </c>
      <c r="FK352" s="58"/>
      <c r="FL352" s="107">
        <v>253.92</v>
      </c>
      <c r="FM352" s="141">
        <f t="shared" ref="FM352:FM395" si="1065">FK352*FL352</f>
        <v>0</v>
      </c>
      <c r="FN352" s="58"/>
      <c r="FO352" s="107">
        <v>290.32</v>
      </c>
      <c r="FP352" s="141">
        <f t="shared" ref="FP352:FP395" si="1066">FN352*FO352</f>
        <v>0</v>
      </c>
      <c r="FQ352" s="58"/>
      <c r="FR352" s="107">
        <v>334.06</v>
      </c>
      <c r="FS352" s="141">
        <f t="shared" ref="FS352:FS395" si="1067">FQ352*FR352</f>
        <v>0</v>
      </c>
      <c r="FT352" s="58"/>
      <c r="FU352" s="107">
        <v>411.49</v>
      </c>
      <c r="FV352" s="141">
        <f t="shared" ref="FV352:FV395" si="1068">FT352*FU352</f>
        <v>0</v>
      </c>
      <c r="FW352" s="58"/>
      <c r="FX352" s="107">
        <v>455.21</v>
      </c>
      <c r="FY352" s="141">
        <f t="shared" ref="FY352:FY395" si="1069">FW352*FX352</f>
        <v>0</v>
      </c>
      <c r="FZ352" s="58"/>
      <c r="GA352" s="107">
        <v>536</v>
      </c>
      <c r="GB352" s="141">
        <f t="shared" ref="GB352:GB395" si="1070">FZ352*GA352</f>
        <v>0</v>
      </c>
      <c r="GC352" s="58"/>
      <c r="GD352" s="21">
        <v>745.84</v>
      </c>
      <c r="GE352" s="144">
        <f t="shared" ref="GE352:GE395" si="1071">GC352*GD352</f>
        <v>0</v>
      </c>
      <c r="GF352" s="108">
        <v>4</v>
      </c>
      <c r="GG352" s="112">
        <v>313.12</v>
      </c>
      <c r="GH352" s="141">
        <f t="shared" ref="GH352:GH395" si="1072">GF352*GG352</f>
        <v>1252.48</v>
      </c>
      <c r="GI352" s="59">
        <v>4</v>
      </c>
      <c r="GJ352" s="529">
        <v>223.61</v>
      </c>
      <c r="GK352" s="141">
        <f t="shared" ref="GK352:GK395" si="1073">GI352*GJ352</f>
        <v>894.44</v>
      </c>
      <c r="GL352" s="58">
        <v>1</v>
      </c>
      <c r="GM352" s="107">
        <v>105.46</v>
      </c>
      <c r="GN352" s="141">
        <f t="shared" ref="GN352:GN395" si="1074">GL352*GM352</f>
        <v>105.46</v>
      </c>
      <c r="GO352" s="58"/>
      <c r="GP352" s="107">
        <v>581.36</v>
      </c>
      <c r="GQ352" s="141">
        <f t="shared" ref="GQ352:GQ395" si="1075">GO352*GP352</f>
        <v>0</v>
      </c>
      <c r="GR352" s="58"/>
      <c r="GS352" s="107">
        <v>92.94</v>
      </c>
      <c r="GT352" s="141">
        <f t="shared" ref="GT352:GT395" si="1076">GR352*GS352</f>
        <v>0</v>
      </c>
      <c r="GU352" s="108">
        <v>15</v>
      </c>
      <c r="GV352" s="112">
        <v>47.51</v>
      </c>
      <c r="GW352" s="141">
        <f t="shared" ref="GW352:GW395" si="1077">GU352*GV352</f>
        <v>712.65</v>
      </c>
      <c r="GX352" s="58">
        <v>15</v>
      </c>
      <c r="GY352" s="107">
        <v>61.91</v>
      </c>
      <c r="GZ352" s="219">
        <f t="shared" ref="GZ352:GZ395" si="1078">GX352*GY352</f>
        <v>928.65</v>
      </c>
      <c r="HA352" s="58"/>
      <c r="HB352" s="413"/>
      <c r="HC352" s="219">
        <f t="shared" ref="HC352:HC395" si="1079">HA352*HB352</f>
        <v>0</v>
      </c>
      <c r="HD352" s="58">
        <v>0.1</v>
      </c>
      <c r="HE352" s="107">
        <v>40.75</v>
      </c>
      <c r="HF352" s="232">
        <f t="shared" ref="HF352:HF395" si="1080">HD352*HE352</f>
        <v>4.0750000000000002</v>
      </c>
      <c r="HG352" s="375">
        <v>2000</v>
      </c>
      <c r="HH352" s="226">
        <f>HC352+HG352+HF352+GZ352+GW352+GT352+GQ352+GN352+GK352+GH352+GE352+GB352+FY352+FV352+FS352+FP352+FM352+FJ352+FG352+FD352+FA352+EX352+EU352+ER352+EO352+EL352+EI352+EF352+EC352+DZ352+DW352+DT352+DQ352+DN352+DK352+DH352+DE352+DB352+CY352+CV352+CS352+CP352+CM352+CJ352+CG352+CD352+CA352+BX352+BU352+BR352+BO352+BL352+BH352+BE352+BB352+AY352+AV352+AS352+AP352+AM352+AJ352+AG352+AA352+X352+U352+R352+L352+I352+AD352+O352</f>
        <v>200799.88299999997</v>
      </c>
      <c r="HI352" s="335"/>
    </row>
    <row r="353" spans="1:217" ht="15.75" customHeight="1">
      <c r="A353" s="198">
        <v>2</v>
      </c>
      <c r="B353" s="30" t="s">
        <v>191</v>
      </c>
      <c r="C353" s="380">
        <v>31.32</v>
      </c>
      <c r="D353" s="533">
        <v>162.62</v>
      </c>
      <c r="E353" s="54">
        <v>36793.56</v>
      </c>
      <c r="F353" s="42">
        <f t="shared" si="998"/>
        <v>326354.31780000002</v>
      </c>
      <c r="G353" s="60">
        <v>400</v>
      </c>
      <c r="H353" s="21">
        <v>636.70000000000005</v>
      </c>
      <c r="I353" s="45">
        <f t="shared" si="999"/>
        <v>254680.00000000003</v>
      </c>
      <c r="J353" s="88"/>
      <c r="K353" s="107"/>
      <c r="L353" s="212">
        <f t="shared" si="1000"/>
        <v>0</v>
      </c>
      <c r="M353" s="88"/>
      <c r="N353" s="107">
        <v>540</v>
      </c>
      <c r="O353" s="212">
        <f t="shared" si="1001"/>
        <v>0</v>
      </c>
      <c r="P353" s="359"/>
      <c r="Q353" s="139">
        <f t="shared" si="1002"/>
        <v>280.13670000000002</v>
      </c>
      <c r="R353" s="212">
        <f t="shared" si="1003"/>
        <v>0</v>
      </c>
      <c r="S353" s="359"/>
      <c r="T353" s="44">
        <f t="shared" si="1004"/>
        <v>2335.5960000000005</v>
      </c>
      <c r="U353" s="212">
        <f t="shared" si="1005"/>
        <v>0</v>
      </c>
      <c r="V353" s="359"/>
      <c r="W353" s="139">
        <f t="shared" si="1006"/>
        <v>493.98690000000005</v>
      </c>
      <c r="X353" s="219">
        <f t="shared" si="1007"/>
        <v>0</v>
      </c>
      <c r="Y353" s="357"/>
      <c r="Z353" s="44">
        <f t="shared" si="1008"/>
        <v>4331.3600000000006</v>
      </c>
      <c r="AA353" s="141">
        <f t="shared" si="1009"/>
        <v>0</v>
      </c>
      <c r="AB353" s="466"/>
      <c r="AC353" s="139">
        <f t="shared" si="1010"/>
        <v>493.98690000000005</v>
      </c>
      <c r="AD353" s="140">
        <f t="shared" si="1011"/>
        <v>0</v>
      </c>
      <c r="AE353" s="87"/>
      <c r="AF353" s="44">
        <f t="shared" si="1012"/>
        <v>22885.031600000002</v>
      </c>
      <c r="AG353" s="140">
        <f t="shared" si="1013"/>
        <v>0</v>
      </c>
      <c r="AH353" s="87"/>
      <c r="AI353" s="139">
        <f t="shared" si="1014"/>
        <v>791.37200000000007</v>
      </c>
      <c r="AJ353" s="140">
        <f t="shared" si="1015"/>
        <v>0</v>
      </c>
      <c r="AK353" s="87"/>
      <c r="AL353" s="107">
        <v>145.19999999999999</v>
      </c>
      <c r="AM353" s="140">
        <f t="shared" si="1016"/>
        <v>0</v>
      </c>
      <c r="AN353" s="87"/>
      <c r="AO353" s="44">
        <f t="shared" si="1017"/>
        <v>3769.8454000000002</v>
      </c>
      <c r="AP353" s="141">
        <f t="shared" si="1018"/>
        <v>0</v>
      </c>
      <c r="AQ353" s="108"/>
      <c r="AR353" s="109">
        <v>8030</v>
      </c>
      <c r="AS353" s="141">
        <f t="shared" si="1019"/>
        <v>0</v>
      </c>
      <c r="AT353" s="88"/>
      <c r="AU353" s="21">
        <v>3366.65</v>
      </c>
      <c r="AV353" s="141">
        <f t="shared" si="1020"/>
        <v>0</v>
      </c>
      <c r="AW353" s="88"/>
      <c r="AX353" s="44">
        <f t="shared" si="1021"/>
        <v>80964.952600000004</v>
      </c>
      <c r="AY353" s="141">
        <f t="shared" si="1022"/>
        <v>0</v>
      </c>
      <c r="AZ353" s="88"/>
      <c r="BA353" s="21">
        <v>93131.5</v>
      </c>
      <c r="BB353" s="141">
        <f t="shared" si="1023"/>
        <v>0</v>
      </c>
      <c r="BC353" s="88"/>
      <c r="BD353" s="21">
        <v>10643</v>
      </c>
      <c r="BE353" s="140">
        <f t="shared" si="1024"/>
        <v>0</v>
      </c>
      <c r="BF353" s="46"/>
      <c r="BG353" s="88"/>
      <c r="BH353" s="140">
        <f t="shared" si="1025"/>
        <v>0</v>
      </c>
      <c r="BI353" s="358">
        <v>1</v>
      </c>
      <c r="BJ353" s="343" t="s">
        <v>696</v>
      </c>
      <c r="BK353" s="349">
        <v>61361.69</v>
      </c>
      <c r="BL353" s="140">
        <f t="shared" si="1026"/>
        <v>61361.69</v>
      </c>
      <c r="BM353" s="46"/>
      <c r="BN353" s="142"/>
      <c r="BO353" s="141">
        <f t="shared" si="1027"/>
        <v>0</v>
      </c>
      <c r="BP353" s="58"/>
      <c r="BQ353" s="139">
        <f t="shared" si="1028"/>
        <v>930.90000000000009</v>
      </c>
      <c r="BR353" s="141">
        <f t="shared" si="1029"/>
        <v>0</v>
      </c>
      <c r="BS353" s="349"/>
      <c r="BT353" s="107">
        <v>540</v>
      </c>
      <c r="BU353" s="141">
        <f t="shared" si="1030"/>
        <v>0</v>
      </c>
      <c r="BV353" s="58"/>
      <c r="BW353" s="58"/>
      <c r="BX353" s="141">
        <f t="shared" si="1031"/>
        <v>0</v>
      </c>
      <c r="BY353" s="58"/>
      <c r="BZ353" s="143"/>
      <c r="CA353" s="141">
        <f t="shared" si="1032"/>
        <v>0</v>
      </c>
      <c r="CB353" s="58"/>
      <c r="CC353" s="107">
        <v>165.4</v>
      </c>
      <c r="CD353" s="141">
        <f t="shared" si="1033"/>
        <v>0</v>
      </c>
      <c r="CE353" s="58"/>
      <c r="CF353" s="139">
        <f t="shared" si="1034"/>
        <v>204.31649999999999</v>
      </c>
      <c r="CG353" s="141">
        <f t="shared" si="1035"/>
        <v>0</v>
      </c>
      <c r="CH353" s="349"/>
      <c r="CI353" s="107">
        <v>86.2</v>
      </c>
      <c r="CJ353" s="141">
        <f t="shared" si="1036"/>
        <v>0</v>
      </c>
      <c r="CK353" s="58"/>
      <c r="CL353" s="107">
        <v>125</v>
      </c>
      <c r="CM353" s="141">
        <f t="shared" si="1037"/>
        <v>0</v>
      </c>
      <c r="CN353" s="58"/>
      <c r="CO353" s="107">
        <v>140</v>
      </c>
      <c r="CP353" s="141">
        <f t="shared" si="1038"/>
        <v>0</v>
      </c>
      <c r="CQ353" s="349">
        <v>2</v>
      </c>
      <c r="CR353" s="139">
        <f t="shared" si="1039"/>
        <v>259.76390000000004</v>
      </c>
      <c r="CS353" s="141">
        <f t="shared" si="1040"/>
        <v>519.52780000000007</v>
      </c>
      <c r="CT353" s="349">
        <v>9</v>
      </c>
      <c r="CU353" s="107">
        <v>182.5</v>
      </c>
      <c r="CV353" s="141">
        <f t="shared" si="1041"/>
        <v>1642.5</v>
      </c>
      <c r="CW353" s="58"/>
      <c r="CX353" s="107">
        <v>78</v>
      </c>
      <c r="CY353" s="141">
        <f t="shared" si="1042"/>
        <v>0</v>
      </c>
      <c r="CZ353" s="58"/>
      <c r="DA353" s="107">
        <v>350</v>
      </c>
      <c r="DB353" s="141">
        <f t="shared" si="1043"/>
        <v>0</v>
      </c>
      <c r="DC353" s="349"/>
      <c r="DD353" s="139">
        <f t="shared" si="1044"/>
        <v>363.26500000000004</v>
      </c>
      <c r="DE353" s="140">
        <f t="shared" si="1045"/>
        <v>0</v>
      </c>
      <c r="DF353" s="357"/>
      <c r="DG353" s="107">
        <v>349.94</v>
      </c>
      <c r="DH353" s="141">
        <f t="shared" si="1046"/>
        <v>0</v>
      </c>
      <c r="DI353" s="357"/>
      <c r="DJ353" s="107">
        <v>407.82</v>
      </c>
      <c r="DK353" s="141">
        <f t="shared" si="1047"/>
        <v>0</v>
      </c>
      <c r="DL353" s="357">
        <v>8</v>
      </c>
      <c r="DM353" s="107">
        <v>560.66999999999996</v>
      </c>
      <c r="DN353" s="141">
        <f t="shared" si="1048"/>
        <v>4485.3599999999997</v>
      </c>
      <c r="DO353" s="357"/>
      <c r="DP353" s="107">
        <v>849.84</v>
      </c>
      <c r="DQ353" s="141">
        <f t="shared" si="1049"/>
        <v>0</v>
      </c>
      <c r="DR353" s="88"/>
      <c r="DS353" s="107">
        <v>1070.97</v>
      </c>
      <c r="DT353" s="141">
        <f t="shared" si="1050"/>
        <v>0</v>
      </c>
      <c r="DU353" s="88"/>
      <c r="DV353" s="21">
        <v>1512.05</v>
      </c>
      <c r="DW353" s="141">
        <f t="shared" si="1051"/>
        <v>0</v>
      </c>
      <c r="DX353" s="88"/>
      <c r="DY353" s="21">
        <v>5870.12</v>
      </c>
      <c r="DZ353" s="141">
        <f t="shared" si="1052"/>
        <v>0</v>
      </c>
      <c r="EA353" s="357"/>
      <c r="EB353" s="21">
        <v>4379.45</v>
      </c>
      <c r="EC353" s="141">
        <f t="shared" si="1053"/>
        <v>0</v>
      </c>
      <c r="ED353" s="88"/>
      <c r="EE353" s="21">
        <v>4811.45</v>
      </c>
      <c r="EF353" s="141">
        <f t="shared" si="1054"/>
        <v>0</v>
      </c>
      <c r="EG353" s="357"/>
      <c r="EH353" s="21">
        <v>6518.13</v>
      </c>
      <c r="EI353" s="141">
        <f t="shared" si="1055"/>
        <v>0</v>
      </c>
      <c r="EJ353" s="357"/>
      <c r="EK353" s="21">
        <v>7389.31</v>
      </c>
      <c r="EL353" s="141">
        <f t="shared" si="1056"/>
        <v>0</v>
      </c>
      <c r="EM353" s="88"/>
      <c r="EN353" s="21">
        <v>1539.81</v>
      </c>
      <c r="EO353" s="141">
        <f t="shared" si="1057"/>
        <v>0</v>
      </c>
      <c r="EP353" s="88"/>
      <c r="EQ353" s="21">
        <v>3124.4</v>
      </c>
      <c r="ER353" s="141">
        <f t="shared" si="1058"/>
        <v>0</v>
      </c>
      <c r="ES353" s="88"/>
      <c r="ET353" s="107">
        <v>118.78</v>
      </c>
      <c r="EU353" s="141">
        <f t="shared" si="1059"/>
        <v>0</v>
      </c>
      <c r="EV353" s="88"/>
      <c r="EW353" s="107">
        <v>479.92</v>
      </c>
      <c r="EX353" s="141">
        <f t="shared" si="1060"/>
        <v>0</v>
      </c>
      <c r="EY353" s="357"/>
      <c r="EZ353" s="107">
        <v>649.4</v>
      </c>
      <c r="FA353" s="141">
        <f t="shared" si="1061"/>
        <v>0</v>
      </c>
      <c r="FB353" s="357"/>
      <c r="FC353" s="21">
        <v>1301.22</v>
      </c>
      <c r="FD353" s="141">
        <f t="shared" si="1062"/>
        <v>0</v>
      </c>
      <c r="FE353" s="88"/>
      <c r="FF353" s="21">
        <v>2530.2199999999998</v>
      </c>
      <c r="FG353" s="141">
        <f t="shared" si="1063"/>
        <v>0</v>
      </c>
      <c r="FH353" s="88"/>
      <c r="FI353" s="21">
        <v>4182.22</v>
      </c>
      <c r="FJ353" s="141">
        <f t="shared" si="1064"/>
        <v>0</v>
      </c>
      <c r="FK353" s="88"/>
      <c r="FL353" s="107">
        <v>253.92</v>
      </c>
      <c r="FM353" s="141">
        <f t="shared" si="1065"/>
        <v>0</v>
      </c>
      <c r="FN353" s="88"/>
      <c r="FO353" s="107">
        <v>290.32</v>
      </c>
      <c r="FP353" s="141">
        <f t="shared" si="1066"/>
        <v>0</v>
      </c>
      <c r="FQ353" s="88"/>
      <c r="FR353" s="107">
        <v>334.06</v>
      </c>
      <c r="FS353" s="141">
        <f t="shared" si="1067"/>
        <v>0</v>
      </c>
      <c r="FT353" s="88"/>
      <c r="FU353" s="107">
        <v>411.49</v>
      </c>
      <c r="FV353" s="141">
        <f t="shared" si="1068"/>
        <v>0</v>
      </c>
      <c r="FW353" s="88"/>
      <c r="FX353" s="107">
        <v>455.21</v>
      </c>
      <c r="FY353" s="141">
        <f t="shared" si="1069"/>
        <v>0</v>
      </c>
      <c r="FZ353" s="88"/>
      <c r="GA353" s="107">
        <v>536</v>
      </c>
      <c r="GB353" s="141">
        <f t="shared" si="1070"/>
        <v>0</v>
      </c>
      <c r="GC353" s="88"/>
      <c r="GD353" s="21">
        <v>745.84</v>
      </c>
      <c r="GE353" s="144">
        <f t="shared" si="1071"/>
        <v>0</v>
      </c>
      <c r="GF353" s="108">
        <v>3</v>
      </c>
      <c r="GG353" s="112">
        <v>313.12</v>
      </c>
      <c r="GH353" s="141">
        <f t="shared" si="1072"/>
        <v>939.36</v>
      </c>
      <c r="GI353" s="397">
        <v>3</v>
      </c>
      <c r="GJ353" s="529">
        <v>223.61</v>
      </c>
      <c r="GK353" s="141">
        <f t="shared" si="1073"/>
        <v>670.83</v>
      </c>
      <c r="GL353" s="93">
        <v>1</v>
      </c>
      <c r="GM353" s="107">
        <v>105.46</v>
      </c>
      <c r="GN353" s="141">
        <f t="shared" si="1074"/>
        <v>105.46</v>
      </c>
      <c r="GO353" s="93"/>
      <c r="GP353" s="107">
        <v>581.36</v>
      </c>
      <c r="GQ353" s="141">
        <f t="shared" si="1075"/>
        <v>0</v>
      </c>
      <c r="GR353" s="93">
        <v>1</v>
      </c>
      <c r="GS353" s="107">
        <v>92.94</v>
      </c>
      <c r="GT353" s="141">
        <f t="shared" si="1076"/>
        <v>92.94</v>
      </c>
      <c r="GU353" s="108">
        <v>5</v>
      </c>
      <c r="GV353" s="112">
        <v>47.51</v>
      </c>
      <c r="GW353" s="141">
        <f t="shared" si="1077"/>
        <v>237.54999999999998</v>
      </c>
      <c r="GX353" s="88">
        <v>10</v>
      </c>
      <c r="GY353" s="107">
        <v>61.91</v>
      </c>
      <c r="GZ353" s="219">
        <f t="shared" si="1078"/>
        <v>619.09999999999991</v>
      </c>
      <c r="HA353" s="88"/>
      <c r="HB353" s="413"/>
      <c r="HC353" s="219">
        <f t="shared" si="1079"/>
        <v>0</v>
      </c>
      <c r="HD353" s="88"/>
      <c r="HE353" s="107">
        <v>40.75</v>
      </c>
      <c r="HF353" s="232">
        <f t="shared" si="1080"/>
        <v>0</v>
      </c>
      <c r="HG353" s="375">
        <v>1000</v>
      </c>
      <c r="HH353" s="226">
        <f t="shared" ref="HH353:HH395" si="1081">HC353+HG353+HF353+GZ353+GW353+GT353+GQ353+GN353+GK353+GH353+GE353+GB353+FY353+FV353+FS353+FP353+FM353+FJ353+FG353+FD353+FA353+EX353+EU353+ER353+EO353+EL353+EI353+EF353+EC353+DZ353+DW353+DT353+DQ353+DN353+DK353+DH353+DE353+DB353+CY353+CV353+CS353+CP353+CM353+CJ353+CG353+CD353+CA353+BX353+BU353+BR353+BO353+BL353+BH353+BE353+BB353+AY353+AV353+AS353+AP353+AM353+AJ353+AG353+AA353+X353+U353+R353+L353+I353+AD353+O353</f>
        <v>326354.31780000002</v>
      </c>
      <c r="HI353" s="335"/>
    </row>
    <row r="354" spans="1:217" ht="15.75" customHeight="1">
      <c r="A354" s="198">
        <v>3</v>
      </c>
      <c r="B354" s="18" t="s">
        <v>192</v>
      </c>
      <c r="C354" s="381">
        <v>219.87</v>
      </c>
      <c r="D354" s="385">
        <v>145.4</v>
      </c>
      <c r="E354" s="54">
        <v>36088.559999999998</v>
      </c>
      <c r="F354" s="42">
        <f t="shared" si="998"/>
        <v>8626.5</v>
      </c>
      <c r="G354" s="43"/>
      <c r="H354" s="21">
        <v>636.70000000000005</v>
      </c>
      <c r="I354" s="45">
        <f t="shared" si="999"/>
        <v>0</v>
      </c>
      <c r="J354" s="58"/>
      <c r="K354" s="107"/>
      <c r="L354" s="212">
        <f t="shared" si="1000"/>
        <v>0</v>
      </c>
      <c r="M354" s="58"/>
      <c r="N354" s="107">
        <v>540</v>
      </c>
      <c r="O354" s="212">
        <f t="shared" si="1001"/>
        <v>0</v>
      </c>
      <c r="P354" s="358"/>
      <c r="Q354" s="139">
        <f t="shared" si="1002"/>
        <v>280.13670000000002</v>
      </c>
      <c r="R354" s="212">
        <f t="shared" si="1003"/>
        <v>0</v>
      </c>
      <c r="S354" s="358"/>
      <c r="T354" s="44">
        <f t="shared" si="1004"/>
        <v>2335.5960000000005</v>
      </c>
      <c r="U354" s="212">
        <f t="shared" si="1005"/>
        <v>0</v>
      </c>
      <c r="V354" s="358"/>
      <c r="W354" s="139">
        <f t="shared" si="1006"/>
        <v>493.98690000000005</v>
      </c>
      <c r="X354" s="219">
        <f t="shared" si="1007"/>
        <v>0</v>
      </c>
      <c r="Y354" s="349"/>
      <c r="Z354" s="44">
        <f t="shared" si="1008"/>
        <v>4331.3600000000006</v>
      </c>
      <c r="AA354" s="141">
        <f t="shared" si="1009"/>
        <v>0</v>
      </c>
      <c r="AB354" s="465"/>
      <c r="AC354" s="139">
        <f t="shared" si="1010"/>
        <v>493.98690000000005</v>
      </c>
      <c r="AD354" s="140">
        <f t="shared" si="1011"/>
        <v>0</v>
      </c>
      <c r="AE354" s="46"/>
      <c r="AF354" s="44">
        <f t="shared" si="1012"/>
        <v>22885.031600000002</v>
      </c>
      <c r="AG354" s="140">
        <f t="shared" si="1013"/>
        <v>0</v>
      </c>
      <c r="AH354" s="46"/>
      <c r="AI354" s="139">
        <f t="shared" si="1014"/>
        <v>791.37200000000007</v>
      </c>
      <c r="AJ354" s="140">
        <f t="shared" si="1015"/>
        <v>0</v>
      </c>
      <c r="AK354" s="46"/>
      <c r="AL354" s="107">
        <v>145.19999999999999</v>
      </c>
      <c r="AM354" s="140">
        <f t="shared" si="1016"/>
        <v>0</v>
      </c>
      <c r="AN354" s="46"/>
      <c r="AO354" s="44">
        <f t="shared" si="1017"/>
        <v>3769.8454000000002</v>
      </c>
      <c r="AP354" s="141">
        <f t="shared" si="1018"/>
        <v>0</v>
      </c>
      <c r="AQ354" s="108"/>
      <c r="AR354" s="109">
        <v>8030</v>
      </c>
      <c r="AS354" s="141">
        <f t="shared" si="1019"/>
        <v>0</v>
      </c>
      <c r="AT354" s="58"/>
      <c r="AU354" s="21">
        <v>3366.65</v>
      </c>
      <c r="AV354" s="141">
        <f t="shared" si="1020"/>
        <v>0</v>
      </c>
      <c r="AW354" s="58"/>
      <c r="AX354" s="44">
        <f t="shared" si="1021"/>
        <v>80964.952600000004</v>
      </c>
      <c r="AY354" s="141">
        <f t="shared" si="1022"/>
        <v>0</v>
      </c>
      <c r="AZ354" s="58"/>
      <c r="BA354" s="21">
        <v>93131.5</v>
      </c>
      <c r="BB354" s="141">
        <f t="shared" si="1023"/>
        <v>0</v>
      </c>
      <c r="BC354" s="58"/>
      <c r="BD354" s="21">
        <v>10643</v>
      </c>
      <c r="BE354" s="140">
        <f t="shared" si="1024"/>
        <v>0</v>
      </c>
      <c r="BF354" s="46"/>
      <c r="BG354" s="58"/>
      <c r="BH354" s="140">
        <f t="shared" si="1025"/>
        <v>0</v>
      </c>
      <c r="BI354" s="348"/>
      <c r="BJ354" s="162"/>
      <c r="BK354" s="350"/>
      <c r="BL354" s="140">
        <f t="shared" si="1026"/>
        <v>0</v>
      </c>
      <c r="BM354" s="46"/>
      <c r="BN354" s="142"/>
      <c r="BO354" s="141">
        <f t="shared" si="1027"/>
        <v>0</v>
      </c>
      <c r="BP354" s="146"/>
      <c r="BQ354" s="139">
        <f t="shared" si="1028"/>
        <v>930.90000000000009</v>
      </c>
      <c r="BR354" s="141">
        <f t="shared" si="1029"/>
        <v>0</v>
      </c>
      <c r="BS354" s="350"/>
      <c r="BT354" s="107">
        <v>540</v>
      </c>
      <c r="BU354" s="141">
        <f t="shared" si="1030"/>
        <v>0</v>
      </c>
      <c r="BV354" s="146"/>
      <c r="BW354" s="58"/>
      <c r="BX354" s="141">
        <f t="shared" si="1031"/>
        <v>0</v>
      </c>
      <c r="BY354" s="146"/>
      <c r="BZ354" s="143"/>
      <c r="CA354" s="141">
        <f t="shared" si="1032"/>
        <v>0</v>
      </c>
      <c r="CB354" s="146"/>
      <c r="CC354" s="107">
        <v>165.4</v>
      </c>
      <c r="CD354" s="141">
        <f t="shared" si="1033"/>
        <v>0</v>
      </c>
      <c r="CE354" s="146"/>
      <c r="CF354" s="139">
        <f t="shared" si="1034"/>
        <v>204.31649999999999</v>
      </c>
      <c r="CG354" s="141">
        <f t="shared" si="1035"/>
        <v>0</v>
      </c>
      <c r="CH354" s="350"/>
      <c r="CI354" s="107">
        <v>86.2</v>
      </c>
      <c r="CJ354" s="141">
        <f t="shared" si="1036"/>
        <v>0</v>
      </c>
      <c r="CK354" s="146"/>
      <c r="CL354" s="107">
        <v>125</v>
      </c>
      <c r="CM354" s="141">
        <f t="shared" si="1037"/>
        <v>0</v>
      </c>
      <c r="CN354" s="146"/>
      <c r="CO354" s="107">
        <v>140</v>
      </c>
      <c r="CP354" s="141">
        <f t="shared" si="1038"/>
        <v>0</v>
      </c>
      <c r="CQ354" s="350"/>
      <c r="CR354" s="139">
        <f t="shared" si="1039"/>
        <v>259.76390000000004</v>
      </c>
      <c r="CS354" s="141">
        <f t="shared" si="1040"/>
        <v>0</v>
      </c>
      <c r="CT354" s="350"/>
      <c r="CU354" s="107">
        <v>182.5</v>
      </c>
      <c r="CV354" s="141">
        <f t="shared" si="1041"/>
        <v>0</v>
      </c>
      <c r="CW354" s="146"/>
      <c r="CX354" s="107">
        <v>78</v>
      </c>
      <c r="CY354" s="141">
        <f t="shared" si="1042"/>
        <v>0</v>
      </c>
      <c r="CZ354" s="146"/>
      <c r="DA354" s="107">
        <v>350</v>
      </c>
      <c r="DB354" s="141">
        <f t="shared" si="1043"/>
        <v>0</v>
      </c>
      <c r="DC354" s="350"/>
      <c r="DD354" s="139">
        <f t="shared" si="1044"/>
        <v>363.26500000000004</v>
      </c>
      <c r="DE354" s="140">
        <f t="shared" si="1045"/>
        <v>0</v>
      </c>
      <c r="DF354" s="349"/>
      <c r="DG354" s="107">
        <v>349.94</v>
      </c>
      <c r="DH354" s="141">
        <f t="shared" si="1046"/>
        <v>0</v>
      </c>
      <c r="DI354" s="349"/>
      <c r="DJ354" s="107">
        <v>407.82</v>
      </c>
      <c r="DK354" s="141">
        <f t="shared" si="1047"/>
        <v>0</v>
      </c>
      <c r="DL354" s="349">
        <v>8</v>
      </c>
      <c r="DM354" s="107">
        <v>560.66999999999996</v>
      </c>
      <c r="DN354" s="141">
        <f t="shared" si="1048"/>
        <v>4485.3599999999997</v>
      </c>
      <c r="DO354" s="349"/>
      <c r="DP354" s="107">
        <v>849.84</v>
      </c>
      <c r="DQ354" s="141">
        <f t="shared" si="1049"/>
        <v>0</v>
      </c>
      <c r="DR354" s="58"/>
      <c r="DS354" s="107">
        <v>1070.97</v>
      </c>
      <c r="DT354" s="141">
        <f t="shared" si="1050"/>
        <v>0</v>
      </c>
      <c r="DU354" s="58"/>
      <c r="DV354" s="21">
        <v>1512.05</v>
      </c>
      <c r="DW354" s="141">
        <f t="shared" si="1051"/>
        <v>0</v>
      </c>
      <c r="DX354" s="58"/>
      <c r="DY354" s="21">
        <v>5870.12</v>
      </c>
      <c r="DZ354" s="141">
        <f t="shared" si="1052"/>
        <v>0</v>
      </c>
      <c r="EA354" s="349"/>
      <c r="EB354" s="21">
        <v>4379.45</v>
      </c>
      <c r="EC354" s="141">
        <f t="shared" si="1053"/>
        <v>0</v>
      </c>
      <c r="ED354" s="58"/>
      <c r="EE354" s="21">
        <v>4811.45</v>
      </c>
      <c r="EF354" s="141">
        <f t="shared" si="1054"/>
        <v>0</v>
      </c>
      <c r="EG354" s="349"/>
      <c r="EH354" s="21">
        <v>6518.13</v>
      </c>
      <c r="EI354" s="141">
        <f t="shared" si="1055"/>
        <v>0</v>
      </c>
      <c r="EJ354" s="349"/>
      <c r="EK354" s="21">
        <v>7389.31</v>
      </c>
      <c r="EL354" s="141">
        <f t="shared" si="1056"/>
        <v>0</v>
      </c>
      <c r="EM354" s="58"/>
      <c r="EN354" s="21">
        <v>1539.81</v>
      </c>
      <c r="EO354" s="141">
        <f t="shared" si="1057"/>
        <v>0</v>
      </c>
      <c r="EP354" s="58"/>
      <c r="EQ354" s="21">
        <v>3124.4</v>
      </c>
      <c r="ER354" s="141">
        <f t="shared" si="1058"/>
        <v>0</v>
      </c>
      <c r="ES354" s="58"/>
      <c r="ET354" s="107">
        <v>118.78</v>
      </c>
      <c r="EU354" s="141">
        <f t="shared" si="1059"/>
        <v>0</v>
      </c>
      <c r="EV354" s="58"/>
      <c r="EW354" s="107">
        <v>479.92</v>
      </c>
      <c r="EX354" s="141">
        <f t="shared" si="1060"/>
        <v>0</v>
      </c>
      <c r="EY354" s="349"/>
      <c r="EZ354" s="107">
        <v>649.4</v>
      </c>
      <c r="FA354" s="141">
        <f t="shared" si="1061"/>
        <v>0</v>
      </c>
      <c r="FB354" s="349"/>
      <c r="FC354" s="21">
        <v>1301.22</v>
      </c>
      <c r="FD354" s="141">
        <f t="shared" si="1062"/>
        <v>0</v>
      </c>
      <c r="FE354" s="58"/>
      <c r="FF354" s="21">
        <v>2530.2199999999998</v>
      </c>
      <c r="FG354" s="141">
        <f t="shared" si="1063"/>
        <v>0</v>
      </c>
      <c r="FH354" s="58"/>
      <c r="FI354" s="21">
        <v>4182.22</v>
      </c>
      <c r="FJ354" s="141">
        <f t="shared" si="1064"/>
        <v>0</v>
      </c>
      <c r="FK354" s="58"/>
      <c r="FL354" s="107">
        <v>253.92</v>
      </c>
      <c r="FM354" s="141">
        <f t="shared" si="1065"/>
        <v>0</v>
      </c>
      <c r="FN354" s="58"/>
      <c r="FO354" s="107">
        <v>290.32</v>
      </c>
      <c r="FP354" s="141">
        <f t="shared" si="1066"/>
        <v>0</v>
      </c>
      <c r="FQ354" s="58"/>
      <c r="FR354" s="107">
        <v>334.06</v>
      </c>
      <c r="FS354" s="141">
        <f t="shared" si="1067"/>
        <v>0</v>
      </c>
      <c r="FT354" s="58"/>
      <c r="FU354" s="107">
        <v>411.49</v>
      </c>
      <c r="FV354" s="141">
        <f t="shared" si="1068"/>
        <v>0</v>
      </c>
      <c r="FW354" s="58"/>
      <c r="FX354" s="107">
        <v>455.21</v>
      </c>
      <c r="FY354" s="141">
        <f t="shared" si="1069"/>
        <v>0</v>
      </c>
      <c r="FZ354" s="58"/>
      <c r="GA354" s="107">
        <v>536</v>
      </c>
      <c r="GB354" s="141">
        <f t="shared" si="1070"/>
        <v>0</v>
      </c>
      <c r="GC354" s="58"/>
      <c r="GD354" s="21">
        <v>745.84</v>
      </c>
      <c r="GE354" s="144">
        <f t="shared" si="1071"/>
        <v>0</v>
      </c>
      <c r="GF354" s="108">
        <v>3</v>
      </c>
      <c r="GG354" s="112">
        <v>313.12</v>
      </c>
      <c r="GH354" s="141">
        <f t="shared" si="1072"/>
        <v>939.36</v>
      </c>
      <c r="GI354" s="59">
        <v>3</v>
      </c>
      <c r="GJ354" s="529">
        <v>223.61</v>
      </c>
      <c r="GK354" s="141">
        <f t="shared" si="1073"/>
        <v>670.83</v>
      </c>
      <c r="GL354" s="58"/>
      <c r="GM354" s="107">
        <v>105.46</v>
      </c>
      <c r="GN354" s="141">
        <f t="shared" si="1074"/>
        <v>0</v>
      </c>
      <c r="GO354" s="58">
        <v>1</v>
      </c>
      <c r="GP354" s="107">
        <v>581.36</v>
      </c>
      <c r="GQ354" s="141">
        <f t="shared" si="1075"/>
        <v>581.36</v>
      </c>
      <c r="GR354" s="58">
        <v>1</v>
      </c>
      <c r="GS354" s="107">
        <v>92.94</v>
      </c>
      <c r="GT354" s="141">
        <f t="shared" si="1076"/>
        <v>92.94</v>
      </c>
      <c r="GU354" s="108">
        <v>5</v>
      </c>
      <c r="GV354" s="112">
        <v>47.51</v>
      </c>
      <c r="GW354" s="141">
        <f t="shared" si="1077"/>
        <v>237.54999999999998</v>
      </c>
      <c r="GX354" s="58">
        <v>10</v>
      </c>
      <c r="GY354" s="107">
        <v>61.91</v>
      </c>
      <c r="GZ354" s="219">
        <f t="shared" si="1078"/>
        <v>619.09999999999991</v>
      </c>
      <c r="HA354" s="58"/>
      <c r="HB354" s="413"/>
      <c r="HC354" s="219">
        <f t="shared" si="1079"/>
        <v>0</v>
      </c>
      <c r="HD354" s="58"/>
      <c r="HE354" s="107">
        <v>40.75</v>
      </c>
      <c r="HF354" s="232">
        <f t="shared" si="1080"/>
        <v>0</v>
      </c>
      <c r="HG354" s="375">
        <v>1000</v>
      </c>
      <c r="HH354" s="226">
        <f t="shared" si="1081"/>
        <v>8626.5</v>
      </c>
      <c r="HI354" s="335"/>
    </row>
    <row r="355" spans="1:217" ht="15.75" customHeight="1">
      <c r="A355" s="198">
        <v>4</v>
      </c>
      <c r="B355" s="18" t="s">
        <v>193</v>
      </c>
      <c r="C355" s="381">
        <v>237.26</v>
      </c>
      <c r="D355" s="385">
        <v>41.46</v>
      </c>
      <c r="E355" s="54">
        <v>16660.32</v>
      </c>
      <c r="F355" s="42">
        <f t="shared" si="998"/>
        <v>4811.78</v>
      </c>
      <c r="G355" s="43"/>
      <c r="H355" s="21">
        <v>636.70000000000005</v>
      </c>
      <c r="I355" s="45">
        <f t="shared" si="999"/>
        <v>0</v>
      </c>
      <c r="J355" s="58"/>
      <c r="K355" s="107"/>
      <c r="L355" s="212">
        <f t="shared" si="1000"/>
        <v>0</v>
      </c>
      <c r="M355" s="58"/>
      <c r="N355" s="107">
        <v>540</v>
      </c>
      <c r="O355" s="212">
        <f t="shared" si="1001"/>
        <v>0</v>
      </c>
      <c r="P355" s="358"/>
      <c r="Q355" s="139">
        <f t="shared" si="1002"/>
        <v>280.13670000000002</v>
      </c>
      <c r="R355" s="212">
        <f t="shared" si="1003"/>
        <v>0</v>
      </c>
      <c r="S355" s="358"/>
      <c r="T355" s="44">
        <f t="shared" si="1004"/>
        <v>2335.5960000000005</v>
      </c>
      <c r="U355" s="212">
        <f t="shared" si="1005"/>
        <v>0</v>
      </c>
      <c r="V355" s="358"/>
      <c r="W355" s="139">
        <f t="shared" si="1006"/>
        <v>493.98690000000005</v>
      </c>
      <c r="X355" s="219">
        <f t="shared" si="1007"/>
        <v>0</v>
      </c>
      <c r="Y355" s="349"/>
      <c r="Z355" s="44">
        <f t="shared" si="1008"/>
        <v>4331.3600000000006</v>
      </c>
      <c r="AA355" s="141">
        <f t="shared" si="1009"/>
        <v>0</v>
      </c>
      <c r="AB355" s="465"/>
      <c r="AC355" s="139">
        <f t="shared" si="1010"/>
        <v>493.98690000000005</v>
      </c>
      <c r="AD355" s="140">
        <f t="shared" si="1011"/>
        <v>0</v>
      </c>
      <c r="AE355" s="46"/>
      <c r="AF355" s="44">
        <f t="shared" si="1012"/>
        <v>22885.031600000002</v>
      </c>
      <c r="AG355" s="140">
        <f t="shared" si="1013"/>
        <v>0</v>
      </c>
      <c r="AH355" s="46"/>
      <c r="AI355" s="139">
        <f t="shared" si="1014"/>
        <v>791.37200000000007</v>
      </c>
      <c r="AJ355" s="140">
        <f t="shared" si="1015"/>
        <v>0</v>
      </c>
      <c r="AK355" s="46"/>
      <c r="AL355" s="107">
        <v>145.19999999999999</v>
      </c>
      <c r="AM355" s="140">
        <f t="shared" si="1016"/>
        <v>0</v>
      </c>
      <c r="AN355" s="46"/>
      <c r="AO355" s="44">
        <f t="shared" si="1017"/>
        <v>3769.8454000000002</v>
      </c>
      <c r="AP355" s="141">
        <f t="shared" si="1018"/>
        <v>0</v>
      </c>
      <c r="AQ355" s="108"/>
      <c r="AR355" s="109">
        <v>8030</v>
      </c>
      <c r="AS355" s="141">
        <f t="shared" si="1019"/>
        <v>0</v>
      </c>
      <c r="AT355" s="58"/>
      <c r="AU355" s="21">
        <v>3366.65</v>
      </c>
      <c r="AV355" s="141">
        <f t="shared" si="1020"/>
        <v>0</v>
      </c>
      <c r="AW355" s="58"/>
      <c r="AX355" s="44">
        <f t="shared" si="1021"/>
        <v>80964.952600000004</v>
      </c>
      <c r="AY355" s="141">
        <f t="shared" si="1022"/>
        <v>0</v>
      </c>
      <c r="AZ355" s="58"/>
      <c r="BA355" s="21">
        <v>93131.5</v>
      </c>
      <c r="BB355" s="141">
        <f t="shared" si="1023"/>
        <v>0</v>
      </c>
      <c r="BC355" s="58"/>
      <c r="BD355" s="21">
        <v>10643</v>
      </c>
      <c r="BE355" s="140">
        <f t="shared" si="1024"/>
        <v>0</v>
      </c>
      <c r="BF355" s="46"/>
      <c r="BG355" s="58"/>
      <c r="BH355" s="140">
        <f t="shared" si="1025"/>
        <v>0</v>
      </c>
      <c r="BI355" s="348"/>
      <c r="BJ355" s="162"/>
      <c r="BK355" s="350"/>
      <c r="BL355" s="140">
        <f t="shared" si="1026"/>
        <v>0</v>
      </c>
      <c r="BM355" s="46"/>
      <c r="BN355" s="142"/>
      <c r="BO355" s="141">
        <f t="shared" si="1027"/>
        <v>0</v>
      </c>
      <c r="BP355" s="146"/>
      <c r="BQ355" s="139">
        <f t="shared" si="1028"/>
        <v>930.90000000000009</v>
      </c>
      <c r="BR355" s="141">
        <f t="shared" si="1029"/>
        <v>0</v>
      </c>
      <c r="BS355" s="350"/>
      <c r="BT355" s="107">
        <v>540</v>
      </c>
      <c r="BU355" s="141">
        <f t="shared" si="1030"/>
        <v>0</v>
      </c>
      <c r="BV355" s="146"/>
      <c r="BW355" s="58"/>
      <c r="BX355" s="141">
        <f t="shared" si="1031"/>
        <v>0</v>
      </c>
      <c r="BY355" s="146"/>
      <c r="BZ355" s="143"/>
      <c r="CA355" s="141">
        <f t="shared" si="1032"/>
        <v>0</v>
      </c>
      <c r="CB355" s="146"/>
      <c r="CC355" s="107">
        <v>165.4</v>
      </c>
      <c r="CD355" s="141">
        <f t="shared" si="1033"/>
        <v>0</v>
      </c>
      <c r="CE355" s="146"/>
      <c r="CF355" s="139">
        <f t="shared" si="1034"/>
        <v>204.31649999999999</v>
      </c>
      <c r="CG355" s="141">
        <f t="shared" si="1035"/>
        <v>0</v>
      </c>
      <c r="CH355" s="350"/>
      <c r="CI355" s="107">
        <v>86.2</v>
      </c>
      <c r="CJ355" s="141">
        <f t="shared" si="1036"/>
        <v>0</v>
      </c>
      <c r="CK355" s="146"/>
      <c r="CL355" s="107">
        <v>125</v>
      </c>
      <c r="CM355" s="141">
        <f t="shared" si="1037"/>
        <v>0</v>
      </c>
      <c r="CN355" s="146"/>
      <c r="CO355" s="107">
        <v>140</v>
      </c>
      <c r="CP355" s="141">
        <f t="shared" si="1038"/>
        <v>0</v>
      </c>
      <c r="CQ355" s="350"/>
      <c r="CR355" s="139">
        <f t="shared" si="1039"/>
        <v>259.76390000000004</v>
      </c>
      <c r="CS355" s="141">
        <f t="shared" si="1040"/>
        <v>0</v>
      </c>
      <c r="CT355" s="350"/>
      <c r="CU355" s="107">
        <v>182.5</v>
      </c>
      <c r="CV355" s="141">
        <f t="shared" si="1041"/>
        <v>0</v>
      </c>
      <c r="CW355" s="146"/>
      <c r="CX355" s="107">
        <v>78</v>
      </c>
      <c r="CY355" s="141">
        <f t="shared" si="1042"/>
        <v>0</v>
      </c>
      <c r="CZ355" s="146"/>
      <c r="DA355" s="107">
        <v>350</v>
      </c>
      <c r="DB355" s="141">
        <f t="shared" si="1043"/>
        <v>0</v>
      </c>
      <c r="DC355" s="350"/>
      <c r="DD355" s="139">
        <f t="shared" si="1044"/>
        <v>363.26500000000004</v>
      </c>
      <c r="DE355" s="140">
        <f t="shared" si="1045"/>
        <v>0</v>
      </c>
      <c r="DF355" s="349"/>
      <c r="DG355" s="107">
        <v>349.94</v>
      </c>
      <c r="DH355" s="141">
        <f t="shared" si="1046"/>
        <v>0</v>
      </c>
      <c r="DI355" s="349"/>
      <c r="DJ355" s="107">
        <v>407.82</v>
      </c>
      <c r="DK355" s="141">
        <f t="shared" si="1047"/>
        <v>0</v>
      </c>
      <c r="DL355" s="349">
        <v>2</v>
      </c>
      <c r="DM355" s="107">
        <v>560.66999999999996</v>
      </c>
      <c r="DN355" s="141">
        <f t="shared" si="1048"/>
        <v>1121.3399999999999</v>
      </c>
      <c r="DO355" s="349">
        <v>1</v>
      </c>
      <c r="DP355" s="107">
        <v>849.84</v>
      </c>
      <c r="DQ355" s="141">
        <f t="shared" si="1049"/>
        <v>849.84</v>
      </c>
      <c r="DR355" s="58"/>
      <c r="DS355" s="107">
        <v>1070.97</v>
      </c>
      <c r="DT355" s="141">
        <f t="shared" si="1050"/>
        <v>0</v>
      </c>
      <c r="DU355" s="58"/>
      <c r="DV355" s="21">
        <v>1512.05</v>
      </c>
      <c r="DW355" s="141">
        <f t="shared" si="1051"/>
        <v>0</v>
      </c>
      <c r="DX355" s="58"/>
      <c r="DY355" s="21">
        <v>5870.12</v>
      </c>
      <c r="DZ355" s="141">
        <f t="shared" si="1052"/>
        <v>0</v>
      </c>
      <c r="EA355" s="349"/>
      <c r="EB355" s="21">
        <v>4379.45</v>
      </c>
      <c r="EC355" s="141">
        <f t="shared" si="1053"/>
        <v>0</v>
      </c>
      <c r="ED355" s="58"/>
      <c r="EE355" s="21">
        <v>4811.45</v>
      </c>
      <c r="EF355" s="141">
        <f t="shared" si="1054"/>
        <v>0</v>
      </c>
      <c r="EG355" s="349"/>
      <c r="EH355" s="21">
        <v>6518.13</v>
      </c>
      <c r="EI355" s="141">
        <f t="shared" si="1055"/>
        <v>0</v>
      </c>
      <c r="EJ355" s="349"/>
      <c r="EK355" s="21">
        <v>7389.31</v>
      </c>
      <c r="EL355" s="141">
        <f t="shared" si="1056"/>
        <v>0</v>
      </c>
      <c r="EM355" s="58"/>
      <c r="EN355" s="21">
        <v>1539.81</v>
      </c>
      <c r="EO355" s="141">
        <f t="shared" si="1057"/>
        <v>0</v>
      </c>
      <c r="EP355" s="58"/>
      <c r="EQ355" s="21">
        <v>3124.4</v>
      </c>
      <c r="ER355" s="141">
        <f t="shared" si="1058"/>
        <v>0</v>
      </c>
      <c r="ES355" s="58"/>
      <c r="ET355" s="107">
        <v>118.78</v>
      </c>
      <c r="EU355" s="141">
        <f t="shared" si="1059"/>
        <v>0</v>
      </c>
      <c r="EV355" s="58"/>
      <c r="EW355" s="107">
        <v>479.92</v>
      </c>
      <c r="EX355" s="141">
        <f t="shared" si="1060"/>
        <v>0</v>
      </c>
      <c r="EY355" s="349"/>
      <c r="EZ355" s="107">
        <v>649.4</v>
      </c>
      <c r="FA355" s="141">
        <f t="shared" si="1061"/>
        <v>0</v>
      </c>
      <c r="FB355" s="349"/>
      <c r="FC355" s="21">
        <v>1301.22</v>
      </c>
      <c r="FD355" s="141">
        <f t="shared" si="1062"/>
        <v>0</v>
      </c>
      <c r="FE355" s="58"/>
      <c r="FF355" s="21">
        <v>2530.2199999999998</v>
      </c>
      <c r="FG355" s="141">
        <f t="shared" si="1063"/>
        <v>0</v>
      </c>
      <c r="FH355" s="58"/>
      <c r="FI355" s="21">
        <v>4182.22</v>
      </c>
      <c r="FJ355" s="141">
        <f t="shared" si="1064"/>
        <v>0</v>
      </c>
      <c r="FK355" s="58"/>
      <c r="FL355" s="107">
        <v>253.92</v>
      </c>
      <c r="FM355" s="141">
        <f t="shared" si="1065"/>
        <v>0</v>
      </c>
      <c r="FN355" s="58"/>
      <c r="FO355" s="107">
        <v>290.32</v>
      </c>
      <c r="FP355" s="141">
        <f t="shared" si="1066"/>
        <v>0</v>
      </c>
      <c r="FQ355" s="58"/>
      <c r="FR355" s="107">
        <v>334.06</v>
      </c>
      <c r="FS355" s="141">
        <f t="shared" si="1067"/>
        <v>0</v>
      </c>
      <c r="FT355" s="58"/>
      <c r="FU355" s="107">
        <v>411.49</v>
      </c>
      <c r="FV355" s="141">
        <f t="shared" si="1068"/>
        <v>0</v>
      </c>
      <c r="FW355" s="58"/>
      <c r="FX355" s="107">
        <v>455.21</v>
      </c>
      <c r="FY355" s="141">
        <f t="shared" si="1069"/>
        <v>0</v>
      </c>
      <c r="FZ355" s="58"/>
      <c r="GA355" s="107">
        <v>536</v>
      </c>
      <c r="GB355" s="141">
        <f t="shared" si="1070"/>
        <v>0</v>
      </c>
      <c r="GC355" s="58"/>
      <c r="GD355" s="21">
        <v>745.84</v>
      </c>
      <c r="GE355" s="144">
        <f t="shared" si="1071"/>
        <v>0</v>
      </c>
      <c r="GF355" s="108">
        <v>1</v>
      </c>
      <c r="GG355" s="112">
        <v>313.12</v>
      </c>
      <c r="GH355" s="141">
        <f t="shared" si="1072"/>
        <v>313.12</v>
      </c>
      <c r="GI355" s="59">
        <v>3</v>
      </c>
      <c r="GJ355" s="529">
        <v>223.61</v>
      </c>
      <c r="GK355" s="141">
        <f t="shared" si="1073"/>
        <v>670.83</v>
      </c>
      <c r="GL355" s="58"/>
      <c r="GM355" s="107">
        <v>105.46</v>
      </c>
      <c r="GN355" s="141">
        <f t="shared" si="1074"/>
        <v>0</v>
      </c>
      <c r="GO355" s="58"/>
      <c r="GP355" s="107">
        <v>581.36</v>
      </c>
      <c r="GQ355" s="141">
        <f t="shared" si="1075"/>
        <v>0</v>
      </c>
      <c r="GR355" s="58"/>
      <c r="GS355" s="107">
        <v>92.94</v>
      </c>
      <c r="GT355" s="141">
        <f t="shared" si="1076"/>
        <v>0</v>
      </c>
      <c r="GU355" s="108">
        <v>5</v>
      </c>
      <c r="GV355" s="112">
        <v>47.51</v>
      </c>
      <c r="GW355" s="141">
        <f t="shared" si="1077"/>
        <v>237.54999999999998</v>
      </c>
      <c r="GX355" s="58">
        <v>10</v>
      </c>
      <c r="GY355" s="107">
        <v>61.91</v>
      </c>
      <c r="GZ355" s="219">
        <f t="shared" si="1078"/>
        <v>619.09999999999991</v>
      </c>
      <c r="HA355" s="58"/>
      <c r="HB355" s="413"/>
      <c r="HC355" s="219">
        <f t="shared" si="1079"/>
        <v>0</v>
      </c>
      <c r="HD355" s="58"/>
      <c r="HE355" s="107">
        <v>40.75</v>
      </c>
      <c r="HF355" s="232">
        <f t="shared" si="1080"/>
        <v>0</v>
      </c>
      <c r="HG355" s="375">
        <v>1000</v>
      </c>
      <c r="HH355" s="226">
        <f t="shared" si="1081"/>
        <v>4811.78</v>
      </c>
      <c r="HI355" s="335"/>
    </row>
    <row r="356" spans="1:217" ht="15.75" customHeight="1">
      <c r="A356" s="198">
        <v>5</v>
      </c>
      <c r="B356" s="18" t="s">
        <v>194</v>
      </c>
      <c r="C356" s="381">
        <v>60.54</v>
      </c>
      <c r="D356" s="385">
        <v>158.93</v>
      </c>
      <c r="E356" s="54">
        <v>78641.16</v>
      </c>
      <c r="F356" s="42">
        <f t="shared" si="998"/>
        <v>136023.61500000002</v>
      </c>
      <c r="G356" s="43"/>
      <c r="H356" s="21">
        <v>636.70000000000005</v>
      </c>
      <c r="I356" s="45">
        <f t="shared" si="999"/>
        <v>0</v>
      </c>
      <c r="J356" s="58"/>
      <c r="K356" s="107"/>
      <c r="L356" s="212">
        <f t="shared" si="1000"/>
        <v>0</v>
      </c>
      <c r="M356" s="58"/>
      <c r="N356" s="107">
        <v>540</v>
      </c>
      <c r="O356" s="212">
        <f t="shared" si="1001"/>
        <v>0</v>
      </c>
      <c r="P356" s="358"/>
      <c r="Q356" s="139">
        <f t="shared" si="1002"/>
        <v>280.13670000000002</v>
      </c>
      <c r="R356" s="212">
        <f t="shared" si="1003"/>
        <v>0</v>
      </c>
      <c r="S356" s="358"/>
      <c r="T356" s="44">
        <f t="shared" si="1004"/>
        <v>2335.5960000000005</v>
      </c>
      <c r="U356" s="212">
        <f t="shared" si="1005"/>
        <v>0</v>
      </c>
      <c r="V356" s="358"/>
      <c r="W356" s="139">
        <f t="shared" si="1006"/>
        <v>493.98690000000005</v>
      </c>
      <c r="X356" s="219">
        <f t="shared" si="1007"/>
        <v>0</v>
      </c>
      <c r="Y356" s="349">
        <v>24</v>
      </c>
      <c r="Z356" s="44">
        <f t="shared" si="1008"/>
        <v>4331.3600000000006</v>
      </c>
      <c r="AA356" s="141">
        <f t="shared" si="1009"/>
        <v>103952.64000000001</v>
      </c>
      <c r="AB356" s="465"/>
      <c r="AC356" s="139">
        <f t="shared" si="1010"/>
        <v>493.98690000000005</v>
      </c>
      <c r="AD356" s="140">
        <f t="shared" si="1011"/>
        <v>0</v>
      </c>
      <c r="AE356" s="46"/>
      <c r="AF356" s="44">
        <f t="shared" si="1012"/>
        <v>22885.031600000002</v>
      </c>
      <c r="AG356" s="140">
        <f t="shared" si="1013"/>
        <v>0</v>
      </c>
      <c r="AH356" s="46"/>
      <c r="AI356" s="139">
        <f t="shared" si="1014"/>
        <v>791.37200000000007</v>
      </c>
      <c r="AJ356" s="140">
        <f t="shared" si="1015"/>
        <v>0</v>
      </c>
      <c r="AK356" s="46"/>
      <c r="AL356" s="107">
        <v>145.19999999999999</v>
      </c>
      <c r="AM356" s="140">
        <f t="shared" si="1016"/>
        <v>0</v>
      </c>
      <c r="AN356" s="46"/>
      <c r="AO356" s="44">
        <f t="shared" si="1017"/>
        <v>3769.8454000000002</v>
      </c>
      <c r="AP356" s="141">
        <f t="shared" si="1018"/>
        <v>0</v>
      </c>
      <c r="AQ356" s="108"/>
      <c r="AR356" s="109">
        <v>8030</v>
      </c>
      <c r="AS356" s="141">
        <f t="shared" si="1019"/>
        <v>0</v>
      </c>
      <c r="AT356" s="58"/>
      <c r="AU356" s="21">
        <v>3366.65</v>
      </c>
      <c r="AV356" s="141">
        <f t="shared" si="1020"/>
        <v>0</v>
      </c>
      <c r="AW356" s="58"/>
      <c r="AX356" s="44">
        <f t="shared" si="1021"/>
        <v>80964.952600000004</v>
      </c>
      <c r="AY356" s="141">
        <f t="shared" si="1022"/>
        <v>0</v>
      </c>
      <c r="AZ356" s="58"/>
      <c r="BA356" s="21">
        <v>93131.5</v>
      </c>
      <c r="BB356" s="141">
        <f t="shared" si="1023"/>
        <v>0</v>
      </c>
      <c r="BC356" s="58"/>
      <c r="BD356" s="21">
        <v>10643</v>
      </c>
      <c r="BE356" s="140">
        <f t="shared" si="1024"/>
        <v>0</v>
      </c>
      <c r="BF356" s="46"/>
      <c r="BG356" s="58"/>
      <c r="BH356" s="140">
        <f t="shared" si="1025"/>
        <v>0</v>
      </c>
      <c r="BI356" s="348"/>
      <c r="BJ356" s="162"/>
      <c r="BK356" s="350"/>
      <c r="BL356" s="140">
        <f t="shared" si="1026"/>
        <v>0</v>
      </c>
      <c r="BM356" s="46"/>
      <c r="BN356" s="142"/>
      <c r="BO356" s="141">
        <f t="shared" si="1027"/>
        <v>0</v>
      </c>
      <c r="BP356" s="146"/>
      <c r="BQ356" s="139">
        <f t="shared" si="1028"/>
        <v>930.90000000000009</v>
      </c>
      <c r="BR356" s="141">
        <f t="shared" si="1029"/>
        <v>0</v>
      </c>
      <c r="BS356" s="350"/>
      <c r="BT356" s="107">
        <v>540</v>
      </c>
      <c r="BU356" s="141">
        <f t="shared" si="1030"/>
        <v>0</v>
      </c>
      <c r="BV356" s="146"/>
      <c r="BW356" s="58"/>
      <c r="BX356" s="141">
        <f t="shared" si="1031"/>
        <v>0</v>
      </c>
      <c r="BY356" s="146"/>
      <c r="BZ356" s="143"/>
      <c r="CA356" s="141">
        <f t="shared" si="1032"/>
        <v>0</v>
      </c>
      <c r="CB356" s="146"/>
      <c r="CC356" s="107">
        <v>165.4</v>
      </c>
      <c r="CD356" s="141">
        <f t="shared" si="1033"/>
        <v>0</v>
      </c>
      <c r="CE356" s="146"/>
      <c r="CF356" s="139">
        <f t="shared" si="1034"/>
        <v>204.31649999999999</v>
      </c>
      <c r="CG356" s="141">
        <f t="shared" si="1035"/>
        <v>0</v>
      </c>
      <c r="CH356" s="350"/>
      <c r="CI356" s="107">
        <v>86.2</v>
      </c>
      <c r="CJ356" s="141">
        <f t="shared" si="1036"/>
        <v>0</v>
      </c>
      <c r="CK356" s="146"/>
      <c r="CL356" s="107">
        <v>125</v>
      </c>
      <c r="CM356" s="141">
        <f t="shared" si="1037"/>
        <v>0</v>
      </c>
      <c r="CN356" s="146"/>
      <c r="CO356" s="107">
        <v>140</v>
      </c>
      <c r="CP356" s="141">
        <f t="shared" si="1038"/>
        <v>0</v>
      </c>
      <c r="CQ356" s="350"/>
      <c r="CR356" s="139">
        <f t="shared" si="1039"/>
        <v>259.76390000000004</v>
      </c>
      <c r="CS356" s="141">
        <f t="shared" si="1040"/>
        <v>0</v>
      </c>
      <c r="CT356" s="350"/>
      <c r="CU356" s="107">
        <v>182.5</v>
      </c>
      <c r="CV356" s="141">
        <f t="shared" si="1041"/>
        <v>0</v>
      </c>
      <c r="CW356" s="146"/>
      <c r="CX356" s="107">
        <v>78</v>
      </c>
      <c r="CY356" s="141">
        <f t="shared" si="1042"/>
        <v>0</v>
      </c>
      <c r="CZ356" s="146"/>
      <c r="DA356" s="107">
        <v>350</v>
      </c>
      <c r="DB356" s="141">
        <f t="shared" si="1043"/>
        <v>0</v>
      </c>
      <c r="DC356" s="350">
        <v>1</v>
      </c>
      <c r="DD356" s="139">
        <f t="shared" si="1044"/>
        <v>363.26500000000004</v>
      </c>
      <c r="DE356" s="140">
        <f t="shared" si="1045"/>
        <v>363.26500000000004</v>
      </c>
      <c r="DF356" s="349"/>
      <c r="DG356" s="107">
        <v>349.94</v>
      </c>
      <c r="DH356" s="141">
        <f t="shared" si="1046"/>
        <v>0</v>
      </c>
      <c r="DI356" s="349">
        <v>4</v>
      </c>
      <c r="DJ356" s="107">
        <v>407.82</v>
      </c>
      <c r="DK356" s="141">
        <f t="shared" si="1047"/>
        <v>1631.28</v>
      </c>
      <c r="DL356" s="349">
        <v>25</v>
      </c>
      <c r="DM356" s="107">
        <v>560.66999999999996</v>
      </c>
      <c r="DN356" s="141">
        <f t="shared" si="1048"/>
        <v>14016.749999999998</v>
      </c>
      <c r="DO356" s="349">
        <v>4</v>
      </c>
      <c r="DP356" s="107">
        <v>849.84</v>
      </c>
      <c r="DQ356" s="141">
        <f t="shared" si="1049"/>
        <v>3399.36</v>
      </c>
      <c r="DR356" s="58"/>
      <c r="DS356" s="107">
        <v>1070.97</v>
      </c>
      <c r="DT356" s="141">
        <f t="shared" si="1050"/>
        <v>0</v>
      </c>
      <c r="DU356" s="58"/>
      <c r="DV356" s="21">
        <v>1512.05</v>
      </c>
      <c r="DW356" s="141">
        <f t="shared" si="1051"/>
        <v>0</v>
      </c>
      <c r="DX356" s="58"/>
      <c r="DY356" s="21">
        <v>5870.12</v>
      </c>
      <c r="DZ356" s="141">
        <f t="shared" si="1052"/>
        <v>0</v>
      </c>
      <c r="EA356" s="349"/>
      <c r="EB356" s="21">
        <v>4379.45</v>
      </c>
      <c r="EC356" s="141">
        <f t="shared" si="1053"/>
        <v>0</v>
      </c>
      <c r="ED356" s="58"/>
      <c r="EE356" s="21">
        <v>4811.45</v>
      </c>
      <c r="EF356" s="141">
        <f t="shared" si="1054"/>
        <v>0</v>
      </c>
      <c r="EG356" s="349"/>
      <c r="EH356" s="21">
        <v>6518.13</v>
      </c>
      <c r="EI356" s="141">
        <f t="shared" si="1055"/>
        <v>0</v>
      </c>
      <c r="EJ356" s="349">
        <v>1</v>
      </c>
      <c r="EK356" s="21">
        <v>7389.31</v>
      </c>
      <c r="EL356" s="141">
        <f t="shared" si="1056"/>
        <v>7389.31</v>
      </c>
      <c r="EM356" s="58"/>
      <c r="EN356" s="21">
        <v>1539.81</v>
      </c>
      <c r="EO356" s="141">
        <f t="shared" si="1057"/>
        <v>0</v>
      </c>
      <c r="EP356" s="58"/>
      <c r="EQ356" s="21">
        <v>3124.4</v>
      </c>
      <c r="ER356" s="141">
        <f t="shared" si="1058"/>
        <v>0</v>
      </c>
      <c r="ES356" s="58"/>
      <c r="ET356" s="107">
        <v>118.78</v>
      </c>
      <c r="EU356" s="141">
        <f t="shared" si="1059"/>
        <v>0</v>
      </c>
      <c r="EV356" s="58"/>
      <c r="EW356" s="107">
        <v>479.92</v>
      </c>
      <c r="EX356" s="141">
        <f t="shared" si="1060"/>
        <v>0</v>
      </c>
      <c r="EY356" s="349"/>
      <c r="EZ356" s="107">
        <v>649.4</v>
      </c>
      <c r="FA356" s="141">
        <f t="shared" si="1061"/>
        <v>0</v>
      </c>
      <c r="FB356" s="349"/>
      <c r="FC356" s="21">
        <v>1301.22</v>
      </c>
      <c r="FD356" s="141">
        <f t="shared" si="1062"/>
        <v>0</v>
      </c>
      <c r="FE356" s="58"/>
      <c r="FF356" s="21">
        <v>2530.2199999999998</v>
      </c>
      <c r="FG356" s="141">
        <f t="shared" si="1063"/>
        <v>0</v>
      </c>
      <c r="FH356" s="58"/>
      <c r="FI356" s="21">
        <v>4182.22</v>
      </c>
      <c r="FJ356" s="141">
        <f t="shared" si="1064"/>
        <v>0</v>
      </c>
      <c r="FK356" s="58"/>
      <c r="FL356" s="107">
        <v>253.92</v>
      </c>
      <c r="FM356" s="141">
        <f t="shared" si="1065"/>
        <v>0</v>
      </c>
      <c r="FN356" s="58"/>
      <c r="FO356" s="107">
        <v>290.32</v>
      </c>
      <c r="FP356" s="141">
        <f t="shared" si="1066"/>
        <v>0</v>
      </c>
      <c r="FQ356" s="58"/>
      <c r="FR356" s="107">
        <v>334.06</v>
      </c>
      <c r="FS356" s="141">
        <f t="shared" si="1067"/>
        <v>0</v>
      </c>
      <c r="FT356" s="58"/>
      <c r="FU356" s="107">
        <v>411.49</v>
      </c>
      <c r="FV356" s="141">
        <f t="shared" si="1068"/>
        <v>0</v>
      </c>
      <c r="FW356" s="58"/>
      <c r="FX356" s="107">
        <v>455.21</v>
      </c>
      <c r="FY356" s="141">
        <f t="shared" si="1069"/>
        <v>0</v>
      </c>
      <c r="FZ356" s="58"/>
      <c r="GA356" s="107">
        <v>536</v>
      </c>
      <c r="GB356" s="141">
        <f t="shared" si="1070"/>
        <v>0</v>
      </c>
      <c r="GC356" s="58"/>
      <c r="GD356" s="21">
        <v>745.84</v>
      </c>
      <c r="GE356" s="144">
        <f t="shared" si="1071"/>
        <v>0</v>
      </c>
      <c r="GF356" s="108">
        <v>3</v>
      </c>
      <c r="GG356" s="112">
        <v>313.12</v>
      </c>
      <c r="GH356" s="141">
        <f t="shared" si="1072"/>
        <v>939.36</v>
      </c>
      <c r="GI356" s="59">
        <v>4</v>
      </c>
      <c r="GJ356" s="529">
        <v>223.61</v>
      </c>
      <c r="GK356" s="141">
        <f t="shared" si="1073"/>
        <v>894.44</v>
      </c>
      <c r="GL356" s="58">
        <v>1</v>
      </c>
      <c r="GM356" s="107">
        <v>105.46</v>
      </c>
      <c r="GN356" s="141">
        <f t="shared" si="1074"/>
        <v>105.46</v>
      </c>
      <c r="GO356" s="58"/>
      <c r="GP356" s="107">
        <v>581.36</v>
      </c>
      <c r="GQ356" s="141">
        <f t="shared" si="1075"/>
        <v>0</v>
      </c>
      <c r="GR356" s="58"/>
      <c r="GS356" s="107">
        <v>92.94</v>
      </c>
      <c r="GT356" s="141">
        <f t="shared" si="1076"/>
        <v>0</v>
      </c>
      <c r="GU356" s="108">
        <v>15</v>
      </c>
      <c r="GV356" s="112">
        <v>47.51</v>
      </c>
      <c r="GW356" s="141">
        <f t="shared" si="1077"/>
        <v>712.65</v>
      </c>
      <c r="GX356" s="58">
        <v>10</v>
      </c>
      <c r="GY356" s="107">
        <v>61.91</v>
      </c>
      <c r="GZ356" s="219">
        <f t="shared" si="1078"/>
        <v>619.09999999999991</v>
      </c>
      <c r="HA356" s="58"/>
      <c r="HB356" s="413"/>
      <c r="HC356" s="219">
        <f t="shared" si="1079"/>
        <v>0</v>
      </c>
      <c r="HD356" s="58"/>
      <c r="HE356" s="107">
        <v>40.75</v>
      </c>
      <c r="HF356" s="232">
        <f t="shared" si="1080"/>
        <v>0</v>
      </c>
      <c r="HG356" s="375">
        <v>2000</v>
      </c>
      <c r="HH356" s="226">
        <f t="shared" si="1081"/>
        <v>136023.61500000002</v>
      </c>
      <c r="HI356" s="335"/>
    </row>
    <row r="357" spans="1:217" ht="15.75" customHeight="1">
      <c r="A357" s="198">
        <v>6</v>
      </c>
      <c r="B357" s="18" t="s">
        <v>195</v>
      </c>
      <c r="C357" s="381">
        <v>269.72000000000003</v>
      </c>
      <c r="D357" s="385">
        <v>191.86</v>
      </c>
      <c r="E357" s="54">
        <v>76116.84</v>
      </c>
      <c r="F357" s="42">
        <f t="shared" si="998"/>
        <v>116766.30500000001</v>
      </c>
      <c r="G357" s="43"/>
      <c r="H357" s="21">
        <v>636.70000000000005</v>
      </c>
      <c r="I357" s="45">
        <f t="shared" si="999"/>
        <v>0</v>
      </c>
      <c r="J357" s="58"/>
      <c r="K357" s="107"/>
      <c r="L357" s="212">
        <f t="shared" si="1000"/>
        <v>0</v>
      </c>
      <c r="M357" s="58"/>
      <c r="N357" s="107">
        <v>540</v>
      </c>
      <c r="O357" s="212">
        <f t="shared" si="1001"/>
        <v>0</v>
      </c>
      <c r="P357" s="358"/>
      <c r="Q357" s="139">
        <f t="shared" si="1002"/>
        <v>280.13670000000002</v>
      </c>
      <c r="R357" s="212">
        <f t="shared" si="1003"/>
        <v>0</v>
      </c>
      <c r="S357" s="358"/>
      <c r="T357" s="44">
        <f t="shared" si="1004"/>
        <v>2335.5960000000005</v>
      </c>
      <c r="U357" s="212">
        <f t="shared" si="1005"/>
        <v>0</v>
      </c>
      <c r="V357" s="358"/>
      <c r="W357" s="139">
        <f t="shared" si="1006"/>
        <v>493.98690000000005</v>
      </c>
      <c r="X357" s="219">
        <f t="shared" si="1007"/>
        <v>0</v>
      </c>
      <c r="Y357" s="349">
        <v>24</v>
      </c>
      <c r="Z357" s="44">
        <f t="shared" si="1008"/>
        <v>4331.3600000000006</v>
      </c>
      <c r="AA357" s="141">
        <f t="shared" si="1009"/>
        <v>103952.64000000001</v>
      </c>
      <c r="AB357" s="465"/>
      <c r="AC357" s="139">
        <f t="shared" si="1010"/>
        <v>493.98690000000005</v>
      </c>
      <c r="AD357" s="140">
        <f t="shared" si="1011"/>
        <v>0</v>
      </c>
      <c r="AE357" s="46"/>
      <c r="AF357" s="44">
        <f t="shared" si="1012"/>
        <v>22885.031600000002</v>
      </c>
      <c r="AG357" s="140">
        <f t="shared" si="1013"/>
        <v>0</v>
      </c>
      <c r="AH357" s="46"/>
      <c r="AI357" s="139">
        <f t="shared" si="1014"/>
        <v>791.37200000000007</v>
      </c>
      <c r="AJ357" s="140">
        <f t="shared" si="1015"/>
        <v>0</v>
      </c>
      <c r="AK357" s="46"/>
      <c r="AL357" s="107">
        <v>145.19999999999999</v>
      </c>
      <c r="AM357" s="140">
        <f t="shared" si="1016"/>
        <v>0</v>
      </c>
      <c r="AN357" s="46"/>
      <c r="AO357" s="44">
        <f t="shared" si="1017"/>
        <v>3769.8454000000002</v>
      </c>
      <c r="AP357" s="141">
        <f t="shared" si="1018"/>
        <v>0</v>
      </c>
      <c r="AQ357" s="108"/>
      <c r="AR357" s="109">
        <v>8030</v>
      </c>
      <c r="AS357" s="141">
        <f t="shared" si="1019"/>
        <v>0</v>
      </c>
      <c r="AT357" s="58"/>
      <c r="AU357" s="21">
        <v>3366.65</v>
      </c>
      <c r="AV357" s="141">
        <f t="shared" si="1020"/>
        <v>0</v>
      </c>
      <c r="AW357" s="58"/>
      <c r="AX357" s="44">
        <f t="shared" si="1021"/>
        <v>80964.952600000004</v>
      </c>
      <c r="AY357" s="141">
        <f t="shared" si="1022"/>
        <v>0</v>
      </c>
      <c r="AZ357" s="58"/>
      <c r="BA357" s="21">
        <v>93131.5</v>
      </c>
      <c r="BB357" s="141">
        <f t="shared" si="1023"/>
        <v>0</v>
      </c>
      <c r="BC357" s="58"/>
      <c r="BD357" s="21">
        <v>10643</v>
      </c>
      <c r="BE357" s="140">
        <f t="shared" si="1024"/>
        <v>0</v>
      </c>
      <c r="BF357" s="46"/>
      <c r="BG357" s="58"/>
      <c r="BH357" s="140">
        <f t="shared" si="1025"/>
        <v>0</v>
      </c>
      <c r="BI357" s="348"/>
      <c r="BJ357" s="162"/>
      <c r="BK357" s="350"/>
      <c r="BL357" s="140">
        <f t="shared" si="1026"/>
        <v>0</v>
      </c>
      <c r="BM357" s="46"/>
      <c r="BN357" s="142"/>
      <c r="BO357" s="141">
        <f t="shared" si="1027"/>
        <v>0</v>
      </c>
      <c r="BP357" s="146"/>
      <c r="BQ357" s="139">
        <f t="shared" si="1028"/>
        <v>930.90000000000009</v>
      </c>
      <c r="BR357" s="141">
        <f t="shared" si="1029"/>
        <v>0</v>
      </c>
      <c r="BS357" s="350"/>
      <c r="BT357" s="107">
        <v>540</v>
      </c>
      <c r="BU357" s="141">
        <f t="shared" si="1030"/>
        <v>0</v>
      </c>
      <c r="BV357" s="146"/>
      <c r="BW357" s="58"/>
      <c r="BX357" s="141">
        <f t="shared" si="1031"/>
        <v>0</v>
      </c>
      <c r="BY357" s="146"/>
      <c r="BZ357" s="143"/>
      <c r="CA357" s="141">
        <f t="shared" si="1032"/>
        <v>0</v>
      </c>
      <c r="CB357" s="146"/>
      <c r="CC357" s="107">
        <v>165.4</v>
      </c>
      <c r="CD357" s="141">
        <f t="shared" si="1033"/>
        <v>0</v>
      </c>
      <c r="CE357" s="146"/>
      <c r="CF357" s="139">
        <f t="shared" si="1034"/>
        <v>204.31649999999999</v>
      </c>
      <c r="CG357" s="141">
        <f t="shared" si="1035"/>
        <v>0</v>
      </c>
      <c r="CH357" s="350"/>
      <c r="CI357" s="107">
        <v>86.2</v>
      </c>
      <c r="CJ357" s="141">
        <f t="shared" si="1036"/>
        <v>0</v>
      </c>
      <c r="CK357" s="146"/>
      <c r="CL357" s="107">
        <v>125</v>
      </c>
      <c r="CM357" s="141">
        <f t="shared" si="1037"/>
        <v>0</v>
      </c>
      <c r="CN357" s="146"/>
      <c r="CO357" s="107">
        <v>140</v>
      </c>
      <c r="CP357" s="141">
        <f t="shared" si="1038"/>
        <v>0</v>
      </c>
      <c r="CQ357" s="350"/>
      <c r="CR357" s="139">
        <f t="shared" si="1039"/>
        <v>259.76390000000004</v>
      </c>
      <c r="CS357" s="141">
        <f t="shared" si="1040"/>
        <v>0</v>
      </c>
      <c r="CT357" s="350"/>
      <c r="CU357" s="107">
        <v>182.5</v>
      </c>
      <c r="CV357" s="141">
        <f t="shared" si="1041"/>
        <v>0</v>
      </c>
      <c r="CW357" s="146"/>
      <c r="CX357" s="107">
        <v>78</v>
      </c>
      <c r="CY357" s="141">
        <f t="shared" si="1042"/>
        <v>0</v>
      </c>
      <c r="CZ357" s="146"/>
      <c r="DA357" s="107">
        <v>350</v>
      </c>
      <c r="DB357" s="141">
        <f t="shared" si="1043"/>
        <v>0</v>
      </c>
      <c r="DC357" s="350"/>
      <c r="DD357" s="139">
        <f t="shared" si="1044"/>
        <v>363.26500000000004</v>
      </c>
      <c r="DE357" s="140">
        <f t="shared" si="1045"/>
        <v>0</v>
      </c>
      <c r="DF357" s="349"/>
      <c r="DG357" s="107">
        <v>349.94</v>
      </c>
      <c r="DH357" s="141">
        <f t="shared" si="1046"/>
        <v>0</v>
      </c>
      <c r="DI357" s="349">
        <v>4</v>
      </c>
      <c r="DJ357" s="107">
        <v>407.82</v>
      </c>
      <c r="DK357" s="141">
        <f t="shared" si="1047"/>
        <v>1631.28</v>
      </c>
      <c r="DL357" s="349">
        <v>10</v>
      </c>
      <c r="DM357" s="107">
        <v>560.66999999999996</v>
      </c>
      <c r="DN357" s="141">
        <f t="shared" si="1048"/>
        <v>5606.7</v>
      </c>
      <c r="DO357" s="349"/>
      <c r="DP357" s="107">
        <v>849.84</v>
      </c>
      <c r="DQ357" s="141">
        <f t="shared" si="1049"/>
        <v>0</v>
      </c>
      <c r="DR357" s="58"/>
      <c r="DS357" s="107">
        <v>1070.97</v>
      </c>
      <c r="DT357" s="141">
        <f t="shared" si="1050"/>
        <v>0</v>
      </c>
      <c r="DU357" s="58"/>
      <c r="DV357" s="21">
        <v>1512.05</v>
      </c>
      <c r="DW357" s="141">
        <f t="shared" si="1051"/>
        <v>0</v>
      </c>
      <c r="DX357" s="58"/>
      <c r="DY357" s="21">
        <v>5870.12</v>
      </c>
      <c r="DZ357" s="141">
        <f t="shared" si="1052"/>
        <v>0</v>
      </c>
      <c r="EA357" s="349"/>
      <c r="EB357" s="21">
        <v>4379.45</v>
      </c>
      <c r="EC357" s="141">
        <f t="shared" si="1053"/>
        <v>0</v>
      </c>
      <c r="ED357" s="58"/>
      <c r="EE357" s="21">
        <v>4811.45</v>
      </c>
      <c r="EF357" s="141">
        <f t="shared" si="1054"/>
        <v>0</v>
      </c>
      <c r="EG357" s="349"/>
      <c r="EH357" s="21">
        <v>6518.13</v>
      </c>
      <c r="EI357" s="141">
        <f t="shared" si="1055"/>
        <v>0</v>
      </c>
      <c r="EJ357" s="349"/>
      <c r="EK357" s="21">
        <v>7389.31</v>
      </c>
      <c r="EL357" s="141">
        <f t="shared" si="1056"/>
        <v>0</v>
      </c>
      <c r="EM357" s="58"/>
      <c r="EN357" s="21">
        <v>1539.81</v>
      </c>
      <c r="EO357" s="141">
        <f t="shared" si="1057"/>
        <v>0</v>
      </c>
      <c r="EP357" s="58"/>
      <c r="EQ357" s="21">
        <v>3124.4</v>
      </c>
      <c r="ER357" s="141">
        <f t="shared" si="1058"/>
        <v>0</v>
      </c>
      <c r="ES357" s="58"/>
      <c r="ET357" s="107">
        <v>118.78</v>
      </c>
      <c r="EU357" s="141">
        <f t="shared" si="1059"/>
        <v>0</v>
      </c>
      <c r="EV357" s="58"/>
      <c r="EW357" s="107">
        <v>479.92</v>
      </c>
      <c r="EX357" s="141">
        <f t="shared" si="1060"/>
        <v>0</v>
      </c>
      <c r="EY357" s="349"/>
      <c r="EZ357" s="107">
        <v>649.4</v>
      </c>
      <c r="FA357" s="141">
        <f t="shared" si="1061"/>
        <v>0</v>
      </c>
      <c r="FB357" s="349"/>
      <c r="FC357" s="21">
        <v>1301.22</v>
      </c>
      <c r="FD357" s="141">
        <f t="shared" si="1062"/>
        <v>0</v>
      </c>
      <c r="FE357" s="58"/>
      <c r="FF357" s="21">
        <v>2530.2199999999998</v>
      </c>
      <c r="FG357" s="141">
        <f t="shared" si="1063"/>
        <v>0</v>
      </c>
      <c r="FH357" s="58"/>
      <c r="FI357" s="21">
        <v>4182.22</v>
      </c>
      <c r="FJ357" s="141">
        <f t="shared" si="1064"/>
        <v>0</v>
      </c>
      <c r="FK357" s="58"/>
      <c r="FL357" s="107">
        <v>253.92</v>
      </c>
      <c r="FM357" s="141">
        <f t="shared" si="1065"/>
        <v>0</v>
      </c>
      <c r="FN357" s="58"/>
      <c r="FO357" s="107">
        <v>290.32</v>
      </c>
      <c r="FP357" s="141">
        <f t="shared" si="1066"/>
        <v>0</v>
      </c>
      <c r="FQ357" s="58"/>
      <c r="FR357" s="107">
        <v>334.06</v>
      </c>
      <c r="FS357" s="141">
        <f t="shared" si="1067"/>
        <v>0</v>
      </c>
      <c r="FT357" s="58"/>
      <c r="FU357" s="107">
        <v>411.49</v>
      </c>
      <c r="FV357" s="141">
        <f t="shared" si="1068"/>
        <v>0</v>
      </c>
      <c r="FW357" s="58"/>
      <c r="FX357" s="107">
        <v>455.21</v>
      </c>
      <c r="FY357" s="141">
        <f t="shared" si="1069"/>
        <v>0</v>
      </c>
      <c r="FZ357" s="58"/>
      <c r="GA357" s="107">
        <v>536</v>
      </c>
      <c r="GB357" s="141">
        <f t="shared" si="1070"/>
        <v>0</v>
      </c>
      <c r="GC357" s="58"/>
      <c r="GD357" s="21">
        <v>745.84</v>
      </c>
      <c r="GE357" s="144">
        <f t="shared" si="1071"/>
        <v>0</v>
      </c>
      <c r="GF357" s="108">
        <v>4</v>
      </c>
      <c r="GG357" s="112">
        <v>313.12</v>
      </c>
      <c r="GH357" s="141">
        <f t="shared" si="1072"/>
        <v>1252.48</v>
      </c>
      <c r="GI357" s="59">
        <v>4</v>
      </c>
      <c r="GJ357" s="529">
        <v>223.61</v>
      </c>
      <c r="GK357" s="141">
        <f t="shared" si="1073"/>
        <v>894.44</v>
      </c>
      <c r="GL357" s="58"/>
      <c r="GM357" s="107">
        <v>105.46</v>
      </c>
      <c r="GN357" s="141">
        <f t="shared" si="1074"/>
        <v>0</v>
      </c>
      <c r="GO357" s="58"/>
      <c r="GP357" s="107">
        <v>581.36</v>
      </c>
      <c r="GQ357" s="141">
        <f t="shared" si="1075"/>
        <v>0</v>
      </c>
      <c r="GR357" s="58">
        <v>1</v>
      </c>
      <c r="GS357" s="107">
        <v>92.94</v>
      </c>
      <c r="GT357" s="141">
        <f t="shared" si="1076"/>
        <v>92.94</v>
      </c>
      <c r="GU357" s="108">
        <v>15</v>
      </c>
      <c r="GV357" s="112">
        <v>47.51</v>
      </c>
      <c r="GW357" s="141">
        <f t="shared" si="1077"/>
        <v>712.65</v>
      </c>
      <c r="GX357" s="58">
        <v>10</v>
      </c>
      <c r="GY357" s="107">
        <v>61.91</v>
      </c>
      <c r="GZ357" s="219">
        <f t="shared" si="1078"/>
        <v>619.09999999999991</v>
      </c>
      <c r="HA357" s="58"/>
      <c r="HB357" s="413"/>
      <c r="HC357" s="219">
        <f t="shared" si="1079"/>
        <v>0</v>
      </c>
      <c r="HD357" s="58">
        <v>0.1</v>
      </c>
      <c r="HE357" s="107">
        <v>40.75</v>
      </c>
      <c r="HF357" s="232">
        <f t="shared" si="1080"/>
        <v>4.0750000000000002</v>
      </c>
      <c r="HG357" s="375">
        <v>2000</v>
      </c>
      <c r="HH357" s="226">
        <f t="shared" si="1081"/>
        <v>116766.30500000001</v>
      </c>
      <c r="HI357" s="335"/>
    </row>
    <row r="358" spans="1:217" ht="15.75" customHeight="1">
      <c r="A358" s="198">
        <v>7</v>
      </c>
      <c r="B358" s="18" t="s">
        <v>196</v>
      </c>
      <c r="C358" s="381">
        <v>350.99</v>
      </c>
      <c r="D358" s="385">
        <v>289.74</v>
      </c>
      <c r="E358" s="54">
        <v>60151.319999999992</v>
      </c>
      <c r="F358" s="42">
        <f t="shared" si="998"/>
        <v>23610.560000000001</v>
      </c>
      <c r="G358" s="43"/>
      <c r="H358" s="21">
        <v>636.70000000000005</v>
      </c>
      <c r="I358" s="45">
        <f t="shared" si="999"/>
        <v>0</v>
      </c>
      <c r="J358" s="58"/>
      <c r="K358" s="107"/>
      <c r="L358" s="212">
        <f t="shared" si="1000"/>
        <v>0</v>
      </c>
      <c r="M358" s="58"/>
      <c r="N358" s="107">
        <v>540</v>
      </c>
      <c r="O358" s="212">
        <f t="shared" si="1001"/>
        <v>0</v>
      </c>
      <c r="P358" s="358"/>
      <c r="Q358" s="139">
        <f t="shared" si="1002"/>
        <v>280.13670000000002</v>
      </c>
      <c r="R358" s="212">
        <f t="shared" si="1003"/>
        <v>0</v>
      </c>
      <c r="S358" s="358"/>
      <c r="T358" s="44">
        <f t="shared" si="1004"/>
        <v>2335.5960000000005</v>
      </c>
      <c r="U358" s="212">
        <f t="shared" si="1005"/>
        <v>0</v>
      </c>
      <c r="V358" s="358"/>
      <c r="W358" s="139">
        <f t="shared" si="1006"/>
        <v>493.98690000000005</v>
      </c>
      <c r="X358" s="219">
        <f t="shared" si="1007"/>
        <v>0</v>
      </c>
      <c r="Y358" s="349"/>
      <c r="Z358" s="44">
        <f t="shared" si="1008"/>
        <v>4331.3600000000006</v>
      </c>
      <c r="AA358" s="141">
        <f t="shared" si="1009"/>
        <v>0</v>
      </c>
      <c r="AB358" s="465"/>
      <c r="AC358" s="139">
        <f t="shared" si="1010"/>
        <v>493.98690000000005</v>
      </c>
      <c r="AD358" s="140">
        <f t="shared" si="1011"/>
        <v>0</v>
      </c>
      <c r="AE358" s="46"/>
      <c r="AF358" s="44">
        <f t="shared" si="1012"/>
        <v>22885.031600000002</v>
      </c>
      <c r="AG358" s="140">
        <f t="shared" si="1013"/>
        <v>0</v>
      </c>
      <c r="AH358" s="46"/>
      <c r="AI358" s="139">
        <f t="shared" si="1014"/>
        <v>791.37200000000007</v>
      </c>
      <c r="AJ358" s="140">
        <f t="shared" si="1015"/>
        <v>0</v>
      </c>
      <c r="AK358" s="46"/>
      <c r="AL358" s="107">
        <v>145.19999999999999</v>
      </c>
      <c r="AM358" s="140">
        <f t="shared" si="1016"/>
        <v>0</v>
      </c>
      <c r="AN358" s="46"/>
      <c r="AO358" s="44">
        <f t="shared" si="1017"/>
        <v>3769.8454000000002</v>
      </c>
      <c r="AP358" s="141">
        <f t="shared" si="1018"/>
        <v>0</v>
      </c>
      <c r="AQ358" s="108"/>
      <c r="AR358" s="109">
        <v>8030</v>
      </c>
      <c r="AS358" s="141">
        <f t="shared" si="1019"/>
        <v>0</v>
      </c>
      <c r="AT358" s="58"/>
      <c r="AU358" s="21">
        <v>3366.65</v>
      </c>
      <c r="AV358" s="141">
        <f t="shared" si="1020"/>
        <v>0</v>
      </c>
      <c r="AW358" s="58"/>
      <c r="AX358" s="44">
        <f t="shared" si="1021"/>
        <v>80964.952600000004</v>
      </c>
      <c r="AY358" s="141">
        <f t="shared" si="1022"/>
        <v>0</v>
      </c>
      <c r="AZ358" s="58"/>
      <c r="BA358" s="21">
        <v>93131.5</v>
      </c>
      <c r="BB358" s="141">
        <f t="shared" si="1023"/>
        <v>0</v>
      </c>
      <c r="BC358" s="58"/>
      <c r="BD358" s="21">
        <v>10643</v>
      </c>
      <c r="BE358" s="140">
        <f t="shared" si="1024"/>
        <v>0</v>
      </c>
      <c r="BF358" s="46"/>
      <c r="BG358" s="58"/>
      <c r="BH358" s="140">
        <f t="shared" si="1025"/>
        <v>0</v>
      </c>
      <c r="BI358" s="348"/>
      <c r="BJ358" s="162"/>
      <c r="BK358" s="350"/>
      <c r="BL358" s="140">
        <f t="shared" si="1026"/>
        <v>0</v>
      </c>
      <c r="BM358" s="46"/>
      <c r="BN358" s="142"/>
      <c r="BO358" s="141">
        <f t="shared" si="1027"/>
        <v>0</v>
      </c>
      <c r="BP358" s="146"/>
      <c r="BQ358" s="139">
        <f t="shared" si="1028"/>
        <v>930.90000000000009</v>
      </c>
      <c r="BR358" s="141">
        <f t="shared" si="1029"/>
        <v>0</v>
      </c>
      <c r="BS358" s="350"/>
      <c r="BT358" s="107">
        <v>540</v>
      </c>
      <c r="BU358" s="141">
        <f t="shared" si="1030"/>
        <v>0</v>
      </c>
      <c r="BV358" s="146"/>
      <c r="BW358" s="58"/>
      <c r="BX358" s="141">
        <f t="shared" si="1031"/>
        <v>0</v>
      </c>
      <c r="BY358" s="146"/>
      <c r="BZ358" s="143"/>
      <c r="CA358" s="141">
        <f t="shared" si="1032"/>
        <v>0</v>
      </c>
      <c r="CB358" s="146"/>
      <c r="CC358" s="107">
        <v>165.4</v>
      </c>
      <c r="CD358" s="141">
        <f t="shared" si="1033"/>
        <v>0</v>
      </c>
      <c r="CE358" s="146"/>
      <c r="CF358" s="139">
        <f t="shared" si="1034"/>
        <v>204.31649999999999</v>
      </c>
      <c r="CG358" s="141">
        <f t="shared" si="1035"/>
        <v>0</v>
      </c>
      <c r="CH358" s="350"/>
      <c r="CI358" s="107">
        <v>86.2</v>
      </c>
      <c r="CJ358" s="141">
        <f t="shared" si="1036"/>
        <v>0</v>
      </c>
      <c r="CK358" s="146"/>
      <c r="CL358" s="107">
        <v>125</v>
      </c>
      <c r="CM358" s="141">
        <f t="shared" si="1037"/>
        <v>0</v>
      </c>
      <c r="CN358" s="146"/>
      <c r="CO358" s="107">
        <v>140</v>
      </c>
      <c r="CP358" s="141">
        <f t="shared" si="1038"/>
        <v>0</v>
      </c>
      <c r="CQ358" s="350"/>
      <c r="CR358" s="139">
        <f t="shared" si="1039"/>
        <v>259.76390000000004</v>
      </c>
      <c r="CS358" s="141">
        <f t="shared" si="1040"/>
        <v>0</v>
      </c>
      <c r="CT358" s="350"/>
      <c r="CU358" s="107">
        <v>182.5</v>
      </c>
      <c r="CV358" s="141">
        <f t="shared" si="1041"/>
        <v>0</v>
      </c>
      <c r="CW358" s="146"/>
      <c r="CX358" s="107">
        <v>78</v>
      </c>
      <c r="CY358" s="141">
        <f t="shared" si="1042"/>
        <v>0</v>
      </c>
      <c r="CZ358" s="146"/>
      <c r="DA358" s="107">
        <v>350</v>
      </c>
      <c r="DB358" s="141">
        <f t="shared" si="1043"/>
        <v>0</v>
      </c>
      <c r="DC358" s="350"/>
      <c r="DD358" s="139">
        <f t="shared" si="1044"/>
        <v>363.26500000000004</v>
      </c>
      <c r="DE358" s="140">
        <f t="shared" si="1045"/>
        <v>0</v>
      </c>
      <c r="DF358" s="349"/>
      <c r="DG358" s="107">
        <v>349.94</v>
      </c>
      <c r="DH358" s="141">
        <f t="shared" si="1046"/>
        <v>0</v>
      </c>
      <c r="DI358" s="349"/>
      <c r="DJ358" s="107">
        <v>407.82</v>
      </c>
      <c r="DK358" s="141">
        <f t="shared" si="1047"/>
        <v>0</v>
      </c>
      <c r="DL358" s="349">
        <v>8</v>
      </c>
      <c r="DM358" s="107">
        <v>560.66999999999996</v>
      </c>
      <c r="DN358" s="141">
        <f t="shared" si="1048"/>
        <v>4485.3599999999997</v>
      </c>
      <c r="DO358" s="349"/>
      <c r="DP358" s="107">
        <v>849.84</v>
      </c>
      <c r="DQ358" s="141">
        <f t="shared" si="1049"/>
        <v>0</v>
      </c>
      <c r="DR358" s="58"/>
      <c r="DS358" s="107">
        <v>1070.97</v>
      </c>
      <c r="DT358" s="141">
        <f t="shared" si="1050"/>
        <v>0</v>
      </c>
      <c r="DU358" s="58"/>
      <c r="DV358" s="21">
        <v>1512.05</v>
      </c>
      <c r="DW358" s="141">
        <f t="shared" si="1051"/>
        <v>0</v>
      </c>
      <c r="DX358" s="58"/>
      <c r="DY358" s="21">
        <v>5870.12</v>
      </c>
      <c r="DZ358" s="141">
        <f t="shared" si="1052"/>
        <v>0</v>
      </c>
      <c r="EA358" s="349"/>
      <c r="EB358" s="21">
        <v>4379.45</v>
      </c>
      <c r="EC358" s="141">
        <f t="shared" si="1053"/>
        <v>0</v>
      </c>
      <c r="ED358" s="58"/>
      <c r="EE358" s="21">
        <v>4811.45</v>
      </c>
      <c r="EF358" s="141">
        <f t="shared" si="1054"/>
        <v>0</v>
      </c>
      <c r="EG358" s="349"/>
      <c r="EH358" s="21">
        <v>6518.13</v>
      </c>
      <c r="EI358" s="141">
        <f t="shared" si="1055"/>
        <v>0</v>
      </c>
      <c r="EJ358" s="349">
        <v>2</v>
      </c>
      <c r="EK358" s="21">
        <v>7389.31</v>
      </c>
      <c r="EL358" s="141">
        <f t="shared" si="1056"/>
        <v>14778.62</v>
      </c>
      <c r="EM358" s="58"/>
      <c r="EN358" s="21">
        <v>1539.81</v>
      </c>
      <c r="EO358" s="141">
        <f t="shared" si="1057"/>
        <v>0</v>
      </c>
      <c r="EP358" s="58"/>
      <c r="EQ358" s="21">
        <v>3124.4</v>
      </c>
      <c r="ER358" s="141">
        <f t="shared" si="1058"/>
        <v>0</v>
      </c>
      <c r="ES358" s="58"/>
      <c r="ET358" s="107">
        <v>118.78</v>
      </c>
      <c r="EU358" s="141">
        <f t="shared" si="1059"/>
        <v>0</v>
      </c>
      <c r="EV358" s="58"/>
      <c r="EW358" s="107">
        <v>479.92</v>
      </c>
      <c r="EX358" s="141">
        <f t="shared" si="1060"/>
        <v>0</v>
      </c>
      <c r="EY358" s="349"/>
      <c r="EZ358" s="107">
        <v>649.4</v>
      </c>
      <c r="FA358" s="141">
        <f t="shared" si="1061"/>
        <v>0</v>
      </c>
      <c r="FB358" s="349"/>
      <c r="FC358" s="21">
        <v>1301.22</v>
      </c>
      <c r="FD358" s="141">
        <f t="shared" si="1062"/>
        <v>0</v>
      </c>
      <c r="FE358" s="58"/>
      <c r="FF358" s="21">
        <v>2530.2199999999998</v>
      </c>
      <c r="FG358" s="141">
        <f t="shared" si="1063"/>
        <v>0</v>
      </c>
      <c r="FH358" s="58"/>
      <c r="FI358" s="21">
        <v>4182.22</v>
      </c>
      <c r="FJ358" s="141">
        <f t="shared" si="1064"/>
        <v>0</v>
      </c>
      <c r="FK358" s="58"/>
      <c r="FL358" s="107">
        <v>253.92</v>
      </c>
      <c r="FM358" s="141">
        <f t="shared" si="1065"/>
        <v>0</v>
      </c>
      <c r="FN358" s="58"/>
      <c r="FO358" s="107">
        <v>290.32</v>
      </c>
      <c r="FP358" s="141">
        <f t="shared" si="1066"/>
        <v>0</v>
      </c>
      <c r="FQ358" s="58"/>
      <c r="FR358" s="107">
        <v>334.06</v>
      </c>
      <c r="FS358" s="141">
        <f t="shared" si="1067"/>
        <v>0</v>
      </c>
      <c r="FT358" s="58"/>
      <c r="FU358" s="107">
        <v>411.49</v>
      </c>
      <c r="FV358" s="141">
        <f t="shared" si="1068"/>
        <v>0</v>
      </c>
      <c r="FW358" s="58"/>
      <c r="FX358" s="107">
        <v>455.21</v>
      </c>
      <c r="FY358" s="141">
        <f t="shared" si="1069"/>
        <v>0</v>
      </c>
      <c r="FZ358" s="58"/>
      <c r="GA358" s="107">
        <v>536</v>
      </c>
      <c r="GB358" s="141">
        <f t="shared" si="1070"/>
        <v>0</v>
      </c>
      <c r="GC358" s="58"/>
      <c r="GD358" s="21">
        <v>745.84</v>
      </c>
      <c r="GE358" s="144">
        <f t="shared" si="1071"/>
        <v>0</v>
      </c>
      <c r="GF358" s="108">
        <v>4</v>
      </c>
      <c r="GG358" s="112">
        <v>313.12</v>
      </c>
      <c r="GH358" s="141">
        <f t="shared" si="1072"/>
        <v>1252.48</v>
      </c>
      <c r="GI358" s="59">
        <v>4</v>
      </c>
      <c r="GJ358" s="529">
        <v>223.61</v>
      </c>
      <c r="GK358" s="141">
        <f t="shared" si="1073"/>
        <v>894.44</v>
      </c>
      <c r="GL358" s="58">
        <v>1</v>
      </c>
      <c r="GM358" s="107">
        <v>105.46</v>
      </c>
      <c r="GN358" s="141">
        <f t="shared" si="1074"/>
        <v>105.46</v>
      </c>
      <c r="GO358" s="58"/>
      <c r="GP358" s="107">
        <v>581.36</v>
      </c>
      <c r="GQ358" s="141">
        <f t="shared" si="1075"/>
        <v>0</v>
      </c>
      <c r="GR358" s="58"/>
      <c r="GS358" s="107">
        <v>92.94</v>
      </c>
      <c r="GT358" s="141">
        <f t="shared" si="1076"/>
        <v>0</v>
      </c>
      <c r="GU358" s="108">
        <v>10</v>
      </c>
      <c r="GV358" s="112">
        <v>47.51</v>
      </c>
      <c r="GW358" s="141">
        <f t="shared" si="1077"/>
        <v>475.09999999999997</v>
      </c>
      <c r="GX358" s="58">
        <v>10</v>
      </c>
      <c r="GY358" s="107">
        <v>61.91</v>
      </c>
      <c r="GZ358" s="219">
        <f t="shared" si="1078"/>
        <v>619.09999999999991</v>
      </c>
      <c r="HA358" s="58"/>
      <c r="HB358" s="413"/>
      <c r="HC358" s="219">
        <f t="shared" si="1079"/>
        <v>0</v>
      </c>
      <c r="HD358" s="58"/>
      <c r="HE358" s="107">
        <v>40.75</v>
      </c>
      <c r="HF358" s="232">
        <f t="shared" si="1080"/>
        <v>0</v>
      </c>
      <c r="HG358" s="375">
        <v>1000</v>
      </c>
      <c r="HH358" s="226">
        <f t="shared" si="1081"/>
        <v>23610.560000000001</v>
      </c>
      <c r="HI358" s="335"/>
    </row>
    <row r="359" spans="1:217" ht="15.75" customHeight="1">
      <c r="A359" s="198">
        <v>8</v>
      </c>
      <c r="B359" s="18" t="s">
        <v>197</v>
      </c>
      <c r="C359" s="381">
        <v>105.74</v>
      </c>
      <c r="D359" s="385">
        <v>110.55</v>
      </c>
      <c r="E359" s="54">
        <v>59558.28</v>
      </c>
      <c r="F359" s="42">
        <f t="shared" si="998"/>
        <v>9069.49</v>
      </c>
      <c r="G359" s="43"/>
      <c r="H359" s="21">
        <v>636.70000000000005</v>
      </c>
      <c r="I359" s="45">
        <f t="shared" si="999"/>
        <v>0</v>
      </c>
      <c r="J359" s="58"/>
      <c r="K359" s="107"/>
      <c r="L359" s="212">
        <f t="shared" si="1000"/>
        <v>0</v>
      </c>
      <c r="M359" s="58"/>
      <c r="N359" s="107">
        <v>540</v>
      </c>
      <c r="O359" s="212">
        <f t="shared" si="1001"/>
        <v>0</v>
      </c>
      <c r="P359" s="358"/>
      <c r="Q359" s="139">
        <f t="shared" si="1002"/>
        <v>280.13670000000002</v>
      </c>
      <c r="R359" s="212">
        <f t="shared" si="1003"/>
        <v>0</v>
      </c>
      <c r="S359" s="358"/>
      <c r="T359" s="44">
        <f t="shared" si="1004"/>
        <v>2335.5960000000005</v>
      </c>
      <c r="U359" s="212">
        <f t="shared" si="1005"/>
        <v>0</v>
      </c>
      <c r="V359" s="358"/>
      <c r="W359" s="139">
        <f t="shared" si="1006"/>
        <v>493.98690000000005</v>
      </c>
      <c r="X359" s="219">
        <f t="shared" si="1007"/>
        <v>0</v>
      </c>
      <c r="Y359" s="349"/>
      <c r="Z359" s="44">
        <f t="shared" si="1008"/>
        <v>4331.3600000000006</v>
      </c>
      <c r="AA359" s="141">
        <f t="shared" si="1009"/>
        <v>0</v>
      </c>
      <c r="AB359" s="465"/>
      <c r="AC359" s="139">
        <f t="shared" si="1010"/>
        <v>493.98690000000005</v>
      </c>
      <c r="AD359" s="140">
        <f t="shared" si="1011"/>
        <v>0</v>
      </c>
      <c r="AE359" s="46"/>
      <c r="AF359" s="44">
        <f t="shared" si="1012"/>
        <v>22885.031600000002</v>
      </c>
      <c r="AG359" s="140">
        <f t="shared" si="1013"/>
        <v>0</v>
      </c>
      <c r="AH359" s="46"/>
      <c r="AI359" s="139">
        <f t="shared" si="1014"/>
        <v>791.37200000000007</v>
      </c>
      <c r="AJ359" s="140">
        <f t="shared" si="1015"/>
        <v>0</v>
      </c>
      <c r="AK359" s="46"/>
      <c r="AL359" s="107">
        <v>145.19999999999999</v>
      </c>
      <c r="AM359" s="140">
        <f t="shared" si="1016"/>
        <v>0</v>
      </c>
      <c r="AN359" s="46"/>
      <c r="AO359" s="44">
        <f t="shared" si="1017"/>
        <v>3769.8454000000002</v>
      </c>
      <c r="AP359" s="141">
        <f t="shared" si="1018"/>
        <v>0</v>
      </c>
      <c r="AQ359" s="108"/>
      <c r="AR359" s="109">
        <v>8030</v>
      </c>
      <c r="AS359" s="141">
        <f t="shared" si="1019"/>
        <v>0</v>
      </c>
      <c r="AT359" s="58"/>
      <c r="AU359" s="21">
        <v>3366.65</v>
      </c>
      <c r="AV359" s="141">
        <f t="shared" si="1020"/>
        <v>0</v>
      </c>
      <c r="AW359" s="58"/>
      <c r="AX359" s="44">
        <f t="shared" si="1021"/>
        <v>80964.952600000004</v>
      </c>
      <c r="AY359" s="141">
        <f t="shared" si="1022"/>
        <v>0</v>
      </c>
      <c r="AZ359" s="58"/>
      <c r="BA359" s="21">
        <v>93131.5</v>
      </c>
      <c r="BB359" s="141">
        <f t="shared" si="1023"/>
        <v>0</v>
      </c>
      <c r="BC359" s="58"/>
      <c r="BD359" s="21">
        <v>10643</v>
      </c>
      <c r="BE359" s="140">
        <f t="shared" si="1024"/>
        <v>0</v>
      </c>
      <c r="BF359" s="46"/>
      <c r="BG359" s="58"/>
      <c r="BH359" s="140">
        <f t="shared" si="1025"/>
        <v>0</v>
      </c>
      <c r="BI359" s="348"/>
      <c r="BJ359" s="162"/>
      <c r="BK359" s="350"/>
      <c r="BL359" s="140">
        <f t="shared" si="1026"/>
        <v>0</v>
      </c>
      <c r="BM359" s="46"/>
      <c r="BN359" s="142"/>
      <c r="BO359" s="141">
        <f t="shared" si="1027"/>
        <v>0</v>
      </c>
      <c r="BP359" s="146"/>
      <c r="BQ359" s="139">
        <f t="shared" si="1028"/>
        <v>930.90000000000009</v>
      </c>
      <c r="BR359" s="141">
        <f t="shared" si="1029"/>
        <v>0</v>
      </c>
      <c r="BS359" s="350"/>
      <c r="BT359" s="107">
        <v>540</v>
      </c>
      <c r="BU359" s="141">
        <f t="shared" si="1030"/>
        <v>0</v>
      </c>
      <c r="BV359" s="146"/>
      <c r="BW359" s="58"/>
      <c r="BX359" s="141">
        <f t="shared" si="1031"/>
        <v>0</v>
      </c>
      <c r="BY359" s="146"/>
      <c r="BZ359" s="143"/>
      <c r="CA359" s="141">
        <f t="shared" si="1032"/>
        <v>0</v>
      </c>
      <c r="CB359" s="146"/>
      <c r="CC359" s="107">
        <v>165.4</v>
      </c>
      <c r="CD359" s="141">
        <f t="shared" si="1033"/>
        <v>0</v>
      </c>
      <c r="CE359" s="146"/>
      <c r="CF359" s="139">
        <f t="shared" si="1034"/>
        <v>204.31649999999999</v>
      </c>
      <c r="CG359" s="141">
        <f t="shared" si="1035"/>
        <v>0</v>
      </c>
      <c r="CH359" s="350"/>
      <c r="CI359" s="107">
        <v>86.2</v>
      </c>
      <c r="CJ359" s="141">
        <f t="shared" si="1036"/>
        <v>0</v>
      </c>
      <c r="CK359" s="146"/>
      <c r="CL359" s="107">
        <v>125</v>
      </c>
      <c r="CM359" s="141">
        <f t="shared" si="1037"/>
        <v>0</v>
      </c>
      <c r="CN359" s="146"/>
      <c r="CO359" s="107">
        <v>140</v>
      </c>
      <c r="CP359" s="141">
        <f t="shared" si="1038"/>
        <v>0</v>
      </c>
      <c r="CQ359" s="350"/>
      <c r="CR359" s="139">
        <f t="shared" si="1039"/>
        <v>259.76390000000004</v>
      </c>
      <c r="CS359" s="141">
        <f t="shared" si="1040"/>
        <v>0</v>
      </c>
      <c r="CT359" s="350"/>
      <c r="CU359" s="107">
        <v>182.5</v>
      </c>
      <c r="CV359" s="141">
        <f t="shared" si="1041"/>
        <v>0</v>
      </c>
      <c r="CW359" s="146"/>
      <c r="CX359" s="107">
        <v>78</v>
      </c>
      <c r="CY359" s="141">
        <f t="shared" si="1042"/>
        <v>0</v>
      </c>
      <c r="CZ359" s="146"/>
      <c r="DA359" s="107">
        <v>350</v>
      </c>
      <c r="DB359" s="141">
        <f t="shared" si="1043"/>
        <v>0</v>
      </c>
      <c r="DC359" s="350"/>
      <c r="DD359" s="139">
        <f t="shared" si="1044"/>
        <v>363.26500000000004</v>
      </c>
      <c r="DE359" s="140">
        <f t="shared" si="1045"/>
        <v>0</v>
      </c>
      <c r="DF359" s="349"/>
      <c r="DG359" s="107">
        <v>349.94</v>
      </c>
      <c r="DH359" s="141">
        <f t="shared" si="1046"/>
        <v>0</v>
      </c>
      <c r="DI359" s="349"/>
      <c r="DJ359" s="107">
        <v>407.82</v>
      </c>
      <c r="DK359" s="141">
        <f t="shared" si="1047"/>
        <v>0</v>
      </c>
      <c r="DL359" s="349">
        <v>8</v>
      </c>
      <c r="DM359" s="107">
        <v>560.66999999999996</v>
      </c>
      <c r="DN359" s="141">
        <f t="shared" si="1048"/>
        <v>4485.3599999999997</v>
      </c>
      <c r="DO359" s="349"/>
      <c r="DP359" s="107">
        <v>849.84</v>
      </c>
      <c r="DQ359" s="141">
        <f t="shared" si="1049"/>
        <v>0</v>
      </c>
      <c r="DR359" s="58"/>
      <c r="DS359" s="107">
        <v>1070.97</v>
      </c>
      <c r="DT359" s="141">
        <f t="shared" si="1050"/>
        <v>0</v>
      </c>
      <c r="DU359" s="58"/>
      <c r="DV359" s="21">
        <v>1512.05</v>
      </c>
      <c r="DW359" s="141">
        <f t="shared" si="1051"/>
        <v>0</v>
      </c>
      <c r="DX359" s="58"/>
      <c r="DY359" s="21">
        <v>5870.12</v>
      </c>
      <c r="DZ359" s="141">
        <f t="shared" si="1052"/>
        <v>0</v>
      </c>
      <c r="EA359" s="349"/>
      <c r="EB359" s="21">
        <v>4379.45</v>
      </c>
      <c r="EC359" s="141">
        <f t="shared" si="1053"/>
        <v>0</v>
      </c>
      <c r="ED359" s="58"/>
      <c r="EE359" s="21">
        <v>4811.45</v>
      </c>
      <c r="EF359" s="141">
        <f t="shared" si="1054"/>
        <v>0</v>
      </c>
      <c r="EG359" s="349"/>
      <c r="EH359" s="21">
        <v>6518.13</v>
      </c>
      <c r="EI359" s="141">
        <f t="shared" si="1055"/>
        <v>0</v>
      </c>
      <c r="EJ359" s="349"/>
      <c r="EK359" s="21">
        <v>7389.31</v>
      </c>
      <c r="EL359" s="141">
        <f t="shared" si="1056"/>
        <v>0</v>
      </c>
      <c r="EM359" s="58"/>
      <c r="EN359" s="21">
        <v>1539.81</v>
      </c>
      <c r="EO359" s="141">
        <f t="shared" si="1057"/>
        <v>0</v>
      </c>
      <c r="EP359" s="58"/>
      <c r="EQ359" s="21">
        <v>3124.4</v>
      </c>
      <c r="ER359" s="141">
        <f t="shared" si="1058"/>
        <v>0</v>
      </c>
      <c r="ES359" s="58"/>
      <c r="ET359" s="107">
        <v>118.78</v>
      </c>
      <c r="EU359" s="141">
        <f t="shared" si="1059"/>
        <v>0</v>
      </c>
      <c r="EV359" s="58"/>
      <c r="EW359" s="107">
        <v>479.92</v>
      </c>
      <c r="EX359" s="141">
        <f t="shared" si="1060"/>
        <v>0</v>
      </c>
      <c r="EY359" s="349"/>
      <c r="EZ359" s="107">
        <v>649.4</v>
      </c>
      <c r="FA359" s="141">
        <f t="shared" si="1061"/>
        <v>0</v>
      </c>
      <c r="FB359" s="349"/>
      <c r="FC359" s="21">
        <v>1301.22</v>
      </c>
      <c r="FD359" s="141">
        <f t="shared" si="1062"/>
        <v>0</v>
      </c>
      <c r="FE359" s="58"/>
      <c r="FF359" s="21">
        <v>2530.2199999999998</v>
      </c>
      <c r="FG359" s="141">
        <f t="shared" si="1063"/>
        <v>0</v>
      </c>
      <c r="FH359" s="58"/>
      <c r="FI359" s="21">
        <v>4182.22</v>
      </c>
      <c r="FJ359" s="141">
        <f t="shared" si="1064"/>
        <v>0</v>
      </c>
      <c r="FK359" s="58"/>
      <c r="FL359" s="107">
        <v>253.92</v>
      </c>
      <c r="FM359" s="141">
        <f t="shared" si="1065"/>
        <v>0</v>
      </c>
      <c r="FN359" s="58"/>
      <c r="FO359" s="107">
        <v>290.32</v>
      </c>
      <c r="FP359" s="141">
        <f t="shared" si="1066"/>
        <v>0</v>
      </c>
      <c r="FQ359" s="58"/>
      <c r="FR359" s="107">
        <v>334.06</v>
      </c>
      <c r="FS359" s="141">
        <f t="shared" si="1067"/>
        <v>0</v>
      </c>
      <c r="FT359" s="58"/>
      <c r="FU359" s="107">
        <v>411.49</v>
      </c>
      <c r="FV359" s="141">
        <f t="shared" si="1068"/>
        <v>0</v>
      </c>
      <c r="FW359" s="58"/>
      <c r="FX359" s="107">
        <v>455.21</v>
      </c>
      <c r="FY359" s="141">
        <f t="shared" si="1069"/>
        <v>0</v>
      </c>
      <c r="FZ359" s="58"/>
      <c r="GA359" s="107">
        <v>536</v>
      </c>
      <c r="GB359" s="141">
        <f t="shared" si="1070"/>
        <v>0</v>
      </c>
      <c r="GC359" s="58"/>
      <c r="GD359" s="21">
        <v>745.84</v>
      </c>
      <c r="GE359" s="144">
        <f t="shared" si="1071"/>
        <v>0</v>
      </c>
      <c r="GF359" s="108">
        <v>4</v>
      </c>
      <c r="GG359" s="112">
        <v>313.12</v>
      </c>
      <c r="GH359" s="141">
        <f t="shared" si="1072"/>
        <v>1252.48</v>
      </c>
      <c r="GI359" s="59">
        <v>4</v>
      </c>
      <c r="GJ359" s="529">
        <v>223.61</v>
      </c>
      <c r="GK359" s="141">
        <f t="shared" si="1073"/>
        <v>894.44</v>
      </c>
      <c r="GL359" s="58">
        <v>1</v>
      </c>
      <c r="GM359" s="107">
        <v>105.46</v>
      </c>
      <c r="GN359" s="141">
        <f t="shared" si="1074"/>
        <v>105.46</v>
      </c>
      <c r="GO359" s="58"/>
      <c r="GP359" s="107">
        <v>581.36</v>
      </c>
      <c r="GQ359" s="141">
        <f t="shared" si="1075"/>
        <v>0</v>
      </c>
      <c r="GR359" s="58"/>
      <c r="GS359" s="107">
        <v>92.94</v>
      </c>
      <c r="GT359" s="141">
        <f t="shared" si="1076"/>
        <v>0</v>
      </c>
      <c r="GU359" s="108">
        <v>15</v>
      </c>
      <c r="GV359" s="112">
        <v>47.51</v>
      </c>
      <c r="GW359" s="141">
        <f t="shared" si="1077"/>
        <v>712.65</v>
      </c>
      <c r="GX359" s="58">
        <v>10</v>
      </c>
      <c r="GY359" s="107">
        <v>61.91</v>
      </c>
      <c r="GZ359" s="219">
        <f t="shared" si="1078"/>
        <v>619.09999999999991</v>
      </c>
      <c r="HA359" s="58"/>
      <c r="HB359" s="413"/>
      <c r="HC359" s="219">
        <f t="shared" si="1079"/>
        <v>0</v>
      </c>
      <c r="HD359" s="58"/>
      <c r="HE359" s="107">
        <v>40.75</v>
      </c>
      <c r="HF359" s="232">
        <f t="shared" si="1080"/>
        <v>0</v>
      </c>
      <c r="HG359" s="375">
        <v>1000</v>
      </c>
      <c r="HH359" s="226">
        <f t="shared" si="1081"/>
        <v>9069.49</v>
      </c>
      <c r="HI359" s="335"/>
    </row>
    <row r="360" spans="1:217" ht="15.75" customHeight="1">
      <c r="A360" s="198">
        <v>9</v>
      </c>
      <c r="B360" s="18" t="s">
        <v>679</v>
      </c>
      <c r="C360" s="381"/>
      <c r="D360" s="385">
        <v>37</v>
      </c>
      <c r="E360" s="54">
        <v>36633.96</v>
      </c>
      <c r="F360" s="42">
        <f t="shared" si="998"/>
        <v>14216.179660000002</v>
      </c>
      <c r="G360" s="43"/>
      <c r="H360" s="21">
        <v>636.70000000000005</v>
      </c>
      <c r="I360" s="45">
        <f t="shared" si="999"/>
        <v>0</v>
      </c>
      <c r="J360" s="58"/>
      <c r="K360" s="107"/>
      <c r="L360" s="212">
        <f t="shared" si="1000"/>
        <v>0</v>
      </c>
      <c r="M360" s="58"/>
      <c r="N360" s="107">
        <v>540</v>
      </c>
      <c r="O360" s="212">
        <f t="shared" si="1001"/>
        <v>0</v>
      </c>
      <c r="P360" s="358">
        <v>9.8000000000000007</v>
      </c>
      <c r="Q360" s="139">
        <f t="shared" si="1002"/>
        <v>280.13670000000002</v>
      </c>
      <c r="R360" s="212">
        <f t="shared" si="1003"/>
        <v>2745.3396600000005</v>
      </c>
      <c r="S360" s="358"/>
      <c r="T360" s="44">
        <f t="shared" si="1004"/>
        <v>2335.5960000000005</v>
      </c>
      <c r="U360" s="212">
        <f t="shared" si="1005"/>
        <v>0</v>
      </c>
      <c r="V360" s="358"/>
      <c r="W360" s="139">
        <f t="shared" si="1006"/>
        <v>493.98690000000005</v>
      </c>
      <c r="X360" s="219">
        <f t="shared" si="1007"/>
        <v>0</v>
      </c>
      <c r="Y360" s="349"/>
      <c r="Z360" s="44">
        <f t="shared" si="1008"/>
        <v>4331.3600000000006</v>
      </c>
      <c r="AA360" s="141">
        <f t="shared" si="1009"/>
        <v>0</v>
      </c>
      <c r="AB360" s="465"/>
      <c r="AC360" s="139">
        <f t="shared" si="1010"/>
        <v>493.98690000000005</v>
      </c>
      <c r="AD360" s="140">
        <f t="shared" si="1011"/>
        <v>0</v>
      </c>
      <c r="AE360" s="46"/>
      <c r="AF360" s="44">
        <f t="shared" si="1012"/>
        <v>22885.031600000002</v>
      </c>
      <c r="AG360" s="140">
        <f t="shared" si="1013"/>
        <v>0</v>
      </c>
      <c r="AH360" s="46"/>
      <c r="AI360" s="139">
        <f t="shared" si="1014"/>
        <v>791.37200000000007</v>
      </c>
      <c r="AJ360" s="140">
        <f t="shared" si="1015"/>
        <v>0</v>
      </c>
      <c r="AK360" s="46"/>
      <c r="AL360" s="107">
        <v>145.19999999999999</v>
      </c>
      <c r="AM360" s="140">
        <f t="shared" si="1016"/>
        <v>0</v>
      </c>
      <c r="AN360" s="46"/>
      <c r="AO360" s="44">
        <f t="shared" si="1017"/>
        <v>3769.8454000000002</v>
      </c>
      <c r="AP360" s="141">
        <f t="shared" si="1018"/>
        <v>0</v>
      </c>
      <c r="AQ360" s="108"/>
      <c r="AR360" s="109">
        <v>8030</v>
      </c>
      <c r="AS360" s="141">
        <f t="shared" si="1019"/>
        <v>0</v>
      </c>
      <c r="AT360" s="58"/>
      <c r="AU360" s="21">
        <v>3366.65</v>
      </c>
      <c r="AV360" s="141">
        <f t="shared" si="1020"/>
        <v>0</v>
      </c>
      <c r="AW360" s="58"/>
      <c r="AX360" s="44">
        <f t="shared" si="1021"/>
        <v>80964.952600000004</v>
      </c>
      <c r="AY360" s="141">
        <f t="shared" si="1022"/>
        <v>0</v>
      </c>
      <c r="AZ360" s="58"/>
      <c r="BA360" s="21">
        <v>93131.5</v>
      </c>
      <c r="BB360" s="141">
        <f t="shared" si="1023"/>
        <v>0</v>
      </c>
      <c r="BC360" s="58"/>
      <c r="BD360" s="21">
        <v>10643</v>
      </c>
      <c r="BE360" s="140">
        <f t="shared" si="1024"/>
        <v>0</v>
      </c>
      <c r="BF360" s="46"/>
      <c r="BG360" s="58"/>
      <c r="BH360" s="140">
        <f t="shared" si="1025"/>
        <v>0</v>
      </c>
      <c r="BI360" s="358"/>
      <c r="BJ360" s="59"/>
      <c r="BK360" s="349"/>
      <c r="BL360" s="140">
        <f t="shared" si="1026"/>
        <v>0</v>
      </c>
      <c r="BM360" s="46"/>
      <c r="BN360" s="142"/>
      <c r="BO360" s="141">
        <f t="shared" si="1027"/>
        <v>0</v>
      </c>
      <c r="BP360" s="58"/>
      <c r="BQ360" s="139">
        <f t="shared" si="1028"/>
        <v>930.90000000000009</v>
      </c>
      <c r="BR360" s="141">
        <f t="shared" si="1029"/>
        <v>0</v>
      </c>
      <c r="BS360" s="349"/>
      <c r="BT360" s="107">
        <v>540</v>
      </c>
      <c r="BU360" s="141">
        <f t="shared" si="1030"/>
        <v>0</v>
      </c>
      <c r="BV360" s="58"/>
      <c r="BW360" s="58"/>
      <c r="BX360" s="141">
        <f t="shared" si="1031"/>
        <v>0</v>
      </c>
      <c r="BY360" s="58"/>
      <c r="BZ360" s="143"/>
      <c r="CA360" s="141">
        <f t="shared" si="1032"/>
        <v>0</v>
      </c>
      <c r="CB360" s="58"/>
      <c r="CC360" s="107">
        <v>165.4</v>
      </c>
      <c r="CD360" s="141">
        <f t="shared" si="1033"/>
        <v>0</v>
      </c>
      <c r="CE360" s="58"/>
      <c r="CF360" s="139">
        <f t="shared" si="1034"/>
        <v>204.31649999999999</v>
      </c>
      <c r="CG360" s="141">
        <f t="shared" si="1035"/>
        <v>0</v>
      </c>
      <c r="CH360" s="349"/>
      <c r="CI360" s="107">
        <v>86.2</v>
      </c>
      <c r="CJ360" s="141">
        <f t="shared" si="1036"/>
        <v>0</v>
      </c>
      <c r="CK360" s="58"/>
      <c r="CL360" s="107">
        <v>125</v>
      </c>
      <c r="CM360" s="141">
        <f t="shared" si="1037"/>
        <v>0</v>
      </c>
      <c r="CN360" s="58"/>
      <c r="CO360" s="107">
        <v>140</v>
      </c>
      <c r="CP360" s="141">
        <f t="shared" si="1038"/>
        <v>0</v>
      </c>
      <c r="CQ360" s="349"/>
      <c r="CR360" s="139">
        <f t="shared" si="1039"/>
        <v>259.76390000000004</v>
      </c>
      <c r="CS360" s="141">
        <f t="shared" si="1040"/>
        <v>0</v>
      </c>
      <c r="CT360" s="349"/>
      <c r="CU360" s="107">
        <v>182.5</v>
      </c>
      <c r="CV360" s="141">
        <f t="shared" si="1041"/>
        <v>0</v>
      </c>
      <c r="CW360" s="58"/>
      <c r="CX360" s="107">
        <v>78</v>
      </c>
      <c r="CY360" s="141">
        <f t="shared" si="1042"/>
        <v>0</v>
      </c>
      <c r="CZ360" s="58"/>
      <c r="DA360" s="107">
        <v>350</v>
      </c>
      <c r="DB360" s="141">
        <f t="shared" si="1043"/>
        <v>0</v>
      </c>
      <c r="DC360" s="349">
        <v>2</v>
      </c>
      <c r="DD360" s="139">
        <f t="shared" si="1044"/>
        <v>363.26500000000004</v>
      </c>
      <c r="DE360" s="140">
        <f t="shared" si="1045"/>
        <v>726.53000000000009</v>
      </c>
      <c r="DF360" s="349"/>
      <c r="DG360" s="107">
        <v>349.94</v>
      </c>
      <c r="DH360" s="141">
        <f t="shared" si="1046"/>
        <v>0</v>
      </c>
      <c r="DI360" s="349"/>
      <c r="DJ360" s="107">
        <v>407.82</v>
      </c>
      <c r="DK360" s="141">
        <f t="shared" si="1047"/>
        <v>0</v>
      </c>
      <c r="DL360" s="349">
        <v>10</v>
      </c>
      <c r="DM360" s="107">
        <v>560.66999999999996</v>
      </c>
      <c r="DN360" s="141">
        <f t="shared" si="1048"/>
        <v>5606.7</v>
      </c>
      <c r="DO360" s="349"/>
      <c r="DP360" s="107">
        <v>849.84</v>
      </c>
      <c r="DQ360" s="141">
        <f t="shared" si="1049"/>
        <v>0</v>
      </c>
      <c r="DR360" s="58"/>
      <c r="DS360" s="107">
        <v>1070.97</v>
      </c>
      <c r="DT360" s="141">
        <f t="shared" si="1050"/>
        <v>0</v>
      </c>
      <c r="DU360" s="58"/>
      <c r="DV360" s="21">
        <v>1512.05</v>
      </c>
      <c r="DW360" s="141">
        <f t="shared" si="1051"/>
        <v>0</v>
      </c>
      <c r="DX360" s="58"/>
      <c r="DY360" s="21">
        <v>5870.12</v>
      </c>
      <c r="DZ360" s="141">
        <f t="shared" si="1052"/>
        <v>0</v>
      </c>
      <c r="EA360" s="349"/>
      <c r="EB360" s="21">
        <v>4379.45</v>
      </c>
      <c r="EC360" s="141">
        <f t="shared" si="1053"/>
        <v>0</v>
      </c>
      <c r="ED360" s="58"/>
      <c r="EE360" s="21">
        <v>4811.45</v>
      </c>
      <c r="EF360" s="141">
        <f t="shared" si="1054"/>
        <v>0</v>
      </c>
      <c r="EG360" s="349"/>
      <c r="EH360" s="21">
        <v>6518.13</v>
      </c>
      <c r="EI360" s="141">
        <f t="shared" si="1055"/>
        <v>0</v>
      </c>
      <c r="EJ360" s="349"/>
      <c r="EK360" s="21">
        <v>7389.31</v>
      </c>
      <c r="EL360" s="141">
        <f t="shared" si="1056"/>
        <v>0</v>
      </c>
      <c r="EM360" s="58"/>
      <c r="EN360" s="21">
        <v>1539.81</v>
      </c>
      <c r="EO360" s="141">
        <f t="shared" si="1057"/>
        <v>0</v>
      </c>
      <c r="EP360" s="58"/>
      <c r="EQ360" s="21">
        <v>3124.4</v>
      </c>
      <c r="ER360" s="141">
        <f t="shared" si="1058"/>
        <v>0</v>
      </c>
      <c r="ES360" s="58"/>
      <c r="ET360" s="107">
        <v>118.78</v>
      </c>
      <c r="EU360" s="141">
        <f t="shared" si="1059"/>
        <v>0</v>
      </c>
      <c r="EV360" s="58"/>
      <c r="EW360" s="107">
        <v>479.92</v>
      </c>
      <c r="EX360" s="141">
        <f t="shared" si="1060"/>
        <v>0</v>
      </c>
      <c r="EY360" s="349"/>
      <c r="EZ360" s="107">
        <v>649.4</v>
      </c>
      <c r="FA360" s="141">
        <f t="shared" si="1061"/>
        <v>0</v>
      </c>
      <c r="FB360" s="349"/>
      <c r="FC360" s="21">
        <v>1301.22</v>
      </c>
      <c r="FD360" s="141">
        <f t="shared" si="1062"/>
        <v>0</v>
      </c>
      <c r="FE360" s="58"/>
      <c r="FF360" s="21">
        <v>2530.2199999999998</v>
      </c>
      <c r="FG360" s="141">
        <f t="shared" si="1063"/>
        <v>0</v>
      </c>
      <c r="FH360" s="58"/>
      <c r="FI360" s="21">
        <v>4182.22</v>
      </c>
      <c r="FJ360" s="141">
        <f t="shared" si="1064"/>
        <v>0</v>
      </c>
      <c r="FK360" s="58"/>
      <c r="FL360" s="107">
        <v>253.92</v>
      </c>
      <c r="FM360" s="141">
        <f t="shared" si="1065"/>
        <v>0</v>
      </c>
      <c r="FN360" s="58"/>
      <c r="FO360" s="107">
        <v>290.32</v>
      </c>
      <c r="FP360" s="141">
        <f t="shared" si="1066"/>
        <v>0</v>
      </c>
      <c r="FQ360" s="58"/>
      <c r="FR360" s="107">
        <v>334.06</v>
      </c>
      <c r="FS360" s="141">
        <f t="shared" si="1067"/>
        <v>0</v>
      </c>
      <c r="FT360" s="58"/>
      <c r="FU360" s="107">
        <v>411.49</v>
      </c>
      <c r="FV360" s="141">
        <f t="shared" si="1068"/>
        <v>0</v>
      </c>
      <c r="FW360" s="58"/>
      <c r="FX360" s="107">
        <v>455.21</v>
      </c>
      <c r="FY360" s="141">
        <f t="shared" si="1069"/>
        <v>0</v>
      </c>
      <c r="FZ360" s="58"/>
      <c r="GA360" s="107">
        <v>536</v>
      </c>
      <c r="GB360" s="141">
        <f t="shared" si="1070"/>
        <v>0</v>
      </c>
      <c r="GC360" s="58"/>
      <c r="GD360" s="21">
        <v>745.84</v>
      </c>
      <c r="GE360" s="144">
        <f t="shared" si="1071"/>
        <v>0</v>
      </c>
      <c r="GF360" s="108">
        <v>4</v>
      </c>
      <c r="GG360" s="112">
        <v>313.12</v>
      </c>
      <c r="GH360" s="141">
        <f t="shared" si="1072"/>
        <v>1252.48</v>
      </c>
      <c r="GI360" s="59">
        <v>6</v>
      </c>
      <c r="GJ360" s="529">
        <v>223.61</v>
      </c>
      <c r="GK360" s="141">
        <f t="shared" si="1073"/>
        <v>1341.66</v>
      </c>
      <c r="GL360" s="58">
        <v>1</v>
      </c>
      <c r="GM360" s="107">
        <v>105.46</v>
      </c>
      <c r="GN360" s="141">
        <f t="shared" si="1074"/>
        <v>105.46</v>
      </c>
      <c r="GO360" s="58">
        <v>1</v>
      </c>
      <c r="GP360" s="107">
        <v>581.36</v>
      </c>
      <c r="GQ360" s="141">
        <f t="shared" si="1075"/>
        <v>581.36</v>
      </c>
      <c r="GR360" s="58"/>
      <c r="GS360" s="107">
        <v>92.94</v>
      </c>
      <c r="GT360" s="141">
        <f t="shared" si="1076"/>
        <v>0</v>
      </c>
      <c r="GU360" s="108">
        <v>5</v>
      </c>
      <c r="GV360" s="112">
        <v>47.51</v>
      </c>
      <c r="GW360" s="141">
        <f t="shared" si="1077"/>
        <v>237.54999999999998</v>
      </c>
      <c r="GX360" s="58">
        <v>10</v>
      </c>
      <c r="GY360" s="107">
        <v>61.91</v>
      </c>
      <c r="GZ360" s="219">
        <f t="shared" si="1078"/>
        <v>619.09999999999991</v>
      </c>
      <c r="HA360" s="58"/>
      <c r="HB360" s="413"/>
      <c r="HC360" s="219">
        <f t="shared" si="1079"/>
        <v>0</v>
      </c>
      <c r="HD360" s="58"/>
      <c r="HE360" s="107">
        <v>40.75</v>
      </c>
      <c r="HF360" s="232">
        <f t="shared" si="1080"/>
        <v>0</v>
      </c>
      <c r="HG360" s="375">
        <v>1000</v>
      </c>
      <c r="HH360" s="226">
        <f t="shared" si="1081"/>
        <v>14216.179660000002</v>
      </c>
      <c r="HI360" s="335"/>
    </row>
    <row r="361" spans="1:217" ht="15.75" customHeight="1">
      <c r="A361" s="198">
        <v>10</v>
      </c>
      <c r="B361" s="18" t="s">
        <v>198</v>
      </c>
      <c r="C361" s="381">
        <v>44.98</v>
      </c>
      <c r="D361" s="385">
        <v>28.66</v>
      </c>
      <c r="E361" s="54">
        <v>16657.079999999998</v>
      </c>
      <c r="F361" s="42">
        <f t="shared" si="998"/>
        <v>6916.8159899999991</v>
      </c>
      <c r="G361" s="43"/>
      <c r="H361" s="21">
        <v>636.70000000000005</v>
      </c>
      <c r="I361" s="45">
        <f t="shared" si="999"/>
        <v>0</v>
      </c>
      <c r="J361" s="58"/>
      <c r="K361" s="107"/>
      <c r="L361" s="212">
        <f t="shared" si="1000"/>
        <v>0</v>
      </c>
      <c r="M361" s="58"/>
      <c r="N361" s="107">
        <v>540</v>
      </c>
      <c r="O361" s="212">
        <f t="shared" si="1001"/>
        <v>0</v>
      </c>
      <c r="P361" s="358">
        <v>9.6999999999999993</v>
      </c>
      <c r="Q361" s="139">
        <f t="shared" si="1002"/>
        <v>280.13670000000002</v>
      </c>
      <c r="R361" s="212">
        <f t="shared" si="1003"/>
        <v>2717.3259899999998</v>
      </c>
      <c r="S361" s="358"/>
      <c r="T361" s="44">
        <f t="shared" si="1004"/>
        <v>2335.5960000000005</v>
      </c>
      <c r="U361" s="212">
        <f t="shared" si="1005"/>
        <v>0</v>
      </c>
      <c r="V361" s="46"/>
      <c r="W361" s="139">
        <f t="shared" si="1006"/>
        <v>493.98690000000005</v>
      </c>
      <c r="X361" s="219">
        <f t="shared" si="1007"/>
        <v>0</v>
      </c>
      <c r="Y361" s="58"/>
      <c r="Z361" s="44">
        <f t="shared" si="1008"/>
        <v>4331.3600000000006</v>
      </c>
      <c r="AA361" s="141">
        <f t="shared" si="1009"/>
        <v>0</v>
      </c>
      <c r="AB361" s="59"/>
      <c r="AC361" s="139">
        <f t="shared" si="1010"/>
        <v>493.98690000000005</v>
      </c>
      <c r="AD361" s="140">
        <f t="shared" si="1011"/>
        <v>0</v>
      </c>
      <c r="AE361" s="46"/>
      <c r="AF361" s="44">
        <f t="shared" si="1012"/>
        <v>22885.031600000002</v>
      </c>
      <c r="AG361" s="140">
        <f t="shared" si="1013"/>
        <v>0</v>
      </c>
      <c r="AH361" s="46"/>
      <c r="AI361" s="139">
        <f t="shared" si="1014"/>
        <v>791.37200000000007</v>
      </c>
      <c r="AJ361" s="140">
        <f t="shared" si="1015"/>
        <v>0</v>
      </c>
      <c r="AK361" s="46"/>
      <c r="AL361" s="107">
        <v>145.19999999999999</v>
      </c>
      <c r="AM361" s="140">
        <f t="shared" si="1016"/>
        <v>0</v>
      </c>
      <c r="AN361" s="46"/>
      <c r="AO361" s="44">
        <f t="shared" si="1017"/>
        <v>3769.8454000000002</v>
      </c>
      <c r="AP361" s="141">
        <f t="shared" si="1018"/>
        <v>0</v>
      </c>
      <c r="AQ361" s="108"/>
      <c r="AR361" s="109">
        <v>8030</v>
      </c>
      <c r="AS361" s="141">
        <f t="shared" si="1019"/>
        <v>0</v>
      </c>
      <c r="AT361" s="58"/>
      <c r="AU361" s="21">
        <v>3366.65</v>
      </c>
      <c r="AV361" s="141">
        <f t="shared" si="1020"/>
        <v>0</v>
      </c>
      <c r="AW361" s="58"/>
      <c r="AX361" s="44">
        <f t="shared" si="1021"/>
        <v>80964.952600000004</v>
      </c>
      <c r="AY361" s="141">
        <f t="shared" si="1022"/>
        <v>0</v>
      </c>
      <c r="AZ361" s="58"/>
      <c r="BA361" s="21">
        <v>93131.5</v>
      </c>
      <c r="BB361" s="141">
        <f t="shared" si="1023"/>
        <v>0</v>
      </c>
      <c r="BC361" s="58"/>
      <c r="BD361" s="21">
        <v>10643</v>
      </c>
      <c r="BE361" s="140">
        <f t="shared" si="1024"/>
        <v>0</v>
      </c>
      <c r="BF361" s="46"/>
      <c r="BG361" s="58"/>
      <c r="BH361" s="140">
        <f t="shared" si="1025"/>
        <v>0</v>
      </c>
      <c r="BI361" s="358"/>
      <c r="BJ361" s="59"/>
      <c r="BK361" s="349"/>
      <c r="BL361" s="140">
        <f t="shared" si="1026"/>
        <v>0</v>
      </c>
      <c r="BM361" s="46"/>
      <c r="BN361" s="142"/>
      <c r="BO361" s="141">
        <f t="shared" si="1027"/>
        <v>0</v>
      </c>
      <c r="BP361" s="58"/>
      <c r="BQ361" s="139">
        <f t="shared" si="1028"/>
        <v>930.90000000000009</v>
      </c>
      <c r="BR361" s="141">
        <f t="shared" si="1029"/>
        <v>0</v>
      </c>
      <c r="BS361" s="349"/>
      <c r="BT361" s="107">
        <v>540</v>
      </c>
      <c r="BU361" s="141">
        <f t="shared" si="1030"/>
        <v>0</v>
      </c>
      <c r="BV361" s="58"/>
      <c r="BW361" s="58"/>
      <c r="BX361" s="141">
        <f t="shared" si="1031"/>
        <v>0</v>
      </c>
      <c r="BY361" s="58"/>
      <c r="BZ361" s="143"/>
      <c r="CA361" s="141">
        <f t="shared" si="1032"/>
        <v>0</v>
      </c>
      <c r="CB361" s="58"/>
      <c r="CC361" s="107">
        <v>165.4</v>
      </c>
      <c r="CD361" s="141">
        <f t="shared" si="1033"/>
        <v>0</v>
      </c>
      <c r="CE361" s="58"/>
      <c r="CF361" s="139">
        <f t="shared" si="1034"/>
        <v>204.31649999999999</v>
      </c>
      <c r="CG361" s="141">
        <f t="shared" si="1035"/>
        <v>0</v>
      </c>
      <c r="CH361" s="349"/>
      <c r="CI361" s="107">
        <v>86.2</v>
      </c>
      <c r="CJ361" s="141">
        <f t="shared" si="1036"/>
        <v>0</v>
      </c>
      <c r="CK361" s="58"/>
      <c r="CL361" s="107">
        <v>125</v>
      </c>
      <c r="CM361" s="141">
        <f t="shared" si="1037"/>
        <v>0</v>
      </c>
      <c r="CN361" s="58"/>
      <c r="CO361" s="107">
        <v>140</v>
      </c>
      <c r="CP361" s="141">
        <f t="shared" si="1038"/>
        <v>0</v>
      </c>
      <c r="CQ361" s="349"/>
      <c r="CR361" s="139">
        <f t="shared" si="1039"/>
        <v>259.76390000000004</v>
      </c>
      <c r="CS361" s="141">
        <f t="shared" si="1040"/>
        <v>0</v>
      </c>
      <c r="CT361" s="349"/>
      <c r="CU361" s="107">
        <v>182.5</v>
      </c>
      <c r="CV361" s="141">
        <f t="shared" si="1041"/>
        <v>0</v>
      </c>
      <c r="CW361" s="58"/>
      <c r="CX361" s="107">
        <v>78</v>
      </c>
      <c r="CY361" s="141">
        <f t="shared" si="1042"/>
        <v>0</v>
      </c>
      <c r="CZ361" s="58"/>
      <c r="DA361" s="107">
        <v>350</v>
      </c>
      <c r="DB361" s="141">
        <f t="shared" si="1043"/>
        <v>0</v>
      </c>
      <c r="DC361" s="349"/>
      <c r="DD361" s="139">
        <f t="shared" si="1044"/>
        <v>363.26500000000004</v>
      </c>
      <c r="DE361" s="140">
        <f t="shared" si="1045"/>
        <v>0</v>
      </c>
      <c r="DF361" s="349"/>
      <c r="DG361" s="107">
        <v>349.94</v>
      </c>
      <c r="DH361" s="141">
        <f t="shared" si="1046"/>
        <v>0</v>
      </c>
      <c r="DI361" s="349"/>
      <c r="DJ361" s="107">
        <v>407.82</v>
      </c>
      <c r="DK361" s="141">
        <f t="shared" si="1047"/>
        <v>0</v>
      </c>
      <c r="DL361" s="349">
        <v>2</v>
      </c>
      <c r="DM361" s="107">
        <v>560.66999999999996</v>
      </c>
      <c r="DN361" s="141">
        <f t="shared" si="1048"/>
        <v>1121.3399999999999</v>
      </c>
      <c r="DO361" s="349"/>
      <c r="DP361" s="107">
        <v>849.84</v>
      </c>
      <c r="DQ361" s="141">
        <f t="shared" si="1049"/>
        <v>0</v>
      </c>
      <c r="DR361" s="58"/>
      <c r="DS361" s="107">
        <v>1070.97</v>
      </c>
      <c r="DT361" s="141">
        <f t="shared" si="1050"/>
        <v>0</v>
      </c>
      <c r="DU361" s="58"/>
      <c r="DV361" s="21">
        <v>1512.05</v>
      </c>
      <c r="DW361" s="141">
        <f t="shared" si="1051"/>
        <v>0</v>
      </c>
      <c r="DX361" s="58"/>
      <c r="DY361" s="21">
        <v>5870.12</v>
      </c>
      <c r="DZ361" s="141">
        <f t="shared" si="1052"/>
        <v>0</v>
      </c>
      <c r="EA361" s="349"/>
      <c r="EB361" s="21">
        <v>4379.45</v>
      </c>
      <c r="EC361" s="141">
        <f t="shared" si="1053"/>
        <v>0</v>
      </c>
      <c r="ED361" s="58"/>
      <c r="EE361" s="21">
        <v>4811.45</v>
      </c>
      <c r="EF361" s="141">
        <f t="shared" si="1054"/>
        <v>0</v>
      </c>
      <c r="EG361" s="349"/>
      <c r="EH361" s="21">
        <v>6518.13</v>
      </c>
      <c r="EI361" s="141">
        <f t="shared" si="1055"/>
        <v>0</v>
      </c>
      <c r="EJ361" s="349"/>
      <c r="EK361" s="21">
        <v>7389.31</v>
      </c>
      <c r="EL361" s="141">
        <f t="shared" si="1056"/>
        <v>0</v>
      </c>
      <c r="EM361" s="58"/>
      <c r="EN361" s="21">
        <v>1539.81</v>
      </c>
      <c r="EO361" s="141">
        <f t="shared" si="1057"/>
        <v>0</v>
      </c>
      <c r="EP361" s="58"/>
      <c r="EQ361" s="21">
        <v>3124.4</v>
      </c>
      <c r="ER361" s="141">
        <f t="shared" si="1058"/>
        <v>0</v>
      </c>
      <c r="ES361" s="58"/>
      <c r="ET361" s="107">
        <v>118.78</v>
      </c>
      <c r="EU361" s="141">
        <f t="shared" si="1059"/>
        <v>0</v>
      </c>
      <c r="EV361" s="58"/>
      <c r="EW361" s="107">
        <v>479.92</v>
      </c>
      <c r="EX361" s="141">
        <f t="shared" si="1060"/>
        <v>0</v>
      </c>
      <c r="EY361" s="349"/>
      <c r="EZ361" s="107">
        <v>649.4</v>
      </c>
      <c r="FA361" s="141">
        <f t="shared" si="1061"/>
        <v>0</v>
      </c>
      <c r="FB361" s="349"/>
      <c r="FC361" s="21">
        <v>1301.22</v>
      </c>
      <c r="FD361" s="141">
        <f t="shared" si="1062"/>
        <v>0</v>
      </c>
      <c r="FE361" s="58"/>
      <c r="FF361" s="21">
        <v>2530.2199999999998</v>
      </c>
      <c r="FG361" s="141">
        <f t="shared" si="1063"/>
        <v>0</v>
      </c>
      <c r="FH361" s="58"/>
      <c r="FI361" s="21">
        <v>4182.22</v>
      </c>
      <c r="FJ361" s="141">
        <f t="shared" si="1064"/>
        <v>0</v>
      </c>
      <c r="FK361" s="58"/>
      <c r="FL361" s="107">
        <v>253.92</v>
      </c>
      <c r="FM361" s="141">
        <f t="shared" si="1065"/>
        <v>0</v>
      </c>
      <c r="FN361" s="58"/>
      <c r="FO361" s="107">
        <v>290.32</v>
      </c>
      <c r="FP361" s="141">
        <f t="shared" si="1066"/>
        <v>0</v>
      </c>
      <c r="FQ361" s="58"/>
      <c r="FR361" s="107">
        <v>334.06</v>
      </c>
      <c r="FS361" s="141">
        <f t="shared" si="1067"/>
        <v>0</v>
      </c>
      <c r="FT361" s="58"/>
      <c r="FU361" s="107">
        <v>411.49</v>
      </c>
      <c r="FV361" s="141">
        <f t="shared" si="1068"/>
        <v>0</v>
      </c>
      <c r="FW361" s="58"/>
      <c r="FX361" s="107">
        <v>455.21</v>
      </c>
      <c r="FY361" s="141">
        <f t="shared" si="1069"/>
        <v>0</v>
      </c>
      <c r="FZ361" s="58"/>
      <c r="GA361" s="107">
        <v>536</v>
      </c>
      <c r="GB361" s="141">
        <f t="shared" si="1070"/>
        <v>0</v>
      </c>
      <c r="GC361" s="58"/>
      <c r="GD361" s="21">
        <v>745.84</v>
      </c>
      <c r="GE361" s="144">
        <f t="shared" si="1071"/>
        <v>0</v>
      </c>
      <c r="GF361" s="108">
        <v>1</v>
      </c>
      <c r="GG361" s="112">
        <v>313.12</v>
      </c>
      <c r="GH361" s="141">
        <f t="shared" si="1072"/>
        <v>313.12</v>
      </c>
      <c r="GI361" s="59">
        <v>3</v>
      </c>
      <c r="GJ361" s="529">
        <v>223.61</v>
      </c>
      <c r="GK361" s="141">
        <f t="shared" si="1073"/>
        <v>670.83</v>
      </c>
      <c r="GL361" s="58"/>
      <c r="GM361" s="107">
        <v>105.46</v>
      </c>
      <c r="GN361" s="141">
        <f t="shared" si="1074"/>
        <v>0</v>
      </c>
      <c r="GO361" s="58"/>
      <c r="GP361" s="107">
        <v>581.36</v>
      </c>
      <c r="GQ361" s="141">
        <f t="shared" si="1075"/>
        <v>0</v>
      </c>
      <c r="GR361" s="58"/>
      <c r="GS361" s="107">
        <v>92.94</v>
      </c>
      <c r="GT361" s="141">
        <f t="shared" si="1076"/>
        <v>0</v>
      </c>
      <c r="GU361" s="108">
        <v>10</v>
      </c>
      <c r="GV361" s="112">
        <v>47.51</v>
      </c>
      <c r="GW361" s="141">
        <f t="shared" si="1077"/>
        <v>475.09999999999997</v>
      </c>
      <c r="GX361" s="58">
        <v>10</v>
      </c>
      <c r="GY361" s="107">
        <v>61.91</v>
      </c>
      <c r="GZ361" s="219">
        <f t="shared" si="1078"/>
        <v>619.09999999999991</v>
      </c>
      <c r="HA361" s="58"/>
      <c r="HB361" s="413"/>
      <c r="HC361" s="219">
        <f t="shared" si="1079"/>
        <v>0</v>
      </c>
      <c r="HD361" s="58"/>
      <c r="HE361" s="107">
        <v>40.75</v>
      </c>
      <c r="HF361" s="232">
        <f t="shared" si="1080"/>
        <v>0</v>
      </c>
      <c r="HG361" s="375">
        <v>1000</v>
      </c>
      <c r="HH361" s="226">
        <f t="shared" si="1081"/>
        <v>6916.8159899999991</v>
      </c>
      <c r="HI361" s="335"/>
    </row>
    <row r="362" spans="1:217" ht="15.75" customHeight="1">
      <c r="A362" s="198">
        <v>11</v>
      </c>
      <c r="B362" s="18" t="s">
        <v>199</v>
      </c>
      <c r="C362" s="381">
        <v>11.29</v>
      </c>
      <c r="D362" s="385">
        <v>365.5</v>
      </c>
      <c r="E362" s="54">
        <v>59421.479999999996</v>
      </c>
      <c r="F362" s="42">
        <f t="shared" si="998"/>
        <v>66395.585280000014</v>
      </c>
      <c r="G362" s="43"/>
      <c r="H362" s="21">
        <v>636.70000000000005</v>
      </c>
      <c r="I362" s="45">
        <f t="shared" si="999"/>
        <v>0</v>
      </c>
      <c r="J362" s="58"/>
      <c r="K362" s="107"/>
      <c r="L362" s="212">
        <f t="shared" si="1000"/>
        <v>0</v>
      </c>
      <c r="M362" s="58"/>
      <c r="N362" s="107">
        <v>540</v>
      </c>
      <c r="O362" s="212">
        <f t="shared" si="1001"/>
        <v>0</v>
      </c>
      <c r="P362" s="358">
        <v>8.4</v>
      </c>
      <c r="Q362" s="139">
        <f t="shared" si="1002"/>
        <v>280.13670000000002</v>
      </c>
      <c r="R362" s="212">
        <f t="shared" si="1003"/>
        <v>2353.1482800000003</v>
      </c>
      <c r="S362" s="358"/>
      <c r="T362" s="44">
        <f t="shared" si="1004"/>
        <v>2335.5960000000005</v>
      </c>
      <c r="U362" s="212">
        <f t="shared" si="1005"/>
        <v>0</v>
      </c>
      <c r="V362" s="46"/>
      <c r="W362" s="139">
        <f t="shared" si="1006"/>
        <v>493.98690000000005</v>
      </c>
      <c r="X362" s="219">
        <f t="shared" si="1007"/>
        <v>0</v>
      </c>
      <c r="Y362" s="58">
        <v>7.7</v>
      </c>
      <c r="Z362" s="44">
        <f t="shared" si="1008"/>
        <v>4331.3600000000006</v>
      </c>
      <c r="AA362" s="141">
        <f t="shared" si="1009"/>
        <v>33351.472000000009</v>
      </c>
      <c r="AB362" s="59"/>
      <c r="AC362" s="139">
        <f t="shared" si="1010"/>
        <v>493.98690000000005</v>
      </c>
      <c r="AD362" s="140">
        <f t="shared" si="1011"/>
        <v>0</v>
      </c>
      <c r="AE362" s="46"/>
      <c r="AF362" s="44">
        <f t="shared" si="1012"/>
        <v>22885.031600000002</v>
      </c>
      <c r="AG362" s="140">
        <f t="shared" si="1013"/>
        <v>0</v>
      </c>
      <c r="AH362" s="46"/>
      <c r="AI362" s="139">
        <f t="shared" si="1014"/>
        <v>791.37200000000007</v>
      </c>
      <c r="AJ362" s="140">
        <f t="shared" si="1015"/>
        <v>0</v>
      </c>
      <c r="AK362" s="46"/>
      <c r="AL362" s="107">
        <v>145.19999999999999</v>
      </c>
      <c r="AM362" s="140">
        <f t="shared" si="1016"/>
        <v>0</v>
      </c>
      <c r="AN362" s="46"/>
      <c r="AO362" s="44">
        <f t="shared" si="1017"/>
        <v>3769.8454000000002</v>
      </c>
      <c r="AP362" s="141">
        <f t="shared" si="1018"/>
        <v>0</v>
      </c>
      <c r="AQ362" s="108"/>
      <c r="AR362" s="109">
        <v>8030</v>
      </c>
      <c r="AS362" s="141">
        <f t="shared" si="1019"/>
        <v>0</v>
      </c>
      <c r="AT362" s="58"/>
      <c r="AU362" s="21">
        <v>3366.65</v>
      </c>
      <c r="AV362" s="141">
        <f t="shared" si="1020"/>
        <v>0</v>
      </c>
      <c r="AW362" s="58"/>
      <c r="AX362" s="44">
        <f t="shared" si="1021"/>
        <v>80964.952600000004</v>
      </c>
      <c r="AY362" s="141">
        <f t="shared" si="1022"/>
        <v>0</v>
      </c>
      <c r="AZ362" s="58"/>
      <c r="BA362" s="21">
        <v>93131.5</v>
      </c>
      <c r="BB362" s="141">
        <f t="shared" si="1023"/>
        <v>0</v>
      </c>
      <c r="BC362" s="58"/>
      <c r="BD362" s="21">
        <v>10643</v>
      </c>
      <c r="BE362" s="140">
        <f t="shared" si="1024"/>
        <v>0</v>
      </c>
      <c r="BF362" s="46"/>
      <c r="BG362" s="58"/>
      <c r="BH362" s="140">
        <f t="shared" si="1025"/>
        <v>0</v>
      </c>
      <c r="BI362" s="358"/>
      <c r="BJ362" s="58"/>
      <c r="BK362" s="358"/>
      <c r="BL362" s="140">
        <f t="shared" si="1026"/>
        <v>0</v>
      </c>
      <c r="BM362" s="46"/>
      <c r="BN362" s="142"/>
      <c r="BO362" s="141">
        <f t="shared" si="1027"/>
        <v>0</v>
      </c>
      <c r="BP362" s="58"/>
      <c r="BQ362" s="139">
        <f t="shared" si="1028"/>
        <v>930.90000000000009</v>
      </c>
      <c r="BR362" s="141">
        <f t="shared" si="1029"/>
        <v>0</v>
      </c>
      <c r="BS362" s="349"/>
      <c r="BT362" s="107">
        <v>540</v>
      </c>
      <c r="BU362" s="141">
        <f t="shared" si="1030"/>
        <v>0</v>
      </c>
      <c r="BV362" s="58"/>
      <c r="BW362" s="58"/>
      <c r="BX362" s="141">
        <f t="shared" si="1031"/>
        <v>0</v>
      </c>
      <c r="BY362" s="58"/>
      <c r="BZ362" s="143"/>
      <c r="CA362" s="141">
        <f t="shared" si="1032"/>
        <v>0</v>
      </c>
      <c r="CB362" s="58"/>
      <c r="CC362" s="107">
        <v>165.4</v>
      </c>
      <c r="CD362" s="141">
        <f t="shared" si="1033"/>
        <v>0</v>
      </c>
      <c r="CE362" s="58"/>
      <c r="CF362" s="139">
        <f t="shared" si="1034"/>
        <v>204.31649999999999</v>
      </c>
      <c r="CG362" s="141">
        <f t="shared" si="1035"/>
        <v>0</v>
      </c>
      <c r="CH362" s="349"/>
      <c r="CI362" s="107">
        <v>86.2</v>
      </c>
      <c r="CJ362" s="141">
        <f t="shared" si="1036"/>
        <v>0</v>
      </c>
      <c r="CK362" s="58"/>
      <c r="CL362" s="107">
        <v>125</v>
      </c>
      <c r="CM362" s="141">
        <f t="shared" si="1037"/>
        <v>0</v>
      </c>
      <c r="CN362" s="58"/>
      <c r="CO362" s="107">
        <v>140</v>
      </c>
      <c r="CP362" s="141">
        <f t="shared" si="1038"/>
        <v>0</v>
      </c>
      <c r="CQ362" s="349"/>
      <c r="CR362" s="139">
        <f t="shared" si="1039"/>
        <v>259.76390000000004</v>
      </c>
      <c r="CS362" s="141">
        <f t="shared" si="1040"/>
        <v>0</v>
      </c>
      <c r="CT362" s="349"/>
      <c r="CU362" s="107">
        <v>182.5</v>
      </c>
      <c r="CV362" s="141">
        <f t="shared" si="1041"/>
        <v>0</v>
      </c>
      <c r="CW362" s="58"/>
      <c r="CX362" s="107">
        <v>78</v>
      </c>
      <c r="CY362" s="141">
        <f t="shared" si="1042"/>
        <v>0</v>
      </c>
      <c r="CZ362" s="58"/>
      <c r="DA362" s="107">
        <v>350</v>
      </c>
      <c r="DB362" s="141">
        <f t="shared" si="1043"/>
        <v>0</v>
      </c>
      <c r="DC362" s="349">
        <v>1</v>
      </c>
      <c r="DD362" s="139">
        <f t="shared" si="1044"/>
        <v>363.26500000000004</v>
      </c>
      <c r="DE362" s="140">
        <f t="shared" si="1045"/>
        <v>363.26500000000004</v>
      </c>
      <c r="DF362" s="349"/>
      <c r="DG362" s="107">
        <v>349.94</v>
      </c>
      <c r="DH362" s="141">
        <f t="shared" si="1046"/>
        <v>0</v>
      </c>
      <c r="DI362" s="349">
        <v>19</v>
      </c>
      <c r="DJ362" s="107">
        <v>407.82</v>
      </c>
      <c r="DK362" s="141">
        <f t="shared" si="1047"/>
        <v>7748.58</v>
      </c>
      <c r="DL362" s="349">
        <v>18</v>
      </c>
      <c r="DM362" s="107">
        <v>560.66999999999996</v>
      </c>
      <c r="DN362" s="141">
        <f t="shared" si="1048"/>
        <v>10092.06</v>
      </c>
      <c r="DO362" s="349">
        <v>8</v>
      </c>
      <c r="DP362" s="107">
        <v>849.84</v>
      </c>
      <c r="DQ362" s="141">
        <f t="shared" si="1049"/>
        <v>6798.72</v>
      </c>
      <c r="DR362" s="58"/>
      <c r="DS362" s="107">
        <v>1070.97</v>
      </c>
      <c r="DT362" s="141">
        <f t="shared" si="1050"/>
        <v>0</v>
      </c>
      <c r="DU362" s="58"/>
      <c r="DV362" s="21">
        <v>1512.05</v>
      </c>
      <c r="DW362" s="141">
        <f t="shared" si="1051"/>
        <v>0</v>
      </c>
      <c r="DX362" s="58"/>
      <c r="DY362" s="21">
        <v>5870.12</v>
      </c>
      <c r="DZ362" s="141">
        <f t="shared" si="1052"/>
        <v>0</v>
      </c>
      <c r="EA362" s="349"/>
      <c r="EB362" s="21">
        <v>4379.45</v>
      </c>
      <c r="EC362" s="141">
        <f t="shared" si="1053"/>
        <v>0</v>
      </c>
      <c r="ED362" s="58"/>
      <c r="EE362" s="21">
        <v>4811.45</v>
      </c>
      <c r="EF362" s="141">
        <f t="shared" si="1054"/>
        <v>0</v>
      </c>
      <c r="EG362" s="349"/>
      <c r="EH362" s="21">
        <v>6518.13</v>
      </c>
      <c r="EI362" s="141">
        <f t="shared" si="1055"/>
        <v>0</v>
      </c>
      <c r="EJ362" s="349"/>
      <c r="EK362" s="21">
        <v>7389.31</v>
      </c>
      <c r="EL362" s="141">
        <f t="shared" si="1056"/>
        <v>0</v>
      </c>
      <c r="EM362" s="58"/>
      <c r="EN362" s="21">
        <v>1539.81</v>
      </c>
      <c r="EO362" s="141">
        <f t="shared" si="1057"/>
        <v>0</v>
      </c>
      <c r="EP362" s="58"/>
      <c r="EQ362" s="21">
        <v>3124.4</v>
      </c>
      <c r="ER362" s="141">
        <f t="shared" si="1058"/>
        <v>0</v>
      </c>
      <c r="ES362" s="58"/>
      <c r="ET362" s="107">
        <v>118.78</v>
      </c>
      <c r="EU362" s="141">
        <f t="shared" si="1059"/>
        <v>0</v>
      </c>
      <c r="EV362" s="58"/>
      <c r="EW362" s="107">
        <v>479.92</v>
      </c>
      <c r="EX362" s="141">
        <f t="shared" si="1060"/>
        <v>0</v>
      </c>
      <c r="EY362" s="349"/>
      <c r="EZ362" s="107">
        <v>649.4</v>
      </c>
      <c r="FA362" s="141">
        <f t="shared" si="1061"/>
        <v>0</v>
      </c>
      <c r="FB362" s="349"/>
      <c r="FC362" s="21">
        <v>1301.22</v>
      </c>
      <c r="FD362" s="141">
        <f t="shared" si="1062"/>
        <v>0</v>
      </c>
      <c r="FE362" s="58"/>
      <c r="FF362" s="21">
        <v>2530.2199999999998</v>
      </c>
      <c r="FG362" s="141">
        <f t="shared" si="1063"/>
        <v>0</v>
      </c>
      <c r="FH362" s="58"/>
      <c r="FI362" s="21">
        <v>4182.22</v>
      </c>
      <c r="FJ362" s="141">
        <f t="shared" si="1064"/>
        <v>0</v>
      </c>
      <c r="FK362" s="58"/>
      <c r="FL362" s="107">
        <v>253.92</v>
      </c>
      <c r="FM362" s="141">
        <f t="shared" si="1065"/>
        <v>0</v>
      </c>
      <c r="FN362" s="58"/>
      <c r="FO362" s="107">
        <v>290.32</v>
      </c>
      <c r="FP362" s="141">
        <f t="shared" si="1066"/>
        <v>0</v>
      </c>
      <c r="FQ362" s="58"/>
      <c r="FR362" s="107">
        <v>334.06</v>
      </c>
      <c r="FS362" s="141">
        <f t="shared" si="1067"/>
        <v>0</v>
      </c>
      <c r="FT362" s="58"/>
      <c r="FU362" s="107">
        <v>411.49</v>
      </c>
      <c r="FV362" s="141">
        <f t="shared" si="1068"/>
        <v>0</v>
      </c>
      <c r="FW362" s="58"/>
      <c r="FX362" s="107">
        <v>455.21</v>
      </c>
      <c r="FY362" s="141">
        <f t="shared" si="1069"/>
        <v>0</v>
      </c>
      <c r="FZ362" s="58"/>
      <c r="GA362" s="107">
        <v>536</v>
      </c>
      <c r="GB362" s="141">
        <f t="shared" si="1070"/>
        <v>0</v>
      </c>
      <c r="GC362" s="58"/>
      <c r="GD362" s="21">
        <v>745.84</v>
      </c>
      <c r="GE362" s="144">
        <f t="shared" si="1071"/>
        <v>0</v>
      </c>
      <c r="GF362" s="108">
        <v>4</v>
      </c>
      <c r="GG362" s="112">
        <v>313.12</v>
      </c>
      <c r="GH362" s="141">
        <f t="shared" si="1072"/>
        <v>1252.48</v>
      </c>
      <c r="GI362" s="59">
        <v>6</v>
      </c>
      <c r="GJ362" s="529">
        <v>223.61</v>
      </c>
      <c r="GK362" s="141">
        <f t="shared" si="1073"/>
        <v>1341.66</v>
      </c>
      <c r="GL362" s="58"/>
      <c r="GM362" s="107">
        <v>105.46</v>
      </c>
      <c r="GN362" s="141">
        <f t="shared" si="1074"/>
        <v>0</v>
      </c>
      <c r="GO362" s="58"/>
      <c r="GP362" s="107">
        <v>581.36</v>
      </c>
      <c r="GQ362" s="141">
        <f t="shared" si="1075"/>
        <v>0</v>
      </c>
      <c r="GR362" s="58"/>
      <c r="GS362" s="107">
        <v>92.94</v>
      </c>
      <c r="GT362" s="141">
        <f t="shared" si="1076"/>
        <v>0</v>
      </c>
      <c r="GU362" s="108">
        <v>10</v>
      </c>
      <c r="GV362" s="112">
        <v>47.51</v>
      </c>
      <c r="GW362" s="141">
        <f t="shared" si="1077"/>
        <v>475.09999999999997</v>
      </c>
      <c r="GX362" s="58">
        <v>10</v>
      </c>
      <c r="GY362" s="107">
        <v>61.91</v>
      </c>
      <c r="GZ362" s="219">
        <f t="shared" si="1078"/>
        <v>619.09999999999991</v>
      </c>
      <c r="HA362" s="58"/>
      <c r="HB362" s="413"/>
      <c r="HC362" s="219">
        <f t="shared" si="1079"/>
        <v>0</v>
      </c>
      <c r="HD362" s="58"/>
      <c r="HE362" s="107">
        <v>40.75</v>
      </c>
      <c r="HF362" s="232">
        <f t="shared" si="1080"/>
        <v>0</v>
      </c>
      <c r="HG362" s="375">
        <v>2000</v>
      </c>
      <c r="HH362" s="226">
        <f t="shared" si="1081"/>
        <v>66395.585280000014</v>
      </c>
      <c r="HI362" s="335"/>
    </row>
    <row r="363" spans="1:217" ht="15.75" customHeight="1">
      <c r="A363" s="198">
        <v>12</v>
      </c>
      <c r="B363" s="18" t="s">
        <v>200</v>
      </c>
      <c r="C363" s="381">
        <v>173.48</v>
      </c>
      <c r="D363" s="385">
        <v>278.11</v>
      </c>
      <c r="E363" s="54">
        <v>74862.48</v>
      </c>
      <c r="F363" s="42">
        <f t="shared" si="998"/>
        <v>138979.72105000002</v>
      </c>
      <c r="G363" s="43"/>
      <c r="H363" s="21">
        <v>636.70000000000005</v>
      </c>
      <c r="I363" s="45">
        <f t="shared" si="999"/>
        <v>0</v>
      </c>
      <c r="J363" s="58"/>
      <c r="K363" s="107"/>
      <c r="L363" s="212">
        <f t="shared" si="1000"/>
        <v>0</v>
      </c>
      <c r="M363" s="58"/>
      <c r="N363" s="107">
        <v>540</v>
      </c>
      <c r="O363" s="212">
        <f t="shared" si="1001"/>
        <v>0</v>
      </c>
      <c r="P363" s="358"/>
      <c r="Q363" s="139">
        <f t="shared" si="1002"/>
        <v>280.13670000000002</v>
      </c>
      <c r="R363" s="212">
        <f t="shared" si="1003"/>
        <v>0</v>
      </c>
      <c r="S363" s="358"/>
      <c r="T363" s="44">
        <f t="shared" si="1004"/>
        <v>2335.5960000000005</v>
      </c>
      <c r="U363" s="212">
        <f t="shared" si="1005"/>
        <v>0</v>
      </c>
      <c r="V363" s="358">
        <v>4.5</v>
      </c>
      <c r="W363" s="139">
        <f t="shared" si="1006"/>
        <v>493.98690000000005</v>
      </c>
      <c r="X363" s="219">
        <f t="shared" si="1007"/>
        <v>2222.9410500000004</v>
      </c>
      <c r="Y363" s="349">
        <v>28</v>
      </c>
      <c r="Z363" s="44">
        <f t="shared" si="1008"/>
        <v>4331.3600000000006</v>
      </c>
      <c r="AA363" s="141">
        <f t="shared" si="1009"/>
        <v>121278.08000000002</v>
      </c>
      <c r="AB363" s="465"/>
      <c r="AC363" s="139">
        <f t="shared" si="1010"/>
        <v>493.98690000000005</v>
      </c>
      <c r="AD363" s="140">
        <f t="shared" si="1011"/>
        <v>0</v>
      </c>
      <c r="AE363" s="46"/>
      <c r="AF363" s="44">
        <f t="shared" si="1012"/>
        <v>22885.031600000002</v>
      </c>
      <c r="AG363" s="140">
        <f t="shared" si="1013"/>
        <v>0</v>
      </c>
      <c r="AH363" s="46"/>
      <c r="AI363" s="139">
        <f t="shared" si="1014"/>
        <v>791.37200000000007</v>
      </c>
      <c r="AJ363" s="140">
        <f t="shared" si="1015"/>
        <v>0</v>
      </c>
      <c r="AK363" s="46"/>
      <c r="AL363" s="107">
        <v>145.19999999999999</v>
      </c>
      <c r="AM363" s="140">
        <f t="shared" si="1016"/>
        <v>0</v>
      </c>
      <c r="AN363" s="46"/>
      <c r="AO363" s="44">
        <f t="shared" si="1017"/>
        <v>3769.8454000000002</v>
      </c>
      <c r="AP363" s="141">
        <f t="shared" si="1018"/>
        <v>0</v>
      </c>
      <c r="AQ363" s="108"/>
      <c r="AR363" s="109">
        <v>8030</v>
      </c>
      <c r="AS363" s="141">
        <f t="shared" si="1019"/>
        <v>0</v>
      </c>
      <c r="AT363" s="58"/>
      <c r="AU363" s="21">
        <v>3366.65</v>
      </c>
      <c r="AV363" s="141">
        <f t="shared" si="1020"/>
        <v>0</v>
      </c>
      <c r="AW363" s="58"/>
      <c r="AX363" s="44">
        <f t="shared" si="1021"/>
        <v>80964.952600000004</v>
      </c>
      <c r="AY363" s="141">
        <f t="shared" si="1022"/>
        <v>0</v>
      </c>
      <c r="AZ363" s="58"/>
      <c r="BA363" s="21">
        <v>93131.5</v>
      </c>
      <c r="BB363" s="141">
        <f t="shared" si="1023"/>
        <v>0</v>
      </c>
      <c r="BC363" s="58"/>
      <c r="BD363" s="21">
        <v>10643</v>
      </c>
      <c r="BE363" s="140">
        <f t="shared" si="1024"/>
        <v>0</v>
      </c>
      <c r="BF363" s="46"/>
      <c r="BG363" s="58"/>
      <c r="BH363" s="140">
        <f t="shared" si="1025"/>
        <v>0</v>
      </c>
      <c r="BI363" s="358"/>
      <c r="BJ363" s="59"/>
      <c r="BK363" s="349"/>
      <c r="BL363" s="140">
        <f t="shared" si="1026"/>
        <v>0</v>
      </c>
      <c r="BM363" s="46"/>
      <c r="BN363" s="142"/>
      <c r="BO363" s="141">
        <f t="shared" si="1027"/>
        <v>0</v>
      </c>
      <c r="BP363" s="58"/>
      <c r="BQ363" s="139">
        <f t="shared" si="1028"/>
        <v>930.90000000000009</v>
      </c>
      <c r="BR363" s="141">
        <f t="shared" si="1029"/>
        <v>0</v>
      </c>
      <c r="BS363" s="349"/>
      <c r="BT363" s="107">
        <v>540</v>
      </c>
      <c r="BU363" s="141">
        <f t="shared" si="1030"/>
        <v>0</v>
      </c>
      <c r="BV363" s="58"/>
      <c r="BW363" s="58"/>
      <c r="BX363" s="141">
        <f t="shared" si="1031"/>
        <v>0</v>
      </c>
      <c r="BY363" s="58"/>
      <c r="BZ363" s="143"/>
      <c r="CA363" s="141">
        <f t="shared" si="1032"/>
        <v>0</v>
      </c>
      <c r="CB363" s="58"/>
      <c r="CC363" s="107">
        <v>165.4</v>
      </c>
      <c r="CD363" s="141">
        <f t="shared" si="1033"/>
        <v>0</v>
      </c>
      <c r="CE363" s="58"/>
      <c r="CF363" s="139">
        <f t="shared" si="1034"/>
        <v>204.31649999999999</v>
      </c>
      <c r="CG363" s="141">
        <f t="shared" si="1035"/>
        <v>0</v>
      </c>
      <c r="CH363" s="349"/>
      <c r="CI363" s="107">
        <v>86.2</v>
      </c>
      <c r="CJ363" s="141">
        <f t="shared" si="1036"/>
        <v>0</v>
      </c>
      <c r="CK363" s="58"/>
      <c r="CL363" s="107">
        <v>125</v>
      </c>
      <c r="CM363" s="141">
        <f t="shared" si="1037"/>
        <v>0</v>
      </c>
      <c r="CN363" s="58"/>
      <c r="CO363" s="107">
        <v>140</v>
      </c>
      <c r="CP363" s="141">
        <f t="shared" si="1038"/>
        <v>0</v>
      </c>
      <c r="CQ363" s="349"/>
      <c r="CR363" s="139">
        <f t="shared" si="1039"/>
        <v>259.76390000000004</v>
      </c>
      <c r="CS363" s="141">
        <f t="shared" si="1040"/>
        <v>0</v>
      </c>
      <c r="CT363" s="349"/>
      <c r="CU363" s="107">
        <v>182.5</v>
      </c>
      <c r="CV363" s="141">
        <f t="shared" si="1041"/>
        <v>0</v>
      </c>
      <c r="CW363" s="58"/>
      <c r="CX363" s="107">
        <v>78</v>
      </c>
      <c r="CY363" s="141">
        <f t="shared" si="1042"/>
        <v>0</v>
      </c>
      <c r="CZ363" s="58"/>
      <c r="DA363" s="107">
        <v>350</v>
      </c>
      <c r="DB363" s="141">
        <f t="shared" si="1043"/>
        <v>0</v>
      </c>
      <c r="DC363" s="349"/>
      <c r="DD363" s="139">
        <f t="shared" si="1044"/>
        <v>363.26500000000004</v>
      </c>
      <c r="DE363" s="140">
        <f t="shared" si="1045"/>
        <v>0</v>
      </c>
      <c r="DF363" s="349"/>
      <c r="DG363" s="107">
        <v>349.94</v>
      </c>
      <c r="DH363" s="141">
        <f t="shared" si="1046"/>
        <v>0</v>
      </c>
      <c r="DI363" s="349">
        <v>10</v>
      </c>
      <c r="DJ363" s="107">
        <v>407.82</v>
      </c>
      <c r="DK363" s="141">
        <f t="shared" si="1047"/>
        <v>4078.2</v>
      </c>
      <c r="DL363" s="349">
        <v>10</v>
      </c>
      <c r="DM363" s="107">
        <v>560.66999999999996</v>
      </c>
      <c r="DN363" s="141">
        <f t="shared" si="1048"/>
        <v>5606.7</v>
      </c>
      <c r="DO363" s="349"/>
      <c r="DP363" s="107">
        <v>849.84</v>
      </c>
      <c r="DQ363" s="141">
        <f t="shared" si="1049"/>
        <v>0</v>
      </c>
      <c r="DR363" s="58"/>
      <c r="DS363" s="107">
        <v>1070.97</v>
      </c>
      <c r="DT363" s="141">
        <f t="shared" si="1050"/>
        <v>0</v>
      </c>
      <c r="DU363" s="58"/>
      <c r="DV363" s="21">
        <v>1512.05</v>
      </c>
      <c r="DW363" s="141">
        <f t="shared" si="1051"/>
        <v>0</v>
      </c>
      <c r="DX363" s="58"/>
      <c r="DY363" s="21">
        <v>5870.12</v>
      </c>
      <c r="DZ363" s="141">
        <f t="shared" si="1052"/>
        <v>0</v>
      </c>
      <c r="EA363" s="349"/>
      <c r="EB363" s="21">
        <v>4379.45</v>
      </c>
      <c r="EC363" s="141">
        <f t="shared" si="1053"/>
        <v>0</v>
      </c>
      <c r="ED363" s="58"/>
      <c r="EE363" s="21">
        <v>4811.45</v>
      </c>
      <c r="EF363" s="141">
        <f t="shared" si="1054"/>
        <v>0</v>
      </c>
      <c r="EG363" s="349"/>
      <c r="EH363" s="21">
        <v>6518.13</v>
      </c>
      <c r="EI363" s="141">
        <f t="shared" si="1055"/>
        <v>0</v>
      </c>
      <c r="EJ363" s="349"/>
      <c r="EK363" s="21">
        <v>7389.31</v>
      </c>
      <c r="EL363" s="141">
        <f t="shared" si="1056"/>
        <v>0</v>
      </c>
      <c r="EM363" s="58"/>
      <c r="EN363" s="21">
        <v>1539.81</v>
      </c>
      <c r="EO363" s="141">
        <f t="shared" si="1057"/>
        <v>0</v>
      </c>
      <c r="EP363" s="58"/>
      <c r="EQ363" s="21">
        <v>3124.4</v>
      </c>
      <c r="ER363" s="141">
        <f t="shared" si="1058"/>
        <v>0</v>
      </c>
      <c r="ES363" s="58"/>
      <c r="ET363" s="107">
        <v>118.78</v>
      </c>
      <c r="EU363" s="141">
        <f t="shared" si="1059"/>
        <v>0</v>
      </c>
      <c r="EV363" s="58"/>
      <c r="EW363" s="107">
        <v>479.92</v>
      </c>
      <c r="EX363" s="141">
        <f t="shared" si="1060"/>
        <v>0</v>
      </c>
      <c r="EY363" s="349"/>
      <c r="EZ363" s="107">
        <v>649.4</v>
      </c>
      <c r="FA363" s="141">
        <f t="shared" si="1061"/>
        <v>0</v>
      </c>
      <c r="FB363" s="349"/>
      <c r="FC363" s="21">
        <v>1301.22</v>
      </c>
      <c r="FD363" s="141">
        <f t="shared" si="1062"/>
        <v>0</v>
      </c>
      <c r="FE363" s="58"/>
      <c r="FF363" s="21">
        <v>2530.2199999999998</v>
      </c>
      <c r="FG363" s="141">
        <f t="shared" si="1063"/>
        <v>0</v>
      </c>
      <c r="FH363" s="58"/>
      <c r="FI363" s="21">
        <v>4182.22</v>
      </c>
      <c r="FJ363" s="141">
        <f t="shared" si="1064"/>
        <v>0</v>
      </c>
      <c r="FK363" s="58"/>
      <c r="FL363" s="107">
        <v>253.92</v>
      </c>
      <c r="FM363" s="141">
        <f t="shared" si="1065"/>
        <v>0</v>
      </c>
      <c r="FN363" s="58"/>
      <c r="FO363" s="107">
        <v>290.32</v>
      </c>
      <c r="FP363" s="141">
        <f t="shared" si="1066"/>
        <v>0</v>
      </c>
      <c r="FQ363" s="58"/>
      <c r="FR363" s="107">
        <v>334.06</v>
      </c>
      <c r="FS363" s="141">
        <f t="shared" si="1067"/>
        <v>0</v>
      </c>
      <c r="FT363" s="58"/>
      <c r="FU363" s="107">
        <v>411.49</v>
      </c>
      <c r="FV363" s="141">
        <f t="shared" si="1068"/>
        <v>0</v>
      </c>
      <c r="FW363" s="58"/>
      <c r="FX363" s="107">
        <v>455.21</v>
      </c>
      <c r="FY363" s="141">
        <f t="shared" si="1069"/>
        <v>0</v>
      </c>
      <c r="FZ363" s="58"/>
      <c r="GA363" s="107">
        <v>536</v>
      </c>
      <c r="GB363" s="141">
        <f t="shared" si="1070"/>
        <v>0</v>
      </c>
      <c r="GC363" s="58"/>
      <c r="GD363" s="21">
        <v>745.84</v>
      </c>
      <c r="GE363" s="144">
        <f t="shared" si="1071"/>
        <v>0</v>
      </c>
      <c r="GF363" s="108">
        <v>4</v>
      </c>
      <c r="GG363" s="112">
        <v>313.12</v>
      </c>
      <c r="GH363" s="141">
        <f t="shared" si="1072"/>
        <v>1252.48</v>
      </c>
      <c r="GI363" s="59">
        <v>6</v>
      </c>
      <c r="GJ363" s="529">
        <v>223.61</v>
      </c>
      <c r="GK363" s="141">
        <f t="shared" si="1073"/>
        <v>1341.66</v>
      </c>
      <c r="GL363" s="58">
        <v>1</v>
      </c>
      <c r="GM363" s="107">
        <v>105.46</v>
      </c>
      <c r="GN363" s="141">
        <f t="shared" si="1074"/>
        <v>105.46</v>
      </c>
      <c r="GO363" s="58"/>
      <c r="GP363" s="107">
        <v>581.36</v>
      </c>
      <c r="GQ363" s="141">
        <f t="shared" si="1075"/>
        <v>0</v>
      </c>
      <c r="GR363" s="58"/>
      <c r="GS363" s="107">
        <v>92.94</v>
      </c>
      <c r="GT363" s="141">
        <f t="shared" si="1076"/>
        <v>0</v>
      </c>
      <c r="GU363" s="108">
        <v>10</v>
      </c>
      <c r="GV363" s="112">
        <v>47.51</v>
      </c>
      <c r="GW363" s="141">
        <f t="shared" si="1077"/>
        <v>475.09999999999997</v>
      </c>
      <c r="GX363" s="58">
        <v>10</v>
      </c>
      <c r="GY363" s="107">
        <v>61.91</v>
      </c>
      <c r="GZ363" s="219">
        <f t="shared" si="1078"/>
        <v>619.09999999999991</v>
      </c>
      <c r="HA363" s="58"/>
      <c r="HB363" s="413"/>
      <c r="HC363" s="219">
        <f t="shared" si="1079"/>
        <v>0</v>
      </c>
      <c r="HD363" s="58"/>
      <c r="HE363" s="107">
        <v>40.75</v>
      </c>
      <c r="HF363" s="232">
        <f t="shared" si="1080"/>
        <v>0</v>
      </c>
      <c r="HG363" s="375">
        <v>2000</v>
      </c>
      <c r="HH363" s="226">
        <f t="shared" si="1081"/>
        <v>138979.72105000002</v>
      </c>
      <c r="HI363" s="335"/>
    </row>
    <row r="364" spans="1:217" ht="15.75" customHeight="1">
      <c r="A364" s="198">
        <v>13</v>
      </c>
      <c r="B364" s="18" t="s">
        <v>201</v>
      </c>
      <c r="C364" s="381">
        <v>32.68</v>
      </c>
      <c r="D364" s="385">
        <v>67.33</v>
      </c>
      <c r="E364" s="54">
        <v>59513.279999999999</v>
      </c>
      <c r="F364" s="42">
        <f t="shared" si="998"/>
        <v>12951.832220000002</v>
      </c>
      <c r="G364" s="43"/>
      <c r="H364" s="21">
        <v>636.70000000000005</v>
      </c>
      <c r="I364" s="45">
        <f t="shared" si="999"/>
        <v>0</v>
      </c>
      <c r="J364" s="58"/>
      <c r="K364" s="107"/>
      <c r="L364" s="212">
        <f t="shared" si="1000"/>
        <v>0</v>
      </c>
      <c r="M364" s="58"/>
      <c r="N364" s="107">
        <v>540</v>
      </c>
      <c r="O364" s="212">
        <f t="shared" si="1001"/>
        <v>0</v>
      </c>
      <c r="P364" s="358">
        <v>6.6</v>
      </c>
      <c r="Q364" s="139">
        <f t="shared" si="1002"/>
        <v>280.13670000000002</v>
      </c>
      <c r="R364" s="212">
        <f t="shared" si="1003"/>
        <v>1848.9022199999999</v>
      </c>
      <c r="S364" s="358"/>
      <c r="T364" s="44">
        <f t="shared" si="1004"/>
        <v>2335.5960000000005</v>
      </c>
      <c r="U364" s="212">
        <f t="shared" si="1005"/>
        <v>0</v>
      </c>
      <c r="V364" s="358"/>
      <c r="W364" s="139">
        <f t="shared" si="1006"/>
        <v>493.98690000000005</v>
      </c>
      <c r="X364" s="219">
        <f t="shared" si="1007"/>
        <v>0</v>
      </c>
      <c r="Y364" s="349"/>
      <c r="Z364" s="44">
        <f t="shared" si="1008"/>
        <v>4331.3600000000006</v>
      </c>
      <c r="AA364" s="141">
        <f t="shared" si="1009"/>
        <v>0</v>
      </c>
      <c r="AB364" s="465"/>
      <c r="AC364" s="139">
        <f t="shared" si="1010"/>
        <v>493.98690000000005</v>
      </c>
      <c r="AD364" s="140">
        <f t="shared" si="1011"/>
        <v>0</v>
      </c>
      <c r="AE364" s="46"/>
      <c r="AF364" s="44">
        <f t="shared" si="1012"/>
        <v>22885.031600000002</v>
      </c>
      <c r="AG364" s="140">
        <f t="shared" si="1013"/>
        <v>0</v>
      </c>
      <c r="AH364" s="46"/>
      <c r="AI364" s="139">
        <f t="shared" si="1014"/>
        <v>791.37200000000007</v>
      </c>
      <c r="AJ364" s="140">
        <f t="shared" si="1015"/>
        <v>0</v>
      </c>
      <c r="AK364" s="46"/>
      <c r="AL364" s="107">
        <v>145.19999999999999</v>
      </c>
      <c r="AM364" s="140">
        <f t="shared" si="1016"/>
        <v>0</v>
      </c>
      <c r="AN364" s="46"/>
      <c r="AO364" s="44">
        <f t="shared" si="1017"/>
        <v>3769.8454000000002</v>
      </c>
      <c r="AP364" s="141">
        <f t="shared" si="1018"/>
        <v>0</v>
      </c>
      <c r="AQ364" s="108"/>
      <c r="AR364" s="109">
        <v>8030</v>
      </c>
      <c r="AS364" s="141">
        <f t="shared" si="1019"/>
        <v>0</v>
      </c>
      <c r="AT364" s="58"/>
      <c r="AU364" s="21">
        <v>3366.65</v>
      </c>
      <c r="AV364" s="141">
        <f t="shared" si="1020"/>
        <v>0</v>
      </c>
      <c r="AW364" s="58"/>
      <c r="AX364" s="44">
        <f t="shared" si="1021"/>
        <v>80964.952600000004</v>
      </c>
      <c r="AY364" s="141">
        <f t="shared" si="1022"/>
        <v>0</v>
      </c>
      <c r="AZ364" s="58"/>
      <c r="BA364" s="21">
        <v>93131.5</v>
      </c>
      <c r="BB364" s="141">
        <f t="shared" si="1023"/>
        <v>0</v>
      </c>
      <c r="BC364" s="58"/>
      <c r="BD364" s="21">
        <v>10643</v>
      </c>
      <c r="BE364" s="140">
        <f t="shared" si="1024"/>
        <v>0</v>
      </c>
      <c r="BF364" s="46"/>
      <c r="BG364" s="58"/>
      <c r="BH364" s="140">
        <f t="shared" si="1025"/>
        <v>0</v>
      </c>
      <c r="BI364" s="358"/>
      <c r="BJ364" s="492"/>
      <c r="BK364" s="349"/>
      <c r="BL364" s="140">
        <f t="shared" si="1026"/>
        <v>0</v>
      </c>
      <c r="BM364" s="46"/>
      <c r="BN364" s="142"/>
      <c r="BO364" s="141">
        <f t="shared" si="1027"/>
        <v>0</v>
      </c>
      <c r="BP364" s="58"/>
      <c r="BQ364" s="139">
        <f t="shared" si="1028"/>
        <v>930.90000000000009</v>
      </c>
      <c r="BR364" s="141">
        <f t="shared" si="1029"/>
        <v>0</v>
      </c>
      <c r="BS364" s="349"/>
      <c r="BT364" s="107">
        <v>540</v>
      </c>
      <c r="BU364" s="141">
        <f t="shared" si="1030"/>
        <v>0</v>
      </c>
      <c r="BV364" s="58"/>
      <c r="BW364" s="58"/>
      <c r="BX364" s="141">
        <f t="shared" si="1031"/>
        <v>0</v>
      </c>
      <c r="BY364" s="58"/>
      <c r="BZ364" s="143"/>
      <c r="CA364" s="141">
        <f t="shared" si="1032"/>
        <v>0</v>
      </c>
      <c r="CB364" s="58"/>
      <c r="CC364" s="107">
        <v>165.4</v>
      </c>
      <c r="CD364" s="141">
        <f t="shared" si="1033"/>
        <v>0</v>
      </c>
      <c r="CE364" s="58"/>
      <c r="CF364" s="139">
        <f t="shared" si="1034"/>
        <v>204.31649999999999</v>
      </c>
      <c r="CG364" s="141">
        <f t="shared" si="1035"/>
        <v>0</v>
      </c>
      <c r="CH364" s="349"/>
      <c r="CI364" s="107">
        <v>86.2</v>
      </c>
      <c r="CJ364" s="141">
        <f t="shared" si="1036"/>
        <v>0</v>
      </c>
      <c r="CK364" s="58"/>
      <c r="CL364" s="107">
        <v>125</v>
      </c>
      <c r="CM364" s="141">
        <f t="shared" si="1037"/>
        <v>0</v>
      </c>
      <c r="CN364" s="58"/>
      <c r="CO364" s="107">
        <v>140</v>
      </c>
      <c r="CP364" s="141">
        <f t="shared" si="1038"/>
        <v>0</v>
      </c>
      <c r="CQ364" s="349"/>
      <c r="CR364" s="139">
        <f t="shared" si="1039"/>
        <v>259.76390000000004</v>
      </c>
      <c r="CS364" s="141">
        <f t="shared" si="1040"/>
        <v>0</v>
      </c>
      <c r="CT364" s="349"/>
      <c r="CU364" s="107">
        <v>182.5</v>
      </c>
      <c r="CV364" s="141">
        <f t="shared" si="1041"/>
        <v>0</v>
      </c>
      <c r="CW364" s="58"/>
      <c r="CX364" s="107">
        <v>78</v>
      </c>
      <c r="CY364" s="141">
        <f t="shared" si="1042"/>
        <v>0</v>
      </c>
      <c r="CZ364" s="58"/>
      <c r="DA364" s="107">
        <v>350</v>
      </c>
      <c r="DB364" s="141">
        <f t="shared" si="1043"/>
        <v>0</v>
      </c>
      <c r="DC364" s="349">
        <v>2</v>
      </c>
      <c r="DD364" s="139">
        <f t="shared" si="1044"/>
        <v>363.26500000000004</v>
      </c>
      <c r="DE364" s="140">
        <f t="shared" si="1045"/>
        <v>726.53000000000009</v>
      </c>
      <c r="DF364" s="349"/>
      <c r="DG364" s="107">
        <v>349.94</v>
      </c>
      <c r="DH364" s="141">
        <f t="shared" si="1046"/>
        <v>0</v>
      </c>
      <c r="DI364" s="349"/>
      <c r="DJ364" s="107">
        <v>407.82</v>
      </c>
      <c r="DK364" s="141">
        <f t="shared" si="1047"/>
        <v>0</v>
      </c>
      <c r="DL364" s="349">
        <v>10</v>
      </c>
      <c r="DM364" s="107">
        <v>560.66999999999996</v>
      </c>
      <c r="DN364" s="141">
        <f t="shared" si="1048"/>
        <v>5606.7</v>
      </c>
      <c r="DO364" s="349"/>
      <c r="DP364" s="107">
        <v>849.84</v>
      </c>
      <c r="DQ364" s="141">
        <f t="shared" si="1049"/>
        <v>0</v>
      </c>
      <c r="DR364" s="58"/>
      <c r="DS364" s="107">
        <v>1070.97</v>
      </c>
      <c r="DT364" s="141">
        <f t="shared" si="1050"/>
        <v>0</v>
      </c>
      <c r="DU364" s="58"/>
      <c r="DV364" s="21">
        <v>1512.05</v>
      </c>
      <c r="DW364" s="141">
        <f t="shared" si="1051"/>
        <v>0</v>
      </c>
      <c r="DX364" s="58"/>
      <c r="DY364" s="21">
        <v>5870.12</v>
      </c>
      <c r="DZ364" s="141">
        <f t="shared" si="1052"/>
        <v>0</v>
      </c>
      <c r="EA364" s="349"/>
      <c r="EB364" s="21">
        <v>4379.45</v>
      </c>
      <c r="EC364" s="141">
        <f t="shared" si="1053"/>
        <v>0</v>
      </c>
      <c r="ED364" s="58"/>
      <c r="EE364" s="21">
        <v>4811.45</v>
      </c>
      <c r="EF364" s="141">
        <f t="shared" si="1054"/>
        <v>0</v>
      </c>
      <c r="EG364" s="349"/>
      <c r="EH364" s="21">
        <v>6518.13</v>
      </c>
      <c r="EI364" s="141">
        <f t="shared" si="1055"/>
        <v>0</v>
      </c>
      <c r="EJ364" s="349"/>
      <c r="EK364" s="21">
        <v>7389.31</v>
      </c>
      <c r="EL364" s="141">
        <f t="shared" si="1056"/>
        <v>0</v>
      </c>
      <c r="EM364" s="58"/>
      <c r="EN364" s="21">
        <v>1539.81</v>
      </c>
      <c r="EO364" s="141">
        <f t="shared" si="1057"/>
        <v>0</v>
      </c>
      <c r="EP364" s="58"/>
      <c r="EQ364" s="21">
        <v>3124.4</v>
      </c>
      <c r="ER364" s="141">
        <f t="shared" si="1058"/>
        <v>0</v>
      </c>
      <c r="ES364" s="58"/>
      <c r="ET364" s="107">
        <v>118.78</v>
      </c>
      <c r="EU364" s="141">
        <f t="shared" si="1059"/>
        <v>0</v>
      </c>
      <c r="EV364" s="58"/>
      <c r="EW364" s="107">
        <v>479.92</v>
      </c>
      <c r="EX364" s="141">
        <f t="shared" si="1060"/>
        <v>0</v>
      </c>
      <c r="EY364" s="349"/>
      <c r="EZ364" s="107">
        <v>649.4</v>
      </c>
      <c r="FA364" s="141">
        <f t="shared" si="1061"/>
        <v>0</v>
      </c>
      <c r="FB364" s="349"/>
      <c r="FC364" s="21">
        <v>1301.22</v>
      </c>
      <c r="FD364" s="141">
        <f t="shared" si="1062"/>
        <v>0</v>
      </c>
      <c r="FE364" s="58"/>
      <c r="FF364" s="21">
        <v>2530.2199999999998</v>
      </c>
      <c r="FG364" s="141">
        <f t="shared" si="1063"/>
        <v>0</v>
      </c>
      <c r="FH364" s="58"/>
      <c r="FI364" s="21">
        <v>4182.22</v>
      </c>
      <c r="FJ364" s="141">
        <f t="shared" si="1064"/>
        <v>0</v>
      </c>
      <c r="FK364" s="58"/>
      <c r="FL364" s="107">
        <v>253.92</v>
      </c>
      <c r="FM364" s="141">
        <f t="shared" si="1065"/>
        <v>0</v>
      </c>
      <c r="FN364" s="58"/>
      <c r="FO364" s="107">
        <v>290.32</v>
      </c>
      <c r="FP364" s="141">
        <f t="shared" si="1066"/>
        <v>0</v>
      </c>
      <c r="FQ364" s="58"/>
      <c r="FR364" s="107">
        <v>334.06</v>
      </c>
      <c r="FS364" s="141">
        <f t="shared" si="1067"/>
        <v>0</v>
      </c>
      <c r="FT364" s="58"/>
      <c r="FU364" s="107">
        <v>411.49</v>
      </c>
      <c r="FV364" s="141">
        <f t="shared" si="1068"/>
        <v>0</v>
      </c>
      <c r="FW364" s="58"/>
      <c r="FX364" s="107">
        <v>455.21</v>
      </c>
      <c r="FY364" s="141">
        <f t="shared" si="1069"/>
        <v>0</v>
      </c>
      <c r="FZ364" s="58"/>
      <c r="GA364" s="107">
        <v>536</v>
      </c>
      <c r="GB364" s="141">
        <f t="shared" si="1070"/>
        <v>0</v>
      </c>
      <c r="GC364" s="58"/>
      <c r="GD364" s="21">
        <v>745.84</v>
      </c>
      <c r="GE364" s="144">
        <f t="shared" si="1071"/>
        <v>0</v>
      </c>
      <c r="GF364" s="108">
        <v>4</v>
      </c>
      <c r="GG364" s="112">
        <v>313.12</v>
      </c>
      <c r="GH364" s="141">
        <f t="shared" si="1072"/>
        <v>1252.48</v>
      </c>
      <c r="GI364" s="59">
        <v>6</v>
      </c>
      <c r="GJ364" s="529">
        <v>223.61</v>
      </c>
      <c r="GK364" s="141">
        <f t="shared" si="1073"/>
        <v>1341.66</v>
      </c>
      <c r="GL364" s="58"/>
      <c r="GM364" s="107">
        <v>105.46</v>
      </c>
      <c r="GN364" s="141">
        <f t="shared" si="1074"/>
        <v>0</v>
      </c>
      <c r="GO364" s="58">
        <v>1</v>
      </c>
      <c r="GP364" s="107">
        <v>581.36</v>
      </c>
      <c r="GQ364" s="141">
        <f t="shared" si="1075"/>
        <v>581.36</v>
      </c>
      <c r="GR364" s="58"/>
      <c r="GS364" s="107">
        <v>92.94</v>
      </c>
      <c r="GT364" s="141">
        <f t="shared" si="1076"/>
        <v>0</v>
      </c>
      <c r="GU364" s="108">
        <v>10</v>
      </c>
      <c r="GV364" s="112">
        <v>47.51</v>
      </c>
      <c r="GW364" s="141">
        <f t="shared" si="1077"/>
        <v>475.09999999999997</v>
      </c>
      <c r="GX364" s="58">
        <v>10</v>
      </c>
      <c r="GY364" s="107">
        <v>61.91</v>
      </c>
      <c r="GZ364" s="219">
        <f t="shared" si="1078"/>
        <v>619.09999999999991</v>
      </c>
      <c r="HA364" s="58"/>
      <c r="HB364" s="413"/>
      <c r="HC364" s="219">
        <f t="shared" si="1079"/>
        <v>0</v>
      </c>
      <c r="HD364" s="58"/>
      <c r="HE364" s="107">
        <v>40.75</v>
      </c>
      <c r="HF364" s="232">
        <f t="shared" si="1080"/>
        <v>0</v>
      </c>
      <c r="HG364" s="375">
        <v>500</v>
      </c>
      <c r="HH364" s="226">
        <f t="shared" si="1081"/>
        <v>12951.832220000002</v>
      </c>
      <c r="HI364" s="335"/>
    </row>
    <row r="365" spans="1:217" ht="15.75" customHeight="1">
      <c r="A365" s="198">
        <v>14</v>
      </c>
      <c r="B365" s="18" t="s">
        <v>202</v>
      </c>
      <c r="C365" s="381">
        <v>307.5</v>
      </c>
      <c r="D365" s="385">
        <v>142.91999999999999</v>
      </c>
      <c r="E365" s="54">
        <v>59529.84</v>
      </c>
      <c r="F365" s="42">
        <f t="shared" si="998"/>
        <v>55775.726719999999</v>
      </c>
      <c r="G365" s="43"/>
      <c r="H365" s="21">
        <v>636.70000000000005</v>
      </c>
      <c r="I365" s="45">
        <f t="shared" si="999"/>
        <v>0</v>
      </c>
      <c r="J365" s="58"/>
      <c r="K365" s="107"/>
      <c r="L365" s="212">
        <f t="shared" si="1000"/>
        <v>0</v>
      </c>
      <c r="M365" s="58"/>
      <c r="N365" s="107">
        <v>540</v>
      </c>
      <c r="O365" s="212">
        <f t="shared" si="1001"/>
        <v>0</v>
      </c>
      <c r="P365" s="358">
        <v>24</v>
      </c>
      <c r="Q365" s="139">
        <f t="shared" si="1002"/>
        <v>280.13670000000002</v>
      </c>
      <c r="R365" s="212">
        <f t="shared" si="1003"/>
        <v>6723.2808000000005</v>
      </c>
      <c r="S365" s="358">
        <v>11.52</v>
      </c>
      <c r="T365" s="44">
        <f t="shared" si="1004"/>
        <v>2335.5960000000005</v>
      </c>
      <c r="U365" s="212">
        <f t="shared" si="1005"/>
        <v>26906.065920000005</v>
      </c>
      <c r="V365" s="358"/>
      <c r="W365" s="139">
        <f t="shared" si="1006"/>
        <v>493.98690000000005</v>
      </c>
      <c r="X365" s="219">
        <f t="shared" si="1007"/>
        <v>0</v>
      </c>
      <c r="Y365" s="349"/>
      <c r="Z365" s="44">
        <f t="shared" si="1008"/>
        <v>4331.3600000000006</v>
      </c>
      <c r="AA365" s="141">
        <f t="shared" si="1009"/>
        <v>0</v>
      </c>
      <c r="AB365" s="465"/>
      <c r="AC365" s="139">
        <f t="shared" si="1010"/>
        <v>493.98690000000005</v>
      </c>
      <c r="AD365" s="140">
        <f t="shared" si="1011"/>
        <v>0</v>
      </c>
      <c r="AE365" s="46"/>
      <c r="AF365" s="44">
        <f t="shared" si="1012"/>
        <v>22885.031600000002</v>
      </c>
      <c r="AG365" s="140">
        <f t="shared" si="1013"/>
        <v>0</v>
      </c>
      <c r="AH365" s="46"/>
      <c r="AI365" s="139">
        <f t="shared" si="1014"/>
        <v>791.37200000000007</v>
      </c>
      <c r="AJ365" s="140">
        <f t="shared" si="1015"/>
        <v>0</v>
      </c>
      <c r="AK365" s="46"/>
      <c r="AL365" s="107">
        <v>145.19999999999999</v>
      </c>
      <c r="AM365" s="140">
        <f t="shared" si="1016"/>
        <v>0</v>
      </c>
      <c r="AN365" s="46"/>
      <c r="AO365" s="44">
        <f t="shared" si="1017"/>
        <v>3769.8454000000002</v>
      </c>
      <c r="AP365" s="141">
        <f t="shared" si="1018"/>
        <v>0</v>
      </c>
      <c r="AQ365" s="108"/>
      <c r="AR365" s="109">
        <v>8030</v>
      </c>
      <c r="AS365" s="141">
        <f t="shared" si="1019"/>
        <v>0</v>
      </c>
      <c r="AT365" s="58"/>
      <c r="AU365" s="21">
        <v>3366.65</v>
      </c>
      <c r="AV365" s="141">
        <f t="shared" si="1020"/>
        <v>0</v>
      </c>
      <c r="AW365" s="58"/>
      <c r="AX365" s="44">
        <f t="shared" si="1021"/>
        <v>80964.952600000004</v>
      </c>
      <c r="AY365" s="141">
        <f t="shared" si="1022"/>
        <v>0</v>
      </c>
      <c r="AZ365" s="58"/>
      <c r="BA365" s="21">
        <v>93131.5</v>
      </c>
      <c r="BB365" s="141">
        <f t="shared" si="1023"/>
        <v>0</v>
      </c>
      <c r="BC365" s="58"/>
      <c r="BD365" s="21">
        <v>10643</v>
      </c>
      <c r="BE365" s="140">
        <f t="shared" si="1024"/>
        <v>0</v>
      </c>
      <c r="BF365" s="46"/>
      <c r="BG365" s="58"/>
      <c r="BH365" s="140">
        <f t="shared" si="1025"/>
        <v>0</v>
      </c>
      <c r="BI365" s="358"/>
      <c r="BJ365" s="59"/>
      <c r="BK365" s="349"/>
      <c r="BL365" s="140">
        <f t="shared" si="1026"/>
        <v>0</v>
      </c>
      <c r="BM365" s="46"/>
      <c r="BN365" s="142"/>
      <c r="BO365" s="141">
        <f t="shared" si="1027"/>
        <v>0</v>
      </c>
      <c r="BP365" s="58"/>
      <c r="BQ365" s="139">
        <f t="shared" si="1028"/>
        <v>930.90000000000009</v>
      </c>
      <c r="BR365" s="141">
        <f t="shared" si="1029"/>
        <v>0</v>
      </c>
      <c r="BS365" s="349"/>
      <c r="BT365" s="107">
        <v>540</v>
      </c>
      <c r="BU365" s="141">
        <f t="shared" si="1030"/>
        <v>0</v>
      </c>
      <c r="BV365" s="58"/>
      <c r="BW365" s="58"/>
      <c r="BX365" s="141">
        <f t="shared" si="1031"/>
        <v>0</v>
      </c>
      <c r="BY365" s="58"/>
      <c r="BZ365" s="143"/>
      <c r="CA365" s="141">
        <f t="shared" si="1032"/>
        <v>0</v>
      </c>
      <c r="CB365" s="58"/>
      <c r="CC365" s="107">
        <v>165.4</v>
      </c>
      <c r="CD365" s="141">
        <f t="shared" si="1033"/>
        <v>0</v>
      </c>
      <c r="CE365" s="58"/>
      <c r="CF365" s="139">
        <f t="shared" si="1034"/>
        <v>204.31649999999999</v>
      </c>
      <c r="CG365" s="141">
        <f t="shared" si="1035"/>
        <v>0</v>
      </c>
      <c r="CH365" s="349"/>
      <c r="CI365" s="107">
        <v>86.2</v>
      </c>
      <c r="CJ365" s="141">
        <f t="shared" si="1036"/>
        <v>0</v>
      </c>
      <c r="CK365" s="58"/>
      <c r="CL365" s="107">
        <v>125</v>
      </c>
      <c r="CM365" s="141">
        <f t="shared" si="1037"/>
        <v>0</v>
      </c>
      <c r="CN365" s="58"/>
      <c r="CO365" s="107">
        <v>140</v>
      </c>
      <c r="CP365" s="141">
        <f t="shared" si="1038"/>
        <v>0</v>
      </c>
      <c r="CQ365" s="349"/>
      <c r="CR365" s="139">
        <f t="shared" si="1039"/>
        <v>259.76390000000004</v>
      </c>
      <c r="CS365" s="141">
        <f t="shared" si="1040"/>
        <v>0</v>
      </c>
      <c r="CT365" s="349"/>
      <c r="CU365" s="107">
        <v>182.5</v>
      </c>
      <c r="CV365" s="141">
        <f t="shared" si="1041"/>
        <v>0</v>
      </c>
      <c r="CW365" s="58"/>
      <c r="CX365" s="107">
        <v>78</v>
      </c>
      <c r="CY365" s="141">
        <f t="shared" si="1042"/>
        <v>0</v>
      </c>
      <c r="CZ365" s="58"/>
      <c r="DA365" s="107">
        <v>350</v>
      </c>
      <c r="DB365" s="141">
        <f t="shared" si="1043"/>
        <v>0</v>
      </c>
      <c r="DC365" s="349"/>
      <c r="DD365" s="139">
        <f t="shared" si="1044"/>
        <v>363.26500000000004</v>
      </c>
      <c r="DE365" s="140">
        <f t="shared" si="1045"/>
        <v>0</v>
      </c>
      <c r="DF365" s="349"/>
      <c r="DG365" s="107">
        <v>349.94</v>
      </c>
      <c r="DH365" s="141">
        <f t="shared" si="1046"/>
        <v>0</v>
      </c>
      <c r="DI365" s="349">
        <v>6</v>
      </c>
      <c r="DJ365" s="107">
        <v>407.82</v>
      </c>
      <c r="DK365" s="141">
        <f t="shared" si="1047"/>
        <v>2446.92</v>
      </c>
      <c r="DL365" s="349"/>
      <c r="DM365" s="107">
        <v>560.66999999999996</v>
      </c>
      <c r="DN365" s="141">
        <f t="shared" si="1048"/>
        <v>0</v>
      </c>
      <c r="DO365" s="349">
        <v>18</v>
      </c>
      <c r="DP365" s="107">
        <v>849.84</v>
      </c>
      <c r="DQ365" s="141">
        <f t="shared" si="1049"/>
        <v>15297.12</v>
      </c>
      <c r="DR365" s="58"/>
      <c r="DS365" s="107">
        <v>1070.97</v>
      </c>
      <c r="DT365" s="141">
        <f t="shared" si="1050"/>
        <v>0</v>
      </c>
      <c r="DU365" s="58"/>
      <c r="DV365" s="21">
        <v>1512.05</v>
      </c>
      <c r="DW365" s="141">
        <f t="shared" si="1051"/>
        <v>0</v>
      </c>
      <c r="DX365" s="58"/>
      <c r="DY365" s="21">
        <v>5870.12</v>
      </c>
      <c r="DZ365" s="141">
        <f t="shared" si="1052"/>
        <v>0</v>
      </c>
      <c r="EA365" s="349"/>
      <c r="EB365" s="21">
        <v>4379.45</v>
      </c>
      <c r="EC365" s="141">
        <f t="shared" si="1053"/>
        <v>0</v>
      </c>
      <c r="ED365" s="58"/>
      <c r="EE365" s="21">
        <v>4811.45</v>
      </c>
      <c r="EF365" s="141">
        <f t="shared" si="1054"/>
        <v>0</v>
      </c>
      <c r="EG365" s="349"/>
      <c r="EH365" s="21">
        <v>6518.13</v>
      </c>
      <c r="EI365" s="141">
        <f t="shared" si="1055"/>
        <v>0</v>
      </c>
      <c r="EJ365" s="349"/>
      <c r="EK365" s="21">
        <v>7389.31</v>
      </c>
      <c r="EL365" s="141">
        <f t="shared" si="1056"/>
        <v>0</v>
      </c>
      <c r="EM365" s="58"/>
      <c r="EN365" s="21">
        <v>1539.81</v>
      </c>
      <c r="EO365" s="141">
        <f t="shared" si="1057"/>
        <v>0</v>
      </c>
      <c r="EP365" s="58"/>
      <c r="EQ365" s="21">
        <v>3124.4</v>
      </c>
      <c r="ER365" s="141">
        <f t="shared" si="1058"/>
        <v>0</v>
      </c>
      <c r="ES365" s="58"/>
      <c r="ET365" s="107">
        <v>118.78</v>
      </c>
      <c r="EU365" s="141">
        <f t="shared" si="1059"/>
        <v>0</v>
      </c>
      <c r="EV365" s="58"/>
      <c r="EW365" s="107">
        <v>479.92</v>
      </c>
      <c r="EX365" s="141">
        <f t="shared" si="1060"/>
        <v>0</v>
      </c>
      <c r="EY365" s="349"/>
      <c r="EZ365" s="107">
        <v>649.4</v>
      </c>
      <c r="FA365" s="141">
        <f t="shared" si="1061"/>
        <v>0</v>
      </c>
      <c r="FB365" s="349"/>
      <c r="FC365" s="21">
        <v>1301.22</v>
      </c>
      <c r="FD365" s="141">
        <f t="shared" si="1062"/>
        <v>0</v>
      </c>
      <c r="FE365" s="58"/>
      <c r="FF365" s="21">
        <v>2530.2199999999998</v>
      </c>
      <c r="FG365" s="141">
        <f t="shared" si="1063"/>
        <v>0</v>
      </c>
      <c r="FH365" s="58"/>
      <c r="FI365" s="21">
        <v>4182.22</v>
      </c>
      <c r="FJ365" s="141">
        <f t="shared" si="1064"/>
        <v>0</v>
      </c>
      <c r="FK365" s="58"/>
      <c r="FL365" s="107">
        <v>253.92</v>
      </c>
      <c r="FM365" s="141">
        <f t="shared" si="1065"/>
        <v>0</v>
      </c>
      <c r="FN365" s="58"/>
      <c r="FO365" s="107">
        <v>290.32</v>
      </c>
      <c r="FP365" s="141">
        <f t="shared" si="1066"/>
        <v>0</v>
      </c>
      <c r="FQ365" s="58"/>
      <c r="FR365" s="107">
        <v>334.06</v>
      </c>
      <c r="FS365" s="141">
        <f t="shared" si="1067"/>
        <v>0</v>
      </c>
      <c r="FT365" s="58"/>
      <c r="FU365" s="107">
        <v>411.49</v>
      </c>
      <c r="FV365" s="141">
        <f t="shared" si="1068"/>
        <v>0</v>
      </c>
      <c r="FW365" s="58"/>
      <c r="FX365" s="107">
        <v>455.21</v>
      </c>
      <c r="FY365" s="141">
        <f t="shared" si="1069"/>
        <v>0</v>
      </c>
      <c r="FZ365" s="58"/>
      <c r="GA365" s="107">
        <v>536</v>
      </c>
      <c r="GB365" s="141">
        <f t="shared" si="1070"/>
        <v>0</v>
      </c>
      <c r="GC365" s="58"/>
      <c r="GD365" s="21">
        <v>745.84</v>
      </c>
      <c r="GE365" s="144">
        <f t="shared" si="1071"/>
        <v>0</v>
      </c>
      <c r="GF365" s="108">
        <v>4</v>
      </c>
      <c r="GG365" s="112">
        <v>313.12</v>
      </c>
      <c r="GH365" s="141">
        <f t="shared" si="1072"/>
        <v>1252.48</v>
      </c>
      <c r="GI365" s="59">
        <v>6</v>
      </c>
      <c r="GJ365" s="529">
        <v>223.61</v>
      </c>
      <c r="GK365" s="141">
        <f t="shared" si="1073"/>
        <v>1341.66</v>
      </c>
      <c r="GL365" s="58">
        <v>1</v>
      </c>
      <c r="GM365" s="107">
        <v>105.46</v>
      </c>
      <c r="GN365" s="141">
        <f t="shared" si="1074"/>
        <v>105.46</v>
      </c>
      <c r="GO365" s="58"/>
      <c r="GP365" s="107">
        <v>581.36</v>
      </c>
      <c r="GQ365" s="141">
        <f t="shared" si="1075"/>
        <v>0</v>
      </c>
      <c r="GR365" s="58">
        <v>1</v>
      </c>
      <c r="GS365" s="107">
        <v>92.94</v>
      </c>
      <c r="GT365" s="141">
        <f t="shared" si="1076"/>
        <v>92.94</v>
      </c>
      <c r="GU365" s="108">
        <v>10</v>
      </c>
      <c r="GV365" s="112">
        <v>47.51</v>
      </c>
      <c r="GW365" s="141">
        <f t="shared" si="1077"/>
        <v>475.09999999999997</v>
      </c>
      <c r="GX365" s="58">
        <v>10</v>
      </c>
      <c r="GY365" s="107">
        <v>61.91</v>
      </c>
      <c r="GZ365" s="219">
        <f t="shared" si="1078"/>
        <v>619.09999999999991</v>
      </c>
      <c r="HA365" s="58"/>
      <c r="HB365" s="413"/>
      <c r="HC365" s="219">
        <f t="shared" si="1079"/>
        <v>0</v>
      </c>
      <c r="HD365" s="58"/>
      <c r="HE365" s="107">
        <v>40.75</v>
      </c>
      <c r="HF365" s="232">
        <f t="shared" si="1080"/>
        <v>0</v>
      </c>
      <c r="HG365" s="375">
        <v>515.6</v>
      </c>
      <c r="HH365" s="226">
        <f t="shared" si="1081"/>
        <v>55775.726719999999</v>
      </c>
      <c r="HI365" s="335"/>
    </row>
    <row r="366" spans="1:217" ht="15.75" customHeight="1">
      <c r="A366" s="198">
        <v>15</v>
      </c>
      <c r="B366" s="18" t="s">
        <v>203</v>
      </c>
      <c r="C366" s="381">
        <v>9.91</v>
      </c>
      <c r="D366" s="385">
        <v>40.619999999999997</v>
      </c>
      <c r="E366" s="54">
        <v>36807.360000000001</v>
      </c>
      <c r="F366" s="42">
        <f t="shared" si="998"/>
        <v>38079.603290000006</v>
      </c>
      <c r="G366" s="43"/>
      <c r="H366" s="21">
        <v>636.70000000000005</v>
      </c>
      <c r="I366" s="45">
        <f t="shared" si="999"/>
        <v>0</v>
      </c>
      <c r="J366" s="58"/>
      <c r="K366" s="107"/>
      <c r="L366" s="212">
        <f t="shared" si="1000"/>
        <v>0</v>
      </c>
      <c r="M366" s="58"/>
      <c r="N366" s="107">
        <v>540</v>
      </c>
      <c r="O366" s="212">
        <f t="shared" si="1001"/>
        <v>0</v>
      </c>
      <c r="P366" s="358">
        <v>11.1</v>
      </c>
      <c r="Q366" s="139">
        <f t="shared" si="1002"/>
        <v>280.13670000000002</v>
      </c>
      <c r="R366" s="212">
        <f t="shared" si="1003"/>
        <v>3109.51737</v>
      </c>
      <c r="S366" s="358">
        <v>11.52</v>
      </c>
      <c r="T366" s="44">
        <f t="shared" si="1004"/>
        <v>2335.5960000000005</v>
      </c>
      <c r="U366" s="212">
        <f t="shared" si="1005"/>
        <v>26906.065920000005</v>
      </c>
      <c r="V366" s="358"/>
      <c r="W366" s="139">
        <f t="shared" si="1006"/>
        <v>493.98690000000005</v>
      </c>
      <c r="X366" s="219">
        <f t="shared" si="1007"/>
        <v>0</v>
      </c>
      <c r="Y366" s="349"/>
      <c r="Z366" s="44">
        <f t="shared" si="1008"/>
        <v>4331.3600000000006</v>
      </c>
      <c r="AA366" s="141">
        <f t="shared" si="1009"/>
        <v>0</v>
      </c>
      <c r="AB366" s="465"/>
      <c r="AC366" s="139">
        <f t="shared" si="1010"/>
        <v>493.98690000000005</v>
      </c>
      <c r="AD366" s="140">
        <f t="shared" si="1011"/>
        <v>0</v>
      </c>
      <c r="AE366" s="46"/>
      <c r="AF366" s="44">
        <f t="shared" si="1012"/>
        <v>22885.031600000002</v>
      </c>
      <c r="AG366" s="140">
        <f t="shared" si="1013"/>
        <v>0</v>
      </c>
      <c r="AH366" s="46"/>
      <c r="AI366" s="139">
        <f t="shared" si="1014"/>
        <v>791.37200000000007</v>
      </c>
      <c r="AJ366" s="140">
        <f t="shared" si="1015"/>
        <v>0</v>
      </c>
      <c r="AK366" s="46"/>
      <c r="AL366" s="107">
        <v>145.19999999999999</v>
      </c>
      <c r="AM366" s="140">
        <f t="shared" si="1016"/>
        <v>0</v>
      </c>
      <c r="AN366" s="46"/>
      <c r="AO366" s="44">
        <f t="shared" si="1017"/>
        <v>3769.8454000000002</v>
      </c>
      <c r="AP366" s="141">
        <f t="shared" si="1018"/>
        <v>0</v>
      </c>
      <c r="AQ366" s="108"/>
      <c r="AR366" s="109">
        <v>8030</v>
      </c>
      <c r="AS366" s="141">
        <f t="shared" si="1019"/>
        <v>0</v>
      </c>
      <c r="AT366" s="58"/>
      <c r="AU366" s="21">
        <v>3366.65</v>
      </c>
      <c r="AV366" s="141">
        <f t="shared" si="1020"/>
        <v>0</v>
      </c>
      <c r="AW366" s="58"/>
      <c r="AX366" s="44">
        <f t="shared" si="1021"/>
        <v>80964.952600000004</v>
      </c>
      <c r="AY366" s="141">
        <f t="shared" si="1022"/>
        <v>0</v>
      </c>
      <c r="AZ366" s="58"/>
      <c r="BA366" s="21">
        <v>93131.5</v>
      </c>
      <c r="BB366" s="141">
        <f t="shared" si="1023"/>
        <v>0</v>
      </c>
      <c r="BC366" s="58"/>
      <c r="BD366" s="21">
        <v>10643</v>
      </c>
      <c r="BE366" s="140">
        <f t="shared" si="1024"/>
        <v>0</v>
      </c>
      <c r="BF366" s="46"/>
      <c r="BG366" s="58"/>
      <c r="BH366" s="140">
        <f t="shared" si="1025"/>
        <v>0</v>
      </c>
      <c r="BI366" s="358"/>
      <c r="BJ366" s="59"/>
      <c r="BK366" s="349"/>
      <c r="BL366" s="140">
        <f t="shared" si="1026"/>
        <v>0</v>
      </c>
      <c r="BM366" s="46"/>
      <c r="BN366" s="142"/>
      <c r="BO366" s="141">
        <f t="shared" si="1027"/>
        <v>0</v>
      </c>
      <c r="BP366" s="58"/>
      <c r="BQ366" s="139">
        <f t="shared" si="1028"/>
        <v>930.90000000000009</v>
      </c>
      <c r="BR366" s="141">
        <f t="shared" si="1029"/>
        <v>0</v>
      </c>
      <c r="BS366" s="349"/>
      <c r="BT366" s="107">
        <v>540</v>
      </c>
      <c r="BU366" s="141">
        <f t="shared" si="1030"/>
        <v>0</v>
      </c>
      <c r="BV366" s="58"/>
      <c r="BW366" s="58"/>
      <c r="BX366" s="141">
        <f t="shared" si="1031"/>
        <v>0</v>
      </c>
      <c r="BY366" s="58"/>
      <c r="BZ366" s="143"/>
      <c r="CA366" s="141">
        <f t="shared" si="1032"/>
        <v>0</v>
      </c>
      <c r="CB366" s="58"/>
      <c r="CC366" s="107">
        <v>165.4</v>
      </c>
      <c r="CD366" s="141">
        <f t="shared" si="1033"/>
        <v>0</v>
      </c>
      <c r="CE366" s="58"/>
      <c r="CF366" s="139">
        <f t="shared" si="1034"/>
        <v>204.31649999999999</v>
      </c>
      <c r="CG366" s="141">
        <f t="shared" si="1035"/>
        <v>0</v>
      </c>
      <c r="CH366" s="349"/>
      <c r="CI366" s="107">
        <v>86.2</v>
      </c>
      <c r="CJ366" s="141">
        <f t="shared" si="1036"/>
        <v>0</v>
      </c>
      <c r="CK366" s="58"/>
      <c r="CL366" s="107">
        <v>125</v>
      </c>
      <c r="CM366" s="141">
        <f t="shared" si="1037"/>
        <v>0</v>
      </c>
      <c r="CN366" s="58"/>
      <c r="CO366" s="107">
        <v>140</v>
      </c>
      <c r="CP366" s="141">
        <f t="shared" si="1038"/>
        <v>0</v>
      </c>
      <c r="CQ366" s="349"/>
      <c r="CR366" s="139">
        <f t="shared" si="1039"/>
        <v>259.76390000000004</v>
      </c>
      <c r="CS366" s="141">
        <f t="shared" si="1040"/>
        <v>0</v>
      </c>
      <c r="CT366" s="349"/>
      <c r="CU366" s="107">
        <v>182.5</v>
      </c>
      <c r="CV366" s="141">
        <f t="shared" si="1041"/>
        <v>0</v>
      </c>
      <c r="CW366" s="58"/>
      <c r="CX366" s="107">
        <v>78</v>
      </c>
      <c r="CY366" s="141">
        <f t="shared" si="1042"/>
        <v>0</v>
      </c>
      <c r="CZ366" s="58"/>
      <c r="DA366" s="107">
        <v>350</v>
      </c>
      <c r="DB366" s="141">
        <f t="shared" si="1043"/>
        <v>0</v>
      </c>
      <c r="DC366" s="349"/>
      <c r="DD366" s="139">
        <f t="shared" si="1044"/>
        <v>363.26500000000004</v>
      </c>
      <c r="DE366" s="140">
        <f t="shared" si="1045"/>
        <v>0</v>
      </c>
      <c r="DF366" s="349"/>
      <c r="DG366" s="107">
        <v>349.94</v>
      </c>
      <c r="DH366" s="141">
        <f t="shared" si="1046"/>
        <v>0</v>
      </c>
      <c r="DI366" s="349"/>
      <c r="DJ366" s="107">
        <v>407.82</v>
      </c>
      <c r="DK366" s="141">
        <f t="shared" si="1047"/>
        <v>0</v>
      </c>
      <c r="DL366" s="349">
        <v>8</v>
      </c>
      <c r="DM366" s="107">
        <v>560.66999999999996</v>
      </c>
      <c r="DN366" s="141">
        <f t="shared" si="1048"/>
        <v>4485.3599999999997</v>
      </c>
      <c r="DO366" s="349"/>
      <c r="DP366" s="107">
        <v>849.84</v>
      </c>
      <c r="DQ366" s="141">
        <f t="shared" si="1049"/>
        <v>0</v>
      </c>
      <c r="DR366" s="58"/>
      <c r="DS366" s="107">
        <v>1070.97</v>
      </c>
      <c r="DT366" s="141">
        <f t="shared" si="1050"/>
        <v>0</v>
      </c>
      <c r="DU366" s="58"/>
      <c r="DV366" s="21">
        <v>1512.05</v>
      </c>
      <c r="DW366" s="141">
        <f t="shared" si="1051"/>
        <v>0</v>
      </c>
      <c r="DX366" s="58"/>
      <c r="DY366" s="21">
        <v>5870.12</v>
      </c>
      <c r="DZ366" s="141">
        <f t="shared" si="1052"/>
        <v>0</v>
      </c>
      <c r="EA366" s="349"/>
      <c r="EB366" s="21">
        <v>4379.45</v>
      </c>
      <c r="EC366" s="141">
        <f t="shared" si="1053"/>
        <v>0</v>
      </c>
      <c r="ED366" s="58"/>
      <c r="EE366" s="21">
        <v>4811.45</v>
      </c>
      <c r="EF366" s="141">
        <f t="shared" si="1054"/>
        <v>0</v>
      </c>
      <c r="EG366" s="349"/>
      <c r="EH366" s="21">
        <v>6518.13</v>
      </c>
      <c r="EI366" s="141">
        <f t="shared" si="1055"/>
        <v>0</v>
      </c>
      <c r="EJ366" s="349"/>
      <c r="EK366" s="21">
        <v>7389.31</v>
      </c>
      <c r="EL366" s="141">
        <f t="shared" si="1056"/>
        <v>0</v>
      </c>
      <c r="EM366" s="58"/>
      <c r="EN366" s="21">
        <v>1539.81</v>
      </c>
      <c r="EO366" s="141">
        <f t="shared" si="1057"/>
        <v>0</v>
      </c>
      <c r="EP366" s="58"/>
      <c r="EQ366" s="21">
        <v>3124.4</v>
      </c>
      <c r="ER366" s="141">
        <f t="shared" si="1058"/>
        <v>0</v>
      </c>
      <c r="ES366" s="58"/>
      <c r="ET366" s="107">
        <v>118.78</v>
      </c>
      <c r="EU366" s="141">
        <f t="shared" si="1059"/>
        <v>0</v>
      </c>
      <c r="EV366" s="58"/>
      <c r="EW366" s="107">
        <v>479.92</v>
      </c>
      <c r="EX366" s="141">
        <f t="shared" si="1060"/>
        <v>0</v>
      </c>
      <c r="EY366" s="349"/>
      <c r="EZ366" s="107">
        <v>649.4</v>
      </c>
      <c r="FA366" s="141">
        <f t="shared" si="1061"/>
        <v>0</v>
      </c>
      <c r="FB366" s="349"/>
      <c r="FC366" s="21">
        <v>1301.22</v>
      </c>
      <c r="FD366" s="141">
        <f t="shared" si="1062"/>
        <v>0</v>
      </c>
      <c r="FE366" s="58"/>
      <c r="FF366" s="21">
        <v>2530.2199999999998</v>
      </c>
      <c r="FG366" s="141">
        <f t="shared" si="1063"/>
        <v>0</v>
      </c>
      <c r="FH366" s="58"/>
      <c r="FI366" s="21">
        <v>4182.22</v>
      </c>
      <c r="FJ366" s="141">
        <f t="shared" si="1064"/>
        <v>0</v>
      </c>
      <c r="FK366" s="58"/>
      <c r="FL366" s="107">
        <v>253.92</v>
      </c>
      <c r="FM366" s="141">
        <f t="shared" si="1065"/>
        <v>0</v>
      </c>
      <c r="FN366" s="58"/>
      <c r="FO366" s="107">
        <v>290.32</v>
      </c>
      <c r="FP366" s="141">
        <f t="shared" si="1066"/>
        <v>0</v>
      </c>
      <c r="FQ366" s="58"/>
      <c r="FR366" s="107">
        <v>334.06</v>
      </c>
      <c r="FS366" s="141">
        <f t="shared" si="1067"/>
        <v>0</v>
      </c>
      <c r="FT366" s="58"/>
      <c r="FU366" s="107">
        <v>411.49</v>
      </c>
      <c r="FV366" s="141">
        <f t="shared" si="1068"/>
        <v>0</v>
      </c>
      <c r="FW366" s="58"/>
      <c r="FX366" s="107">
        <v>455.21</v>
      </c>
      <c r="FY366" s="141">
        <f t="shared" si="1069"/>
        <v>0</v>
      </c>
      <c r="FZ366" s="58"/>
      <c r="GA366" s="107">
        <v>536</v>
      </c>
      <c r="GB366" s="141">
        <f t="shared" si="1070"/>
        <v>0</v>
      </c>
      <c r="GC366" s="58"/>
      <c r="GD366" s="21">
        <v>745.84</v>
      </c>
      <c r="GE366" s="144">
        <f t="shared" si="1071"/>
        <v>0</v>
      </c>
      <c r="GF366" s="108">
        <v>2</v>
      </c>
      <c r="GG366" s="112">
        <v>313.12</v>
      </c>
      <c r="GH366" s="141">
        <f t="shared" si="1072"/>
        <v>626.24</v>
      </c>
      <c r="GI366" s="59">
        <v>6</v>
      </c>
      <c r="GJ366" s="529">
        <v>223.61</v>
      </c>
      <c r="GK366" s="141">
        <f t="shared" si="1073"/>
        <v>1341.66</v>
      </c>
      <c r="GL366" s="58">
        <v>1</v>
      </c>
      <c r="GM366" s="107">
        <v>105.46</v>
      </c>
      <c r="GN366" s="141">
        <f t="shared" si="1074"/>
        <v>105.46</v>
      </c>
      <c r="GO366" s="58"/>
      <c r="GP366" s="107">
        <v>581.36</v>
      </c>
      <c r="GQ366" s="141">
        <f t="shared" si="1075"/>
        <v>0</v>
      </c>
      <c r="GR366" s="58"/>
      <c r="GS366" s="107">
        <v>92.94</v>
      </c>
      <c r="GT366" s="141">
        <f t="shared" si="1076"/>
        <v>0</v>
      </c>
      <c r="GU366" s="108">
        <v>10</v>
      </c>
      <c r="GV366" s="112">
        <v>47.51</v>
      </c>
      <c r="GW366" s="141">
        <f t="shared" si="1077"/>
        <v>475.09999999999997</v>
      </c>
      <c r="GX366" s="58">
        <v>10</v>
      </c>
      <c r="GY366" s="107">
        <v>61.91</v>
      </c>
      <c r="GZ366" s="219">
        <f t="shared" si="1078"/>
        <v>619.09999999999991</v>
      </c>
      <c r="HA366" s="58"/>
      <c r="HB366" s="413"/>
      <c r="HC366" s="219">
        <f t="shared" si="1079"/>
        <v>0</v>
      </c>
      <c r="HD366" s="58"/>
      <c r="HE366" s="107">
        <v>40.75</v>
      </c>
      <c r="HF366" s="232">
        <f t="shared" si="1080"/>
        <v>0</v>
      </c>
      <c r="HG366" s="375">
        <v>411.1</v>
      </c>
      <c r="HH366" s="226">
        <f t="shared" si="1081"/>
        <v>38079.603290000006</v>
      </c>
      <c r="HI366" s="335"/>
    </row>
    <row r="367" spans="1:217" ht="15.75" customHeight="1">
      <c r="A367" s="198">
        <v>16</v>
      </c>
      <c r="B367" s="18" t="s">
        <v>204</v>
      </c>
      <c r="C367" s="381">
        <v>7.55</v>
      </c>
      <c r="D367" s="385">
        <v>72.989999999999995</v>
      </c>
      <c r="E367" s="54">
        <v>16713.36</v>
      </c>
      <c r="F367" s="42">
        <f t="shared" si="998"/>
        <v>3487.7</v>
      </c>
      <c r="G367" s="43"/>
      <c r="H367" s="21">
        <v>636.70000000000005</v>
      </c>
      <c r="I367" s="45">
        <f t="shared" si="999"/>
        <v>0</v>
      </c>
      <c r="J367" s="58"/>
      <c r="K367" s="107"/>
      <c r="L367" s="212">
        <f t="shared" si="1000"/>
        <v>0</v>
      </c>
      <c r="M367" s="58"/>
      <c r="N367" s="107">
        <v>540</v>
      </c>
      <c r="O367" s="212">
        <f t="shared" si="1001"/>
        <v>0</v>
      </c>
      <c r="P367" s="358"/>
      <c r="Q367" s="139">
        <f t="shared" si="1002"/>
        <v>280.13670000000002</v>
      </c>
      <c r="R367" s="212">
        <f t="shared" si="1003"/>
        <v>0</v>
      </c>
      <c r="S367" s="358"/>
      <c r="T367" s="44">
        <f t="shared" si="1004"/>
        <v>2335.5960000000005</v>
      </c>
      <c r="U367" s="212">
        <f t="shared" si="1005"/>
        <v>0</v>
      </c>
      <c r="V367" s="358"/>
      <c r="W367" s="139">
        <f t="shared" si="1006"/>
        <v>493.98690000000005</v>
      </c>
      <c r="X367" s="219">
        <f t="shared" si="1007"/>
        <v>0</v>
      </c>
      <c r="Y367" s="349"/>
      <c r="Z367" s="44">
        <f t="shared" si="1008"/>
        <v>4331.3600000000006</v>
      </c>
      <c r="AA367" s="141">
        <f t="shared" si="1009"/>
        <v>0</v>
      </c>
      <c r="AB367" s="465"/>
      <c r="AC367" s="139">
        <f t="shared" si="1010"/>
        <v>493.98690000000005</v>
      </c>
      <c r="AD367" s="140">
        <f t="shared" si="1011"/>
        <v>0</v>
      </c>
      <c r="AE367" s="46"/>
      <c r="AF367" s="44">
        <f t="shared" si="1012"/>
        <v>22885.031600000002</v>
      </c>
      <c r="AG367" s="140">
        <f t="shared" si="1013"/>
        <v>0</v>
      </c>
      <c r="AH367" s="46"/>
      <c r="AI367" s="139">
        <f t="shared" si="1014"/>
        <v>791.37200000000007</v>
      </c>
      <c r="AJ367" s="140">
        <f t="shared" si="1015"/>
        <v>0</v>
      </c>
      <c r="AK367" s="46"/>
      <c r="AL367" s="107">
        <v>145.19999999999999</v>
      </c>
      <c r="AM367" s="140">
        <f t="shared" si="1016"/>
        <v>0</v>
      </c>
      <c r="AN367" s="46"/>
      <c r="AO367" s="44">
        <f t="shared" si="1017"/>
        <v>3769.8454000000002</v>
      </c>
      <c r="AP367" s="141">
        <f t="shared" si="1018"/>
        <v>0</v>
      </c>
      <c r="AQ367" s="108"/>
      <c r="AR367" s="109">
        <v>8030</v>
      </c>
      <c r="AS367" s="141">
        <f t="shared" si="1019"/>
        <v>0</v>
      </c>
      <c r="AT367" s="58"/>
      <c r="AU367" s="21">
        <v>3366.65</v>
      </c>
      <c r="AV367" s="141">
        <f t="shared" si="1020"/>
        <v>0</v>
      </c>
      <c r="AW367" s="58"/>
      <c r="AX367" s="44">
        <f t="shared" si="1021"/>
        <v>80964.952600000004</v>
      </c>
      <c r="AY367" s="141">
        <f t="shared" si="1022"/>
        <v>0</v>
      </c>
      <c r="AZ367" s="58"/>
      <c r="BA367" s="21">
        <v>93131.5</v>
      </c>
      <c r="BB367" s="141">
        <f t="shared" si="1023"/>
        <v>0</v>
      </c>
      <c r="BC367" s="58"/>
      <c r="BD367" s="21">
        <v>10643</v>
      </c>
      <c r="BE367" s="140">
        <f t="shared" si="1024"/>
        <v>0</v>
      </c>
      <c r="BF367" s="46"/>
      <c r="BG367" s="58"/>
      <c r="BH367" s="140">
        <f t="shared" si="1025"/>
        <v>0</v>
      </c>
      <c r="BI367" s="348"/>
      <c r="BJ367" s="162"/>
      <c r="BK367" s="350"/>
      <c r="BL367" s="140">
        <f t="shared" si="1026"/>
        <v>0</v>
      </c>
      <c r="BM367" s="46"/>
      <c r="BN367" s="142"/>
      <c r="BO367" s="141">
        <f t="shared" si="1027"/>
        <v>0</v>
      </c>
      <c r="BP367" s="146"/>
      <c r="BQ367" s="139">
        <f t="shared" si="1028"/>
        <v>930.90000000000009</v>
      </c>
      <c r="BR367" s="141">
        <f t="shared" si="1029"/>
        <v>0</v>
      </c>
      <c r="BS367" s="350"/>
      <c r="BT367" s="107">
        <v>540</v>
      </c>
      <c r="BU367" s="141">
        <f t="shared" si="1030"/>
        <v>0</v>
      </c>
      <c r="BV367" s="146"/>
      <c r="BW367" s="58"/>
      <c r="BX367" s="141">
        <f t="shared" si="1031"/>
        <v>0</v>
      </c>
      <c r="BY367" s="146"/>
      <c r="BZ367" s="143"/>
      <c r="CA367" s="141">
        <f t="shared" si="1032"/>
        <v>0</v>
      </c>
      <c r="CB367" s="146"/>
      <c r="CC367" s="107">
        <v>165.4</v>
      </c>
      <c r="CD367" s="141">
        <f t="shared" si="1033"/>
        <v>0</v>
      </c>
      <c r="CE367" s="146"/>
      <c r="CF367" s="139">
        <f t="shared" si="1034"/>
        <v>204.31649999999999</v>
      </c>
      <c r="CG367" s="141">
        <f t="shared" si="1035"/>
        <v>0</v>
      </c>
      <c r="CH367" s="350"/>
      <c r="CI367" s="107">
        <v>86.2</v>
      </c>
      <c r="CJ367" s="141">
        <f t="shared" si="1036"/>
        <v>0</v>
      </c>
      <c r="CK367" s="146"/>
      <c r="CL367" s="107">
        <v>125</v>
      </c>
      <c r="CM367" s="141">
        <f t="shared" si="1037"/>
        <v>0</v>
      </c>
      <c r="CN367" s="146"/>
      <c r="CO367" s="107">
        <v>140</v>
      </c>
      <c r="CP367" s="141">
        <f t="shared" si="1038"/>
        <v>0</v>
      </c>
      <c r="CQ367" s="350"/>
      <c r="CR367" s="139">
        <f t="shared" si="1039"/>
        <v>259.76390000000004</v>
      </c>
      <c r="CS367" s="141">
        <f t="shared" si="1040"/>
        <v>0</v>
      </c>
      <c r="CT367" s="350"/>
      <c r="CU367" s="107">
        <v>182.5</v>
      </c>
      <c r="CV367" s="141">
        <f t="shared" si="1041"/>
        <v>0</v>
      </c>
      <c r="CW367" s="146"/>
      <c r="CX367" s="107">
        <v>78</v>
      </c>
      <c r="CY367" s="141">
        <f t="shared" si="1042"/>
        <v>0</v>
      </c>
      <c r="CZ367" s="146"/>
      <c r="DA367" s="107">
        <v>350</v>
      </c>
      <c r="DB367" s="141">
        <f t="shared" si="1043"/>
        <v>0</v>
      </c>
      <c r="DC367" s="350"/>
      <c r="DD367" s="139">
        <f t="shared" si="1044"/>
        <v>363.26500000000004</v>
      </c>
      <c r="DE367" s="140">
        <f t="shared" si="1045"/>
        <v>0</v>
      </c>
      <c r="DF367" s="349">
        <v>2</v>
      </c>
      <c r="DG367" s="107">
        <v>349.94</v>
      </c>
      <c r="DH367" s="141">
        <f t="shared" si="1046"/>
        <v>699.88</v>
      </c>
      <c r="DI367" s="349"/>
      <c r="DJ367" s="107">
        <v>407.82</v>
      </c>
      <c r="DK367" s="141">
        <f t="shared" si="1047"/>
        <v>0</v>
      </c>
      <c r="DL367" s="349"/>
      <c r="DM367" s="107">
        <v>560.66999999999996</v>
      </c>
      <c r="DN367" s="141">
        <f t="shared" si="1048"/>
        <v>0</v>
      </c>
      <c r="DO367" s="349"/>
      <c r="DP367" s="107">
        <v>849.84</v>
      </c>
      <c r="DQ367" s="141">
        <f t="shared" si="1049"/>
        <v>0</v>
      </c>
      <c r="DR367" s="58"/>
      <c r="DS367" s="107">
        <v>1070.97</v>
      </c>
      <c r="DT367" s="141">
        <f t="shared" si="1050"/>
        <v>0</v>
      </c>
      <c r="DU367" s="58"/>
      <c r="DV367" s="21">
        <v>1512.05</v>
      </c>
      <c r="DW367" s="141">
        <f t="shared" si="1051"/>
        <v>0</v>
      </c>
      <c r="DX367" s="58"/>
      <c r="DY367" s="21">
        <v>5870.12</v>
      </c>
      <c r="DZ367" s="141">
        <f t="shared" si="1052"/>
        <v>0</v>
      </c>
      <c r="EA367" s="349"/>
      <c r="EB367" s="21">
        <v>4379.45</v>
      </c>
      <c r="EC367" s="141">
        <f t="shared" si="1053"/>
        <v>0</v>
      </c>
      <c r="ED367" s="58"/>
      <c r="EE367" s="21">
        <v>4811.45</v>
      </c>
      <c r="EF367" s="141">
        <f t="shared" si="1054"/>
        <v>0</v>
      </c>
      <c r="EG367" s="349"/>
      <c r="EH367" s="21">
        <v>6518.13</v>
      </c>
      <c r="EI367" s="141">
        <f t="shared" si="1055"/>
        <v>0</v>
      </c>
      <c r="EJ367" s="349"/>
      <c r="EK367" s="21">
        <v>7389.31</v>
      </c>
      <c r="EL367" s="141">
        <f t="shared" si="1056"/>
        <v>0</v>
      </c>
      <c r="EM367" s="58"/>
      <c r="EN367" s="21">
        <v>1539.81</v>
      </c>
      <c r="EO367" s="141">
        <f t="shared" si="1057"/>
        <v>0</v>
      </c>
      <c r="EP367" s="58"/>
      <c r="EQ367" s="21">
        <v>3124.4</v>
      </c>
      <c r="ER367" s="141">
        <f t="shared" si="1058"/>
        <v>0</v>
      </c>
      <c r="ES367" s="58"/>
      <c r="ET367" s="107">
        <v>118.78</v>
      </c>
      <c r="EU367" s="141">
        <f t="shared" si="1059"/>
        <v>0</v>
      </c>
      <c r="EV367" s="58"/>
      <c r="EW367" s="107">
        <v>479.92</v>
      </c>
      <c r="EX367" s="141">
        <f t="shared" si="1060"/>
        <v>0</v>
      </c>
      <c r="EY367" s="349"/>
      <c r="EZ367" s="107">
        <v>649.4</v>
      </c>
      <c r="FA367" s="141">
        <f t="shared" si="1061"/>
        <v>0</v>
      </c>
      <c r="FB367" s="349"/>
      <c r="FC367" s="21">
        <v>1301.22</v>
      </c>
      <c r="FD367" s="141">
        <f t="shared" si="1062"/>
        <v>0</v>
      </c>
      <c r="FE367" s="58"/>
      <c r="FF367" s="21">
        <v>2530.2199999999998</v>
      </c>
      <c r="FG367" s="141">
        <f t="shared" si="1063"/>
        <v>0</v>
      </c>
      <c r="FH367" s="58"/>
      <c r="FI367" s="21">
        <v>4182.22</v>
      </c>
      <c r="FJ367" s="141">
        <f t="shared" si="1064"/>
        <v>0</v>
      </c>
      <c r="FK367" s="58"/>
      <c r="FL367" s="107">
        <v>253.92</v>
      </c>
      <c r="FM367" s="141">
        <f t="shared" si="1065"/>
        <v>0</v>
      </c>
      <c r="FN367" s="58"/>
      <c r="FO367" s="107">
        <v>290.32</v>
      </c>
      <c r="FP367" s="141">
        <f t="shared" si="1066"/>
        <v>0</v>
      </c>
      <c r="FQ367" s="58"/>
      <c r="FR367" s="107">
        <v>334.06</v>
      </c>
      <c r="FS367" s="141">
        <f t="shared" si="1067"/>
        <v>0</v>
      </c>
      <c r="FT367" s="58"/>
      <c r="FU367" s="107">
        <v>411.49</v>
      </c>
      <c r="FV367" s="141">
        <f t="shared" si="1068"/>
        <v>0</v>
      </c>
      <c r="FW367" s="58"/>
      <c r="FX367" s="107">
        <v>455.21</v>
      </c>
      <c r="FY367" s="141">
        <f t="shared" si="1069"/>
        <v>0</v>
      </c>
      <c r="FZ367" s="58"/>
      <c r="GA367" s="107">
        <v>536</v>
      </c>
      <c r="GB367" s="141">
        <f t="shared" si="1070"/>
        <v>0</v>
      </c>
      <c r="GC367" s="58"/>
      <c r="GD367" s="21">
        <v>745.84</v>
      </c>
      <c r="GE367" s="144">
        <f t="shared" si="1071"/>
        <v>0</v>
      </c>
      <c r="GF367" s="108">
        <v>1</v>
      </c>
      <c r="GG367" s="112">
        <v>313.12</v>
      </c>
      <c r="GH367" s="141">
        <f t="shared" si="1072"/>
        <v>313.12</v>
      </c>
      <c r="GI367" s="59">
        <v>5</v>
      </c>
      <c r="GJ367" s="529">
        <v>223.61</v>
      </c>
      <c r="GK367" s="141">
        <f t="shared" si="1073"/>
        <v>1118.0500000000002</v>
      </c>
      <c r="GL367" s="58"/>
      <c r="GM367" s="107">
        <v>105.46</v>
      </c>
      <c r="GN367" s="141">
        <f t="shared" si="1074"/>
        <v>0</v>
      </c>
      <c r="GO367" s="58"/>
      <c r="GP367" s="107">
        <v>581.36</v>
      </c>
      <c r="GQ367" s="141">
        <f t="shared" si="1075"/>
        <v>0</v>
      </c>
      <c r="GR367" s="58"/>
      <c r="GS367" s="107">
        <v>92.94</v>
      </c>
      <c r="GT367" s="141">
        <f t="shared" si="1076"/>
        <v>0</v>
      </c>
      <c r="GU367" s="108">
        <v>5</v>
      </c>
      <c r="GV367" s="112">
        <v>47.51</v>
      </c>
      <c r="GW367" s="141">
        <f t="shared" si="1077"/>
        <v>237.54999999999998</v>
      </c>
      <c r="GX367" s="58">
        <v>10</v>
      </c>
      <c r="GY367" s="107">
        <v>61.91</v>
      </c>
      <c r="GZ367" s="219">
        <f t="shared" si="1078"/>
        <v>619.09999999999991</v>
      </c>
      <c r="HA367" s="58"/>
      <c r="HB367" s="413"/>
      <c r="HC367" s="219">
        <f t="shared" si="1079"/>
        <v>0</v>
      </c>
      <c r="HD367" s="58"/>
      <c r="HE367" s="107">
        <v>40.75</v>
      </c>
      <c r="HF367" s="232">
        <f t="shared" si="1080"/>
        <v>0</v>
      </c>
      <c r="HG367" s="375">
        <v>500</v>
      </c>
      <c r="HH367" s="226">
        <f t="shared" si="1081"/>
        <v>3487.7</v>
      </c>
      <c r="HI367" s="335"/>
    </row>
    <row r="368" spans="1:217" ht="15.75" customHeight="1">
      <c r="A368" s="198">
        <v>17</v>
      </c>
      <c r="B368" s="18" t="s">
        <v>205</v>
      </c>
      <c r="C368" s="381">
        <v>48.23</v>
      </c>
      <c r="D368" s="385">
        <v>165.68</v>
      </c>
      <c r="E368" s="54">
        <v>59802.36</v>
      </c>
      <c r="F368" s="42">
        <f t="shared" si="998"/>
        <v>21406.857800000002</v>
      </c>
      <c r="G368" s="43"/>
      <c r="H368" s="21">
        <v>636.70000000000005</v>
      </c>
      <c r="I368" s="45">
        <f t="shared" si="999"/>
        <v>0</v>
      </c>
      <c r="J368" s="58"/>
      <c r="K368" s="107"/>
      <c r="L368" s="212">
        <f t="shared" si="1000"/>
        <v>0</v>
      </c>
      <c r="M368" s="58"/>
      <c r="N368" s="107">
        <v>540</v>
      </c>
      <c r="O368" s="212">
        <f t="shared" si="1001"/>
        <v>0</v>
      </c>
      <c r="P368" s="358"/>
      <c r="Q368" s="139">
        <f t="shared" si="1002"/>
        <v>280.13670000000002</v>
      </c>
      <c r="R368" s="212">
        <f t="shared" si="1003"/>
        <v>0</v>
      </c>
      <c r="S368" s="358"/>
      <c r="T368" s="44">
        <f t="shared" si="1004"/>
        <v>2335.5960000000005</v>
      </c>
      <c r="U368" s="212">
        <f t="shared" si="1005"/>
        <v>0</v>
      </c>
      <c r="V368" s="358"/>
      <c r="W368" s="139">
        <f t="shared" si="1006"/>
        <v>493.98690000000005</v>
      </c>
      <c r="X368" s="219">
        <f t="shared" si="1007"/>
        <v>0</v>
      </c>
      <c r="Y368" s="349"/>
      <c r="Z368" s="44">
        <f t="shared" si="1008"/>
        <v>4331.3600000000006</v>
      </c>
      <c r="AA368" s="141">
        <f t="shared" si="1009"/>
        <v>0</v>
      </c>
      <c r="AB368" s="465"/>
      <c r="AC368" s="139">
        <f t="shared" si="1010"/>
        <v>493.98690000000005</v>
      </c>
      <c r="AD368" s="140">
        <f t="shared" si="1011"/>
        <v>0</v>
      </c>
      <c r="AE368" s="46"/>
      <c r="AF368" s="44">
        <f t="shared" si="1012"/>
        <v>22885.031600000002</v>
      </c>
      <c r="AG368" s="140">
        <f t="shared" si="1013"/>
        <v>0</v>
      </c>
      <c r="AH368" s="46"/>
      <c r="AI368" s="139">
        <f t="shared" si="1014"/>
        <v>791.37200000000007</v>
      </c>
      <c r="AJ368" s="140">
        <f t="shared" si="1015"/>
        <v>0</v>
      </c>
      <c r="AK368" s="46"/>
      <c r="AL368" s="107">
        <v>145.19999999999999</v>
      </c>
      <c r="AM368" s="140">
        <f t="shared" si="1016"/>
        <v>0</v>
      </c>
      <c r="AN368" s="46"/>
      <c r="AO368" s="44">
        <f t="shared" si="1017"/>
        <v>3769.8454000000002</v>
      </c>
      <c r="AP368" s="141">
        <f t="shared" si="1018"/>
        <v>0</v>
      </c>
      <c r="AQ368" s="108"/>
      <c r="AR368" s="109">
        <v>8030</v>
      </c>
      <c r="AS368" s="141">
        <f t="shared" si="1019"/>
        <v>0</v>
      </c>
      <c r="AT368" s="58"/>
      <c r="AU368" s="21">
        <v>3366.65</v>
      </c>
      <c r="AV368" s="141">
        <f t="shared" si="1020"/>
        <v>0</v>
      </c>
      <c r="AW368" s="58"/>
      <c r="AX368" s="44">
        <f t="shared" si="1021"/>
        <v>80964.952600000004</v>
      </c>
      <c r="AY368" s="141">
        <f t="shared" si="1022"/>
        <v>0</v>
      </c>
      <c r="AZ368" s="58"/>
      <c r="BA368" s="21">
        <v>93131.5</v>
      </c>
      <c r="BB368" s="141">
        <f t="shared" si="1023"/>
        <v>0</v>
      </c>
      <c r="BC368" s="58"/>
      <c r="BD368" s="21">
        <v>10643</v>
      </c>
      <c r="BE368" s="140">
        <f t="shared" si="1024"/>
        <v>0</v>
      </c>
      <c r="BF368" s="46"/>
      <c r="BG368" s="58"/>
      <c r="BH368" s="140">
        <f t="shared" si="1025"/>
        <v>0</v>
      </c>
      <c r="BI368" s="358"/>
      <c r="BJ368" s="59"/>
      <c r="BK368" s="349"/>
      <c r="BL368" s="467">
        <f t="shared" si="1026"/>
        <v>0</v>
      </c>
      <c r="BM368" s="46"/>
      <c r="BN368" s="142"/>
      <c r="BO368" s="141">
        <f t="shared" si="1027"/>
        <v>0</v>
      </c>
      <c r="BP368" s="58"/>
      <c r="BQ368" s="139">
        <f t="shared" si="1028"/>
        <v>930.90000000000009</v>
      </c>
      <c r="BR368" s="141">
        <f t="shared" si="1029"/>
        <v>0</v>
      </c>
      <c r="BS368" s="349">
        <v>3</v>
      </c>
      <c r="BT368" s="107">
        <v>540</v>
      </c>
      <c r="BU368" s="141">
        <f t="shared" si="1030"/>
        <v>1620</v>
      </c>
      <c r="BV368" s="58"/>
      <c r="BW368" s="58"/>
      <c r="BX368" s="141">
        <f t="shared" si="1031"/>
        <v>0</v>
      </c>
      <c r="BY368" s="58"/>
      <c r="BZ368" s="143"/>
      <c r="CA368" s="141">
        <f t="shared" si="1032"/>
        <v>0</v>
      </c>
      <c r="CB368" s="58"/>
      <c r="CC368" s="107">
        <v>165.4</v>
      </c>
      <c r="CD368" s="141">
        <f t="shared" si="1033"/>
        <v>0</v>
      </c>
      <c r="CE368" s="58"/>
      <c r="CF368" s="139">
        <f t="shared" si="1034"/>
        <v>204.31649999999999</v>
      </c>
      <c r="CG368" s="141">
        <f t="shared" si="1035"/>
        <v>0</v>
      </c>
      <c r="CH368" s="349">
        <v>2</v>
      </c>
      <c r="CI368" s="107">
        <v>86.2</v>
      </c>
      <c r="CJ368" s="141">
        <f t="shared" si="1036"/>
        <v>172.4</v>
      </c>
      <c r="CK368" s="58"/>
      <c r="CL368" s="107">
        <v>125</v>
      </c>
      <c r="CM368" s="141">
        <f t="shared" si="1037"/>
        <v>0</v>
      </c>
      <c r="CN368" s="58"/>
      <c r="CO368" s="107">
        <v>140</v>
      </c>
      <c r="CP368" s="141">
        <f t="shared" si="1038"/>
        <v>0</v>
      </c>
      <c r="CQ368" s="349">
        <v>2</v>
      </c>
      <c r="CR368" s="139">
        <f t="shared" si="1039"/>
        <v>259.76390000000004</v>
      </c>
      <c r="CS368" s="141">
        <f t="shared" si="1040"/>
        <v>519.52780000000007</v>
      </c>
      <c r="CT368" s="349">
        <v>12</v>
      </c>
      <c r="CU368" s="107">
        <v>182.5</v>
      </c>
      <c r="CV368" s="141">
        <f t="shared" si="1041"/>
        <v>2190</v>
      </c>
      <c r="CW368" s="58"/>
      <c r="CX368" s="107">
        <v>78</v>
      </c>
      <c r="CY368" s="141">
        <f t="shared" si="1042"/>
        <v>0</v>
      </c>
      <c r="CZ368" s="58"/>
      <c r="DA368" s="107">
        <v>350</v>
      </c>
      <c r="DB368" s="141">
        <f t="shared" si="1043"/>
        <v>0</v>
      </c>
      <c r="DC368" s="349"/>
      <c r="DD368" s="139">
        <f t="shared" si="1044"/>
        <v>363.26500000000004</v>
      </c>
      <c r="DE368" s="140">
        <f t="shared" si="1045"/>
        <v>0</v>
      </c>
      <c r="DF368" s="349"/>
      <c r="DG368" s="107">
        <v>349.94</v>
      </c>
      <c r="DH368" s="141">
        <f t="shared" si="1046"/>
        <v>0</v>
      </c>
      <c r="DI368" s="349"/>
      <c r="DJ368" s="107">
        <v>407.82</v>
      </c>
      <c r="DK368" s="141">
        <f t="shared" si="1047"/>
        <v>0</v>
      </c>
      <c r="DL368" s="349">
        <v>22</v>
      </c>
      <c r="DM368" s="107">
        <v>560.66999999999996</v>
      </c>
      <c r="DN368" s="141">
        <f t="shared" si="1048"/>
        <v>12334.74</v>
      </c>
      <c r="DO368" s="349"/>
      <c r="DP368" s="107">
        <v>849.84</v>
      </c>
      <c r="DQ368" s="141">
        <f t="shared" si="1049"/>
        <v>0</v>
      </c>
      <c r="DR368" s="58"/>
      <c r="DS368" s="107">
        <v>1070.97</v>
      </c>
      <c r="DT368" s="141">
        <f t="shared" si="1050"/>
        <v>0</v>
      </c>
      <c r="DU368" s="58"/>
      <c r="DV368" s="21">
        <v>1512.05</v>
      </c>
      <c r="DW368" s="141">
        <f t="shared" si="1051"/>
        <v>0</v>
      </c>
      <c r="DX368" s="58"/>
      <c r="DY368" s="21">
        <v>5870.12</v>
      </c>
      <c r="DZ368" s="141">
        <f t="shared" si="1052"/>
        <v>0</v>
      </c>
      <c r="EA368" s="349"/>
      <c r="EB368" s="21">
        <v>4379.45</v>
      </c>
      <c r="EC368" s="141">
        <f t="shared" si="1053"/>
        <v>0</v>
      </c>
      <c r="ED368" s="58"/>
      <c r="EE368" s="21">
        <v>4811.45</v>
      </c>
      <c r="EF368" s="141">
        <f t="shared" si="1054"/>
        <v>0</v>
      </c>
      <c r="EG368" s="349"/>
      <c r="EH368" s="21">
        <v>6518.13</v>
      </c>
      <c r="EI368" s="141">
        <f t="shared" si="1055"/>
        <v>0</v>
      </c>
      <c r="EJ368" s="349"/>
      <c r="EK368" s="21">
        <v>7389.31</v>
      </c>
      <c r="EL368" s="141">
        <f t="shared" si="1056"/>
        <v>0</v>
      </c>
      <c r="EM368" s="58"/>
      <c r="EN368" s="21">
        <v>1539.81</v>
      </c>
      <c r="EO368" s="141">
        <f t="shared" si="1057"/>
        <v>0</v>
      </c>
      <c r="EP368" s="58"/>
      <c r="EQ368" s="21">
        <v>3124.4</v>
      </c>
      <c r="ER368" s="141">
        <f t="shared" si="1058"/>
        <v>0</v>
      </c>
      <c r="ES368" s="58"/>
      <c r="ET368" s="107">
        <v>118.78</v>
      </c>
      <c r="EU368" s="141">
        <f t="shared" si="1059"/>
        <v>0</v>
      </c>
      <c r="EV368" s="58"/>
      <c r="EW368" s="107">
        <v>479.92</v>
      </c>
      <c r="EX368" s="141">
        <f t="shared" si="1060"/>
        <v>0</v>
      </c>
      <c r="EY368" s="349"/>
      <c r="EZ368" s="107">
        <v>649.4</v>
      </c>
      <c r="FA368" s="141">
        <f t="shared" si="1061"/>
        <v>0</v>
      </c>
      <c r="FB368" s="349"/>
      <c r="FC368" s="21">
        <v>1301.22</v>
      </c>
      <c r="FD368" s="141">
        <f t="shared" si="1062"/>
        <v>0</v>
      </c>
      <c r="FE368" s="58"/>
      <c r="FF368" s="21">
        <v>2530.2199999999998</v>
      </c>
      <c r="FG368" s="141">
        <f t="shared" si="1063"/>
        <v>0</v>
      </c>
      <c r="FH368" s="58"/>
      <c r="FI368" s="21">
        <v>4182.22</v>
      </c>
      <c r="FJ368" s="141">
        <f t="shared" si="1064"/>
        <v>0</v>
      </c>
      <c r="FK368" s="58"/>
      <c r="FL368" s="107">
        <v>253.92</v>
      </c>
      <c r="FM368" s="141">
        <f t="shared" si="1065"/>
        <v>0</v>
      </c>
      <c r="FN368" s="58"/>
      <c r="FO368" s="107">
        <v>290.32</v>
      </c>
      <c r="FP368" s="141">
        <f t="shared" si="1066"/>
        <v>0</v>
      </c>
      <c r="FQ368" s="58"/>
      <c r="FR368" s="107">
        <v>334.06</v>
      </c>
      <c r="FS368" s="141">
        <f t="shared" si="1067"/>
        <v>0</v>
      </c>
      <c r="FT368" s="58"/>
      <c r="FU368" s="107">
        <v>411.49</v>
      </c>
      <c r="FV368" s="141">
        <f t="shared" si="1068"/>
        <v>0</v>
      </c>
      <c r="FW368" s="58"/>
      <c r="FX368" s="107">
        <v>455.21</v>
      </c>
      <c r="FY368" s="141">
        <f t="shared" si="1069"/>
        <v>0</v>
      </c>
      <c r="FZ368" s="58"/>
      <c r="GA368" s="107">
        <v>536</v>
      </c>
      <c r="GB368" s="141">
        <f t="shared" si="1070"/>
        <v>0</v>
      </c>
      <c r="GC368" s="58"/>
      <c r="GD368" s="21">
        <v>745.84</v>
      </c>
      <c r="GE368" s="144">
        <f t="shared" si="1071"/>
        <v>0</v>
      </c>
      <c r="GF368" s="108">
        <v>4</v>
      </c>
      <c r="GG368" s="112">
        <v>313.12</v>
      </c>
      <c r="GH368" s="141">
        <f t="shared" si="1072"/>
        <v>1252.48</v>
      </c>
      <c r="GI368" s="59">
        <v>5</v>
      </c>
      <c r="GJ368" s="529">
        <v>223.61</v>
      </c>
      <c r="GK368" s="141">
        <f t="shared" si="1073"/>
        <v>1118.0500000000002</v>
      </c>
      <c r="GL368" s="58">
        <v>1</v>
      </c>
      <c r="GM368" s="107">
        <v>105.46</v>
      </c>
      <c r="GN368" s="141">
        <f t="shared" si="1074"/>
        <v>105.46</v>
      </c>
      <c r="GO368" s="58"/>
      <c r="GP368" s="107">
        <v>581.36</v>
      </c>
      <c r="GQ368" s="141">
        <f t="shared" si="1075"/>
        <v>0</v>
      </c>
      <c r="GR368" s="58"/>
      <c r="GS368" s="107">
        <v>92.94</v>
      </c>
      <c r="GT368" s="141">
        <f t="shared" si="1076"/>
        <v>0</v>
      </c>
      <c r="GU368" s="108">
        <v>10</v>
      </c>
      <c r="GV368" s="112">
        <v>47.51</v>
      </c>
      <c r="GW368" s="141">
        <f t="shared" si="1077"/>
        <v>475.09999999999997</v>
      </c>
      <c r="GX368" s="58">
        <v>10</v>
      </c>
      <c r="GY368" s="107">
        <v>61.91</v>
      </c>
      <c r="GZ368" s="219">
        <f t="shared" si="1078"/>
        <v>619.09999999999991</v>
      </c>
      <c r="HA368" s="58"/>
      <c r="HB368" s="413"/>
      <c r="HC368" s="219">
        <f t="shared" si="1079"/>
        <v>0</v>
      </c>
      <c r="HD368" s="58"/>
      <c r="HE368" s="107">
        <v>40.75</v>
      </c>
      <c r="HF368" s="232">
        <f t="shared" si="1080"/>
        <v>0</v>
      </c>
      <c r="HG368" s="375">
        <v>1000</v>
      </c>
      <c r="HH368" s="226">
        <f t="shared" si="1081"/>
        <v>21406.857800000002</v>
      </c>
      <c r="HI368" s="335"/>
    </row>
    <row r="369" spans="1:217" ht="15.75" customHeight="1">
      <c r="A369" s="198">
        <v>18</v>
      </c>
      <c r="B369" s="18" t="s">
        <v>206</v>
      </c>
      <c r="C369" s="381">
        <v>90.7</v>
      </c>
      <c r="D369" s="385">
        <v>71.27</v>
      </c>
      <c r="E369" s="54">
        <v>75541.440000000002</v>
      </c>
      <c r="F369" s="42">
        <f t="shared" si="998"/>
        <v>46426.899000000005</v>
      </c>
      <c r="G369" s="43"/>
      <c r="H369" s="21">
        <v>636.70000000000005</v>
      </c>
      <c r="I369" s="45">
        <f t="shared" si="999"/>
        <v>0</v>
      </c>
      <c r="J369" s="58"/>
      <c r="K369" s="107"/>
      <c r="L369" s="212">
        <f t="shared" si="1000"/>
        <v>0</v>
      </c>
      <c r="M369" s="58"/>
      <c r="N369" s="107">
        <v>540</v>
      </c>
      <c r="O369" s="212">
        <f t="shared" si="1001"/>
        <v>0</v>
      </c>
      <c r="P369" s="358"/>
      <c r="Q369" s="139">
        <f t="shared" si="1002"/>
        <v>280.13670000000002</v>
      </c>
      <c r="R369" s="212">
        <f t="shared" si="1003"/>
        <v>0</v>
      </c>
      <c r="S369" s="358"/>
      <c r="T369" s="44">
        <f t="shared" si="1004"/>
        <v>2335.5960000000005</v>
      </c>
      <c r="U369" s="212">
        <f t="shared" si="1005"/>
        <v>0</v>
      </c>
      <c r="V369" s="358"/>
      <c r="W369" s="139">
        <f t="shared" si="1006"/>
        <v>493.98690000000005</v>
      </c>
      <c r="X369" s="219">
        <f t="shared" si="1007"/>
        <v>0</v>
      </c>
      <c r="Y369" s="349">
        <v>8.4</v>
      </c>
      <c r="Z369" s="44">
        <f t="shared" si="1008"/>
        <v>4331.3600000000006</v>
      </c>
      <c r="AA369" s="141">
        <f t="shared" si="1009"/>
        <v>36383.424000000006</v>
      </c>
      <c r="AB369" s="465"/>
      <c r="AC369" s="139">
        <f t="shared" si="1010"/>
        <v>493.98690000000005</v>
      </c>
      <c r="AD369" s="140">
        <f t="shared" si="1011"/>
        <v>0</v>
      </c>
      <c r="AE369" s="46"/>
      <c r="AF369" s="44">
        <f t="shared" si="1012"/>
        <v>22885.031600000002</v>
      </c>
      <c r="AG369" s="140">
        <f t="shared" si="1013"/>
        <v>0</v>
      </c>
      <c r="AH369" s="46"/>
      <c r="AI369" s="139">
        <f t="shared" si="1014"/>
        <v>791.37200000000007</v>
      </c>
      <c r="AJ369" s="140">
        <f t="shared" si="1015"/>
        <v>0</v>
      </c>
      <c r="AK369" s="46"/>
      <c r="AL369" s="107">
        <v>145.19999999999999</v>
      </c>
      <c r="AM369" s="140">
        <f t="shared" si="1016"/>
        <v>0</v>
      </c>
      <c r="AN369" s="46"/>
      <c r="AO369" s="44">
        <f t="shared" si="1017"/>
        <v>3769.8454000000002</v>
      </c>
      <c r="AP369" s="141">
        <f t="shared" si="1018"/>
        <v>0</v>
      </c>
      <c r="AQ369" s="108"/>
      <c r="AR369" s="109">
        <v>8030</v>
      </c>
      <c r="AS369" s="141">
        <f t="shared" si="1019"/>
        <v>0</v>
      </c>
      <c r="AT369" s="58"/>
      <c r="AU369" s="21">
        <v>3366.65</v>
      </c>
      <c r="AV369" s="141">
        <f t="shared" si="1020"/>
        <v>0</v>
      </c>
      <c r="AW369" s="58"/>
      <c r="AX369" s="44">
        <f t="shared" si="1021"/>
        <v>80964.952600000004</v>
      </c>
      <c r="AY369" s="141">
        <f t="shared" si="1022"/>
        <v>0</v>
      </c>
      <c r="AZ369" s="58"/>
      <c r="BA369" s="21">
        <v>93131.5</v>
      </c>
      <c r="BB369" s="141">
        <f t="shared" si="1023"/>
        <v>0</v>
      </c>
      <c r="BC369" s="58"/>
      <c r="BD369" s="21">
        <v>10643</v>
      </c>
      <c r="BE369" s="140">
        <f t="shared" si="1024"/>
        <v>0</v>
      </c>
      <c r="BF369" s="46"/>
      <c r="BG369" s="58"/>
      <c r="BH369" s="140">
        <f t="shared" si="1025"/>
        <v>0</v>
      </c>
      <c r="BI369" s="358"/>
      <c r="BJ369" s="59"/>
      <c r="BK369" s="349"/>
      <c r="BL369" s="140">
        <f t="shared" si="1026"/>
        <v>0</v>
      </c>
      <c r="BM369" s="46"/>
      <c r="BN369" s="142"/>
      <c r="BO369" s="141">
        <f t="shared" si="1027"/>
        <v>0</v>
      </c>
      <c r="BP369" s="58"/>
      <c r="BQ369" s="139">
        <f t="shared" si="1028"/>
        <v>930.90000000000009</v>
      </c>
      <c r="BR369" s="141">
        <f t="shared" si="1029"/>
        <v>0</v>
      </c>
      <c r="BS369" s="349"/>
      <c r="BT369" s="107">
        <v>540</v>
      </c>
      <c r="BU369" s="141">
        <f t="shared" si="1030"/>
        <v>0</v>
      </c>
      <c r="BV369" s="58"/>
      <c r="BW369" s="58"/>
      <c r="BX369" s="141">
        <f t="shared" si="1031"/>
        <v>0</v>
      </c>
      <c r="BY369" s="58"/>
      <c r="BZ369" s="143"/>
      <c r="CA369" s="141">
        <f t="shared" si="1032"/>
        <v>0</v>
      </c>
      <c r="CB369" s="58"/>
      <c r="CC369" s="107">
        <v>165.4</v>
      </c>
      <c r="CD369" s="141">
        <f t="shared" si="1033"/>
        <v>0</v>
      </c>
      <c r="CE369" s="58"/>
      <c r="CF369" s="139">
        <f t="shared" si="1034"/>
        <v>204.31649999999999</v>
      </c>
      <c r="CG369" s="141">
        <f t="shared" si="1035"/>
        <v>0</v>
      </c>
      <c r="CH369" s="349"/>
      <c r="CI369" s="107">
        <v>86.2</v>
      </c>
      <c r="CJ369" s="141">
        <f t="shared" si="1036"/>
        <v>0</v>
      </c>
      <c r="CK369" s="58"/>
      <c r="CL369" s="107">
        <v>125</v>
      </c>
      <c r="CM369" s="141">
        <f t="shared" si="1037"/>
        <v>0</v>
      </c>
      <c r="CN369" s="58"/>
      <c r="CO369" s="107">
        <v>140</v>
      </c>
      <c r="CP369" s="141">
        <f t="shared" si="1038"/>
        <v>0</v>
      </c>
      <c r="CQ369" s="349"/>
      <c r="CR369" s="139">
        <f t="shared" si="1039"/>
        <v>259.76390000000004</v>
      </c>
      <c r="CS369" s="141">
        <f t="shared" si="1040"/>
        <v>0</v>
      </c>
      <c r="CT369" s="349"/>
      <c r="CU369" s="107">
        <v>182.5</v>
      </c>
      <c r="CV369" s="141">
        <f t="shared" si="1041"/>
        <v>0</v>
      </c>
      <c r="CW369" s="58"/>
      <c r="CX369" s="107">
        <v>78</v>
      </c>
      <c r="CY369" s="141">
        <f t="shared" si="1042"/>
        <v>0</v>
      </c>
      <c r="CZ369" s="58"/>
      <c r="DA369" s="107">
        <v>350</v>
      </c>
      <c r="DB369" s="141">
        <f t="shared" si="1043"/>
        <v>0</v>
      </c>
      <c r="DC369" s="349"/>
      <c r="DD369" s="139">
        <f t="shared" si="1044"/>
        <v>363.26500000000004</v>
      </c>
      <c r="DE369" s="140">
        <f t="shared" si="1045"/>
        <v>0</v>
      </c>
      <c r="DF369" s="349"/>
      <c r="DG369" s="107">
        <v>349.94</v>
      </c>
      <c r="DH369" s="141">
        <f t="shared" si="1046"/>
        <v>0</v>
      </c>
      <c r="DI369" s="349"/>
      <c r="DJ369" s="107">
        <v>407.82</v>
      </c>
      <c r="DK369" s="141">
        <f t="shared" si="1047"/>
        <v>0</v>
      </c>
      <c r="DL369" s="349">
        <v>8</v>
      </c>
      <c r="DM369" s="107">
        <v>560.66999999999996</v>
      </c>
      <c r="DN369" s="141">
        <f t="shared" si="1048"/>
        <v>4485.3599999999997</v>
      </c>
      <c r="DO369" s="349"/>
      <c r="DP369" s="107">
        <v>849.84</v>
      </c>
      <c r="DQ369" s="141">
        <f t="shared" si="1049"/>
        <v>0</v>
      </c>
      <c r="DR369" s="58"/>
      <c r="DS369" s="107">
        <v>1070.97</v>
      </c>
      <c r="DT369" s="141">
        <f t="shared" si="1050"/>
        <v>0</v>
      </c>
      <c r="DU369" s="58"/>
      <c r="DV369" s="21">
        <v>1512.05</v>
      </c>
      <c r="DW369" s="141">
        <f t="shared" si="1051"/>
        <v>0</v>
      </c>
      <c r="DX369" s="58"/>
      <c r="DY369" s="21">
        <v>5870.12</v>
      </c>
      <c r="DZ369" s="141">
        <f t="shared" si="1052"/>
        <v>0</v>
      </c>
      <c r="EA369" s="349"/>
      <c r="EB369" s="21">
        <v>4379.45</v>
      </c>
      <c r="EC369" s="141">
        <f t="shared" si="1053"/>
        <v>0</v>
      </c>
      <c r="ED369" s="58"/>
      <c r="EE369" s="21">
        <v>4811.45</v>
      </c>
      <c r="EF369" s="141">
        <f t="shared" si="1054"/>
        <v>0</v>
      </c>
      <c r="EG369" s="349"/>
      <c r="EH369" s="21">
        <v>6518.13</v>
      </c>
      <c r="EI369" s="141">
        <f t="shared" si="1055"/>
        <v>0</v>
      </c>
      <c r="EJ369" s="349"/>
      <c r="EK369" s="21">
        <v>7389.31</v>
      </c>
      <c r="EL369" s="141">
        <f t="shared" si="1056"/>
        <v>0</v>
      </c>
      <c r="EM369" s="58"/>
      <c r="EN369" s="21">
        <v>1539.81</v>
      </c>
      <c r="EO369" s="141">
        <f t="shared" si="1057"/>
        <v>0</v>
      </c>
      <c r="EP369" s="58"/>
      <c r="EQ369" s="21">
        <v>3124.4</v>
      </c>
      <c r="ER369" s="141">
        <f t="shared" si="1058"/>
        <v>0</v>
      </c>
      <c r="ES369" s="58"/>
      <c r="ET369" s="107">
        <v>118.78</v>
      </c>
      <c r="EU369" s="141">
        <f t="shared" si="1059"/>
        <v>0</v>
      </c>
      <c r="EV369" s="58"/>
      <c r="EW369" s="107">
        <v>479.92</v>
      </c>
      <c r="EX369" s="141">
        <f t="shared" si="1060"/>
        <v>0</v>
      </c>
      <c r="EY369" s="349"/>
      <c r="EZ369" s="107">
        <v>649.4</v>
      </c>
      <c r="FA369" s="141">
        <f t="shared" si="1061"/>
        <v>0</v>
      </c>
      <c r="FB369" s="349"/>
      <c r="FC369" s="21">
        <v>1301.22</v>
      </c>
      <c r="FD369" s="141">
        <f t="shared" si="1062"/>
        <v>0</v>
      </c>
      <c r="FE369" s="58"/>
      <c r="FF369" s="21">
        <v>2530.2199999999998</v>
      </c>
      <c r="FG369" s="141">
        <f t="shared" si="1063"/>
        <v>0</v>
      </c>
      <c r="FH369" s="58"/>
      <c r="FI369" s="21">
        <v>4182.22</v>
      </c>
      <c r="FJ369" s="141">
        <f t="shared" si="1064"/>
        <v>0</v>
      </c>
      <c r="FK369" s="58"/>
      <c r="FL369" s="107">
        <v>253.92</v>
      </c>
      <c r="FM369" s="141">
        <f t="shared" si="1065"/>
        <v>0</v>
      </c>
      <c r="FN369" s="58"/>
      <c r="FO369" s="107">
        <v>290.32</v>
      </c>
      <c r="FP369" s="141">
        <f t="shared" si="1066"/>
        <v>0</v>
      </c>
      <c r="FQ369" s="58"/>
      <c r="FR369" s="107">
        <v>334.06</v>
      </c>
      <c r="FS369" s="141">
        <f t="shared" si="1067"/>
        <v>0</v>
      </c>
      <c r="FT369" s="58"/>
      <c r="FU369" s="107">
        <v>411.49</v>
      </c>
      <c r="FV369" s="141">
        <f t="shared" si="1068"/>
        <v>0</v>
      </c>
      <c r="FW369" s="58"/>
      <c r="FX369" s="107">
        <v>455.21</v>
      </c>
      <c r="FY369" s="141">
        <f t="shared" si="1069"/>
        <v>0</v>
      </c>
      <c r="FZ369" s="58"/>
      <c r="GA369" s="107">
        <v>536</v>
      </c>
      <c r="GB369" s="141">
        <f t="shared" si="1070"/>
        <v>0</v>
      </c>
      <c r="GC369" s="58"/>
      <c r="GD369" s="21">
        <v>745.84</v>
      </c>
      <c r="GE369" s="144">
        <f t="shared" si="1071"/>
        <v>0</v>
      </c>
      <c r="GF369" s="108">
        <v>4</v>
      </c>
      <c r="GG369" s="112">
        <v>313.12</v>
      </c>
      <c r="GH369" s="141">
        <f t="shared" si="1072"/>
        <v>1252.48</v>
      </c>
      <c r="GI369" s="59">
        <v>5</v>
      </c>
      <c r="GJ369" s="529">
        <v>223.61</v>
      </c>
      <c r="GK369" s="141">
        <f t="shared" si="1073"/>
        <v>1118.0500000000002</v>
      </c>
      <c r="GL369" s="58">
        <v>1</v>
      </c>
      <c r="GM369" s="107">
        <v>105.46</v>
      </c>
      <c r="GN369" s="141">
        <f t="shared" si="1074"/>
        <v>105.46</v>
      </c>
      <c r="GO369" s="58">
        <v>1</v>
      </c>
      <c r="GP369" s="107">
        <v>581.36</v>
      </c>
      <c r="GQ369" s="141">
        <f t="shared" si="1075"/>
        <v>581.36</v>
      </c>
      <c r="GR369" s="58">
        <v>1</v>
      </c>
      <c r="GS369" s="107">
        <v>92.94</v>
      </c>
      <c r="GT369" s="141">
        <f t="shared" si="1076"/>
        <v>92.94</v>
      </c>
      <c r="GU369" s="108">
        <v>10</v>
      </c>
      <c r="GV369" s="112">
        <v>47.51</v>
      </c>
      <c r="GW369" s="141">
        <f t="shared" si="1077"/>
        <v>475.09999999999997</v>
      </c>
      <c r="GX369" s="58">
        <v>15</v>
      </c>
      <c r="GY369" s="107">
        <v>61.91</v>
      </c>
      <c r="GZ369" s="219">
        <f t="shared" si="1078"/>
        <v>928.65</v>
      </c>
      <c r="HA369" s="58"/>
      <c r="HB369" s="413"/>
      <c r="HC369" s="219">
        <f t="shared" si="1079"/>
        <v>0</v>
      </c>
      <c r="HD369" s="58">
        <v>0.1</v>
      </c>
      <c r="HE369" s="107">
        <v>40.75</v>
      </c>
      <c r="HF369" s="232">
        <f t="shared" si="1080"/>
        <v>4.0750000000000002</v>
      </c>
      <c r="HG369" s="375">
        <v>1000</v>
      </c>
      <c r="HH369" s="226">
        <f t="shared" si="1081"/>
        <v>46426.899000000005</v>
      </c>
      <c r="HI369" s="335"/>
    </row>
    <row r="370" spans="1:217" ht="15.75" customHeight="1">
      <c r="A370" s="198">
        <v>19</v>
      </c>
      <c r="B370" s="18" t="s">
        <v>207</v>
      </c>
      <c r="C370" s="381">
        <v>65.06</v>
      </c>
      <c r="D370" s="385">
        <v>66.319999999999993</v>
      </c>
      <c r="E370" s="54">
        <v>36936.120000000003</v>
      </c>
      <c r="F370" s="42">
        <f t="shared" si="998"/>
        <v>12430.084879999999</v>
      </c>
      <c r="G370" s="43"/>
      <c r="H370" s="21">
        <v>636.70000000000005</v>
      </c>
      <c r="I370" s="45">
        <f t="shared" si="999"/>
        <v>0</v>
      </c>
      <c r="J370" s="58"/>
      <c r="K370" s="107"/>
      <c r="L370" s="212">
        <f t="shared" si="1000"/>
        <v>0</v>
      </c>
      <c r="M370" s="58"/>
      <c r="N370" s="107">
        <v>540</v>
      </c>
      <c r="O370" s="212">
        <f t="shared" si="1001"/>
        <v>0</v>
      </c>
      <c r="P370" s="358">
        <v>6.4</v>
      </c>
      <c r="Q370" s="139">
        <f t="shared" si="1002"/>
        <v>280.13670000000002</v>
      </c>
      <c r="R370" s="212">
        <f t="shared" si="1003"/>
        <v>1792.8748800000003</v>
      </c>
      <c r="S370" s="358"/>
      <c r="T370" s="44">
        <f t="shared" si="1004"/>
        <v>2335.5960000000005</v>
      </c>
      <c r="U370" s="212">
        <f t="shared" si="1005"/>
        <v>0</v>
      </c>
      <c r="V370" s="358"/>
      <c r="W370" s="139">
        <f t="shared" si="1006"/>
        <v>493.98690000000005</v>
      </c>
      <c r="X370" s="219">
        <f t="shared" si="1007"/>
        <v>0</v>
      </c>
      <c r="Y370" s="349"/>
      <c r="Z370" s="44">
        <f t="shared" si="1008"/>
        <v>4331.3600000000006</v>
      </c>
      <c r="AA370" s="141">
        <f t="shared" si="1009"/>
        <v>0</v>
      </c>
      <c r="AB370" s="465"/>
      <c r="AC370" s="139">
        <f t="shared" si="1010"/>
        <v>493.98690000000005</v>
      </c>
      <c r="AD370" s="140">
        <f t="shared" si="1011"/>
        <v>0</v>
      </c>
      <c r="AE370" s="46"/>
      <c r="AF370" s="44">
        <f t="shared" si="1012"/>
        <v>22885.031600000002</v>
      </c>
      <c r="AG370" s="140">
        <f t="shared" si="1013"/>
        <v>0</v>
      </c>
      <c r="AH370" s="46"/>
      <c r="AI370" s="139">
        <f t="shared" si="1014"/>
        <v>791.37200000000007</v>
      </c>
      <c r="AJ370" s="140">
        <f t="shared" si="1015"/>
        <v>0</v>
      </c>
      <c r="AK370" s="46"/>
      <c r="AL370" s="107">
        <v>145.19999999999999</v>
      </c>
      <c r="AM370" s="140">
        <f t="shared" si="1016"/>
        <v>0</v>
      </c>
      <c r="AN370" s="46"/>
      <c r="AO370" s="44">
        <f t="shared" si="1017"/>
        <v>3769.8454000000002</v>
      </c>
      <c r="AP370" s="141">
        <f t="shared" si="1018"/>
        <v>0</v>
      </c>
      <c r="AQ370" s="108"/>
      <c r="AR370" s="109">
        <v>8030</v>
      </c>
      <c r="AS370" s="141">
        <f t="shared" si="1019"/>
        <v>0</v>
      </c>
      <c r="AT370" s="58"/>
      <c r="AU370" s="21">
        <v>3366.65</v>
      </c>
      <c r="AV370" s="141">
        <f t="shared" si="1020"/>
        <v>0</v>
      </c>
      <c r="AW370" s="58"/>
      <c r="AX370" s="44">
        <f t="shared" si="1021"/>
        <v>80964.952600000004</v>
      </c>
      <c r="AY370" s="141">
        <f t="shared" si="1022"/>
        <v>0</v>
      </c>
      <c r="AZ370" s="58"/>
      <c r="BA370" s="21">
        <v>93131.5</v>
      </c>
      <c r="BB370" s="141">
        <f t="shared" si="1023"/>
        <v>0</v>
      </c>
      <c r="BC370" s="58"/>
      <c r="BD370" s="21">
        <v>10643</v>
      </c>
      <c r="BE370" s="140">
        <f t="shared" si="1024"/>
        <v>0</v>
      </c>
      <c r="BF370" s="46"/>
      <c r="BG370" s="58"/>
      <c r="BH370" s="140">
        <f t="shared" si="1025"/>
        <v>0</v>
      </c>
      <c r="BI370" s="358"/>
      <c r="BJ370" s="59"/>
      <c r="BK370" s="58"/>
      <c r="BL370" s="140">
        <f t="shared" si="1026"/>
        <v>0</v>
      </c>
      <c r="BM370" s="46"/>
      <c r="BN370" s="142"/>
      <c r="BO370" s="141">
        <f t="shared" si="1027"/>
        <v>0</v>
      </c>
      <c r="BP370" s="58"/>
      <c r="BQ370" s="139">
        <f t="shared" si="1028"/>
        <v>930.90000000000009</v>
      </c>
      <c r="BR370" s="141">
        <f t="shared" si="1029"/>
        <v>0</v>
      </c>
      <c r="BS370" s="349"/>
      <c r="BT370" s="107">
        <v>540</v>
      </c>
      <c r="BU370" s="141">
        <f t="shared" si="1030"/>
        <v>0</v>
      </c>
      <c r="BV370" s="58"/>
      <c r="BW370" s="58"/>
      <c r="BX370" s="141">
        <f t="shared" si="1031"/>
        <v>0</v>
      </c>
      <c r="BY370" s="58"/>
      <c r="BZ370" s="143"/>
      <c r="CA370" s="141">
        <f t="shared" si="1032"/>
        <v>0</v>
      </c>
      <c r="CB370" s="58"/>
      <c r="CC370" s="107">
        <v>165.4</v>
      </c>
      <c r="CD370" s="141">
        <f t="shared" si="1033"/>
        <v>0</v>
      </c>
      <c r="CE370" s="58"/>
      <c r="CF370" s="139">
        <f t="shared" si="1034"/>
        <v>204.31649999999999</v>
      </c>
      <c r="CG370" s="141">
        <f t="shared" si="1035"/>
        <v>0</v>
      </c>
      <c r="CH370" s="349"/>
      <c r="CI370" s="107">
        <v>86.2</v>
      </c>
      <c r="CJ370" s="141">
        <f t="shared" si="1036"/>
        <v>0</v>
      </c>
      <c r="CK370" s="58"/>
      <c r="CL370" s="107">
        <v>125</v>
      </c>
      <c r="CM370" s="141">
        <f t="shared" si="1037"/>
        <v>0</v>
      </c>
      <c r="CN370" s="58"/>
      <c r="CO370" s="107">
        <v>140</v>
      </c>
      <c r="CP370" s="141">
        <f t="shared" si="1038"/>
        <v>0</v>
      </c>
      <c r="CQ370" s="349"/>
      <c r="CR370" s="139">
        <f t="shared" si="1039"/>
        <v>259.76390000000004</v>
      </c>
      <c r="CS370" s="141">
        <f t="shared" si="1040"/>
        <v>0</v>
      </c>
      <c r="CT370" s="349"/>
      <c r="CU370" s="107">
        <v>182.5</v>
      </c>
      <c r="CV370" s="141">
        <f t="shared" si="1041"/>
        <v>0</v>
      </c>
      <c r="CW370" s="58"/>
      <c r="CX370" s="107">
        <v>78</v>
      </c>
      <c r="CY370" s="141">
        <f t="shared" si="1042"/>
        <v>0</v>
      </c>
      <c r="CZ370" s="58"/>
      <c r="DA370" s="107">
        <v>350</v>
      </c>
      <c r="DB370" s="141">
        <f t="shared" si="1043"/>
        <v>0</v>
      </c>
      <c r="DC370" s="349"/>
      <c r="DD370" s="139">
        <f t="shared" si="1044"/>
        <v>363.26500000000004</v>
      </c>
      <c r="DE370" s="140">
        <f t="shared" si="1045"/>
        <v>0</v>
      </c>
      <c r="DF370" s="349"/>
      <c r="DG370" s="107">
        <v>349.94</v>
      </c>
      <c r="DH370" s="141">
        <f t="shared" si="1046"/>
        <v>0</v>
      </c>
      <c r="DI370" s="349"/>
      <c r="DJ370" s="107">
        <v>407.82</v>
      </c>
      <c r="DK370" s="141">
        <f t="shared" si="1047"/>
        <v>0</v>
      </c>
      <c r="DL370" s="349"/>
      <c r="DM370" s="107">
        <v>560.66999999999996</v>
      </c>
      <c r="DN370" s="141">
        <f t="shared" si="1048"/>
        <v>0</v>
      </c>
      <c r="DO370" s="349">
        <v>8</v>
      </c>
      <c r="DP370" s="107">
        <v>849.84</v>
      </c>
      <c r="DQ370" s="141">
        <f t="shared" si="1049"/>
        <v>6798.72</v>
      </c>
      <c r="DR370" s="58"/>
      <c r="DS370" s="107">
        <v>1070.97</v>
      </c>
      <c r="DT370" s="141">
        <f t="shared" si="1050"/>
        <v>0</v>
      </c>
      <c r="DU370" s="58"/>
      <c r="DV370" s="21">
        <v>1512.05</v>
      </c>
      <c r="DW370" s="141">
        <f t="shared" si="1051"/>
        <v>0</v>
      </c>
      <c r="DX370" s="58"/>
      <c r="DY370" s="21">
        <v>5870.12</v>
      </c>
      <c r="DZ370" s="141">
        <f t="shared" si="1052"/>
        <v>0</v>
      </c>
      <c r="EA370" s="349"/>
      <c r="EB370" s="21">
        <v>4379.45</v>
      </c>
      <c r="EC370" s="141">
        <f t="shared" si="1053"/>
        <v>0</v>
      </c>
      <c r="ED370" s="58"/>
      <c r="EE370" s="21">
        <v>4811.45</v>
      </c>
      <c r="EF370" s="141">
        <f t="shared" si="1054"/>
        <v>0</v>
      </c>
      <c r="EG370" s="349"/>
      <c r="EH370" s="21">
        <v>6518.13</v>
      </c>
      <c r="EI370" s="141">
        <f t="shared" si="1055"/>
        <v>0</v>
      </c>
      <c r="EJ370" s="349"/>
      <c r="EK370" s="21">
        <v>7389.31</v>
      </c>
      <c r="EL370" s="141">
        <f t="shared" si="1056"/>
        <v>0</v>
      </c>
      <c r="EM370" s="58"/>
      <c r="EN370" s="21">
        <v>1539.81</v>
      </c>
      <c r="EO370" s="141">
        <f t="shared" si="1057"/>
        <v>0</v>
      </c>
      <c r="EP370" s="58"/>
      <c r="EQ370" s="21">
        <v>3124.4</v>
      </c>
      <c r="ER370" s="141">
        <f t="shared" si="1058"/>
        <v>0</v>
      </c>
      <c r="ES370" s="58"/>
      <c r="ET370" s="107">
        <v>118.78</v>
      </c>
      <c r="EU370" s="141">
        <f t="shared" si="1059"/>
        <v>0</v>
      </c>
      <c r="EV370" s="58"/>
      <c r="EW370" s="107">
        <v>479.92</v>
      </c>
      <c r="EX370" s="141">
        <f t="shared" si="1060"/>
        <v>0</v>
      </c>
      <c r="EY370" s="349"/>
      <c r="EZ370" s="107">
        <v>649.4</v>
      </c>
      <c r="FA370" s="141">
        <f t="shared" si="1061"/>
        <v>0</v>
      </c>
      <c r="FB370" s="349"/>
      <c r="FC370" s="21">
        <v>1301.22</v>
      </c>
      <c r="FD370" s="141">
        <f t="shared" si="1062"/>
        <v>0</v>
      </c>
      <c r="FE370" s="58"/>
      <c r="FF370" s="21">
        <v>2530.2199999999998</v>
      </c>
      <c r="FG370" s="141">
        <f t="shared" si="1063"/>
        <v>0</v>
      </c>
      <c r="FH370" s="58"/>
      <c r="FI370" s="21">
        <v>4182.22</v>
      </c>
      <c r="FJ370" s="141">
        <f t="shared" si="1064"/>
        <v>0</v>
      </c>
      <c r="FK370" s="58"/>
      <c r="FL370" s="107">
        <v>253.92</v>
      </c>
      <c r="FM370" s="141">
        <f t="shared" si="1065"/>
        <v>0</v>
      </c>
      <c r="FN370" s="58"/>
      <c r="FO370" s="107">
        <v>290.32</v>
      </c>
      <c r="FP370" s="141">
        <f t="shared" si="1066"/>
        <v>0</v>
      </c>
      <c r="FQ370" s="58"/>
      <c r="FR370" s="107">
        <v>334.06</v>
      </c>
      <c r="FS370" s="141">
        <f t="shared" si="1067"/>
        <v>0</v>
      </c>
      <c r="FT370" s="58"/>
      <c r="FU370" s="107">
        <v>411.49</v>
      </c>
      <c r="FV370" s="141">
        <f t="shared" si="1068"/>
        <v>0</v>
      </c>
      <c r="FW370" s="58"/>
      <c r="FX370" s="107">
        <v>455.21</v>
      </c>
      <c r="FY370" s="141">
        <f t="shared" si="1069"/>
        <v>0</v>
      </c>
      <c r="FZ370" s="58"/>
      <c r="GA370" s="107">
        <v>536</v>
      </c>
      <c r="GB370" s="141">
        <f t="shared" si="1070"/>
        <v>0</v>
      </c>
      <c r="GC370" s="58"/>
      <c r="GD370" s="21">
        <v>745.84</v>
      </c>
      <c r="GE370" s="144">
        <f t="shared" si="1071"/>
        <v>0</v>
      </c>
      <c r="GF370" s="108">
        <v>2</v>
      </c>
      <c r="GG370" s="112">
        <v>313.12</v>
      </c>
      <c r="GH370" s="141">
        <f t="shared" si="1072"/>
        <v>626.24</v>
      </c>
      <c r="GI370" s="59">
        <v>5</v>
      </c>
      <c r="GJ370" s="529">
        <v>223.61</v>
      </c>
      <c r="GK370" s="141">
        <f t="shared" si="1073"/>
        <v>1118.0500000000002</v>
      </c>
      <c r="GL370" s="58"/>
      <c r="GM370" s="107">
        <v>105.46</v>
      </c>
      <c r="GN370" s="141">
        <f t="shared" si="1074"/>
        <v>0</v>
      </c>
      <c r="GO370" s="58"/>
      <c r="GP370" s="107">
        <v>581.36</v>
      </c>
      <c r="GQ370" s="141">
        <f t="shared" si="1075"/>
        <v>0</v>
      </c>
      <c r="GR370" s="58"/>
      <c r="GS370" s="107">
        <v>92.94</v>
      </c>
      <c r="GT370" s="141">
        <f t="shared" si="1076"/>
        <v>0</v>
      </c>
      <c r="GU370" s="108">
        <v>10</v>
      </c>
      <c r="GV370" s="112">
        <v>47.51</v>
      </c>
      <c r="GW370" s="141">
        <f t="shared" si="1077"/>
        <v>475.09999999999997</v>
      </c>
      <c r="GX370" s="58">
        <v>10</v>
      </c>
      <c r="GY370" s="107">
        <v>61.91</v>
      </c>
      <c r="GZ370" s="219">
        <f t="shared" si="1078"/>
        <v>619.09999999999991</v>
      </c>
      <c r="HA370" s="58"/>
      <c r="HB370" s="413"/>
      <c r="HC370" s="219">
        <f t="shared" si="1079"/>
        <v>0</v>
      </c>
      <c r="HD370" s="58"/>
      <c r="HE370" s="107">
        <v>40.75</v>
      </c>
      <c r="HF370" s="232">
        <f t="shared" si="1080"/>
        <v>0</v>
      </c>
      <c r="HG370" s="375">
        <v>1000</v>
      </c>
      <c r="HH370" s="226">
        <f t="shared" si="1081"/>
        <v>12430.084879999999</v>
      </c>
      <c r="HI370" s="335"/>
    </row>
    <row r="371" spans="1:217" ht="15.75" customHeight="1">
      <c r="A371" s="198">
        <v>20</v>
      </c>
      <c r="B371" s="18" t="s">
        <v>208</v>
      </c>
      <c r="C371" s="381">
        <v>86.09</v>
      </c>
      <c r="D371" s="385">
        <v>24.2</v>
      </c>
      <c r="E371" s="19">
        <v>19379.04</v>
      </c>
      <c r="F371" s="42">
        <f t="shared" si="998"/>
        <v>4285.085</v>
      </c>
      <c r="G371" s="43"/>
      <c r="H371" s="21">
        <v>636.70000000000005</v>
      </c>
      <c r="I371" s="45">
        <f t="shared" si="999"/>
        <v>0</v>
      </c>
      <c r="J371" s="58"/>
      <c r="K371" s="107"/>
      <c r="L371" s="212">
        <f t="shared" si="1000"/>
        <v>0</v>
      </c>
      <c r="M371" s="58"/>
      <c r="N371" s="107">
        <v>540</v>
      </c>
      <c r="O371" s="212">
        <f t="shared" si="1001"/>
        <v>0</v>
      </c>
      <c r="P371" s="358"/>
      <c r="Q371" s="139">
        <f t="shared" si="1002"/>
        <v>280.13670000000002</v>
      </c>
      <c r="R371" s="212">
        <f t="shared" si="1003"/>
        <v>0</v>
      </c>
      <c r="S371" s="358"/>
      <c r="T371" s="44">
        <f t="shared" si="1004"/>
        <v>2335.5960000000005</v>
      </c>
      <c r="U371" s="212">
        <f t="shared" si="1005"/>
        <v>0</v>
      </c>
      <c r="V371" s="358"/>
      <c r="W371" s="139">
        <f t="shared" si="1006"/>
        <v>493.98690000000005</v>
      </c>
      <c r="X371" s="219">
        <f t="shared" si="1007"/>
        <v>0</v>
      </c>
      <c r="Y371" s="349"/>
      <c r="Z371" s="44">
        <f t="shared" si="1008"/>
        <v>4331.3600000000006</v>
      </c>
      <c r="AA371" s="141">
        <f t="shared" si="1009"/>
        <v>0</v>
      </c>
      <c r="AB371" s="465"/>
      <c r="AC371" s="139">
        <f t="shared" si="1010"/>
        <v>493.98690000000005</v>
      </c>
      <c r="AD371" s="140">
        <f t="shared" si="1011"/>
        <v>0</v>
      </c>
      <c r="AE371" s="46"/>
      <c r="AF371" s="44">
        <f t="shared" si="1012"/>
        <v>22885.031600000002</v>
      </c>
      <c r="AG371" s="140">
        <f t="shared" si="1013"/>
        <v>0</v>
      </c>
      <c r="AH371" s="46"/>
      <c r="AI371" s="139">
        <f t="shared" si="1014"/>
        <v>791.37200000000007</v>
      </c>
      <c r="AJ371" s="140">
        <f t="shared" si="1015"/>
        <v>0</v>
      </c>
      <c r="AK371" s="46"/>
      <c r="AL371" s="107">
        <v>145.19999999999999</v>
      </c>
      <c r="AM371" s="140">
        <f t="shared" si="1016"/>
        <v>0</v>
      </c>
      <c r="AN371" s="46"/>
      <c r="AO371" s="44">
        <f t="shared" si="1017"/>
        <v>3769.8454000000002</v>
      </c>
      <c r="AP371" s="141">
        <f t="shared" si="1018"/>
        <v>0</v>
      </c>
      <c r="AQ371" s="108"/>
      <c r="AR371" s="109">
        <v>8030</v>
      </c>
      <c r="AS371" s="141">
        <f t="shared" si="1019"/>
        <v>0</v>
      </c>
      <c r="AT371" s="58"/>
      <c r="AU371" s="21">
        <v>3366.65</v>
      </c>
      <c r="AV371" s="141">
        <f t="shared" si="1020"/>
        <v>0</v>
      </c>
      <c r="AW371" s="58"/>
      <c r="AX371" s="44">
        <f t="shared" si="1021"/>
        <v>80964.952600000004</v>
      </c>
      <c r="AY371" s="141">
        <f t="shared" si="1022"/>
        <v>0</v>
      </c>
      <c r="AZ371" s="58"/>
      <c r="BA371" s="21">
        <v>93131.5</v>
      </c>
      <c r="BB371" s="141">
        <f t="shared" si="1023"/>
        <v>0</v>
      </c>
      <c r="BC371" s="58"/>
      <c r="BD371" s="21">
        <v>10643</v>
      </c>
      <c r="BE371" s="140">
        <f t="shared" si="1024"/>
        <v>0</v>
      </c>
      <c r="BF371" s="46"/>
      <c r="BG371" s="58"/>
      <c r="BH371" s="140">
        <f t="shared" si="1025"/>
        <v>0</v>
      </c>
      <c r="BI371" s="358"/>
      <c r="BJ371" s="59"/>
      <c r="BK371" s="58"/>
      <c r="BL371" s="140">
        <f t="shared" si="1026"/>
        <v>0</v>
      </c>
      <c r="BM371" s="46"/>
      <c r="BN371" s="142"/>
      <c r="BO371" s="141">
        <f t="shared" si="1027"/>
        <v>0</v>
      </c>
      <c r="BP371" s="58"/>
      <c r="BQ371" s="139">
        <f t="shared" si="1028"/>
        <v>930.90000000000009</v>
      </c>
      <c r="BR371" s="141">
        <f t="shared" si="1029"/>
        <v>0</v>
      </c>
      <c r="BS371" s="349"/>
      <c r="BT371" s="107">
        <v>540</v>
      </c>
      <c r="BU371" s="141">
        <f t="shared" si="1030"/>
        <v>0</v>
      </c>
      <c r="BV371" s="58"/>
      <c r="BW371" s="58"/>
      <c r="BX371" s="141">
        <f t="shared" si="1031"/>
        <v>0</v>
      </c>
      <c r="BY371" s="58"/>
      <c r="BZ371" s="143"/>
      <c r="CA371" s="141">
        <f t="shared" si="1032"/>
        <v>0</v>
      </c>
      <c r="CB371" s="58"/>
      <c r="CC371" s="107">
        <v>165.4</v>
      </c>
      <c r="CD371" s="141">
        <f t="shared" si="1033"/>
        <v>0</v>
      </c>
      <c r="CE371" s="58"/>
      <c r="CF371" s="139">
        <f t="shared" si="1034"/>
        <v>204.31649999999999</v>
      </c>
      <c r="CG371" s="141">
        <f t="shared" si="1035"/>
        <v>0</v>
      </c>
      <c r="CH371" s="349"/>
      <c r="CI371" s="107">
        <v>86.2</v>
      </c>
      <c r="CJ371" s="141">
        <f t="shared" si="1036"/>
        <v>0</v>
      </c>
      <c r="CK371" s="58"/>
      <c r="CL371" s="107">
        <v>125</v>
      </c>
      <c r="CM371" s="141">
        <f t="shared" si="1037"/>
        <v>0</v>
      </c>
      <c r="CN371" s="58"/>
      <c r="CO371" s="107">
        <v>140</v>
      </c>
      <c r="CP371" s="141">
        <f t="shared" si="1038"/>
        <v>0</v>
      </c>
      <c r="CQ371" s="349"/>
      <c r="CR371" s="139">
        <f t="shared" si="1039"/>
        <v>259.76390000000004</v>
      </c>
      <c r="CS371" s="141">
        <f t="shared" si="1040"/>
        <v>0</v>
      </c>
      <c r="CT371" s="349"/>
      <c r="CU371" s="107">
        <v>182.5</v>
      </c>
      <c r="CV371" s="141">
        <f t="shared" si="1041"/>
        <v>0</v>
      </c>
      <c r="CW371" s="58"/>
      <c r="CX371" s="107">
        <v>78</v>
      </c>
      <c r="CY371" s="141">
        <f t="shared" si="1042"/>
        <v>0</v>
      </c>
      <c r="CZ371" s="58"/>
      <c r="DA371" s="107">
        <v>350</v>
      </c>
      <c r="DB371" s="141">
        <f t="shared" si="1043"/>
        <v>0</v>
      </c>
      <c r="DC371" s="349"/>
      <c r="DD371" s="139">
        <f t="shared" si="1044"/>
        <v>363.26500000000004</v>
      </c>
      <c r="DE371" s="140">
        <f t="shared" si="1045"/>
        <v>0</v>
      </c>
      <c r="DF371" s="349"/>
      <c r="DG371" s="107">
        <v>349.94</v>
      </c>
      <c r="DH371" s="141">
        <f t="shared" si="1046"/>
        <v>0</v>
      </c>
      <c r="DI371" s="349"/>
      <c r="DJ371" s="107">
        <v>407.82</v>
      </c>
      <c r="DK371" s="141">
        <f t="shared" si="1047"/>
        <v>0</v>
      </c>
      <c r="DL371" s="349">
        <v>1</v>
      </c>
      <c r="DM371" s="107">
        <v>560.66999999999996</v>
      </c>
      <c r="DN371" s="141">
        <f t="shared" si="1048"/>
        <v>560.66999999999996</v>
      </c>
      <c r="DO371" s="349"/>
      <c r="DP371" s="107">
        <v>849.84</v>
      </c>
      <c r="DQ371" s="141">
        <f t="shared" si="1049"/>
        <v>0</v>
      </c>
      <c r="DR371" s="58"/>
      <c r="DS371" s="107">
        <v>1070.97</v>
      </c>
      <c r="DT371" s="141">
        <f t="shared" si="1050"/>
        <v>0</v>
      </c>
      <c r="DU371" s="58"/>
      <c r="DV371" s="21">
        <v>1512.05</v>
      </c>
      <c r="DW371" s="141">
        <f t="shared" si="1051"/>
        <v>0</v>
      </c>
      <c r="DX371" s="58"/>
      <c r="DY371" s="21">
        <v>5870.12</v>
      </c>
      <c r="DZ371" s="141">
        <f t="shared" si="1052"/>
        <v>0</v>
      </c>
      <c r="EA371" s="349"/>
      <c r="EB371" s="21">
        <v>4379.45</v>
      </c>
      <c r="EC371" s="141">
        <f t="shared" si="1053"/>
        <v>0</v>
      </c>
      <c r="ED371" s="58"/>
      <c r="EE371" s="21">
        <v>4811.45</v>
      </c>
      <c r="EF371" s="141">
        <f t="shared" si="1054"/>
        <v>0</v>
      </c>
      <c r="EG371" s="349"/>
      <c r="EH371" s="21">
        <v>6518.13</v>
      </c>
      <c r="EI371" s="141">
        <f t="shared" si="1055"/>
        <v>0</v>
      </c>
      <c r="EJ371" s="349"/>
      <c r="EK371" s="21">
        <v>7389.31</v>
      </c>
      <c r="EL371" s="141">
        <f t="shared" si="1056"/>
        <v>0</v>
      </c>
      <c r="EM371" s="58"/>
      <c r="EN371" s="21">
        <v>1539.81</v>
      </c>
      <c r="EO371" s="141">
        <f t="shared" si="1057"/>
        <v>0</v>
      </c>
      <c r="EP371" s="58"/>
      <c r="EQ371" s="21">
        <v>3124.4</v>
      </c>
      <c r="ER371" s="141">
        <f t="shared" si="1058"/>
        <v>0</v>
      </c>
      <c r="ES371" s="58"/>
      <c r="ET371" s="107">
        <v>118.78</v>
      </c>
      <c r="EU371" s="141">
        <f t="shared" si="1059"/>
        <v>0</v>
      </c>
      <c r="EV371" s="58"/>
      <c r="EW371" s="107">
        <v>479.92</v>
      </c>
      <c r="EX371" s="141">
        <f t="shared" si="1060"/>
        <v>0</v>
      </c>
      <c r="EY371" s="349"/>
      <c r="EZ371" s="107">
        <v>649.4</v>
      </c>
      <c r="FA371" s="141">
        <f t="shared" si="1061"/>
        <v>0</v>
      </c>
      <c r="FB371" s="349"/>
      <c r="FC371" s="21">
        <v>1301.22</v>
      </c>
      <c r="FD371" s="141">
        <f t="shared" si="1062"/>
        <v>0</v>
      </c>
      <c r="FE371" s="58"/>
      <c r="FF371" s="21">
        <v>2530.2199999999998</v>
      </c>
      <c r="FG371" s="141">
        <f t="shared" si="1063"/>
        <v>0</v>
      </c>
      <c r="FH371" s="58"/>
      <c r="FI371" s="21">
        <v>4182.22</v>
      </c>
      <c r="FJ371" s="141">
        <f t="shared" si="1064"/>
        <v>0</v>
      </c>
      <c r="FK371" s="58"/>
      <c r="FL371" s="107">
        <v>253.92</v>
      </c>
      <c r="FM371" s="141">
        <f t="shared" si="1065"/>
        <v>0</v>
      </c>
      <c r="FN371" s="58"/>
      <c r="FO371" s="107">
        <v>290.32</v>
      </c>
      <c r="FP371" s="141">
        <f t="shared" si="1066"/>
        <v>0</v>
      </c>
      <c r="FQ371" s="58"/>
      <c r="FR371" s="107">
        <v>334.06</v>
      </c>
      <c r="FS371" s="141">
        <f t="shared" si="1067"/>
        <v>0</v>
      </c>
      <c r="FT371" s="58"/>
      <c r="FU371" s="107">
        <v>411.49</v>
      </c>
      <c r="FV371" s="141">
        <f t="shared" si="1068"/>
        <v>0</v>
      </c>
      <c r="FW371" s="58"/>
      <c r="FX371" s="107">
        <v>455.21</v>
      </c>
      <c r="FY371" s="141">
        <f t="shared" si="1069"/>
        <v>0</v>
      </c>
      <c r="FZ371" s="58"/>
      <c r="GA371" s="107">
        <v>536</v>
      </c>
      <c r="GB371" s="141">
        <f t="shared" si="1070"/>
        <v>0</v>
      </c>
      <c r="GC371" s="58"/>
      <c r="GD371" s="21">
        <v>745.84</v>
      </c>
      <c r="GE371" s="144">
        <f t="shared" si="1071"/>
        <v>0</v>
      </c>
      <c r="GF371" s="108">
        <v>2</v>
      </c>
      <c r="GG371" s="112">
        <v>313.12</v>
      </c>
      <c r="GH371" s="141">
        <f t="shared" si="1072"/>
        <v>626.24</v>
      </c>
      <c r="GI371" s="59">
        <v>4</v>
      </c>
      <c r="GJ371" s="529">
        <v>223.61</v>
      </c>
      <c r="GK371" s="141">
        <f t="shared" si="1073"/>
        <v>894.44</v>
      </c>
      <c r="GL371" s="58">
        <v>1</v>
      </c>
      <c r="GM371" s="107">
        <v>105.46</v>
      </c>
      <c r="GN371" s="141">
        <f t="shared" si="1074"/>
        <v>105.46</v>
      </c>
      <c r="GO371" s="58"/>
      <c r="GP371" s="107">
        <v>581.36</v>
      </c>
      <c r="GQ371" s="141">
        <f t="shared" si="1075"/>
        <v>0</v>
      </c>
      <c r="GR371" s="58"/>
      <c r="GS371" s="107">
        <v>92.94</v>
      </c>
      <c r="GT371" s="141">
        <f t="shared" si="1076"/>
        <v>0</v>
      </c>
      <c r="GU371" s="108">
        <v>10</v>
      </c>
      <c r="GV371" s="112">
        <v>47.51</v>
      </c>
      <c r="GW371" s="141">
        <f t="shared" si="1077"/>
        <v>475.09999999999997</v>
      </c>
      <c r="GX371" s="58">
        <v>10</v>
      </c>
      <c r="GY371" s="107">
        <v>61.91</v>
      </c>
      <c r="GZ371" s="219">
        <f t="shared" si="1078"/>
        <v>619.09999999999991</v>
      </c>
      <c r="HA371" s="58"/>
      <c r="HB371" s="413"/>
      <c r="HC371" s="219">
        <f t="shared" si="1079"/>
        <v>0</v>
      </c>
      <c r="HD371" s="58">
        <v>0.1</v>
      </c>
      <c r="HE371" s="107">
        <v>40.75</v>
      </c>
      <c r="HF371" s="232">
        <f t="shared" si="1080"/>
        <v>4.0750000000000002</v>
      </c>
      <c r="HG371" s="375">
        <v>1000</v>
      </c>
      <c r="HH371" s="226">
        <f t="shared" si="1081"/>
        <v>4285.085</v>
      </c>
      <c r="HI371" s="335"/>
    </row>
    <row r="372" spans="1:217" ht="15.75" customHeight="1">
      <c r="A372" s="198">
        <v>21</v>
      </c>
      <c r="B372" s="18" t="s">
        <v>209</v>
      </c>
      <c r="C372" s="381">
        <v>22.93</v>
      </c>
      <c r="D372" s="385">
        <v>16.190000000000001</v>
      </c>
      <c r="E372" s="19">
        <v>20386.68</v>
      </c>
      <c r="F372" s="42">
        <f t="shared" si="998"/>
        <v>6186.6299999999992</v>
      </c>
      <c r="G372" s="43"/>
      <c r="H372" s="21">
        <v>636.70000000000005</v>
      </c>
      <c r="I372" s="45">
        <f t="shared" si="999"/>
        <v>0</v>
      </c>
      <c r="J372" s="58"/>
      <c r="K372" s="107"/>
      <c r="L372" s="212">
        <f t="shared" si="1000"/>
        <v>0</v>
      </c>
      <c r="M372" s="58"/>
      <c r="N372" s="107">
        <v>540</v>
      </c>
      <c r="O372" s="212">
        <f t="shared" si="1001"/>
        <v>0</v>
      </c>
      <c r="P372" s="358"/>
      <c r="Q372" s="139">
        <f t="shared" si="1002"/>
        <v>280.13670000000002</v>
      </c>
      <c r="R372" s="212">
        <f t="shared" si="1003"/>
        <v>0</v>
      </c>
      <c r="S372" s="358"/>
      <c r="T372" s="44">
        <f t="shared" si="1004"/>
        <v>2335.5960000000005</v>
      </c>
      <c r="U372" s="212">
        <f t="shared" si="1005"/>
        <v>0</v>
      </c>
      <c r="V372" s="358"/>
      <c r="W372" s="139">
        <f t="shared" si="1006"/>
        <v>493.98690000000005</v>
      </c>
      <c r="X372" s="219">
        <f t="shared" si="1007"/>
        <v>0</v>
      </c>
      <c r="Y372" s="349"/>
      <c r="Z372" s="44">
        <f t="shared" si="1008"/>
        <v>4331.3600000000006</v>
      </c>
      <c r="AA372" s="141">
        <f t="shared" si="1009"/>
        <v>0</v>
      </c>
      <c r="AB372" s="465"/>
      <c r="AC372" s="139">
        <f t="shared" si="1010"/>
        <v>493.98690000000005</v>
      </c>
      <c r="AD372" s="140">
        <f t="shared" si="1011"/>
        <v>0</v>
      </c>
      <c r="AE372" s="46"/>
      <c r="AF372" s="44">
        <f t="shared" si="1012"/>
        <v>22885.031600000002</v>
      </c>
      <c r="AG372" s="140">
        <f t="shared" si="1013"/>
        <v>0</v>
      </c>
      <c r="AH372" s="46"/>
      <c r="AI372" s="139">
        <f t="shared" si="1014"/>
        <v>791.37200000000007</v>
      </c>
      <c r="AJ372" s="140">
        <f t="shared" si="1015"/>
        <v>0</v>
      </c>
      <c r="AK372" s="46"/>
      <c r="AL372" s="107">
        <v>145.19999999999999</v>
      </c>
      <c r="AM372" s="140">
        <f t="shared" si="1016"/>
        <v>0</v>
      </c>
      <c r="AN372" s="46"/>
      <c r="AO372" s="44">
        <f t="shared" si="1017"/>
        <v>3769.8454000000002</v>
      </c>
      <c r="AP372" s="141">
        <f t="shared" si="1018"/>
        <v>0</v>
      </c>
      <c r="AQ372" s="108"/>
      <c r="AR372" s="109">
        <v>8030</v>
      </c>
      <c r="AS372" s="141">
        <f t="shared" si="1019"/>
        <v>0</v>
      </c>
      <c r="AT372" s="58"/>
      <c r="AU372" s="21">
        <v>3366.65</v>
      </c>
      <c r="AV372" s="141">
        <f t="shared" si="1020"/>
        <v>0</v>
      </c>
      <c r="AW372" s="58"/>
      <c r="AX372" s="44">
        <f t="shared" si="1021"/>
        <v>80964.952600000004</v>
      </c>
      <c r="AY372" s="141">
        <f t="shared" si="1022"/>
        <v>0</v>
      </c>
      <c r="AZ372" s="58"/>
      <c r="BA372" s="21">
        <v>93131.5</v>
      </c>
      <c r="BB372" s="141">
        <f t="shared" si="1023"/>
        <v>0</v>
      </c>
      <c r="BC372" s="58"/>
      <c r="BD372" s="21">
        <v>10643</v>
      </c>
      <c r="BE372" s="140">
        <f t="shared" si="1024"/>
        <v>0</v>
      </c>
      <c r="BF372" s="46"/>
      <c r="BG372" s="58"/>
      <c r="BH372" s="140">
        <f t="shared" si="1025"/>
        <v>0</v>
      </c>
      <c r="BI372" s="358"/>
      <c r="BJ372" s="59"/>
      <c r="BK372" s="58"/>
      <c r="BL372" s="140">
        <f t="shared" si="1026"/>
        <v>0</v>
      </c>
      <c r="BM372" s="46"/>
      <c r="BN372" s="142"/>
      <c r="BO372" s="141">
        <f t="shared" si="1027"/>
        <v>0</v>
      </c>
      <c r="BP372" s="58"/>
      <c r="BQ372" s="139">
        <f t="shared" si="1028"/>
        <v>930.90000000000009</v>
      </c>
      <c r="BR372" s="141">
        <f t="shared" si="1029"/>
        <v>0</v>
      </c>
      <c r="BS372" s="349"/>
      <c r="BT372" s="107">
        <v>540</v>
      </c>
      <c r="BU372" s="141">
        <f t="shared" si="1030"/>
        <v>0</v>
      </c>
      <c r="BV372" s="58"/>
      <c r="BW372" s="58"/>
      <c r="BX372" s="141">
        <f t="shared" si="1031"/>
        <v>0</v>
      </c>
      <c r="BY372" s="58"/>
      <c r="BZ372" s="143"/>
      <c r="CA372" s="141">
        <f t="shared" si="1032"/>
        <v>0</v>
      </c>
      <c r="CB372" s="58"/>
      <c r="CC372" s="107">
        <v>165.4</v>
      </c>
      <c r="CD372" s="141">
        <f t="shared" si="1033"/>
        <v>0</v>
      </c>
      <c r="CE372" s="58"/>
      <c r="CF372" s="139">
        <f t="shared" si="1034"/>
        <v>204.31649999999999</v>
      </c>
      <c r="CG372" s="141">
        <f t="shared" si="1035"/>
        <v>0</v>
      </c>
      <c r="CH372" s="349"/>
      <c r="CI372" s="107">
        <v>86.2</v>
      </c>
      <c r="CJ372" s="141">
        <f t="shared" si="1036"/>
        <v>0</v>
      </c>
      <c r="CK372" s="58"/>
      <c r="CL372" s="107">
        <v>125</v>
      </c>
      <c r="CM372" s="141">
        <f t="shared" si="1037"/>
        <v>0</v>
      </c>
      <c r="CN372" s="58"/>
      <c r="CO372" s="107">
        <v>140</v>
      </c>
      <c r="CP372" s="141">
        <f t="shared" si="1038"/>
        <v>0</v>
      </c>
      <c r="CQ372" s="349"/>
      <c r="CR372" s="139">
        <f t="shared" si="1039"/>
        <v>259.76390000000004</v>
      </c>
      <c r="CS372" s="141">
        <f t="shared" si="1040"/>
        <v>0</v>
      </c>
      <c r="CT372" s="349"/>
      <c r="CU372" s="107">
        <v>182.5</v>
      </c>
      <c r="CV372" s="141">
        <f t="shared" si="1041"/>
        <v>0</v>
      </c>
      <c r="CW372" s="58"/>
      <c r="CX372" s="107">
        <v>78</v>
      </c>
      <c r="CY372" s="141">
        <f t="shared" si="1042"/>
        <v>0</v>
      </c>
      <c r="CZ372" s="58"/>
      <c r="DA372" s="107">
        <v>350</v>
      </c>
      <c r="DB372" s="141">
        <f t="shared" si="1043"/>
        <v>0</v>
      </c>
      <c r="DC372" s="349"/>
      <c r="DD372" s="139">
        <f t="shared" si="1044"/>
        <v>363.26500000000004</v>
      </c>
      <c r="DE372" s="140">
        <f t="shared" si="1045"/>
        <v>0</v>
      </c>
      <c r="DF372" s="349"/>
      <c r="DG372" s="107">
        <v>349.94</v>
      </c>
      <c r="DH372" s="141">
        <f t="shared" si="1046"/>
        <v>0</v>
      </c>
      <c r="DI372" s="349"/>
      <c r="DJ372" s="107">
        <v>407.82</v>
      </c>
      <c r="DK372" s="141">
        <f t="shared" si="1047"/>
        <v>0</v>
      </c>
      <c r="DL372" s="349">
        <v>4</v>
      </c>
      <c r="DM372" s="107">
        <v>560.66999999999996</v>
      </c>
      <c r="DN372" s="141">
        <f t="shared" si="1048"/>
        <v>2242.6799999999998</v>
      </c>
      <c r="DO372" s="349"/>
      <c r="DP372" s="107">
        <v>849.84</v>
      </c>
      <c r="DQ372" s="141">
        <f t="shared" si="1049"/>
        <v>0</v>
      </c>
      <c r="DR372" s="58"/>
      <c r="DS372" s="107">
        <v>1070.97</v>
      </c>
      <c r="DT372" s="141">
        <f t="shared" si="1050"/>
        <v>0</v>
      </c>
      <c r="DU372" s="58"/>
      <c r="DV372" s="21">
        <v>1512.05</v>
      </c>
      <c r="DW372" s="141">
        <f t="shared" si="1051"/>
        <v>0</v>
      </c>
      <c r="DX372" s="58"/>
      <c r="DY372" s="21">
        <v>5870.12</v>
      </c>
      <c r="DZ372" s="141">
        <f t="shared" si="1052"/>
        <v>0</v>
      </c>
      <c r="EA372" s="349"/>
      <c r="EB372" s="21">
        <v>4379.45</v>
      </c>
      <c r="EC372" s="141">
        <f t="shared" si="1053"/>
        <v>0</v>
      </c>
      <c r="ED372" s="58"/>
      <c r="EE372" s="21">
        <v>4811.45</v>
      </c>
      <c r="EF372" s="141">
        <f t="shared" si="1054"/>
        <v>0</v>
      </c>
      <c r="EG372" s="349"/>
      <c r="EH372" s="21">
        <v>6518.13</v>
      </c>
      <c r="EI372" s="141">
        <f t="shared" si="1055"/>
        <v>0</v>
      </c>
      <c r="EJ372" s="349"/>
      <c r="EK372" s="21">
        <v>7389.31</v>
      </c>
      <c r="EL372" s="141">
        <f t="shared" si="1056"/>
        <v>0</v>
      </c>
      <c r="EM372" s="58"/>
      <c r="EN372" s="21">
        <v>1539.81</v>
      </c>
      <c r="EO372" s="141">
        <f t="shared" si="1057"/>
        <v>0</v>
      </c>
      <c r="EP372" s="58"/>
      <c r="EQ372" s="21">
        <v>3124.4</v>
      </c>
      <c r="ER372" s="141">
        <f t="shared" si="1058"/>
        <v>0</v>
      </c>
      <c r="ES372" s="58"/>
      <c r="ET372" s="107">
        <v>118.78</v>
      </c>
      <c r="EU372" s="141">
        <f t="shared" si="1059"/>
        <v>0</v>
      </c>
      <c r="EV372" s="58"/>
      <c r="EW372" s="107">
        <v>479.92</v>
      </c>
      <c r="EX372" s="141">
        <f t="shared" si="1060"/>
        <v>0</v>
      </c>
      <c r="EY372" s="349"/>
      <c r="EZ372" s="107">
        <v>649.4</v>
      </c>
      <c r="FA372" s="141">
        <f t="shared" si="1061"/>
        <v>0</v>
      </c>
      <c r="FB372" s="349"/>
      <c r="FC372" s="21">
        <v>1301.22</v>
      </c>
      <c r="FD372" s="141">
        <f t="shared" si="1062"/>
        <v>0</v>
      </c>
      <c r="FE372" s="58"/>
      <c r="FF372" s="21">
        <v>2530.2199999999998</v>
      </c>
      <c r="FG372" s="141">
        <f t="shared" si="1063"/>
        <v>0</v>
      </c>
      <c r="FH372" s="58"/>
      <c r="FI372" s="21">
        <v>4182.22</v>
      </c>
      <c r="FJ372" s="141">
        <f t="shared" si="1064"/>
        <v>0</v>
      </c>
      <c r="FK372" s="58"/>
      <c r="FL372" s="107">
        <v>253.92</v>
      </c>
      <c r="FM372" s="141">
        <f t="shared" si="1065"/>
        <v>0</v>
      </c>
      <c r="FN372" s="58"/>
      <c r="FO372" s="107">
        <v>290.32</v>
      </c>
      <c r="FP372" s="141">
        <f t="shared" si="1066"/>
        <v>0</v>
      </c>
      <c r="FQ372" s="58"/>
      <c r="FR372" s="107">
        <v>334.06</v>
      </c>
      <c r="FS372" s="141">
        <f t="shared" si="1067"/>
        <v>0</v>
      </c>
      <c r="FT372" s="58"/>
      <c r="FU372" s="107">
        <v>411.49</v>
      </c>
      <c r="FV372" s="141">
        <f t="shared" si="1068"/>
        <v>0</v>
      </c>
      <c r="FW372" s="58"/>
      <c r="FX372" s="107">
        <v>455.21</v>
      </c>
      <c r="FY372" s="141">
        <f t="shared" si="1069"/>
        <v>0</v>
      </c>
      <c r="FZ372" s="58"/>
      <c r="GA372" s="107">
        <v>536</v>
      </c>
      <c r="GB372" s="141">
        <f t="shared" si="1070"/>
        <v>0</v>
      </c>
      <c r="GC372" s="58"/>
      <c r="GD372" s="21">
        <v>745.84</v>
      </c>
      <c r="GE372" s="144">
        <f t="shared" si="1071"/>
        <v>0</v>
      </c>
      <c r="GF372" s="108">
        <v>2</v>
      </c>
      <c r="GG372" s="112">
        <v>313.12</v>
      </c>
      <c r="GH372" s="141">
        <f t="shared" si="1072"/>
        <v>626.24</v>
      </c>
      <c r="GI372" s="59">
        <v>5</v>
      </c>
      <c r="GJ372" s="529">
        <v>223.61</v>
      </c>
      <c r="GK372" s="141">
        <f t="shared" si="1073"/>
        <v>1118.0500000000002</v>
      </c>
      <c r="GL372" s="58">
        <v>1</v>
      </c>
      <c r="GM372" s="107">
        <v>105.46</v>
      </c>
      <c r="GN372" s="141">
        <f t="shared" si="1074"/>
        <v>105.46</v>
      </c>
      <c r="GO372" s="58"/>
      <c r="GP372" s="107">
        <v>581.36</v>
      </c>
      <c r="GQ372" s="141">
        <f t="shared" si="1075"/>
        <v>0</v>
      </c>
      <c r="GR372" s="58"/>
      <c r="GS372" s="107">
        <v>92.94</v>
      </c>
      <c r="GT372" s="141">
        <f t="shared" si="1076"/>
        <v>0</v>
      </c>
      <c r="GU372" s="108">
        <v>10</v>
      </c>
      <c r="GV372" s="112">
        <v>47.51</v>
      </c>
      <c r="GW372" s="141">
        <f t="shared" si="1077"/>
        <v>475.09999999999997</v>
      </c>
      <c r="GX372" s="58">
        <v>10</v>
      </c>
      <c r="GY372" s="107">
        <v>61.91</v>
      </c>
      <c r="GZ372" s="219">
        <f t="shared" si="1078"/>
        <v>619.09999999999991</v>
      </c>
      <c r="HA372" s="58"/>
      <c r="HB372" s="413"/>
      <c r="HC372" s="219">
        <f t="shared" si="1079"/>
        <v>0</v>
      </c>
      <c r="HD372" s="58"/>
      <c r="HE372" s="107">
        <v>40.75</v>
      </c>
      <c r="HF372" s="232">
        <f t="shared" si="1080"/>
        <v>0</v>
      </c>
      <c r="HG372" s="375">
        <v>1000</v>
      </c>
      <c r="HH372" s="226">
        <f t="shared" si="1081"/>
        <v>6186.6299999999992</v>
      </c>
      <c r="HI372" s="335"/>
    </row>
    <row r="373" spans="1:217" ht="15.75" customHeight="1">
      <c r="A373" s="198">
        <v>22</v>
      </c>
      <c r="B373" s="18" t="s">
        <v>210</v>
      </c>
      <c r="C373" s="381">
        <v>40.42</v>
      </c>
      <c r="D373" s="385">
        <v>294.88</v>
      </c>
      <c r="E373" s="19">
        <v>19532.88</v>
      </c>
      <c r="F373" s="42">
        <f t="shared" si="998"/>
        <v>6276.1399999999994</v>
      </c>
      <c r="G373" s="43"/>
      <c r="H373" s="21">
        <v>636.70000000000005</v>
      </c>
      <c r="I373" s="45">
        <f t="shared" si="999"/>
        <v>0</v>
      </c>
      <c r="J373" s="58"/>
      <c r="K373" s="107"/>
      <c r="L373" s="212">
        <f t="shared" si="1000"/>
        <v>0</v>
      </c>
      <c r="M373" s="58"/>
      <c r="N373" s="107">
        <v>540</v>
      </c>
      <c r="O373" s="212">
        <f t="shared" si="1001"/>
        <v>0</v>
      </c>
      <c r="P373" s="358"/>
      <c r="Q373" s="139">
        <f t="shared" si="1002"/>
        <v>280.13670000000002</v>
      </c>
      <c r="R373" s="212">
        <f t="shared" si="1003"/>
        <v>0</v>
      </c>
      <c r="S373" s="358"/>
      <c r="T373" s="44">
        <f t="shared" si="1004"/>
        <v>2335.5960000000005</v>
      </c>
      <c r="U373" s="212">
        <f t="shared" si="1005"/>
        <v>0</v>
      </c>
      <c r="V373" s="358"/>
      <c r="W373" s="139">
        <f t="shared" si="1006"/>
        <v>493.98690000000005</v>
      </c>
      <c r="X373" s="219">
        <f t="shared" si="1007"/>
        <v>0</v>
      </c>
      <c r="Y373" s="349"/>
      <c r="Z373" s="44">
        <f t="shared" si="1008"/>
        <v>4331.3600000000006</v>
      </c>
      <c r="AA373" s="141">
        <f t="shared" si="1009"/>
        <v>0</v>
      </c>
      <c r="AB373" s="465"/>
      <c r="AC373" s="139">
        <f t="shared" si="1010"/>
        <v>493.98690000000005</v>
      </c>
      <c r="AD373" s="140">
        <f t="shared" si="1011"/>
        <v>0</v>
      </c>
      <c r="AE373" s="46"/>
      <c r="AF373" s="44">
        <f t="shared" si="1012"/>
        <v>22885.031600000002</v>
      </c>
      <c r="AG373" s="140">
        <f t="shared" si="1013"/>
        <v>0</v>
      </c>
      <c r="AH373" s="46"/>
      <c r="AI373" s="139">
        <f t="shared" si="1014"/>
        <v>791.37200000000007</v>
      </c>
      <c r="AJ373" s="140">
        <f t="shared" si="1015"/>
        <v>0</v>
      </c>
      <c r="AK373" s="46"/>
      <c r="AL373" s="107">
        <v>145.19999999999999</v>
      </c>
      <c r="AM373" s="140">
        <f t="shared" si="1016"/>
        <v>0</v>
      </c>
      <c r="AN373" s="46"/>
      <c r="AO373" s="44">
        <f t="shared" si="1017"/>
        <v>3769.8454000000002</v>
      </c>
      <c r="AP373" s="141">
        <f t="shared" si="1018"/>
        <v>0</v>
      </c>
      <c r="AQ373" s="108"/>
      <c r="AR373" s="109">
        <v>8030</v>
      </c>
      <c r="AS373" s="141">
        <f t="shared" si="1019"/>
        <v>0</v>
      </c>
      <c r="AT373" s="58"/>
      <c r="AU373" s="21">
        <v>3366.65</v>
      </c>
      <c r="AV373" s="141">
        <f t="shared" si="1020"/>
        <v>0</v>
      </c>
      <c r="AW373" s="58"/>
      <c r="AX373" s="44">
        <f t="shared" si="1021"/>
        <v>80964.952600000004</v>
      </c>
      <c r="AY373" s="141">
        <f t="shared" si="1022"/>
        <v>0</v>
      </c>
      <c r="AZ373" s="58"/>
      <c r="BA373" s="21">
        <v>93131.5</v>
      </c>
      <c r="BB373" s="141">
        <f t="shared" si="1023"/>
        <v>0</v>
      </c>
      <c r="BC373" s="58"/>
      <c r="BD373" s="21">
        <v>10643</v>
      </c>
      <c r="BE373" s="140">
        <f t="shared" si="1024"/>
        <v>0</v>
      </c>
      <c r="BF373" s="46"/>
      <c r="BG373" s="58"/>
      <c r="BH373" s="140">
        <f t="shared" si="1025"/>
        <v>0</v>
      </c>
      <c r="BI373" s="358"/>
      <c r="BJ373" s="59"/>
      <c r="BK373" s="58"/>
      <c r="BL373" s="140">
        <f t="shared" si="1026"/>
        <v>0</v>
      </c>
      <c r="BM373" s="46"/>
      <c r="BN373" s="142"/>
      <c r="BO373" s="141">
        <f t="shared" si="1027"/>
        <v>0</v>
      </c>
      <c r="BP373" s="58"/>
      <c r="BQ373" s="139">
        <f t="shared" si="1028"/>
        <v>930.90000000000009</v>
      </c>
      <c r="BR373" s="141">
        <f t="shared" si="1029"/>
        <v>0</v>
      </c>
      <c r="BS373" s="349"/>
      <c r="BT373" s="107">
        <v>540</v>
      </c>
      <c r="BU373" s="141">
        <f t="shared" si="1030"/>
        <v>0</v>
      </c>
      <c r="BV373" s="58"/>
      <c r="BW373" s="58"/>
      <c r="BX373" s="141">
        <f t="shared" si="1031"/>
        <v>0</v>
      </c>
      <c r="BY373" s="58"/>
      <c r="BZ373" s="143"/>
      <c r="CA373" s="141">
        <f t="shared" si="1032"/>
        <v>0</v>
      </c>
      <c r="CB373" s="58"/>
      <c r="CC373" s="107">
        <v>165.4</v>
      </c>
      <c r="CD373" s="141">
        <f t="shared" si="1033"/>
        <v>0</v>
      </c>
      <c r="CE373" s="58"/>
      <c r="CF373" s="139">
        <f t="shared" si="1034"/>
        <v>204.31649999999999</v>
      </c>
      <c r="CG373" s="141">
        <f t="shared" si="1035"/>
        <v>0</v>
      </c>
      <c r="CH373" s="349"/>
      <c r="CI373" s="107">
        <v>86.2</v>
      </c>
      <c r="CJ373" s="141">
        <f t="shared" si="1036"/>
        <v>0</v>
      </c>
      <c r="CK373" s="58"/>
      <c r="CL373" s="107">
        <v>125</v>
      </c>
      <c r="CM373" s="141">
        <f t="shared" si="1037"/>
        <v>0</v>
      </c>
      <c r="CN373" s="58"/>
      <c r="CO373" s="107">
        <v>140</v>
      </c>
      <c r="CP373" s="141">
        <f t="shared" si="1038"/>
        <v>0</v>
      </c>
      <c r="CQ373" s="349"/>
      <c r="CR373" s="139">
        <f t="shared" si="1039"/>
        <v>259.76390000000004</v>
      </c>
      <c r="CS373" s="141">
        <f t="shared" si="1040"/>
        <v>0</v>
      </c>
      <c r="CT373" s="349"/>
      <c r="CU373" s="107">
        <v>182.5</v>
      </c>
      <c r="CV373" s="141">
        <f t="shared" si="1041"/>
        <v>0</v>
      </c>
      <c r="CW373" s="58"/>
      <c r="CX373" s="107">
        <v>78</v>
      </c>
      <c r="CY373" s="141">
        <f t="shared" si="1042"/>
        <v>0</v>
      </c>
      <c r="CZ373" s="58"/>
      <c r="DA373" s="107">
        <v>350</v>
      </c>
      <c r="DB373" s="141">
        <f t="shared" si="1043"/>
        <v>0</v>
      </c>
      <c r="DC373" s="349"/>
      <c r="DD373" s="139">
        <f t="shared" si="1044"/>
        <v>363.26500000000004</v>
      </c>
      <c r="DE373" s="140">
        <f t="shared" si="1045"/>
        <v>0</v>
      </c>
      <c r="DF373" s="349"/>
      <c r="DG373" s="107">
        <v>349.94</v>
      </c>
      <c r="DH373" s="141">
        <f t="shared" si="1046"/>
        <v>0</v>
      </c>
      <c r="DI373" s="349"/>
      <c r="DJ373" s="107">
        <v>407.82</v>
      </c>
      <c r="DK373" s="141">
        <f t="shared" si="1047"/>
        <v>0</v>
      </c>
      <c r="DL373" s="349">
        <v>4</v>
      </c>
      <c r="DM373" s="107">
        <v>560.66999999999996</v>
      </c>
      <c r="DN373" s="141">
        <f t="shared" si="1048"/>
        <v>2242.6799999999998</v>
      </c>
      <c r="DO373" s="349"/>
      <c r="DP373" s="107">
        <v>849.84</v>
      </c>
      <c r="DQ373" s="141">
        <f t="shared" si="1049"/>
        <v>0</v>
      </c>
      <c r="DR373" s="58"/>
      <c r="DS373" s="107">
        <v>1070.97</v>
      </c>
      <c r="DT373" s="141">
        <f t="shared" si="1050"/>
        <v>0</v>
      </c>
      <c r="DU373" s="58"/>
      <c r="DV373" s="21">
        <v>1512.05</v>
      </c>
      <c r="DW373" s="141">
        <f t="shared" si="1051"/>
        <v>0</v>
      </c>
      <c r="DX373" s="58"/>
      <c r="DY373" s="21">
        <v>5870.12</v>
      </c>
      <c r="DZ373" s="141">
        <f t="shared" si="1052"/>
        <v>0</v>
      </c>
      <c r="EA373" s="349"/>
      <c r="EB373" s="21">
        <v>4379.45</v>
      </c>
      <c r="EC373" s="141">
        <f t="shared" si="1053"/>
        <v>0</v>
      </c>
      <c r="ED373" s="58"/>
      <c r="EE373" s="21">
        <v>4811.45</v>
      </c>
      <c r="EF373" s="141">
        <f t="shared" si="1054"/>
        <v>0</v>
      </c>
      <c r="EG373" s="349"/>
      <c r="EH373" s="21">
        <v>6518.13</v>
      </c>
      <c r="EI373" s="141">
        <f t="shared" si="1055"/>
        <v>0</v>
      </c>
      <c r="EJ373" s="349"/>
      <c r="EK373" s="21">
        <v>7389.31</v>
      </c>
      <c r="EL373" s="141">
        <f t="shared" si="1056"/>
        <v>0</v>
      </c>
      <c r="EM373" s="58"/>
      <c r="EN373" s="21">
        <v>1539.81</v>
      </c>
      <c r="EO373" s="141">
        <f t="shared" si="1057"/>
        <v>0</v>
      </c>
      <c r="EP373" s="58"/>
      <c r="EQ373" s="21">
        <v>3124.4</v>
      </c>
      <c r="ER373" s="141">
        <f t="shared" si="1058"/>
        <v>0</v>
      </c>
      <c r="ES373" s="58"/>
      <c r="ET373" s="107">
        <v>118.78</v>
      </c>
      <c r="EU373" s="141">
        <f t="shared" si="1059"/>
        <v>0</v>
      </c>
      <c r="EV373" s="58"/>
      <c r="EW373" s="107">
        <v>479.92</v>
      </c>
      <c r="EX373" s="141">
        <f t="shared" si="1060"/>
        <v>0</v>
      </c>
      <c r="EY373" s="349"/>
      <c r="EZ373" s="107">
        <v>649.4</v>
      </c>
      <c r="FA373" s="141">
        <f t="shared" si="1061"/>
        <v>0</v>
      </c>
      <c r="FB373" s="349"/>
      <c r="FC373" s="21">
        <v>1301.22</v>
      </c>
      <c r="FD373" s="141">
        <f t="shared" si="1062"/>
        <v>0</v>
      </c>
      <c r="FE373" s="58"/>
      <c r="FF373" s="21">
        <v>2530.2199999999998</v>
      </c>
      <c r="FG373" s="141">
        <f t="shared" si="1063"/>
        <v>0</v>
      </c>
      <c r="FH373" s="58"/>
      <c r="FI373" s="21">
        <v>4182.22</v>
      </c>
      <c r="FJ373" s="141">
        <f t="shared" si="1064"/>
        <v>0</v>
      </c>
      <c r="FK373" s="58"/>
      <c r="FL373" s="107">
        <v>253.92</v>
      </c>
      <c r="FM373" s="141">
        <f t="shared" si="1065"/>
        <v>0</v>
      </c>
      <c r="FN373" s="58"/>
      <c r="FO373" s="107">
        <v>290.32</v>
      </c>
      <c r="FP373" s="141">
        <f t="shared" si="1066"/>
        <v>0</v>
      </c>
      <c r="FQ373" s="58"/>
      <c r="FR373" s="107">
        <v>334.06</v>
      </c>
      <c r="FS373" s="141">
        <f t="shared" si="1067"/>
        <v>0</v>
      </c>
      <c r="FT373" s="58"/>
      <c r="FU373" s="107">
        <v>411.49</v>
      </c>
      <c r="FV373" s="141">
        <f t="shared" si="1068"/>
        <v>0</v>
      </c>
      <c r="FW373" s="58"/>
      <c r="FX373" s="107">
        <v>455.21</v>
      </c>
      <c r="FY373" s="141">
        <f t="shared" si="1069"/>
        <v>0</v>
      </c>
      <c r="FZ373" s="58"/>
      <c r="GA373" s="107">
        <v>536</v>
      </c>
      <c r="GB373" s="141">
        <f t="shared" si="1070"/>
        <v>0</v>
      </c>
      <c r="GC373" s="58"/>
      <c r="GD373" s="21">
        <v>745.84</v>
      </c>
      <c r="GE373" s="144">
        <f t="shared" si="1071"/>
        <v>0</v>
      </c>
      <c r="GF373" s="108">
        <v>3</v>
      </c>
      <c r="GG373" s="112">
        <v>313.12</v>
      </c>
      <c r="GH373" s="141">
        <f t="shared" si="1072"/>
        <v>939.36</v>
      </c>
      <c r="GI373" s="59">
        <v>4</v>
      </c>
      <c r="GJ373" s="529">
        <v>223.61</v>
      </c>
      <c r="GK373" s="141">
        <f t="shared" si="1073"/>
        <v>894.44</v>
      </c>
      <c r="GL373" s="58">
        <v>1</v>
      </c>
      <c r="GM373" s="107">
        <v>105.46</v>
      </c>
      <c r="GN373" s="141">
        <f t="shared" si="1074"/>
        <v>105.46</v>
      </c>
      <c r="GO373" s="58"/>
      <c r="GP373" s="107">
        <v>581.36</v>
      </c>
      <c r="GQ373" s="141">
        <f t="shared" si="1075"/>
        <v>0</v>
      </c>
      <c r="GR373" s="58"/>
      <c r="GS373" s="107">
        <v>92.94</v>
      </c>
      <c r="GT373" s="141">
        <f t="shared" si="1076"/>
        <v>0</v>
      </c>
      <c r="GU373" s="108">
        <v>10</v>
      </c>
      <c r="GV373" s="112">
        <v>47.51</v>
      </c>
      <c r="GW373" s="141">
        <f t="shared" si="1077"/>
        <v>475.09999999999997</v>
      </c>
      <c r="GX373" s="58">
        <v>10</v>
      </c>
      <c r="GY373" s="107">
        <v>61.91</v>
      </c>
      <c r="GZ373" s="219">
        <f t="shared" si="1078"/>
        <v>619.09999999999991</v>
      </c>
      <c r="HA373" s="58"/>
      <c r="HB373" s="413"/>
      <c r="HC373" s="219">
        <f t="shared" si="1079"/>
        <v>0</v>
      </c>
      <c r="HD373" s="58"/>
      <c r="HE373" s="107">
        <v>40.75</v>
      </c>
      <c r="HF373" s="232">
        <f t="shared" si="1080"/>
        <v>0</v>
      </c>
      <c r="HG373" s="375">
        <v>1000</v>
      </c>
      <c r="HH373" s="226">
        <f t="shared" si="1081"/>
        <v>6276.1399999999994</v>
      </c>
      <c r="HI373" s="335"/>
    </row>
    <row r="374" spans="1:217" ht="15.75" customHeight="1">
      <c r="A374" s="198">
        <v>23</v>
      </c>
      <c r="B374" s="18" t="s">
        <v>211</v>
      </c>
      <c r="C374" s="381">
        <v>135.61000000000001</v>
      </c>
      <c r="D374" s="385">
        <v>1091.2</v>
      </c>
      <c r="E374" s="19">
        <v>69254.759999999995</v>
      </c>
      <c r="F374" s="42">
        <f t="shared" si="998"/>
        <v>82611.610000000015</v>
      </c>
      <c r="G374" s="43">
        <v>100</v>
      </c>
      <c r="H374" s="21">
        <v>636.70000000000005</v>
      </c>
      <c r="I374" s="45">
        <f t="shared" si="999"/>
        <v>63670.000000000007</v>
      </c>
      <c r="J374" s="58"/>
      <c r="K374" s="107"/>
      <c r="L374" s="212">
        <f t="shared" si="1000"/>
        <v>0</v>
      </c>
      <c r="M374" s="58"/>
      <c r="N374" s="107">
        <v>540</v>
      </c>
      <c r="O374" s="212">
        <f t="shared" si="1001"/>
        <v>0</v>
      </c>
      <c r="P374" s="358"/>
      <c r="Q374" s="139">
        <f t="shared" si="1002"/>
        <v>280.13670000000002</v>
      </c>
      <c r="R374" s="212">
        <f t="shared" si="1003"/>
        <v>0</v>
      </c>
      <c r="S374" s="358"/>
      <c r="T374" s="44">
        <f t="shared" si="1004"/>
        <v>2335.5960000000005</v>
      </c>
      <c r="U374" s="212">
        <f t="shared" si="1005"/>
        <v>0</v>
      </c>
      <c r="V374" s="358"/>
      <c r="W374" s="139">
        <f t="shared" si="1006"/>
        <v>493.98690000000005</v>
      </c>
      <c r="X374" s="219">
        <f t="shared" si="1007"/>
        <v>0</v>
      </c>
      <c r="Y374" s="349"/>
      <c r="Z374" s="44">
        <f t="shared" si="1008"/>
        <v>4331.3600000000006</v>
      </c>
      <c r="AA374" s="141">
        <f t="shared" si="1009"/>
        <v>0</v>
      </c>
      <c r="AB374" s="465"/>
      <c r="AC374" s="139">
        <f t="shared" si="1010"/>
        <v>493.98690000000005</v>
      </c>
      <c r="AD374" s="140">
        <f t="shared" si="1011"/>
        <v>0</v>
      </c>
      <c r="AE374" s="46"/>
      <c r="AF374" s="44">
        <f t="shared" si="1012"/>
        <v>22885.031600000002</v>
      </c>
      <c r="AG374" s="140">
        <f t="shared" si="1013"/>
        <v>0</v>
      </c>
      <c r="AH374" s="46"/>
      <c r="AI374" s="139">
        <f t="shared" si="1014"/>
        <v>791.37200000000007</v>
      </c>
      <c r="AJ374" s="140">
        <f t="shared" si="1015"/>
        <v>0</v>
      </c>
      <c r="AK374" s="46"/>
      <c r="AL374" s="107">
        <v>145.19999999999999</v>
      </c>
      <c r="AM374" s="140">
        <f t="shared" si="1016"/>
        <v>0</v>
      </c>
      <c r="AN374" s="46"/>
      <c r="AO374" s="44">
        <f t="shared" si="1017"/>
        <v>3769.8454000000002</v>
      </c>
      <c r="AP374" s="141">
        <f t="shared" si="1018"/>
        <v>0</v>
      </c>
      <c r="AQ374" s="108"/>
      <c r="AR374" s="109">
        <v>8030</v>
      </c>
      <c r="AS374" s="141">
        <f t="shared" si="1019"/>
        <v>0</v>
      </c>
      <c r="AT374" s="58"/>
      <c r="AU374" s="21">
        <v>3366.65</v>
      </c>
      <c r="AV374" s="141">
        <f t="shared" si="1020"/>
        <v>0</v>
      </c>
      <c r="AW374" s="58"/>
      <c r="AX374" s="44">
        <f t="shared" si="1021"/>
        <v>80964.952600000004</v>
      </c>
      <c r="AY374" s="141">
        <f t="shared" si="1022"/>
        <v>0</v>
      </c>
      <c r="AZ374" s="58"/>
      <c r="BA374" s="21">
        <v>93131.5</v>
      </c>
      <c r="BB374" s="141">
        <f t="shared" si="1023"/>
        <v>0</v>
      </c>
      <c r="BC374" s="58"/>
      <c r="BD374" s="21">
        <v>10643</v>
      </c>
      <c r="BE374" s="140">
        <f t="shared" si="1024"/>
        <v>0</v>
      </c>
      <c r="BF374" s="46"/>
      <c r="BG374" s="58"/>
      <c r="BH374" s="140">
        <f t="shared" si="1025"/>
        <v>0</v>
      </c>
      <c r="BI374" s="358"/>
      <c r="BJ374" s="59"/>
      <c r="BK374" s="58"/>
      <c r="BL374" s="140">
        <f t="shared" si="1026"/>
        <v>0</v>
      </c>
      <c r="BM374" s="46"/>
      <c r="BN374" s="142"/>
      <c r="BO374" s="141">
        <f t="shared" si="1027"/>
        <v>0</v>
      </c>
      <c r="BP374" s="58"/>
      <c r="BQ374" s="139">
        <f t="shared" si="1028"/>
        <v>930.90000000000009</v>
      </c>
      <c r="BR374" s="141">
        <f t="shared" si="1029"/>
        <v>0</v>
      </c>
      <c r="BS374" s="349"/>
      <c r="BT374" s="107">
        <v>540</v>
      </c>
      <c r="BU374" s="141">
        <f t="shared" si="1030"/>
        <v>0</v>
      </c>
      <c r="BV374" s="58"/>
      <c r="BW374" s="58"/>
      <c r="BX374" s="141">
        <f t="shared" si="1031"/>
        <v>0</v>
      </c>
      <c r="BY374" s="58"/>
      <c r="BZ374" s="143"/>
      <c r="CA374" s="141">
        <f t="shared" si="1032"/>
        <v>0</v>
      </c>
      <c r="CB374" s="58"/>
      <c r="CC374" s="107">
        <v>165.4</v>
      </c>
      <c r="CD374" s="141">
        <f t="shared" si="1033"/>
        <v>0</v>
      </c>
      <c r="CE374" s="58"/>
      <c r="CF374" s="139">
        <f t="shared" si="1034"/>
        <v>204.31649999999999</v>
      </c>
      <c r="CG374" s="141">
        <f t="shared" si="1035"/>
        <v>0</v>
      </c>
      <c r="CH374" s="349"/>
      <c r="CI374" s="107">
        <v>86.2</v>
      </c>
      <c r="CJ374" s="141">
        <f t="shared" si="1036"/>
        <v>0</v>
      </c>
      <c r="CK374" s="58"/>
      <c r="CL374" s="107">
        <v>125</v>
      </c>
      <c r="CM374" s="141">
        <f t="shared" si="1037"/>
        <v>0</v>
      </c>
      <c r="CN374" s="58"/>
      <c r="CO374" s="107">
        <v>140</v>
      </c>
      <c r="CP374" s="141">
        <f t="shared" si="1038"/>
        <v>0</v>
      </c>
      <c r="CQ374" s="349"/>
      <c r="CR374" s="139">
        <f t="shared" si="1039"/>
        <v>259.76390000000004</v>
      </c>
      <c r="CS374" s="141">
        <f t="shared" si="1040"/>
        <v>0</v>
      </c>
      <c r="CT374" s="349"/>
      <c r="CU374" s="107">
        <v>182.5</v>
      </c>
      <c r="CV374" s="141">
        <f t="shared" si="1041"/>
        <v>0</v>
      </c>
      <c r="CW374" s="58"/>
      <c r="CX374" s="107">
        <v>78</v>
      </c>
      <c r="CY374" s="141">
        <f t="shared" si="1042"/>
        <v>0</v>
      </c>
      <c r="CZ374" s="58"/>
      <c r="DA374" s="107">
        <v>350</v>
      </c>
      <c r="DB374" s="141">
        <f t="shared" si="1043"/>
        <v>0</v>
      </c>
      <c r="DC374" s="349"/>
      <c r="DD374" s="139">
        <f t="shared" si="1044"/>
        <v>363.26500000000004</v>
      </c>
      <c r="DE374" s="140">
        <f t="shared" si="1045"/>
        <v>0</v>
      </c>
      <c r="DF374" s="349">
        <v>10</v>
      </c>
      <c r="DG374" s="107">
        <v>349.94</v>
      </c>
      <c r="DH374" s="141">
        <f t="shared" si="1046"/>
        <v>3499.4</v>
      </c>
      <c r="DI374" s="349"/>
      <c r="DJ374" s="107">
        <v>407.82</v>
      </c>
      <c r="DK374" s="141">
        <f t="shared" si="1047"/>
        <v>0</v>
      </c>
      <c r="DL374" s="349">
        <v>18</v>
      </c>
      <c r="DM374" s="107">
        <v>560.66999999999996</v>
      </c>
      <c r="DN374" s="141">
        <f t="shared" si="1048"/>
        <v>10092.06</v>
      </c>
      <c r="DO374" s="349"/>
      <c r="DP374" s="107">
        <v>849.84</v>
      </c>
      <c r="DQ374" s="141">
        <f t="shared" si="1049"/>
        <v>0</v>
      </c>
      <c r="DR374" s="58"/>
      <c r="DS374" s="107">
        <v>1070.97</v>
      </c>
      <c r="DT374" s="141">
        <f t="shared" si="1050"/>
        <v>0</v>
      </c>
      <c r="DU374" s="58"/>
      <c r="DV374" s="21">
        <v>1512.05</v>
      </c>
      <c r="DW374" s="141">
        <f t="shared" si="1051"/>
        <v>0</v>
      </c>
      <c r="DX374" s="58"/>
      <c r="DY374" s="21">
        <v>5870.12</v>
      </c>
      <c r="DZ374" s="141">
        <f t="shared" si="1052"/>
        <v>0</v>
      </c>
      <c r="EA374" s="349"/>
      <c r="EB374" s="21">
        <v>4379.45</v>
      </c>
      <c r="EC374" s="141">
        <f t="shared" si="1053"/>
        <v>0</v>
      </c>
      <c r="ED374" s="58"/>
      <c r="EE374" s="21">
        <v>4811.45</v>
      </c>
      <c r="EF374" s="141">
        <f t="shared" si="1054"/>
        <v>0</v>
      </c>
      <c r="EG374" s="349"/>
      <c r="EH374" s="21">
        <v>6518.13</v>
      </c>
      <c r="EI374" s="141">
        <f t="shared" si="1055"/>
        <v>0</v>
      </c>
      <c r="EJ374" s="349"/>
      <c r="EK374" s="21">
        <v>7389.31</v>
      </c>
      <c r="EL374" s="141">
        <f t="shared" si="1056"/>
        <v>0</v>
      </c>
      <c r="EM374" s="58"/>
      <c r="EN374" s="21">
        <v>1539.81</v>
      </c>
      <c r="EO374" s="141">
        <f t="shared" si="1057"/>
        <v>0</v>
      </c>
      <c r="EP374" s="58"/>
      <c r="EQ374" s="21">
        <v>3124.4</v>
      </c>
      <c r="ER374" s="141">
        <f t="shared" si="1058"/>
        <v>0</v>
      </c>
      <c r="ES374" s="58"/>
      <c r="ET374" s="107">
        <v>118.78</v>
      </c>
      <c r="EU374" s="141">
        <f t="shared" si="1059"/>
        <v>0</v>
      </c>
      <c r="EV374" s="58"/>
      <c r="EW374" s="107">
        <v>479.92</v>
      </c>
      <c r="EX374" s="141">
        <f t="shared" si="1060"/>
        <v>0</v>
      </c>
      <c r="EY374" s="349"/>
      <c r="EZ374" s="107">
        <v>649.4</v>
      </c>
      <c r="FA374" s="141">
        <f t="shared" si="1061"/>
        <v>0</v>
      </c>
      <c r="FB374" s="349"/>
      <c r="FC374" s="21">
        <v>1301.22</v>
      </c>
      <c r="FD374" s="141">
        <f t="shared" si="1062"/>
        <v>0</v>
      </c>
      <c r="FE374" s="58"/>
      <c r="FF374" s="21">
        <v>2530.2199999999998</v>
      </c>
      <c r="FG374" s="141">
        <f t="shared" si="1063"/>
        <v>0</v>
      </c>
      <c r="FH374" s="58"/>
      <c r="FI374" s="21">
        <v>4182.22</v>
      </c>
      <c r="FJ374" s="141">
        <f t="shared" si="1064"/>
        <v>0</v>
      </c>
      <c r="FK374" s="58"/>
      <c r="FL374" s="107">
        <v>253.92</v>
      </c>
      <c r="FM374" s="141">
        <f t="shared" si="1065"/>
        <v>0</v>
      </c>
      <c r="FN374" s="58"/>
      <c r="FO374" s="107">
        <v>290.32</v>
      </c>
      <c r="FP374" s="141">
        <f t="shared" si="1066"/>
        <v>0</v>
      </c>
      <c r="FQ374" s="58"/>
      <c r="FR374" s="107">
        <v>334.06</v>
      </c>
      <c r="FS374" s="141">
        <f t="shared" si="1067"/>
        <v>0</v>
      </c>
      <c r="FT374" s="58"/>
      <c r="FU374" s="107">
        <v>411.49</v>
      </c>
      <c r="FV374" s="141">
        <f t="shared" si="1068"/>
        <v>0</v>
      </c>
      <c r="FW374" s="58"/>
      <c r="FX374" s="107">
        <v>455.21</v>
      </c>
      <c r="FY374" s="141">
        <f t="shared" si="1069"/>
        <v>0</v>
      </c>
      <c r="FZ374" s="58"/>
      <c r="GA374" s="107">
        <v>536</v>
      </c>
      <c r="GB374" s="141">
        <f t="shared" si="1070"/>
        <v>0</v>
      </c>
      <c r="GC374" s="58"/>
      <c r="GD374" s="21">
        <v>745.84</v>
      </c>
      <c r="GE374" s="144">
        <f t="shared" si="1071"/>
        <v>0</v>
      </c>
      <c r="GF374" s="108">
        <v>5</v>
      </c>
      <c r="GG374" s="112">
        <v>313.12</v>
      </c>
      <c r="GH374" s="141">
        <f t="shared" si="1072"/>
        <v>1565.6</v>
      </c>
      <c r="GI374" s="59">
        <v>4</v>
      </c>
      <c r="GJ374" s="529">
        <v>223.61</v>
      </c>
      <c r="GK374" s="141">
        <f t="shared" si="1073"/>
        <v>894.44</v>
      </c>
      <c r="GL374" s="58">
        <v>1</v>
      </c>
      <c r="GM374" s="107">
        <v>105.46</v>
      </c>
      <c r="GN374" s="141">
        <f t="shared" si="1074"/>
        <v>105.46</v>
      </c>
      <c r="GO374" s="58"/>
      <c r="GP374" s="107">
        <v>581.36</v>
      </c>
      <c r="GQ374" s="141">
        <f t="shared" si="1075"/>
        <v>0</v>
      </c>
      <c r="GR374" s="58"/>
      <c r="GS374" s="107">
        <v>92.94</v>
      </c>
      <c r="GT374" s="141">
        <f t="shared" si="1076"/>
        <v>0</v>
      </c>
      <c r="GU374" s="108">
        <v>10</v>
      </c>
      <c r="GV374" s="112">
        <v>47.51</v>
      </c>
      <c r="GW374" s="141">
        <f t="shared" si="1077"/>
        <v>475.09999999999997</v>
      </c>
      <c r="GX374" s="58">
        <v>5</v>
      </c>
      <c r="GY374" s="107">
        <v>61.91</v>
      </c>
      <c r="GZ374" s="219">
        <f t="shared" si="1078"/>
        <v>309.54999999999995</v>
      </c>
      <c r="HA374" s="58"/>
      <c r="HB374" s="413"/>
      <c r="HC374" s="219">
        <f t="shared" si="1079"/>
        <v>0</v>
      </c>
      <c r="HD374" s="58"/>
      <c r="HE374" s="107">
        <v>40.75</v>
      </c>
      <c r="HF374" s="232">
        <f t="shared" si="1080"/>
        <v>0</v>
      </c>
      <c r="HG374" s="375">
        <v>2000</v>
      </c>
      <c r="HH374" s="226">
        <f t="shared" si="1081"/>
        <v>82611.610000000015</v>
      </c>
      <c r="HI374" s="335"/>
    </row>
    <row r="375" spans="1:217" ht="15.75" customHeight="1">
      <c r="A375" s="198">
        <v>24</v>
      </c>
      <c r="B375" s="18" t="s">
        <v>212</v>
      </c>
      <c r="C375" s="381">
        <v>77</v>
      </c>
      <c r="D375" s="385">
        <v>517.44000000000005</v>
      </c>
      <c r="E375" s="19">
        <v>81308.28</v>
      </c>
      <c r="F375" s="42">
        <f t="shared" si="998"/>
        <v>104926.59000000001</v>
      </c>
      <c r="G375" s="43"/>
      <c r="H375" s="21">
        <v>636.70000000000005</v>
      </c>
      <c r="I375" s="45">
        <f t="shared" si="999"/>
        <v>0</v>
      </c>
      <c r="J375" s="58"/>
      <c r="K375" s="107"/>
      <c r="L375" s="212">
        <f t="shared" si="1000"/>
        <v>0</v>
      </c>
      <c r="M375" s="58"/>
      <c r="N375" s="107">
        <v>540</v>
      </c>
      <c r="O375" s="212">
        <f t="shared" si="1001"/>
        <v>0</v>
      </c>
      <c r="P375" s="358"/>
      <c r="Q375" s="139">
        <f t="shared" si="1002"/>
        <v>280.13670000000002</v>
      </c>
      <c r="R375" s="212">
        <f t="shared" si="1003"/>
        <v>0</v>
      </c>
      <c r="S375" s="358"/>
      <c r="T375" s="44">
        <f t="shared" si="1004"/>
        <v>2335.5960000000005</v>
      </c>
      <c r="U375" s="212">
        <f t="shared" si="1005"/>
        <v>0</v>
      </c>
      <c r="V375" s="358"/>
      <c r="W375" s="139">
        <f t="shared" si="1006"/>
        <v>493.98690000000005</v>
      </c>
      <c r="X375" s="219">
        <f t="shared" si="1007"/>
        <v>0</v>
      </c>
      <c r="Y375" s="349"/>
      <c r="Z375" s="44">
        <f t="shared" si="1008"/>
        <v>4331.3600000000006</v>
      </c>
      <c r="AA375" s="141">
        <f t="shared" si="1009"/>
        <v>0</v>
      </c>
      <c r="AB375" s="465"/>
      <c r="AC375" s="139">
        <f t="shared" si="1010"/>
        <v>493.98690000000005</v>
      </c>
      <c r="AD375" s="140">
        <f t="shared" si="1011"/>
        <v>0</v>
      </c>
      <c r="AE375" s="46"/>
      <c r="AF375" s="44">
        <f t="shared" si="1012"/>
        <v>22885.031600000002</v>
      </c>
      <c r="AG375" s="140">
        <f t="shared" si="1013"/>
        <v>0</v>
      </c>
      <c r="AH375" s="46"/>
      <c r="AI375" s="139">
        <f t="shared" si="1014"/>
        <v>791.37200000000007</v>
      </c>
      <c r="AJ375" s="140">
        <f t="shared" si="1015"/>
        <v>0</v>
      </c>
      <c r="AK375" s="46"/>
      <c r="AL375" s="107">
        <v>145.19999999999999</v>
      </c>
      <c r="AM375" s="140">
        <f t="shared" si="1016"/>
        <v>0</v>
      </c>
      <c r="AN375" s="46"/>
      <c r="AO375" s="44">
        <f t="shared" si="1017"/>
        <v>3769.8454000000002</v>
      </c>
      <c r="AP375" s="141">
        <f t="shared" si="1018"/>
        <v>0</v>
      </c>
      <c r="AQ375" s="108"/>
      <c r="AR375" s="109">
        <v>8030</v>
      </c>
      <c r="AS375" s="141">
        <f t="shared" si="1019"/>
        <v>0</v>
      </c>
      <c r="AT375" s="58"/>
      <c r="AU375" s="21">
        <v>3366.65</v>
      </c>
      <c r="AV375" s="141">
        <f t="shared" si="1020"/>
        <v>0</v>
      </c>
      <c r="AW375" s="58"/>
      <c r="AX375" s="44">
        <f t="shared" si="1021"/>
        <v>80964.952600000004</v>
      </c>
      <c r="AY375" s="141">
        <f t="shared" si="1022"/>
        <v>0</v>
      </c>
      <c r="AZ375" s="58"/>
      <c r="BA375" s="21">
        <v>93131.5</v>
      </c>
      <c r="BB375" s="141">
        <f t="shared" si="1023"/>
        <v>0</v>
      </c>
      <c r="BC375" s="58"/>
      <c r="BD375" s="21">
        <v>10643</v>
      </c>
      <c r="BE375" s="140">
        <f t="shared" si="1024"/>
        <v>0</v>
      </c>
      <c r="BF375" s="46"/>
      <c r="BG375" s="58"/>
      <c r="BH375" s="140">
        <f t="shared" si="1025"/>
        <v>0</v>
      </c>
      <c r="BI375" s="358"/>
      <c r="BJ375" s="59"/>
      <c r="BK375" s="58"/>
      <c r="BL375" s="140">
        <f t="shared" si="1026"/>
        <v>0</v>
      </c>
      <c r="BM375" s="46"/>
      <c r="BN375" s="142"/>
      <c r="BO375" s="141">
        <f t="shared" si="1027"/>
        <v>0</v>
      </c>
      <c r="BP375" s="58"/>
      <c r="BQ375" s="139">
        <f t="shared" si="1028"/>
        <v>930.90000000000009</v>
      </c>
      <c r="BR375" s="141">
        <f t="shared" si="1029"/>
        <v>0</v>
      </c>
      <c r="BS375" s="349"/>
      <c r="BT375" s="107">
        <v>540</v>
      </c>
      <c r="BU375" s="141">
        <f t="shared" si="1030"/>
        <v>0</v>
      </c>
      <c r="BV375" s="58"/>
      <c r="BW375" s="58"/>
      <c r="BX375" s="141">
        <f t="shared" si="1031"/>
        <v>0</v>
      </c>
      <c r="BY375" s="58"/>
      <c r="BZ375" s="143"/>
      <c r="CA375" s="141">
        <f t="shared" si="1032"/>
        <v>0</v>
      </c>
      <c r="CB375" s="58"/>
      <c r="CC375" s="107">
        <v>165.4</v>
      </c>
      <c r="CD375" s="141">
        <f t="shared" si="1033"/>
        <v>0</v>
      </c>
      <c r="CE375" s="58"/>
      <c r="CF375" s="139">
        <f t="shared" si="1034"/>
        <v>204.31649999999999</v>
      </c>
      <c r="CG375" s="141">
        <f t="shared" si="1035"/>
        <v>0</v>
      </c>
      <c r="CH375" s="349"/>
      <c r="CI375" s="107">
        <v>86.2</v>
      </c>
      <c r="CJ375" s="141">
        <f t="shared" si="1036"/>
        <v>0</v>
      </c>
      <c r="CK375" s="58"/>
      <c r="CL375" s="107">
        <v>125</v>
      </c>
      <c r="CM375" s="141">
        <f t="shared" si="1037"/>
        <v>0</v>
      </c>
      <c r="CN375" s="58"/>
      <c r="CO375" s="107">
        <v>140</v>
      </c>
      <c r="CP375" s="141">
        <f t="shared" si="1038"/>
        <v>0</v>
      </c>
      <c r="CQ375" s="349"/>
      <c r="CR375" s="139">
        <f t="shared" si="1039"/>
        <v>259.76390000000004</v>
      </c>
      <c r="CS375" s="141">
        <f t="shared" si="1040"/>
        <v>0</v>
      </c>
      <c r="CT375" s="349"/>
      <c r="CU375" s="107">
        <v>182.5</v>
      </c>
      <c r="CV375" s="141">
        <f t="shared" si="1041"/>
        <v>0</v>
      </c>
      <c r="CW375" s="58"/>
      <c r="CX375" s="107">
        <v>78</v>
      </c>
      <c r="CY375" s="141">
        <f t="shared" si="1042"/>
        <v>0</v>
      </c>
      <c r="CZ375" s="58"/>
      <c r="DA375" s="107">
        <v>350</v>
      </c>
      <c r="DB375" s="141">
        <f t="shared" si="1043"/>
        <v>0</v>
      </c>
      <c r="DC375" s="349"/>
      <c r="DD375" s="139">
        <f t="shared" si="1044"/>
        <v>363.26500000000004</v>
      </c>
      <c r="DE375" s="140">
        <f t="shared" si="1045"/>
        <v>0</v>
      </c>
      <c r="DF375" s="349"/>
      <c r="DG375" s="107">
        <v>349.94</v>
      </c>
      <c r="DH375" s="141">
        <f t="shared" si="1046"/>
        <v>0</v>
      </c>
      <c r="DI375" s="349"/>
      <c r="DJ375" s="107">
        <v>407.82</v>
      </c>
      <c r="DK375" s="141">
        <f t="shared" si="1047"/>
        <v>0</v>
      </c>
      <c r="DL375" s="349">
        <v>10</v>
      </c>
      <c r="DM375" s="107">
        <v>560.66999999999996</v>
      </c>
      <c r="DN375" s="141">
        <f t="shared" si="1048"/>
        <v>5606.7</v>
      </c>
      <c r="DO375" s="349">
        <v>4</v>
      </c>
      <c r="DP375" s="107">
        <v>849.84</v>
      </c>
      <c r="DQ375" s="141">
        <f t="shared" si="1049"/>
        <v>3399.36</v>
      </c>
      <c r="DR375" s="58"/>
      <c r="DS375" s="107">
        <v>1070.97</v>
      </c>
      <c r="DT375" s="141">
        <f t="shared" si="1050"/>
        <v>0</v>
      </c>
      <c r="DU375" s="58"/>
      <c r="DV375" s="21">
        <v>1512.05</v>
      </c>
      <c r="DW375" s="141">
        <f t="shared" si="1051"/>
        <v>0</v>
      </c>
      <c r="DX375" s="58"/>
      <c r="DY375" s="21">
        <v>5870.12</v>
      </c>
      <c r="DZ375" s="141">
        <f t="shared" si="1052"/>
        <v>0</v>
      </c>
      <c r="EA375" s="349">
        <v>4</v>
      </c>
      <c r="EB375" s="21">
        <v>4379.45</v>
      </c>
      <c r="EC375" s="141">
        <f t="shared" si="1053"/>
        <v>17517.8</v>
      </c>
      <c r="ED375" s="58"/>
      <c r="EE375" s="21">
        <v>4811.45</v>
      </c>
      <c r="EF375" s="141">
        <f t="shared" si="1054"/>
        <v>0</v>
      </c>
      <c r="EG375" s="349"/>
      <c r="EH375" s="21">
        <v>6518.13</v>
      </c>
      <c r="EI375" s="141">
        <f t="shared" si="1055"/>
        <v>0</v>
      </c>
      <c r="EJ375" s="349"/>
      <c r="EK375" s="21">
        <v>7389.31</v>
      </c>
      <c r="EL375" s="141">
        <f t="shared" si="1056"/>
        <v>0</v>
      </c>
      <c r="EM375" s="58"/>
      <c r="EN375" s="21">
        <v>1539.81</v>
      </c>
      <c r="EO375" s="141">
        <f t="shared" si="1057"/>
        <v>0</v>
      </c>
      <c r="EP375" s="58"/>
      <c r="EQ375" s="21">
        <v>3124.4</v>
      </c>
      <c r="ER375" s="141">
        <f t="shared" si="1058"/>
        <v>0</v>
      </c>
      <c r="ES375" s="58"/>
      <c r="ET375" s="107">
        <v>118.78</v>
      </c>
      <c r="EU375" s="141">
        <f t="shared" si="1059"/>
        <v>0</v>
      </c>
      <c r="EV375" s="58"/>
      <c r="EW375" s="107">
        <v>479.92</v>
      </c>
      <c r="EX375" s="141">
        <f t="shared" si="1060"/>
        <v>0</v>
      </c>
      <c r="EY375" s="349">
        <v>19.5</v>
      </c>
      <c r="EZ375" s="107">
        <v>649.4</v>
      </c>
      <c r="FA375" s="141">
        <f t="shared" si="1061"/>
        <v>12663.3</v>
      </c>
      <c r="FB375" s="349">
        <v>46</v>
      </c>
      <c r="FC375" s="21">
        <v>1301.22</v>
      </c>
      <c r="FD375" s="141">
        <f t="shared" si="1062"/>
        <v>59856.12</v>
      </c>
      <c r="FE375" s="58"/>
      <c r="FF375" s="21">
        <v>2530.2199999999998</v>
      </c>
      <c r="FG375" s="141">
        <f t="shared" si="1063"/>
        <v>0</v>
      </c>
      <c r="FH375" s="58"/>
      <c r="FI375" s="21">
        <v>4182.22</v>
      </c>
      <c r="FJ375" s="141">
        <f t="shared" si="1064"/>
        <v>0</v>
      </c>
      <c r="FK375" s="58"/>
      <c r="FL375" s="107">
        <v>253.92</v>
      </c>
      <c r="FM375" s="141">
        <f t="shared" si="1065"/>
        <v>0</v>
      </c>
      <c r="FN375" s="58"/>
      <c r="FO375" s="107">
        <v>290.32</v>
      </c>
      <c r="FP375" s="141">
        <f t="shared" si="1066"/>
        <v>0</v>
      </c>
      <c r="FQ375" s="58"/>
      <c r="FR375" s="107">
        <v>334.06</v>
      </c>
      <c r="FS375" s="141">
        <f t="shared" si="1067"/>
        <v>0</v>
      </c>
      <c r="FT375" s="58"/>
      <c r="FU375" s="107">
        <v>411.49</v>
      </c>
      <c r="FV375" s="141">
        <f t="shared" si="1068"/>
        <v>0</v>
      </c>
      <c r="FW375" s="58"/>
      <c r="FX375" s="107">
        <v>455.21</v>
      </c>
      <c r="FY375" s="141">
        <f t="shared" si="1069"/>
        <v>0</v>
      </c>
      <c r="FZ375" s="58"/>
      <c r="GA375" s="107">
        <v>536</v>
      </c>
      <c r="GB375" s="141">
        <f t="shared" si="1070"/>
        <v>0</v>
      </c>
      <c r="GC375" s="58"/>
      <c r="GD375" s="21">
        <v>745.84</v>
      </c>
      <c r="GE375" s="144">
        <f t="shared" si="1071"/>
        <v>0</v>
      </c>
      <c r="GF375" s="108">
        <v>5</v>
      </c>
      <c r="GG375" s="112">
        <v>313.12</v>
      </c>
      <c r="GH375" s="141">
        <f t="shared" si="1072"/>
        <v>1565.6</v>
      </c>
      <c r="GI375" s="59">
        <v>5</v>
      </c>
      <c r="GJ375" s="529">
        <v>223.61</v>
      </c>
      <c r="GK375" s="141">
        <f t="shared" si="1073"/>
        <v>1118.0500000000002</v>
      </c>
      <c r="GL375" s="58">
        <v>1</v>
      </c>
      <c r="GM375" s="107">
        <v>105.46</v>
      </c>
      <c r="GN375" s="141">
        <f t="shared" si="1074"/>
        <v>105.46</v>
      </c>
      <c r="GO375" s="58"/>
      <c r="GP375" s="107">
        <v>581.36</v>
      </c>
      <c r="GQ375" s="141">
        <f t="shared" si="1075"/>
        <v>0</v>
      </c>
      <c r="GR375" s="58"/>
      <c r="GS375" s="107">
        <v>92.94</v>
      </c>
      <c r="GT375" s="141">
        <f t="shared" si="1076"/>
        <v>0</v>
      </c>
      <c r="GU375" s="108">
        <v>10</v>
      </c>
      <c r="GV375" s="112">
        <v>47.51</v>
      </c>
      <c r="GW375" s="141">
        <f t="shared" si="1077"/>
        <v>475.09999999999997</v>
      </c>
      <c r="GX375" s="58">
        <v>10</v>
      </c>
      <c r="GY375" s="107">
        <v>61.91</v>
      </c>
      <c r="GZ375" s="219">
        <f t="shared" si="1078"/>
        <v>619.09999999999991</v>
      </c>
      <c r="HA375" s="58"/>
      <c r="HB375" s="413"/>
      <c r="HC375" s="219">
        <f t="shared" si="1079"/>
        <v>0</v>
      </c>
      <c r="HD375" s="58"/>
      <c r="HE375" s="107">
        <v>40.75</v>
      </c>
      <c r="HF375" s="232">
        <f t="shared" si="1080"/>
        <v>0</v>
      </c>
      <c r="HG375" s="375">
        <v>2000</v>
      </c>
      <c r="HH375" s="226">
        <f t="shared" si="1081"/>
        <v>104926.59000000001</v>
      </c>
      <c r="HI375" s="335"/>
    </row>
    <row r="376" spans="1:217" ht="15.75" customHeight="1">
      <c r="A376" s="198">
        <v>25</v>
      </c>
      <c r="B376" s="18" t="s">
        <v>213</v>
      </c>
      <c r="C376" s="381">
        <v>28.42</v>
      </c>
      <c r="D376" s="385">
        <v>45.54</v>
      </c>
      <c r="E376" s="19">
        <v>37917.120000000003</v>
      </c>
      <c r="F376" s="42">
        <f t="shared" si="998"/>
        <v>12668.84</v>
      </c>
      <c r="G376" s="43"/>
      <c r="H376" s="21">
        <v>636.70000000000005</v>
      </c>
      <c r="I376" s="45">
        <f t="shared" si="999"/>
        <v>0</v>
      </c>
      <c r="J376" s="58"/>
      <c r="K376" s="107"/>
      <c r="L376" s="212">
        <f t="shared" si="1000"/>
        <v>0</v>
      </c>
      <c r="M376" s="58"/>
      <c r="N376" s="107">
        <v>540</v>
      </c>
      <c r="O376" s="212">
        <f t="shared" si="1001"/>
        <v>0</v>
      </c>
      <c r="P376" s="358"/>
      <c r="Q376" s="139">
        <f t="shared" si="1002"/>
        <v>280.13670000000002</v>
      </c>
      <c r="R376" s="212">
        <f t="shared" si="1003"/>
        <v>0</v>
      </c>
      <c r="S376" s="358"/>
      <c r="T376" s="44">
        <f t="shared" si="1004"/>
        <v>2335.5960000000005</v>
      </c>
      <c r="U376" s="212">
        <f t="shared" si="1005"/>
        <v>0</v>
      </c>
      <c r="V376" s="358"/>
      <c r="W376" s="139">
        <f t="shared" si="1006"/>
        <v>493.98690000000005</v>
      </c>
      <c r="X376" s="219">
        <f t="shared" si="1007"/>
        <v>0</v>
      </c>
      <c r="Y376" s="349"/>
      <c r="Z376" s="44">
        <f t="shared" si="1008"/>
        <v>4331.3600000000006</v>
      </c>
      <c r="AA376" s="141">
        <f t="shared" si="1009"/>
        <v>0</v>
      </c>
      <c r="AB376" s="465"/>
      <c r="AC376" s="139">
        <f t="shared" si="1010"/>
        <v>493.98690000000005</v>
      </c>
      <c r="AD376" s="140">
        <f t="shared" si="1011"/>
        <v>0</v>
      </c>
      <c r="AE376" s="46"/>
      <c r="AF376" s="44">
        <f t="shared" si="1012"/>
        <v>22885.031600000002</v>
      </c>
      <c r="AG376" s="140">
        <f t="shared" si="1013"/>
        <v>0</v>
      </c>
      <c r="AH376" s="46"/>
      <c r="AI376" s="139">
        <f t="shared" si="1014"/>
        <v>791.37200000000007</v>
      </c>
      <c r="AJ376" s="140">
        <f t="shared" si="1015"/>
        <v>0</v>
      </c>
      <c r="AK376" s="46"/>
      <c r="AL376" s="107">
        <v>145.19999999999999</v>
      </c>
      <c r="AM376" s="140">
        <f t="shared" si="1016"/>
        <v>0</v>
      </c>
      <c r="AN376" s="46"/>
      <c r="AO376" s="44">
        <f t="shared" si="1017"/>
        <v>3769.8454000000002</v>
      </c>
      <c r="AP376" s="141">
        <f t="shared" si="1018"/>
        <v>0</v>
      </c>
      <c r="AQ376" s="108"/>
      <c r="AR376" s="109">
        <v>8030</v>
      </c>
      <c r="AS376" s="141">
        <f t="shared" si="1019"/>
        <v>0</v>
      </c>
      <c r="AT376" s="58"/>
      <c r="AU376" s="21">
        <v>3366.65</v>
      </c>
      <c r="AV376" s="141">
        <f t="shared" si="1020"/>
        <v>0</v>
      </c>
      <c r="AW376" s="58"/>
      <c r="AX376" s="44">
        <f t="shared" si="1021"/>
        <v>80964.952600000004</v>
      </c>
      <c r="AY376" s="141">
        <f t="shared" si="1022"/>
        <v>0</v>
      </c>
      <c r="AZ376" s="58"/>
      <c r="BA376" s="21">
        <v>93131.5</v>
      </c>
      <c r="BB376" s="141">
        <f t="shared" si="1023"/>
        <v>0</v>
      </c>
      <c r="BC376" s="58"/>
      <c r="BD376" s="21">
        <v>10643</v>
      </c>
      <c r="BE376" s="140">
        <f t="shared" si="1024"/>
        <v>0</v>
      </c>
      <c r="BF376" s="46"/>
      <c r="BG376" s="58"/>
      <c r="BH376" s="140">
        <f t="shared" si="1025"/>
        <v>0</v>
      </c>
      <c r="BI376" s="358"/>
      <c r="BJ376" s="59"/>
      <c r="BK376" s="58"/>
      <c r="BL376" s="140">
        <f t="shared" si="1026"/>
        <v>0</v>
      </c>
      <c r="BM376" s="46"/>
      <c r="BN376" s="142"/>
      <c r="BO376" s="141">
        <f t="shared" si="1027"/>
        <v>0</v>
      </c>
      <c r="BP376" s="58"/>
      <c r="BQ376" s="139">
        <f t="shared" si="1028"/>
        <v>930.90000000000009</v>
      </c>
      <c r="BR376" s="141">
        <f t="shared" si="1029"/>
        <v>0</v>
      </c>
      <c r="BS376" s="349"/>
      <c r="BT376" s="107">
        <v>540</v>
      </c>
      <c r="BU376" s="141">
        <f t="shared" si="1030"/>
        <v>0</v>
      </c>
      <c r="BV376" s="58"/>
      <c r="BW376" s="58"/>
      <c r="BX376" s="141">
        <f t="shared" si="1031"/>
        <v>0</v>
      </c>
      <c r="BY376" s="58"/>
      <c r="BZ376" s="143"/>
      <c r="CA376" s="141">
        <f t="shared" si="1032"/>
        <v>0</v>
      </c>
      <c r="CB376" s="58"/>
      <c r="CC376" s="107">
        <v>165.4</v>
      </c>
      <c r="CD376" s="141">
        <f t="shared" si="1033"/>
        <v>0</v>
      </c>
      <c r="CE376" s="58"/>
      <c r="CF376" s="139">
        <f t="shared" si="1034"/>
        <v>204.31649999999999</v>
      </c>
      <c r="CG376" s="141">
        <f t="shared" si="1035"/>
        <v>0</v>
      </c>
      <c r="CH376" s="349"/>
      <c r="CI376" s="107">
        <v>86.2</v>
      </c>
      <c r="CJ376" s="141">
        <f t="shared" si="1036"/>
        <v>0</v>
      </c>
      <c r="CK376" s="58"/>
      <c r="CL376" s="107">
        <v>125</v>
      </c>
      <c r="CM376" s="141">
        <f t="shared" si="1037"/>
        <v>0</v>
      </c>
      <c r="CN376" s="58"/>
      <c r="CO376" s="107">
        <v>140</v>
      </c>
      <c r="CP376" s="141">
        <f t="shared" si="1038"/>
        <v>0</v>
      </c>
      <c r="CQ376" s="349"/>
      <c r="CR376" s="139">
        <f t="shared" si="1039"/>
        <v>259.76390000000004</v>
      </c>
      <c r="CS376" s="141">
        <f t="shared" si="1040"/>
        <v>0</v>
      </c>
      <c r="CT376" s="349"/>
      <c r="CU376" s="107">
        <v>182.5</v>
      </c>
      <c r="CV376" s="141">
        <f t="shared" si="1041"/>
        <v>0</v>
      </c>
      <c r="CW376" s="58"/>
      <c r="CX376" s="107">
        <v>78</v>
      </c>
      <c r="CY376" s="141">
        <f t="shared" si="1042"/>
        <v>0</v>
      </c>
      <c r="CZ376" s="58"/>
      <c r="DA376" s="107">
        <v>350</v>
      </c>
      <c r="DB376" s="141">
        <f t="shared" si="1043"/>
        <v>0</v>
      </c>
      <c r="DC376" s="349"/>
      <c r="DD376" s="139">
        <f t="shared" si="1044"/>
        <v>363.26500000000004</v>
      </c>
      <c r="DE376" s="140">
        <f t="shared" si="1045"/>
        <v>0</v>
      </c>
      <c r="DF376" s="349"/>
      <c r="DG376" s="107">
        <v>349.94</v>
      </c>
      <c r="DH376" s="141">
        <f t="shared" si="1046"/>
        <v>0</v>
      </c>
      <c r="DI376" s="349"/>
      <c r="DJ376" s="107">
        <v>407.82</v>
      </c>
      <c r="DK376" s="141">
        <f t="shared" si="1047"/>
        <v>0</v>
      </c>
      <c r="DL376" s="349">
        <v>12</v>
      </c>
      <c r="DM376" s="107">
        <v>560.66999999999996</v>
      </c>
      <c r="DN376" s="141">
        <f t="shared" si="1048"/>
        <v>6728.0399999999991</v>
      </c>
      <c r="DO376" s="349">
        <v>2</v>
      </c>
      <c r="DP376" s="107">
        <v>849.84</v>
      </c>
      <c r="DQ376" s="141">
        <f t="shared" si="1049"/>
        <v>1699.68</v>
      </c>
      <c r="DR376" s="58"/>
      <c r="DS376" s="107">
        <v>1070.97</v>
      </c>
      <c r="DT376" s="141">
        <f t="shared" si="1050"/>
        <v>0</v>
      </c>
      <c r="DU376" s="58"/>
      <c r="DV376" s="21">
        <v>1512.05</v>
      </c>
      <c r="DW376" s="141">
        <f t="shared" si="1051"/>
        <v>0</v>
      </c>
      <c r="DX376" s="58"/>
      <c r="DY376" s="21">
        <v>5870.12</v>
      </c>
      <c r="DZ376" s="141">
        <f t="shared" si="1052"/>
        <v>0</v>
      </c>
      <c r="EA376" s="349"/>
      <c r="EB376" s="21">
        <v>4379.45</v>
      </c>
      <c r="EC376" s="141">
        <f t="shared" si="1053"/>
        <v>0</v>
      </c>
      <c r="ED376" s="58"/>
      <c r="EE376" s="21">
        <v>4811.45</v>
      </c>
      <c r="EF376" s="141">
        <f t="shared" si="1054"/>
        <v>0</v>
      </c>
      <c r="EG376" s="349"/>
      <c r="EH376" s="21">
        <v>6518.13</v>
      </c>
      <c r="EI376" s="141">
        <f t="shared" si="1055"/>
        <v>0</v>
      </c>
      <c r="EJ376" s="349"/>
      <c r="EK376" s="21">
        <v>7389.31</v>
      </c>
      <c r="EL376" s="141">
        <f t="shared" si="1056"/>
        <v>0</v>
      </c>
      <c r="EM376" s="58"/>
      <c r="EN376" s="21">
        <v>1539.81</v>
      </c>
      <c r="EO376" s="141">
        <f t="shared" si="1057"/>
        <v>0</v>
      </c>
      <c r="EP376" s="58"/>
      <c r="EQ376" s="21">
        <v>3124.4</v>
      </c>
      <c r="ER376" s="141">
        <f t="shared" si="1058"/>
        <v>0</v>
      </c>
      <c r="ES376" s="58"/>
      <c r="ET376" s="107">
        <v>118.78</v>
      </c>
      <c r="EU376" s="141">
        <f t="shared" si="1059"/>
        <v>0</v>
      </c>
      <c r="EV376" s="58"/>
      <c r="EW376" s="107">
        <v>479.92</v>
      </c>
      <c r="EX376" s="141">
        <f t="shared" si="1060"/>
        <v>0</v>
      </c>
      <c r="EY376" s="349"/>
      <c r="EZ376" s="107">
        <v>649.4</v>
      </c>
      <c r="FA376" s="141">
        <f t="shared" si="1061"/>
        <v>0</v>
      </c>
      <c r="FB376" s="349"/>
      <c r="FC376" s="21">
        <v>1301.22</v>
      </c>
      <c r="FD376" s="141">
        <f t="shared" si="1062"/>
        <v>0</v>
      </c>
      <c r="FE376" s="58"/>
      <c r="FF376" s="21">
        <v>2530.2199999999998</v>
      </c>
      <c r="FG376" s="141">
        <f t="shared" si="1063"/>
        <v>0</v>
      </c>
      <c r="FH376" s="58"/>
      <c r="FI376" s="21">
        <v>4182.22</v>
      </c>
      <c r="FJ376" s="141">
        <f t="shared" si="1064"/>
        <v>0</v>
      </c>
      <c r="FK376" s="58"/>
      <c r="FL376" s="107">
        <v>253.92</v>
      </c>
      <c r="FM376" s="141">
        <f t="shared" si="1065"/>
        <v>0</v>
      </c>
      <c r="FN376" s="58"/>
      <c r="FO376" s="107">
        <v>290.32</v>
      </c>
      <c r="FP376" s="141">
        <f t="shared" si="1066"/>
        <v>0</v>
      </c>
      <c r="FQ376" s="58"/>
      <c r="FR376" s="107">
        <v>334.06</v>
      </c>
      <c r="FS376" s="141">
        <f t="shared" si="1067"/>
        <v>0</v>
      </c>
      <c r="FT376" s="58"/>
      <c r="FU376" s="107">
        <v>411.49</v>
      </c>
      <c r="FV376" s="141">
        <f t="shared" si="1068"/>
        <v>0</v>
      </c>
      <c r="FW376" s="58"/>
      <c r="FX376" s="107">
        <v>455.21</v>
      </c>
      <c r="FY376" s="141">
        <f t="shared" si="1069"/>
        <v>0</v>
      </c>
      <c r="FZ376" s="58"/>
      <c r="GA376" s="107">
        <v>536</v>
      </c>
      <c r="GB376" s="141">
        <f t="shared" si="1070"/>
        <v>0</v>
      </c>
      <c r="GC376" s="58"/>
      <c r="GD376" s="21">
        <v>745.84</v>
      </c>
      <c r="GE376" s="144">
        <f t="shared" si="1071"/>
        <v>0</v>
      </c>
      <c r="GF376" s="108">
        <v>4</v>
      </c>
      <c r="GG376" s="112">
        <v>313.12</v>
      </c>
      <c r="GH376" s="141">
        <f t="shared" si="1072"/>
        <v>1252.48</v>
      </c>
      <c r="GI376" s="59">
        <v>4</v>
      </c>
      <c r="GJ376" s="529">
        <v>223.61</v>
      </c>
      <c r="GK376" s="141">
        <f t="shared" si="1073"/>
        <v>894.44</v>
      </c>
      <c r="GL376" s="58"/>
      <c r="GM376" s="107">
        <v>105.46</v>
      </c>
      <c r="GN376" s="141">
        <f t="shared" si="1074"/>
        <v>0</v>
      </c>
      <c r="GO376" s="58"/>
      <c r="GP376" s="107">
        <v>581.36</v>
      </c>
      <c r="GQ376" s="141">
        <f t="shared" si="1075"/>
        <v>0</v>
      </c>
      <c r="GR376" s="58"/>
      <c r="GS376" s="107">
        <v>92.94</v>
      </c>
      <c r="GT376" s="141">
        <f t="shared" si="1076"/>
        <v>0</v>
      </c>
      <c r="GU376" s="108">
        <v>10</v>
      </c>
      <c r="GV376" s="112">
        <v>47.51</v>
      </c>
      <c r="GW376" s="141">
        <f t="shared" si="1077"/>
        <v>475.09999999999997</v>
      </c>
      <c r="GX376" s="58">
        <v>10</v>
      </c>
      <c r="GY376" s="107">
        <v>61.91</v>
      </c>
      <c r="GZ376" s="219">
        <f t="shared" si="1078"/>
        <v>619.09999999999991</v>
      </c>
      <c r="HA376" s="58"/>
      <c r="HB376" s="413"/>
      <c r="HC376" s="219">
        <f t="shared" si="1079"/>
        <v>0</v>
      </c>
      <c r="HD376" s="58"/>
      <c r="HE376" s="107">
        <v>40.75</v>
      </c>
      <c r="HF376" s="232">
        <f t="shared" si="1080"/>
        <v>0</v>
      </c>
      <c r="HG376" s="375">
        <v>1000</v>
      </c>
      <c r="HH376" s="226">
        <f t="shared" si="1081"/>
        <v>12668.84</v>
      </c>
      <c r="HI376" s="335"/>
    </row>
    <row r="377" spans="1:217" ht="15.75" customHeight="1">
      <c r="A377" s="198">
        <v>26</v>
      </c>
      <c r="B377" s="18" t="s">
        <v>214</v>
      </c>
      <c r="C377" s="381">
        <v>221.25</v>
      </c>
      <c r="D377" s="385">
        <v>68.56</v>
      </c>
      <c r="E377" s="19">
        <v>37630.800000000003</v>
      </c>
      <c r="F377" s="42">
        <f t="shared" si="998"/>
        <v>12668.84</v>
      </c>
      <c r="G377" s="43"/>
      <c r="H377" s="21">
        <v>636.70000000000005</v>
      </c>
      <c r="I377" s="45">
        <f t="shared" si="999"/>
        <v>0</v>
      </c>
      <c r="J377" s="58"/>
      <c r="K377" s="107"/>
      <c r="L377" s="212">
        <f t="shared" si="1000"/>
        <v>0</v>
      </c>
      <c r="M377" s="58"/>
      <c r="N377" s="107">
        <v>540</v>
      </c>
      <c r="O377" s="212">
        <f t="shared" si="1001"/>
        <v>0</v>
      </c>
      <c r="P377" s="358"/>
      <c r="Q377" s="139">
        <f t="shared" si="1002"/>
        <v>280.13670000000002</v>
      </c>
      <c r="R377" s="212">
        <f t="shared" si="1003"/>
        <v>0</v>
      </c>
      <c r="S377" s="358"/>
      <c r="T377" s="44">
        <f t="shared" si="1004"/>
        <v>2335.5960000000005</v>
      </c>
      <c r="U377" s="212">
        <f t="shared" si="1005"/>
        <v>0</v>
      </c>
      <c r="V377" s="358"/>
      <c r="W377" s="139">
        <f t="shared" si="1006"/>
        <v>493.98690000000005</v>
      </c>
      <c r="X377" s="219">
        <f t="shared" si="1007"/>
        <v>0</v>
      </c>
      <c r="Y377" s="349"/>
      <c r="Z377" s="44">
        <f t="shared" si="1008"/>
        <v>4331.3600000000006</v>
      </c>
      <c r="AA377" s="141">
        <f t="shared" si="1009"/>
        <v>0</v>
      </c>
      <c r="AB377" s="465"/>
      <c r="AC377" s="139">
        <f t="shared" si="1010"/>
        <v>493.98690000000005</v>
      </c>
      <c r="AD377" s="140">
        <f t="shared" si="1011"/>
        <v>0</v>
      </c>
      <c r="AE377" s="46"/>
      <c r="AF377" s="44">
        <f t="shared" si="1012"/>
        <v>22885.031600000002</v>
      </c>
      <c r="AG377" s="140">
        <f t="shared" si="1013"/>
        <v>0</v>
      </c>
      <c r="AH377" s="46"/>
      <c r="AI377" s="139">
        <f t="shared" si="1014"/>
        <v>791.37200000000007</v>
      </c>
      <c r="AJ377" s="140">
        <f t="shared" si="1015"/>
        <v>0</v>
      </c>
      <c r="AK377" s="46"/>
      <c r="AL377" s="107">
        <v>145.19999999999999</v>
      </c>
      <c r="AM377" s="140">
        <f t="shared" si="1016"/>
        <v>0</v>
      </c>
      <c r="AN377" s="46"/>
      <c r="AO377" s="44">
        <f t="shared" si="1017"/>
        <v>3769.8454000000002</v>
      </c>
      <c r="AP377" s="141">
        <f t="shared" si="1018"/>
        <v>0</v>
      </c>
      <c r="AQ377" s="108"/>
      <c r="AR377" s="109">
        <v>8030</v>
      </c>
      <c r="AS377" s="141">
        <f t="shared" si="1019"/>
        <v>0</v>
      </c>
      <c r="AT377" s="58"/>
      <c r="AU377" s="21">
        <v>3366.65</v>
      </c>
      <c r="AV377" s="141">
        <f t="shared" si="1020"/>
        <v>0</v>
      </c>
      <c r="AW377" s="58"/>
      <c r="AX377" s="44">
        <f t="shared" si="1021"/>
        <v>80964.952600000004</v>
      </c>
      <c r="AY377" s="141">
        <f t="shared" si="1022"/>
        <v>0</v>
      </c>
      <c r="AZ377" s="58"/>
      <c r="BA377" s="21">
        <v>93131.5</v>
      </c>
      <c r="BB377" s="141">
        <f t="shared" si="1023"/>
        <v>0</v>
      </c>
      <c r="BC377" s="58"/>
      <c r="BD377" s="21">
        <v>10643</v>
      </c>
      <c r="BE377" s="140">
        <f t="shared" si="1024"/>
        <v>0</v>
      </c>
      <c r="BF377" s="46"/>
      <c r="BG377" s="58"/>
      <c r="BH377" s="140">
        <f t="shared" si="1025"/>
        <v>0</v>
      </c>
      <c r="BI377" s="358"/>
      <c r="BJ377" s="59"/>
      <c r="BK377" s="58"/>
      <c r="BL377" s="140">
        <f t="shared" si="1026"/>
        <v>0</v>
      </c>
      <c r="BM377" s="46"/>
      <c r="BN377" s="142"/>
      <c r="BO377" s="141">
        <f t="shared" si="1027"/>
        <v>0</v>
      </c>
      <c r="BP377" s="58"/>
      <c r="BQ377" s="139">
        <f t="shared" si="1028"/>
        <v>930.90000000000009</v>
      </c>
      <c r="BR377" s="141">
        <f t="shared" si="1029"/>
        <v>0</v>
      </c>
      <c r="BS377" s="349"/>
      <c r="BT377" s="107">
        <v>540</v>
      </c>
      <c r="BU377" s="141">
        <f t="shared" si="1030"/>
        <v>0</v>
      </c>
      <c r="BV377" s="58"/>
      <c r="BW377" s="58"/>
      <c r="BX377" s="141">
        <f t="shared" si="1031"/>
        <v>0</v>
      </c>
      <c r="BY377" s="58"/>
      <c r="BZ377" s="143"/>
      <c r="CA377" s="141">
        <f t="shared" si="1032"/>
        <v>0</v>
      </c>
      <c r="CB377" s="58"/>
      <c r="CC377" s="107">
        <v>165.4</v>
      </c>
      <c r="CD377" s="141">
        <f t="shared" si="1033"/>
        <v>0</v>
      </c>
      <c r="CE377" s="58"/>
      <c r="CF377" s="139">
        <f t="shared" si="1034"/>
        <v>204.31649999999999</v>
      </c>
      <c r="CG377" s="141">
        <f t="shared" si="1035"/>
        <v>0</v>
      </c>
      <c r="CH377" s="349"/>
      <c r="CI377" s="107">
        <v>86.2</v>
      </c>
      <c r="CJ377" s="141">
        <f t="shared" si="1036"/>
        <v>0</v>
      </c>
      <c r="CK377" s="58"/>
      <c r="CL377" s="107">
        <v>125</v>
      </c>
      <c r="CM377" s="141">
        <f t="shared" si="1037"/>
        <v>0</v>
      </c>
      <c r="CN377" s="58"/>
      <c r="CO377" s="107">
        <v>140</v>
      </c>
      <c r="CP377" s="141">
        <f t="shared" si="1038"/>
        <v>0</v>
      </c>
      <c r="CQ377" s="349"/>
      <c r="CR377" s="139">
        <f t="shared" si="1039"/>
        <v>259.76390000000004</v>
      </c>
      <c r="CS377" s="141">
        <f t="shared" si="1040"/>
        <v>0</v>
      </c>
      <c r="CT377" s="349"/>
      <c r="CU377" s="107">
        <v>182.5</v>
      </c>
      <c r="CV377" s="141">
        <f t="shared" si="1041"/>
        <v>0</v>
      </c>
      <c r="CW377" s="58"/>
      <c r="CX377" s="107">
        <v>78</v>
      </c>
      <c r="CY377" s="141">
        <f t="shared" si="1042"/>
        <v>0</v>
      </c>
      <c r="CZ377" s="58"/>
      <c r="DA377" s="107">
        <v>350</v>
      </c>
      <c r="DB377" s="141">
        <f t="shared" si="1043"/>
        <v>0</v>
      </c>
      <c r="DC377" s="349"/>
      <c r="DD377" s="139">
        <f t="shared" si="1044"/>
        <v>363.26500000000004</v>
      </c>
      <c r="DE377" s="140">
        <f t="shared" si="1045"/>
        <v>0</v>
      </c>
      <c r="DF377" s="349"/>
      <c r="DG377" s="107">
        <v>349.94</v>
      </c>
      <c r="DH377" s="141">
        <f t="shared" si="1046"/>
        <v>0</v>
      </c>
      <c r="DI377" s="349"/>
      <c r="DJ377" s="107">
        <v>407.82</v>
      </c>
      <c r="DK377" s="141">
        <f t="shared" si="1047"/>
        <v>0</v>
      </c>
      <c r="DL377" s="349">
        <v>12</v>
      </c>
      <c r="DM377" s="107">
        <v>560.66999999999996</v>
      </c>
      <c r="DN377" s="141">
        <f t="shared" si="1048"/>
        <v>6728.0399999999991</v>
      </c>
      <c r="DO377" s="349">
        <v>2</v>
      </c>
      <c r="DP377" s="107">
        <v>849.84</v>
      </c>
      <c r="DQ377" s="141">
        <f t="shared" si="1049"/>
        <v>1699.68</v>
      </c>
      <c r="DR377" s="58"/>
      <c r="DS377" s="107">
        <v>1070.97</v>
      </c>
      <c r="DT377" s="141">
        <f t="shared" si="1050"/>
        <v>0</v>
      </c>
      <c r="DU377" s="58"/>
      <c r="DV377" s="21">
        <v>1512.05</v>
      </c>
      <c r="DW377" s="141">
        <f t="shared" si="1051"/>
        <v>0</v>
      </c>
      <c r="DX377" s="58"/>
      <c r="DY377" s="21">
        <v>5870.12</v>
      </c>
      <c r="DZ377" s="141">
        <f t="shared" si="1052"/>
        <v>0</v>
      </c>
      <c r="EA377" s="349"/>
      <c r="EB377" s="21">
        <v>4379.45</v>
      </c>
      <c r="EC377" s="141">
        <f t="shared" si="1053"/>
        <v>0</v>
      </c>
      <c r="ED377" s="58"/>
      <c r="EE377" s="21">
        <v>4811.45</v>
      </c>
      <c r="EF377" s="141">
        <f t="shared" si="1054"/>
        <v>0</v>
      </c>
      <c r="EG377" s="349"/>
      <c r="EH377" s="21">
        <v>6518.13</v>
      </c>
      <c r="EI377" s="141">
        <f t="shared" si="1055"/>
        <v>0</v>
      </c>
      <c r="EJ377" s="349"/>
      <c r="EK377" s="21">
        <v>7389.31</v>
      </c>
      <c r="EL377" s="141">
        <f t="shared" si="1056"/>
        <v>0</v>
      </c>
      <c r="EM377" s="58"/>
      <c r="EN377" s="21">
        <v>1539.81</v>
      </c>
      <c r="EO377" s="141">
        <f t="shared" si="1057"/>
        <v>0</v>
      </c>
      <c r="EP377" s="58"/>
      <c r="EQ377" s="21">
        <v>3124.4</v>
      </c>
      <c r="ER377" s="141">
        <f t="shared" si="1058"/>
        <v>0</v>
      </c>
      <c r="ES377" s="58"/>
      <c r="ET377" s="107">
        <v>118.78</v>
      </c>
      <c r="EU377" s="141">
        <f t="shared" si="1059"/>
        <v>0</v>
      </c>
      <c r="EV377" s="58"/>
      <c r="EW377" s="107">
        <v>479.92</v>
      </c>
      <c r="EX377" s="141">
        <f t="shared" si="1060"/>
        <v>0</v>
      </c>
      <c r="EY377" s="349"/>
      <c r="EZ377" s="107">
        <v>649.4</v>
      </c>
      <c r="FA377" s="141">
        <f t="shared" si="1061"/>
        <v>0</v>
      </c>
      <c r="FB377" s="349"/>
      <c r="FC377" s="21">
        <v>1301.22</v>
      </c>
      <c r="FD377" s="141">
        <f t="shared" si="1062"/>
        <v>0</v>
      </c>
      <c r="FE377" s="58"/>
      <c r="FF377" s="21">
        <v>2530.2199999999998</v>
      </c>
      <c r="FG377" s="141">
        <f t="shared" si="1063"/>
        <v>0</v>
      </c>
      <c r="FH377" s="58"/>
      <c r="FI377" s="21">
        <v>4182.22</v>
      </c>
      <c r="FJ377" s="141">
        <f t="shared" si="1064"/>
        <v>0</v>
      </c>
      <c r="FK377" s="58"/>
      <c r="FL377" s="107">
        <v>253.92</v>
      </c>
      <c r="FM377" s="141">
        <f t="shared" si="1065"/>
        <v>0</v>
      </c>
      <c r="FN377" s="58"/>
      <c r="FO377" s="107">
        <v>290.32</v>
      </c>
      <c r="FP377" s="141">
        <f t="shared" si="1066"/>
        <v>0</v>
      </c>
      <c r="FQ377" s="58"/>
      <c r="FR377" s="107">
        <v>334.06</v>
      </c>
      <c r="FS377" s="141">
        <f t="shared" si="1067"/>
        <v>0</v>
      </c>
      <c r="FT377" s="58"/>
      <c r="FU377" s="107">
        <v>411.49</v>
      </c>
      <c r="FV377" s="141">
        <f t="shared" si="1068"/>
        <v>0</v>
      </c>
      <c r="FW377" s="58"/>
      <c r="FX377" s="107">
        <v>455.21</v>
      </c>
      <c r="FY377" s="141">
        <f t="shared" si="1069"/>
        <v>0</v>
      </c>
      <c r="FZ377" s="58"/>
      <c r="GA377" s="107">
        <v>536</v>
      </c>
      <c r="GB377" s="141">
        <f t="shared" si="1070"/>
        <v>0</v>
      </c>
      <c r="GC377" s="58"/>
      <c r="GD377" s="21">
        <v>745.84</v>
      </c>
      <c r="GE377" s="144">
        <f t="shared" si="1071"/>
        <v>0</v>
      </c>
      <c r="GF377" s="108">
        <v>4</v>
      </c>
      <c r="GG377" s="112">
        <v>313.12</v>
      </c>
      <c r="GH377" s="141">
        <f t="shared" si="1072"/>
        <v>1252.48</v>
      </c>
      <c r="GI377" s="59">
        <v>4</v>
      </c>
      <c r="GJ377" s="529">
        <v>223.61</v>
      </c>
      <c r="GK377" s="141">
        <f t="shared" si="1073"/>
        <v>894.44</v>
      </c>
      <c r="GL377" s="58"/>
      <c r="GM377" s="107">
        <v>105.46</v>
      </c>
      <c r="GN377" s="141">
        <f t="shared" si="1074"/>
        <v>0</v>
      </c>
      <c r="GO377" s="58"/>
      <c r="GP377" s="107">
        <v>581.36</v>
      </c>
      <c r="GQ377" s="141">
        <f t="shared" si="1075"/>
        <v>0</v>
      </c>
      <c r="GR377" s="58"/>
      <c r="GS377" s="107">
        <v>92.94</v>
      </c>
      <c r="GT377" s="141">
        <f t="shared" si="1076"/>
        <v>0</v>
      </c>
      <c r="GU377" s="108">
        <v>10</v>
      </c>
      <c r="GV377" s="112">
        <v>47.51</v>
      </c>
      <c r="GW377" s="141">
        <f t="shared" si="1077"/>
        <v>475.09999999999997</v>
      </c>
      <c r="GX377" s="58">
        <v>10</v>
      </c>
      <c r="GY377" s="107">
        <v>61.91</v>
      </c>
      <c r="GZ377" s="219">
        <f t="shared" si="1078"/>
        <v>619.09999999999991</v>
      </c>
      <c r="HA377" s="58"/>
      <c r="HB377" s="413"/>
      <c r="HC377" s="219">
        <f t="shared" si="1079"/>
        <v>0</v>
      </c>
      <c r="HD377" s="58"/>
      <c r="HE377" s="107">
        <v>40.75</v>
      </c>
      <c r="HF377" s="232">
        <f t="shared" si="1080"/>
        <v>0</v>
      </c>
      <c r="HG377" s="375">
        <v>1000</v>
      </c>
      <c r="HH377" s="226">
        <f t="shared" si="1081"/>
        <v>12668.84</v>
      </c>
      <c r="HI377" s="335"/>
    </row>
    <row r="378" spans="1:217" ht="15.75" customHeight="1">
      <c r="A378" s="198">
        <v>27</v>
      </c>
      <c r="B378" s="18" t="s">
        <v>215</v>
      </c>
      <c r="C378" s="381">
        <v>275.58</v>
      </c>
      <c r="D378" s="385">
        <v>46.73</v>
      </c>
      <c r="E378" s="19">
        <v>38070.600000000006</v>
      </c>
      <c r="F378" s="42">
        <f t="shared" si="998"/>
        <v>22977.02</v>
      </c>
      <c r="G378" s="43"/>
      <c r="H378" s="21">
        <v>636.70000000000005</v>
      </c>
      <c r="I378" s="45">
        <f t="shared" si="999"/>
        <v>0</v>
      </c>
      <c r="J378" s="58"/>
      <c r="K378" s="107"/>
      <c r="L378" s="212">
        <f t="shared" si="1000"/>
        <v>0</v>
      </c>
      <c r="M378" s="58"/>
      <c r="N378" s="107">
        <v>540</v>
      </c>
      <c r="O378" s="212">
        <f t="shared" si="1001"/>
        <v>0</v>
      </c>
      <c r="P378" s="358"/>
      <c r="Q378" s="139">
        <f t="shared" si="1002"/>
        <v>280.13670000000002</v>
      </c>
      <c r="R378" s="212">
        <f t="shared" si="1003"/>
        <v>0</v>
      </c>
      <c r="S378" s="358"/>
      <c r="T378" s="44">
        <f t="shared" si="1004"/>
        <v>2335.5960000000005</v>
      </c>
      <c r="U378" s="212">
        <f t="shared" si="1005"/>
        <v>0</v>
      </c>
      <c r="V378" s="358"/>
      <c r="W378" s="139">
        <f t="shared" si="1006"/>
        <v>493.98690000000005</v>
      </c>
      <c r="X378" s="219">
        <f t="shared" si="1007"/>
        <v>0</v>
      </c>
      <c r="Y378" s="349"/>
      <c r="Z378" s="44">
        <f t="shared" si="1008"/>
        <v>4331.3600000000006</v>
      </c>
      <c r="AA378" s="141">
        <f t="shared" si="1009"/>
        <v>0</v>
      </c>
      <c r="AB378" s="465"/>
      <c r="AC378" s="139">
        <f t="shared" si="1010"/>
        <v>493.98690000000005</v>
      </c>
      <c r="AD378" s="140">
        <f t="shared" si="1011"/>
        <v>0</v>
      </c>
      <c r="AE378" s="46"/>
      <c r="AF378" s="44">
        <f t="shared" si="1012"/>
        <v>22885.031600000002</v>
      </c>
      <c r="AG378" s="140">
        <f t="shared" si="1013"/>
        <v>0</v>
      </c>
      <c r="AH378" s="46"/>
      <c r="AI378" s="139">
        <f t="shared" si="1014"/>
        <v>791.37200000000007</v>
      </c>
      <c r="AJ378" s="140">
        <f t="shared" si="1015"/>
        <v>0</v>
      </c>
      <c r="AK378" s="46"/>
      <c r="AL378" s="107">
        <v>145.19999999999999</v>
      </c>
      <c r="AM378" s="140">
        <f t="shared" si="1016"/>
        <v>0</v>
      </c>
      <c r="AN378" s="46"/>
      <c r="AO378" s="44">
        <f t="shared" si="1017"/>
        <v>3769.8454000000002</v>
      </c>
      <c r="AP378" s="141">
        <f t="shared" si="1018"/>
        <v>0</v>
      </c>
      <c r="AQ378" s="108"/>
      <c r="AR378" s="109">
        <v>8030</v>
      </c>
      <c r="AS378" s="141">
        <f t="shared" si="1019"/>
        <v>0</v>
      </c>
      <c r="AT378" s="58"/>
      <c r="AU378" s="21">
        <v>3366.65</v>
      </c>
      <c r="AV378" s="141">
        <f t="shared" si="1020"/>
        <v>0</v>
      </c>
      <c r="AW378" s="58"/>
      <c r="AX378" s="44">
        <f t="shared" si="1021"/>
        <v>80964.952600000004</v>
      </c>
      <c r="AY378" s="141">
        <f t="shared" si="1022"/>
        <v>0</v>
      </c>
      <c r="AZ378" s="58"/>
      <c r="BA378" s="21">
        <v>93131.5</v>
      </c>
      <c r="BB378" s="141">
        <f t="shared" si="1023"/>
        <v>0</v>
      </c>
      <c r="BC378" s="58"/>
      <c r="BD378" s="21">
        <v>10643</v>
      </c>
      <c r="BE378" s="140">
        <f t="shared" si="1024"/>
        <v>0</v>
      </c>
      <c r="BF378" s="46"/>
      <c r="BG378" s="58"/>
      <c r="BH378" s="140">
        <f t="shared" si="1025"/>
        <v>0</v>
      </c>
      <c r="BI378" s="358"/>
      <c r="BJ378" s="59"/>
      <c r="BK378" s="58"/>
      <c r="BL378" s="140">
        <f t="shared" si="1026"/>
        <v>0</v>
      </c>
      <c r="BM378" s="46"/>
      <c r="BN378" s="142"/>
      <c r="BO378" s="141">
        <f t="shared" si="1027"/>
        <v>0</v>
      </c>
      <c r="BP378" s="58"/>
      <c r="BQ378" s="139">
        <f t="shared" si="1028"/>
        <v>930.90000000000009</v>
      </c>
      <c r="BR378" s="141">
        <f t="shared" si="1029"/>
        <v>0</v>
      </c>
      <c r="BS378" s="349"/>
      <c r="BT378" s="107">
        <v>540</v>
      </c>
      <c r="BU378" s="141">
        <f t="shared" si="1030"/>
        <v>0</v>
      </c>
      <c r="BV378" s="58"/>
      <c r="BW378" s="58"/>
      <c r="BX378" s="141">
        <f t="shared" si="1031"/>
        <v>0</v>
      </c>
      <c r="BY378" s="58"/>
      <c r="BZ378" s="143"/>
      <c r="CA378" s="141">
        <f t="shared" si="1032"/>
        <v>0</v>
      </c>
      <c r="CB378" s="58"/>
      <c r="CC378" s="107">
        <v>165.4</v>
      </c>
      <c r="CD378" s="141">
        <f t="shared" si="1033"/>
        <v>0</v>
      </c>
      <c r="CE378" s="58"/>
      <c r="CF378" s="139">
        <f t="shared" si="1034"/>
        <v>204.31649999999999</v>
      </c>
      <c r="CG378" s="141">
        <f t="shared" si="1035"/>
        <v>0</v>
      </c>
      <c r="CH378" s="349"/>
      <c r="CI378" s="107">
        <v>86.2</v>
      </c>
      <c r="CJ378" s="141">
        <f t="shared" si="1036"/>
        <v>0</v>
      </c>
      <c r="CK378" s="58"/>
      <c r="CL378" s="107">
        <v>125</v>
      </c>
      <c r="CM378" s="141">
        <f t="shared" si="1037"/>
        <v>0</v>
      </c>
      <c r="CN378" s="58"/>
      <c r="CO378" s="107">
        <v>140</v>
      </c>
      <c r="CP378" s="141">
        <f t="shared" si="1038"/>
        <v>0</v>
      </c>
      <c r="CQ378" s="349"/>
      <c r="CR378" s="139">
        <f t="shared" si="1039"/>
        <v>259.76390000000004</v>
      </c>
      <c r="CS378" s="141">
        <f t="shared" si="1040"/>
        <v>0</v>
      </c>
      <c r="CT378" s="349"/>
      <c r="CU378" s="107">
        <v>182.5</v>
      </c>
      <c r="CV378" s="141">
        <f t="shared" si="1041"/>
        <v>0</v>
      </c>
      <c r="CW378" s="58"/>
      <c r="CX378" s="107">
        <v>78</v>
      </c>
      <c r="CY378" s="141">
        <f t="shared" si="1042"/>
        <v>0</v>
      </c>
      <c r="CZ378" s="58"/>
      <c r="DA378" s="107">
        <v>350</v>
      </c>
      <c r="DB378" s="141">
        <f t="shared" si="1043"/>
        <v>0</v>
      </c>
      <c r="DC378" s="349"/>
      <c r="DD378" s="139">
        <f t="shared" si="1044"/>
        <v>363.26500000000004</v>
      </c>
      <c r="DE378" s="140">
        <f t="shared" si="1045"/>
        <v>0</v>
      </c>
      <c r="DF378" s="349"/>
      <c r="DG378" s="107">
        <v>349.94</v>
      </c>
      <c r="DH378" s="141">
        <f t="shared" si="1046"/>
        <v>0</v>
      </c>
      <c r="DI378" s="349"/>
      <c r="DJ378" s="107">
        <v>407.82</v>
      </c>
      <c r="DK378" s="141">
        <f t="shared" si="1047"/>
        <v>0</v>
      </c>
      <c r="DL378" s="349">
        <v>10</v>
      </c>
      <c r="DM378" s="107">
        <v>560.66999999999996</v>
      </c>
      <c r="DN378" s="141">
        <f t="shared" si="1048"/>
        <v>5606.7</v>
      </c>
      <c r="DO378" s="349"/>
      <c r="DP378" s="107">
        <v>849.84</v>
      </c>
      <c r="DQ378" s="141">
        <f t="shared" si="1049"/>
        <v>0</v>
      </c>
      <c r="DR378" s="58"/>
      <c r="DS378" s="107">
        <v>1070.97</v>
      </c>
      <c r="DT378" s="141">
        <f t="shared" si="1050"/>
        <v>0</v>
      </c>
      <c r="DU378" s="58"/>
      <c r="DV378" s="21">
        <v>1512.05</v>
      </c>
      <c r="DW378" s="141">
        <f t="shared" si="1051"/>
        <v>0</v>
      </c>
      <c r="DX378" s="58"/>
      <c r="DY378" s="21">
        <v>5870.12</v>
      </c>
      <c r="DZ378" s="141">
        <f t="shared" si="1052"/>
        <v>0</v>
      </c>
      <c r="EA378" s="349"/>
      <c r="EB378" s="21">
        <v>4379.45</v>
      </c>
      <c r="EC378" s="141">
        <f t="shared" si="1053"/>
        <v>0</v>
      </c>
      <c r="ED378" s="58"/>
      <c r="EE378" s="21">
        <v>4811.45</v>
      </c>
      <c r="EF378" s="141">
        <f t="shared" si="1054"/>
        <v>0</v>
      </c>
      <c r="EG378" s="349">
        <v>2</v>
      </c>
      <c r="EH378" s="21">
        <v>6518.13</v>
      </c>
      <c r="EI378" s="141">
        <f t="shared" si="1055"/>
        <v>13036.26</v>
      </c>
      <c r="EJ378" s="349"/>
      <c r="EK378" s="21">
        <v>7389.31</v>
      </c>
      <c r="EL378" s="141">
        <f t="shared" si="1056"/>
        <v>0</v>
      </c>
      <c r="EM378" s="58"/>
      <c r="EN378" s="21">
        <v>1539.81</v>
      </c>
      <c r="EO378" s="141">
        <f t="shared" si="1057"/>
        <v>0</v>
      </c>
      <c r="EP378" s="58"/>
      <c r="EQ378" s="21">
        <v>3124.4</v>
      </c>
      <c r="ER378" s="141">
        <f t="shared" si="1058"/>
        <v>0</v>
      </c>
      <c r="ES378" s="58"/>
      <c r="ET378" s="107">
        <v>118.78</v>
      </c>
      <c r="EU378" s="141">
        <f t="shared" si="1059"/>
        <v>0</v>
      </c>
      <c r="EV378" s="58"/>
      <c r="EW378" s="107">
        <v>479.92</v>
      </c>
      <c r="EX378" s="141">
        <f t="shared" si="1060"/>
        <v>0</v>
      </c>
      <c r="EY378" s="349"/>
      <c r="EZ378" s="107">
        <v>649.4</v>
      </c>
      <c r="FA378" s="141">
        <f t="shared" si="1061"/>
        <v>0</v>
      </c>
      <c r="FB378" s="349"/>
      <c r="FC378" s="21">
        <v>1301.22</v>
      </c>
      <c r="FD378" s="141">
        <f t="shared" si="1062"/>
        <v>0</v>
      </c>
      <c r="FE378" s="58"/>
      <c r="FF378" s="21">
        <v>2530.2199999999998</v>
      </c>
      <c r="FG378" s="141">
        <f t="shared" si="1063"/>
        <v>0</v>
      </c>
      <c r="FH378" s="58"/>
      <c r="FI378" s="21">
        <v>4182.22</v>
      </c>
      <c r="FJ378" s="141">
        <f t="shared" si="1064"/>
        <v>0</v>
      </c>
      <c r="FK378" s="58"/>
      <c r="FL378" s="107">
        <v>253.92</v>
      </c>
      <c r="FM378" s="141">
        <f t="shared" si="1065"/>
        <v>0</v>
      </c>
      <c r="FN378" s="58"/>
      <c r="FO378" s="107">
        <v>290.32</v>
      </c>
      <c r="FP378" s="141">
        <f t="shared" si="1066"/>
        <v>0</v>
      </c>
      <c r="FQ378" s="58"/>
      <c r="FR378" s="107">
        <v>334.06</v>
      </c>
      <c r="FS378" s="141">
        <f t="shared" si="1067"/>
        <v>0</v>
      </c>
      <c r="FT378" s="58"/>
      <c r="FU378" s="107">
        <v>411.49</v>
      </c>
      <c r="FV378" s="141">
        <f t="shared" si="1068"/>
        <v>0</v>
      </c>
      <c r="FW378" s="58"/>
      <c r="FX378" s="107">
        <v>455.21</v>
      </c>
      <c r="FY378" s="141">
        <f t="shared" si="1069"/>
        <v>0</v>
      </c>
      <c r="FZ378" s="58"/>
      <c r="GA378" s="107">
        <v>536</v>
      </c>
      <c r="GB378" s="141">
        <f t="shared" si="1070"/>
        <v>0</v>
      </c>
      <c r="GC378" s="58"/>
      <c r="GD378" s="21">
        <v>745.84</v>
      </c>
      <c r="GE378" s="144">
        <f t="shared" si="1071"/>
        <v>0</v>
      </c>
      <c r="GF378" s="108">
        <v>4</v>
      </c>
      <c r="GG378" s="112">
        <v>313.12</v>
      </c>
      <c r="GH378" s="141">
        <f t="shared" si="1072"/>
        <v>1252.48</v>
      </c>
      <c r="GI378" s="59">
        <v>4</v>
      </c>
      <c r="GJ378" s="529">
        <v>223.61</v>
      </c>
      <c r="GK378" s="141">
        <f t="shared" si="1073"/>
        <v>894.44</v>
      </c>
      <c r="GL378" s="58"/>
      <c r="GM378" s="107">
        <v>105.46</v>
      </c>
      <c r="GN378" s="141">
        <f t="shared" si="1074"/>
        <v>0</v>
      </c>
      <c r="GO378" s="58"/>
      <c r="GP378" s="107">
        <v>581.36</v>
      </c>
      <c r="GQ378" s="141">
        <f t="shared" si="1075"/>
        <v>0</v>
      </c>
      <c r="GR378" s="58">
        <v>1</v>
      </c>
      <c r="GS378" s="107">
        <v>92.94</v>
      </c>
      <c r="GT378" s="141">
        <f t="shared" si="1076"/>
        <v>92.94</v>
      </c>
      <c r="GU378" s="108">
        <v>10</v>
      </c>
      <c r="GV378" s="112">
        <v>47.51</v>
      </c>
      <c r="GW378" s="141">
        <f t="shared" si="1077"/>
        <v>475.09999999999997</v>
      </c>
      <c r="GX378" s="58">
        <v>10</v>
      </c>
      <c r="GY378" s="107">
        <v>61.91</v>
      </c>
      <c r="GZ378" s="219">
        <f t="shared" si="1078"/>
        <v>619.09999999999991</v>
      </c>
      <c r="HA378" s="58"/>
      <c r="HB378" s="413"/>
      <c r="HC378" s="219">
        <f t="shared" si="1079"/>
        <v>0</v>
      </c>
      <c r="HD378" s="58"/>
      <c r="HE378" s="107">
        <v>40.75</v>
      </c>
      <c r="HF378" s="232">
        <f t="shared" si="1080"/>
        <v>0</v>
      </c>
      <c r="HG378" s="375">
        <v>1000</v>
      </c>
      <c r="HH378" s="226">
        <f t="shared" si="1081"/>
        <v>22977.02</v>
      </c>
      <c r="HI378" s="335"/>
    </row>
    <row r="379" spans="1:217" ht="15.75" customHeight="1">
      <c r="A379" s="198">
        <v>28</v>
      </c>
      <c r="B379" s="18" t="s">
        <v>216</v>
      </c>
      <c r="C379" s="381">
        <v>50.14</v>
      </c>
      <c r="D379" s="385">
        <v>152.44</v>
      </c>
      <c r="E379" s="19">
        <v>49743.360000000001</v>
      </c>
      <c r="F379" s="42">
        <f t="shared" si="998"/>
        <v>12244.08908</v>
      </c>
      <c r="G379" s="43"/>
      <c r="H379" s="21">
        <v>636.70000000000005</v>
      </c>
      <c r="I379" s="45">
        <f t="shared" si="999"/>
        <v>0</v>
      </c>
      <c r="J379" s="58"/>
      <c r="K379" s="107"/>
      <c r="L379" s="212">
        <f t="shared" si="1000"/>
        <v>0</v>
      </c>
      <c r="M379" s="58"/>
      <c r="N379" s="107">
        <v>540</v>
      </c>
      <c r="O379" s="212">
        <f t="shared" si="1001"/>
        <v>0</v>
      </c>
      <c r="P379" s="358">
        <v>32.4</v>
      </c>
      <c r="Q379" s="139">
        <f t="shared" si="1002"/>
        <v>280.13670000000002</v>
      </c>
      <c r="R379" s="212">
        <f t="shared" si="1003"/>
        <v>9076.4290799999999</v>
      </c>
      <c r="S379" s="358"/>
      <c r="T379" s="44">
        <f t="shared" si="1004"/>
        <v>2335.5960000000005</v>
      </c>
      <c r="U379" s="212">
        <f t="shared" si="1005"/>
        <v>0</v>
      </c>
      <c r="V379" s="358"/>
      <c r="W379" s="139">
        <f t="shared" si="1006"/>
        <v>493.98690000000005</v>
      </c>
      <c r="X379" s="219">
        <f t="shared" si="1007"/>
        <v>0</v>
      </c>
      <c r="Y379" s="349"/>
      <c r="Z379" s="44">
        <f t="shared" si="1008"/>
        <v>4331.3600000000006</v>
      </c>
      <c r="AA379" s="141">
        <f t="shared" si="1009"/>
        <v>0</v>
      </c>
      <c r="AB379" s="465"/>
      <c r="AC379" s="139">
        <f t="shared" si="1010"/>
        <v>493.98690000000005</v>
      </c>
      <c r="AD379" s="140">
        <f t="shared" si="1011"/>
        <v>0</v>
      </c>
      <c r="AE379" s="46"/>
      <c r="AF379" s="44">
        <f t="shared" si="1012"/>
        <v>22885.031600000002</v>
      </c>
      <c r="AG379" s="140">
        <f t="shared" si="1013"/>
        <v>0</v>
      </c>
      <c r="AH379" s="46"/>
      <c r="AI379" s="139">
        <f t="shared" si="1014"/>
        <v>791.37200000000007</v>
      </c>
      <c r="AJ379" s="140">
        <f t="shared" si="1015"/>
        <v>0</v>
      </c>
      <c r="AK379" s="46"/>
      <c r="AL379" s="107">
        <v>145.19999999999999</v>
      </c>
      <c r="AM379" s="140">
        <f t="shared" si="1016"/>
        <v>0</v>
      </c>
      <c r="AN379" s="46"/>
      <c r="AO379" s="44">
        <f t="shared" si="1017"/>
        <v>3769.8454000000002</v>
      </c>
      <c r="AP379" s="141">
        <f t="shared" si="1018"/>
        <v>0</v>
      </c>
      <c r="AQ379" s="108"/>
      <c r="AR379" s="109">
        <v>8030</v>
      </c>
      <c r="AS379" s="141">
        <f t="shared" si="1019"/>
        <v>0</v>
      </c>
      <c r="AT379" s="58"/>
      <c r="AU379" s="21">
        <v>3366.65</v>
      </c>
      <c r="AV379" s="141">
        <f t="shared" si="1020"/>
        <v>0</v>
      </c>
      <c r="AW379" s="58"/>
      <c r="AX379" s="44">
        <f t="shared" si="1021"/>
        <v>80964.952600000004</v>
      </c>
      <c r="AY379" s="141">
        <f t="shared" si="1022"/>
        <v>0</v>
      </c>
      <c r="AZ379" s="58"/>
      <c r="BA379" s="21">
        <v>93131.5</v>
      </c>
      <c r="BB379" s="141">
        <f t="shared" si="1023"/>
        <v>0</v>
      </c>
      <c r="BC379" s="58"/>
      <c r="BD379" s="21">
        <v>10643</v>
      </c>
      <c r="BE379" s="140">
        <f t="shared" si="1024"/>
        <v>0</v>
      </c>
      <c r="BF379" s="46"/>
      <c r="BG379" s="58"/>
      <c r="BH379" s="140">
        <f t="shared" si="1025"/>
        <v>0</v>
      </c>
      <c r="BI379" s="358"/>
      <c r="BJ379" s="59"/>
      <c r="BK379" s="58"/>
      <c r="BL379" s="140">
        <f t="shared" si="1026"/>
        <v>0</v>
      </c>
      <c r="BM379" s="46"/>
      <c r="BN379" s="142"/>
      <c r="BO379" s="141">
        <f t="shared" si="1027"/>
        <v>0</v>
      </c>
      <c r="BP379" s="58"/>
      <c r="BQ379" s="139">
        <f t="shared" si="1028"/>
        <v>930.90000000000009</v>
      </c>
      <c r="BR379" s="141">
        <f t="shared" si="1029"/>
        <v>0</v>
      </c>
      <c r="BS379" s="349"/>
      <c r="BT379" s="107">
        <v>540</v>
      </c>
      <c r="BU379" s="141">
        <f t="shared" si="1030"/>
        <v>0</v>
      </c>
      <c r="BV379" s="58"/>
      <c r="BW379" s="58"/>
      <c r="BX379" s="141">
        <f t="shared" si="1031"/>
        <v>0</v>
      </c>
      <c r="BY379" s="58"/>
      <c r="BZ379" s="143"/>
      <c r="CA379" s="141">
        <f t="shared" si="1032"/>
        <v>0</v>
      </c>
      <c r="CB379" s="58"/>
      <c r="CC379" s="107">
        <v>165.4</v>
      </c>
      <c r="CD379" s="141">
        <f t="shared" si="1033"/>
        <v>0</v>
      </c>
      <c r="CE379" s="58"/>
      <c r="CF379" s="139">
        <f t="shared" si="1034"/>
        <v>204.31649999999999</v>
      </c>
      <c r="CG379" s="141">
        <f t="shared" si="1035"/>
        <v>0</v>
      </c>
      <c r="CH379" s="349"/>
      <c r="CI379" s="107">
        <v>86.2</v>
      </c>
      <c r="CJ379" s="141">
        <f t="shared" si="1036"/>
        <v>0</v>
      </c>
      <c r="CK379" s="58"/>
      <c r="CL379" s="107">
        <v>125</v>
      </c>
      <c r="CM379" s="141">
        <f t="shared" si="1037"/>
        <v>0</v>
      </c>
      <c r="CN379" s="58"/>
      <c r="CO379" s="107">
        <v>140</v>
      </c>
      <c r="CP379" s="141">
        <f t="shared" si="1038"/>
        <v>0</v>
      </c>
      <c r="CQ379" s="349"/>
      <c r="CR379" s="139">
        <f t="shared" si="1039"/>
        <v>259.76390000000004</v>
      </c>
      <c r="CS379" s="141">
        <f t="shared" si="1040"/>
        <v>0</v>
      </c>
      <c r="CT379" s="349"/>
      <c r="CU379" s="107">
        <v>182.5</v>
      </c>
      <c r="CV379" s="141">
        <f t="shared" si="1041"/>
        <v>0</v>
      </c>
      <c r="CW379" s="58"/>
      <c r="CX379" s="107">
        <v>78</v>
      </c>
      <c r="CY379" s="141">
        <f t="shared" si="1042"/>
        <v>0</v>
      </c>
      <c r="CZ379" s="58"/>
      <c r="DA379" s="107">
        <v>350</v>
      </c>
      <c r="DB379" s="141">
        <f t="shared" si="1043"/>
        <v>0</v>
      </c>
      <c r="DC379" s="349"/>
      <c r="DD379" s="139">
        <f t="shared" si="1044"/>
        <v>363.26500000000004</v>
      </c>
      <c r="DE379" s="140">
        <f t="shared" si="1045"/>
        <v>0</v>
      </c>
      <c r="DF379" s="349"/>
      <c r="DG379" s="107">
        <v>349.94</v>
      </c>
      <c r="DH379" s="141">
        <f t="shared" si="1046"/>
        <v>0</v>
      </c>
      <c r="DI379" s="349"/>
      <c r="DJ379" s="107">
        <v>407.82</v>
      </c>
      <c r="DK379" s="141">
        <f t="shared" si="1047"/>
        <v>0</v>
      </c>
      <c r="DL379" s="349"/>
      <c r="DM379" s="107">
        <v>560.66999999999996</v>
      </c>
      <c r="DN379" s="141">
        <f t="shared" si="1048"/>
        <v>0</v>
      </c>
      <c r="DO379" s="349"/>
      <c r="DP379" s="107">
        <v>849.84</v>
      </c>
      <c r="DQ379" s="141">
        <f t="shared" si="1049"/>
        <v>0</v>
      </c>
      <c r="DR379" s="58"/>
      <c r="DS379" s="107">
        <v>1070.97</v>
      </c>
      <c r="DT379" s="141">
        <f t="shared" si="1050"/>
        <v>0</v>
      </c>
      <c r="DU379" s="58"/>
      <c r="DV379" s="21">
        <v>1512.05</v>
      </c>
      <c r="DW379" s="141">
        <f t="shared" si="1051"/>
        <v>0</v>
      </c>
      <c r="DX379" s="58"/>
      <c r="DY379" s="21">
        <v>5870.12</v>
      </c>
      <c r="DZ379" s="141">
        <f t="shared" si="1052"/>
        <v>0</v>
      </c>
      <c r="EA379" s="349"/>
      <c r="EB379" s="21">
        <v>4379.45</v>
      </c>
      <c r="EC379" s="141">
        <f t="shared" si="1053"/>
        <v>0</v>
      </c>
      <c r="ED379" s="58"/>
      <c r="EE379" s="21">
        <v>4811.45</v>
      </c>
      <c r="EF379" s="141">
        <f t="shared" si="1054"/>
        <v>0</v>
      </c>
      <c r="EG379" s="349"/>
      <c r="EH379" s="21">
        <v>6518.13</v>
      </c>
      <c r="EI379" s="141">
        <f t="shared" si="1055"/>
        <v>0</v>
      </c>
      <c r="EJ379" s="349"/>
      <c r="EK379" s="21">
        <v>7389.31</v>
      </c>
      <c r="EL379" s="141">
        <f t="shared" si="1056"/>
        <v>0</v>
      </c>
      <c r="EM379" s="58"/>
      <c r="EN379" s="21">
        <v>1539.81</v>
      </c>
      <c r="EO379" s="141">
        <f t="shared" si="1057"/>
        <v>0</v>
      </c>
      <c r="EP379" s="58"/>
      <c r="EQ379" s="21">
        <v>3124.4</v>
      </c>
      <c r="ER379" s="141">
        <f t="shared" si="1058"/>
        <v>0</v>
      </c>
      <c r="ES379" s="58"/>
      <c r="ET379" s="107">
        <v>118.78</v>
      </c>
      <c r="EU379" s="141">
        <f t="shared" si="1059"/>
        <v>0</v>
      </c>
      <c r="EV379" s="58"/>
      <c r="EW379" s="107">
        <v>479.92</v>
      </c>
      <c r="EX379" s="141">
        <f t="shared" si="1060"/>
        <v>0</v>
      </c>
      <c r="EY379" s="349"/>
      <c r="EZ379" s="107">
        <v>649.4</v>
      </c>
      <c r="FA379" s="141">
        <f t="shared" si="1061"/>
        <v>0</v>
      </c>
      <c r="FB379" s="349"/>
      <c r="FC379" s="21">
        <v>1301.22</v>
      </c>
      <c r="FD379" s="141">
        <f t="shared" si="1062"/>
        <v>0</v>
      </c>
      <c r="FE379" s="58"/>
      <c r="FF379" s="21">
        <v>2530.2199999999998</v>
      </c>
      <c r="FG379" s="141">
        <f t="shared" si="1063"/>
        <v>0</v>
      </c>
      <c r="FH379" s="58"/>
      <c r="FI379" s="21">
        <v>4182.22</v>
      </c>
      <c r="FJ379" s="141">
        <f t="shared" si="1064"/>
        <v>0</v>
      </c>
      <c r="FK379" s="58"/>
      <c r="FL379" s="107">
        <v>253.92</v>
      </c>
      <c r="FM379" s="141">
        <f t="shared" si="1065"/>
        <v>0</v>
      </c>
      <c r="FN379" s="58"/>
      <c r="FO379" s="107">
        <v>290.32</v>
      </c>
      <c r="FP379" s="141">
        <f t="shared" si="1066"/>
        <v>0</v>
      </c>
      <c r="FQ379" s="58"/>
      <c r="FR379" s="107">
        <v>334.06</v>
      </c>
      <c r="FS379" s="141">
        <f t="shared" si="1067"/>
        <v>0</v>
      </c>
      <c r="FT379" s="58"/>
      <c r="FU379" s="107">
        <v>411.49</v>
      </c>
      <c r="FV379" s="141">
        <f t="shared" si="1068"/>
        <v>0</v>
      </c>
      <c r="FW379" s="58"/>
      <c r="FX379" s="107">
        <v>455.21</v>
      </c>
      <c r="FY379" s="141">
        <f t="shared" si="1069"/>
        <v>0</v>
      </c>
      <c r="FZ379" s="58"/>
      <c r="GA379" s="107">
        <v>536</v>
      </c>
      <c r="GB379" s="141">
        <f t="shared" si="1070"/>
        <v>0</v>
      </c>
      <c r="GC379" s="58"/>
      <c r="GD379" s="21">
        <v>745.84</v>
      </c>
      <c r="GE379" s="144">
        <f t="shared" si="1071"/>
        <v>0</v>
      </c>
      <c r="GF379" s="108">
        <v>2</v>
      </c>
      <c r="GG379" s="112">
        <v>313.12</v>
      </c>
      <c r="GH379" s="141">
        <f t="shared" si="1072"/>
        <v>626.24</v>
      </c>
      <c r="GI379" s="59">
        <v>2</v>
      </c>
      <c r="GJ379" s="529">
        <v>223.61</v>
      </c>
      <c r="GK379" s="141">
        <f t="shared" si="1073"/>
        <v>447.22</v>
      </c>
      <c r="GL379" s="58"/>
      <c r="GM379" s="107">
        <v>105.46</v>
      </c>
      <c r="GN379" s="141">
        <f t="shared" si="1074"/>
        <v>0</v>
      </c>
      <c r="GO379" s="58"/>
      <c r="GP379" s="107">
        <v>581.36</v>
      </c>
      <c r="GQ379" s="141">
        <f t="shared" si="1075"/>
        <v>0</v>
      </c>
      <c r="GR379" s="58"/>
      <c r="GS379" s="107">
        <v>92.94</v>
      </c>
      <c r="GT379" s="141">
        <f t="shared" si="1076"/>
        <v>0</v>
      </c>
      <c r="GU379" s="108">
        <v>10</v>
      </c>
      <c r="GV379" s="112">
        <v>47.51</v>
      </c>
      <c r="GW379" s="141">
        <f t="shared" si="1077"/>
        <v>475.09999999999997</v>
      </c>
      <c r="GX379" s="58">
        <v>10</v>
      </c>
      <c r="GY379" s="107">
        <v>61.91</v>
      </c>
      <c r="GZ379" s="219">
        <f t="shared" si="1078"/>
        <v>619.09999999999991</v>
      </c>
      <c r="HA379" s="58"/>
      <c r="HB379" s="413"/>
      <c r="HC379" s="219">
        <f t="shared" si="1079"/>
        <v>0</v>
      </c>
      <c r="HD379" s="58"/>
      <c r="HE379" s="107">
        <v>40.75</v>
      </c>
      <c r="HF379" s="232">
        <f t="shared" si="1080"/>
        <v>0</v>
      </c>
      <c r="HG379" s="375">
        <v>1000</v>
      </c>
      <c r="HH379" s="226">
        <f t="shared" si="1081"/>
        <v>12244.08908</v>
      </c>
      <c r="HI379" s="335"/>
    </row>
    <row r="380" spans="1:217" ht="15.75" customHeight="1">
      <c r="A380" s="198">
        <v>29</v>
      </c>
      <c r="B380" s="18" t="s">
        <v>217</v>
      </c>
      <c r="C380" s="381">
        <v>147.19999999999999</v>
      </c>
      <c r="D380" s="385">
        <v>300.55</v>
      </c>
      <c r="E380" s="19">
        <v>83034.48</v>
      </c>
      <c r="F380" s="42">
        <f t="shared" si="998"/>
        <v>33402.881240000002</v>
      </c>
      <c r="G380" s="43"/>
      <c r="H380" s="21">
        <v>636.70000000000005</v>
      </c>
      <c r="I380" s="45">
        <f t="shared" si="999"/>
        <v>0</v>
      </c>
      <c r="J380" s="58"/>
      <c r="K380" s="107"/>
      <c r="L380" s="212">
        <f t="shared" si="1000"/>
        <v>0</v>
      </c>
      <c r="M380" s="58"/>
      <c r="N380" s="107">
        <v>540</v>
      </c>
      <c r="O380" s="212">
        <f t="shared" si="1001"/>
        <v>0</v>
      </c>
      <c r="P380" s="358">
        <v>17.2</v>
      </c>
      <c r="Q380" s="139">
        <f t="shared" si="1002"/>
        <v>280.13670000000002</v>
      </c>
      <c r="R380" s="212">
        <f t="shared" si="1003"/>
        <v>4818.35124</v>
      </c>
      <c r="S380" s="358">
        <v>5</v>
      </c>
      <c r="T380" s="44">
        <f t="shared" si="1004"/>
        <v>2335.5960000000005</v>
      </c>
      <c r="U380" s="212">
        <f t="shared" si="1005"/>
        <v>11677.980000000003</v>
      </c>
      <c r="V380" s="358"/>
      <c r="W380" s="139">
        <f t="shared" si="1006"/>
        <v>493.98690000000005</v>
      </c>
      <c r="X380" s="219">
        <f t="shared" si="1007"/>
        <v>0</v>
      </c>
      <c r="Y380" s="349"/>
      <c r="Z380" s="44">
        <f t="shared" si="1008"/>
        <v>4331.3600000000006</v>
      </c>
      <c r="AA380" s="141">
        <f t="shared" si="1009"/>
        <v>0</v>
      </c>
      <c r="AB380" s="465"/>
      <c r="AC380" s="139">
        <f t="shared" si="1010"/>
        <v>493.98690000000005</v>
      </c>
      <c r="AD380" s="140">
        <f t="shared" si="1011"/>
        <v>0</v>
      </c>
      <c r="AE380" s="46"/>
      <c r="AF380" s="44">
        <f t="shared" si="1012"/>
        <v>22885.031600000002</v>
      </c>
      <c r="AG380" s="140">
        <f t="shared" si="1013"/>
        <v>0</v>
      </c>
      <c r="AH380" s="46"/>
      <c r="AI380" s="139">
        <f t="shared" si="1014"/>
        <v>791.37200000000007</v>
      </c>
      <c r="AJ380" s="140">
        <f t="shared" si="1015"/>
        <v>0</v>
      </c>
      <c r="AK380" s="46"/>
      <c r="AL380" s="107">
        <v>145.19999999999999</v>
      </c>
      <c r="AM380" s="140">
        <f t="shared" si="1016"/>
        <v>0</v>
      </c>
      <c r="AN380" s="46"/>
      <c r="AO380" s="44">
        <f t="shared" si="1017"/>
        <v>3769.8454000000002</v>
      </c>
      <c r="AP380" s="141">
        <f t="shared" si="1018"/>
        <v>0</v>
      </c>
      <c r="AQ380" s="108"/>
      <c r="AR380" s="109">
        <v>8030</v>
      </c>
      <c r="AS380" s="141">
        <f t="shared" si="1019"/>
        <v>0</v>
      </c>
      <c r="AT380" s="58"/>
      <c r="AU380" s="21">
        <v>3366.65</v>
      </c>
      <c r="AV380" s="141">
        <f t="shared" si="1020"/>
        <v>0</v>
      </c>
      <c r="AW380" s="58"/>
      <c r="AX380" s="44">
        <f t="shared" si="1021"/>
        <v>80964.952600000004</v>
      </c>
      <c r="AY380" s="141">
        <f t="shared" si="1022"/>
        <v>0</v>
      </c>
      <c r="AZ380" s="58"/>
      <c r="BA380" s="21">
        <v>93131.5</v>
      </c>
      <c r="BB380" s="141">
        <f t="shared" si="1023"/>
        <v>0</v>
      </c>
      <c r="BC380" s="58"/>
      <c r="BD380" s="21">
        <v>10643</v>
      </c>
      <c r="BE380" s="140">
        <f t="shared" si="1024"/>
        <v>0</v>
      </c>
      <c r="BF380" s="46"/>
      <c r="BG380" s="58"/>
      <c r="BH380" s="140">
        <f t="shared" si="1025"/>
        <v>0</v>
      </c>
      <c r="BI380" s="358"/>
      <c r="BJ380" s="59"/>
      <c r="BK380" s="58"/>
      <c r="BL380" s="140">
        <f t="shared" si="1026"/>
        <v>0</v>
      </c>
      <c r="BM380" s="46"/>
      <c r="BN380" s="142"/>
      <c r="BO380" s="141">
        <f t="shared" si="1027"/>
        <v>0</v>
      </c>
      <c r="BP380" s="58"/>
      <c r="BQ380" s="139">
        <f t="shared" si="1028"/>
        <v>930.90000000000009</v>
      </c>
      <c r="BR380" s="141">
        <f t="shared" si="1029"/>
        <v>0</v>
      </c>
      <c r="BS380" s="349"/>
      <c r="BT380" s="107">
        <v>540</v>
      </c>
      <c r="BU380" s="141">
        <f t="shared" si="1030"/>
        <v>0</v>
      </c>
      <c r="BV380" s="58"/>
      <c r="BW380" s="58"/>
      <c r="BX380" s="141">
        <f t="shared" si="1031"/>
        <v>0</v>
      </c>
      <c r="BY380" s="58"/>
      <c r="BZ380" s="143"/>
      <c r="CA380" s="141">
        <f t="shared" si="1032"/>
        <v>0</v>
      </c>
      <c r="CB380" s="58"/>
      <c r="CC380" s="107">
        <v>165.4</v>
      </c>
      <c r="CD380" s="141">
        <f t="shared" si="1033"/>
        <v>0</v>
      </c>
      <c r="CE380" s="58"/>
      <c r="CF380" s="139">
        <f t="shared" si="1034"/>
        <v>204.31649999999999</v>
      </c>
      <c r="CG380" s="141">
        <f t="shared" si="1035"/>
        <v>0</v>
      </c>
      <c r="CH380" s="349"/>
      <c r="CI380" s="107">
        <v>86.2</v>
      </c>
      <c r="CJ380" s="141">
        <f t="shared" si="1036"/>
        <v>0</v>
      </c>
      <c r="CK380" s="58"/>
      <c r="CL380" s="107">
        <v>125</v>
      </c>
      <c r="CM380" s="141">
        <f t="shared" si="1037"/>
        <v>0</v>
      </c>
      <c r="CN380" s="58"/>
      <c r="CO380" s="107">
        <v>140</v>
      </c>
      <c r="CP380" s="141">
        <f t="shared" si="1038"/>
        <v>0</v>
      </c>
      <c r="CQ380" s="349"/>
      <c r="CR380" s="139">
        <f t="shared" si="1039"/>
        <v>259.76390000000004</v>
      </c>
      <c r="CS380" s="141">
        <f t="shared" si="1040"/>
        <v>0</v>
      </c>
      <c r="CT380" s="349"/>
      <c r="CU380" s="107">
        <v>182.5</v>
      </c>
      <c r="CV380" s="141">
        <f t="shared" si="1041"/>
        <v>0</v>
      </c>
      <c r="CW380" s="58"/>
      <c r="CX380" s="107">
        <v>78</v>
      </c>
      <c r="CY380" s="141">
        <f t="shared" si="1042"/>
        <v>0</v>
      </c>
      <c r="CZ380" s="58"/>
      <c r="DA380" s="107">
        <v>350</v>
      </c>
      <c r="DB380" s="141">
        <f t="shared" si="1043"/>
        <v>0</v>
      </c>
      <c r="DC380" s="349"/>
      <c r="DD380" s="139">
        <f t="shared" si="1044"/>
        <v>363.26500000000004</v>
      </c>
      <c r="DE380" s="140">
        <f t="shared" si="1045"/>
        <v>0</v>
      </c>
      <c r="DF380" s="349"/>
      <c r="DG380" s="107">
        <v>349.94</v>
      </c>
      <c r="DH380" s="141">
        <f t="shared" si="1046"/>
        <v>0</v>
      </c>
      <c r="DI380" s="349"/>
      <c r="DJ380" s="107">
        <v>407.82</v>
      </c>
      <c r="DK380" s="141">
        <f t="shared" si="1047"/>
        <v>0</v>
      </c>
      <c r="DL380" s="349">
        <v>16</v>
      </c>
      <c r="DM380" s="107">
        <v>560.66999999999996</v>
      </c>
      <c r="DN380" s="141">
        <f t="shared" si="1048"/>
        <v>8970.7199999999993</v>
      </c>
      <c r="DO380" s="349">
        <v>4</v>
      </c>
      <c r="DP380" s="107">
        <v>849.84</v>
      </c>
      <c r="DQ380" s="141">
        <f t="shared" si="1049"/>
        <v>3399.36</v>
      </c>
      <c r="DR380" s="58"/>
      <c r="DS380" s="107">
        <v>1070.97</v>
      </c>
      <c r="DT380" s="141">
        <f t="shared" si="1050"/>
        <v>0</v>
      </c>
      <c r="DU380" s="58"/>
      <c r="DV380" s="21">
        <v>1512.05</v>
      </c>
      <c r="DW380" s="141">
        <f t="shared" si="1051"/>
        <v>0</v>
      </c>
      <c r="DX380" s="58"/>
      <c r="DY380" s="21">
        <v>5870.12</v>
      </c>
      <c r="DZ380" s="141">
        <f t="shared" si="1052"/>
        <v>0</v>
      </c>
      <c r="EA380" s="349"/>
      <c r="EB380" s="21">
        <v>4379.45</v>
      </c>
      <c r="EC380" s="141">
        <f t="shared" si="1053"/>
        <v>0</v>
      </c>
      <c r="ED380" s="58"/>
      <c r="EE380" s="21">
        <v>4811.45</v>
      </c>
      <c r="EF380" s="141">
        <f t="shared" si="1054"/>
        <v>0</v>
      </c>
      <c r="EG380" s="349"/>
      <c r="EH380" s="21">
        <v>6518.13</v>
      </c>
      <c r="EI380" s="141">
        <f t="shared" si="1055"/>
        <v>0</v>
      </c>
      <c r="EJ380" s="349"/>
      <c r="EK380" s="21">
        <v>7389.31</v>
      </c>
      <c r="EL380" s="141">
        <f t="shared" si="1056"/>
        <v>0</v>
      </c>
      <c r="EM380" s="58"/>
      <c r="EN380" s="21">
        <v>1539.81</v>
      </c>
      <c r="EO380" s="141">
        <f t="shared" si="1057"/>
        <v>0</v>
      </c>
      <c r="EP380" s="58"/>
      <c r="EQ380" s="21">
        <v>3124.4</v>
      </c>
      <c r="ER380" s="141">
        <f t="shared" si="1058"/>
        <v>0</v>
      </c>
      <c r="ES380" s="58"/>
      <c r="ET380" s="107">
        <v>118.78</v>
      </c>
      <c r="EU380" s="141">
        <f t="shared" si="1059"/>
        <v>0</v>
      </c>
      <c r="EV380" s="58"/>
      <c r="EW380" s="107">
        <v>479.92</v>
      </c>
      <c r="EX380" s="141">
        <f t="shared" si="1060"/>
        <v>0</v>
      </c>
      <c r="EY380" s="349"/>
      <c r="EZ380" s="107">
        <v>649.4</v>
      </c>
      <c r="FA380" s="141">
        <f t="shared" si="1061"/>
        <v>0</v>
      </c>
      <c r="FB380" s="349"/>
      <c r="FC380" s="21">
        <v>1301.22</v>
      </c>
      <c r="FD380" s="141">
        <f t="shared" si="1062"/>
        <v>0</v>
      </c>
      <c r="FE380" s="58"/>
      <c r="FF380" s="21">
        <v>2530.2199999999998</v>
      </c>
      <c r="FG380" s="141">
        <f t="shared" si="1063"/>
        <v>0</v>
      </c>
      <c r="FH380" s="58"/>
      <c r="FI380" s="21">
        <v>4182.22</v>
      </c>
      <c r="FJ380" s="141">
        <f t="shared" si="1064"/>
        <v>0</v>
      </c>
      <c r="FK380" s="58"/>
      <c r="FL380" s="107">
        <v>253.92</v>
      </c>
      <c r="FM380" s="141">
        <f t="shared" si="1065"/>
        <v>0</v>
      </c>
      <c r="FN380" s="58"/>
      <c r="FO380" s="107">
        <v>290.32</v>
      </c>
      <c r="FP380" s="141">
        <f t="shared" si="1066"/>
        <v>0</v>
      </c>
      <c r="FQ380" s="58"/>
      <c r="FR380" s="107">
        <v>334.06</v>
      </c>
      <c r="FS380" s="141">
        <f t="shared" si="1067"/>
        <v>0</v>
      </c>
      <c r="FT380" s="58"/>
      <c r="FU380" s="107">
        <v>411.49</v>
      </c>
      <c r="FV380" s="141">
        <f t="shared" si="1068"/>
        <v>0</v>
      </c>
      <c r="FW380" s="58"/>
      <c r="FX380" s="107">
        <v>455.21</v>
      </c>
      <c r="FY380" s="141">
        <f t="shared" si="1069"/>
        <v>0</v>
      </c>
      <c r="FZ380" s="58"/>
      <c r="GA380" s="107">
        <v>536</v>
      </c>
      <c r="GB380" s="141">
        <f t="shared" si="1070"/>
        <v>0</v>
      </c>
      <c r="GC380" s="58"/>
      <c r="GD380" s="21">
        <v>745.84</v>
      </c>
      <c r="GE380" s="144">
        <f t="shared" si="1071"/>
        <v>0</v>
      </c>
      <c r="GF380" s="108">
        <v>4</v>
      </c>
      <c r="GG380" s="112">
        <v>313.12</v>
      </c>
      <c r="GH380" s="141">
        <f t="shared" si="1072"/>
        <v>1252.48</v>
      </c>
      <c r="GI380" s="59">
        <v>6</v>
      </c>
      <c r="GJ380" s="529">
        <v>223.61</v>
      </c>
      <c r="GK380" s="141">
        <f t="shared" si="1073"/>
        <v>1341.66</v>
      </c>
      <c r="GL380" s="58"/>
      <c r="GM380" s="107">
        <v>105.46</v>
      </c>
      <c r="GN380" s="141">
        <f t="shared" si="1074"/>
        <v>0</v>
      </c>
      <c r="GO380" s="58"/>
      <c r="GP380" s="107">
        <v>581.36</v>
      </c>
      <c r="GQ380" s="141">
        <f t="shared" si="1075"/>
        <v>0</v>
      </c>
      <c r="GR380" s="58"/>
      <c r="GS380" s="107">
        <v>92.94</v>
      </c>
      <c r="GT380" s="141">
        <f t="shared" si="1076"/>
        <v>0</v>
      </c>
      <c r="GU380" s="108">
        <v>10</v>
      </c>
      <c r="GV380" s="112">
        <v>47.51</v>
      </c>
      <c r="GW380" s="141">
        <f t="shared" si="1077"/>
        <v>475.09999999999997</v>
      </c>
      <c r="GX380" s="58">
        <v>10</v>
      </c>
      <c r="GY380" s="107">
        <v>61.91</v>
      </c>
      <c r="GZ380" s="219">
        <f t="shared" si="1078"/>
        <v>619.09999999999991</v>
      </c>
      <c r="HA380" s="58"/>
      <c r="HB380" s="413"/>
      <c r="HC380" s="219">
        <f t="shared" si="1079"/>
        <v>0</v>
      </c>
      <c r="HD380" s="58"/>
      <c r="HE380" s="107">
        <v>40.75</v>
      </c>
      <c r="HF380" s="232">
        <f t="shared" si="1080"/>
        <v>0</v>
      </c>
      <c r="HG380" s="375">
        <v>848.13</v>
      </c>
      <c r="HH380" s="226">
        <f t="shared" si="1081"/>
        <v>33402.881240000002</v>
      </c>
      <c r="HI380" s="335"/>
    </row>
    <row r="381" spans="1:217" ht="15.75" customHeight="1">
      <c r="A381" s="198">
        <v>30</v>
      </c>
      <c r="B381" s="18" t="s">
        <v>218</v>
      </c>
      <c r="C381" s="381">
        <v>143.22999999999999</v>
      </c>
      <c r="D381" s="385">
        <v>40.96</v>
      </c>
      <c r="E381" s="19">
        <v>51885.240000000005</v>
      </c>
      <c r="F381" s="42">
        <f t="shared" si="998"/>
        <v>19546.900000000001</v>
      </c>
      <c r="G381" s="43">
        <v>18</v>
      </c>
      <c r="H381" s="21">
        <v>636.70000000000005</v>
      </c>
      <c r="I381" s="45">
        <f t="shared" si="999"/>
        <v>11460.6</v>
      </c>
      <c r="J381" s="58"/>
      <c r="K381" s="107"/>
      <c r="L381" s="212">
        <f t="shared" si="1000"/>
        <v>0</v>
      </c>
      <c r="M381" s="58"/>
      <c r="N381" s="107">
        <v>540</v>
      </c>
      <c r="O381" s="212">
        <f t="shared" si="1001"/>
        <v>0</v>
      </c>
      <c r="P381" s="358"/>
      <c r="Q381" s="139">
        <f t="shared" si="1002"/>
        <v>280.13670000000002</v>
      </c>
      <c r="R381" s="212">
        <f t="shared" si="1003"/>
        <v>0</v>
      </c>
      <c r="S381" s="358"/>
      <c r="T381" s="44">
        <f t="shared" si="1004"/>
        <v>2335.5960000000005</v>
      </c>
      <c r="U381" s="212">
        <f t="shared" si="1005"/>
        <v>0</v>
      </c>
      <c r="V381" s="358"/>
      <c r="W381" s="139">
        <f t="shared" si="1006"/>
        <v>493.98690000000005</v>
      </c>
      <c r="X381" s="219">
        <f t="shared" si="1007"/>
        <v>0</v>
      </c>
      <c r="Y381" s="349"/>
      <c r="Z381" s="44">
        <f t="shared" si="1008"/>
        <v>4331.3600000000006</v>
      </c>
      <c r="AA381" s="141">
        <f t="shared" si="1009"/>
        <v>0</v>
      </c>
      <c r="AB381" s="465"/>
      <c r="AC381" s="139">
        <f t="shared" si="1010"/>
        <v>493.98690000000005</v>
      </c>
      <c r="AD381" s="140">
        <f t="shared" si="1011"/>
        <v>0</v>
      </c>
      <c r="AE381" s="46"/>
      <c r="AF381" s="44">
        <f t="shared" si="1012"/>
        <v>22885.031600000002</v>
      </c>
      <c r="AG381" s="140">
        <f t="shared" si="1013"/>
        <v>0</v>
      </c>
      <c r="AH381" s="46"/>
      <c r="AI381" s="139">
        <f t="shared" si="1014"/>
        <v>791.37200000000007</v>
      </c>
      <c r="AJ381" s="140">
        <f t="shared" si="1015"/>
        <v>0</v>
      </c>
      <c r="AK381" s="46"/>
      <c r="AL381" s="107">
        <v>145.19999999999999</v>
      </c>
      <c r="AM381" s="140">
        <f t="shared" si="1016"/>
        <v>0</v>
      </c>
      <c r="AN381" s="46"/>
      <c r="AO381" s="44">
        <f t="shared" si="1017"/>
        <v>3769.8454000000002</v>
      </c>
      <c r="AP381" s="141">
        <f t="shared" si="1018"/>
        <v>0</v>
      </c>
      <c r="AQ381" s="108"/>
      <c r="AR381" s="109">
        <v>8030</v>
      </c>
      <c r="AS381" s="141">
        <f t="shared" si="1019"/>
        <v>0</v>
      </c>
      <c r="AT381" s="58"/>
      <c r="AU381" s="21">
        <v>3366.65</v>
      </c>
      <c r="AV381" s="141">
        <f t="shared" si="1020"/>
        <v>0</v>
      </c>
      <c r="AW381" s="58"/>
      <c r="AX381" s="44">
        <f t="shared" si="1021"/>
        <v>80964.952600000004</v>
      </c>
      <c r="AY381" s="141">
        <f t="shared" si="1022"/>
        <v>0</v>
      </c>
      <c r="AZ381" s="58"/>
      <c r="BA381" s="21">
        <v>93131.5</v>
      </c>
      <c r="BB381" s="141">
        <f t="shared" si="1023"/>
        <v>0</v>
      </c>
      <c r="BC381" s="58"/>
      <c r="BD381" s="21">
        <v>10643</v>
      </c>
      <c r="BE381" s="140">
        <f t="shared" si="1024"/>
        <v>0</v>
      </c>
      <c r="BF381" s="46"/>
      <c r="BG381" s="58"/>
      <c r="BH381" s="140">
        <f t="shared" si="1025"/>
        <v>0</v>
      </c>
      <c r="BI381" s="358"/>
      <c r="BJ381" s="59"/>
      <c r="BK381" s="58"/>
      <c r="BL381" s="140">
        <f t="shared" si="1026"/>
        <v>0</v>
      </c>
      <c r="BM381" s="46"/>
      <c r="BN381" s="142"/>
      <c r="BO381" s="141">
        <f t="shared" si="1027"/>
        <v>0</v>
      </c>
      <c r="BP381" s="58"/>
      <c r="BQ381" s="139">
        <f t="shared" si="1028"/>
        <v>930.90000000000009</v>
      </c>
      <c r="BR381" s="141">
        <f t="shared" si="1029"/>
        <v>0</v>
      </c>
      <c r="BS381" s="349"/>
      <c r="BT381" s="107">
        <v>540</v>
      </c>
      <c r="BU381" s="141">
        <f t="shared" si="1030"/>
        <v>0</v>
      </c>
      <c r="BV381" s="58"/>
      <c r="BW381" s="58"/>
      <c r="BX381" s="141">
        <f t="shared" si="1031"/>
        <v>0</v>
      </c>
      <c r="BY381" s="58"/>
      <c r="BZ381" s="143"/>
      <c r="CA381" s="141">
        <f t="shared" si="1032"/>
        <v>0</v>
      </c>
      <c r="CB381" s="58"/>
      <c r="CC381" s="107">
        <v>165.4</v>
      </c>
      <c r="CD381" s="141">
        <f t="shared" si="1033"/>
        <v>0</v>
      </c>
      <c r="CE381" s="58"/>
      <c r="CF381" s="139">
        <f t="shared" si="1034"/>
        <v>204.31649999999999</v>
      </c>
      <c r="CG381" s="141">
        <f t="shared" si="1035"/>
        <v>0</v>
      </c>
      <c r="CH381" s="349"/>
      <c r="CI381" s="107">
        <v>86.2</v>
      </c>
      <c r="CJ381" s="141">
        <f t="shared" si="1036"/>
        <v>0</v>
      </c>
      <c r="CK381" s="58"/>
      <c r="CL381" s="107">
        <v>125</v>
      </c>
      <c r="CM381" s="141">
        <f t="shared" si="1037"/>
        <v>0</v>
      </c>
      <c r="CN381" s="58"/>
      <c r="CO381" s="107">
        <v>140</v>
      </c>
      <c r="CP381" s="141">
        <f t="shared" si="1038"/>
        <v>0</v>
      </c>
      <c r="CQ381" s="349"/>
      <c r="CR381" s="139">
        <f t="shared" si="1039"/>
        <v>259.76390000000004</v>
      </c>
      <c r="CS381" s="141">
        <f t="shared" si="1040"/>
        <v>0</v>
      </c>
      <c r="CT381" s="349"/>
      <c r="CU381" s="107">
        <v>182.5</v>
      </c>
      <c r="CV381" s="141">
        <f t="shared" si="1041"/>
        <v>0</v>
      </c>
      <c r="CW381" s="58"/>
      <c r="CX381" s="107">
        <v>78</v>
      </c>
      <c r="CY381" s="141">
        <f t="shared" si="1042"/>
        <v>0</v>
      </c>
      <c r="CZ381" s="58"/>
      <c r="DA381" s="107">
        <v>350</v>
      </c>
      <c r="DB381" s="141">
        <f t="shared" si="1043"/>
        <v>0</v>
      </c>
      <c r="DC381" s="349"/>
      <c r="DD381" s="139">
        <f t="shared" si="1044"/>
        <v>363.26500000000004</v>
      </c>
      <c r="DE381" s="140">
        <f t="shared" si="1045"/>
        <v>0</v>
      </c>
      <c r="DF381" s="349"/>
      <c r="DG381" s="107">
        <v>349.94</v>
      </c>
      <c r="DH381" s="141">
        <f t="shared" si="1046"/>
        <v>0</v>
      </c>
      <c r="DI381" s="349"/>
      <c r="DJ381" s="107">
        <v>407.82</v>
      </c>
      <c r="DK381" s="141">
        <f t="shared" si="1047"/>
        <v>0</v>
      </c>
      <c r="DL381" s="349">
        <v>8</v>
      </c>
      <c r="DM381" s="107">
        <v>560.66999999999996</v>
      </c>
      <c r="DN381" s="141">
        <f t="shared" si="1048"/>
        <v>4485.3599999999997</v>
      </c>
      <c r="DO381" s="349"/>
      <c r="DP381" s="107">
        <v>849.84</v>
      </c>
      <c r="DQ381" s="141">
        <f t="shared" si="1049"/>
        <v>0</v>
      </c>
      <c r="DR381" s="58"/>
      <c r="DS381" s="107">
        <v>1070.97</v>
      </c>
      <c r="DT381" s="141">
        <f t="shared" si="1050"/>
        <v>0</v>
      </c>
      <c r="DU381" s="58"/>
      <c r="DV381" s="21">
        <v>1512.05</v>
      </c>
      <c r="DW381" s="141">
        <f t="shared" si="1051"/>
        <v>0</v>
      </c>
      <c r="DX381" s="58"/>
      <c r="DY381" s="21">
        <v>5870.12</v>
      </c>
      <c r="DZ381" s="141">
        <f t="shared" si="1052"/>
        <v>0</v>
      </c>
      <c r="EA381" s="349"/>
      <c r="EB381" s="21">
        <v>4379.45</v>
      </c>
      <c r="EC381" s="141">
        <f t="shared" si="1053"/>
        <v>0</v>
      </c>
      <c r="ED381" s="58"/>
      <c r="EE381" s="21">
        <v>4811.45</v>
      </c>
      <c r="EF381" s="141">
        <f t="shared" si="1054"/>
        <v>0</v>
      </c>
      <c r="EG381" s="349"/>
      <c r="EH381" s="21">
        <v>6518.13</v>
      </c>
      <c r="EI381" s="141">
        <f t="shared" si="1055"/>
        <v>0</v>
      </c>
      <c r="EJ381" s="349"/>
      <c r="EK381" s="21">
        <v>7389.31</v>
      </c>
      <c r="EL381" s="141">
        <f t="shared" si="1056"/>
        <v>0</v>
      </c>
      <c r="EM381" s="58"/>
      <c r="EN381" s="21">
        <v>1539.81</v>
      </c>
      <c r="EO381" s="141">
        <f t="shared" si="1057"/>
        <v>0</v>
      </c>
      <c r="EP381" s="58"/>
      <c r="EQ381" s="21">
        <v>3124.4</v>
      </c>
      <c r="ER381" s="141">
        <f t="shared" si="1058"/>
        <v>0</v>
      </c>
      <c r="ES381" s="58"/>
      <c r="ET381" s="107">
        <v>118.78</v>
      </c>
      <c r="EU381" s="141">
        <f t="shared" si="1059"/>
        <v>0</v>
      </c>
      <c r="EV381" s="58"/>
      <c r="EW381" s="107">
        <v>479.92</v>
      </c>
      <c r="EX381" s="141">
        <f t="shared" si="1060"/>
        <v>0</v>
      </c>
      <c r="EY381" s="349"/>
      <c r="EZ381" s="107">
        <v>649.4</v>
      </c>
      <c r="FA381" s="141">
        <f t="shared" si="1061"/>
        <v>0</v>
      </c>
      <c r="FB381" s="349"/>
      <c r="FC381" s="21">
        <v>1301.22</v>
      </c>
      <c r="FD381" s="141">
        <f t="shared" si="1062"/>
        <v>0</v>
      </c>
      <c r="FE381" s="58"/>
      <c r="FF381" s="21">
        <v>2530.2199999999998</v>
      </c>
      <c r="FG381" s="141">
        <f t="shared" si="1063"/>
        <v>0</v>
      </c>
      <c r="FH381" s="58"/>
      <c r="FI381" s="21">
        <v>4182.22</v>
      </c>
      <c r="FJ381" s="141">
        <f t="shared" si="1064"/>
        <v>0</v>
      </c>
      <c r="FK381" s="58"/>
      <c r="FL381" s="107">
        <v>253.92</v>
      </c>
      <c r="FM381" s="141">
        <f t="shared" si="1065"/>
        <v>0</v>
      </c>
      <c r="FN381" s="58"/>
      <c r="FO381" s="107">
        <v>290.32</v>
      </c>
      <c r="FP381" s="141">
        <f t="shared" si="1066"/>
        <v>0</v>
      </c>
      <c r="FQ381" s="58"/>
      <c r="FR381" s="107">
        <v>334.06</v>
      </c>
      <c r="FS381" s="141">
        <f t="shared" si="1067"/>
        <v>0</v>
      </c>
      <c r="FT381" s="58"/>
      <c r="FU381" s="107">
        <v>411.49</v>
      </c>
      <c r="FV381" s="141">
        <f t="shared" si="1068"/>
        <v>0</v>
      </c>
      <c r="FW381" s="58"/>
      <c r="FX381" s="107">
        <v>455.21</v>
      </c>
      <c r="FY381" s="141">
        <f t="shared" si="1069"/>
        <v>0</v>
      </c>
      <c r="FZ381" s="58"/>
      <c r="GA381" s="107">
        <v>536</v>
      </c>
      <c r="GB381" s="141">
        <f t="shared" si="1070"/>
        <v>0</v>
      </c>
      <c r="GC381" s="58"/>
      <c r="GD381" s="21">
        <v>745.84</v>
      </c>
      <c r="GE381" s="144">
        <f t="shared" si="1071"/>
        <v>0</v>
      </c>
      <c r="GF381" s="108">
        <v>2</v>
      </c>
      <c r="GG381" s="112">
        <v>313.12</v>
      </c>
      <c r="GH381" s="141">
        <f t="shared" si="1072"/>
        <v>626.24</v>
      </c>
      <c r="GI381" s="59">
        <v>5</v>
      </c>
      <c r="GJ381" s="529">
        <v>223.61</v>
      </c>
      <c r="GK381" s="141">
        <f t="shared" si="1073"/>
        <v>1118.0500000000002</v>
      </c>
      <c r="GL381" s="58"/>
      <c r="GM381" s="107">
        <v>105.46</v>
      </c>
      <c r="GN381" s="141">
        <f t="shared" si="1074"/>
        <v>0</v>
      </c>
      <c r="GO381" s="58"/>
      <c r="GP381" s="107">
        <v>581.36</v>
      </c>
      <c r="GQ381" s="141">
        <f t="shared" si="1075"/>
        <v>0</v>
      </c>
      <c r="GR381" s="58"/>
      <c r="GS381" s="107">
        <v>92.94</v>
      </c>
      <c r="GT381" s="141">
        <f t="shared" si="1076"/>
        <v>0</v>
      </c>
      <c r="GU381" s="108">
        <v>5</v>
      </c>
      <c r="GV381" s="112">
        <v>47.51</v>
      </c>
      <c r="GW381" s="141">
        <f t="shared" si="1077"/>
        <v>237.54999999999998</v>
      </c>
      <c r="GX381" s="58">
        <v>10</v>
      </c>
      <c r="GY381" s="107">
        <v>61.91</v>
      </c>
      <c r="GZ381" s="219">
        <f t="shared" si="1078"/>
        <v>619.09999999999991</v>
      </c>
      <c r="HA381" s="58"/>
      <c r="HB381" s="413"/>
      <c r="HC381" s="219">
        <f t="shared" si="1079"/>
        <v>0</v>
      </c>
      <c r="HD381" s="58"/>
      <c r="HE381" s="107">
        <v>40.75</v>
      </c>
      <c r="HF381" s="232">
        <f t="shared" si="1080"/>
        <v>0</v>
      </c>
      <c r="HG381" s="375">
        <v>1000</v>
      </c>
      <c r="HH381" s="226">
        <f t="shared" si="1081"/>
        <v>19546.900000000001</v>
      </c>
      <c r="HI381" s="335"/>
    </row>
    <row r="382" spans="1:217" ht="15.75" customHeight="1">
      <c r="A382" s="198">
        <v>31</v>
      </c>
      <c r="B382" s="18" t="s">
        <v>219</v>
      </c>
      <c r="C382" s="381">
        <v>50.72</v>
      </c>
      <c r="D382" s="385">
        <v>29.33</v>
      </c>
      <c r="E382" s="19">
        <v>36644.520000000004</v>
      </c>
      <c r="F382" s="42">
        <f t="shared" si="998"/>
        <v>10246.0252</v>
      </c>
      <c r="G382" s="43"/>
      <c r="H382" s="21">
        <v>636.70000000000005</v>
      </c>
      <c r="I382" s="45">
        <f t="shared" si="999"/>
        <v>0</v>
      </c>
      <c r="J382" s="58"/>
      <c r="K382" s="107"/>
      <c r="L382" s="212">
        <f t="shared" si="1000"/>
        <v>0</v>
      </c>
      <c r="M382" s="58"/>
      <c r="N382" s="107">
        <v>540</v>
      </c>
      <c r="O382" s="212">
        <f t="shared" si="1001"/>
        <v>0</v>
      </c>
      <c r="P382" s="358"/>
      <c r="Q382" s="139">
        <f t="shared" si="1002"/>
        <v>280.13670000000002</v>
      </c>
      <c r="R382" s="212">
        <f t="shared" si="1003"/>
        <v>0</v>
      </c>
      <c r="S382" s="358"/>
      <c r="T382" s="44">
        <f t="shared" si="1004"/>
        <v>2335.5960000000005</v>
      </c>
      <c r="U382" s="212">
        <f t="shared" si="1005"/>
        <v>0</v>
      </c>
      <c r="V382" s="358">
        <v>8</v>
      </c>
      <c r="W382" s="139">
        <f t="shared" si="1006"/>
        <v>493.98690000000005</v>
      </c>
      <c r="X382" s="219">
        <f t="shared" si="1007"/>
        <v>3951.8952000000004</v>
      </c>
      <c r="Y382" s="349"/>
      <c r="Z382" s="44">
        <f t="shared" si="1008"/>
        <v>4331.3600000000006</v>
      </c>
      <c r="AA382" s="141">
        <f t="shared" si="1009"/>
        <v>0</v>
      </c>
      <c r="AB382" s="465"/>
      <c r="AC382" s="139">
        <f t="shared" si="1010"/>
        <v>493.98690000000005</v>
      </c>
      <c r="AD382" s="140">
        <f t="shared" si="1011"/>
        <v>0</v>
      </c>
      <c r="AE382" s="46"/>
      <c r="AF382" s="44">
        <f t="shared" si="1012"/>
        <v>22885.031600000002</v>
      </c>
      <c r="AG382" s="140">
        <f t="shared" si="1013"/>
        <v>0</v>
      </c>
      <c r="AH382" s="46"/>
      <c r="AI382" s="139">
        <f t="shared" si="1014"/>
        <v>791.37200000000007</v>
      </c>
      <c r="AJ382" s="140">
        <f t="shared" si="1015"/>
        <v>0</v>
      </c>
      <c r="AK382" s="46"/>
      <c r="AL382" s="107">
        <v>145.19999999999999</v>
      </c>
      <c r="AM382" s="140">
        <f t="shared" si="1016"/>
        <v>0</v>
      </c>
      <c r="AN382" s="46"/>
      <c r="AO382" s="44">
        <f t="shared" si="1017"/>
        <v>3769.8454000000002</v>
      </c>
      <c r="AP382" s="141">
        <f t="shared" si="1018"/>
        <v>0</v>
      </c>
      <c r="AQ382" s="108"/>
      <c r="AR382" s="109">
        <v>8030</v>
      </c>
      <c r="AS382" s="141">
        <f t="shared" si="1019"/>
        <v>0</v>
      </c>
      <c r="AT382" s="58"/>
      <c r="AU382" s="21">
        <v>3366.65</v>
      </c>
      <c r="AV382" s="141">
        <f t="shared" si="1020"/>
        <v>0</v>
      </c>
      <c r="AW382" s="58"/>
      <c r="AX382" s="44">
        <f t="shared" si="1021"/>
        <v>80964.952600000004</v>
      </c>
      <c r="AY382" s="141">
        <f t="shared" si="1022"/>
        <v>0</v>
      </c>
      <c r="AZ382" s="58"/>
      <c r="BA382" s="21">
        <v>93131.5</v>
      </c>
      <c r="BB382" s="141">
        <f t="shared" si="1023"/>
        <v>0</v>
      </c>
      <c r="BC382" s="58"/>
      <c r="BD382" s="21">
        <v>10643</v>
      </c>
      <c r="BE382" s="140">
        <f t="shared" si="1024"/>
        <v>0</v>
      </c>
      <c r="BF382" s="46"/>
      <c r="BG382" s="58"/>
      <c r="BH382" s="140">
        <f t="shared" si="1025"/>
        <v>0</v>
      </c>
      <c r="BI382" s="358"/>
      <c r="BJ382" s="59"/>
      <c r="BK382" s="58"/>
      <c r="BL382" s="140">
        <f t="shared" si="1026"/>
        <v>0</v>
      </c>
      <c r="BM382" s="46"/>
      <c r="BN382" s="142"/>
      <c r="BO382" s="141">
        <f t="shared" si="1027"/>
        <v>0</v>
      </c>
      <c r="BP382" s="58"/>
      <c r="BQ382" s="139">
        <f t="shared" si="1028"/>
        <v>930.90000000000009</v>
      </c>
      <c r="BR382" s="141">
        <f t="shared" si="1029"/>
        <v>0</v>
      </c>
      <c r="BS382" s="349"/>
      <c r="BT382" s="107">
        <v>540</v>
      </c>
      <c r="BU382" s="141">
        <f t="shared" si="1030"/>
        <v>0</v>
      </c>
      <c r="BV382" s="58"/>
      <c r="BW382" s="58"/>
      <c r="BX382" s="141">
        <f t="shared" si="1031"/>
        <v>0</v>
      </c>
      <c r="BY382" s="58"/>
      <c r="BZ382" s="143"/>
      <c r="CA382" s="141">
        <f t="shared" si="1032"/>
        <v>0</v>
      </c>
      <c r="CB382" s="58"/>
      <c r="CC382" s="107">
        <v>165.4</v>
      </c>
      <c r="CD382" s="141">
        <f t="shared" si="1033"/>
        <v>0</v>
      </c>
      <c r="CE382" s="58"/>
      <c r="CF382" s="139">
        <f t="shared" si="1034"/>
        <v>204.31649999999999</v>
      </c>
      <c r="CG382" s="141">
        <f t="shared" si="1035"/>
        <v>0</v>
      </c>
      <c r="CH382" s="349"/>
      <c r="CI382" s="107">
        <v>86.2</v>
      </c>
      <c r="CJ382" s="141">
        <f t="shared" si="1036"/>
        <v>0</v>
      </c>
      <c r="CK382" s="58"/>
      <c r="CL382" s="107">
        <v>125</v>
      </c>
      <c r="CM382" s="141">
        <f t="shared" si="1037"/>
        <v>0</v>
      </c>
      <c r="CN382" s="58"/>
      <c r="CO382" s="107">
        <v>140</v>
      </c>
      <c r="CP382" s="141">
        <f t="shared" si="1038"/>
        <v>0</v>
      </c>
      <c r="CQ382" s="349"/>
      <c r="CR382" s="139">
        <f t="shared" si="1039"/>
        <v>259.76390000000004</v>
      </c>
      <c r="CS382" s="141">
        <f t="shared" si="1040"/>
        <v>0</v>
      </c>
      <c r="CT382" s="349"/>
      <c r="CU382" s="107">
        <v>182.5</v>
      </c>
      <c r="CV382" s="141">
        <f t="shared" si="1041"/>
        <v>0</v>
      </c>
      <c r="CW382" s="58"/>
      <c r="CX382" s="107">
        <v>78</v>
      </c>
      <c r="CY382" s="141">
        <f t="shared" si="1042"/>
        <v>0</v>
      </c>
      <c r="CZ382" s="58"/>
      <c r="DA382" s="107">
        <v>350</v>
      </c>
      <c r="DB382" s="141">
        <f t="shared" si="1043"/>
        <v>0</v>
      </c>
      <c r="DC382" s="349"/>
      <c r="DD382" s="139">
        <f t="shared" si="1044"/>
        <v>363.26500000000004</v>
      </c>
      <c r="DE382" s="140">
        <f t="shared" si="1045"/>
        <v>0</v>
      </c>
      <c r="DF382" s="349"/>
      <c r="DG382" s="107">
        <v>349.94</v>
      </c>
      <c r="DH382" s="141">
        <f t="shared" si="1046"/>
        <v>0</v>
      </c>
      <c r="DI382" s="349"/>
      <c r="DJ382" s="107">
        <v>407.82</v>
      </c>
      <c r="DK382" s="141">
        <f t="shared" si="1047"/>
        <v>0</v>
      </c>
      <c r="DL382" s="349">
        <v>6</v>
      </c>
      <c r="DM382" s="107">
        <v>560.66999999999996</v>
      </c>
      <c r="DN382" s="141">
        <f t="shared" si="1048"/>
        <v>3364.0199999999995</v>
      </c>
      <c r="DO382" s="349"/>
      <c r="DP382" s="107">
        <v>849.84</v>
      </c>
      <c r="DQ382" s="141">
        <f t="shared" si="1049"/>
        <v>0</v>
      </c>
      <c r="DR382" s="58"/>
      <c r="DS382" s="107">
        <v>1070.97</v>
      </c>
      <c r="DT382" s="141">
        <f t="shared" si="1050"/>
        <v>0</v>
      </c>
      <c r="DU382" s="58"/>
      <c r="DV382" s="21">
        <v>1512.05</v>
      </c>
      <c r="DW382" s="141">
        <f t="shared" si="1051"/>
        <v>0</v>
      </c>
      <c r="DX382" s="58"/>
      <c r="DY382" s="21">
        <v>5870.12</v>
      </c>
      <c r="DZ382" s="141">
        <f t="shared" si="1052"/>
        <v>0</v>
      </c>
      <c r="EA382" s="349"/>
      <c r="EB382" s="21">
        <v>4379.45</v>
      </c>
      <c r="EC382" s="141">
        <f t="shared" si="1053"/>
        <v>0</v>
      </c>
      <c r="ED382" s="58"/>
      <c r="EE382" s="21">
        <v>4811.45</v>
      </c>
      <c r="EF382" s="141">
        <f t="shared" si="1054"/>
        <v>0</v>
      </c>
      <c r="EG382" s="349"/>
      <c r="EH382" s="21">
        <v>6518.13</v>
      </c>
      <c r="EI382" s="141">
        <f t="shared" si="1055"/>
        <v>0</v>
      </c>
      <c r="EJ382" s="349"/>
      <c r="EK382" s="21">
        <v>7389.31</v>
      </c>
      <c r="EL382" s="141">
        <f t="shared" si="1056"/>
        <v>0</v>
      </c>
      <c r="EM382" s="58"/>
      <c r="EN382" s="21">
        <v>1539.81</v>
      </c>
      <c r="EO382" s="141">
        <f t="shared" si="1057"/>
        <v>0</v>
      </c>
      <c r="EP382" s="58"/>
      <c r="EQ382" s="21">
        <v>3124.4</v>
      </c>
      <c r="ER382" s="141">
        <f t="shared" si="1058"/>
        <v>0</v>
      </c>
      <c r="ES382" s="58"/>
      <c r="ET382" s="107">
        <v>118.78</v>
      </c>
      <c r="EU382" s="141">
        <f t="shared" si="1059"/>
        <v>0</v>
      </c>
      <c r="EV382" s="58"/>
      <c r="EW382" s="107">
        <v>479.92</v>
      </c>
      <c r="EX382" s="141">
        <f t="shared" si="1060"/>
        <v>0</v>
      </c>
      <c r="EY382" s="349"/>
      <c r="EZ382" s="107">
        <v>649.4</v>
      </c>
      <c r="FA382" s="141">
        <f t="shared" si="1061"/>
        <v>0</v>
      </c>
      <c r="FB382" s="349"/>
      <c r="FC382" s="21">
        <v>1301.22</v>
      </c>
      <c r="FD382" s="141">
        <f t="shared" si="1062"/>
        <v>0</v>
      </c>
      <c r="FE382" s="58"/>
      <c r="FF382" s="21">
        <v>2530.2199999999998</v>
      </c>
      <c r="FG382" s="141">
        <f t="shared" si="1063"/>
        <v>0</v>
      </c>
      <c r="FH382" s="58"/>
      <c r="FI382" s="21">
        <v>4182.22</v>
      </c>
      <c r="FJ382" s="141">
        <f t="shared" si="1064"/>
        <v>0</v>
      </c>
      <c r="FK382" s="58"/>
      <c r="FL382" s="107">
        <v>253.92</v>
      </c>
      <c r="FM382" s="141">
        <f t="shared" si="1065"/>
        <v>0</v>
      </c>
      <c r="FN382" s="58"/>
      <c r="FO382" s="107">
        <v>290.32</v>
      </c>
      <c r="FP382" s="141">
        <f t="shared" si="1066"/>
        <v>0</v>
      </c>
      <c r="FQ382" s="58"/>
      <c r="FR382" s="107">
        <v>334.06</v>
      </c>
      <c r="FS382" s="141">
        <f t="shared" si="1067"/>
        <v>0</v>
      </c>
      <c r="FT382" s="58"/>
      <c r="FU382" s="107">
        <v>411.49</v>
      </c>
      <c r="FV382" s="141">
        <f t="shared" si="1068"/>
        <v>0</v>
      </c>
      <c r="FW382" s="58"/>
      <c r="FX382" s="107">
        <v>455.21</v>
      </c>
      <c r="FY382" s="141">
        <f t="shared" si="1069"/>
        <v>0</v>
      </c>
      <c r="FZ382" s="58"/>
      <c r="GA382" s="107">
        <v>536</v>
      </c>
      <c r="GB382" s="141">
        <f t="shared" si="1070"/>
        <v>0</v>
      </c>
      <c r="GC382" s="58"/>
      <c r="GD382" s="21">
        <v>745.84</v>
      </c>
      <c r="GE382" s="144">
        <f t="shared" si="1071"/>
        <v>0</v>
      </c>
      <c r="GF382" s="108">
        <v>2</v>
      </c>
      <c r="GG382" s="112">
        <v>313.12</v>
      </c>
      <c r="GH382" s="141">
        <f t="shared" si="1072"/>
        <v>626.24</v>
      </c>
      <c r="GI382" s="59">
        <v>2</v>
      </c>
      <c r="GJ382" s="529">
        <v>223.61</v>
      </c>
      <c r="GK382" s="141">
        <f t="shared" si="1073"/>
        <v>447.22</v>
      </c>
      <c r="GL382" s="58"/>
      <c r="GM382" s="107">
        <v>105.46</v>
      </c>
      <c r="GN382" s="141">
        <f t="shared" si="1074"/>
        <v>0</v>
      </c>
      <c r="GO382" s="58"/>
      <c r="GP382" s="107">
        <v>581.36</v>
      </c>
      <c r="GQ382" s="141">
        <f t="shared" si="1075"/>
        <v>0</v>
      </c>
      <c r="GR382" s="58"/>
      <c r="GS382" s="107">
        <v>92.94</v>
      </c>
      <c r="GT382" s="141">
        <f t="shared" si="1076"/>
        <v>0</v>
      </c>
      <c r="GU382" s="108">
        <v>5</v>
      </c>
      <c r="GV382" s="112">
        <v>47.51</v>
      </c>
      <c r="GW382" s="141">
        <f t="shared" si="1077"/>
        <v>237.54999999999998</v>
      </c>
      <c r="GX382" s="58">
        <v>10</v>
      </c>
      <c r="GY382" s="107">
        <v>61.91</v>
      </c>
      <c r="GZ382" s="219">
        <f t="shared" si="1078"/>
        <v>619.09999999999991</v>
      </c>
      <c r="HA382" s="58"/>
      <c r="HB382" s="413"/>
      <c r="HC382" s="219">
        <f t="shared" si="1079"/>
        <v>0</v>
      </c>
      <c r="HD382" s="58"/>
      <c r="HE382" s="107">
        <v>40.75</v>
      </c>
      <c r="HF382" s="232">
        <f t="shared" si="1080"/>
        <v>0</v>
      </c>
      <c r="HG382" s="375">
        <v>1000</v>
      </c>
      <c r="HH382" s="226">
        <f t="shared" si="1081"/>
        <v>10246.0252</v>
      </c>
      <c r="HI382" s="335"/>
    </row>
    <row r="383" spans="1:217" ht="15.75" customHeight="1">
      <c r="A383" s="198">
        <v>32</v>
      </c>
      <c r="B383" s="18" t="s">
        <v>220</v>
      </c>
      <c r="C383" s="381">
        <v>67.86</v>
      </c>
      <c r="D383" s="385">
        <v>59.88</v>
      </c>
      <c r="E383" s="19">
        <v>60089.399999999994</v>
      </c>
      <c r="F383" s="42">
        <f t="shared" si="998"/>
        <v>11291.424419999999</v>
      </c>
      <c r="G383" s="43"/>
      <c r="H383" s="21">
        <v>636.70000000000005</v>
      </c>
      <c r="I383" s="45">
        <f t="shared" si="999"/>
        <v>0</v>
      </c>
      <c r="J383" s="58"/>
      <c r="K383" s="107"/>
      <c r="L383" s="212">
        <f t="shared" si="1000"/>
        <v>0</v>
      </c>
      <c r="M383" s="58"/>
      <c r="N383" s="107">
        <v>540</v>
      </c>
      <c r="O383" s="212">
        <f t="shared" si="1001"/>
        <v>0</v>
      </c>
      <c r="P383" s="358">
        <v>7.4</v>
      </c>
      <c r="Q383" s="139">
        <f t="shared" si="1002"/>
        <v>280.13670000000002</v>
      </c>
      <c r="R383" s="212">
        <f t="shared" si="1003"/>
        <v>2073.0115800000003</v>
      </c>
      <c r="S383" s="358"/>
      <c r="T383" s="44">
        <f t="shared" si="1004"/>
        <v>2335.5960000000005</v>
      </c>
      <c r="U383" s="212">
        <f t="shared" si="1005"/>
        <v>0</v>
      </c>
      <c r="V383" s="358">
        <v>3.6</v>
      </c>
      <c r="W383" s="139">
        <f t="shared" si="1006"/>
        <v>493.98690000000005</v>
      </c>
      <c r="X383" s="219">
        <f t="shared" si="1007"/>
        <v>1778.3528400000002</v>
      </c>
      <c r="Y383" s="349"/>
      <c r="Z383" s="44">
        <f t="shared" si="1008"/>
        <v>4331.3600000000006</v>
      </c>
      <c r="AA383" s="141">
        <f t="shared" si="1009"/>
        <v>0</v>
      </c>
      <c r="AB383" s="465"/>
      <c r="AC383" s="139">
        <f t="shared" si="1010"/>
        <v>493.98690000000005</v>
      </c>
      <c r="AD383" s="140">
        <f t="shared" si="1011"/>
        <v>0</v>
      </c>
      <c r="AE383" s="46"/>
      <c r="AF383" s="44">
        <f t="shared" si="1012"/>
        <v>22885.031600000002</v>
      </c>
      <c r="AG383" s="140">
        <f t="shared" si="1013"/>
        <v>0</v>
      </c>
      <c r="AH383" s="46"/>
      <c r="AI383" s="139">
        <f t="shared" si="1014"/>
        <v>791.37200000000007</v>
      </c>
      <c r="AJ383" s="140">
        <f t="shared" si="1015"/>
        <v>0</v>
      </c>
      <c r="AK383" s="46"/>
      <c r="AL383" s="107">
        <v>145.19999999999999</v>
      </c>
      <c r="AM383" s="140">
        <f t="shared" si="1016"/>
        <v>0</v>
      </c>
      <c r="AN383" s="46"/>
      <c r="AO383" s="44">
        <f t="shared" si="1017"/>
        <v>3769.8454000000002</v>
      </c>
      <c r="AP383" s="141">
        <f t="shared" si="1018"/>
        <v>0</v>
      </c>
      <c r="AQ383" s="108"/>
      <c r="AR383" s="109">
        <v>8030</v>
      </c>
      <c r="AS383" s="141">
        <f t="shared" si="1019"/>
        <v>0</v>
      </c>
      <c r="AT383" s="58"/>
      <c r="AU383" s="21">
        <v>3366.65</v>
      </c>
      <c r="AV383" s="141">
        <f t="shared" si="1020"/>
        <v>0</v>
      </c>
      <c r="AW383" s="58"/>
      <c r="AX383" s="44">
        <f t="shared" si="1021"/>
        <v>80964.952600000004</v>
      </c>
      <c r="AY383" s="141">
        <f t="shared" si="1022"/>
        <v>0</v>
      </c>
      <c r="AZ383" s="58"/>
      <c r="BA383" s="21">
        <v>93131.5</v>
      </c>
      <c r="BB383" s="141">
        <f t="shared" si="1023"/>
        <v>0</v>
      </c>
      <c r="BC383" s="58"/>
      <c r="BD383" s="21">
        <v>10643</v>
      </c>
      <c r="BE383" s="140">
        <f t="shared" si="1024"/>
        <v>0</v>
      </c>
      <c r="BF383" s="46"/>
      <c r="BG383" s="58"/>
      <c r="BH383" s="140">
        <f t="shared" si="1025"/>
        <v>0</v>
      </c>
      <c r="BI383" s="348"/>
      <c r="BJ383" s="162"/>
      <c r="BK383" s="146"/>
      <c r="BL383" s="140">
        <f t="shared" si="1026"/>
        <v>0</v>
      </c>
      <c r="BM383" s="46"/>
      <c r="BN383" s="142"/>
      <c r="BO383" s="141">
        <f t="shared" si="1027"/>
        <v>0</v>
      </c>
      <c r="BP383" s="146"/>
      <c r="BQ383" s="139">
        <f t="shared" si="1028"/>
        <v>930.90000000000009</v>
      </c>
      <c r="BR383" s="141">
        <f t="shared" si="1029"/>
        <v>0</v>
      </c>
      <c r="BS383" s="350"/>
      <c r="BT383" s="107">
        <v>540</v>
      </c>
      <c r="BU383" s="141">
        <f t="shared" si="1030"/>
        <v>0</v>
      </c>
      <c r="BV383" s="146"/>
      <c r="BW383" s="58"/>
      <c r="BX383" s="141">
        <f t="shared" si="1031"/>
        <v>0</v>
      </c>
      <c r="BY383" s="146"/>
      <c r="BZ383" s="143"/>
      <c r="CA383" s="141">
        <f t="shared" si="1032"/>
        <v>0</v>
      </c>
      <c r="CB383" s="146"/>
      <c r="CC383" s="107">
        <v>165.4</v>
      </c>
      <c r="CD383" s="141">
        <f t="shared" si="1033"/>
        <v>0</v>
      </c>
      <c r="CE383" s="146"/>
      <c r="CF383" s="139">
        <f t="shared" si="1034"/>
        <v>204.31649999999999</v>
      </c>
      <c r="CG383" s="141">
        <f t="shared" si="1035"/>
        <v>0</v>
      </c>
      <c r="CH383" s="350"/>
      <c r="CI383" s="107">
        <v>86.2</v>
      </c>
      <c r="CJ383" s="141">
        <f t="shared" si="1036"/>
        <v>0</v>
      </c>
      <c r="CK383" s="146"/>
      <c r="CL383" s="107">
        <v>125</v>
      </c>
      <c r="CM383" s="141">
        <f t="shared" si="1037"/>
        <v>0</v>
      </c>
      <c r="CN383" s="146"/>
      <c r="CO383" s="107">
        <v>140</v>
      </c>
      <c r="CP383" s="141">
        <f t="shared" si="1038"/>
        <v>0</v>
      </c>
      <c r="CQ383" s="350"/>
      <c r="CR383" s="139">
        <f t="shared" si="1039"/>
        <v>259.76390000000004</v>
      </c>
      <c r="CS383" s="141">
        <f t="shared" si="1040"/>
        <v>0</v>
      </c>
      <c r="CT383" s="350"/>
      <c r="CU383" s="107">
        <v>182.5</v>
      </c>
      <c r="CV383" s="141">
        <f t="shared" si="1041"/>
        <v>0</v>
      </c>
      <c r="CW383" s="146"/>
      <c r="CX383" s="107">
        <v>78</v>
      </c>
      <c r="CY383" s="141">
        <f t="shared" si="1042"/>
        <v>0</v>
      </c>
      <c r="CZ383" s="146"/>
      <c r="DA383" s="107">
        <v>350</v>
      </c>
      <c r="DB383" s="141">
        <f t="shared" si="1043"/>
        <v>0</v>
      </c>
      <c r="DC383" s="350"/>
      <c r="DD383" s="139">
        <f t="shared" si="1044"/>
        <v>363.26500000000004</v>
      </c>
      <c r="DE383" s="140">
        <f t="shared" si="1045"/>
        <v>0</v>
      </c>
      <c r="DF383" s="349"/>
      <c r="DG383" s="107">
        <v>349.94</v>
      </c>
      <c r="DH383" s="141">
        <f t="shared" si="1046"/>
        <v>0</v>
      </c>
      <c r="DI383" s="349"/>
      <c r="DJ383" s="107">
        <v>407.82</v>
      </c>
      <c r="DK383" s="141">
        <f t="shared" si="1047"/>
        <v>0</v>
      </c>
      <c r="DL383" s="349">
        <v>6</v>
      </c>
      <c r="DM383" s="107">
        <v>560.66999999999996</v>
      </c>
      <c r="DN383" s="141">
        <f t="shared" si="1048"/>
        <v>3364.0199999999995</v>
      </c>
      <c r="DO383" s="349"/>
      <c r="DP383" s="107">
        <v>849.84</v>
      </c>
      <c r="DQ383" s="141">
        <f t="shared" si="1049"/>
        <v>0</v>
      </c>
      <c r="DR383" s="58"/>
      <c r="DS383" s="107">
        <v>1070.97</v>
      </c>
      <c r="DT383" s="141">
        <f t="shared" si="1050"/>
        <v>0</v>
      </c>
      <c r="DU383" s="58"/>
      <c r="DV383" s="21">
        <v>1512.05</v>
      </c>
      <c r="DW383" s="141">
        <f t="shared" si="1051"/>
        <v>0</v>
      </c>
      <c r="DX383" s="58"/>
      <c r="DY383" s="21">
        <v>5870.12</v>
      </c>
      <c r="DZ383" s="141">
        <f t="shared" si="1052"/>
        <v>0</v>
      </c>
      <c r="EA383" s="349"/>
      <c r="EB383" s="21">
        <v>4379.45</v>
      </c>
      <c r="EC383" s="141">
        <f t="shared" si="1053"/>
        <v>0</v>
      </c>
      <c r="ED383" s="58"/>
      <c r="EE383" s="21">
        <v>4811.45</v>
      </c>
      <c r="EF383" s="141">
        <f t="shared" si="1054"/>
        <v>0</v>
      </c>
      <c r="EG383" s="349"/>
      <c r="EH383" s="21">
        <v>6518.13</v>
      </c>
      <c r="EI383" s="141">
        <f t="shared" si="1055"/>
        <v>0</v>
      </c>
      <c r="EJ383" s="349"/>
      <c r="EK383" s="21">
        <v>7389.31</v>
      </c>
      <c r="EL383" s="141">
        <f t="shared" si="1056"/>
        <v>0</v>
      </c>
      <c r="EM383" s="58"/>
      <c r="EN383" s="21">
        <v>1539.81</v>
      </c>
      <c r="EO383" s="141">
        <f t="shared" si="1057"/>
        <v>0</v>
      </c>
      <c r="EP383" s="58"/>
      <c r="EQ383" s="21">
        <v>3124.4</v>
      </c>
      <c r="ER383" s="141">
        <f t="shared" si="1058"/>
        <v>0</v>
      </c>
      <c r="ES383" s="58"/>
      <c r="ET383" s="107">
        <v>118.78</v>
      </c>
      <c r="EU383" s="141">
        <f t="shared" si="1059"/>
        <v>0</v>
      </c>
      <c r="EV383" s="58"/>
      <c r="EW383" s="107">
        <v>479.92</v>
      </c>
      <c r="EX383" s="141">
        <f t="shared" si="1060"/>
        <v>0</v>
      </c>
      <c r="EY383" s="349"/>
      <c r="EZ383" s="107">
        <v>649.4</v>
      </c>
      <c r="FA383" s="141">
        <f t="shared" si="1061"/>
        <v>0</v>
      </c>
      <c r="FB383" s="349"/>
      <c r="FC383" s="21">
        <v>1301.22</v>
      </c>
      <c r="FD383" s="141">
        <f t="shared" si="1062"/>
        <v>0</v>
      </c>
      <c r="FE383" s="58"/>
      <c r="FF383" s="21">
        <v>2530.2199999999998</v>
      </c>
      <c r="FG383" s="141">
        <f t="shared" si="1063"/>
        <v>0</v>
      </c>
      <c r="FH383" s="58"/>
      <c r="FI383" s="21">
        <v>4182.22</v>
      </c>
      <c r="FJ383" s="141">
        <f t="shared" si="1064"/>
        <v>0</v>
      </c>
      <c r="FK383" s="58"/>
      <c r="FL383" s="107">
        <v>253.92</v>
      </c>
      <c r="FM383" s="141">
        <f t="shared" si="1065"/>
        <v>0</v>
      </c>
      <c r="FN383" s="58"/>
      <c r="FO383" s="107">
        <v>290.32</v>
      </c>
      <c r="FP383" s="141">
        <f t="shared" si="1066"/>
        <v>0</v>
      </c>
      <c r="FQ383" s="58"/>
      <c r="FR383" s="107">
        <v>334.06</v>
      </c>
      <c r="FS383" s="141">
        <f t="shared" si="1067"/>
        <v>0</v>
      </c>
      <c r="FT383" s="58"/>
      <c r="FU383" s="107">
        <v>411.49</v>
      </c>
      <c r="FV383" s="141">
        <f t="shared" si="1068"/>
        <v>0</v>
      </c>
      <c r="FW383" s="58"/>
      <c r="FX383" s="107">
        <v>455.21</v>
      </c>
      <c r="FY383" s="141">
        <f t="shared" si="1069"/>
        <v>0</v>
      </c>
      <c r="FZ383" s="58"/>
      <c r="GA383" s="107">
        <v>536</v>
      </c>
      <c r="GB383" s="141">
        <f t="shared" si="1070"/>
        <v>0</v>
      </c>
      <c r="GC383" s="58"/>
      <c r="GD383" s="21">
        <v>745.84</v>
      </c>
      <c r="GE383" s="144">
        <f t="shared" si="1071"/>
        <v>0</v>
      </c>
      <c r="GF383" s="108">
        <v>2</v>
      </c>
      <c r="GG383" s="112">
        <v>313.12</v>
      </c>
      <c r="GH383" s="141">
        <f t="shared" si="1072"/>
        <v>626.24</v>
      </c>
      <c r="GI383" s="59">
        <v>5</v>
      </c>
      <c r="GJ383" s="529">
        <v>223.61</v>
      </c>
      <c r="GK383" s="141">
        <f t="shared" si="1073"/>
        <v>1118.0500000000002</v>
      </c>
      <c r="GL383" s="58"/>
      <c r="GM383" s="107">
        <v>105.46</v>
      </c>
      <c r="GN383" s="141">
        <f t="shared" si="1074"/>
        <v>0</v>
      </c>
      <c r="GO383" s="58"/>
      <c r="GP383" s="107">
        <v>581.36</v>
      </c>
      <c r="GQ383" s="141">
        <f t="shared" si="1075"/>
        <v>0</v>
      </c>
      <c r="GR383" s="58"/>
      <c r="GS383" s="107">
        <v>92.94</v>
      </c>
      <c r="GT383" s="141">
        <f t="shared" si="1076"/>
        <v>0</v>
      </c>
      <c r="GU383" s="108">
        <v>15</v>
      </c>
      <c r="GV383" s="112">
        <v>47.51</v>
      </c>
      <c r="GW383" s="141">
        <f t="shared" si="1077"/>
        <v>712.65</v>
      </c>
      <c r="GX383" s="58">
        <v>10</v>
      </c>
      <c r="GY383" s="107">
        <v>61.91</v>
      </c>
      <c r="GZ383" s="219">
        <f t="shared" si="1078"/>
        <v>619.09999999999991</v>
      </c>
      <c r="HA383" s="58"/>
      <c r="HB383" s="413"/>
      <c r="HC383" s="219">
        <f t="shared" si="1079"/>
        <v>0</v>
      </c>
      <c r="HD383" s="58"/>
      <c r="HE383" s="107">
        <v>40.75</v>
      </c>
      <c r="HF383" s="232">
        <f t="shared" si="1080"/>
        <v>0</v>
      </c>
      <c r="HG383" s="375">
        <v>1000</v>
      </c>
      <c r="HH383" s="226">
        <f t="shared" si="1081"/>
        <v>11291.424419999999</v>
      </c>
      <c r="HI383" s="335"/>
    </row>
    <row r="384" spans="1:217" ht="15.75" customHeight="1">
      <c r="A384" s="198">
        <v>33</v>
      </c>
      <c r="B384" s="18" t="s">
        <v>221</v>
      </c>
      <c r="C384" s="381">
        <v>288.62</v>
      </c>
      <c r="D384" s="385">
        <v>257.85000000000002</v>
      </c>
      <c r="E384" s="19">
        <v>59708.04</v>
      </c>
      <c r="F384" s="42">
        <f t="shared" si="998"/>
        <v>46345.456100000003</v>
      </c>
      <c r="G384" s="43"/>
      <c r="H384" s="21">
        <v>636.70000000000005</v>
      </c>
      <c r="I384" s="45">
        <f t="shared" si="999"/>
        <v>0</v>
      </c>
      <c r="J384" s="58"/>
      <c r="K384" s="107"/>
      <c r="L384" s="212">
        <f t="shared" si="1000"/>
        <v>0</v>
      </c>
      <c r="M384" s="58"/>
      <c r="N384" s="107">
        <v>540</v>
      </c>
      <c r="O384" s="212">
        <f t="shared" si="1001"/>
        <v>0</v>
      </c>
      <c r="P384" s="358">
        <v>15.4</v>
      </c>
      <c r="Q384" s="139">
        <f t="shared" si="1002"/>
        <v>280.13670000000002</v>
      </c>
      <c r="R384" s="212">
        <f t="shared" si="1003"/>
        <v>4314.1051800000005</v>
      </c>
      <c r="S384" s="358">
        <v>11.52</v>
      </c>
      <c r="T384" s="44">
        <f t="shared" si="1004"/>
        <v>2335.5960000000005</v>
      </c>
      <c r="U384" s="212">
        <f t="shared" si="1005"/>
        <v>26906.065920000005</v>
      </c>
      <c r="V384" s="358"/>
      <c r="W384" s="139">
        <f t="shared" si="1006"/>
        <v>493.98690000000005</v>
      </c>
      <c r="X384" s="219">
        <f t="shared" si="1007"/>
        <v>0</v>
      </c>
      <c r="Y384" s="349"/>
      <c r="Z384" s="44">
        <f t="shared" si="1008"/>
        <v>4331.3600000000006</v>
      </c>
      <c r="AA384" s="141">
        <f t="shared" si="1009"/>
        <v>0</v>
      </c>
      <c r="AB384" s="465"/>
      <c r="AC384" s="139">
        <f t="shared" si="1010"/>
        <v>493.98690000000005</v>
      </c>
      <c r="AD384" s="140">
        <f t="shared" si="1011"/>
        <v>0</v>
      </c>
      <c r="AE384" s="46"/>
      <c r="AF384" s="44">
        <f t="shared" si="1012"/>
        <v>22885.031600000002</v>
      </c>
      <c r="AG384" s="140">
        <f t="shared" si="1013"/>
        <v>0</v>
      </c>
      <c r="AH384" s="46"/>
      <c r="AI384" s="139">
        <f t="shared" si="1014"/>
        <v>791.37200000000007</v>
      </c>
      <c r="AJ384" s="140">
        <f t="shared" si="1015"/>
        <v>0</v>
      </c>
      <c r="AK384" s="46"/>
      <c r="AL384" s="107">
        <v>145.19999999999999</v>
      </c>
      <c r="AM384" s="140">
        <f t="shared" si="1016"/>
        <v>0</v>
      </c>
      <c r="AN384" s="46"/>
      <c r="AO384" s="44">
        <f t="shared" si="1017"/>
        <v>3769.8454000000002</v>
      </c>
      <c r="AP384" s="141">
        <f t="shared" si="1018"/>
        <v>0</v>
      </c>
      <c r="AQ384" s="108"/>
      <c r="AR384" s="109">
        <v>8030</v>
      </c>
      <c r="AS384" s="141">
        <f t="shared" si="1019"/>
        <v>0</v>
      </c>
      <c r="AT384" s="58"/>
      <c r="AU384" s="21">
        <v>3366.65</v>
      </c>
      <c r="AV384" s="141">
        <f t="shared" si="1020"/>
        <v>0</v>
      </c>
      <c r="AW384" s="58"/>
      <c r="AX384" s="44">
        <f t="shared" si="1021"/>
        <v>80964.952600000004</v>
      </c>
      <c r="AY384" s="141">
        <f t="shared" si="1022"/>
        <v>0</v>
      </c>
      <c r="AZ384" s="58"/>
      <c r="BA384" s="21">
        <v>93131.5</v>
      </c>
      <c r="BB384" s="141">
        <f t="shared" si="1023"/>
        <v>0</v>
      </c>
      <c r="BC384" s="58"/>
      <c r="BD384" s="21">
        <v>10643</v>
      </c>
      <c r="BE384" s="140">
        <f t="shared" si="1024"/>
        <v>0</v>
      </c>
      <c r="BF384" s="46"/>
      <c r="BG384" s="58"/>
      <c r="BH384" s="140">
        <f t="shared" si="1025"/>
        <v>0</v>
      </c>
      <c r="BI384" s="358"/>
      <c r="BJ384" s="59"/>
      <c r="BK384" s="58"/>
      <c r="BL384" s="140">
        <f t="shared" si="1026"/>
        <v>0</v>
      </c>
      <c r="BM384" s="46"/>
      <c r="BN384" s="142"/>
      <c r="BO384" s="141">
        <f t="shared" si="1027"/>
        <v>0</v>
      </c>
      <c r="BP384" s="58"/>
      <c r="BQ384" s="139">
        <f t="shared" si="1028"/>
        <v>930.90000000000009</v>
      </c>
      <c r="BR384" s="141">
        <f t="shared" si="1029"/>
        <v>0</v>
      </c>
      <c r="BS384" s="349"/>
      <c r="BT384" s="107">
        <v>540</v>
      </c>
      <c r="BU384" s="141">
        <f t="shared" si="1030"/>
        <v>0</v>
      </c>
      <c r="BV384" s="58"/>
      <c r="BW384" s="58"/>
      <c r="BX384" s="141">
        <f t="shared" si="1031"/>
        <v>0</v>
      </c>
      <c r="BY384" s="58"/>
      <c r="BZ384" s="143"/>
      <c r="CA384" s="141">
        <f t="shared" si="1032"/>
        <v>0</v>
      </c>
      <c r="CB384" s="58"/>
      <c r="CC384" s="107">
        <v>165.4</v>
      </c>
      <c r="CD384" s="141">
        <f t="shared" si="1033"/>
        <v>0</v>
      </c>
      <c r="CE384" s="58"/>
      <c r="CF384" s="139">
        <f t="shared" si="1034"/>
        <v>204.31649999999999</v>
      </c>
      <c r="CG384" s="141">
        <f t="shared" si="1035"/>
        <v>0</v>
      </c>
      <c r="CH384" s="349"/>
      <c r="CI384" s="107">
        <v>86.2</v>
      </c>
      <c r="CJ384" s="141">
        <f t="shared" si="1036"/>
        <v>0</v>
      </c>
      <c r="CK384" s="58"/>
      <c r="CL384" s="107">
        <v>125</v>
      </c>
      <c r="CM384" s="141">
        <f t="shared" si="1037"/>
        <v>0</v>
      </c>
      <c r="CN384" s="58"/>
      <c r="CO384" s="107">
        <v>140</v>
      </c>
      <c r="CP384" s="141">
        <f t="shared" si="1038"/>
        <v>0</v>
      </c>
      <c r="CQ384" s="349"/>
      <c r="CR384" s="139">
        <f t="shared" si="1039"/>
        <v>259.76390000000004</v>
      </c>
      <c r="CS384" s="141">
        <f t="shared" si="1040"/>
        <v>0</v>
      </c>
      <c r="CT384" s="349"/>
      <c r="CU384" s="107">
        <v>182.5</v>
      </c>
      <c r="CV384" s="141">
        <f t="shared" si="1041"/>
        <v>0</v>
      </c>
      <c r="CW384" s="58"/>
      <c r="CX384" s="107">
        <v>78</v>
      </c>
      <c r="CY384" s="141">
        <f t="shared" si="1042"/>
        <v>0</v>
      </c>
      <c r="CZ384" s="58"/>
      <c r="DA384" s="107">
        <v>350</v>
      </c>
      <c r="DB384" s="141">
        <f t="shared" si="1043"/>
        <v>0</v>
      </c>
      <c r="DC384" s="349">
        <v>1</v>
      </c>
      <c r="DD384" s="139">
        <f t="shared" si="1044"/>
        <v>363.26500000000004</v>
      </c>
      <c r="DE384" s="140">
        <f t="shared" si="1045"/>
        <v>363.26500000000004</v>
      </c>
      <c r="DF384" s="349"/>
      <c r="DG384" s="107">
        <v>349.94</v>
      </c>
      <c r="DH384" s="141">
        <f t="shared" si="1046"/>
        <v>0</v>
      </c>
      <c r="DI384" s="349"/>
      <c r="DJ384" s="107">
        <v>407.82</v>
      </c>
      <c r="DK384" s="141">
        <f t="shared" si="1047"/>
        <v>0</v>
      </c>
      <c r="DL384" s="349">
        <v>12</v>
      </c>
      <c r="DM384" s="107">
        <v>560.66999999999996</v>
      </c>
      <c r="DN384" s="141">
        <f t="shared" si="1048"/>
        <v>6728.0399999999991</v>
      </c>
      <c r="DO384" s="349">
        <v>4</v>
      </c>
      <c r="DP384" s="107">
        <v>849.84</v>
      </c>
      <c r="DQ384" s="141">
        <f t="shared" si="1049"/>
        <v>3399.36</v>
      </c>
      <c r="DR384" s="58"/>
      <c r="DS384" s="107">
        <v>1070.97</v>
      </c>
      <c r="DT384" s="141">
        <f t="shared" si="1050"/>
        <v>0</v>
      </c>
      <c r="DU384" s="58"/>
      <c r="DV384" s="21">
        <v>1512.05</v>
      </c>
      <c r="DW384" s="141">
        <f t="shared" si="1051"/>
        <v>0</v>
      </c>
      <c r="DX384" s="58"/>
      <c r="DY384" s="21">
        <v>5870.12</v>
      </c>
      <c r="DZ384" s="141">
        <f t="shared" si="1052"/>
        <v>0</v>
      </c>
      <c r="EA384" s="349"/>
      <c r="EB384" s="21">
        <v>4379.45</v>
      </c>
      <c r="EC384" s="141">
        <f t="shared" si="1053"/>
        <v>0</v>
      </c>
      <c r="ED384" s="58"/>
      <c r="EE384" s="21">
        <v>4811.45</v>
      </c>
      <c r="EF384" s="141">
        <f t="shared" si="1054"/>
        <v>0</v>
      </c>
      <c r="EG384" s="349"/>
      <c r="EH384" s="21">
        <v>6518.13</v>
      </c>
      <c r="EI384" s="141">
        <f t="shared" si="1055"/>
        <v>0</v>
      </c>
      <c r="EJ384" s="349"/>
      <c r="EK384" s="21">
        <v>7389.31</v>
      </c>
      <c r="EL384" s="141">
        <f t="shared" si="1056"/>
        <v>0</v>
      </c>
      <c r="EM384" s="58"/>
      <c r="EN384" s="21">
        <v>1539.81</v>
      </c>
      <c r="EO384" s="141">
        <f t="shared" si="1057"/>
        <v>0</v>
      </c>
      <c r="EP384" s="58"/>
      <c r="EQ384" s="21">
        <v>3124.4</v>
      </c>
      <c r="ER384" s="141">
        <f t="shared" si="1058"/>
        <v>0</v>
      </c>
      <c r="ES384" s="58"/>
      <c r="ET384" s="107">
        <v>118.78</v>
      </c>
      <c r="EU384" s="141">
        <f t="shared" si="1059"/>
        <v>0</v>
      </c>
      <c r="EV384" s="58"/>
      <c r="EW384" s="107">
        <v>479.92</v>
      </c>
      <c r="EX384" s="141">
        <f t="shared" si="1060"/>
        <v>0</v>
      </c>
      <c r="EY384" s="349"/>
      <c r="EZ384" s="107">
        <v>649.4</v>
      </c>
      <c r="FA384" s="141">
        <f t="shared" si="1061"/>
        <v>0</v>
      </c>
      <c r="FB384" s="349"/>
      <c r="FC384" s="21">
        <v>1301.22</v>
      </c>
      <c r="FD384" s="141">
        <f t="shared" si="1062"/>
        <v>0</v>
      </c>
      <c r="FE384" s="58"/>
      <c r="FF384" s="21">
        <v>2530.2199999999998</v>
      </c>
      <c r="FG384" s="141">
        <f t="shared" si="1063"/>
        <v>0</v>
      </c>
      <c r="FH384" s="58"/>
      <c r="FI384" s="21">
        <v>4182.22</v>
      </c>
      <c r="FJ384" s="141">
        <f t="shared" si="1064"/>
        <v>0</v>
      </c>
      <c r="FK384" s="58"/>
      <c r="FL384" s="107">
        <v>253.92</v>
      </c>
      <c r="FM384" s="141">
        <f t="shared" si="1065"/>
        <v>0</v>
      </c>
      <c r="FN384" s="58"/>
      <c r="FO384" s="107">
        <v>290.32</v>
      </c>
      <c r="FP384" s="141">
        <f t="shared" si="1066"/>
        <v>0</v>
      </c>
      <c r="FQ384" s="58"/>
      <c r="FR384" s="107">
        <v>334.06</v>
      </c>
      <c r="FS384" s="141">
        <f t="shared" si="1067"/>
        <v>0</v>
      </c>
      <c r="FT384" s="58"/>
      <c r="FU384" s="107">
        <v>411.49</v>
      </c>
      <c r="FV384" s="141">
        <f t="shared" si="1068"/>
        <v>0</v>
      </c>
      <c r="FW384" s="58"/>
      <c r="FX384" s="107">
        <v>455.21</v>
      </c>
      <c r="FY384" s="141">
        <f t="shared" si="1069"/>
        <v>0</v>
      </c>
      <c r="FZ384" s="58"/>
      <c r="GA384" s="107">
        <v>536</v>
      </c>
      <c r="GB384" s="141">
        <f t="shared" si="1070"/>
        <v>0</v>
      </c>
      <c r="GC384" s="58"/>
      <c r="GD384" s="21">
        <v>745.84</v>
      </c>
      <c r="GE384" s="144">
        <f t="shared" si="1071"/>
        <v>0</v>
      </c>
      <c r="GF384" s="108">
        <v>2</v>
      </c>
      <c r="GG384" s="112">
        <v>313.12</v>
      </c>
      <c r="GH384" s="141">
        <f t="shared" si="1072"/>
        <v>626.24</v>
      </c>
      <c r="GI384" s="59">
        <v>4</v>
      </c>
      <c r="GJ384" s="529">
        <v>223.61</v>
      </c>
      <c r="GK384" s="141">
        <f t="shared" si="1073"/>
        <v>894.44</v>
      </c>
      <c r="GL384" s="58"/>
      <c r="GM384" s="107">
        <v>105.46</v>
      </c>
      <c r="GN384" s="141">
        <f t="shared" si="1074"/>
        <v>0</v>
      </c>
      <c r="GO384" s="58"/>
      <c r="GP384" s="107">
        <v>581.36</v>
      </c>
      <c r="GQ384" s="141">
        <f t="shared" si="1075"/>
        <v>0</v>
      </c>
      <c r="GR384" s="58">
        <v>1</v>
      </c>
      <c r="GS384" s="107">
        <v>92.94</v>
      </c>
      <c r="GT384" s="141">
        <f t="shared" si="1076"/>
        <v>92.94</v>
      </c>
      <c r="GU384" s="108">
        <v>10</v>
      </c>
      <c r="GV384" s="112">
        <v>47.51</v>
      </c>
      <c r="GW384" s="141">
        <f t="shared" si="1077"/>
        <v>475.09999999999997</v>
      </c>
      <c r="GX384" s="58">
        <v>10</v>
      </c>
      <c r="GY384" s="107">
        <v>61.91</v>
      </c>
      <c r="GZ384" s="219">
        <f t="shared" si="1078"/>
        <v>619.09999999999991</v>
      </c>
      <c r="HA384" s="58"/>
      <c r="HB384" s="413"/>
      <c r="HC384" s="219">
        <f t="shared" si="1079"/>
        <v>0</v>
      </c>
      <c r="HD384" s="58"/>
      <c r="HE384" s="107">
        <v>40.75</v>
      </c>
      <c r="HF384" s="232">
        <f t="shared" si="1080"/>
        <v>0</v>
      </c>
      <c r="HG384" s="375">
        <v>1926.8</v>
      </c>
      <c r="HH384" s="226">
        <f t="shared" si="1081"/>
        <v>46345.456100000003</v>
      </c>
      <c r="HI384" s="335"/>
    </row>
    <row r="385" spans="1:218" ht="15.75" customHeight="1">
      <c r="A385" s="198">
        <v>34</v>
      </c>
      <c r="B385" s="18" t="s">
        <v>222</v>
      </c>
      <c r="C385" s="381">
        <v>97.85</v>
      </c>
      <c r="D385" s="385">
        <v>67.959999999999994</v>
      </c>
      <c r="E385" s="19">
        <v>33181.440000000002</v>
      </c>
      <c r="F385" s="42">
        <f t="shared" si="998"/>
        <v>102068.5831</v>
      </c>
      <c r="G385" s="43"/>
      <c r="H385" s="21">
        <v>636.70000000000005</v>
      </c>
      <c r="I385" s="45">
        <f t="shared" si="999"/>
        <v>0</v>
      </c>
      <c r="J385" s="58"/>
      <c r="K385" s="107"/>
      <c r="L385" s="212">
        <f t="shared" si="1000"/>
        <v>0</v>
      </c>
      <c r="M385" s="58"/>
      <c r="N385" s="107">
        <v>540</v>
      </c>
      <c r="O385" s="212">
        <f t="shared" si="1001"/>
        <v>0</v>
      </c>
      <c r="P385" s="358"/>
      <c r="Q385" s="139">
        <f t="shared" si="1002"/>
        <v>280.13670000000002</v>
      </c>
      <c r="R385" s="212">
        <f t="shared" si="1003"/>
        <v>0</v>
      </c>
      <c r="S385" s="358">
        <v>9.5500000000000007</v>
      </c>
      <c r="T385" s="44">
        <f t="shared" si="1004"/>
        <v>2335.5960000000005</v>
      </c>
      <c r="U385" s="212">
        <f t="shared" si="1005"/>
        <v>22304.941800000008</v>
      </c>
      <c r="V385" s="358"/>
      <c r="W385" s="139">
        <f t="shared" si="1006"/>
        <v>493.98690000000005</v>
      </c>
      <c r="X385" s="219">
        <f t="shared" si="1007"/>
        <v>0</v>
      </c>
      <c r="Y385" s="349"/>
      <c r="Z385" s="44">
        <f t="shared" si="1008"/>
        <v>4331.3600000000006</v>
      </c>
      <c r="AA385" s="141">
        <f t="shared" si="1009"/>
        <v>0</v>
      </c>
      <c r="AB385" s="465">
        <v>15</v>
      </c>
      <c r="AC385" s="139">
        <f t="shared" si="1010"/>
        <v>493.98690000000005</v>
      </c>
      <c r="AD385" s="140">
        <f t="shared" si="1011"/>
        <v>7409.8035000000009</v>
      </c>
      <c r="AE385" s="46"/>
      <c r="AF385" s="44">
        <f t="shared" si="1012"/>
        <v>22885.031600000002</v>
      </c>
      <c r="AG385" s="140">
        <f t="shared" si="1013"/>
        <v>0</v>
      </c>
      <c r="AH385" s="46"/>
      <c r="AI385" s="139">
        <f t="shared" si="1014"/>
        <v>791.37200000000007</v>
      </c>
      <c r="AJ385" s="140">
        <f t="shared" si="1015"/>
        <v>0</v>
      </c>
      <c r="AK385" s="46"/>
      <c r="AL385" s="107">
        <v>145.19999999999999</v>
      </c>
      <c r="AM385" s="140">
        <f t="shared" si="1016"/>
        <v>0</v>
      </c>
      <c r="AN385" s="46"/>
      <c r="AO385" s="44">
        <f t="shared" si="1017"/>
        <v>3769.8454000000002</v>
      </c>
      <c r="AP385" s="141">
        <f t="shared" si="1018"/>
        <v>0</v>
      </c>
      <c r="AQ385" s="108"/>
      <c r="AR385" s="109">
        <v>8030</v>
      </c>
      <c r="AS385" s="141">
        <f t="shared" si="1019"/>
        <v>0</v>
      </c>
      <c r="AT385" s="58"/>
      <c r="AU385" s="21">
        <v>3366.65</v>
      </c>
      <c r="AV385" s="141">
        <f t="shared" si="1020"/>
        <v>0</v>
      </c>
      <c r="AW385" s="58"/>
      <c r="AX385" s="44">
        <f t="shared" si="1021"/>
        <v>80964.952600000004</v>
      </c>
      <c r="AY385" s="141">
        <f t="shared" si="1022"/>
        <v>0</v>
      </c>
      <c r="AZ385" s="58"/>
      <c r="BA385" s="21">
        <v>93131.5</v>
      </c>
      <c r="BB385" s="141">
        <f t="shared" si="1023"/>
        <v>0</v>
      </c>
      <c r="BC385" s="58"/>
      <c r="BD385" s="21">
        <v>10643</v>
      </c>
      <c r="BE385" s="140">
        <f t="shared" si="1024"/>
        <v>0</v>
      </c>
      <c r="BF385" s="46"/>
      <c r="BG385" s="58"/>
      <c r="BH385" s="140">
        <f t="shared" si="1025"/>
        <v>0</v>
      </c>
      <c r="BI385" s="358"/>
      <c r="BJ385" s="59"/>
      <c r="BK385" s="58"/>
      <c r="BL385" s="140">
        <f t="shared" si="1026"/>
        <v>0</v>
      </c>
      <c r="BM385" s="46"/>
      <c r="BN385" s="142"/>
      <c r="BO385" s="141">
        <f t="shared" si="1027"/>
        <v>0</v>
      </c>
      <c r="BP385" s="58"/>
      <c r="BQ385" s="139">
        <f t="shared" si="1028"/>
        <v>930.90000000000009</v>
      </c>
      <c r="BR385" s="141">
        <f t="shared" si="1029"/>
        <v>0</v>
      </c>
      <c r="BS385" s="349">
        <v>3.5</v>
      </c>
      <c r="BT385" s="107">
        <v>540</v>
      </c>
      <c r="BU385" s="141">
        <f t="shared" si="1030"/>
        <v>1890</v>
      </c>
      <c r="BV385" s="58"/>
      <c r="BW385" s="58"/>
      <c r="BX385" s="141">
        <f t="shared" si="1031"/>
        <v>0</v>
      </c>
      <c r="BY385" s="58"/>
      <c r="BZ385" s="143"/>
      <c r="CA385" s="141">
        <f t="shared" si="1032"/>
        <v>0</v>
      </c>
      <c r="CB385" s="58"/>
      <c r="CC385" s="107">
        <v>165.4</v>
      </c>
      <c r="CD385" s="141">
        <f t="shared" si="1033"/>
        <v>0</v>
      </c>
      <c r="CE385" s="58"/>
      <c r="CF385" s="139">
        <f t="shared" si="1034"/>
        <v>204.31649999999999</v>
      </c>
      <c r="CG385" s="141">
        <f t="shared" si="1035"/>
        <v>0</v>
      </c>
      <c r="CH385" s="349">
        <v>2</v>
      </c>
      <c r="CI385" s="107">
        <v>86.2</v>
      </c>
      <c r="CJ385" s="141">
        <f t="shared" si="1036"/>
        <v>172.4</v>
      </c>
      <c r="CK385" s="58"/>
      <c r="CL385" s="107">
        <v>125</v>
      </c>
      <c r="CM385" s="141">
        <f t="shared" si="1037"/>
        <v>0</v>
      </c>
      <c r="CN385" s="58"/>
      <c r="CO385" s="107">
        <v>140</v>
      </c>
      <c r="CP385" s="141">
        <f t="shared" si="1038"/>
        <v>0</v>
      </c>
      <c r="CQ385" s="349">
        <v>2</v>
      </c>
      <c r="CR385" s="139">
        <f t="shared" si="1039"/>
        <v>259.76390000000004</v>
      </c>
      <c r="CS385" s="141">
        <f t="shared" si="1040"/>
        <v>519.52780000000007</v>
      </c>
      <c r="CT385" s="349">
        <v>15</v>
      </c>
      <c r="CU385" s="107">
        <v>182.5</v>
      </c>
      <c r="CV385" s="141">
        <f t="shared" si="1041"/>
        <v>2737.5</v>
      </c>
      <c r="CW385" s="58"/>
      <c r="CX385" s="107">
        <v>78</v>
      </c>
      <c r="CY385" s="141">
        <f t="shared" si="1042"/>
        <v>0</v>
      </c>
      <c r="CZ385" s="58"/>
      <c r="DA385" s="107">
        <v>350</v>
      </c>
      <c r="DB385" s="141">
        <f t="shared" si="1043"/>
        <v>0</v>
      </c>
      <c r="DC385" s="349"/>
      <c r="DD385" s="139">
        <f t="shared" si="1044"/>
        <v>363.26500000000004</v>
      </c>
      <c r="DE385" s="140">
        <f t="shared" si="1045"/>
        <v>0</v>
      </c>
      <c r="DF385" s="349"/>
      <c r="DG385" s="107">
        <v>349.94</v>
      </c>
      <c r="DH385" s="141">
        <f t="shared" si="1046"/>
        <v>0</v>
      </c>
      <c r="DI385" s="349"/>
      <c r="DJ385" s="107">
        <v>407.82</v>
      </c>
      <c r="DK385" s="141">
        <f t="shared" si="1047"/>
        <v>0</v>
      </c>
      <c r="DL385" s="349">
        <v>12</v>
      </c>
      <c r="DM385" s="107">
        <v>560.66999999999996</v>
      </c>
      <c r="DN385" s="141">
        <f t="shared" si="1048"/>
        <v>6728.0399999999991</v>
      </c>
      <c r="DO385" s="349">
        <v>6</v>
      </c>
      <c r="DP385" s="107">
        <v>849.84</v>
      </c>
      <c r="DQ385" s="141">
        <f t="shared" si="1049"/>
        <v>5099.04</v>
      </c>
      <c r="DR385" s="58"/>
      <c r="DS385" s="107">
        <v>1070.97</v>
      </c>
      <c r="DT385" s="141">
        <f t="shared" si="1050"/>
        <v>0</v>
      </c>
      <c r="DU385" s="58"/>
      <c r="DV385" s="21">
        <v>1512.05</v>
      </c>
      <c r="DW385" s="141">
        <f t="shared" si="1051"/>
        <v>0</v>
      </c>
      <c r="DX385" s="58"/>
      <c r="DY385" s="21">
        <v>5870.12</v>
      </c>
      <c r="DZ385" s="141">
        <f t="shared" si="1052"/>
        <v>0</v>
      </c>
      <c r="EA385" s="349">
        <v>6</v>
      </c>
      <c r="EB385" s="21">
        <v>4379.45</v>
      </c>
      <c r="EC385" s="141">
        <f t="shared" si="1053"/>
        <v>26276.699999999997</v>
      </c>
      <c r="ED385" s="58"/>
      <c r="EE385" s="21">
        <v>4811.45</v>
      </c>
      <c r="EF385" s="141">
        <f t="shared" si="1054"/>
        <v>0</v>
      </c>
      <c r="EG385" s="349">
        <v>4</v>
      </c>
      <c r="EH385" s="21">
        <v>6518.13</v>
      </c>
      <c r="EI385" s="141">
        <f t="shared" si="1055"/>
        <v>26072.52</v>
      </c>
      <c r="EJ385" s="349"/>
      <c r="EK385" s="21">
        <v>7389.31</v>
      </c>
      <c r="EL385" s="141">
        <f t="shared" si="1056"/>
        <v>0</v>
      </c>
      <c r="EM385" s="58"/>
      <c r="EN385" s="21">
        <v>1539.81</v>
      </c>
      <c r="EO385" s="141">
        <f t="shared" si="1057"/>
        <v>0</v>
      </c>
      <c r="EP385" s="58"/>
      <c r="EQ385" s="21">
        <v>3124.4</v>
      </c>
      <c r="ER385" s="141">
        <f t="shared" si="1058"/>
        <v>0</v>
      </c>
      <c r="ES385" s="58"/>
      <c r="ET385" s="107">
        <v>118.78</v>
      </c>
      <c r="EU385" s="141">
        <f t="shared" si="1059"/>
        <v>0</v>
      </c>
      <c r="EV385" s="58"/>
      <c r="EW385" s="107">
        <v>479.92</v>
      </c>
      <c r="EX385" s="141">
        <f t="shared" si="1060"/>
        <v>0</v>
      </c>
      <c r="EY385" s="349"/>
      <c r="EZ385" s="107">
        <v>649.4</v>
      </c>
      <c r="FA385" s="141">
        <f t="shared" si="1061"/>
        <v>0</v>
      </c>
      <c r="FB385" s="349"/>
      <c r="FC385" s="21">
        <v>1301.22</v>
      </c>
      <c r="FD385" s="141">
        <f t="shared" si="1062"/>
        <v>0</v>
      </c>
      <c r="FE385" s="58"/>
      <c r="FF385" s="21">
        <v>2530.2199999999998</v>
      </c>
      <c r="FG385" s="141">
        <f t="shared" si="1063"/>
        <v>0</v>
      </c>
      <c r="FH385" s="58"/>
      <c r="FI385" s="21">
        <v>4182.22</v>
      </c>
      <c r="FJ385" s="141">
        <f t="shared" si="1064"/>
        <v>0</v>
      </c>
      <c r="FK385" s="58"/>
      <c r="FL385" s="107">
        <v>253.92</v>
      </c>
      <c r="FM385" s="141">
        <f t="shared" si="1065"/>
        <v>0</v>
      </c>
      <c r="FN385" s="58"/>
      <c r="FO385" s="107">
        <v>290.32</v>
      </c>
      <c r="FP385" s="141">
        <f t="shared" si="1066"/>
        <v>0</v>
      </c>
      <c r="FQ385" s="58"/>
      <c r="FR385" s="107">
        <v>334.06</v>
      </c>
      <c r="FS385" s="141">
        <f t="shared" si="1067"/>
        <v>0</v>
      </c>
      <c r="FT385" s="58"/>
      <c r="FU385" s="107">
        <v>411.49</v>
      </c>
      <c r="FV385" s="141">
        <f t="shared" si="1068"/>
        <v>0</v>
      </c>
      <c r="FW385" s="58"/>
      <c r="FX385" s="107">
        <v>455.21</v>
      </c>
      <c r="FY385" s="141">
        <f t="shared" si="1069"/>
        <v>0</v>
      </c>
      <c r="FZ385" s="58"/>
      <c r="GA385" s="107">
        <v>536</v>
      </c>
      <c r="GB385" s="141">
        <f t="shared" si="1070"/>
        <v>0</v>
      </c>
      <c r="GC385" s="58"/>
      <c r="GD385" s="21">
        <v>745.84</v>
      </c>
      <c r="GE385" s="144">
        <f t="shared" si="1071"/>
        <v>0</v>
      </c>
      <c r="GF385" s="108">
        <v>2</v>
      </c>
      <c r="GG385" s="112">
        <v>313.12</v>
      </c>
      <c r="GH385" s="141">
        <f t="shared" si="1072"/>
        <v>626.24</v>
      </c>
      <c r="GI385" s="59">
        <v>2</v>
      </c>
      <c r="GJ385" s="529">
        <v>223.61</v>
      </c>
      <c r="GK385" s="141">
        <f t="shared" si="1073"/>
        <v>447.22</v>
      </c>
      <c r="GL385" s="58"/>
      <c r="GM385" s="107">
        <v>105.46</v>
      </c>
      <c r="GN385" s="141">
        <f t="shared" si="1074"/>
        <v>0</v>
      </c>
      <c r="GO385" s="58"/>
      <c r="GP385" s="107">
        <v>581.36</v>
      </c>
      <c r="GQ385" s="141">
        <f t="shared" si="1075"/>
        <v>0</v>
      </c>
      <c r="GR385" s="58"/>
      <c r="GS385" s="107">
        <v>92.94</v>
      </c>
      <c r="GT385" s="141">
        <f t="shared" si="1076"/>
        <v>0</v>
      </c>
      <c r="GU385" s="108">
        <v>10</v>
      </c>
      <c r="GV385" s="112">
        <v>47.51</v>
      </c>
      <c r="GW385" s="141">
        <f t="shared" si="1077"/>
        <v>475.09999999999997</v>
      </c>
      <c r="GX385" s="58">
        <v>5</v>
      </c>
      <c r="GY385" s="107">
        <v>61.91</v>
      </c>
      <c r="GZ385" s="219">
        <f t="shared" si="1078"/>
        <v>309.54999999999995</v>
      </c>
      <c r="HA385" s="58"/>
      <c r="HB385" s="413"/>
      <c r="HC385" s="219">
        <f t="shared" si="1079"/>
        <v>0</v>
      </c>
      <c r="HD385" s="58"/>
      <c r="HE385" s="107">
        <v>40.75</v>
      </c>
      <c r="HF385" s="232">
        <f t="shared" si="1080"/>
        <v>0</v>
      </c>
      <c r="HG385" s="375">
        <v>1000</v>
      </c>
      <c r="HH385" s="226">
        <f t="shared" si="1081"/>
        <v>102068.5831</v>
      </c>
      <c r="HI385" s="335"/>
    </row>
    <row r="386" spans="1:218" ht="15.75" customHeight="1">
      <c r="A386" s="198">
        <v>35</v>
      </c>
      <c r="B386" s="18" t="s">
        <v>223</v>
      </c>
      <c r="C386" s="381">
        <v>32.14</v>
      </c>
      <c r="D386" s="385">
        <v>178.95</v>
      </c>
      <c r="E386" s="19">
        <v>59769.600000000006</v>
      </c>
      <c r="F386" s="42">
        <f t="shared" si="998"/>
        <v>16639.215</v>
      </c>
      <c r="G386" s="43"/>
      <c r="H386" s="21">
        <v>636.70000000000005</v>
      </c>
      <c r="I386" s="45">
        <f t="shared" si="999"/>
        <v>0</v>
      </c>
      <c r="J386" s="58"/>
      <c r="K386" s="107"/>
      <c r="L386" s="212">
        <f t="shared" si="1000"/>
        <v>0</v>
      </c>
      <c r="M386" s="58"/>
      <c r="N386" s="107">
        <v>540</v>
      </c>
      <c r="O386" s="212">
        <f t="shared" si="1001"/>
        <v>0</v>
      </c>
      <c r="P386" s="358"/>
      <c r="Q386" s="139">
        <f t="shared" si="1002"/>
        <v>280.13670000000002</v>
      </c>
      <c r="R386" s="212">
        <f t="shared" si="1003"/>
        <v>0</v>
      </c>
      <c r="S386" s="358"/>
      <c r="T386" s="44">
        <f t="shared" si="1004"/>
        <v>2335.5960000000005</v>
      </c>
      <c r="U386" s="212">
        <f t="shared" si="1005"/>
        <v>0</v>
      </c>
      <c r="V386" s="358"/>
      <c r="W386" s="139">
        <f t="shared" si="1006"/>
        <v>493.98690000000005</v>
      </c>
      <c r="X386" s="219">
        <f t="shared" si="1007"/>
        <v>0</v>
      </c>
      <c r="Y386" s="349"/>
      <c r="Z386" s="44">
        <f t="shared" si="1008"/>
        <v>4331.3600000000006</v>
      </c>
      <c r="AA386" s="141">
        <f t="shared" si="1009"/>
        <v>0</v>
      </c>
      <c r="AB386" s="465"/>
      <c r="AC386" s="139">
        <f t="shared" si="1010"/>
        <v>493.98690000000005</v>
      </c>
      <c r="AD386" s="140">
        <f t="shared" si="1011"/>
        <v>0</v>
      </c>
      <c r="AE386" s="46"/>
      <c r="AF386" s="44">
        <f t="shared" si="1012"/>
        <v>22885.031600000002</v>
      </c>
      <c r="AG386" s="140">
        <f t="shared" si="1013"/>
        <v>0</v>
      </c>
      <c r="AH386" s="46"/>
      <c r="AI386" s="139">
        <f t="shared" si="1014"/>
        <v>791.37200000000007</v>
      </c>
      <c r="AJ386" s="140">
        <f t="shared" si="1015"/>
        <v>0</v>
      </c>
      <c r="AK386" s="46"/>
      <c r="AL386" s="107">
        <v>145.19999999999999</v>
      </c>
      <c r="AM386" s="140">
        <f t="shared" si="1016"/>
        <v>0</v>
      </c>
      <c r="AN386" s="46"/>
      <c r="AO386" s="44">
        <f t="shared" si="1017"/>
        <v>3769.8454000000002</v>
      </c>
      <c r="AP386" s="141">
        <f t="shared" si="1018"/>
        <v>0</v>
      </c>
      <c r="AQ386" s="108"/>
      <c r="AR386" s="109">
        <v>8030</v>
      </c>
      <c r="AS386" s="141">
        <f t="shared" si="1019"/>
        <v>0</v>
      </c>
      <c r="AT386" s="58"/>
      <c r="AU386" s="21">
        <v>3366.65</v>
      </c>
      <c r="AV386" s="141">
        <f t="shared" si="1020"/>
        <v>0</v>
      </c>
      <c r="AW386" s="58"/>
      <c r="AX386" s="44">
        <f t="shared" si="1021"/>
        <v>80964.952600000004</v>
      </c>
      <c r="AY386" s="141">
        <f t="shared" si="1022"/>
        <v>0</v>
      </c>
      <c r="AZ386" s="58"/>
      <c r="BA386" s="21">
        <v>93131.5</v>
      </c>
      <c r="BB386" s="141">
        <f t="shared" si="1023"/>
        <v>0</v>
      </c>
      <c r="BC386" s="58"/>
      <c r="BD386" s="21">
        <v>10643</v>
      </c>
      <c r="BE386" s="140">
        <f t="shared" si="1024"/>
        <v>0</v>
      </c>
      <c r="BF386" s="46"/>
      <c r="BG386" s="58"/>
      <c r="BH386" s="140">
        <f t="shared" si="1025"/>
        <v>0</v>
      </c>
      <c r="BI386" s="358"/>
      <c r="BJ386" s="59"/>
      <c r="BK386" s="58"/>
      <c r="BL386" s="140">
        <f t="shared" si="1026"/>
        <v>0</v>
      </c>
      <c r="BM386" s="46"/>
      <c r="BN386" s="142"/>
      <c r="BO386" s="141">
        <f t="shared" si="1027"/>
        <v>0</v>
      </c>
      <c r="BP386" s="58"/>
      <c r="BQ386" s="139">
        <f t="shared" si="1028"/>
        <v>930.90000000000009</v>
      </c>
      <c r="BR386" s="141">
        <f t="shared" si="1029"/>
        <v>0</v>
      </c>
      <c r="BS386" s="349"/>
      <c r="BT386" s="107">
        <v>540</v>
      </c>
      <c r="BU386" s="141">
        <f t="shared" si="1030"/>
        <v>0</v>
      </c>
      <c r="BV386" s="58"/>
      <c r="BW386" s="58"/>
      <c r="BX386" s="141">
        <f t="shared" si="1031"/>
        <v>0</v>
      </c>
      <c r="BY386" s="58"/>
      <c r="BZ386" s="143"/>
      <c r="CA386" s="141">
        <f t="shared" si="1032"/>
        <v>0</v>
      </c>
      <c r="CB386" s="58"/>
      <c r="CC386" s="107">
        <v>165.4</v>
      </c>
      <c r="CD386" s="141">
        <f t="shared" si="1033"/>
        <v>0</v>
      </c>
      <c r="CE386" s="58"/>
      <c r="CF386" s="139">
        <f t="shared" si="1034"/>
        <v>204.31649999999999</v>
      </c>
      <c r="CG386" s="141">
        <f t="shared" si="1035"/>
        <v>0</v>
      </c>
      <c r="CH386" s="349"/>
      <c r="CI386" s="107">
        <v>86.2</v>
      </c>
      <c r="CJ386" s="141">
        <f t="shared" si="1036"/>
        <v>0</v>
      </c>
      <c r="CK386" s="58"/>
      <c r="CL386" s="107">
        <v>125</v>
      </c>
      <c r="CM386" s="141">
        <f t="shared" si="1037"/>
        <v>0</v>
      </c>
      <c r="CN386" s="58"/>
      <c r="CO386" s="107">
        <v>140</v>
      </c>
      <c r="CP386" s="141">
        <f t="shared" si="1038"/>
        <v>0</v>
      </c>
      <c r="CQ386" s="349"/>
      <c r="CR386" s="139">
        <f t="shared" si="1039"/>
        <v>259.76390000000004</v>
      </c>
      <c r="CS386" s="141">
        <f t="shared" si="1040"/>
        <v>0</v>
      </c>
      <c r="CT386" s="349"/>
      <c r="CU386" s="107">
        <v>182.5</v>
      </c>
      <c r="CV386" s="141">
        <f t="shared" si="1041"/>
        <v>0</v>
      </c>
      <c r="CW386" s="58"/>
      <c r="CX386" s="107">
        <v>78</v>
      </c>
      <c r="CY386" s="141">
        <f t="shared" si="1042"/>
        <v>0</v>
      </c>
      <c r="CZ386" s="58"/>
      <c r="DA386" s="107">
        <v>350</v>
      </c>
      <c r="DB386" s="141">
        <f t="shared" si="1043"/>
        <v>0</v>
      </c>
      <c r="DC386" s="349">
        <v>1</v>
      </c>
      <c r="DD386" s="139">
        <f t="shared" si="1044"/>
        <v>363.26500000000004</v>
      </c>
      <c r="DE386" s="140">
        <f t="shared" si="1045"/>
        <v>363.26500000000004</v>
      </c>
      <c r="DF386" s="349"/>
      <c r="DG386" s="107">
        <v>349.94</v>
      </c>
      <c r="DH386" s="141">
        <f t="shared" si="1046"/>
        <v>0</v>
      </c>
      <c r="DI386" s="349"/>
      <c r="DJ386" s="107">
        <v>407.82</v>
      </c>
      <c r="DK386" s="141">
        <f t="shared" si="1047"/>
        <v>0</v>
      </c>
      <c r="DL386" s="349">
        <v>18</v>
      </c>
      <c r="DM386" s="107">
        <v>560.66999999999996</v>
      </c>
      <c r="DN386" s="141">
        <f t="shared" si="1048"/>
        <v>10092.06</v>
      </c>
      <c r="DO386" s="349">
        <v>2</v>
      </c>
      <c r="DP386" s="107">
        <v>849.84</v>
      </c>
      <c r="DQ386" s="141">
        <f t="shared" si="1049"/>
        <v>1699.68</v>
      </c>
      <c r="DR386" s="58"/>
      <c r="DS386" s="107">
        <v>1070.97</v>
      </c>
      <c r="DT386" s="141">
        <f t="shared" si="1050"/>
        <v>0</v>
      </c>
      <c r="DU386" s="58"/>
      <c r="DV386" s="21">
        <v>1512.05</v>
      </c>
      <c r="DW386" s="141">
        <f t="shared" si="1051"/>
        <v>0</v>
      </c>
      <c r="DX386" s="58"/>
      <c r="DY386" s="21">
        <v>5870.12</v>
      </c>
      <c r="DZ386" s="141">
        <f t="shared" si="1052"/>
        <v>0</v>
      </c>
      <c r="EA386" s="349"/>
      <c r="EB386" s="21">
        <v>4379.45</v>
      </c>
      <c r="EC386" s="141">
        <f t="shared" si="1053"/>
        <v>0</v>
      </c>
      <c r="ED386" s="58"/>
      <c r="EE386" s="21">
        <v>4811.45</v>
      </c>
      <c r="EF386" s="141">
        <f t="shared" si="1054"/>
        <v>0</v>
      </c>
      <c r="EG386" s="349"/>
      <c r="EH386" s="21">
        <v>6518.13</v>
      </c>
      <c r="EI386" s="141">
        <f t="shared" si="1055"/>
        <v>0</v>
      </c>
      <c r="EJ386" s="349"/>
      <c r="EK386" s="21">
        <v>7389.31</v>
      </c>
      <c r="EL386" s="141">
        <f t="shared" si="1056"/>
        <v>0</v>
      </c>
      <c r="EM386" s="58"/>
      <c r="EN386" s="21">
        <v>1539.81</v>
      </c>
      <c r="EO386" s="141">
        <f t="shared" si="1057"/>
        <v>0</v>
      </c>
      <c r="EP386" s="58"/>
      <c r="EQ386" s="21">
        <v>3124.4</v>
      </c>
      <c r="ER386" s="141">
        <f t="shared" si="1058"/>
        <v>0</v>
      </c>
      <c r="ES386" s="58"/>
      <c r="ET386" s="107">
        <v>118.78</v>
      </c>
      <c r="EU386" s="141">
        <f t="shared" si="1059"/>
        <v>0</v>
      </c>
      <c r="EV386" s="58"/>
      <c r="EW386" s="107">
        <v>479.92</v>
      </c>
      <c r="EX386" s="141">
        <f t="shared" si="1060"/>
        <v>0</v>
      </c>
      <c r="EY386" s="349"/>
      <c r="EZ386" s="107">
        <v>649.4</v>
      </c>
      <c r="FA386" s="141">
        <f t="shared" si="1061"/>
        <v>0</v>
      </c>
      <c r="FB386" s="349"/>
      <c r="FC386" s="21">
        <v>1301.22</v>
      </c>
      <c r="FD386" s="141">
        <f t="shared" si="1062"/>
        <v>0</v>
      </c>
      <c r="FE386" s="58"/>
      <c r="FF386" s="21">
        <v>2530.2199999999998</v>
      </c>
      <c r="FG386" s="141">
        <f t="shared" si="1063"/>
        <v>0</v>
      </c>
      <c r="FH386" s="58"/>
      <c r="FI386" s="21">
        <v>4182.22</v>
      </c>
      <c r="FJ386" s="141">
        <f t="shared" si="1064"/>
        <v>0</v>
      </c>
      <c r="FK386" s="58"/>
      <c r="FL386" s="107">
        <v>253.92</v>
      </c>
      <c r="FM386" s="141">
        <f t="shared" si="1065"/>
        <v>0</v>
      </c>
      <c r="FN386" s="58"/>
      <c r="FO386" s="107">
        <v>290.32</v>
      </c>
      <c r="FP386" s="141">
        <f t="shared" si="1066"/>
        <v>0</v>
      </c>
      <c r="FQ386" s="58"/>
      <c r="FR386" s="107">
        <v>334.06</v>
      </c>
      <c r="FS386" s="141">
        <f t="shared" si="1067"/>
        <v>0</v>
      </c>
      <c r="FT386" s="58"/>
      <c r="FU386" s="107">
        <v>411.49</v>
      </c>
      <c r="FV386" s="141">
        <f t="shared" si="1068"/>
        <v>0</v>
      </c>
      <c r="FW386" s="58"/>
      <c r="FX386" s="107">
        <v>455.21</v>
      </c>
      <c r="FY386" s="141">
        <f t="shared" si="1069"/>
        <v>0</v>
      </c>
      <c r="FZ386" s="58"/>
      <c r="GA386" s="107">
        <v>536</v>
      </c>
      <c r="GB386" s="141">
        <f t="shared" si="1070"/>
        <v>0</v>
      </c>
      <c r="GC386" s="58"/>
      <c r="GD386" s="21">
        <v>745.84</v>
      </c>
      <c r="GE386" s="144">
        <f t="shared" si="1071"/>
        <v>0</v>
      </c>
      <c r="GF386" s="108">
        <v>2</v>
      </c>
      <c r="GG386" s="112">
        <v>313.12</v>
      </c>
      <c r="GH386" s="141">
        <f t="shared" si="1072"/>
        <v>626.24</v>
      </c>
      <c r="GI386" s="59">
        <v>3</v>
      </c>
      <c r="GJ386" s="529">
        <v>223.61</v>
      </c>
      <c r="GK386" s="141">
        <f t="shared" si="1073"/>
        <v>670.83</v>
      </c>
      <c r="GL386" s="58"/>
      <c r="GM386" s="107">
        <v>105.46</v>
      </c>
      <c r="GN386" s="141">
        <f t="shared" si="1074"/>
        <v>0</v>
      </c>
      <c r="GO386" s="58"/>
      <c r="GP386" s="107">
        <v>581.36</v>
      </c>
      <c r="GQ386" s="141">
        <f t="shared" si="1075"/>
        <v>0</v>
      </c>
      <c r="GR386" s="58">
        <v>1</v>
      </c>
      <c r="GS386" s="107">
        <v>92.94</v>
      </c>
      <c r="GT386" s="141">
        <f t="shared" si="1076"/>
        <v>92.94</v>
      </c>
      <c r="GU386" s="108">
        <v>10</v>
      </c>
      <c r="GV386" s="112">
        <v>47.51</v>
      </c>
      <c r="GW386" s="141">
        <f t="shared" si="1077"/>
        <v>475.09999999999997</v>
      </c>
      <c r="GX386" s="58">
        <v>10</v>
      </c>
      <c r="GY386" s="107">
        <v>61.91</v>
      </c>
      <c r="GZ386" s="219">
        <f t="shared" si="1078"/>
        <v>619.09999999999991</v>
      </c>
      <c r="HA386" s="58"/>
      <c r="HB386" s="413"/>
      <c r="HC386" s="219">
        <f t="shared" si="1079"/>
        <v>0</v>
      </c>
      <c r="HD386" s="58"/>
      <c r="HE386" s="107">
        <v>40.75</v>
      </c>
      <c r="HF386" s="232">
        <f t="shared" si="1080"/>
        <v>0</v>
      </c>
      <c r="HG386" s="375">
        <v>2000</v>
      </c>
      <c r="HH386" s="226">
        <f t="shared" si="1081"/>
        <v>16639.215</v>
      </c>
      <c r="HI386" s="335"/>
    </row>
    <row r="387" spans="1:218" ht="15.75" customHeight="1">
      <c r="A387" s="198">
        <v>36</v>
      </c>
      <c r="B387" s="18" t="s">
        <v>224</v>
      </c>
      <c r="C387" s="381">
        <v>31.55</v>
      </c>
      <c r="D387" s="385">
        <v>26.12</v>
      </c>
      <c r="E387" s="19">
        <v>22969.32</v>
      </c>
      <c r="F387" s="42">
        <f t="shared" si="998"/>
        <v>6132.619999999999</v>
      </c>
      <c r="G387" s="43"/>
      <c r="H387" s="21">
        <v>636.70000000000005</v>
      </c>
      <c r="I387" s="45">
        <f t="shared" si="999"/>
        <v>0</v>
      </c>
      <c r="J387" s="58"/>
      <c r="K387" s="107"/>
      <c r="L387" s="212">
        <f t="shared" si="1000"/>
        <v>0</v>
      </c>
      <c r="M387" s="58"/>
      <c r="N387" s="107">
        <v>540</v>
      </c>
      <c r="O387" s="212">
        <f t="shared" si="1001"/>
        <v>0</v>
      </c>
      <c r="P387" s="358"/>
      <c r="Q387" s="139">
        <f t="shared" si="1002"/>
        <v>280.13670000000002</v>
      </c>
      <c r="R387" s="212">
        <f t="shared" si="1003"/>
        <v>0</v>
      </c>
      <c r="S387" s="358"/>
      <c r="T387" s="44">
        <f t="shared" si="1004"/>
        <v>2335.5960000000005</v>
      </c>
      <c r="U387" s="212">
        <f t="shared" si="1005"/>
        <v>0</v>
      </c>
      <c r="V387" s="358"/>
      <c r="W387" s="139">
        <f t="shared" si="1006"/>
        <v>493.98690000000005</v>
      </c>
      <c r="X387" s="219">
        <f t="shared" si="1007"/>
        <v>0</v>
      </c>
      <c r="Y387" s="349"/>
      <c r="Z387" s="44">
        <f t="shared" si="1008"/>
        <v>4331.3600000000006</v>
      </c>
      <c r="AA387" s="141">
        <f t="shared" si="1009"/>
        <v>0</v>
      </c>
      <c r="AB387" s="465"/>
      <c r="AC387" s="139">
        <f t="shared" si="1010"/>
        <v>493.98690000000005</v>
      </c>
      <c r="AD387" s="140">
        <f t="shared" si="1011"/>
        <v>0</v>
      </c>
      <c r="AE387" s="46"/>
      <c r="AF387" s="44">
        <f t="shared" si="1012"/>
        <v>22885.031600000002</v>
      </c>
      <c r="AG387" s="140">
        <f t="shared" si="1013"/>
        <v>0</v>
      </c>
      <c r="AH387" s="46"/>
      <c r="AI387" s="139">
        <f t="shared" si="1014"/>
        <v>791.37200000000007</v>
      </c>
      <c r="AJ387" s="140">
        <f t="shared" si="1015"/>
        <v>0</v>
      </c>
      <c r="AK387" s="46"/>
      <c r="AL387" s="107">
        <v>145.19999999999999</v>
      </c>
      <c r="AM387" s="140">
        <f t="shared" si="1016"/>
        <v>0</v>
      </c>
      <c r="AN387" s="46"/>
      <c r="AO387" s="44">
        <f t="shared" si="1017"/>
        <v>3769.8454000000002</v>
      </c>
      <c r="AP387" s="141">
        <f t="shared" si="1018"/>
        <v>0</v>
      </c>
      <c r="AQ387" s="108"/>
      <c r="AR387" s="109">
        <v>8030</v>
      </c>
      <c r="AS387" s="141">
        <f t="shared" si="1019"/>
        <v>0</v>
      </c>
      <c r="AT387" s="58"/>
      <c r="AU387" s="21">
        <v>3366.65</v>
      </c>
      <c r="AV387" s="141">
        <f t="shared" si="1020"/>
        <v>0</v>
      </c>
      <c r="AW387" s="58"/>
      <c r="AX387" s="44">
        <f t="shared" si="1021"/>
        <v>80964.952600000004</v>
      </c>
      <c r="AY387" s="141">
        <f t="shared" si="1022"/>
        <v>0</v>
      </c>
      <c r="AZ387" s="58"/>
      <c r="BA387" s="21">
        <v>93131.5</v>
      </c>
      <c r="BB387" s="141">
        <f t="shared" si="1023"/>
        <v>0</v>
      </c>
      <c r="BC387" s="58"/>
      <c r="BD387" s="21">
        <v>10643</v>
      </c>
      <c r="BE387" s="140">
        <f t="shared" si="1024"/>
        <v>0</v>
      </c>
      <c r="BF387" s="46"/>
      <c r="BG387" s="58"/>
      <c r="BH387" s="140">
        <f t="shared" si="1025"/>
        <v>0</v>
      </c>
      <c r="BI387" s="358"/>
      <c r="BJ387" s="59"/>
      <c r="BK387" s="58"/>
      <c r="BL387" s="140">
        <f t="shared" si="1026"/>
        <v>0</v>
      </c>
      <c r="BM387" s="46"/>
      <c r="BN387" s="142"/>
      <c r="BO387" s="141">
        <f t="shared" si="1027"/>
        <v>0</v>
      </c>
      <c r="BP387" s="58"/>
      <c r="BQ387" s="139">
        <f t="shared" si="1028"/>
        <v>930.90000000000009</v>
      </c>
      <c r="BR387" s="141">
        <f t="shared" si="1029"/>
        <v>0</v>
      </c>
      <c r="BS387" s="349"/>
      <c r="BT387" s="107">
        <v>540</v>
      </c>
      <c r="BU387" s="141">
        <f t="shared" si="1030"/>
        <v>0</v>
      </c>
      <c r="BV387" s="58"/>
      <c r="BW387" s="58"/>
      <c r="BX387" s="141">
        <f t="shared" si="1031"/>
        <v>0</v>
      </c>
      <c r="BY387" s="58"/>
      <c r="BZ387" s="143"/>
      <c r="CA387" s="141">
        <f t="shared" si="1032"/>
        <v>0</v>
      </c>
      <c r="CB387" s="58"/>
      <c r="CC387" s="107">
        <v>165.4</v>
      </c>
      <c r="CD387" s="141">
        <f t="shared" si="1033"/>
        <v>0</v>
      </c>
      <c r="CE387" s="58"/>
      <c r="CF387" s="139">
        <f t="shared" si="1034"/>
        <v>204.31649999999999</v>
      </c>
      <c r="CG387" s="141">
        <f t="shared" si="1035"/>
        <v>0</v>
      </c>
      <c r="CH387" s="349"/>
      <c r="CI387" s="107">
        <v>86.2</v>
      </c>
      <c r="CJ387" s="141">
        <f t="shared" si="1036"/>
        <v>0</v>
      </c>
      <c r="CK387" s="58"/>
      <c r="CL387" s="107">
        <v>125</v>
      </c>
      <c r="CM387" s="141">
        <f t="shared" si="1037"/>
        <v>0</v>
      </c>
      <c r="CN387" s="58"/>
      <c r="CO387" s="107">
        <v>140</v>
      </c>
      <c r="CP387" s="141">
        <f t="shared" si="1038"/>
        <v>0</v>
      </c>
      <c r="CQ387" s="349"/>
      <c r="CR387" s="139">
        <f t="shared" si="1039"/>
        <v>259.76390000000004</v>
      </c>
      <c r="CS387" s="141">
        <f t="shared" si="1040"/>
        <v>0</v>
      </c>
      <c r="CT387" s="349"/>
      <c r="CU387" s="107">
        <v>182.5</v>
      </c>
      <c r="CV387" s="141">
        <f t="shared" si="1041"/>
        <v>0</v>
      </c>
      <c r="CW387" s="58"/>
      <c r="CX387" s="107">
        <v>78</v>
      </c>
      <c r="CY387" s="141">
        <f t="shared" si="1042"/>
        <v>0</v>
      </c>
      <c r="CZ387" s="58"/>
      <c r="DA387" s="107">
        <v>350</v>
      </c>
      <c r="DB387" s="141">
        <f t="shared" si="1043"/>
        <v>0</v>
      </c>
      <c r="DC387" s="349"/>
      <c r="DD387" s="139">
        <f t="shared" si="1044"/>
        <v>363.26500000000004</v>
      </c>
      <c r="DE387" s="140">
        <f t="shared" si="1045"/>
        <v>0</v>
      </c>
      <c r="DF387" s="349"/>
      <c r="DG387" s="107">
        <v>349.94</v>
      </c>
      <c r="DH387" s="141">
        <f t="shared" si="1046"/>
        <v>0</v>
      </c>
      <c r="DI387" s="349"/>
      <c r="DJ387" s="107">
        <v>407.82</v>
      </c>
      <c r="DK387" s="141">
        <f t="shared" si="1047"/>
        <v>0</v>
      </c>
      <c r="DL387" s="349">
        <v>6</v>
      </c>
      <c r="DM387" s="107">
        <v>560.66999999999996</v>
      </c>
      <c r="DN387" s="141">
        <f t="shared" si="1048"/>
        <v>3364.0199999999995</v>
      </c>
      <c r="DO387" s="349"/>
      <c r="DP387" s="107">
        <v>849.84</v>
      </c>
      <c r="DQ387" s="141">
        <f t="shared" si="1049"/>
        <v>0</v>
      </c>
      <c r="DR387" s="58"/>
      <c r="DS387" s="107">
        <v>1070.97</v>
      </c>
      <c r="DT387" s="141">
        <f t="shared" si="1050"/>
        <v>0</v>
      </c>
      <c r="DU387" s="58"/>
      <c r="DV387" s="21">
        <v>1512.05</v>
      </c>
      <c r="DW387" s="141">
        <f t="shared" si="1051"/>
        <v>0</v>
      </c>
      <c r="DX387" s="58"/>
      <c r="DY387" s="21">
        <v>5870.12</v>
      </c>
      <c r="DZ387" s="141">
        <f t="shared" si="1052"/>
        <v>0</v>
      </c>
      <c r="EA387" s="349"/>
      <c r="EB387" s="21">
        <v>4379.45</v>
      </c>
      <c r="EC387" s="141">
        <f t="shared" si="1053"/>
        <v>0</v>
      </c>
      <c r="ED387" s="58"/>
      <c r="EE387" s="21">
        <v>4811.45</v>
      </c>
      <c r="EF387" s="141">
        <f t="shared" si="1054"/>
        <v>0</v>
      </c>
      <c r="EG387" s="349"/>
      <c r="EH387" s="21">
        <v>6518.13</v>
      </c>
      <c r="EI387" s="141">
        <f t="shared" si="1055"/>
        <v>0</v>
      </c>
      <c r="EJ387" s="349"/>
      <c r="EK387" s="21">
        <v>7389.31</v>
      </c>
      <c r="EL387" s="141">
        <f t="shared" si="1056"/>
        <v>0</v>
      </c>
      <c r="EM387" s="58"/>
      <c r="EN387" s="21">
        <v>1539.81</v>
      </c>
      <c r="EO387" s="141">
        <f t="shared" si="1057"/>
        <v>0</v>
      </c>
      <c r="EP387" s="58"/>
      <c r="EQ387" s="21">
        <v>3124.4</v>
      </c>
      <c r="ER387" s="141">
        <f t="shared" si="1058"/>
        <v>0</v>
      </c>
      <c r="ES387" s="58"/>
      <c r="ET387" s="107">
        <v>118.78</v>
      </c>
      <c r="EU387" s="141">
        <f t="shared" si="1059"/>
        <v>0</v>
      </c>
      <c r="EV387" s="58"/>
      <c r="EW387" s="107">
        <v>479.92</v>
      </c>
      <c r="EX387" s="141">
        <f t="shared" si="1060"/>
        <v>0</v>
      </c>
      <c r="EY387" s="349"/>
      <c r="EZ387" s="107">
        <v>649.4</v>
      </c>
      <c r="FA387" s="141">
        <f t="shared" si="1061"/>
        <v>0</v>
      </c>
      <c r="FB387" s="349"/>
      <c r="FC387" s="21">
        <v>1301.22</v>
      </c>
      <c r="FD387" s="141">
        <f t="shared" si="1062"/>
        <v>0</v>
      </c>
      <c r="FE387" s="58"/>
      <c r="FF387" s="21">
        <v>2530.2199999999998</v>
      </c>
      <c r="FG387" s="141">
        <f t="shared" si="1063"/>
        <v>0</v>
      </c>
      <c r="FH387" s="58"/>
      <c r="FI387" s="21">
        <v>4182.22</v>
      </c>
      <c r="FJ387" s="141">
        <f t="shared" si="1064"/>
        <v>0</v>
      </c>
      <c r="FK387" s="58"/>
      <c r="FL387" s="107">
        <v>253.92</v>
      </c>
      <c r="FM387" s="141">
        <f t="shared" si="1065"/>
        <v>0</v>
      </c>
      <c r="FN387" s="58"/>
      <c r="FO387" s="107">
        <v>290.32</v>
      </c>
      <c r="FP387" s="141">
        <f t="shared" si="1066"/>
        <v>0</v>
      </c>
      <c r="FQ387" s="58"/>
      <c r="FR387" s="107">
        <v>334.06</v>
      </c>
      <c r="FS387" s="141">
        <f t="shared" si="1067"/>
        <v>0</v>
      </c>
      <c r="FT387" s="58"/>
      <c r="FU387" s="107">
        <v>411.49</v>
      </c>
      <c r="FV387" s="141">
        <f t="shared" si="1068"/>
        <v>0</v>
      </c>
      <c r="FW387" s="58"/>
      <c r="FX387" s="107">
        <v>455.21</v>
      </c>
      <c r="FY387" s="141">
        <f t="shared" si="1069"/>
        <v>0</v>
      </c>
      <c r="FZ387" s="58"/>
      <c r="GA387" s="107">
        <v>536</v>
      </c>
      <c r="GB387" s="141">
        <f t="shared" si="1070"/>
        <v>0</v>
      </c>
      <c r="GC387" s="58"/>
      <c r="GD387" s="21">
        <v>745.84</v>
      </c>
      <c r="GE387" s="144">
        <f t="shared" si="1071"/>
        <v>0</v>
      </c>
      <c r="GF387" s="108">
        <v>1</v>
      </c>
      <c r="GG387" s="112">
        <v>313.12</v>
      </c>
      <c r="GH387" s="141">
        <f t="shared" si="1072"/>
        <v>313.12</v>
      </c>
      <c r="GI387" s="59">
        <v>3</v>
      </c>
      <c r="GJ387" s="529">
        <v>223.61</v>
      </c>
      <c r="GK387" s="141">
        <f t="shared" si="1073"/>
        <v>670.83</v>
      </c>
      <c r="GL387" s="58"/>
      <c r="GM387" s="107">
        <v>105.46</v>
      </c>
      <c r="GN387" s="141">
        <f t="shared" si="1074"/>
        <v>0</v>
      </c>
      <c r="GO387" s="58"/>
      <c r="GP387" s="107">
        <v>581.36</v>
      </c>
      <c r="GQ387" s="141">
        <f t="shared" si="1075"/>
        <v>0</v>
      </c>
      <c r="GR387" s="58"/>
      <c r="GS387" s="107">
        <v>92.94</v>
      </c>
      <c r="GT387" s="141">
        <f t="shared" si="1076"/>
        <v>0</v>
      </c>
      <c r="GU387" s="108">
        <v>10</v>
      </c>
      <c r="GV387" s="112">
        <v>47.51</v>
      </c>
      <c r="GW387" s="141">
        <f t="shared" si="1077"/>
        <v>475.09999999999997</v>
      </c>
      <c r="GX387" s="58">
        <v>5</v>
      </c>
      <c r="GY387" s="107">
        <v>61.91</v>
      </c>
      <c r="GZ387" s="219">
        <f t="shared" si="1078"/>
        <v>309.54999999999995</v>
      </c>
      <c r="HA387" s="58"/>
      <c r="HB387" s="413"/>
      <c r="HC387" s="219">
        <f t="shared" si="1079"/>
        <v>0</v>
      </c>
      <c r="HD387" s="58"/>
      <c r="HE387" s="107">
        <v>40.75</v>
      </c>
      <c r="HF387" s="232">
        <f t="shared" si="1080"/>
        <v>0</v>
      </c>
      <c r="HG387" s="375">
        <v>1000</v>
      </c>
      <c r="HH387" s="226">
        <f t="shared" si="1081"/>
        <v>6132.619999999999</v>
      </c>
      <c r="HI387" s="335"/>
    </row>
    <row r="388" spans="1:218" ht="15.75" customHeight="1">
      <c r="A388" s="198">
        <v>37</v>
      </c>
      <c r="B388" s="18" t="s">
        <v>225</v>
      </c>
      <c r="C388" s="381">
        <v>11.88</v>
      </c>
      <c r="D388" s="385">
        <v>22.4</v>
      </c>
      <c r="E388" s="19">
        <v>22971.72</v>
      </c>
      <c r="F388" s="42">
        <f t="shared" si="998"/>
        <v>9174.069019999999</v>
      </c>
      <c r="G388" s="43"/>
      <c r="H388" s="21">
        <v>636.70000000000005</v>
      </c>
      <c r="I388" s="45">
        <f t="shared" si="999"/>
        <v>0</v>
      </c>
      <c r="J388" s="58"/>
      <c r="K388" s="107"/>
      <c r="L388" s="212">
        <f t="shared" si="1000"/>
        <v>0</v>
      </c>
      <c r="M388" s="58"/>
      <c r="N388" s="107">
        <v>540</v>
      </c>
      <c r="O388" s="212">
        <f t="shared" si="1001"/>
        <v>0</v>
      </c>
      <c r="P388" s="358">
        <v>10.6</v>
      </c>
      <c r="Q388" s="139">
        <f t="shared" si="1002"/>
        <v>280.13670000000002</v>
      </c>
      <c r="R388" s="212">
        <f t="shared" si="1003"/>
        <v>2969.44902</v>
      </c>
      <c r="S388" s="358"/>
      <c r="T388" s="44">
        <f t="shared" si="1004"/>
        <v>2335.5960000000005</v>
      </c>
      <c r="U388" s="212">
        <f t="shared" si="1005"/>
        <v>0</v>
      </c>
      <c r="V388" s="358"/>
      <c r="W388" s="139">
        <f t="shared" si="1006"/>
        <v>493.98690000000005</v>
      </c>
      <c r="X388" s="219">
        <f t="shared" si="1007"/>
        <v>0</v>
      </c>
      <c r="Y388" s="349"/>
      <c r="Z388" s="44">
        <f t="shared" si="1008"/>
        <v>4331.3600000000006</v>
      </c>
      <c r="AA388" s="141">
        <f t="shared" si="1009"/>
        <v>0</v>
      </c>
      <c r="AB388" s="465"/>
      <c r="AC388" s="139">
        <f t="shared" si="1010"/>
        <v>493.98690000000005</v>
      </c>
      <c r="AD388" s="140">
        <f t="shared" si="1011"/>
        <v>0</v>
      </c>
      <c r="AE388" s="46"/>
      <c r="AF388" s="44">
        <f t="shared" si="1012"/>
        <v>22885.031600000002</v>
      </c>
      <c r="AG388" s="140">
        <f t="shared" si="1013"/>
        <v>0</v>
      </c>
      <c r="AH388" s="46"/>
      <c r="AI388" s="139">
        <f t="shared" si="1014"/>
        <v>791.37200000000007</v>
      </c>
      <c r="AJ388" s="140">
        <f t="shared" si="1015"/>
        <v>0</v>
      </c>
      <c r="AK388" s="46"/>
      <c r="AL388" s="107">
        <v>145.19999999999999</v>
      </c>
      <c r="AM388" s="140">
        <f t="shared" si="1016"/>
        <v>0</v>
      </c>
      <c r="AN388" s="46"/>
      <c r="AO388" s="44">
        <f t="shared" si="1017"/>
        <v>3769.8454000000002</v>
      </c>
      <c r="AP388" s="141">
        <f t="shared" si="1018"/>
        <v>0</v>
      </c>
      <c r="AQ388" s="108"/>
      <c r="AR388" s="109">
        <v>8030</v>
      </c>
      <c r="AS388" s="141">
        <f t="shared" si="1019"/>
        <v>0</v>
      </c>
      <c r="AT388" s="58"/>
      <c r="AU388" s="21">
        <v>3366.65</v>
      </c>
      <c r="AV388" s="141">
        <f t="shared" si="1020"/>
        <v>0</v>
      </c>
      <c r="AW388" s="58"/>
      <c r="AX388" s="44">
        <f t="shared" si="1021"/>
        <v>80964.952600000004</v>
      </c>
      <c r="AY388" s="141">
        <f t="shared" si="1022"/>
        <v>0</v>
      </c>
      <c r="AZ388" s="58"/>
      <c r="BA388" s="21">
        <v>93131.5</v>
      </c>
      <c r="BB388" s="141">
        <f t="shared" si="1023"/>
        <v>0</v>
      </c>
      <c r="BC388" s="58"/>
      <c r="BD388" s="21">
        <v>10643</v>
      </c>
      <c r="BE388" s="140">
        <f t="shared" si="1024"/>
        <v>0</v>
      </c>
      <c r="BF388" s="46"/>
      <c r="BG388" s="58"/>
      <c r="BH388" s="140">
        <f t="shared" si="1025"/>
        <v>0</v>
      </c>
      <c r="BI388" s="358"/>
      <c r="BJ388" s="59"/>
      <c r="BK388" s="58"/>
      <c r="BL388" s="140">
        <f t="shared" si="1026"/>
        <v>0</v>
      </c>
      <c r="BM388" s="46"/>
      <c r="BN388" s="142"/>
      <c r="BO388" s="141">
        <f t="shared" si="1027"/>
        <v>0</v>
      </c>
      <c r="BP388" s="58"/>
      <c r="BQ388" s="139">
        <f t="shared" si="1028"/>
        <v>930.90000000000009</v>
      </c>
      <c r="BR388" s="141">
        <f t="shared" si="1029"/>
        <v>0</v>
      </c>
      <c r="BS388" s="349"/>
      <c r="BT388" s="107">
        <v>540</v>
      </c>
      <c r="BU388" s="141">
        <f t="shared" si="1030"/>
        <v>0</v>
      </c>
      <c r="BV388" s="58"/>
      <c r="BW388" s="58"/>
      <c r="BX388" s="141">
        <f t="shared" si="1031"/>
        <v>0</v>
      </c>
      <c r="BY388" s="58"/>
      <c r="BZ388" s="143"/>
      <c r="CA388" s="141">
        <f t="shared" si="1032"/>
        <v>0</v>
      </c>
      <c r="CB388" s="58"/>
      <c r="CC388" s="107">
        <v>165.4</v>
      </c>
      <c r="CD388" s="141">
        <f t="shared" si="1033"/>
        <v>0</v>
      </c>
      <c r="CE388" s="58"/>
      <c r="CF388" s="139">
        <f t="shared" si="1034"/>
        <v>204.31649999999999</v>
      </c>
      <c r="CG388" s="141">
        <f t="shared" si="1035"/>
        <v>0</v>
      </c>
      <c r="CH388" s="349"/>
      <c r="CI388" s="107">
        <v>86.2</v>
      </c>
      <c r="CJ388" s="141">
        <f t="shared" si="1036"/>
        <v>0</v>
      </c>
      <c r="CK388" s="58"/>
      <c r="CL388" s="107">
        <v>125</v>
      </c>
      <c r="CM388" s="141">
        <f t="shared" si="1037"/>
        <v>0</v>
      </c>
      <c r="CN388" s="58"/>
      <c r="CO388" s="107">
        <v>140</v>
      </c>
      <c r="CP388" s="141">
        <f t="shared" si="1038"/>
        <v>0</v>
      </c>
      <c r="CQ388" s="349"/>
      <c r="CR388" s="139">
        <f t="shared" si="1039"/>
        <v>259.76390000000004</v>
      </c>
      <c r="CS388" s="141">
        <f t="shared" si="1040"/>
        <v>0</v>
      </c>
      <c r="CT388" s="349"/>
      <c r="CU388" s="107">
        <v>182.5</v>
      </c>
      <c r="CV388" s="141">
        <f t="shared" si="1041"/>
        <v>0</v>
      </c>
      <c r="CW388" s="58"/>
      <c r="CX388" s="107">
        <v>78</v>
      </c>
      <c r="CY388" s="141">
        <f t="shared" si="1042"/>
        <v>0</v>
      </c>
      <c r="CZ388" s="58"/>
      <c r="DA388" s="107">
        <v>350</v>
      </c>
      <c r="DB388" s="141">
        <f t="shared" si="1043"/>
        <v>0</v>
      </c>
      <c r="DC388" s="349"/>
      <c r="DD388" s="139">
        <f t="shared" si="1044"/>
        <v>363.26500000000004</v>
      </c>
      <c r="DE388" s="140">
        <f t="shared" si="1045"/>
        <v>0</v>
      </c>
      <c r="DF388" s="349"/>
      <c r="DG388" s="107">
        <v>349.94</v>
      </c>
      <c r="DH388" s="141">
        <f t="shared" si="1046"/>
        <v>0</v>
      </c>
      <c r="DI388" s="349"/>
      <c r="DJ388" s="107">
        <v>407.82</v>
      </c>
      <c r="DK388" s="141">
        <f t="shared" si="1047"/>
        <v>0</v>
      </c>
      <c r="DL388" s="349">
        <v>6</v>
      </c>
      <c r="DM388" s="107">
        <v>560.66999999999996</v>
      </c>
      <c r="DN388" s="141">
        <f t="shared" si="1048"/>
        <v>3364.0199999999995</v>
      </c>
      <c r="DO388" s="349"/>
      <c r="DP388" s="107">
        <v>849.84</v>
      </c>
      <c r="DQ388" s="141">
        <f t="shared" si="1049"/>
        <v>0</v>
      </c>
      <c r="DR388" s="58"/>
      <c r="DS388" s="107">
        <v>1070.97</v>
      </c>
      <c r="DT388" s="141">
        <f t="shared" si="1050"/>
        <v>0</v>
      </c>
      <c r="DU388" s="58"/>
      <c r="DV388" s="21">
        <v>1512.05</v>
      </c>
      <c r="DW388" s="141">
        <f t="shared" si="1051"/>
        <v>0</v>
      </c>
      <c r="DX388" s="58"/>
      <c r="DY388" s="21">
        <v>5870.12</v>
      </c>
      <c r="DZ388" s="141">
        <f t="shared" si="1052"/>
        <v>0</v>
      </c>
      <c r="EA388" s="349"/>
      <c r="EB388" s="21">
        <v>4379.45</v>
      </c>
      <c r="EC388" s="141">
        <f t="shared" si="1053"/>
        <v>0</v>
      </c>
      <c r="ED388" s="58"/>
      <c r="EE388" s="21">
        <v>4811.45</v>
      </c>
      <c r="EF388" s="141">
        <f t="shared" si="1054"/>
        <v>0</v>
      </c>
      <c r="EG388" s="349"/>
      <c r="EH388" s="21">
        <v>6518.13</v>
      </c>
      <c r="EI388" s="141">
        <f t="shared" si="1055"/>
        <v>0</v>
      </c>
      <c r="EJ388" s="349"/>
      <c r="EK388" s="21">
        <v>7389.31</v>
      </c>
      <c r="EL388" s="141">
        <f t="shared" si="1056"/>
        <v>0</v>
      </c>
      <c r="EM388" s="58"/>
      <c r="EN388" s="21">
        <v>1539.81</v>
      </c>
      <c r="EO388" s="141">
        <f t="shared" si="1057"/>
        <v>0</v>
      </c>
      <c r="EP388" s="58"/>
      <c r="EQ388" s="21">
        <v>3124.4</v>
      </c>
      <c r="ER388" s="141">
        <f t="shared" si="1058"/>
        <v>0</v>
      </c>
      <c r="ES388" s="58"/>
      <c r="ET388" s="107">
        <v>118.78</v>
      </c>
      <c r="EU388" s="141">
        <f t="shared" si="1059"/>
        <v>0</v>
      </c>
      <c r="EV388" s="58"/>
      <c r="EW388" s="107">
        <v>479.92</v>
      </c>
      <c r="EX388" s="141">
        <f t="shared" si="1060"/>
        <v>0</v>
      </c>
      <c r="EY388" s="349"/>
      <c r="EZ388" s="107">
        <v>649.4</v>
      </c>
      <c r="FA388" s="141">
        <f t="shared" si="1061"/>
        <v>0</v>
      </c>
      <c r="FB388" s="349"/>
      <c r="FC388" s="21">
        <v>1301.22</v>
      </c>
      <c r="FD388" s="141">
        <f t="shared" si="1062"/>
        <v>0</v>
      </c>
      <c r="FE388" s="58"/>
      <c r="FF388" s="21">
        <v>2530.2199999999998</v>
      </c>
      <c r="FG388" s="141">
        <f t="shared" si="1063"/>
        <v>0</v>
      </c>
      <c r="FH388" s="58"/>
      <c r="FI388" s="21">
        <v>4182.22</v>
      </c>
      <c r="FJ388" s="141">
        <f t="shared" si="1064"/>
        <v>0</v>
      </c>
      <c r="FK388" s="58"/>
      <c r="FL388" s="107">
        <v>253.92</v>
      </c>
      <c r="FM388" s="141">
        <f t="shared" si="1065"/>
        <v>0</v>
      </c>
      <c r="FN388" s="58"/>
      <c r="FO388" s="107">
        <v>290.32</v>
      </c>
      <c r="FP388" s="141">
        <f t="shared" si="1066"/>
        <v>0</v>
      </c>
      <c r="FQ388" s="58"/>
      <c r="FR388" s="107">
        <v>334.06</v>
      </c>
      <c r="FS388" s="141">
        <f t="shared" si="1067"/>
        <v>0</v>
      </c>
      <c r="FT388" s="58"/>
      <c r="FU388" s="107">
        <v>411.49</v>
      </c>
      <c r="FV388" s="141">
        <f t="shared" si="1068"/>
        <v>0</v>
      </c>
      <c r="FW388" s="58"/>
      <c r="FX388" s="107">
        <v>455.21</v>
      </c>
      <c r="FY388" s="141">
        <f t="shared" si="1069"/>
        <v>0</v>
      </c>
      <c r="FZ388" s="58"/>
      <c r="GA388" s="107">
        <v>536</v>
      </c>
      <c r="GB388" s="141">
        <f t="shared" si="1070"/>
        <v>0</v>
      </c>
      <c r="GC388" s="58"/>
      <c r="GD388" s="21">
        <v>745.84</v>
      </c>
      <c r="GE388" s="144">
        <f t="shared" si="1071"/>
        <v>0</v>
      </c>
      <c r="GF388" s="108">
        <v>1</v>
      </c>
      <c r="GG388" s="112">
        <v>313.12</v>
      </c>
      <c r="GH388" s="141">
        <f t="shared" si="1072"/>
        <v>313.12</v>
      </c>
      <c r="GI388" s="59">
        <v>3</v>
      </c>
      <c r="GJ388" s="529">
        <v>223.61</v>
      </c>
      <c r="GK388" s="141">
        <f t="shared" si="1073"/>
        <v>670.83</v>
      </c>
      <c r="GL388" s="58"/>
      <c r="GM388" s="107">
        <v>105.46</v>
      </c>
      <c r="GN388" s="141">
        <f t="shared" si="1074"/>
        <v>0</v>
      </c>
      <c r="GO388" s="58"/>
      <c r="GP388" s="107">
        <v>581.36</v>
      </c>
      <c r="GQ388" s="141">
        <f t="shared" si="1075"/>
        <v>0</v>
      </c>
      <c r="GR388" s="58"/>
      <c r="GS388" s="107">
        <v>92.94</v>
      </c>
      <c r="GT388" s="141">
        <f t="shared" si="1076"/>
        <v>0</v>
      </c>
      <c r="GU388" s="108">
        <v>5</v>
      </c>
      <c r="GV388" s="112">
        <v>47.51</v>
      </c>
      <c r="GW388" s="141">
        <f t="shared" si="1077"/>
        <v>237.54999999999998</v>
      </c>
      <c r="GX388" s="58">
        <v>10</v>
      </c>
      <c r="GY388" s="107">
        <v>61.91</v>
      </c>
      <c r="GZ388" s="219">
        <f t="shared" si="1078"/>
        <v>619.09999999999991</v>
      </c>
      <c r="HA388" s="58"/>
      <c r="HB388" s="413"/>
      <c r="HC388" s="219">
        <f t="shared" si="1079"/>
        <v>0</v>
      </c>
      <c r="HD388" s="58"/>
      <c r="HE388" s="107">
        <v>40.75</v>
      </c>
      <c r="HF388" s="232">
        <f t="shared" si="1080"/>
        <v>0</v>
      </c>
      <c r="HG388" s="375">
        <v>1000</v>
      </c>
      <c r="HH388" s="226">
        <f t="shared" si="1081"/>
        <v>9174.069019999999</v>
      </c>
      <c r="HI388" s="335"/>
    </row>
    <row r="389" spans="1:218" ht="15.75" customHeight="1">
      <c r="A389" s="198">
        <v>38</v>
      </c>
      <c r="B389" s="18" t="s">
        <v>226</v>
      </c>
      <c r="C389" s="381">
        <v>16.16</v>
      </c>
      <c r="D389" s="385">
        <v>30.03</v>
      </c>
      <c r="E389" s="19">
        <v>22928.760000000002</v>
      </c>
      <c r="F389" s="42">
        <f t="shared" si="998"/>
        <v>5671.4599999999991</v>
      </c>
      <c r="G389" s="43"/>
      <c r="H389" s="21">
        <v>636.70000000000005</v>
      </c>
      <c r="I389" s="45">
        <f t="shared" si="999"/>
        <v>0</v>
      </c>
      <c r="J389" s="58"/>
      <c r="K389" s="107"/>
      <c r="L389" s="212">
        <f t="shared" si="1000"/>
        <v>0</v>
      </c>
      <c r="M389" s="58"/>
      <c r="N389" s="107">
        <v>540</v>
      </c>
      <c r="O389" s="212">
        <f t="shared" si="1001"/>
        <v>0</v>
      </c>
      <c r="P389" s="358"/>
      <c r="Q389" s="139">
        <f t="shared" si="1002"/>
        <v>280.13670000000002</v>
      </c>
      <c r="R389" s="212">
        <f t="shared" si="1003"/>
        <v>0</v>
      </c>
      <c r="S389" s="358"/>
      <c r="T389" s="44">
        <f t="shared" si="1004"/>
        <v>2335.5960000000005</v>
      </c>
      <c r="U389" s="212">
        <f t="shared" si="1005"/>
        <v>0</v>
      </c>
      <c r="V389" s="358"/>
      <c r="W389" s="139">
        <f t="shared" si="1006"/>
        <v>493.98690000000005</v>
      </c>
      <c r="X389" s="219">
        <f t="shared" si="1007"/>
        <v>0</v>
      </c>
      <c r="Y389" s="349"/>
      <c r="Z389" s="44">
        <f t="shared" si="1008"/>
        <v>4331.3600000000006</v>
      </c>
      <c r="AA389" s="141">
        <f t="shared" si="1009"/>
        <v>0</v>
      </c>
      <c r="AB389" s="465"/>
      <c r="AC389" s="139">
        <f t="shared" si="1010"/>
        <v>493.98690000000005</v>
      </c>
      <c r="AD389" s="140">
        <f t="shared" si="1011"/>
        <v>0</v>
      </c>
      <c r="AE389" s="46"/>
      <c r="AF389" s="44">
        <f t="shared" si="1012"/>
        <v>22885.031600000002</v>
      </c>
      <c r="AG389" s="140">
        <f t="shared" si="1013"/>
        <v>0</v>
      </c>
      <c r="AH389" s="46"/>
      <c r="AI389" s="139">
        <f t="shared" si="1014"/>
        <v>791.37200000000007</v>
      </c>
      <c r="AJ389" s="140">
        <f t="shared" si="1015"/>
        <v>0</v>
      </c>
      <c r="AK389" s="46"/>
      <c r="AL389" s="107">
        <v>145.19999999999999</v>
      </c>
      <c r="AM389" s="140">
        <f t="shared" si="1016"/>
        <v>0</v>
      </c>
      <c r="AN389" s="46"/>
      <c r="AO389" s="44">
        <f t="shared" si="1017"/>
        <v>3769.8454000000002</v>
      </c>
      <c r="AP389" s="141">
        <f t="shared" si="1018"/>
        <v>0</v>
      </c>
      <c r="AQ389" s="108"/>
      <c r="AR389" s="109">
        <v>8030</v>
      </c>
      <c r="AS389" s="141">
        <f t="shared" si="1019"/>
        <v>0</v>
      </c>
      <c r="AT389" s="58"/>
      <c r="AU389" s="21">
        <v>3366.65</v>
      </c>
      <c r="AV389" s="141">
        <f t="shared" si="1020"/>
        <v>0</v>
      </c>
      <c r="AW389" s="58"/>
      <c r="AX389" s="44">
        <f t="shared" si="1021"/>
        <v>80964.952600000004</v>
      </c>
      <c r="AY389" s="141">
        <f t="shared" si="1022"/>
        <v>0</v>
      </c>
      <c r="AZ389" s="58"/>
      <c r="BA389" s="21">
        <v>93131.5</v>
      </c>
      <c r="BB389" s="141">
        <f t="shared" si="1023"/>
        <v>0</v>
      </c>
      <c r="BC389" s="58"/>
      <c r="BD389" s="21">
        <v>10643</v>
      </c>
      <c r="BE389" s="140">
        <f t="shared" si="1024"/>
        <v>0</v>
      </c>
      <c r="BF389" s="46"/>
      <c r="BG389" s="58"/>
      <c r="BH389" s="140">
        <f t="shared" si="1025"/>
        <v>0</v>
      </c>
      <c r="BI389" s="358"/>
      <c r="BJ389" s="59"/>
      <c r="BK389" s="58"/>
      <c r="BL389" s="140">
        <f t="shared" si="1026"/>
        <v>0</v>
      </c>
      <c r="BM389" s="46"/>
      <c r="BN389" s="142"/>
      <c r="BO389" s="141">
        <f t="shared" si="1027"/>
        <v>0</v>
      </c>
      <c r="BP389" s="58"/>
      <c r="BQ389" s="139">
        <f t="shared" si="1028"/>
        <v>930.90000000000009</v>
      </c>
      <c r="BR389" s="141">
        <f t="shared" si="1029"/>
        <v>0</v>
      </c>
      <c r="BS389" s="349"/>
      <c r="BT389" s="107">
        <v>540</v>
      </c>
      <c r="BU389" s="141">
        <f t="shared" si="1030"/>
        <v>0</v>
      </c>
      <c r="BV389" s="58"/>
      <c r="BW389" s="58"/>
      <c r="BX389" s="141">
        <f t="shared" si="1031"/>
        <v>0</v>
      </c>
      <c r="BY389" s="58"/>
      <c r="BZ389" s="143"/>
      <c r="CA389" s="141">
        <f t="shared" si="1032"/>
        <v>0</v>
      </c>
      <c r="CB389" s="58"/>
      <c r="CC389" s="107">
        <v>165.4</v>
      </c>
      <c r="CD389" s="141">
        <f t="shared" si="1033"/>
        <v>0</v>
      </c>
      <c r="CE389" s="58"/>
      <c r="CF389" s="139">
        <f t="shared" si="1034"/>
        <v>204.31649999999999</v>
      </c>
      <c r="CG389" s="141">
        <f t="shared" si="1035"/>
        <v>0</v>
      </c>
      <c r="CH389" s="349"/>
      <c r="CI389" s="107">
        <v>86.2</v>
      </c>
      <c r="CJ389" s="141">
        <f t="shared" si="1036"/>
        <v>0</v>
      </c>
      <c r="CK389" s="58"/>
      <c r="CL389" s="107">
        <v>125</v>
      </c>
      <c r="CM389" s="141">
        <f t="shared" si="1037"/>
        <v>0</v>
      </c>
      <c r="CN389" s="58"/>
      <c r="CO389" s="107">
        <v>140</v>
      </c>
      <c r="CP389" s="141">
        <f t="shared" si="1038"/>
        <v>0</v>
      </c>
      <c r="CQ389" s="349"/>
      <c r="CR389" s="139">
        <f t="shared" si="1039"/>
        <v>259.76390000000004</v>
      </c>
      <c r="CS389" s="141">
        <f t="shared" si="1040"/>
        <v>0</v>
      </c>
      <c r="CT389" s="349"/>
      <c r="CU389" s="107">
        <v>182.5</v>
      </c>
      <c r="CV389" s="141">
        <f t="shared" si="1041"/>
        <v>0</v>
      </c>
      <c r="CW389" s="58"/>
      <c r="CX389" s="107">
        <v>78</v>
      </c>
      <c r="CY389" s="141">
        <f t="shared" si="1042"/>
        <v>0</v>
      </c>
      <c r="CZ389" s="58"/>
      <c r="DA389" s="107">
        <v>350</v>
      </c>
      <c r="DB389" s="141">
        <f t="shared" si="1043"/>
        <v>0</v>
      </c>
      <c r="DC389" s="349"/>
      <c r="DD389" s="139">
        <f t="shared" si="1044"/>
        <v>363.26500000000004</v>
      </c>
      <c r="DE389" s="140">
        <f t="shared" si="1045"/>
        <v>0</v>
      </c>
      <c r="DF389" s="349"/>
      <c r="DG389" s="107">
        <v>349.94</v>
      </c>
      <c r="DH389" s="141">
        <f t="shared" si="1046"/>
        <v>0</v>
      </c>
      <c r="DI389" s="349"/>
      <c r="DJ389" s="107">
        <v>407.82</v>
      </c>
      <c r="DK389" s="141">
        <f t="shared" si="1047"/>
        <v>0</v>
      </c>
      <c r="DL389" s="349">
        <v>6</v>
      </c>
      <c r="DM389" s="107">
        <v>560.66999999999996</v>
      </c>
      <c r="DN389" s="141">
        <f t="shared" si="1048"/>
        <v>3364.0199999999995</v>
      </c>
      <c r="DO389" s="349"/>
      <c r="DP389" s="107">
        <v>849.84</v>
      </c>
      <c r="DQ389" s="141">
        <f t="shared" si="1049"/>
        <v>0</v>
      </c>
      <c r="DR389" s="58"/>
      <c r="DS389" s="107">
        <v>1070.97</v>
      </c>
      <c r="DT389" s="141">
        <f t="shared" si="1050"/>
        <v>0</v>
      </c>
      <c r="DU389" s="58"/>
      <c r="DV389" s="21">
        <v>1512.05</v>
      </c>
      <c r="DW389" s="141">
        <f t="shared" si="1051"/>
        <v>0</v>
      </c>
      <c r="DX389" s="58"/>
      <c r="DY389" s="21">
        <v>5870.12</v>
      </c>
      <c r="DZ389" s="141">
        <f t="shared" si="1052"/>
        <v>0</v>
      </c>
      <c r="EA389" s="349"/>
      <c r="EB389" s="21">
        <v>4379.45</v>
      </c>
      <c r="EC389" s="141">
        <f t="shared" si="1053"/>
        <v>0</v>
      </c>
      <c r="ED389" s="58"/>
      <c r="EE389" s="21">
        <v>4811.45</v>
      </c>
      <c r="EF389" s="141">
        <f t="shared" si="1054"/>
        <v>0</v>
      </c>
      <c r="EG389" s="349"/>
      <c r="EH389" s="21">
        <v>6518.13</v>
      </c>
      <c r="EI389" s="141">
        <f t="shared" si="1055"/>
        <v>0</v>
      </c>
      <c r="EJ389" s="349"/>
      <c r="EK389" s="21">
        <v>7389.31</v>
      </c>
      <c r="EL389" s="141">
        <f t="shared" si="1056"/>
        <v>0</v>
      </c>
      <c r="EM389" s="58"/>
      <c r="EN389" s="21">
        <v>1539.81</v>
      </c>
      <c r="EO389" s="141">
        <f t="shared" si="1057"/>
        <v>0</v>
      </c>
      <c r="EP389" s="58"/>
      <c r="EQ389" s="21">
        <v>3124.4</v>
      </c>
      <c r="ER389" s="141">
        <f t="shared" si="1058"/>
        <v>0</v>
      </c>
      <c r="ES389" s="58"/>
      <c r="ET389" s="107">
        <v>118.78</v>
      </c>
      <c r="EU389" s="141">
        <f t="shared" si="1059"/>
        <v>0</v>
      </c>
      <c r="EV389" s="58"/>
      <c r="EW389" s="107">
        <v>479.92</v>
      </c>
      <c r="EX389" s="141">
        <f t="shared" si="1060"/>
        <v>0</v>
      </c>
      <c r="EY389" s="349"/>
      <c r="EZ389" s="107">
        <v>649.4</v>
      </c>
      <c r="FA389" s="141">
        <f t="shared" si="1061"/>
        <v>0</v>
      </c>
      <c r="FB389" s="349"/>
      <c r="FC389" s="21">
        <v>1301.22</v>
      </c>
      <c r="FD389" s="141">
        <f t="shared" si="1062"/>
        <v>0</v>
      </c>
      <c r="FE389" s="58"/>
      <c r="FF389" s="21">
        <v>2530.2199999999998</v>
      </c>
      <c r="FG389" s="141">
        <f t="shared" si="1063"/>
        <v>0</v>
      </c>
      <c r="FH389" s="58"/>
      <c r="FI389" s="21">
        <v>4182.22</v>
      </c>
      <c r="FJ389" s="141">
        <f t="shared" si="1064"/>
        <v>0</v>
      </c>
      <c r="FK389" s="58"/>
      <c r="FL389" s="107">
        <v>253.92</v>
      </c>
      <c r="FM389" s="141">
        <f t="shared" si="1065"/>
        <v>0</v>
      </c>
      <c r="FN389" s="58"/>
      <c r="FO389" s="107">
        <v>290.32</v>
      </c>
      <c r="FP389" s="141">
        <f t="shared" si="1066"/>
        <v>0</v>
      </c>
      <c r="FQ389" s="58"/>
      <c r="FR389" s="107">
        <v>334.06</v>
      </c>
      <c r="FS389" s="141">
        <f t="shared" si="1067"/>
        <v>0</v>
      </c>
      <c r="FT389" s="58"/>
      <c r="FU389" s="107">
        <v>411.49</v>
      </c>
      <c r="FV389" s="141">
        <f t="shared" si="1068"/>
        <v>0</v>
      </c>
      <c r="FW389" s="58"/>
      <c r="FX389" s="107">
        <v>455.21</v>
      </c>
      <c r="FY389" s="141">
        <f t="shared" si="1069"/>
        <v>0</v>
      </c>
      <c r="FZ389" s="58"/>
      <c r="GA389" s="107">
        <v>536</v>
      </c>
      <c r="GB389" s="141">
        <f t="shared" si="1070"/>
        <v>0</v>
      </c>
      <c r="GC389" s="58"/>
      <c r="GD389" s="21">
        <v>745.84</v>
      </c>
      <c r="GE389" s="144">
        <f t="shared" si="1071"/>
        <v>0</v>
      </c>
      <c r="GF389" s="108">
        <v>1</v>
      </c>
      <c r="GG389" s="112">
        <v>313.12</v>
      </c>
      <c r="GH389" s="141">
        <f t="shared" si="1072"/>
        <v>313.12</v>
      </c>
      <c r="GI389" s="59">
        <v>2</v>
      </c>
      <c r="GJ389" s="529">
        <v>223.61</v>
      </c>
      <c r="GK389" s="141">
        <f t="shared" si="1073"/>
        <v>447.22</v>
      </c>
      <c r="GL389" s="58"/>
      <c r="GM389" s="107">
        <v>105.46</v>
      </c>
      <c r="GN389" s="141">
        <f t="shared" si="1074"/>
        <v>0</v>
      </c>
      <c r="GO389" s="58"/>
      <c r="GP389" s="107">
        <v>581.36</v>
      </c>
      <c r="GQ389" s="141">
        <f t="shared" si="1075"/>
        <v>0</v>
      </c>
      <c r="GR389" s="58"/>
      <c r="GS389" s="107">
        <v>92.94</v>
      </c>
      <c r="GT389" s="141">
        <f t="shared" si="1076"/>
        <v>0</v>
      </c>
      <c r="GU389" s="108">
        <v>5</v>
      </c>
      <c r="GV389" s="112">
        <v>47.51</v>
      </c>
      <c r="GW389" s="141">
        <f t="shared" si="1077"/>
        <v>237.54999999999998</v>
      </c>
      <c r="GX389" s="58">
        <v>5</v>
      </c>
      <c r="GY389" s="107">
        <v>61.91</v>
      </c>
      <c r="GZ389" s="219">
        <f t="shared" si="1078"/>
        <v>309.54999999999995</v>
      </c>
      <c r="HA389" s="58"/>
      <c r="HB389" s="413"/>
      <c r="HC389" s="219">
        <f t="shared" si="1079"/>
        <v>0</v>
      </c>
      <c r="HD389" s="58"/>
      <c r="HE389" s="107">
        <v>40.75</v>
      </c>
      <c r="HF389" s="232">
        <f t="shared" si="1080"/>
        <v>0</v>
      </c>
      <c r="HG389" s="375">
        <v>1000</v>
      </c>
      <c r="HH389" s="226">
        <f t="shared" si="1081"/>
        <v>5671.4599999999991</v>
      </c>
      <c r="HI389" s="335"/>
    </row>
    <row r="390" spans="1:218" ht="15.75" customHeight="1">
      <c r="A390" s="198">
        <v>39</v>
      </c>
      <c r="B390" s="18" t="s">
        <v>227</v>
      </c>
      <c r="C390" s="381">
        <v>123.88</v>
      </c>
      <c r="D390" s="385">
        <v>12.06</v>
      </c>
      <c r="E390" s="19">
        <v>36963.479999999996</v>
      </c>
      <c r="F390" s="42">
        <f t="shared" si="998"/>
        <v>8100.24</v>
      </c>
      <c r="G390" s="43"/>
      <c r="H390" s="21">
        <v>636.70000000000005</v>
      </c>
      <c r="I390" s="45">
        <f t="shared" si="999"/>
        <v>0</v>
      </c>
      <c r="J390" s="58"/>
      <c r="K390" s="107"/>
      <c r="L390" s="212">
        <f t="shared" si="1000"/>
        <v>0</v>
      </c>
      <c r="M390" s="58"/>
      <c r="N390" s="107">
        <v>540</v>
      </c>
      <c r="O390" s="212">
        <f t="shared" si="1001"/>
        <v>0</v>
      </c>
      <c r="P390" s="358"/>
      <c r="Q390" s="139">
        <f t="shared" si="1002"/>
        <v>280.13670000000002</v>
      </c>
      <c r="R390" s="212">
        <f t="shared" si="1003"/>
        <v>0</v>
      </c>
      <c r="S390" s="358"/>
      <c r="T390" s="44">
        <f t="shared" si="1004"/>
        <v>2335.5960000000005</v>
      </c>
      <c r="U390" s="212">
        <f t="shared" si="1005"/>
        <v>0</v>
      </c>
      <c r="V390" s="358"/>
      <c r="W390" s="139">
        <f t="shared" si="1006"/>
        <v>493.98690000000005</v>
      </c>
      <c r="X390" s="219">
        <f t="shared" si="1007"/>
        <v>0</v>
      </c>
      <c r="Y390" s="349"/>
      <c r="Z390" s="44">
        <f t="shared" si="1008"/>
        <v>4331.3600000000006</v>
      </c>
      <c r="AA390" s="141">
        <f t="shared" si="1009"/>
        <v>0</v>
      </c>
      <c r="AB390" s="465"/>
      <c r="AC390" s="139">
        <f t="shared" si="1010"/>
        <v>493.98690000000005</v>
      </c>
      <c r="AD390" s="140">
        <f t="shared" si="1011"/>
        <v>0</v>
      </c>
      <c r="AE390" s="46"/>
      <c r="AF390" s="44">
        <f t="shared" si="1012"/>
        <v>22885.031600000002</v>
      </c>
      <c r="AG390" s="140">
        <f t="shared" si="1013"/>
        <v>0</v>
      </c>
      <c r="AH390" s="46"/>
      <c r="AI390" s="139">
        <f t="shared" si="1014"/>
        <v>791.37200000000007</v>
      </c>
      <c r="AJ390" s="140">
        <f t="shared" si="1015"/>
        <v>0</v>
      </c>
      <c r="AK390" s="46"/>
      <c r="AL390" s="107">
        <v>145.19999999999999</v>
      </c>
      <c r="AM390" s="140">
        <f t="shared" si="1016"/>
        <v>0</v>
      </c>
      <c r="AN390" s="46"/>
      <c r="AO390" s="44">
        <f t="shared" si="1017"/>
        <v>3769.8454000000002</v>
      </c>
      <c r="AP390" s="141">
        <f t="shared" si="1018"/>
        <v>0</v>
      </c>
      <c r="AQ390" s="108"/>
      <c r="AR390" s="109">
        <v>8030</v>
      </c>
      <c r="AS390" s="141">
        <f t="shared" si="1019"/>
        <v>0</v>
      </c>
      <c r="AT390" s="58"/>
      <c r="AU390" s="21">
        <v>3366.65</v>
      </c>
      <c r="AV390" s="141">
        <f t="shared" si="1020"/>
        <v>0</v>
      </c>
      <c r="AW390" s="58"/>
      <c r="AX390" s="44">
        <f t="shared" si="1021"/>
        <v>80964.952600000004</v>
      </c>
      <c r="AY390" s="141">
        <f t="shared" si="1022"/>
        <v>0</v>
      </c>
      <c r="AZ390" s="58"/>
      <c r="BA390" s="21">
        <v>93131.5</v>
      </c>
      <c r="BB390" s="141">
        <f t="shared" si="1023"/>
        <v>0</v>
      </c>
      <c r="BC390" s="58"/>
      <c r="BD390" s="21">
        <v>10643</v>
      </c>
      <c r="BE390" s="140">
        <f t="shared" si="1024"/>
        <v>0</v>
      </c>
      <c r="BF390" s="46"/>
      <c r="BG390" s="58"/>
      <c r="BH390" s="140">
        <f t="shared" si="1025"/>
        <v>0</v>
      </c>
      <c r="BI390" s="358"/>
      <c r="BJ390" s="59"/>
      <c r="BK390" s="58"/>
      <c r="BL390" s="140">
        <f t="shared" si="1026"/>
        <v>0</v>
      </c>
      <c r="BM390" s="46"/>
      <c r="BN390" s="142"/>
      <c r="BO390" s="141">
        <f t="shared" si="1027"/>
        <v>0</v>
      </c>
      <c r="BP390" s="58"/>
      <c r="BQ390" s="139">
        <f t="shared" si="1028"/>
        <v>930.90000000000009</v>
      </c>
      <c r="BR390" s="141">
        <f t="shared" si="1029"/>
        <v>0</v>
      </c>
      <c r="BS390" s="349"/>
      <c r="BT390" s="107">
        <v>540</v>
      </c>
      <c r="BU390" s="141">
        <f t="shared" si="1030"/>
        <v>0</v>
      </c>
      <c r="BV390" s="58"/>
      <c r="BW390" s="58"/>
      <c r="BX390" s="141">
        <f t="shared" si="1031"/>
        <v>0</v>
      </c>
      <c r="BY390" s="58"/>
      <c r="BZ390" s="143"/>
      <c r="CA390" s="141">
        <f t="shared" si="1032"/>
        <v>0</v>
      </c>
      <c r="CB390" s="58"/>
      <c r="CC390" s="107">
        <v>165.4</v>
      </c>
      <c r="CD390" s="141">
        <f t="shared" si="1033"/>
        <v>0</v>
      </c>
      <c r="CE390" s="58"/>
      <c r="CF390" s="139">
        <f t="shared" si="1034"/>
        <v>204.31649999999999</v>
      </c>
      <c r="CG390" s="141">
        <f t="shared" si="1035"/>
        <v>0</v>
      </c>
      <c r="CH390" s="349"/>
      <c r="CI390" s="107">
        <v>86.2</v>
      </c>
      <c r="CJ390" s="141">
        <f t="shared" si="1036"/>
        <v>0</v>
      </c>
      <c r="CK390" s="58"/>
      <c r="CL390" s="107">
        <v>125</v>
      </c>
      <c r="CM390" s="141">
        <f t="shared" si="1037"/>
        <v>0</v>
      </c>
      <c r="CN390" s="58"/>
      <c r="CO390" s="107">
        <v>140</v>
      </c>
      <c r="CP390" s="141">
        <f t="shared" si="1038"/>
        <v>0</v>
      </c>
      <c r="CQ390" s="349"/>
      <c r="CR390" s="139">
        <f t="shared" si="1039"/>
        <v>259.76390000000004</v>
      </c>
      <c r="CS390" s="141">
        <f t="shared" si="1040"/>
        <v>0</v>
      </c>
      <c r="CT390" s="349"/>
      <c r="CU390" s="107">
        <v>182.5</v>
      </c>
      <c r="CV390" s="141">
        <f t="shared" si="1041"/>
        <v>0</v>
      </c>
      <c r="CW390" s="58"/>
      <c r="CX390" s="107">
        <v>78</v>
      </c>
      <c r="CY390" s="141">
        <f t="shared" si="1042"/>
        <v>0</v>
      </c>
      <c r="CZ390" s="58"/>
      <c r="DA390" s="107">
        <v>350</v>
      </c>
      <c r="DB390" s="141">
        <f t="shared" si="1043"/>
        <v>0</v>
      </c>
      <c r="DC390" s="349"/>
      <c r="DD390" s="139">
        <f t="shared" si="1044"/>
        <v>363.26500000000004</v>
      </c>
      <c r="DE390" s="140">
        <f t="shared" si="1045"/>
        <v>0</v>
      </c>
      <c r="DF390" s="349"/>
      <c r="DG390" s="107">
        <v>349.94</v>
      </c>
      <c r="DH390" s="141">
        <f t="shared" si="1046"/>
        <v>0</v>
      </c>
      <c r="DI390" s="349"/>
      <c r="DJ390" s="107">
        <v>407.82</v>
      </c>
      <c r="DK390" s="141">
        <f t="shared" si="1047"/>
        <v>0</v>
      </c>
      <c r="DL390" s="349">
        <v>8</v>
      </c>
      <c r="DM390" s="107">
        <v>560.66999999999996</v>
      </c>
      <c r="DN390" s="141">
        <f t="shared" si="1048"/>
        <v>4485.3599999999997</v>
      </c>
      <c r="DO390" s="349"/>
      <c r="DP390" s="107">
        <v>849.84</v>
      </c>
      <c r="DQ390" s="141">
        <f t="shared" si="1049"/>
        <v>0</v>
      </c>
      <c r="DR390" s="58"/>
      <c r="DS390" s="107">
        <v>1070.97</v>
      </c>
      <c r="DT390" s="141">
        <f t="shared" si="1050"/>
        <v>0</v>
      </c>
      <c r="DU390" s="58"/>
      <c r="DV390" s="21">
        <v>1512.05</v>
      </c>
      <c r="DW390" s="141">
        <f t="shared" si="1051"/>
        <v>0</v>
      </c>
      <c r="DX390" s="58"/>
      <c r="DY390" s="21">
        <v>5870.12</v>
      </c>
      <c r="DZ390" s="141">
        <f t="shared" si="1052"/>
        <v>0</v>
      </c>
      <c r="EA390" s="349"/>
      <c r="EB390" s="21">
        <v>4379.45</v>
      </c>
      <c r="EC390" s="141">
        <f t="shared" si="1053"/>
        <v>0</v>
      </c>
      <c r="ED390" s="58"/>
      <c r="EE390" s="21">
        <v>4811.45</v>
      </c>
      <c r="EF390" s="141">
        <f t="shared" si="1054"/>
        <v>0</v>
      </c>
      <c r="EG390" s="349"/>
      <c r="EH390" s="21">
        <v>6518.13</v>
      </c>
      <c r="EI390" s="141">
        <f t="shared" si="1055"/>
        <v>0</v>
      </c>
      <c r="EJ390" s="349"/>
      <c r="EK390" s="21">
        <v>7389.31</v>
      </c>
      <c r="EL390" s="141">
        <f t="shared" si="1056"/>
        <v>0</v>
      </c>
      <c r="EM390" s="58"/>
      <c r="EN390" s="21">
        <v>1539.81</v>
      </c>
      <c r="EO390" s="141">
        <f t="shared" si="1057"/>
        <v>0</v>
      </c>
      <c r="EP390" s="58"/>
      <c r="EQ390" s="21">
        <v>3124.4</v>
      </c>
      <c r="ER390" s="141">
        <f t="shared" si="1058"/>
        <v>0</v>
      </c>
      <c r="ES390" s="58"/>
      <c r="ET390" s="107">
        <v>118.78</v>
      </c>
      <c r="EU390" s="141">
        <f t="shared" si="1059"/>
        <v>0</v>
      </c>
      <c r="EV390" s="58"/>
      <c r="EW390" s="107">
        <v>479.92</v>
      </c>
      <c r="EX390" s="141">
        <f t="shared" si="1060"/>
        <v>0</v>
      </c>
      <c r="EY390" s="349"/>
      <c r="EZ390" s="107">
        <v>649.4</v>
      </c>
      <c r="FA390" s="141">
        <f t="shared" si="1061"/>
        <v>0</v>
      </c>
      <c r="FB390" s="349"/>
      <c r="FC390" s="21">
        <v>1301.22</v>
      </c>
      <c r="FD390" s="141">
        <f t="shared" si="1062"/>
        <v>0</v>
      </c>
      <c r="FE390" s="58"/>
      <c r="FF390" s="21">
        <v>2530.2199999999998</v>
      </c>
      <c r="FG390" s="141">
        <f t="shared" si="1063"/>
        <v>0</v>
      </c>
      <c r="FH390" s="58"/>
      <c r="FI390" s="21">
        <v>4182.22</v>
      </c>
      <c r="FJ390" s="141">
        <f t="shared" si="1064"/>
        <v>0</v>
      </c>
      <c r="FK390" s="58"/>
      <c r="FL390" s="107">
        <v>253.92</v>
      </c>
      <c r="FM390" s="141">
        <f t="shared" si="1065"/>
        <v>0</v>
      </c>
      <c r="FN390" s="58"/>
      <c r="FO390" s="107">
        <v>290.32</v>
      </c>
      <c r="FP390" s="141">
        <f t="shared" si="1066"/>
        <v>0</v>
      </c>
      <c r="FQ390" s="58"/>
      <c r="FR390" s="107">
        <v>334.06</v>
      </c>
      <c r="FS390" s="141">
        <f t="shared" si="1067"/>
        <v>0</v>
      </c>
      <c r="FT390" s="58"/>
      <c r="FU390" s="107">
        <v>411.49</v>
      </c>
      <c r="FV390" s="141">
        <f t="shared" si="1068"/>
        <v>0</v>
      </c>
      <c r="FW390" s="58"/>
      <c r="FX390" s="107">
        <v>455.21</v>
      </c>
      <c r="FY390" s="141">
        <f t="shared" si="1069"/>
        <v>0</v>
      </c>
      <c r="FZ390" s="58"/>
      <c r="GA390" s="107">
        <v>536</v>
      </c>
      <c r="GB390" s="141">
        <f t="shared" si="1070"/>
        <v>0</v>
      </c>
      <c r="GC390" s="58"/>
      <c r="GD390" s="21">
        <v>745.84</v>
      </c>
      <c r="GE390" s="144">
        <f t="shared" si="1071"/>
        <v>0</v>
      </c>
      <c r="GF390" s="108">
        <v>2</v>
      </c>
      <c r="GG390" s="112">
        <v>313.12</v>
      </c>
      <c r="GH390" s="141">
        <f t="shared" si="1072"/>
        <v>626.24</v>
      </c>
      <c r="GI390" s="59">
        <v>4</v>
      </c>
      <c r="GJ390" s="529">
        <v>223.61</v>
      </c>
      <c r="GK390" s="141">
        <f t="shared" si="1073"/>
        <v>894.44</v>
      </c>
      <c r="GL390" s="58"/>
      <c r="GM390" s="107">
        <v>105.46</v>
      </c>
      <c r="GN390" s="141">
        <f t="shared" si="1074"/>
        <v>0</v>
      </c>
      <c r="GO390" s="58"/>
      <c r="GP390" s="107">
        <v>581.36</v>
      </c>
      <c r="GQ390" s="141">
        <f t="shared" si="1075"/>
        <v>0</v>
      </c>
      <c r="GR390" s="58"/>
      <c r="GS390" s="107">
        <v>92.94</v>
      </c>
      <c r="GT390" s="141">
        <f t="shared" si="1076"/>
        <v>0</v>
      </c>
      <c r="GU390" s="108">
        <v>10</v>
      </c>
      <c r="GV390" s="112">
        <v>47.51</v>
      </c>
      <c r="GW390" s="141">
        <f t="shared" si="1077"/>
        <v>475.09999999999997</v>
      </c>
      <c r="GX390" s="58">
        <v>10</v>
      </c>
      <c r="GY390" s="107">
        <v>61.91</v>
      </c>
      <c r="GZ390" s="219">
        <f t="shared" si="1078"/>
        <v>619.09999999999991</v>
      </c>
      <c r="HA390" s="58"/>
      <c r="HB390" s="413"/>
      <c r="HC390" s="219">
        <f t="shared" si="1079"/>
        <v>0</v>
      </c>
      <c r="HD390" s="58"/>
      <c r="HE390" s="107">
        <v>40.75</v>
      </c>
      <c r="HF390" s="232">
        <f t="shared" si="1080"/>
        <v>0</v>
      </c>
      <c r="HG390" s="375">
        <v>1000</v>
      </c>
      <c r="HH390" s="226">
        <f t="shared" si="1081"/>
        <v>8100.24</v>
      </c>
      <c r="HI390" s="335"/>
    </row>
    <row r="391" spans="1:218" ht="15.75" customHeight="1">
      <c r="A391" s="198">
        <v>40</v>
      </c>
      <c r="B391" s="18" t="s">
        <v>228</v>
      </c>
      <c r="C391" s="385">
        <v>83.86</v>
      </c>
      <c r="D391" s="385">
        <v>111.91</v>
      </c>
      <c r="E391" s="19">
        <v>77235</v>
      </c>
      <c r="F391" s="42">
        <f t="shared" si="998"/>
        <v>97351.563770000022</v>
      </c>
      <c r="G391" s="43"/>
      <c r="H391" s="21">
        <v>636.70000000000005</v>
      </c>
      <c r="I391" s="45">
        <f t="shared" si="999"/>
        <v>0</v>
      </c>
      <c r="J391" s="58"/>
      <c r="K391" s="107"/>
      <c r="L391" s="212">
        <f t="shared" si="1000"/>
        <v>0</v>
      </c>
      <c r="M391" s="58"/>
      <c r="N391" s="107">
        <v>540</v>
      </c>
      <c r="O391" s="212">
        <f t="shared" si="1001"/>
        <v>0</v>
      </c>
      <c r="P391" s="358">
        <v>95.1</v>
      </c>
      <c r="Q391" s="139">
        <f t="shared" si="1002"/>
        <v>280.13670000000002</v>
      </c>
      <c r="R391" s="212">
        <f t="shared" si="1003"/>
        <v>26641.000169999999</v>
      </c>
      <c r="S391" s="358">
        <v>19.100000000000001</v>
      </c>
      <c r="T391" s="44">
        <f t="shared" si="1004"/>
        <v>2335.5960000000005</v>
      </c>
      <c r="U391" s="212">
        <f t="shared" si="1005"/>
        <v>44609.883600000016</v>
      </c>
      <c r="V391" s="358"/>
      <c r="W391" s="139">
        <f t="shared" si="1006"/>
        <v>493.98690000000005</v>
      </c>
      <c r="X391" s="219">
        <f t="shared" si="1007"/>
        <v>0</v>
      </c>
      <c r="Y391" s="349"/>
      <c r="Z391" s="44">
        <f t="shared" si="1008"/>
        <v>4331.3600000000006</v>
      </c>
      <c r="AA391" s="141">
        <f t="shared" si="1009"/>
        <v>0</v>
      </c>
      <c r="AB391" s="465"/>
      <c r="AC391" s="139">
        <f t="shared" si="1010"/>
        <v>493.98690000000005</v>
      </c>
      <c r="AD391" s="140">
        <f t="shared" si="1011"/>
        <v>0</v>
      </c>
      <c r="AE391" s="46"/>
      <c r="AF391" s="44">
        <f t="shared" si="1012"/>
        <v>22885.031600000002</v>
      </c>
      <c r="AG391" s="140">
        <f t="shared" si="1013"/>
        <v>0</v>
      </c>
      <c r="AH391" s="46"/>
      <c r="AI391" s="139">
        <f t="shared" si="1014"/>
        <v>791.37200000000007</v>
      </c>
      <c r="AJ391" s="140">
        <f t="shared" si="1015"/>
        <v>0</v>
      </c>
      <c r="AK391" s="46"/>
      <c r="AL391" s="107">
        <v>145.19999999999999</v>
      </c>
      <c r="AM391" s="140">
        <f t="shared" si="1016"/>
        <v>0</v>
      </c>
      <c r="AN391" s="46"/>
      <c r="AO391" s="44">
        <f t="shared" si="1017"/>
        <v>3769.8454000000002</v>
      </c>
      <c r="AP391" s="141">
        <f t="shared" si="1018"/>
        <v>0</v>
      </c>
      <c r="AQ391" s="108"/>
      <c r="AR391" s="109">
        <v>8030</v>
      </c>
      <c r="AS391" s="141">
        <f t="shared" si="1019"/>
        <v>0</v>
      </c>
      <c r="AT391" s="58"/>
      <c r="AU391" s="21">
        <v>3366.65</v>
      </c>
      <c r="AV391" s="141">
        <f t="shared" si="1020"/>
        <v>0</v>
      </c>
      <c r="AW391" s="58"/>
      <c r="AX391" s="44">
        <f t="shared" si="1021"/>
        <v>80964.952600000004</v>
      </c>
      <c r="AY391" s="141">
        <f t="shared" si="1022"/>
        <v>0</v>
      </c>
      <c r="AZ391" s="58"/>
      <c r="BA391" s="21">
        <v>93131.5</v>
      </c>
      <c r="BB391" s="141">
        <f t="shared" si="1023"/>
        <v>0</v>
      </c>
      <c r="BC391" s="58"/>
      <c r="BD391" s="21">
        <v>10643</v>
      </c>
      <c r="BE391" s="140">
        <f t="shared" si="1024"/>
        <v>0</v>
      </c>
      <c r="BF391" s="46"/>
      <c r="BG391" s="58"/>
      <c r="BH391" s="140">
        <f t="shared" si="1025"/>
        <v>0</v>
      </c>
      <c r="BI391" s="358"/>
      <c r="BJ391" s="59"/>
      <c r="BK391" s="58"/>
      <c r="BL391" s="140">
        <f t="shared" si="1026"/>
        <v>0</v>
      </c>
      <c r="BM391" s="46"/>
      <c r="BN391" s="142"/>
      <c r="BO391" s="141">
        <f t="shared" si="1027"/>
        <v>0</v>
      </c>
      <c r="BP391" s="58"/>
      <c r="BQ391" s="139">
        <f t="shared" si="1028"/>
        <v>930.90000000000009</v>
      </c>
      <c r="BR391" s="141">
        <f t="shared" si="1029"/>
        <v>0</v>
      </c>
      <c r="BS391" s="349"/>
      <c r="BT391" s="107">
        <v>540</v>
      </c>
      <c r="BU391" s="141">
        <f t="shared" si="1030"/>
        <v>0</v>
      </c>
      <c r="BV391" s="58"/>
      <c r="BW391" s="58"/>
      <c r="BX391" s="141">
        <f t="shared" si="1031"/>
        <v>0</v>
      </c>
      <c r="BY391" s="58"/>
      <c r="BZ391" s="143"/>
      <c r="CA391" s="141">
        <f t="shared" si="1032"/>
        <v>0</v>
      </c>
      <c r="CB391" s="58"/>
      <c r="CC391" s="107">
        <v>165.4</v>
      </c>
      <c r="CD391" s="141">
        <f t="shared" si="1033"/>
        <v>0</v>
      </c>
      <c r="CE391" s="58"/>
      <c r="CF391" s="139">
        <f t="shared" si="1034"/>
        <v>204.31649999999999</v>
      </c>
      <c r="CG391" s="141">
        <f t="shared" si="1035"/>
        <v>0</v>
      </c>
      <c r="CH391" s="349"/>
      <c r="CI391" s="107">
        <v>86.2</v>
      </c>
      <c r="CJ391" s="141">
        <f t="shared" si="1036"/>
        <v>0</v>
      </c>
      <c r="CK391" s="58"/>
      <c r="CL391" s="107">
        <v>125</v>
      </c>
      <c r="CM391" s="141">
        <f t="shared" si="1037"/>
        <v>0</v>
      </c>
      <c r="CN391" s="58"/>
      <c r="CO391" s="107">
        <v>140</v>
      </c>
      <c r="CP391" s="141">
        <f t="shared" si="1038"/>
        <v>0</v>
      </c>
      <c r="CQ391" s="349"/>
      <c r="CR391" s="139">
        <f t="shared" si="1039"/>
        <v>259.76390000000004</v>
      </c>
      <c r="CS391" s="141">
        <f t="shared" si="1040"/>
        <v>0</v>
      </c>
      <c r="CT391" s="349"/>
      <c r="CU391" s="107">
        <v>182.5</v>
      </c>
      <c r="CV391" s="141">
        <f t="shared" si="1041"/>
        <v>0</v>
      </c>
      <c r="CW391" s="58"/>
      <c r="CX391" s="107">
        <v>78</v>
      </c>
      <c r="CY391" s="141">
        <f t="shared" si="1042"/>
        <v>0</v>
      </c>
      <c r="CZ391" s="58"/>
      <c r="DA391" s="107">
        <v>350</v>
      </c>
      <c r="DB391" s="141">
        <f t="shared" si="1043"/>
        <v>0</v>
      </c>
      <c r="DC391" s="349"/>
      <c r="DD391" s="139">
        <f t="shared" si="1044"/>
        <v>363.26500000000004</v>
      </c>
      <c r="DE391" s="140">
        <f t="shared" si="1045"/>
        <v>0</v>
      </c>
      <c r="DF391" s="349"/>
      <c r="DG391" s="107">
        <v>349.94</v>
      </c>
      <c r="DH391" s="141">
        <f t="shared" si="1046"/>
        <v>0</v>
      </c>
      <c r="DI391" s="349"/>
      <c r="DJ391" s="107">
        <v>407.82</v>
      </c>
      <c r="DK391" s="141">
        <f t="shared" si="1047"/>
        <v>0</v>
      </c>
      <c r="DL391" s="349">
        <v>38</v>
      </c>
      <c r="DM391" s="107">
        <v>560.66999999999996</v>
      </c>
      <c r="DN391" s="141">
        <f t="shared" si="1048"/>
        <v>21305.46</v>
      </c>
      <c r="DO391" s="349"/>
      <c r="DP391" s="107">
        <v>849.84</v>
      </c>
      <c r="DQ391" s="141">
        <f t="shared" si="1049"/>
        <v>0</v>
      </c>
      <c r="DR391" s="58"/>
      <c r="DS391" s="107">
        <v>1070.97</v>
      </c>
      <c r="DT391" s="141">
        <f t="shared" si="1050"/>
        <v>0</v>
      </c>
      <c r="DU391" s="58"/>
      <c r="DV391" s="21">
        <v>1512.05</v>
      </c>
      <c r="DW391" s="141">
        <f t="shared" si="1051"/>
        <v>0</v>
      </c>
      <c r="DX391" s="58"/>
      <c r="DY391" s="21">
        <v>5870.12</v>
      </c>
      <c r="DZ391" s="141">
        <f t="shared" si="1052"/>
        <v>0</v>
      </c>
      <c r="EA391" s="349"/>
      <c r="EB391" s="21">
        <v>4379.45</v>
      </c>
      <c r="EC391" s="141">
        <f t="shared" si="1053"/>
        <v>0</v>
      </c>
      <c r="ED391" s="58"/>
      <c r="EE391" s="21">
        <v>4811.45</v>
      </c>
      <c r="EF391" s="141">
        <f t="shared" si="1054"/>
        <v>0</v>
      </c>
      <c r="EG391" s="349"/>
      <c r="EH391" s="21">
        <v>6518.13</v>
      </c>
      <c r="EI391" s="141">
        <f t="shared" si="1055"/>
        <v>0</v>
      </c>
      <c r="EJ391" s="349"/>
      <c r="EK391" s="21">
        <v>7389.31</v>
      </c>
      <c r="EL391" s="141">
        <f t="shared" si="1056"/>
        <v>0</v>
      </c>
      <c r="EM391" s="58"/>
      <c r="EN391" s="21">
        <v>1539.81</v>
      </c>
      <c r="EO391" s="141">
        <f t="shared" si="1057"/>
        <v>0</v>
      </c>
      <c r="EP391" s="58"/>
      <c r="EQ391" s="21">
        <v>3124.4</v>
      </c>
      <c r="ER391" s="141">
        <f t="shared" si="1058"/>
        <v>0</v>
      </c>
      <c r="ES391" s="58"/>
      <c r="ET391" s="107">
        <v>118.78</v>
      </c>
      <c r="EU391" s="141">
        <f t="shared" si="1059"/>
        <v>0</v>
      </c>
      <c r="EV391" s="58"/>
      <c r="EW391" s="107">
        <v>479.92</v>
      </c>
      <c r="EX391" s="141">
        <f t="shared" si="1060"/>
        <v>0</v>
      </c>
      <c r="EY391" s="349"/>
      <c r="EZ391" s="107">
        <v>649.4</v>
      </c>
      <c r="FA391" s="141">
        <f t="shared" si="1061"/>
        <v>0</v>
      </c>
      <c r="FB391" s="349"/>
      <c r="FC391" s="21">
        <v>1301.22</v>
      </c>
      <c r="FD391" s="141">
        <f t="shared" si="1062"/>
        <v>0</v>
      </c>
      <c r="FE391" s="58"/>
      <c r="FF391" s="21">
        <v>2530.2199999999998</v>
      </c>
      <c r="FG391" s="141">
        <f t="shared" si="1063"/>
        <v>0</v>
      </c>
      <c r="FH391" s="58"/>
      <c r="FI391" s="21">
        <v>4182.22</v>
      </c>
      <c r="FJ391" s="141">
        <f t="shared" si="1064"/>
        <v>0</v>
      </c>
      <c r="FK391" s="58"/>
      <c r="FL391" s="107">
        <v>253.92</v>
      </c>
      <c r="FM391" s="141">
        <f t="shared" si="1065"/>
        <v>0</v>
      </c>
      <c r="FN391" s="58"/>
      <c r="FO391" s="107">
        <v>290.32</v>
      </c>
      <c r="FP391" s="141">
        <f t="shared" si="1066"/>
        <v>0</v>
      </c>
      <c r="FQ391" s="58"/>
      <c r="FR391" s="107">
        <v>334.06</v>
      </c>
      <c r="FS391" s="141">
        <f t="shared" si="1067"/>
        <v>0</v>
      </c>
      <c r="FT391" s="58"/>
      <c r="FU391" s="107">
        <v>411.49</v>
      </c>
      <c r="FV391" s="141">
        <f t="shared" si="1068"/>
        <v>0</v>
      </c>
      <c r="FW391" s="58"/>
      <c r="FX391" s="107">
        <v>455.21</v>
      </c>
      <c r="FY391" s="141">
        <f t="shared" si="1069"/>
        <v>0</v>
      </c>
      <c r="FZ391" s="58"/>
      <c r="GA391" s="107">
        <v>536</v>
      </c>
      <c r="GB391" s="141">
        <f t="shared" si="1070"/>
        <v>0</v>
      </c>
      <c r="GC391" s="58"/>
      <c r="GD391" s="21">
        <v>745.84</v>
      </c>
      <c r="GE391" s="144">
        <f t="shared" si="1071"/>
        <v>0</v>
      </c>
      <c r="GF391" s="108">
        <v>4</v>
      </c>
      <c r="GG391" s="112">
        <v>313.12</v>
      </c>
      <c r="GH391" s="141">
        <f t="shared" si="1072"/>
        <v>1252.48</v>
      </c>
      <c r="GI391" s="59">
        <v>5</v>
      </c>
      <c r="GJ391" s="529">
        <v>223.61</v>
      </c>
      <c r="GK391" s="141">
        <f t="shared" si="1073"/>
        <v>1118.0500000000002</v>
      </c>
      <c r="GL391" s="58"/>
      <c r="GM391" s="107">
        <v>105.46</v>
      </c>
      <c r="GN391" s="141">
        <f t="shared" si="1074"/>
        <v>0</v>
      </c>
      <c r="GO391" s="58"/>
      <c r="GP391" s="107">
        <v>581.36</v>
      </c>
      <c r="GQ391" s="141">
        <f t="shared" si="1075"/>
        <v>0</v>
      </c>
      <c r="GR391" s="58">
        <v>1</v>
      </c>
      <c r="GS391" s="107">
        <v>92.94</v>
      </c>
      <c r="GT391" s="141">
        <f t="shared" si="1076"/>
        <v>92.94</v>
      </c>
      <c r="GU391" s="108">
        <v>15</v>
      </c>
      <c r="GV391" s="112">
        <v>47.51</v>
      </c>
      <c r="GW391" s="141">
        <f t="shared" si="1077"/>
        <v>712.65</v>
      </c>
      <c r="GX391" s="58">
        <v>10</v>
      </c>
      <c r="GY391" s="107">
        <v>61.91</v>
      </c>
      <c r="GZ391" s="219">
        <f t="shared" si="1078"/>
        <v>619.09999999999991</v>
      </c>
      <c r="HA391" s="58"/>
      <c r="HB391" s="413"/>
      <c r="HC391" s="219">
        <f t="shared" si="1079"/>
        <v>0</v>
      </c>
      <c r="HD391" s="58"/>
      <c r="HE391" s="107">
        <v>40.75</v>
      </c>
      <c r="HF391" s="232">
        <f t="shared" si="1080"/>
        <v>0</v>
      </c>
      <c r="HG391" s="375">
        <v>1000</v>
      </c>
      <c r="HH391" s="226">
        <f t="shared" si="1081"/>
        <v>97351.563770000022</v>
      </c>
      <c r="HI391" s="335"/>
    </row>
    <row r="392" spans="1:218" ht="15.75" customHeight="1">
      <c r="A392" s="198">
        <v>41</v>
      </c>
      <c r="B392" s="18" t="s">
        <v>229</v>
      </c>
      <c r="C392" s="381">
        <v>239.64</v>
      </c>
      <c r="D392" s="385">
        <v>153.22999999999999</v>
      </c>
      <c r="E392" s="19">
        <v>77873.88</v>
      </c>
      <c r="F392" s="42">
        <f t="shared" si="998"/>
        <v>155506.96000000002</v>
      </c>
      <c r="G392" s="43"/>
      <c r="H392" s="21">
        <v>636.70000000000005</v>
      </c>
      <c r="I392" s="45">
        <f t="shared" si="999"/>
        <v>0</v>
      </c>
      <c r="J392" s="58"/>
      <c r="K392" s="107"/>
      <c r="L392" s="212">
        <f t="shared" si="1000"/>
        <v>0</v>
      </c>
      <c r="M392" s="58"/>
      <c r="N392" s="107">
        <v>540</v>
      </c>
      <c r="O392" s="212">
        <f t="shared" si="1001"/>
        <v>0</v>
      </c>
      <c r="P392" s="358">
        <v>0</v>
      </c>
      <c r="Q392" s="139">
        <f t="shared" si="1002"/>
        <v>280.13670000000002</v>
      </c>
      <c r="R392" s="212">
        <f t="shared" si="1003"/>
        <v>0</v>
      </c>
      <c r="S392" s="358"/>
      <c r="T392" s="44">
        <f t="shared" si="1004"/>
        <v>2335.5960000000005</v>
      </c>
      <c r="U392" s="212">
        <f t="shared" si="1005"/>
        <v>0</v>
      </c>
      <c r="V392" s="358"/>
      <c r="W392" s="139">
        <f t="shared" si="1006"/>
        <v>493.98690000000005</v>
      </c>
      <c r="X392" s="219">
        <f t="shared" si="1007"/>
        <v>0</v>
      </c>
      <c r="Y392" s="349">
        <v>31</v>
      </c>
      <c r="Z392" s="44">
        <f t="shared" si="1008"/>
        <v>4331.3600000000006</v>
      </c>
      <c r="AA392" s="141">
        <f t="shared" si="1009"/>
        <v>134272.16000000003</v>
      </c>
      <c r="AB392" s="465"/>
      <c r="AC392" s="139">
        <f t="shared" si="1010"/>
        <v>493.98690000000005</v>
      </c>
      <c r="AD392" s="140">
        <f t="shared" si="1011"/>
        <v>0</v>
      </c>
      <c r="AE392" s="46"/>
      <c r="AF392" s="44">
        <f t="shared" si="1012"/>
        <v>22885.031600000002</v>
      </c>
      <c r="AG392" s="140">
        <f t="shared" si="1013"/>
        <v>0</v>
      </c>
      <c r="AH392" s="46"/>
      <c r="AI392" s="139">
        <f t="shared" si="1014"/>
        <v>791.37200000000007</v>
      </c>
      <c r="AJ392" s="140">
        <f t="shared" si="1015"/>
        <v>0</v>
      </c>
      <c r="AK392" s="46"/>
      <c r="AL392" s="107">
        <v>145.19999999999999</v>
      </c>
      <c r="AM392" s="140">
        <f t="shared" si="1016"/>
        <v>0</v>
      </c>
      <c r="AN392" s="46"/>
      <c r="AO392" s="44">
        <f t="shared" si="1017"/>
        <v>3769.8454000000002</v>
      </c>
      <c r="AP392" s="141">
        <f t="shared" si="1018"/>
        <v>0</v>
      </c>
      <c r="AQ392" s="108"/>
      <c r="AR392" s="109">
        <v>8030</v>
      </c>
      <c r="AS392" s="141">
        <f t="shared" si="1019"/>
        <v>0</v>
      </c>
      <c r="AT392" s="58"/>
      <c r="AU392" s="21">
        <v>3366.65</v>
      </c>
      <c r="AV392" s="141">
        <f t="shared" si="1020"/>
        <v>0</v>
      </c>
      <c r="AW392" s="58"/>
      <c r="AX392" s="44">
        <f t="shared" si="1021"/>
        <v>80964.952600000004</v>
      </c>
      <c r="AY392" s="141">
        <f t="shared" si="1022"/>
        <v>0</v>
      </c>
      <c r="AZ392" s="58"/>
      <c r="BA392" s="21">
        <v>93131.5</v>
      </c>
      <c r="BB392" s="141">
        <f t="shared" si="1023"/>
        <v>0</v>
      </c>
      <c r="BC392" s="58"/>
      <c r="BD392" s="21">
        <v>10643</v>
      </c>
      <c r="BE392" s="140">
        <f t="shared" si="1024"/>
        <v>0</v>
      </c>
      <c r="BF392" s="46"/>
      <c r="BG392" s="58"/>
      <c r="BH392" s="140">
        <f t="shared" si="1025"/>
        <v>0</v>
      </c>
      <c r="BI392" s="358"/>
      <c r="BJ392" s="59"/>
      <c r="BK392" s="58"/>
      <c r="BL392" s="140">
        <f t="shared" si="1026"/>
        <v>0</v>
      </c>
      <c r="BM392" s="46"/>
      <c r="BN392" s="142"/>
      <c r="BO392" s="141">
        <f t="shared" si="1027"/>
        <v>0</v>
      </c>
      <c r="BP392" s="58"/>
      <c r="BQ392" s="139">
        <f t="shared" si="1028"/>
        <v>930.90000000000009</v>
      </c>
      <c r="BR392" s="141">
        <f t="shared" si="1029"/>
        <v>0</v>
      </c>
      <c r="BS392" s="349"/>
      <c r="BT392" s="107">
        <v>540</v>
      </c>
      <c r="BU392" s="141">
        <f t="shared" si="1030"/>
        <v>0</v>
      </c>
      <c r="BV392" s="58"/>
      <c r="BW392" s="58"/>
      <c r="BX392" s="141">
        <f t="shared" si="1031"/>
        <v>0</v>
      </c>
      <c r="BY392" s="58"/>
      <c r="BZ392" s="143"/>
      <c r="CA392" s="141">
        <f t="shared" si="1032"/>
        <v>0</v>
      </c>
      <c r="CB392" s="58"/>
      <c r="CC392" s="107">
        <v>165.4</v>
      </c>
      <c r="CD392" s="141">
        <f t="shared" si="1033"/>
        <v>0</v>
      </c>
      <c r="CE392" s="58"/>
      <c r="CF392" s="139">
        <f t="shared" si="1034"/>
        <v>204.31649999999999</v>
      </c>
      <c r="CG392" s="141">
        <f t="shared" si="1035"/>
        <v>0</v>
      </c>
      <c r="CH392" s="349"/>
      <c r="CI392" s="107">
        <v>86.2</v>
      </c>
      <c r="CJ392" s="141">
        <f t="shared" si="1036"/>
        <v>0</v>
      </c>
      <c r="CK392" s="58"/>
      <c r="CL392" s="107">
        <v>125</v>
      </c>
      <c r="CM392" s="141">
        <f t="shared" si="1037"/>
        <v>0</v>
      </c>
      <c r="CN392" s="58"/>
      <c r="CO392" s="107">
        <v>140</v>
      </c>
      <c r="CP392" s="141">
        <f t="shared" si="1038"/>
        <v>0</v>
      </c>
      <c r="CQ392" s="349"/>
      <c r="CR392" s="139">
        <f t="shared" si="1039"/>
        <v>259.76390000000004</v>
      </c>
      <c r="CS392" s="141">
        <f t="shared" si="1040"/>
        <v>0</v>
      </c>
      <c r="CT392" s="349"/>
      <c r="CU392" s="107">
        <v>182.5</v>
      </c>
      <c r="CV392" s="141">
        <f t="shared" si="1041"/>
        <v>0</v>
      </c>
      <c r="CW392" s="58"/>
      <c r="CX392" s="107">
        <v>78</v>
      </c>
      <c r="CY392" s="141">
        <f t="shared" si="1042"/>
        <v>0</v>
      </c>
      <c r="CZ392" s="58"/>
      <c r="DA392" s="107">
        <v>350</v>
      </c>
      <c r="DB392" s="141">
        <f t="shared" si="1043"/>
        <v>0</v>
      </c>
      <c r="DC392" s="349"/>
      <c r="DD392" s="139">
        <f t="shared" si="1044"/>
        <v>363.26500000000004</v>
      </c>
      <c r="DE392" s="140">
        <f t="shared" si="1045"/>
        <v>0</v>
      </c>
      <c r="DF392" s="349"/>
      <c r="DG392" s="107">
        <v>349.94</v>
      </c>
      <c r="DH392" s="141">
        <f t="shared" si="1046"/>
        <v>0</v>
      </c>
      <c r="DI392" s="349">
        <v>10</v>
      </c>
      <c r="DJ392" s="107">
        <v>407.82</v>
      </c>
      <c r="DK392" s="141">
        <f t="shared" si="1047"/>
        <v>4078.2</v>
      </c>
      <c r="DL392" s="349">
        <v>20</v>
      </c>
      <c r="DM392" s="107">
        <v>560.66999999999996</v>
      </c>
      <c r="DN392" s="141">
        <f t="shared" si="1048"/>
        <v>11213.4</v>
      </c>
      <c r="DO392" s="349"/>
      <c r="DP392" s="107">
        <v>849.84</v>
      </c>
      <c r="DQ392" s="141">
        <f t="shared" si="1049"/>
        <v>0</v>
      </c>
      <c r="DR392" s="58"/>
      <c r="DS392" s="107">
        <v>1070.97</v>
      </c>
      <c r="DT392" s="141">
        <f t="shared" si="1050"/>
        <v>0</v>
      </c>
      <c r="DU392" s="58"/>
      <c r="DV392" s="21">
        <v>1512.05</v>
      </c>
      <c r="DW392" s="141">
        <f t="shared" si="1051"/>
        <v>0</v>
      </c>
      <c r="DX392" s="58"/>
      <c r="DY392" s="21">
        <v>5870.12</v>
      </c>
      <c r="DZ392" s="141">
        <f t="shared" si="1052"/>
        <v>0</v>
      </c>
      <c r="EA392" s="349"/>
      <c r="EB392" s="21">
        <v>4379.45</v>
      </c>
      <c r="EC392" s="141">
        <f t="shared" si="1053"/>
        <v>0</v>
      </c>
      <c r="ED392" s="58"/>
      <c r="EE392" s="21">
        <v>4811.45</v>
      </c>
      <c r="EF392" s="141">
        <f t="shared" si="1054"/>
        <v>0</v>
      </c>
      <c r="EG392" s="349"/>
      <c r="EH392" s="21">
        <v>6518.13</v>
      </c>
      <c r="EI392" s="141">
        <f t="shared" si="1055"/>
        <v>0</v>
      </c>
      <c r="EJ392" s="349"/>
      <c r="EK392" s="21">
        <v>7389.31</v>
      </c>
      <c r="EL392" s="141">
        <f t="shared" si="1056"/>
        <v>0</v>
      </c>
      <c r="EM392" s="58"/>
      <c r="EN392" s="21">
        <v>1539.81</v>
      </c>
      <c r="EO392" s="141">
        <f t="shared" si="1057"/>
        <v>0</v>
      </c>
      <c r="EP392" s="58"/>
      <c r="EQ392" s="21">
        <v>3124.4</v>
      </c>
      <c r="ER392" s="141">
        <f t="shared" si="1058"/>
        <v>0</v>
      </c>
      <c r="ES392" s="58"/>
      <c r="ET392" s="107">
        <v>118.78</v>
      </c>
      <c r="EU392" s="141">
        <f t="shared" si="1059"/>
        <v>0</v>
      </c>
      <c r="EV392" s="58"/>
      <c r="EW392" s="107">
        <v>479.92</v>
      </c>
      <c r="EX392" s="141">
        <f t="shared" si="1060"/>
        <v>0</v>
      </c>
      <c r="EY392" s="349"/>
      <c r="EZ392" s="107">
        <v>649.4</v>
      </c>
      <c r="FA392" s="141">
        <f t="shared" si="1061"/>
        <v>0</v>
      </c>
      <c r="FB392" s="349"/>
      <c r="FC392" s="21">
        <v>1301.22</v>
      </c>
      <c r="FD392" s="141">
        <f t="shared" si="1062"/>
        <v>0</v>
      </c>
      <c r="FE392" s="58"/>
      <c r="FF392" s="21">
        <v>2530.2199999999998</v>
      </c>
      <c r="FG392" s="141">
        <f t="shared" si="1063"/>
        <v>0</v>
      </c>
      <c r="FH392" s="58"/>
      <c r="FI392" s="21">
        <v>4182.22</v>
      </c>
      <c r="FJ392" s="141">
        <f t="shared" si="1064"/>
        <v>0</v>
      </c>
      <c r="FK392" s="58"/>
      <c r="FL392" s="107">
        <v>253.92</v>
      </c>
      <c r="FM392" s="141">
        <f t="shared" si="1065"/>
        <v>0</v>
      </c>
      <c r="FN392" s="58"/>
      <c r="FO392" s="107">
        <v>290.32</v>
      </c>
      <c r="FP392" s="141">
        <f t="shared" si="1066"/>
        <v>0</v>
      </c>
      <c r="FQ392" s="58"/>
      <c r="FR392" s="107">
        <v>334.06</v>
      </c>
      <c r="FS392" s="141">
        <f t="shared" si="1067"/>
        <v>0</v>
      </c>
      <c r="FT392" s="58"/>
      <c r="FU392" s="107">
        <v>411.49</v>
      </c>
      <c r="FV392" s="141">
        <f t="shared" si="1068"/>
        <v>0</v>
      </c>
      <c r="FW392" s="58"/>
      <c r="FX392" s="107">
        <v>455.21</v>
      </c>
      <c r="FY392" s="141">
        <f t="shared" si="1069"/>
        <v>0</v>
      </c>
      <c r="FZ392" s="58"/>
      <c r="GA392" s="107">
        <v>536</v>
      </c>
      <c r="GB392" s="141">
        <f t="shared" si="1070"/>
        <v>0</v>
      </c>
      <c r="GC392" s="58"/>
      <c r="GD392" s="21">
        <v>745.84</v>
      </c>
      <c r="GE392" s="144">
        <f t="shared" si="1071"/>
        <v>0</v>
      </c>
      <c r="GF392" s="108">
        <v>4</v>
      </c>
      <c r="GG392" s="112">
        <v>313.12</v>
      </c>
      <c r="GH392" s="141">
        <f t="shared" si="1072"/>
        <v>1252.48</v>
      </c>
      <c r="GI392" s="59">
        <v>6</v>
      </c>
      <c r="GJ392" s="529">
        <v>223.61</v>
      </c>
      <c r="GK392" s="141">
        <f t="shared" si="1073"/>
        <v>1341.66</v>
      </c>
      <c r="GL392" s="58">
        <v>1</v>
      </c>
      <c r="GM392" s="107">
        <v>105.46</v>
      </c>
      <c r="GN392" s="141">
        <f t="shared" si="1074"/>
        <v>105.46</v>
      </c>
      <c r="GO392" s="58">
        <v>1</v>
      </c>
      <c r="GP392" s="107">
        <v>581.36</v>
      </c>
      <c r="GQ392" s="141">
        <f t="shared" si="1075"/>
        <v>581.36</v>
      </c>
      <c r="GR392" s="58">
        <v>1</v>
      </c>
      <c r="GS392" s="107">
        <v>92.94</v>
      </c>
      <c r="GT392" s="141">
        <f t="shared" si="1076"/>
        <v>92.94</v>
      </c>
      <c r="GU392" s="108">
        <v>20</v>
      </c>
      <c r="GV392" s="112">
        <v>47.51</v>
      </c>
      <c r="GW392" s="141">
        <f t="shared" si="1077"/>
        <v>950.19999999999993</v>
      </c>
      <c r="GX392" s="58">
        <v>10</v>
      </c>
      <c r="GY392" s="107">
        <v>61.91</v>
      </c>
      <c r="GZ392" s="219">
        <f t="shared" si="1078"/>
        <v>619.09999999999991</v>
      </c>
      <c r="HA392" s="58"/>
      <c r="HB392" s="413"/>
      <c r="HC392" s="219">
        <f t="shared" si="1079"/>
        <v>0</v>
      </c>
      <c r="HD392" s="58"/>
      <c r="HE392" s="107">
        <v>40.75</v>
      </c>
      <c r="HF392" s="232">
        <f t="shared" si="1080"/>
        <v>0</v>
      </c>
      <c r="HG392" s="375">
        <v>1000</v>
      </c>
      <c r="HH392" s="226">
        <f t="shared" si="1081"/>
        <v>155506.96000000002</v>
      </c>
      <c r="HI392" s="335"/>
    </row>
    <row r="393" spans="1:218" ht="15.75" customHeight="1">
      <c r="A393" s="198">
        <v>42</v>
      </c>
      <c r="B393" s="18" t="s">
        <v>230</v>
      </c>
      <c r="C393" s="381">
        <v>12.68</v>
      </c>
      <c r="D393" s="385">
        <v>169.41</v>
      </c>
      <c r="E393" s="19">
        <v>22642.920000000002</v>
      </c>
      <c r="F393" s="42">
        <f t="shared" si="998"/>
        <v>12932.66</v>
      </c>
      <c r="G393" s="43"/>
      <c r="H393" s="21">
        <v>636.70000000000005</v>
      </c>
      <c r="I393" s="45">
        <f t="shared" si="999"/>
        <v>0</v>
      </c>
      <c r="J393" s="58"/>
      <c r="K393" s="107"/>
      <c r="L393" s="212">
        <f t="shared" si="1000"/>
        <v>0</v>
      </c>
      <c r="M393" s="58"/>
      <c r="N393" s="107">
        <v>540</v>
      </c>
      <c r="O393" s="212">
        <f t="shared" si="1001"/>
        <v>0</v>
      </c>
      <c r="P393" s="358"/>
      <c r="Q393" s="139">
        <f t="shared" si="1002"/>
        <v>280.13670000000002</v>
      </c>
      <c r="R393" s="212">
        <f t="shared" si="1003"/>
        <v>0</v>
      </c>
      <c r="S393" s="358"/>
      <c r="T393" s="44">
        <f t="shared" si="1004"/>
        <v>2335.5960000000005</v>
      </c>
      <c r="U393" s="212">
        <f t="shared" si="1005"/>
        <v>0</v>
      </c>
      <c r="V393" s="358"/>
      <c r="W393" s="139">
        <f t="shared" si="1006"/>
        <v>493.98690000000005</v>
      </c>
      <c r="X393" s="219">
        <f t="shared" si="1007"/>
        <v>0</v>
      </c>
      <c r="Y393" s="349"/>
      <c r="Z393" s="44">
        <f t="shared" si="1008"/>
        <v>4331.3600000000006</v>
      </c>
      <c r="AA393" s="141">
        <f t="shared" si="1009"/>
        <v>0</v>
      </c>
      <c r="AB393" s="465"/>
      <c r="AC393" s="139">
        <f t="shared" si="1010"/>
        <v>493.98690000000005</v>
      </c>
      <c r="AD393" s="140">
        <f t="shared" si="1011"/>
        <v>0</v>
      </c>
      <c r="AE393" s="46"/>
      <c r="AF393" s="44">
        <f t="shared" si="1012"/>
        <v>22885.031600000002</v>
      </c>
      <c r="AG393" s="140">
        <f t="shared" si="1013"/>
        <v>0</v>
      </c>
      <c r="AH393" s="46"/>
      <c r="AI393" s="139">
        <f t="shared" si="1014"/>
        <v>791.37200000000007</v>
      </c>
      <c r="AJ393" s="140">
        <f t="shared" si="1015"/>
        <v>0</v>
      </c>
      <c r="AK393" s="46"/>
      <c r="AL393" s="107">
        <v>145.19999999999999</v>
      </c>
      <c r="AM393" s="140">
        <f t="shared" si="1016"/>
        <v>0</v>
      </c>
      <c r="AN393" s="46"/>
      <c r="AO393" s="44">
        <f t="shared" si="1017"/>
        <v>3769.8454000000002</v>
      </c>
      <c r="AP393" s="141">
        <f t="shared" si="1018"/>
        <v>0</v>
      </c>
      <c r="AQ393" s="108"/>
      <c r="AR393" s="109">
        <v>8030</v>
      </c>
      <c r="AS393" s="141">
        <f t="shared" si="1019"/>
        <v>0</v>
      </c>
      <c r="AT393" s="58"/>
      <c r="AU393" s="21">
        <v>3366.65</v>
      </c>
      <c r="AV393" s="141">
        <f t="shared" si="1020"/>
        <v>0</v>
      </c>
      <c r="AW393" s="58"/>
      <c r="AX393" s="44">
        <f t="shared" si="1021"/>
        <v>80964.952600000004</v>
      </c>
      <c r="AY393" s="141">
        <f t="shared" si="1022"/>
        <v>0</v>
      </c>
      <c r="AZ393" s="58"/>
      <c r="BA393" s="21">
        <v>93131.5</v>
      </c>
      <c r="BB393" s="141">
        <f t="shared" si="1023"/>
        <v>0</v>
      </c>
      <c r="BC393" s="58"/>
      <c r="BD393" s="21">
        <v>10643</v>
      </c>
      <c r="BE393" s="140">
        <f t="shared" si="1024"/>
        <v>0</v>
      </c>
      <c r="BF393" s="46"/>
      <c r="BG393" s="58"/>
      <c r="BH393" s="140">
        <f t="shared" si="1025"/>
        <v>0</v>
      </c>
      <c r="BI393" s="358"/>
      <c r="BJ393" s="59"/>
      <c r="BK393" s="58"/>
      <c r="BL393" s="140">
        <f t="shared" si="1026"/>
        <v>0</v>
      </c>
      <c r="BM393" s="46"/>
      <c r="BN393" s="142"/>
      <c r="BO393" s="141">
        <f t="shared" si="1027"/>
        <v>0</v>
      </c>
      <c r="BP393" s="58"/>
      <c r="BQ393" s="139">
        <f t="shared" si="1028"/>
        <v>930.90000000000009</v>
      </c>
      <c r="BR393" s="141">
        <f t="shared" si="1029"/>
        <v>0</v>
      </c>
      <c r="BS393" s="349"/>
      <c r="BT393" s="107">
        <v>540</v>
      </c>
      <c r="BU393" s="141">
        <f t="shared" si="1030"/>
        <v>0</v>
      </c>
      <c r="BV393" s="58"/>
      <c r="BW393" s="58"/>
      <c r="BX393" s="141">
        <f t="shared" si="1031"/>
        <v>0</v>
      </c>
      <c r="BY393" s="58"/>
      <c r="BZ393" s="143"/>
      <c r="CA393" s="141">
        <f t="shared" si="1032"/>
        <v>0</v>
      </c>
      <c r="CB393" s="58"/>
      <c r="CC393" s="107">
        <v>165.4</v>
      </c>
      <c r="CD393" s="141">
        <f t="shared" si="1033"/>
        <v>0</v>
      </c>
      <c r="CE393" s="58"/>
      <c r="CF393" s="139">
        <f t="shared" si="1034"/>
        <v>204.31649999999999</v>
      </c>
      <c r="CG393" s="141">
        <f t="shared" si="1035"/>
        <v>0</v>
      </c>
      <c r="CH393" s="349"/>
      <c r="CI393" s="107">
        <v>86.2</v>
      </c>
      <c r="CJ393" s="141">
        <f t="shared" si="1036"/>
        <v>0</v>
      </c>
      <c r="CK393" s="58"/>
      <c r="CL393" s="107">
        <v>125</v>
      </c>
      <c r="CM393" s="141">
        <f t="shared" si="1037"/>
        <v>0</v>
      </c>
      <c r="CN393" s="58"/>
      <c r="CO393" s="107">
        <v>140</v>
      </c>
      <c r="CP393" s="141">
        <f t="shared" si="1038"/>
        <v>0</v>
      </c>
      <c r="CQ393" s="349"/>
      <c r="CR393" s="139">
        <f t="shared" si="1039"/>
        <v>259.76390000000004</v>
      </c>
      <c r="CS393" s="141">
        <f t="shared" si="1040"/>
        <v>0</v>
      </c>
      <c r="CT393" s="349"/>
      <c r="CU393" s="107">
        <v>182.5</v>
      </c>
      <c r="CV393" s="141">
        <f t="shared" si="1041"/>
        <v>0</v>
      </c>
      <c r="CW393" s="58"/>
      <c r="CX393" s="107">
        <v>78</v>
      </c>
      <c r="CY393" s="141">
        <f t="shared" si="1042"/>
        <v>0</v>
      </c>
      <c r="CZ393" s="58"/>
      <c r="DA393" s="107">
        <v>350</v>
      </c>
      <c r="DB393" s="141">
        <f t="shared" si="1043"/>
        <v>0</v>
      </c>
      <c r="DC393" s="349"/>
      <c r="DD393" s="139">
        <f t="shared" si="1044"/>
        <v>363.26500000000004</v>
      </c>
      <c r="DE393" s="140">
        <f t="shared" si="1045"/>
        <v>0</v>
      </c>
      <c r="DF393" s="349"/>
      <c r="DG393" s="107">
        <v>349.94</v>
      </c>
      <c r="DH393" s="141">
        <f t="shared" si="1046"/>
        <v>0</v>
      </c>
      <c r="DI393" s="349"/>
      <c r="DJ393" s="107">
        <v>407.82</v>
      </c>
      <c r="DK393" s="141">
        <f t="shared" si="1047"/>
        <v>0</v>
      </c>
      <c r="DL393" s="349">
        <v>18</v>
      </c>
      <c r="DM393" s="107">
        <v>560.66999999999996</v>
      </c>
      <c r="DN393" s="141">
        <f t="shared" si="1048"/>
        <v>10092.06</v>
      </c>
      <c r="DO393" s="349"/>
      <c r="DP393" s="107">
        <v>849.84</v>
      </c>
      <c r="DQ393" s="141">
        <f t="shared" si="1049"/>
        <v>0</v>
      </c>
      <c r="DR393" s="58"/>
      <c r="DS393" s="107">
        <v>1070.97</v>
      </c>
      <c r="DT393" s="141">
        <f t="shared" si="1050"/>
        <v>0</v>
      </c>
      <c r="DU393" s="58"/>
      <c r="DV393" s="21">
        <v>1512.05</v>
      </c>
      <c r="DW393" s="141">
        <f t="shared" si="1051"/>
        <v>0</v>
      </c>
      <c r="DX393" s="58"/>
      <c r="DY393" s="21">
        <v>5870.12</v>
      </c>
      <c r="DZ393" s="141">
        <f t="shared" si="1052"/>
        <v>0</v>
      </c>
      <c r="EA393" s="349"/>
      <c r="EB393" s="21">
        <v>4379.45</v>
      </c>
      <c r="EC393" s="141">
        <f t="shared" si="1053"/>
        <v>0</v>
      </c>
      <c r="ED393" s="58"/>
      <c r="EE393" s="21">
        <v>4811.45</v>
      </c>
      <c r="EF393" s="141">
        <f t="shared" si="1054"/>
        <v>0</v>
      </c>
      <c r="EG393" s="349"/>
      <c r="EH393" s="21">
        <v>6518.13</v>
      </c>
      <c r="EI393" s="141">
        <f t="shared" si="1055"/>
        <v>0</v>
      </c>
      <c r="EJ393" s="349"/>
      <c r="EK393" s="21">
        <v>7389.31</v>
      </c>
      <c r="EL393" s="141">
        <f t="shared" si="1056"/>
        <v>0</v>
      </c>
      <c r="EM393" s="58"/>
      <c r="EN393" s="21">
        <v>1539.81</v>
      </c>
      <c r="EO393" s="141">
        <f t="shared" si="1057"/>
        <v>0</v>
      </c>
      <c r="EP393" s="58"/>
      <c r="EQ393" s="21">
        <v>3124.4</v>
      </c>
      <c r="ER393" s="141">
        <f t="shared" si="1058"/>
        <v>0</v>
      </c>
      <c r="ES393" s="58"/>
      <c r="ET393" s="107">
        <v>118.78</v>
      </c>
      <c r="EU393" s="141">
        <f t="shared" si="1059"/>
        <v>0</v>
      </c>
      <c r="EV393" s="58"/>
      <c r="EW393" s="107">
        <v>479.92</v>
      </c>
      <c r="EX393" s="141">
        <f t="shared" si="1060"/>
        <v>0</v>
      </c>
      <c r="EY393" s="349"/>
      <c r="EZ393" s="107">
        <v>649.4</v>
      </c>
      <c r="FA393" s="141">
        <f t="shared" si="1061"/>
        <v>0</v>
      </c>
      <c r="FB393" s="349"/>
      <c r="FC393" s="21">
        <v>1301.22</v>
      </c>
      <c r="FD393" s="141">
        <f t="shared" si="1062"/>
        <v>0</v>
      </c>
      <c r="FE393" s="58"/>
      <c r="FF393" s="21">
        <v>2530.2199999999998</v>
      </c>
      <c r="FG393" s="141">
        <f t="shared" si="1063"/>
        <v>0</v>
      </c>
      <c r="FH393" s="58"/>
      <c r="FI393" s="21">
        <v>4182.22</v>
      </c>
      <c r="FJ393" s="141">
        <f t="shared" si="1064"/>
        <v>0</v>
      </c>
      <c r="FK393" s="58"/>
      <c r="FL393" s="107">
        <v>253.92</v>
      </c>
      <c r="FM393" s="141">
        <f t="shared" si="1065"/>
        <v>0</v>
      </c>
      <c r="FN393" s="58"/>
      <c r="FO393" s="107">
        <v>290.32</v>
      </c>
      <c r="FP393" s="141">
        <f t="shared" si="1066"/>
        <v>0</v>
      </c>
      <c r="FQ393" s="58"/>
      <c r="FR393" s="107">
        <v>334.06</v>
      </c>
      <c r="FS393" s="141">
        <f t="shared" si="1067"/>
        <v>0</v>
      </c>
      <c r="FT393" s="58"/>
      <c r="FU393" s="107">
        <v>411.49</v>
      </c>
      <c r="FV393" s="141">
        <f t="shared" si="1068"/>
        <v>0</v>
      </c>
      <c r="FW393" s="58"/>
      <c r="FX393" s="107">
        <v>455.21</v>
      </c>
      <c r="FY393" s="141">
        <f t="shared" si="1069"/>
        <v>0</v>
      </c>
      <c r="FZ393" s="58"/>
      <c r="GA393" s="107">
        <v>536</v>
      </c>
      <c r="GB393" s="141">
        <f t="shared" si="1070"/>
        <v>0</v>
      </c>
      <c r="GC393" s="58"/>
      <c r="GD393" s="21">
        <v>745.84</v>
      </c>
      <c r="GE393" s="144">
        <f t="shared" si="1071"/>
        <v>0</v>
      </c>
      <c r="GF393" s="108">
        <v>1</v>
      </c>
      <c r="GG393" s="112">
        <v>313.12</v>
      </c>
      <c r="GH393" s="141">
        <f t="shared" si="1072"/>
        <v>313.12</v>
      </c>
      <c r="GI393" s="59">
        <v>3</v>
      </c>
      <c r="GJ393" s="529">
        <v>223.61</v>
      </c>
      <c r="GK393" s="141">
        <f t="shared" si="1073"/>
        <v>670.83</v>
      </c>
      <c r="GL393" s="58"/>
      <c r="GM393" s="107">
        <v>105.46</v>
      </c>
      <c r="GN393" s="141">
        <f t="shared" si="1074"/>
        <v>0</v>
      </c>
      <c r="GO393" s="58"/>
      <c r="GP393" s="107">
        <v>581.36</v>
      </c>
      <c r="GQ393" s="141">
        <f t="shared" si="1075"/>
        <v>0</v>
      </c>
      <c r="GR393" s="58"/>
      <c r="GS393" s="107">
        <v>92.94</v>
      </c>
      <c r="GT393" s="141">
        <f t="shared" si="1076"/>
        <v>0</v>
      </c>
      <c r="GU393" s="108">
        <v>5</v>
      </c>
      <c r="GV393" s="112">
        <v>47.51</v>
      </c>
      <c r="GW393" s="141">
        <f t="shared" si="1077"/>
        <v>237.54999999999998</v>
      </c>
      <c r="GX393" s="58">
        <v>10</v>
      </c>
      <c r="GY393" s="107">
        <v>61.91</v>
      </c>
      <c r="GZ393" s="219">
        <f t="shared" si="1078"/>
        <v>619.09999999999991</v>
      </c>
      <c r="HA393" s="58"/>
      <c r="HB393" s="413"/>
      <c r="HC393" s="219">
        <f t="shared" si="1079"/>
        <v>0</v>
      </c>
      <c r="HD393" s="58"/>
      <c r="HE393" s="107">
        <v>40.75</v>
      </c>
      <c r="HF393" s="232">
        <f t="shared" si="1080"/>
        <v>0</v>
      </c>
      <c r="HG393" s="375">
        <v>1000</v>
      </c>
      <c r="HH393" s="226">
        <f t="shared" si="1081"/>
        <v>12932.66</v>
      </c>
      <c r="HI393" s="335"/>
    </row>
    <row r="394" spans="1:218" ht="15.75" customHeight="1">
      <c r="A394" s="198">
        <v>43</v>
      </c>
      <c r="B394" s="18" t="s">
        <v>231</v>
      </c>
      <c r="C394" s="381">
        <v>31.49</v>
      </c>
      <c r="D394" s="385">
        <v>64.33</v>
      </c>
      <c r="E394" s="19">
        <v>16660.68</v>
      </c>
      <c r="F394" s="42">
        <f t="shared" si="998"/>
        <v>16202.559999999998</v>
      </c>
      <c r="G394" s="43"/>
      <c r="H394" s="21">
        <v>636.70000000000005</v>
      </c>
      <c r="I394" s="45">
        <f t="shared" si="999"/>
        <v>0</v>
      </c>
      <c r="J394" s="58"/>
      <c r="K394" s="107"/>
      <c r="L394" s="212">
        <f t="shared" si="1000"/>
        <v>0</v>
      </c>
      <c r="M394" s="58"/>
      <c r="N394" s="107">
        <v>540</v>
      </c>
      <c r="O394" s="212">
        <f t="shared" si="1001"/>
        <v>0</v>
      </c>
      <c r="P394" s="358"/>
      <c r="Q394" s="139">
        <f t="shared" si="1002"/>
        <v>280.13670000000002</v>
      </c>
      <c r="R394" s="212">
        <f t="shared" si="1003"/>
        <v>0</v>
      </c>
      <c r="S394" s="358"/>
      <c r="T394" s="44">
        <f t="shared" si="1004"/>
        <v>2335.5960000000005</v>
      </c>
      <c r="U394" s="212">
        <f t="shared" si="1005"/>
        <v>0</v>
      </c>
      <c r="V394" s="358"/>
      <c r="W394" s="139">
        <f t="shared" si="1006"/>
        <v>493.98690000000005</v>
      </c>
      <c r="X394" s="219">
        <f t="shared" si="1007"/>
        <v>0</v>
      </c>
      <c r="Y394" s="349"/>
      <c r="Z394" s="44">
        <f t="shared" si="1008"/>
        <v>4331.3600000000006</v>
      </c>
      <c r="AA394" s="141">
        <f t="shared" si="1009"/>
        <v>0</v>
      </c>
      <c r="AB394" s="465"/>
      <c r="AC394" s="139">
        <f t="shared" si="1010"/>
        <v>493.98690000000005</v>
      </c>
      <c r="AD394" s="140">
        <f t="shared" si="1011"/>
        <v>0</v>
      </c>
      <c r="AE394" s="46"/>
      <c r="AF394" s="44">
        <f t="shared" si="1012"/>
        <v>22885.031600000002</v>
      </c>
      <c r="AG394" s="140">
        <f t="shared" si="1013"/>
        <v>0</v>
      </c>
      <c r="AH394" s="46"/>
      <c r="AI394" s="139">
        <f t="shared" si="1014"/>
        <v>791.37200000000007</v>
      </c>
      <c r="AJ394" s="140">
        <f t="shared" si="1015"/>
        <v>0</v>
      </c>
      <c r="AK394" s="46"/>
      <c r="AL394" s="107">
        <v>145.19999999999999</v>
      </c>
      <c r="AM394" s="140">
        <f t="shared" si="1016"/>
        <v>0</v>
      </c>
      <c r="AN394" s="46"/>
      <c r="AO394" s="44">
        <f t="shared" si="1017"/>
        <v>3769.8454000000002</v>
      </c>
      <c r="AP394" s="141">
        <f t="shared" si="1018"/>
        <v>0</v>
      </c>
      <c r="AQ394" s="108"/>
      <c r="AR394" s="109">
        <v>8030</v>
      </c>
      <c r="AS394" s="141">
        <f t="shared" si="1019"/>
        <v>0</v>
      </c>
      <c r="AT394" s="58"/>
      <c r="AU394" s="21">
        <v>3366.65</v>
      </c>
      <c r="AV394" s="141">
        <f t="shared" si="1020"/>
        <v>0</v>
      </c>
      <c r="AW394" s="58"/>
      <c r="AX394" s="44">
        <f t="shared" si="1021"/>
        <v>80964.952600000004</v>
      </c>
      <c r="AY394" s="141">
        <f t="shared" si="1022"/>
        <v>0</v>
      </c>
      <c r="AZ394" s="58"/>
      <c r="BA394" s="21">
        <v>93131.5</v>
      </c>
      <c r="BB394" s="141">
        <f t="shared" si="1023"/>
        <v>0</v>
      </c>
      <c r="BC394" s="58"/>
      <c r="BD394" s="21">
        <v>10643</v>
      </c>
      <c r="BE394" s="140">
        <f t="shared" si="1024"/>
        <v>0</v>
      </c>
      <c r="BF394" s="46"/>
      <c r="BG394" s="58"/>
      <c r="BH394" s="140">
        <f t="shared" si="1025"/>
        <v>0</v>
      </c>
      <c r="BI394" s="358"/>
      <c r="BJ394" s="59"/>
      <c r="BK394" s="58"/>
      <c r="BL394" s="140">
        <f t="shared" si="1026"/>
        <v>0</v>
      </c>
      <c r="BM394" s="46"/>
      <c r="BN394" s="142"/>
      <c r="BO394" s="141">
        <f t="shared" si="1027"/>
        <v>0</v>
      </c>
      <c r="BP394" s="58"/>
      <c r="BQ394" s="139">
        <f t="shared" si="1028"/>
        <v>930.90000000000009</v>
      </c>
      <c r="BR394" s="141">
        <f t="shared" si="1029"/>
        <v>0</v>
      </c>
      <c r="BS394" s="349"/>
      <c r="BT394" s="107">
        <v>540</v>
      </c>
      <c r="BU394" s="141">
        <f t="shared" si="1030"/>
        <v>0</v>
      </c>
      <c r="BV394" s="58"/>
      <c r="BW394" s="58"/>
      <c r="BX394" s="141">
        <f t="shared" si="1031"/>
        <v>0</v>
      </c>
      <c r="BY394" s="58"/>
      <c r="BZ394" s="143"/>
      <c r="CA394" s="141">
        <f t="shared" si="1032"/>
        <v>0</v>
      </c>
      <c r="CB394" s="58"/>
      <c r="CC394" s="107">
        <v>165.4</v>
      </c>
      <c r="CD394" s="141">
        <f t="shared" si="1033"/>
        <v>0</v>
      </c>
      <c r="CE394" s="58"/>
      <c r="CF394" s="139">
        <f t="shared" si="1034"/>
        <v>204.31649999999999</v>
      </c>
      <c r="CG394" s="141">
        <f t="shared" si="1035"/>
        <v>0</v>
      </c>
      <c r="CH394" s="349"/>
      <c r="CI394" s="107">
        <v>86.2</v>
      </c>
      <c r="CJ394" s="141">
        <f t="shared" si="1036"/>
        <v>0</v>
      </c>
      <c r="CK394" s="58"/>
      <c r="CL394" s="107">
        <v>125</v>
      </c>
      <c r="CM394" s="141">
        <f t="shared" si="1037"/>
        <v>0</v>
      </c>
      <c r="CN394" s="58"/>
      <c r="CO394" s="107">
        <v>140</v>
      </c>
      <c r="CP394" s="141">
        <f t="shared" si="1038"/>
        <v>0</v>
      </c>
      <c r="CQ394" s="349"/>
      <c r="CR394" s="139">
        <f t="shared" si="1039"/>
        <v>259.76390000000004</v>
      </c>
      <c r="CS394" s="141">
        <f t="shared" si="1040"/>
        <v>0</v>
      </c>
      <c r="CT394" s="349"/>
      <c r="CU394" s="107">
        <v>182.5</v>
      </c>
      <c r="CV394" s="141">
        <f t="shared" si="1041"/>
        <v>0</v>
      </c>
      <c r="CW394" s="58"/>
      <c r="CX394" s="107">
        <v>78</v>
      </c>
      <c r="CY394" s="141">
        <f t="shared" si="1042"/>
        <v>0</v>
      </c>
      <c r="CZ394" s="58"/>
      <c r="DA394" s="107">
        <v>350</v>
      </c>
      <c r="DB394" s="141">
        <f t="shared" si="1043"/>
        <v>0</v>
      </c>
      <c r="DC394" s="349"/>
      <c r="DD394" s="139">
        <f t="shared" si="1044"/>
        <v>363.26500000000004</v>
      </c>
      <c r="DE394" s="140">
        <f t="shared" si="1045"/>
        <v>0</v>
      </c>
      <c r="DF394" s="349"/>
      <c r="DG394" s="107">
        <v>349.94</v>
      </c>
      <c r="DH394" s="141">
        <f t="shared" si="1046"/>
        <v>0</v>
      </c>
      <c r="DI394" s="349"/>
      <c r="DJ394" s="107">
        <v>407.82</v>
      </c>
      <c r="DK394" s="141">
        <f t="shared" si="1047"/>
        <v>0</v>
      </c>
      <c r="DL394" s="349"/>
      <c r="DM394" s="107">
        <v>560.66999999999996</v>
      </c>
      <c r="DN394" s="141">
        <f t="shared" si="1048"/>
        <v>0</v>
      </c>
      <c r="DO394" s="349"/>
      <c r="DP394" s="107">
        <v>849.84</v>
      </c>
      <c r="DQ394" s="141">
        <f t="shared" si="1049"/>
        <v>0</v>
      </c>
      <c r="DR394" s="58"/>
      <c r="DS394" s="107">
        <v>1070.97</v>
      </c>
      <c r="DT394" s="141">
        <f t="shared" si="1050"/>
        <v>0</v>
      </c>
      <c r="DU394" s="58"/>
      <c r="DV394" s="21">
        <v>1512.05</v>
      </c>
      <c r="DW394" s="141">
        <f t="shared" si="1051"/>
        <v>0</v>
      </c>
      <c r="DX394" s="58"/>
      <c r="DY394" s="21">
        <v>5870.12</v>
      </c>
      <c r="DZ394" s="141">
        <f t="shared" si="1052"/>
        <v>0</v>
      </c>
      <c r="EA394" s="349">
        <v>3</v>
      </c>
      <c r="EB394" s="21">
        <v>4379.45</v>
      </c>
      <c r="EC394" s="141">
        <f t="shared" si="1053"/>
        <v>13138.349999999999</v>
      </c>
      <c r="ED394" s="58"/>
      <c r="EE394" s="21">
        <v>4811.45</v>
      </c>
      <c r="EF394" s="141">
        <f t="shared" si="1054"/>
        <v>0</v>
      </c>
      <c r="EG394" s="349"/>
      <c r="EH394" s="21">
        <v>6518.13</v>
      </c>
      <c r="EI394" s="141">
        <f t="shared" si="1055"/>
        <v>0</v>
      </c>
      <c r="EJ394" s="349"/>
      <c r="EK394" s="21">
        <v>7389.31</v>
      </c>
      <c r="EL394" s="141">
        <f t="shared" si="1056"/>
        <v>0</v>
      </c>
      <c r="EM394" s="58"/>
      <c r="EN394" s="21">
        <v>1539.81</v>
      </c>
      <c r="EO394" s="141">
        <f t="shared" si="1057"/>
        <v>0</v>
      </c>
      <c r="EP394" s="58"/>
      <c r="EQ394" s="21">
        <v>3124.4</v>
      </c>
      <c r="ER394" s="141">
        <f t="shared" si="1058"/>
        <v>0</v>
      </c>
      <c r="ES394" s="58"/>
      <c r="ET394" s="107">
        <v>118.78</v>
      </c>
      <c r="EU394" s="141">
        <f t="shared" si="1059"/>
        <v>0</v>
      </c>
      <c r="EV394" s="58"/>
      <c r="EW394" s="107">
        <v>479.92</v>
      </c>
      <c r="EX394" s="141">
        <f t="shared" si="1060"/>
        <v>0</v>
      </c>
      <c r="EY394" s="349"/>
      <c r="EZ394" s="107">
        <v>649.4</v>
      </c>
      <c r="FA394" s="141">
        <f t="shared" si="1061"/>
        <v>0</v>
      </c>
      <c r="FB394" s="349"/>
      <c r="FC394" s="21">
        <v>1301.22</v>
      </c>
      <c r="FD394" s="141">
        <f t="shared" si="1062"/>
        <v>0</v>
      </c>
      <c r="FE394" s="58"/>
      <c r="FF394" s="21">
        <v>2530.2199999999998</v>
      </c>
      <c r="FG394" s="141">
        <f t="shared" si="1063"/>
        <v>0</v>
      </c>
      <c r="FH394" s="58"/>
      <c r="FI394" s="21">
        <v>4182.22</v>
      </c>
      <c r="FJ394" s="141">
        <f t="shared" si="1064"/>
        <v>0</v>
      </c>
      <c r="FK394" s="58"/>
      <c r="FL394" s="107">
        <v>253.92</v>
      </c>
      <c r="FM394" s="141">
        <f t="shared" si="1065"/>
        <v>0</v>
      </c>
      <c r="FN394" s="58"/>
      <c r="FO394" s="107">
        <v>290.32</v>
      </c>
      <c r="FP394" s="141">
        <f t="shared" si="1066"/>
        <v>0</v>
      </c>
      <c r="FQ394" s="58"/>
      <c r="FR394" s="107">
        <v>334.06</v>
      </c>
      <c r="FS394" s="141">
        <f t="shared" si="1067"/>
        <v>0</v>
      </c>
      <c r="FT394" s="58"/>
      <c r="FU394" s="107">
        <v>411.49</v>
      </c>
      <c r="FV394" s="141">
        <f t="shared" si="1068"/>
        <v>0</v>
      </c>
      <c r="FW394" s="58"/>
      <c r="FX394" s="107">
        <v>455.21</v>
      </c>
      <c r="FY394" s="141">
        <f t="shared" si="1069"/>
        <v>0</v>
      </c>
      <c r="FZ394" s="58"/>
      <c r="GA394" s="107">
        <v>536</v>
      </c>
      <c r="GB394" s="141">
        <f t="shared" si="1070"/>
        <v>0</v>
      </c>
      <c r="GC394" s="58"/>
      <c r="GD394" s="21">
        <v>745.84</v>
      </c>
      <c r="GE394" s="144">
        <f t="shared" si="1071"/>
        <v>0</v>
      </c>
      <c r="GF394" s="108">
        <v>1</v>
      </c>
      <c r="GG394" s="112">
        <v>313.12</v>
      </c>
      <c r="GH394" s="141">
        <f t="shared" si="1072"/>
        <v>313.12</v>
      </c>
      <c r="GI394" s="59">
        <v>4</v>
      </c>
      <c r="GJ394" s="529">
        <v>223.61</v>
      </c>
      <c r="GK394" s="141">
        <f t="shared" si="1073"/>
        <v>894.44</v>
      </c>
      <c r="GL394" s="58"/>
      <c r="GM394" s="107">
        <v>105.46</v>
      </c>
      <c r="GN394" s="141">
        <f t="shared" si="1074"/>
        <v>0</v>
      </c>
      <c r="GO394" s="58"/>
      <c r="GP394" s="107">
        <v>581.36</v>
      </c>
      <c r="GQ394" s="141">
        <f t="shared" si="1075"/>
        <v>0</v>
      </c>
      <c r="GR394" s="58"/>
      <c r="GS394" s="107">
        <v>92.94</v>
      </c>
      <c r="GT394" s="141">
        <f t="shared" si="1076"/>
        <v>0</v>
      </c>
      <c r="GU394" s="108">
        <v>5</v>
      </c>
      <c r="GV394" s="112">
        <v>47.51</v>
      </c>
      <c r="GW394" s="141">
        <f t="shared" si="1077"/>
        <v>237.54999999999998</v>
      </c>
      <c r="GX394" s="58">
        <v>10</v>
      </c>
      <c r="GY394" s="107">
        <v>61.91</v>
      </c>
      <c r="GZ394" s="219">
        <f t="shared" si="1078"/>
        <v>619.09999999999991</v>
      </c>
      <c r="HA394" s="58"/>
      <c r="HB394" s="413"/>
      <c r="HC394" s="219">
        <f t="shared" si="1079"/>
        <v>0</v>
      </c>
      <c r="HD394" s="58"/>
      <c r="HE394" s="107">
        <v>40.75</v>
      </c>
      <c r="HF394" s="232">
        <f t="shared" si="1080"/>
        <v>0</v>
      </c>
      <c r="HG394" s="375">
        <v>1000</v>
      </c>
      <c r="HH394" s="226">
        <f t="shared" si="1081"/>
        <v>16202.559999999998</v>
      </c>
      <c r="HI394" s="335"/>
    </row>
    <row r="395" spans="1:218" ht="15.75" customHeight="1" thickBot="1">
      <c r="A395" s="198">
        <v>44</v>
      </c>
      <c r="B395" s="22" t="s">
        <v>232</v>
      </c>
      <c r="C395" s="383">
        <v>99.55</v>
      </c>
      <c r="D395" s="534">
        <v>473.32</v>
      </c>
      <c r="E395" s="23">
        <v>107675.16</v>
      </c>
      <c r="F395" s="305">
        <f t="shared" si="998"/>
        <v>23785.82</v>
      </c>
      <c r="G395" s="61"/>
      <c r="H395" s="24">
        <v>636.70000000000005</v>
      </c>
      <c r="I395" s="49">
        <f t="shared" si="999"/>
        <v>0</v>
      </c>
      <c r="J395" s="62"/>
      <c r="K395" s="115"/>
      <c r="L395" s="213">
        <f t="shared" si="1000"/>
        <v>0</v>
      </c>
      <c r="M395" s="62"/>
      <c r="N395" s="115">
        <v>540</v>
      </c>
      <c r="O395" s="213">
        <f t="shared" si="1001"/>
        <v>0</v>
      </c>
      <c r="P395" s="63"/>
      <c r="Q395" s="148">
        <f t="shared" si="1002"/>
        <v>280.13670000000002</v>
      </c>
      <c r="R395" s="213">
        <f t="shared" si="1003"/>
        <v>0</v>
      </c>
      <c r="S395" s="63"/>
      <c r="T395" s="48">
        <f t="shared" si="1004"/>
        <v>2335.5960000000005</v>
      </c>
      <c r="U395" s="213">
        <f t="shared" si="1005"/>
        <v>0</v>
      </c>
      <c r="V395" s="63"/>
      <c r="W395" s="148">
        <f t="shared" si="1006"/>
        <v>493.98690000000005</v>
      </c>
      <c r="X395" s="220">
        <f t="shared" si="1007"/>
        <v>0</v>
      </c>
      <c r="Y395" s="62"/>
      <c r="Z395" s="48">
        <f t="shared" si="1008"/>
        <v>4331.3600000000006</v>
      </c>
      <c r="AA395" s="151">
        <f t="shared" si="1009"/>
        <v>0</v>
      </c>
      <c r="AB395" s="64"/>
      <c r="AC395" s="148">
        <f t="shared" si="1010"/>
        <v>493.98690000000005</v>
      </c>
      <c r="AD395" s="149">
        <f t="shared" si="1011"/>
        <v>0</v>
      </c>
      <c r="AE395" s="63"/>
      <c r="AF395" s="48">
        <f t="shared" si="1012"/>
        <v>22885.031600000002</v>
      </c>
      <c r="AG395" s="149">
        <f t="shared" si="1013"/>
        <v>0</v>
      </c>
      <c r="AH395" s="63"/>
      <c r="AI395" s="148">
        <f t="shared" si="1014"/>
        <v>791.37200000000007</v>
      </c>
      <c r="AJ395" s="149">
        <f t="shared" si="1015"/>
        <v>0</v>
      </c>
      <c r="AK395" s="63"/>
      <c r="AL395" s="115">
        <v>145.19999999999999</v>
      </c>
      <c r="AM395" s="149">
        <f t="shared" si="1016"/>
        <v>0</v>
      </c>
      <c r="AN395" s="63"/>
      <c r="AO395" s="48">
        <f t="shared" si="1017"/>
        <v>3769.8454000000002</v>
      </c>
      <c r="AP395" s="151">
        <f t="shared" si="1018"/>
        <v>0</v>
      </c>
      <c r="AQ395" s="116"/>
      <c r="AR395" s="117">
        <v>8030</v>
      </c>
      <c r="AS395" s="151">
        <f t="shared" si="1019"/>
        <v>0</v>
      </c>
      <c r="AT395" s="62"/>
      <c r="AU395" s="24">
        <v>3366.65</v>
      </c>
      <c r="AV395" s="151">
        <f t="shared" si="1020"/>
        <v>0</v>
      </c>
      <c r="AW395" s="62"/>
      <c r="AX395" s="48">
        <f t="shared" si="1021"/>
        <v>80964.952600000004</v>
      </c>
      <c r="AY395" s="151">
        <f t="shared" si="1022"/>
        <v>0</v>
      </c>
      <c r="AZ395" s="62"/>
      <c r="BA395" s="24">
        <v>93131.5</v>
      </c>
      <c r="BB395" s="151">
        <f t="shared" si="1023"/>
        <v>0</v>
      </c>
      <c r="BC395" s="62"/>
      <c r="BD395" s="24">
        <v>10643</v>
      </c>
      <c r="BE395" s="149">
        <f t="shared" si="1024"/>
        <v>0</v>
      </c>
      <c r="BF395" s="150"/>
      <c r="BG395" s="62"/>
      <c r="BH395" s="149">
        <f t="shared" si="1025"/>
        <v>0</v>
      </c>
      <c r="BI395" s="63"/>
      <c r="BJ395" s="64"/>
      <c r="BK395" s="62"/>
      <c r="BL395" s="149">
        <f t="shared" si="1026"/>
        <v>0</v>
      </c>
      <c r="BM395" s="150">
        <v>1</v>
      </c>
      <c r="BN395" s="153">
        <v>356.65</v>
      </c>
      <c r="BO395" s="151">
        <f t="shared" si="1027"/>
        <v>356.65</v>
      </c>
      <c r="BP395" s="62"/>
      <c r="BQ395" s="148">
        <f t="shared" si="1028"/>
        <v>930.90000000000009</v>
      </c>
      <c r="BR395" s="151">
        <f t="shared" si="1029"/>
        <v>0</v>
      </c>
      <c r="BS395" s="62"/>
      <c r="BT395" s="115">
        <v>540</v>
      </c>
      <c r="BU395" s="151">
        <f t="shared" si="1030"/>
        <v>0</v>
      </c>
      <c r="BV395" s="62"/>
      <c r="BW395" s="147"/>
      <c r="BX395" s="151">
        <f t="shared" si="1031"/>
        <v>0</v>
      </c>
      <c r="BY395" s="62"/>
      <c r="BZ395" s="154"/>
      <c r="CA395" s="151">
        <f t="shared" si="1032"/>
        <v>0</v>
      </c>
      <c r="CB395" s="62"/>
      <c r="CC395" s="115">
        <v>165.4</v>
      </c>
      <c r="CD395" s="151">
        <f t="shared" si="1033"/>
        <v>0</v>
      </c>
      <c r="CE395" s="62"/>
      <c r="CF395" s="148">
        <f t="shared" si="1034"/>
        <v>204.31649999999999</v>
      </c>
      <c r="CG395" s="151">
        <f t="shared" si="1035"/>
        <v>0</v>
      </c>
      <c r="CH395" s="62"/>
      <c r="CI395" s="115">
        <v>86.2</v>
      </c>
      <c r="CJ395" s="151">
        <f t="shared" si="1036"/>
        <v>0</v>
      </c>
      <c r="CK395" s="62"/>
      <c r="CL395" s="115">
        <v>125</v>
      </c>
      <c r="CM395" s="151">
        <f t="shared" si="1037"/>
        <v>0</v>
      </c>
      <c r="CN395" s="62"/>
      <c r="CO395" s="115">
        <v>140</v>
      </c>
      <c r="CP395" s="151">
        <f t="shared" si="1038"/>
        <v>0</v>
      </c>
      <c r="CQ395" s="62"/>
      <c r="CR395" s="148">
        <f t="shared" si="1039"/>
        <v>259.76390000000004</v>
      </c>
      <c r="CS395" s="151">
        <f t="shared" si="1040"/>
        <v>0</v>
      </c>
      <c r="CT395" s="62"/>
      <c r="CU395" s="115">
        <v>182.5</v>
      </c>
      <c r="CV395" s="151">
        <f t="shared" si="1041"/>
        <v>0</v>
      </c>
      <c r="CW395" s="62"/>
      <c r="CX395" s="115">
        <v>78</v>
      </c>
      <c r="CY395" s="151">
        <f t="shared" si="1042"/>
        <v>0</v>
      </c>
      <c r="CZ395" s="62"/>
      <c r="DA395" s="115">
        <v>350</v>
      </c>
      <c r="DB395" s="151">
        <f t="shared" si="1043"/>
        <v>0</v>
      </c>
      <c r="DC395" s="62"/>
      <c r="DD395" s="148">
        <f t="shared" si="1044"/>
        <v>363.26500000000004</v>
      </c>
      <c r="DE395" s="149">
        <f t="shared" si="1045"/>
        <v>0</v>
      </c>
      <c r="DF395" s="62"/>
      <c r="DG395" s="107">
        <v>349.94</v>
      </c>
      <c r="DH395" s="151">
        <f t="shared" si="1046"/>
        <v>0</v>
      </c>
      <c r="DI395" s="62"/>
      <c r="DJ395" s="107">
        <v>407.82</v>
      </c>
      <c r="DK395" s="151">
        <f t="shared" si="1047"/>
        <v>0</v>
      </c>
      <c r="DL395" s="62">
        <v>8</v>
      </c>
      <c r="DM395" s="107">
        <v>560.66999999999996</v>
      </c>
      <c r="DN395" s="151">
        <f t="shared" si="1048"/>
        <v>4485.3599999999997</v>
      </c>
      <c r="DO395" s="62">
        <v>15</v>
      </c>
      <c r="DP395" s="107">
        <v>849.84</v>
      </c>
      <c r="DQ395" s="151">
        <f t="shared" si="1049"/>
        <v>12747.6</v>
      </c>
      <c r="DR395" s="62"/>
      <c r="DS395" s="107">
        <v>1070.97</v>
      </c>
      <c r="DT395" s="151">
        <f t="shared" si="1050"/>
        <v>0</v>
      </c>
      <c r="DU395" s="62"/>
      <c r="DV395" s="21">
        <v>1512.05</v>
      </c>
      <c r="DW395" s="151">
        <f t="shared" si="1051"/>
        <v>0</v>
      </c>
      <c r="DX395" s="62"/>
      <c r="DY395" s="21">
        <v>5870.12</v>
      </c>
      <c r="DZ395" s="151">
        <f t="shared" si="1052"/>
        <v>0</v>
      </c>
      <c r="EA395" s="62"/>
      <c r="EB395" s="21">
        <v>4379.45</v>
      </c>
      <c r="EC395" s="151">
        <f t="shared" si="1053"/>
        <v>0</v>
      </c>
      <c r="ED395" s="62"/>
      <c r="EE395" s="21">
        <v>4811.45</v>
      </c>
      <c r="EF395" s="151">
        <f t="shared" si="1054"/>
        <v>0</v>
      </c>
      <c r="EG395" s="62"/>
      <c r="EH395" s="21">
        <v>6518.13</v>
      </c>
      <c r="EI395" s="151">
        <f t="shared" si="1055"/>
        <v>0</v>
      </c>
      <c r="EJ395" s="62"/>
      <c r="EK395" s="21">
        <v>7389.31</v>
      </c>
      <c r="EL395" s="151">
        <f t="shared" si="1056"/>
        <v>0</v>
      </c>
      <c r="EM395" s="62"/>
      <c r="EN395" s="21">
        <v>1539.81</v>
      </c>
      <c r="EO395" s="151">
        <f t="shared" si="1057"/>
        <v>0</v>
      </c>
      <c r="EP395" s="62"/>
      <c r="EQ395" s="21">
        <v>3124.4</v>
      </c>
      <c r="ER395" s="151">
        <f t="shared" si="1058"/>
        <v>0</v>
      </c>
      <c r="ES395" s="62"/>
      <c r="ET395" s="107">
        <v>118.78</v>
      </c>
      <c r="EU395" s="151">
        <f t="shared" si="1059"/>
        <v>0</v>
      </c>
      <c r="EV395" s="62"/>
      <c r="EW395" s="107">
        <v>479.92</v>
      </c>
      <c r="EX395" s="151">
        <f t="shared" si="1060"/>
        <v>0</v>
      </c>
      <c r="EY395" s="62"/>
      <c r="EZ395" s="107">
        <v>649.4</v>
      </c>
      <c r="FA395" s="151">
        <f t="shared" si="1061"/>
        <v>0</v>
      </c>
      <c r="FB395" s="62"/>
      <c r="FC395" s="21">
        <v>1301.22</v>
      </c>
      <c r="FD395" s="151">
        <f t="shared" si="1062"/>
        <v>0</v>
      </c>
      <c r="FE395" s="62"/>
      <c r="FF395" s="21">
        <v>2530.2199999999998</v>
      </c>
      <c r="FG395" s="151">
        <f t="shared" si="1063"/>
        <v>0</v>
      </c>
      <c r="FH395" s="62"/>
      <c r="FI395" s="21">
        <v>4182.22</v>
      </c>
      <c r="FJ395" s="151">
        <f t="shared" si="1064"/>
        <v>0</v>
      </c>
      <c r="FK395" s="62"/>
      <c r="FL395" s="107">
        <v>253.92</v>
      </c>
      <c r="FM395" s="151">
        <f t="shared" si="1065"/>
        <v>0</v>
      </c>
      <c r="FN395" s="62"/>
      <c r="FO395" s="107">
        <v>290.32</v>
      </c>
      <c r="FP395" s="151">
        <f t="shared" si="1066"/>
        <v>0</v>
      </c>
      <c r="FQ395" s="62"/>
      <c r="FR395" s="107">
        <v>334.06</v>
      </c>
      <c r="FS395" s="151">
        <f t="shared" si="1067"/>
        <v>0</v>
      </c>
      <c r="FT395" s="62"/>
      <c r="FU395" s="107">
        <v>411.49</v>
      </c>
      <c r="FV395" s="151">
        <f t="shared" si="1068"/>
        <v>0</v>
      </c>
      <c r="FW395" s="62"/>
      <c r="FX395" s="107">
        <v>455.21</v>
      </c>
      <c r="FY395" s="151">
        <f t="shared" si="1069"/>
        <v>0</v>
      </c>
      <c r="FZ395" s="62"/>
      <c r="GA395" s="107">
        <v>536</v>
      </c>
      <c r="GB395" s="151">
        <f t="shared" si="1070"/>
        <v>0</v>
      </c>
      <c r="GC395" s="62"/>
      <c r="GD395" s="21">
        <v>745.84</v>
      </c>
      <c r="GE395" s="155">
        <f t="shared" si="1071"/>
        <v>0</v>
      </c>
      <c r="GF395" s="116">
        <v>5</v>
      </c>
      <c r="GG395" s="112">
        <v>313.12</v>
      </c>
      <c r="GH395" s="151">
        <f t="shared" si="1072"/>
        <v>1565.6</v>
      </c>
      <c r="GI395" s="64">
        <v>6</v>
      </c>
      <c r="GJ395" s="529">
        <v>223.61</v>
      </c>
      <c r="GK395" s="151">
        <f t="shared" si="1073"/>
        <v>1341.66</v>
      </c>
      <c r="GL395" s="62">
        <v>1</v>
      </c>
      <c r="GM395" s="107">
        <v>105.46</v>
      </c>
      <c r="GN395" s="151">
        <f t="shared" si="1074"/>
        <v>105.46</v>
      </c>
      <c r="GO395" s="62"/>
      <c r="GP395" s="107">
        <v>581.36</v>
      </c>
      <c r="GQ395" s="151">
        <f t="shared" si="1075"/>
        <v>0</v>
      </c>
      <c r="GR395" s="62"/>
      <c r="GS395" s="107">
        <v>92.94</v>
      </c>
      <c r="GT395" s="151">
        <f t="shared" si="1076"/>
        <v>0</v>
      </c>
      <c r="GU395" s="116">
        <v>20</v>
      </c>
      <c r="GV395" s="112">
        <v>47.51</v>
      </c>
      <c r="GW395" s="151">
        <f t="shared" si="1077"/>
        <v>950.19999999999993</v>
      </c>
      <c r="GX395" s="62">
        <v>19</v>
      </c>
      <c r="GY395" s="107">
        <v>61.91</v>
      </c>
      <c r="GZ395" s="220">
        <f t="shared" si="1078"/>
        <v>1176.29</v>
      </c>
      <c r="HA395" s="62"/>
      <c r="HB395" s="414"/>
      <c r="HC395" s="219">
        <f t="shared" si="1079"/>
        <v>0</v>
      </c>
      <c r="HD395" s="62"/>
      <c r="HE395" s="107">
        <v>40.75</v>
      </c>
      <c r="HF395" s="233">
        <f t="shared" si="1080"/>
        <v>0</v>
      </c>
      <c r="HG395" s="375">
        <v>1057</v>
      </c>
      <c r="HH395" s="226">
        <f t="shared" si="1081"/>
        <v>23785.82</v>
      </c>
      <c r="HI395" s="335"/>
    </row>
    <row r="396" spans="1:218" s="123" customFormat="1" ht="15.75" customHeight="1" thickBot="1">
      <c r="A396" s="470">
        <v>44</v>
      </c>
      <c r="B396" s="156" t="s">
        <v>31</v>
      </c>
      <c r="C396" s="384">
        <f>SUM(C352:C395)</f>
        <v>4640.25</v>
      </c>
      <c r="D396" s="384">
        <f>SUM(D352:D395)</f>
        <v>6956.3499999999995</v>
      </c>
      <c r="E396" s="50">
        <f>SUM(E352:E395)</f>
        <v>2137117.08</v>
      </c>
      <c r="F396" s="50">
        <f>SUM(F352:F395)</f>
        <v>2082372.7386200007</v>
      </c>
      <c r="G396" s="50">
        <f>SUM(G352:G395)</f>
        <v>518</v>
      </c>
      <c r="H396" s="227"/>
      <c r="I396" s="227">
        <f t="shared" ref="I396:BS396" si="1082">SUM(I352:I395)</f>
        <v>329810.60000000003</v>
      </c>
      <c r="J396" s="227">
        <f t="shared" si="1082"/>
        <v>0</v>
      </c>
      <c r="K396" s="227"/>
      <c r="L396" s="227">
        <f t="shared" si="1082"/>
        <v>0</v>
      </c>
      <c r="M396" s="227">
        <f t="shared" si="1082"/>
        <v>0</v>
      </c>
      <c r="N396" s="227"/>
      <c r="O396" s="227">
        <f t="shared" si="1082"/>
        <v>0</v>
      </c>
      <c r="P396" s="227">
        <f t="shared" si="1082"/>
        <v>254.1</v>
      </c>
      <c r="Q396" s="227"/>
      <c r="R396" s="227">
        <f t="shared" si="1082"/>
        <v>71182.735469999985</v>
      </c>
      <c r="S396" s="227">
        <f t="shared" si="1082"/>
        <v>68.210000000000008</v>
      </c>
      <c r="T396" s="227"/>
      <c r="U396" s="227">
        <f t="shared" si="1082"/>
        <v>159311.00316000002</v>
      </c>
      <c r="V396" s="227">
        <f t="shared" si="1082"/>
        <v>16.100000000000001</v>
      </c>
      <c r="W396" s="227"/>
      <c r="X396" s="227">
        <f t="shared" si="1082"/>
        <v>7953.1890900000008</v>
      </c>
      <c r="Y396" s="227">
        <f t="shared" si="1082"/>
        <v>130.9</v>
      </c>
      <c r="Z396" s="227"/>
      <c r="AA396" s="227">
        <f t="shared" si="1082"/>
        <v>566975.02400000009</v>
      </c>
      <c r="AB396" s="227">
        <f t="shared" si="1082"/>
        <v>15</v>
      </c>
      <c r="AC396" s="227"/>
      <c r="AD396" s="227">
        <f t="shared" si="1082"/>
        <v>7409.8035000000009</v>
      </c>
      <c r="AE396" s="227">
        <f t="shared" si="1082"/>
        <v>0</v>
      </c>
      <c r="AF396" s="227"/>
      <c r="AG396" s="227">
        <f t="shared" si="1082"/>
        <v>0</v>
      </c>
      <c r="AH396" s="227">
        <f t="shared" si="1082"/>
        <v>0</v>
      </c>
      <c r="AI396" s="227"/>
      <c r="AJ396" s="227">
        <f t="shared" si="1082"/>
        <v>0</v>
      </c>
      <c r="AK396" s="227">
        <f t="shared" si="1082"/>
        <v>0</v>
      </c>
      <c r="AL396" s="227"/>
      <c r="AM396" s="227">
        <f t="shared" si="1082"/>
        <v>0</v>
      </c>
      <c r="AN396" s="227">
        <f t="shared" si="1082"/>
        <v>0</v>
      </c>
      <c r="AO396" s="227"/>
      <c r="AP396" s="227">
        <f t="shared" si="1082"/>
        <v>0</v>
      </c>
      <c r="AQ396" s="227">
        <f t="shared" si="1082"/>
        <v>0</v>
      </c>
      <c r="AR396" s="227"/>
      <c r="AS396" s="227">
        <f t="shared" si="1082"/>
        <v>0</v>
      </c>
      <c r="AT396" s="227">
        <f t="shared" si="1082"/>
        <v>0</v>
      </c>
      <c r="AU396" s="227"/>
      <c r="AV396" s="227">
        <f t="shared" si="1082"/>
        <v>0</v>
      </c>
      <c r="AW396" s="227">
        <f t="shared" si="1082"/>
        <v>0</v>
      </c>
      <c r="AX396" s="227"/>
      <c r="AY396" s="227">
        <f t="shared" si="1082"/>
        <v>0</v>
      </c>
      <c r="AZ396" s="227">
        <f t="shared" si="1082"/>
        <v>0</v>
      </c>
      <c r="BA396" s="227"/>
      <c r="BB396" s="227">
        <f t="shared" si="1082"/>
        <v>0</v>
      </c>
      <c r="BC396" s="227">
        <f t="shared" si="1082"/>
        <v>0</v>
      </c>
      <c r="BD396" s="227"/>
      <c r="BE396" s="227">
        <f t="shared" si="1082"/>
        <v>0</v>
      </c>
      <c r="BF396" s="227">
        <f t="shared" si="1082"/>
        <v>0</v>
      </c>
      <c r="BG396" s="227"/>
      <c r="BH396" s="227">
        <f t="shared" si="1082"/>
        <v>0</v>
      </c>
      <c r="BI396" s="227">
        <f t="shared" si="1082"/>
        <v>1</v>
      </c>
      <c r="BJ396" s="227"/>
      <c r="BK396" s="227"/>
      <c r="BL396" s="227">
        <f t="shared" si="1082"/>
        <v>61361.69</v>
      </c>
      <c r="BM396" s="227">
        <f t="shared" si="1082"/>
        <v>1</v>
      </c>
      <c r="BN396" s="227"/>
      <c r="BO396" s="227">
        <f t="shared" si="1082"/>
        <v>356.65</v>
      </c>
      <c r="BP396" s="227">
        <f t="shared" si="1082"/>
        <v>0</v>
      </c>
      <c r="BQ396" s="227"/>
      <c r="BR396" s="227">
        <f t="shared" si="1082"/>
        <v>0</v>
      </c>
      <c r="BS396" s="227">
        <f t="shared" si="1082"/>
        <v>6.5</v>
      </c>
      <c r="BT396" s="227"/>
      <c r="BU396" s="227">
        <f t="shared" ref="BU396:ED396" si="1083">SUM(BU352:BU395)</f>
        <v>3510</v>
      </c>
      <c r="BV396" s="227">
        <f t="shared" si="1083"/>
        <v>0</v>
      </c>
      <c r="BW396" s="227"/>
      <c r="BX396" s="227">
        <f t="shared" si="1083"/>
        <v>0</v>
      </c>
      <c r="BY396" s="227">
        <f t="shared" si="1083"/>
        <v>0</v>
      </c>
      <c r="BZ396" s="227"/>
      <c r="CA396" s="227">
        <f t="shared" si="1083"/>
        <v>0</v>
      </c>
      <c r="CB396" s="227">
        <f t="shared" si="1083"/>
        <v>0</v>
      </c>
      <c r="CC396" s="227"/>
      <c r="CD396" s="227">
        <f t="shared" si="1083"/>
        <v>0</v>
      </c>
      <c r="CE396" s="227">
        <f t="shared" si="1083"/>
        <v>0</v>
      </c>
      <c r="CF396" s="227"/>
      <c r="CG396" s="227">
        <f t="shared" si="1083"/>
        <v>0</v>
      </c>
      <c r="CH396" s="227">
        <f t="shared" si="1083"/>
        <v>4</v>
      </c>
      <c r="CI396" s="227"/>
      <c r="CJ396" s="227">
        <f t="shared" si="1083"/>
        <v>344.8</v>
      </c>
      <c r="CK396" s="227">
        <f t="shared" si="1083"/>
        <v>0</v>
      </c>
      <c r="CL396" s="227"/>
      <c r="CM396" s="227">
        <f t="shared" si="1083"/>
        <v>0</v>
      </c>
      <c r="CN396" s="227">
        <f t="shared" si="1083"/>
        <v>0</v>
      </c>
      <c r="CO396" s="227"/>
      <c r="CP396" s="227">
        <f t="shared" si="1083"/>
        <v>0</v>
      </c>
      <c r="CQ396" s="227">
        <f t="shared" si="1083"/>
        <v>6</v>
      </c>
      <c r="CR396" s="227"/>
      <c r="CS396" s="227">
        <f t="shared" si="1083"/>
        <v>1558.5834000000002</v>
      </c>
      <c r="CT396" s="227">
        <f t="shared" si="1083"/>
        <v>36</v>
      </c>
      <c r="CU396" s="227"/>
      <c r="CV396" s="227">
        <f t="shared" si="1083"/>
        <v>6570</v>
      </c>
      <c r="CW396" s="227">
        <f t="shared" si="1083"/>
        <v>0</v>
      </c>
      <c r="CX396" s="227"/>
      <c r="CY396" s="227">
        <f t="shared" si="1083"/>
        <v>0</v>
      </c>
      <c r="CZ396" s="227">
        <f t="shared" si="1083"/>
        <v>0</v>
      </c>
      <c r="DA396" s="227"/>
      <c r="DB396" s="227">
        <f t="shared" si="1083"/>
        <v>0</v>
      </c>
      <c r="DC396" s="227">
        <f t="shared" si="1083"/>
        <v>8</v>
      </c>
      <c r="DD396" s="227"/>
      <c r="DE396" s="227">
        <f t="shared" si="1083"/>
        <v>2906.12</v>
      </c>
      <c r="DF396" s="227">
        <f t="shared" si="1083"/>
        <v>12</v>
      </c>
      <c r="DG396" s="107">
        <v>349.94</v>
      </c>
      <c r="DH396" s="227">
        <f t="shared" si="1083"/>
        <v>4199.28</v>
      </c>
      <c r="DI396" s="227">
        <f t="shared" si="1083"/>
        <v>57</v>
      </c>
      <c r="DJ396" s="107">
        <v>407.82</v>
      </c>
      <c r="DK396" s="227">
        <f t="shared" si="1083"/>
        <v>23245.74</v>
      </c>
      <c r="DL396" s="227">
        <f t="shared" si="1083"/>
        <v>438</v>
      </c>
      <c r="DM396" s="107">
        <v>560.66999999999996</v>
      </c>
      <c r="DN396" s="227">
        <f t="shared" si="1083"/>
        <v>245573.45999999988</v>
      </c>
      <c r="DO396" s="227">
        <f t="shared" si="1083"/>
        <v>82</v>
      </c>
      <c r="DP396" s="107">
        <v>849.84</v>
      </c>
      <c r="DQ396" s="227">
        <f t="shared" si="1083"/>
        <v>69686.880000000005</v>
      </c>
      <c r="DR396" s="227">
        <f t="shared" si="1083"/>
        <v>0</v>
      </c>
      <c r="DS396" s="107">
        <v>1070.97</v>
      </c>
      <c r="DT396" s="227">
        <f t="shared" si="1083"/>
        <v>0</v>
      </c>
      <c r="DU396" s="227">
        <f t="shared" si="1083"/>
        <v>0</v>
      </c>
      <c r="DV396" s="21">
        <v>1512.05</v>
      </c>
      <c r="DW396" s="227">
        <f t="shared" si="1083"/>
        <v>0</v>
      </c>
      <c r="DX396" s="227">
        <f t="shared" si="1083"/>
        <v>0</v>
      </c>
      <c r="DY396" s="21">
        <v>5870.12</v>
      </c>
      <c r="DZ396" s="227">
        <f t="shared" si="1083"/>
        <v>0</v>
      </c>
      <c r="EA396" s="227">
        <f t="shared" si="1083"/>
        <v>13</v>
      </c>
      <c r="EB396" s="21">
        <v>4379.45</v>
      </c>
      <c r="EC396" s="227">
        <f t="shared" si="1083"/>
        <v>56932.85</v>
      </c>
      <c r="ED396" s="227">
        <f t="shared" si="1083"/>
        <v>0</v>
      </c>
      <c r="EE396" s="21">
        <v>4811.45</v>
      </c>
      <c r="EF396" s="227">
        <f t="shared" ref="EF396:GQ396" si="1084">SUM(EF352:EF395)</f>
        <v>0</v>
      </c>
      <c r="EG396" s="227">
        <f t="shared" si="1084"/>
        <v>6</v>
      </c>
      <c r="EH396" s="21">
        <v>6518.13</v>
      </c>
      <c r="EI396" s="227">
        <f t="shared" si="1084"/>
        <v>39108.78</v>
      </c>
      <c r="EJ396" s="227">
        <f t="shared" si="1084"/>
        <v>3</v>
      </c>
      <c r="EK396" s="21">
        <v>7389.31</v>
      </c>
      <c r="EL396" s="227">
        <f t="shared" si="1084"/>
        <v>22167.93</v>
      </c>
      <c r="EM396" s="227">
        <f t="shared" si="1084"/>
        <v>0</v>
      </c>
      <c r="EN396" s="21">
        <v>1539.81</v>
      </c>
      <c r="EO396" s="227">
        <f t="shared" si="1084"/>
        <v>0</v>
      </c>
      <c r="EP396" s="227">
        <f t="shared" si="1084"/>
        <v>0</v>
      </c>
      <c r="EQ396" s="21">
        <v>3124.4</v>
      </c>
      <c r="ER396" s="227">
        <f t="shared" si="1084"/>
        <v>0</v>
      </c>
      <c r="ES396" s="227">
        <f t="shared" si="1084"/>
        <v>0</v>
      </c>
      <c r="ET396" s="107">
        <v>118.78</v>
      </c>
      <c r="EU396" s="227">
        <f t="shared" si="1084"/>
        <v>0</v>
      </c>
      <c r="EV396" s="227">
        <f t="shared" si="1084"/>
        <v>0</v>
      </c>
      <c r="EW396" s="107">
        <v>479.92</v>
      </c>
      <c r="EX396" s="227">
        <f t="shared" si="1084"/>
        <v>0</v>
      </c>
      <c r="EY396" s="227">
        <f t="shared" si="1084"/>
        <v>46.5</v>
      </c>
      <c r="EZ396" s="107">
        <v>649.4</v>
      </c>
      <c r="FA396" s="227">
        <f t="shared" si="1084"/>
        <v>30197.1</v>
      </c>
      <c r="FB396" s="227">
        <f t="shared" si="1084"/>
        <v>143</v>
      </c>
      <c r="FC396" s="21">
        <v>1301.22</v>
      </c>
      <c r="FD396" s="227">
        <f t="shared" si="1084"/>
        <v>186074.46</v>
      </c>
      <c r="FE396" s="227">
        <f t="shared" si="1084"/>
        <v>0</v>
      </c>
      <c r="FF396" s="21">
        <v>2530.2199999999998</v>
      </c>
      <c r="FG396" s="227">
        <f t="shared" si="1084"/>
        <v>0</v>
      </c>
      <c r="FH396" s="227">
        <f t="shared" si="1084"/>
        <v>0</v>
      </c>
      <c r="FI396" s="21">
        <v>4182.22</v>
      </c>
      <c r="FJ396" s="227">
        <f t="shared" si="1084"/>
        <v>0</v>
      </c>
      <c r="FK396" s="227">
        <f t="shared" si="1084"/>
        <v>0</v>
      </c>
      <c r="FL396" s="107">
        <v>253.92</v>
      </c>
      <c r="FM396" s="227">
        <f t="shared" si="1084"/>
        <v>0</v>
      </c>
      <c r="FN396" s="227">
        <f t="shared" si="1084"/>
        <v>0</v>
      </c>
      <c r="FO396" s="107">
        <v>290.32</v>
      </c>
      <c r="FP396" s="227">
        <f t="shared" si="1084"/>
        <v>0</v>
      </c>
      <c r="FQ396" s="227">
        <f t="shared" si="1084"/>
        <v>0</v>
      </c>
      <c r="FR396" s="107">
        <v>334.06</v>
      </c>
      <c r="FS396" s="227">
        <f t="shared" si="1084"/>
        <v>0</v>
      </c>
      <c r="FT396" s="227">
        <f t="shared" si="1084"/>
        <v>0</v>
      </c>
      <c r="FU396" s="107">
        <v>411.49</v>
      </c>
      <c r="FV396" s="227">
        <f t="shared" si="1084"/>
        <v>0</v>
      </c>
      <c r="FW396" s="227">
        <f t="shared" si="1084"/>
        <v>0</v>
      </c>
      <c r="FX396" s="107">
        <v>455.21</v>
      </c>
      <c r="FY396" s="227">
        <f t="shared" si="1084"/>
        <v>0</v>
      </c>
      <c r="FZ396" s="227">
        <f t="shared" si="1084"/>
        <v>0</v>
      </c>
      <c r="GA396" s="107">
        <v>536</v>
      </c>
      <c r="GB396" s="227">
        <f t="shared" si="1084"/>
        <v>0</v>
      </c>
      <c r="GC396" s="227">
        <f t="shared" si="1084"/>
        <v>0</v>
      </c>
      <c r="GD396" s="21">
        <v>745.84</v>
      </c>
      <c r="GE396" s="227">
        <f t="shared" si="1084"/>
        <v>0</v>
      </c>
      <c r="GF396" s="227">
        <f t="shared" si="1084"/>
        <v>127</v>
      </c>
      <c r="GG396" s="112">
        <v>313.12</v>
      </c>
      <c r="GH396" s="227">
        <f t="shared" si="1084"/>
        <v>39766.24000000002</v>
      </c>
      <c r="GI396" s="227">
        <f t="shared" si="1084"/>
        <v>187</v>
      </c>
      <c r="GJ396" s="529">
        <v>223.61</v>
      </c>
      <c r="GK396" s="227">
        <f t="shared" si="1084"/>
        <v>41815.070000000007</v>
      </c>
      <c r="GL396" s="227">
        <f t="shared" si="1084"/>
        <v>18</v>
      </c>
      <c r="GM396" s="107">
        <v>105.46</v>
      </c>
      <c r="GN396" s="227">
        <f t="shared" si="1084"/>
        <v>1898.2800000000004</v>
      </c>
      <c r="GO396" s="227">
        <f t="shared" si="1084"/>
        <v>5</v>
      </c>
      <c r="GP396" s="107">
        <v>581.36</v>
      </c>
      <c r="GQ396" s="227">
        <f t="shared" si="1084"/>
        <v>2906.8</v>
      </c>
      <c r="GR396" s="227">
        <f t="shared" ref="GR396:HC396" si="1085">SUM(GR352:GR395)</f>
        <v>10</v>
      </c>
      <c r="GS396" s="107">
        <v>92.94</v>
      </c>
      <c r="GT396" s="227">
        <f t="shared" si="1085"/>
        <v>929.40000000000009</v>
      </c>
      <c r="GU396" s="227">
        <f t="shared" si="1085"/>
        <v>435</v>
      </c>
      <c r="GV396" s="112">
        <v>47.51</v>
      </c>
      <c r="GW396" s="227">
        <f t="shared" si="1085"/>
        <v>20666.850000000002</v>
      </c>
      <c r="GX396" s="227">
        <f t="shared" si="1085"/>
        <v>439</v>
      </c>
      <c r="GY396" s="107">
        <v>61.91</v>
      </c>
      <c r="GZ396" s="227">
        <f t="shared" si="1085"/>
        <v>27178.489999999983</v>
      </c>
      <c r="HA396" s="227">
        <f>SUM(HA352:HA395)</f>
        <v>0</v>
      </c>
      <c r="HB396" s="227"/>
      <c r="HC396" s="227">
        <f t="shared" si="1085"/>
        <v>0</v>
      </c>
      <c r="HD396" s="227">
        <f>SUM(HD352:HD395)</f>
        <v>0.4</v>
      </c>
      <c r="HE396" s="107">
        <v>40.75</v>
      </c>
      <c r="HF396" s="227">
        <f>SUM(HF352:HF395)</f>
        <v>16.3</v>
      </c>
      <c r="HG396" s="227">
        <f>SUM(HG352:HG395)</f>
        <v>50758.63</v>
      </c>
      <c r="HH396" s="227">
        <f>SUM(HH352:HH395)</f>
        <v>2082372.7386200007</v>
      </c>
      <c r="HI396" s="335">
        <f>HC396+HF396+GZ396+GW396+GT396+GQ396+GN396+GK396+GH396+GE396+GB396+FY396+FV396+FS396+FP396+FM396+FJ396+FG396+FD396+FA396+EX396+EU396+ER396+EO396+EL396+EI396+EF396+EC396+DZ396+DW396+DT396+DQ396+DN396+DK396+DH396+DE396+DB396+CY396+CV396+CS396+CP396+CM396+CJ396+CG396+CD396+CA396+BX396+BU396+BR396+BO396+BL396+BH396+BE396+BB396+AY396+AV396+AS396+AP396+AM396+AJ396+AG396+AD396+AA396+X396+U396+R396+O396+L396+I396+HG396</f>
        <v>2082372.73862</v>
      </c>
      <c r="HJ396" s="335">
        <f>HF396+HC396+GZ396+GW396+GT396+GQ396+GN396+GK396+GH396</f>
        <v>135177.43000000002</v>
      </c>
    </row>
    <row r="397" spans="1:218" ht="15.75" customHeight="1">
      <c r="A397" s="198"/>
      <c r="B397" s="633" t="s">
        <v>278</v>
      </c>
      <c r="C397" s="634"/>
      <c r="D397" s="634"/>
      <c r="E397" s="635"/>
      <c r="F397" s="51"/>
      <c r="G397" s="52"/>
      <c r="H397" s="26"/>
      <c r="I397" s="41"/>
      <c r="J397" s="131"/>
      <c r="K397" s="98"/>
      <c r="L397" s="211"/>
      <c r="M397" s="131"/>
      <c r="N397" s="98"/>
      <c r="O397" s="211"/>
      <c r="P397" s="56"/>
      <c r="Q397" s="132"/>
      <c r="R397" s="211"/>
      <c r="S397" s="56"/>
      <c r="T397" s="53"/>
      <c r="U397" s="211"/>
      <c r="V397" s="56"/>
      <c r="W397" s="132"/>
      <c r="X397" s="218"/>
      <c r="Y397" s="131"/>
      <c r="Z397" s="53"/>
      <c r="AA397" s="134"/>
      <c r="AB397" s="396"/>
      <c r="AC397" s="132"/>
      <c r="AD397" s="133"/>
      <c r="AE397" s="56"/>
      <c r="AF397" s="53"/>
      <c r="AG397" s="133"/>
      <c r="AH397" s="56"/>
      <c r="AI397" s="132"/>
      <c r="AJ397" s="133"/>
      <c r="AK397" s="56"/>
      <c r="AL397" s="98"/>
      <c r="AM397" s="133"/>
      <c r="AN397" s="56"/>
      <c r="AO397" s="53"/>
      <c r="AP397" s="134"/>
      <c r="AQ397" s="100"/>
      <c r="AR397" s="101"/>
      <c r="AS397" s="134"/>
      <c r="AT397" s="131"/>
      <c r="AU397" s="26"/>
      <c r="AV397" s="134"/>
      <c r="AW397" s="131"/>
      <c r="AX397" s="53"/>
      <c r="AY397" s="134"/>
      <c r="AZ397" s="131"/>
      <c r="BA397" s="26"/>
      <c r="BB397" s="134"/>
      <c r="BC397" s="131"/>
      <c r="BD397" s="26"/>
      <c r="BE397" s="133"/>
      <c r="BF397" s="56"/>
      <c r="BG397" s="131"/>
      <c r="BH397" s="133"/>
      <c r="BI397" s="157"/>
      <c r="BJ397" s="341"/>
      <c r="BK397" s="158"/>
      <c r="BL397" s="133"/>
      <c r="BM397" s="56"/>
      <c r="BN397" s="136"/>
      <c r="BO397" s="134"/>
      <c r="BP397" s="158"/>
      <c r="BQ397" s="132"/>
      <c r="BR397" s="134"/>
      <c r="BS397" s="158"/>
      <c r="BT397" s="98"/>
      <c r="BU397" s="134"/>
      <c r="BV397" s="158"/>
      <c r="BW397" s="131"/>
      <c r="BX397" s="134"/>
      <c r="BY397" s="158"/>
      <c r="BZ397" s="137"/>
      <c r="CA397" s="134"/>
      <c r="CB397" s="158"/>
      <c r="CC397" s="98"/>
      <c r="CD397" s="134"/>
      <c r="CE397" s="158"/>
      <c r="CF397" s="132"/>
      <c r="CG397" s="134"/>
      <c r="CH397" s="158"/>
      <c r="CI397" s="98"/>
      <c r="CJ397" s="134"/>
      <c r="CK397" s="158"/>
      <c r="CL397" s="98"/>
      <c r="CM397" s="134"/>
      <c r="CN397" s="158"/>
      <c r="CO397" s="98"/>
      <c r="CP397" s="134"/>
      <c r="CQ397" s="158"/>
      <c r="CR397" s="132"/>
      <c r="CS397" s="134"/>
      <c r="CT397" s="158"/>
      <c r="CU397" s="98"/>
      <c r="CV397" s="134"/>
      <c r="CW397" s="158"/>
      <c r="CX397" s="98"/>
      <c r="CY397" s="134"/>
      <c r="CZ397" s="158"/>
      <c r="DA397" s="98"/>
      <c r="DB397" s="134"/>
      <c r="DC397" s="158"/>
      <c r="DD397" s="132"/>
      <c r="DE397" s="133"/>
      <c r="DF397" s="131"/>
      <c r="DG397" s="107">
        <v>349.94</v>
      </c>
      <c r="DH397" s="134"/>
      <c r="DI397" s="131"/>
      <c r="DJ397" s="107">
        <v>407.82</v>
      </c>
      <c r="DK397" s="134"/>
      <c r="DL397" s="131"/>
      <c r="DM397" s="107">
        <v>560.66999999999996</v>
      </c>
      <c r="DN397" s="134"/>
      <c r="DO397" s="131"/>
      <c r="DP397" s="107">
        <v>849.84</v>
      </c>
      <c r="DQ397" s="134"/>
      <c r="DR397" s="131"/>
      <c r="DS397" s="107">
        <v>1070.97</v>
      </c>
      <c r="DT397" s="134"/>
      <c r="DU397" s="131"/>
      <c r="DV397" s="21">
        <v>1512.05</v>
      </c>
      <c r="DW397" s="134"/>
      <c r="DX397" s="131"/>
      <c r="DY397" s="21">
        <v>5870.12</v>
      </c>
      <c r="DZ397" s="134"/>
      <c r="EA397" s="131"/>
      <c r="EB397" s="21">
        <v>4379.45</v>
      </c>
      <c r="EC397" s="134"/>
      <c r="ED397" s="131"/>
      <c r="EE397" s="21">
        <v>4811.45</v>
      </c>
      <c r="EF397" s="134"/>
      <c r="EG397" s="131"/>
      <c r="EH397" s="21">
        <v>6518.13</v>
      </c>
      <c r="EI397" s="134"/>
      <c r="EJ397" s="131"/>
      <c r="EK397" s="21">
        <v>7389.31</v>
      </c>
      <c r="EL397" s="134"/>
      <c r="EM397" s="131"/>
      <c r="EN397" s="21">
        <v>1539.81</v>
      </c>
      <c r="EO397" s="134"/>
      <c r="EP397" s="131"/>
      <c r="EQ397" s="21">
        <v>3124.4</v>
      </c>
      <c r="ER397" s="134"/>
      <c r="ES397" s="131"/>
      <c r="ET397" s="107">
        <v>118.78</v>
      </c>
      <c r="EU397" s="134"/>
      <c r="EV397" s="131"/>
      <c r="EW397" s="107">
        <v>479.92</v>
      </c>
      <c r="EX397" s="134"/>
      <c r="EY397" s="131"/>
      <c r="EZ397" s="107">
        <v>649.4</v>
      </c>
      <c r="FA397" s="134"/>
      <c r="FB397" s="131"/>
      <c r="FC397" s="21">
        <v>1301.22</v>
      </c>
      <c r="FD397" s="134"/>
      <c r="FE397" s="131"/>
      <c r="FF397" s="21">
        <v>2530.2199999999998</v>
      </c>
      <c r="FG397" s="134"/>
      <c r="FH397" s="131"/>
      <c r="FI397" s="21">
        <v>4182.22</v>
      </c>
      <c r="FJ397" s="134"/>
      <c r="FK397" s="131"/>
      <c r="FL397" s="107">
        <v>253.92</v>
      </c>
      <c r="FM397" s="134"/>
      <c r="FN397" s="131"/>
      <c r="FO397" s="107">
        <v>290.32</v>
      </c>
      <c r="FP397" s="134"/>
      <c r="FQ397" s="131"/>
      <c r="FR397" s="107">
        <v>334.06</v>
      </c>
      <c r="FS397" s="134"/>
      <c r="FT397" s="131"/>
      <c r="FU397" s="107">
        <v>411.49</v>
      </c>
      <c r="FV397" s="134"/>
      <c r="FW397" s="131"/>
      <c r="FX397" s="107">
        <v>455.21</v>
      </c>
      <c r="FY397" s="134"/>
      <c r="FZ397" s="131"/>
      <c r="GA397" s="107">
        <v>536</v>
      </c>
      <c r="GB397" s="134"/>
      <c r="GC397" s="131"/>
      <c r="GD397" s="21">
        <v>745.84</v>
      </c>
      <c r="GE397" s="138"/>
      <c r="GF397" s="100"/>
      <c r="GG397" s="112">
        <v>313.12</v>
      </c>
      <c r="GH397" s="134"/>
      <c r="GI397" s="135"/>
      <c r="GJ397" s="529">
        <v>223.61</v>
      </c>
      <c r="GK397" s="134"/>
      <c r="GL397" s="131"/>
      <c r="GM397" s="107">
        <v>105.46</v>
      </c>
      <c r="GN397" s="134"/>
      <c r="GO397" s="131"/>
      <c r="GP397" s="107">
        <v>581.36</v>
      </c>
      <c r="GQ397" s="134"/>
      <c r="GR397" s="131"/>
      <c r="GS397" s="107">
        <v>92.94</v>
      </c>
      <c r="GT397" s="134"/>
      <c r="GU397" s="100"/>
      <c r="GV397" s="112">
        <v>47.51</v>
      </c>
      <c r="GW397" s="134"/>
      <c r="GX397" s="131"/>
      <c r="GY397" s="107">
        <v>61.91</v>
      </c>
      <c r="GZ397" s="218"/>
      <c r="HA397" s="412"/>
      <c r="HB397" s="412"/>
      <c r="HC397" s="218"/>
      <c r="HD397" s="131"/>
      <c r="HE397" s="107">
        <v>40.75</v>
      </c>
      <c r="HF397" s="231"/>
      <c r="HG397" s="289"/>
      <c r="HH397" s="290"/>
      <c r="HI397" s="335"/>
    </row>
    <row r="398" spans="1:218" ht="15.75" customHeight="1">
      <c r="A398" s="198">
        <v>1</v>
      </c>
      <c r="B398" s="18" t="s">
        <v>279</v>
      </c>
      <c r="C398" s="381">
        <v>561.12</v>
      </c>
      <c r="D398" s="385">
        <v>494.68</v>
      </c>
      <c r="E398" s="90">
        <v>90339.839999999997</v>
      </c>
      <c r="F398" s="42">
        <f t="shared" ref="F398:F439" si="1086">HH398</f>
        <v>86538.002060000013</v>
      </c>
      <c r="G398" s="43"/>
      <c r="H398" s="21">
        <v>636.70000000000005</v>
      </c>
      <c r="I398" s="45">
        <f t="shared" ref="I398:I439" si="1087">G398*H398</f>
        <v>0</v>
      </c>
      <c r="J398" s="58"/>
      <c r="K398" s="107"/>
      <c r="L398" s="212">
        <f t="shared" ref="L398:L439" si="1088">J398*K398</f>
        <v>0</v>
      </c>
      <c r="M398" s="58"/>
      <c r="N398" s="107">
        <v>540</v>
      </c>
      <c r="O398" s="212">
        <f t="shared" ref="O398:O439" si="1089">M398*N398</f>
        <v>0</v>
      </c>
      <c r="P398" s="46">
        <v>49.8</v>
      </c>
      <c r="Q398" s="139">
        <f t="shared" ref="Q398:Q439" si="1090">261.81*1.07</f>
        <v>280.13670000000002</v>
      </c>
      <c r="R398" s="212">
        <f t="shared" ref="R398:R439" si="1091">P398*Q398</f>
        <v>13950.80766</v>
      </c>
      <c r="S398" s="46">
        <v>16.399999999999999</v>
      </c>
      <c r="T398" s="44">
        <f t="shared" ref="T398:T439" si="1092">2182.8*1.07</f>
        <v>2335.5960000000005</v>
      </c>
      <c r="U398" s="212">
        <f t="shared" ref="U398:U439" si="1093">S398*T398</f>
        <v>38303.774400000002</v>
      </c>
      <c r="V398" s="46"/>
      <c r="W398" s="139">
        <f t="shared" ref="W398:W439" si="1094">461.67*1.07</f>
        <v>493.98690000000005</v>
      </c>
      <c r="X398" s="219">
        <f t="shared" ref="X398:X439" si="1095">V398*W398</f>
        <v>0</v>
      </c>
      <c r="Y398" s="58"/>
      <c r="Z398" s="44">
        <f t="shared" ref="Z398:Z439" si="1096">4048*1.07</f>
        <v>4331.3600000000006</v>
      </c>
      <c r="AA398" s="141">
        <f t="shared" ref="AA398:AA439" si="1097">Z398*Y398</f>
        <v>0</v>
      </c>
      <c r="AB398" s="397"/>
      <c r="AC398" s="139">
        <f t="shared" ref="AC398:AC439" si="1098">461.67*1.07</f>
        <v>493.98690000000005</v>
      </c>
      <c r="AD398" s="140">
        <f t="shared" ref="AD398:AD439" si="1099">AC398*AB398</f>
        <v>0</v>
      </c>
      <c r="AE398" s="46"/>
      <c r="AF398" s="44">
        <f t="shared" ref="AF398:AF439" si="1100">21387.88*1.07</f>
        <v>22885.031600000002</v>
      </c>
      <c r="AG398" s="140">
        <f t="shared" ref="AG398:AG439" si="1101">AE398*AF398</f>
        <v>0</v>
      </c>
      <c r="AH398" s="46"/>
      <c r="AI398" s="139">
        <f t="shared" ref="AI398:AI439" si="1102">739.6*1.07</f>
        <v>791.37200000000007</v>
      </c>
      <c r="AJ398" s="140">
        <f t="shared" ref="AJ398:AJ439" si="1103">AH398*AI398</f>
        <v>0</v>
      </c>
      <c r="AK398" s="46"/>
      <c r="AL398" s="107">
        <v>145.19999999999999</v>
      </c>
      <c r="AM398" s="140">
        <f t="shared" ref="AM398:AM439" si="1104">AK398*AL398</f>
        <v>0</v>
      </c>
      <c r="AN398" s="46"/>
      <c r="AO398" s="44">
        <f t="shared" ref="AO398:AO439" si="1105">3523.22*1.07</f>
        <v>3769.8454000000002</v>
      </c>
      <c r="AP398" s="141">
        <f t="shared" ref="AP398:AP439" si="1106">AN398*AO398</f>
        <v>0</v>
      </c>
      <c r="AQ398" s="108"/>
      <c r="AR398" s="109">
        <v>8030</v>
      </c>
      <c r="AS398" s="141">
        <f t="shared" ref="AS398:AS439" si="1107">AQ398*AR398</f>
        <v>0</v>
      </c>
      <c r="AT398" s="58"/>
      <c r="AU398" s="21">
        <v>3366.65</v>
      </c>
      <c r="AV398" s="141">
        <f t="shared" ref="AV398:AV439" si="1108">AT398*AU398</f>
        <v>0</v>
      </c>
      <c r="AW398" s="58"/>
      <c r="AX398" s="44">
        <f t="shared" ref="AX398:AX439" si="1109">75668.18*1.07</f>
        <v>80964.952600000004</v>
      </c>
      <c r="AY398" s="141">
        <f t="shared" ref="AY398:AY439" si="1110">AW398*AX398</f>
        <v>0</v>
      </c>
      <c r="AZ398" s="58"/>
      <c r="BA398" s="21">
        <v>93131.5</v>
      </c>
      <c r="BB398" s="141">
        <f t="shared" ref="BB398:BB439" si="1111">AZ398*BA398</f>
        <v>0</v>
      </c>
      <c r="BC398" s="58"/>
      <c r="BD398" s="21">
        <v>10643</v>
      </c>
      <c r="BE398" s="140">
        <f t="shared" ref="BE398:BE439" si="1112">BC398*BD398</f>
        <v>0</v>
      </c>
      <c r="BF398" s="46"/>
      <c r="BG398" s="58"/>
      <c r="BH398" s="140">
        <f t="shared" ref="BH398:BH439" si="1113">BF398*BG398</f>
        <v>0</v>
      </c>
      <c r="BI398" s="46"/>
      <c r="BJ398" s="59"/>
      <c r="BK398" s="58"/>
      <c r="BL398" s="140">
        <f t="shared" ref="BL398:BL439" si="1114">BI398*BK398</f>
        <v>0</v>
      </c>
      <c r="BM398" s="46"/>
      <c r="BN398" s="142"/>
      <c r="BO398" s="141">
        <f t="shared" ref="BO398:BO439" si="1115">BM398*BN398</f>
        <v>0</v>
      </c>
      <c r="BP398" s="58"/>
      <c r="BQ398" s="139">
        <f t="shared" ref="BQ398:BQ439" si="1116">870*1.07</f>
        <v>930.90000000000009</v>
      </c>
      <c r="BR398" s="141">
        <f t="shared" ref="BR398:BR439" si="1117">BP398*BQ398</f>
        <v>0</v>
      </c>
      <c r="BS398" s="58">
        <v>6</v>
      </c>
      <c r="BT398" s="107">
        <v>540</v>
      </c>
      <c r="BU398" s="141">
        <f t="shared" ref="BU398:BU439" si="1118">BS398*BT398</f>
        <v>3240</v>
      </c>
      <c r="BV398" s="58">
        <v>2</v>
      </c>
      <c r="BW398" s="58">
        <v>2613</v>
      </c>
      <c r="BX398" s="141">
        <f t="shared" ref="BX398:BX439" si="1119">BV398*BW398</f>
        <v>5226</v>
      </c>
      <c r="BY398" s="58"/>
      <c r="BZ398" s="143"/>
      <c r="CA398" s="141">
        <f t="shared" ref="CA398:CA439" si="1120">BY398*BZ398</f>
        <v>0</v>
      </c>
      <c r="CB398" s="58"/>
      <c r="CC398" s="107">
        <v>165.4</v>
      </c>
      <c r="CD398" s="141">
        <f t="shared" ref="CD398:CD439" si="1121">CB398*CC398</f>
        <v>0</v>
      </c>
      <c r="CE398" s="58"/>
      <c r="CF398" s="139">
        <f t="shared" ref="CF398:CF439" si="1122">190.95*1.07</f>
        <v>204.31649999999999</v>
      </c>
      <c r="CG398" s="141">
        <f t="shared" ref="CG398:CG439" si="1123">CE398*CF398</f>
        <v>0</v>
      </c>
      <c r="CH398" s="58"/>
      <c r="CI398" s="107">
        <v>86.2</v>
      </c>
      <c r="CJ398" s="141">
        <f t="shared" ref="CJ398:CJ439" si="1124">CH398*CI398</f>
        <v>0</v>
      </c>
      <c r="CK398" s="58"/>
      <c r="CL398" s="107">
        <v>125</v>
      </c>
      <c r="CM398" s="141">
        <f t="shared" ref="CM398:CM439" si="1125">CK398*CL398</f>
        <v>0</v>
      </c>
      <c r="CN398" s="58"/>
      <c r="CO398" s="107">
        <v>140</v>
      </c>
      <c r="CP398" s="141">
        <f t="shared" ref="CP398:CP439" si="1126">CN398*CO398</f>
        <v>0</v>
      </c>
      <c r="CQ398" s="58"/>
      <c r="CR398" s="139">
        <f t="shared" ref="CR398:CR439" si="1127">242.77*1.07</f>
        <v>259.76390000000004</v>
      </c>
      <c r="CS398" s="141">
        <f t="shared" ref="CS398:CS439" si="1128">CQ398*CR398</f>
        <v>0</v>
      </c>
      <c r="CT398" s="58"/>
      <c r="CU398" s="107">
        <v>182.5</v>
      </c>
      <c r="CV398" s="141">
        <f t="shared" ref="CV398:CV439" si="1129">CT398*CU398</f>
        <v>0</v>
      </c>
      <c r="CW398" s="58"/>
      <c r="CX398" s="107">
        <v>78</v>
      </c>
      <c r="CY398" s="141">
        <f t="shared" ref="CY398:CY439" si="1130">CW398*CX398</f>
        <v>0</v>
      </c>
      <c r="CZ398" s="58"/>
      <c r="DA398" s="107">
        <v>350</v>
      </c>
      <c r="DB398" s="141">
        <f t="shared" ref="DB398:DB439" si="1131">CZ398*DA398</f>
        <v>0</v>
      </c>
      <c r="DC398" s="58"/>
      <c r="DD398" s="139">
        <f t="shared" ref="DD398:DD439" si="1132">339.5*1.07</f>
        <v>363.26500000000004</v>
      </c>
      <c r="DE398" s="140">
        <f t="shared" ref="DE398:DE439" si="1133">DC398*DD398</f>
        <v>0</v>
      </c>
      <c r="DF398" s="58">
        <v>22</v>
      </c>
      <c r="DG398" s="107">
        <v>349.94</v>
      </c>
      <c r="DH398" s="141">
        <f t="shared" ref="DH398:DH439" si="1134">DF398*DG398</f>
        <v>7698.68</v>
      </c>
      <c r="DI398" s="58"/>
      <c r="DJ398" s="107">
        <v>407.82</v>
      </c>
      <c r="DK398" s="141">
        <f t="shared" ref="DK398:DK439" si="1135">DI398*DJ398</f>
        <v>0</v>
      </c>
      <c r="DL398" s="58">
        <v>22</v>
      </c>
      <c r="DM398" s="107">
        <v>560.66999999999996</v>
      </c>
      <c r="DN398" s="141">
        <f t="shared" ref="DN398:DN439" si="1136">DL398*DM398</f>
        <v>12334.74</v>
      </c>
      <c r="DO398" s="58"/>
      <c r="DP398" s="107">
        <v>849.84</v>
      </c>
      <c r="DQ398" s="141">
        <f t="shared" ref="DQ398:DQ439" si="1137">DO398*DP398</f>
        <v>0</v>
      </c>
      <c r="DR398" s="58"/>
      <c r="DS398" s="107">
        <v>1070.97</v>
      </c>
      <c r="DT398" s="141">
        <f t="shared" ref="DT398:DT439" si="1138">DR398*DS398</f>
        <v>0</v>
      </c>
      <c r="DU398" s="58"/>
      <c r="DV398" s="21">
        <v>1512.05</v>
      </c>
      <c r="DW398" s="141">
        <f t="shared" ref="DW398:DW439" si="1139">DU398*DV398</f>
        <v>0</v>
      </c>
      <c r="DX398" s="58"/>
      <c r="DY398" s="21">
        <v>5870.12</v>
      </c>
      <c r="DZ398" s="141">
        <f t="shared" ref="DZ398:DZ439" si="1140">DX398*DY398</f>
        <v>0</v>
      </c>
      <c r="EA398" s="58"/>
      <c r="EB398" s="21">
        <v>4379.45</v>
      </c>
      <c r="EC398" s="141">
        <f t="shared" ref="EC398:EC439" si="1141">EA398*EB398</f>
        <v>0</v>
      </c>
      <c r="ED398" s="58"/>
      <c r="EE398" s="21">
        <v>4811.45</v>
      </c>
      <c r="EF398" s="141">
        <f t="shared" ref="EF398:EF439" si="1142">ED398*EE398</f>
        <v>0</v>
      </c>
      <c r="EG398" s="58"/>
      <c r="EH398" s="21">
        <v>6518.13</v>
      </c>
      <c r="EI398" s="141">
        <f t="shared" ref="EI398:EI439" si="1143">EG398*EH398</f>
        <v>0</v>
      </c>
      <c r="EJ398" s="58"/>
      <c r="EK398" s="21">
        <v>7389.31</v>
      </c>
      <c r="EL398" s="141">
        <f t="shared" ref="EL398:EL439" si="1144">EJ398*EK398</f>
        <v>0</v>
      </c>
      <c r="EM398" s="58"/>
      <c r="EN398" s="21">
        <v>1539.81</v>
      </c>
      <c r="EO398" s="141">
        <f t="shared" ref="EO398:EO439" si="1145">EM398*EN398</f>
        <v>0</v>
      </c>
      <c r="EP398" s="58"/>
      <c r="EQ398" s="21">
        <v>3124.4</v>
      </c>
      <c r="ER398" s="141">
        <f t="shared" ref="ER398:ER439" si="1146">EP398*EQ398</f>
        <v>0</v>
      </c>
      <c r="ES398" s="58"/>
      <c r="ET398" s="107">
        <v>118.78</v>
      </c>
      <c r="EU398" s="141">
        <f t="shared" ref="EU398:EU439" si="1147">ES398*ET398</f>
        <v>0</v>
      </c>
      <c r="EV398" s="58"/>
      <c r="EW398" s="107">
        <v>479.92</v>
      </c>
      <c r="EX398" s="141">
        <f t="shared" ref="EX398:EX439" si="1148">EV398*EW398</f>
        <v>0</v>
      </c>
      <c r="EY398" s="58"/>
      <c r="EZ398" s="107">
        <v>649.4</v>
      </c>
      <c r="FA398" s="141">
        <f t="shared" ref="FA398:FA439" si="1149">EY398*EZ398</f>
        <v>0</v>
      </c>
      <c r="FB398" s="58"/>
      <c r="FC398" s="21">
        <v>1301.22</v>
      </c>
      <c r="FD398" s="141">
        <f t="shared" ref="FD398:FD439" si="1150">FB398*FC398</f>
        <v>0</v>
      </c>
      <c r="FE398" s="58"/>
      <c r="FF398" s="21">
        <v>2530.2199999999998</v>
      </c>
      <c r="FG398" s="141">
        <f t="shared" ref="FG398:FG439" si="1151">FE398*FF398</f>
        <v>0</v>
      </c>
      <c r="FH398" s="58"/>
      <c r="FI398" s="21">
        <v>4182.22</v>
      </c>
      <c r="FJ398" s="141">
        <f t="shared" ref="FJ398:FJ439" si="1152">FH398*FI398</f>
        <v>0</v>
      </c>
      <c r="FK398" s="58"/>
      <c r="FL398" s="107">
        <v>253.92</v>
      </c>
      <c r="FM398" s="141">
        <f t="shared" ref="FM398:FM439" si="1153">FK398*FL398</f>
        <v>0</v>
      </c>
      <c r="FN398" s="58"/>
      <c r="FO398" s="107">
        <v>290.32</v>
      </c>
      <c r="FP398" s="141">
        <f t="shared" ref="FP398:FP439" si="1154">FN398*FO398</f>
        <v>0</v>
      </c>
      <c r="FQ398" s="58"/>
      <c r="FR398" s="107">
        <v>334.06</v>
      </c>
      <c r="FS398" s="141">
        <f t="shared" ref="FS398:FS439" si="1155">FQ398*FR398</f>
        <v>0</v>
      </c>
      <c r="FT398" s="58"/>
      <c r="FU398" s="107">
        <v>411.49</v>
      </c>
      <c r="FV398" s="141">
        <f t="shared" ref="FV398:FV439" si="1156">FT398*FU398</f>
        <v>0</v>
      </c>
      <c r="FW398" s="58"/>
      <c r="FX398" s="107">
        <v>455.21</v>
      </c>
      <c r="FY398" s="141">
        <f t="shared" ref="FY398:FY439" si="1157">FW398*FX398</f>
        <v>0</v>
      </c>
      <c r="FZ398" s="58"/>
      <c r="GA398" s="107">
        <v>536</v>
      </c>
      <c r="GB398" s="141">
        <f t="shared" ref="GB398:GB439" si="1158">FZ398*GA398</f>
        <v>0</v>
      </c>
      <c r="GC398" s="58"/>
      <c r="GD398" s="21">
        <v>745.84</v>
      </c>
      <c r="GE398" s="144">
        <f t="shared" ref="GE398:GE439" si="1159">GC398*GD398</f>
        <v>0</v>
      </c>
      <c r="GF398" s="108">
        <v>3</v>
      </c>
      <c r="GG398" s="112">
        <v>313.12</v>
      </c>
      <c r="GH398" s="141">
        <f t="shared" ref="GH398:GH439" si="1160">GF398*GG398</f>
        <v>939.36</v>
      </c>
      <c r="GI398" s="59">
        <v>5</v>
      </c>
      <c r="GJ398" s="529">
        <v>223.61</v>
      </c>
      <c r="GK398" s="141">
        <f t="shared" ref="GK398:GK439" si="1161">GI398*GJ398</f>
        <v>1118.0500000000002</v>
      </c>
      <c r="GL398" s="58">
        <v>2</v>
      </c>
      <c r="GM398" s="107">
        <v>105.46</v>
      </c>
      <c r="GN398" s="141">
        <f t="shared" ref="GN398:GN439" si="1162">GL398*GM398</f>
        <v>210.92</v>
      </c>
      <c r="GO398" s="58">
        <v>1</v>
      </c>
      <c r="GP398" s="107">
        <v>581.36</v>
      </c>
      <c r="GQ398" s="141">
        <f t="shared" ref="GQ398:GQ439" si="1163">GO398*GP398</f>
        <v>581.36</v>
      </c>
      <c r="GR398" s="58">
        <v>1</v>
      </c>
      <c r="GS398" s="107">
        <v>92.94</v>
      </c>
      <c r="GT398" s="141">
        <f t="shared" ref="GT398:GT439" si="1164">GR398*GS398</f>
        <v>92.94</v>
      </c>
      <c r="GU398" s="108">
        <v>2</v>
      </c>
      <c r="GV398" s="112">
        <v>47.51</v>
      </c>
      <c r="GW398" s="141">
        <f t="shared" ref="GW398:GW439" si="1165">GU398*GV398</f>
        <v>95.02</v>
      </c>
      <c r="GX398" s="58">
        <v>20</v>
      </c>
      <c r="GY398" s="107">
        <v>61.91</v>
      </c>
      <c r="GZ398" s="219">
        <f t="shared" ref="GZ398:GZ439" si="1166">GX398*GY398</f>
        <v>1238.1999999999998</v>
      </c>
      <c r="HA398" s="413"/>
      <c r="HB398" s="413"/>
      <c r="HC398" s="219">
        <f>HA398*HB398</f>
        <v>0</v>
      </c>
      <c r="HD398" s="58">
        <v>0.2</v>
      </c>
      <c r="HE398" s="107">
        <v>40.75</v>
      </c>
      <c r="HF398" s="232">
        <f t="shared" ref="HF398:HF439" si="1167">HD398*HE398</f>
        <v>8.15</v>
      </c>
      <c r="HG398" s="105">
        <v>1500</v>
      </c>
      <c r="HH398" s="226">
        <f>HC398+HG398+HF398+GZ398+GW398+GT398+GQ398+GN398+GK398+GH398+GE398+GB398+FY398+FV398+FS398+FP398+FM398+FJ398+FG398+FD398+FA398+EX398+EU398+ER398+EO398+EL398+EI398+EF398+EC398+DZ398+DW398+DT398+DQ398+DN398+DK398+DH398+DE398+DB398+CY398+CV398+CS398+CP398+CM398+CJ398+CG398+CD398+CA398+BX398+BU398+BR398+BO398+BL398+BH398+BE398+BB398+AY398+AV398+AS398+AP398+AM398+AJ398+AG398+AA398+X398+U398+R398+L398+I398+AD398+O398</f>
        <v>86538.002060000013</v>
      </c>
      <c r="HI398" s="335"/>
    </row>
    <row r="399" spans="1:218" ht="15.75" customHeight="1">
      <c r="A399" s="198">
        <v>2</v>
      </c>
      <c r="B399" s="18" t="s">
        <v>280</v>
      </c>
      <c r="C399" s="381">
        <v>12.49</v>
      </c>
      <c r="D399" s="385">
        <v>49.67</v>
      </c>
      <c r="E399" s="90">
        <v>42695.520000000004</v>
      </c>
      <c r="F399" s="42">
        <f t="shared" si="1086"/>
        <v>45144.618279999995</v>
      </c>
      <c r="G399" s="43"/>
      <c r="H399" s="21">
        <v>636.70000000000005</v>
      </c>
      <c r="I399" s="45">
        <f t="shared" si="1087"/>
        <v>0</v>
      </c>
      <c r="J399" s="58"/>
      <c r="K399" s="107"/>
      <c r="L399" s="212">
        <f t="shared" si="1088"/>
        <v>0</v>
      </c>
      <c r="M399" s="58"/>
      <c r="N399" s="107">
        <v>540</v>
      </c>
      <c r="O399" s="212">
        <f t="shared" si="1089"/>
        <v>0</v>
      </c>
      <c r="P399" s="46">
        <v>58.4</v>
      </c>
      <c r="Q399" s="139">
        <f t="shared" si="1090"/>
        <v>280.13670000000002</v>
      </c>
      <c r="R399" s="212">
        <f t="shared" si="1091"/>
        <v>16359.98328</v>
      </c>
      <c r="S399" s="46"/>
      <c r="T399" s="44">
        <f t="shared" si="1092"/>
        <v>2335.5960000000005</v>
      </c>
      <c r="U399" s="212">
        <f t="shared" si="1093"/>
        <v>0</v>
      </c>
      <c r="V399" s="46"/>
      <c r="W399" s="139">
        <f t="shared" si="1094"/>
        <v>493.98690000000005</v>
      </c>
      <c r="X399" s="219">
        <f t="shared" si="1095"/>
        <v>0</v>
      </c>
      <c r="Y399" s="58"/>
      <c r="Z399" s="44">
        <f t="shared" si="1096"/>
        <v>4331.3600000000006</v>
      </c>
      <c r="AA399" s="141">
        <f t="shared" si="1097"/>
        <v>0</v>
      </c>
      <c r="AB399" s="397"/>
      <c r="AC399" s="139">
        <f t="shared" si="1098"/>
        <v>493.98690000000005</v>
      </c>
      <c r="AD399" s="140">
        <f t="shared" si="1099"/>
        <v>0</v>
      </c>
      <c r="AE399" s="46"/>
      <c r="AF399" s="44">
        <f t="shared" si="1100"/>
        <v>22885.031600000002</v>
      </c>
      <c r="AG399" s="140">
        <f t="shared" si="1101"/>
        <v>0</v>
      </c>
      <c r="AH399" s="46"/>
      <c r="AI399" s="139">
        <f t="shared" si="1102"/>
        <v>791.37200000000007</v>
      </c>
      <c r="AJ399" s="140">
        <f t="shared" si="1103"/>
        <v>0</v>
      </c>
      <c r="AK399" s="46"/>
      <c r="AL399" s="107">
        <v>145.19999999999999</v>
      </c>
      <c r="AM399" s="140">
        <f t="shared" si="1104"/>
        <v>0</v>
      </c>
      <c r="AN399" s="46"/>
      <c r="AO399" s="44">
        <f t="shared" si="1105"/>
        <v>3769.8454000000002</v>
      </c>
      <c r="AP399" s="141">
        <f t="shared" si="1106"/>
        <v>0</v>
      </c>
      <c r="AQ399" s="108"/>
      <c r="AR399" s="109">
        <v>8030</v>
      </c>
      <c r="AS399" s="141">
        <f t="shared" si="1107"/>
        <v>0</v>
      </c>
      <c r="AT399" s="58"/>
      <c r="AU399" s="21">
        <v>3366.65</v>
      </c>
      <c r="AV399" s="141">
        <f t="shared" si="1108"/>
        <v>0</v>
      </c>
      <c r="AW399" s="58"/>
      <c r="AX399" s="44">
        <f t="shared" si="1109"/>
        <v>80964.952600000004</v>
      </c>
      <c r="AY399" s="141">
        <f t="shared" si="1110"/>
        <v>0</v>
      </c>
      <c r="AZ399" s="58"/>
      <c r="BA399" s="21">
        <v>93131.5</v>
      </c>
      <c r="BB399" s="141">
        <f t="shared" si="1111"/>
        <v>0</v>
      </c>
      <c r="BC399" s="58"/>
      <c r="BD399" s="21">
        <v>10643</v>
      </c>
      <c r="BE399" s="140">
        <f t="shared" si="1112"/>
        <v>0</v>
      </c>
      <c r="BF399" s="46"/>
      <c r="BG399" s="58"/>
      <c r="BH399" s="140">
        <f t="shared" si="1113"/>
        <v>0</v>
      </c>
      <c r="BI399" s="46"/>
      <c r="BJ399" s="59"/>
      <c r="BK399" s="58"/>
      <c r="BL399" s="140">
        <f t="shared" si="1114"/>
        <v>0</v>
      </c>
      <c r="BM399" s="46"/>
      <c r="BN399" s="142"/>
      <c r="BO399" s="141">
        <f t="shared" si="1115"/>
        <v>0</v>
      </c>
      <c r="BP399" s="58"/>
      <c r="BQ399" s="139">
        <f t="shared" si="1116"/>
        <v>930.90000000000009</v>
      </c>
      <c r="BR399" s="141">
        <f t="shared" si="1117"/>
        <v>0</v>
      </c>
      <c r="BS399" s="58"/>
      <c r="BT399" s="107">
        <v>540</v>
      </c>
      <c r="BU399" s="141">
        <f t="shared" si="1118"/>
        <v>0</v>
      </c>
      <c r="BV399" s="58"/>
      <c r="BW399" s="58"/>
      <c r="BX399" s="141">
        <f t="shared" si="1119"/>
        <v>0</v>
      </c>
      <c r="BY399" s="58"/>
      <c r="BZ399" s="143"/>
      <c r="CA399" s="141">
        <f t="shared" si="1120"/>
        <v>0</v>
      </c>
      <c r="CB399" s="58"/>
      <c r="CC399" s="107">
        <v>165.4</v>
      </c>
      <c r="CD399" s="141">
        <f t="shared" si="1121"/>
        <v>0</v>
      </c>
      <c r="CE399" s="58"/>
      <c r="CF399" s="139">
        <f t="shared" si="1122"/>
        <v>204.31649999999999</v>
      </c>
      <c r="CG399" s="141">
        <f t="shared" si="1123"/>
        <v>0</v>
      </c>
      <c r="CH399" s="58"/>
      <c r="CI399" s="107">
        <v>86.2</v>
      </c>
      <c r="CJ399" s="141">
        <f t="shared" si="1124"/>
        <v>0</v>
      </c>
      <c r="CK399" s="58"/>
      <c r="CL399" s="107">
        <v>125</v>
      </c>
      <c r="CM399" s="141">
        <f t="shared" si="1125"/>
        <v>0</v>
      </c>
      <c r="CN399" s="58"/>
      <c r="CO399" s="107">
        <v>140</v>
      </c>
      <c r="CP399" s="141">
        <f t="shared" si="1126"/>
        <v>0</v>
      </c>
      <c r="CQ399" s="58"/>
      <c r="CR399" s="139">
        <f t="shared" si="1127"/>
        <v>259.76390000000004</v>
      </c>
      <c r="CS399" s="141">
        <f t="shared" si="1128"/>
        <v>0</v>
      </c>
      <c r="CT399" s="58"/>
      <c r="CU399" s="107">
        <v>182.5</v>
      </c>
      <c r="CV399" s="141">
        <f t="shared" si="1129"/>
        <v>0</v>
      </c>
      <c r="CW399" s="58"/>
      <c r="CX399" s="107">
        <v>78</v>
      </c>
      <c r="CY399" s="141">
        <f t="shared" si="1130"/>
        <v>0</v>
      </c>
      <c r="CZ399" s="58">
        <v>8</v>
      </c>
      <c r="DA399" s="107">
        <v>350</v>
      </c>
      <c r="DB399" s="141">
        <f t="shared" si="1131"/>
        <v>2800</v>
      </c>
      <c r="DC399" s="58">
        <v>7</v>
      </c>
      <c r="DD399" s="139">
        <f t="shared" si="1132"/>
        <v>363.26500000000004</v>
      </c>
      <c r="DE399" s="140">
        <f t="shared" si="1133"/>
        <v>2542.8550000000005</v>
      </c>
      <c r="DF399" s="58">
        <v>6</v>
      </c>
      <c r="DG399" s="107">
        <v>349.94</v>
      </c>
      <c r="DH399" s="141">
        <f t="shared" si="1134"/>
        <v>2099.64</v>
      </c>
      <c r="DI399" s="58"/>
      <c r="DJ399" s="107">
        <v>407.82</v>
      </c>
      <c r="DK399" s="141">
        <f t="shared" si="1135"/>
        <v>0</v>
      </c>
      <c r="DL399" s="58">
        <v>12</v>
      </c>
      <c r="DM399" s="107">
        <v>560.66999999999996</v>
      </c>
      <c r="DN399" s="141">
        <f t="shared" si="1136"/>
        <v>6728.0399999999991</v>
      </c>
      <c r="DO399" s="58"/>
      <c r="DP399" s="107">
        <v>849.84</v>
      </c>
      <c r="DQ399" s="141">
        <f t="shared" si="1137"/>
        <v>0</v>
      </c>
      <c r="DR399" s="58"/>
      <c r="DS399" s="107">
        <v>1070.97</v>
      </c>
      <c r="DT399" s="141">
        <f t="shared" si="1138"/>
        <v>0</v>
      </c>
      <c r="DU399" s="58"/>
      <c r="DV399" s="21">
        <v>1512.05</v>
      </c>
      <c r="DW399" s="141">
        <f t="shared" si="1139"/>
        <v>0</v>
      </c>
      <c r="DX399" s="58"/>
      <c r="DY399" s="21">
        <v>5870.12</v>
      </c>
      <c r="DZ399" s="141">
        <f t="shared" si="1140"/>
        <v>0</v>
      </c>
      <c r="EA399" s="58"/>
      <c r="EB399" s="21">
        <v>4379.45</v>
      </c>
      <c r="EC399" s="141">
        <f t="shared" si="1141"/>
        <v>0</v>
      </c>
      <c r="ED399" s="58">
        <v>2</v>
      </c>
      <c r="EE399" s="21">
        <v>4811.45</v>
      </c>
      <c r="EF399" s="141">
        <f t="shared" si="1142"/>
        <v>9622.9</v>
      </c>
      <c r="EG399" s="58"/>
      <c r="EH399" s="21">
        <v>6518.13</v>
      </c>
      <c r="EI399" s="141">
        <f t="shared" si="1143"/>
        <v>0</v>
      </c>
      <c r="EJ399" s="58"/>
      <c r="EK399" s="21">
        <v>7389.31</v>
      </c>
      <c r="EL399" s="141">
        <f t="shared" si="1144"/>
        <v>0</v>
      </c>
      <c r="EM399" s="58"/>
      <c r="EN399" s="21">
        <v>1539.81</v>
      </c>
      <c r="EO399" s="141">
        <f t="shared" si="1145"/>
        <v>0</v>
      </c>
      <c r="EP399" s="58"/>
      <c r="EQ399" s="21">
        <v>3124.4</v>
      </c>
      <c r="ER399" s="141">
        <f t="shared" si="1146"/>
        <v>0</v>
      </c>
      <c r="ES399" s="58"/>
      <c r="ET399" s="107">
        <v>118.78</v>
      </c>
      <c r="EU399" s="141">
        <f t="shared" si="1147"/>
        <v>0</v>
      </c>
      <c r="EV399" s="58"/>
      <c r="EW399" s="107">
        <v>479.92</v>
      </c>
      <c r="EX399" s="141">
        <f t="shared" si="1148"/>
        <v>0</v>
      </c>
      <c r="EY399" s="58"/>
      <c r="EZ399" s="107">
        <v>649.4</v>
      </c>
      <c r="FA399" s="141">
        <f t="shared" si="1149"/>
        <v>0</v>
      </c>
      <c r="FB399" s="58"/>
      <c r="FC399" s="21">
        <v>1301.22</v>
      </c>
      <c r="FD399" s="141">
        <f t="shared" si="1150"/>
        <v>0</v>
      </c>
      <c r="FE399" s="58"/>
      <c r="FF399" s="21">
        <v>2530.2199999999998</v>
      </c>
      <c r="FG399" s="141">
        <f t="shared" si="1151"/>
        <v>0</v>
      </c>
      <c r="FH399" s="58"/>
      <c r="FI399" s="21">
        <v>4182.22</v>
      </c>
      <c r="FJ399" s="141">
        <f t="shared" si="1152"/>
        <v>0</v>
      </c>
      <c r="FK399" s="58"/>
      <c r="FL399" s="107">
        <v>253.92</v>
      </c>
      <c r="FM399" s="141">
        <f t="shared" si="1153"/>
        <v>0</v>
      </c>
      <c r="FN399" s="58"/>
      <c r="FO399" s="107">
        <v>290.32</v>
      </c>
      <c r="FP399" s="141">
        <f t="shared" si="1154"/>
        <v>0</v>
      </c>
      <c r="FQ399" s="58">
        <v>2</v>
      </c>
      <c r="FR399" s="107">
        <v>334.06</v>
      </c>
      <c r="FS399" s="141">
        <f t="shared" si="1155"/>
        <v>668.12</v>
      </c>
      <c r="FT399" s="58"/>
      <c r="FU399" s="107">
        <v>411.49</v>
      </c>
      <c r="FV399" s="141">
        <f t="shared" si="1156"/>
        <v>0</v>
      </c>
      <c r="FW399" s="58"/>
      <c r="FX399" s="107">
        <v>455.21</v>
      </c>
      <c r="FY399" s="141">
        <f t="shared" si="1157"/>
        <v>0</v>
      </c>
      <c r="FZ399" s="58"/>
      <c r="GA399" s="107">
        <v>536</v>
      </c>
      <c r="GB399" s="141">
        <f t="shared" si="1158"/>
        <v>0</v>
      </c>
      <c r="GC399" s="58"/>
      <c r="GD399" s="21">
        <v>745.84</v>
      </c>
      <c r="GE399" s="144">
        <f t="shared" si="1159"/>
        <v>0</v>
      </c>
      <c r="GF399" s="108">
        <v>3</v>
      </c>
      <c r="GG399" s="112">
        <v>313.12</v>
      </c>
      <c r="GH399" s="141">
        <f t="shared" si="1160"/>
        <v>939.36</v>
      </c>
      <c r="GI399" s="59">
        <v>6</v>
      </c>
      <c r="GJ399" s="529">
        <v>223.61</v>
      </c>
      <c r="GK399" s="141">
        <f t="shared" si="1161"/>
        <v>1341.66</v>
      </c>
      <c r="GL399" s="58">
        <v>2</v>
      </c>
      <c r="GM399" s="107">
        <v>105.46</v>
      </c>
      <c r="GN399" s="141">
        <f t="shared" si="1162"/>
        <v>210.92</v>
      </c>
      <c r="GO399" s="58"/>
      <c r="GP399" s="107">
        <v>581.36</v>
      </c>
      <c r="GQ399" s="141">
        <f t="shared" si="1163"/>
        <v>0</v>
      </c>
      <c r="GR399" s="58">
        <v>1</v>
      </c>
      <c r="GS399" s="107">
        <v>92.94</v>
      </c>
      <c r="GT399" s="141">
        <f t="shared" si="1164"/>
        <v>92.94</v>
      </c>
      <c r="GU399" s="108"/>
      <c r="GV399" s="112">
        <v>47.51</v>
      </c>
      <c r="GW399" s="141">
        <f t="shared" si="1165"/>
        <v>0</v>
      </c>
      <c r="GX399" s="58">
        <v>20</v>
      </c>
      <c r="GY399" s="107">
        <v>61.91</v>
      </c>
      <c r="GZ399" s="219">
        <f t="shared" si="1166"/>
        <v>1238.1999999999998</v>
      </c>
      <c r="HA399" s="413"/>
      <c r="HB399" s="413"/>
      <c r="HC399" s="219">
        <f t="shared" ref="HC399:HC439" si="1168">HA399*HB399</f>
        <v>0</v>
      </c>
      <c r="HD399" s="58"/>
      <c r="HE399" s="107">
        <v>40.75</v>
      </c>
      <c r="HF399" s="232">
        <f t="shared" si="1167"/>
        <v>0</v>
      </c>
      <c r="HG399" s="105">
        <v>500</v>
      </c>
      <c r="HH399" s="226">
        <f t="shared" ref="HH399:HH439" si="1169">HC399+HG399+HF399+GZ399+GW399+GT399+GQ399+GN399+GK399+GH399+GE399+GB399+FY399+FV399+FS399+FP399+FM399+FJ399+FG399+FD399+FA399+EX399+EU399+ER399+EO399+EL399+EI399+EF399+EC399+DZ399+DW399+DT399+DQ399+DN399+DK399+DH399+DE399+DB399+CY399+CV399+CS399+CP399+CM399+CJ399+CG399+CD399+CA399+BX399+BU399+BR399+BO399+BL399+BH399+BE399+BB399+AY399+AV399+AS399+AP399+AM399+AJ399+AG399+AA399+X399+U399+R399+L399+I399+AD399+O399</f>
        <v>45144.618279999995</v>
      </c>
      <c r="HI399" s="335"/>
    </row>
    <row r="400" spans="1:218" ht="15.75" customHeight="1">
      <c r="A400" s="198">
        <v>3</v>
      </c>
      <c r="B400" s="18" t="s">
        <v>281</v>
      </c>
      <c r="C400" s="381">
        <v>26.45</v>
      </c>
      <c r="D400" s="385">
        <v>18.37</v>
      </c>
      <c r="E400" s="90">
        <v>42671.88</v>
      </c>
      <c r="F400" s="42">
        <f t="shared" si="1086"/>
        <v>40173.315939999993</v>
      </c>
      <c r="G400" s="43"/>
      <c r="H400" s="21">
        <v>636.70000000000005</v>
      </c>
      <c r="I400" s="45">
        <f t="shared" si="1087"/>
        <v>0</v>
      </c>
      <c r="J400" s="58"/>
      <c r="K400" s="107"/>
      <c r="L400" s="212">
        <f t="shared" si="1088"/>
        <v>0</v>
      </c>
      <c r="M400" s="58"/>
      <c r="N400" s="107">
        <v>540</v>
      </c>
      <c r="O400" s="212">
        <f t="shared" si="1089"/>
        <v>0</v>
      </c>
      <c r="P400" s="46">
        <v>8.1999999999999993</v>
      </c>
      <c r="Q400" s="139">
        <f t="shared" si="1090"/>
        <v>280.13670000000002</v>
      </c>
      <c r="R400" s="212">
        <f t="shared" si="1091"/>
        <v>2297.1209399999998</v>
      </c>
      <c r="S400" s="46"/>
      <c r="T400" s="44">
        <f t="shared" si="1092"/>
        <v>2335.5960000000005</v>
      </c>
      <c r="U400" s="212">
        <f t="shared" si="1093"/>
        <v>0</v>
      </c>
      <c r="V400" s="46"/>
      <c r="W400" s="139">
        <f t="shared" si="1094"/>
        <v>493.98690000000005</v>
      </c>
      <c r="X400" s="219">
        <f t="shared" si="1095"/>
        <v>0</v>
      </c>
      <c r="Y400" s="58"/>
      <c r="Z400" s="44">
        <f t="shared" si="1096"/>
        <v>4331.3600000000006</v>
      </c>
      <c r="AA400" s="141">
        <f t="shared" si="1097"/>
        <v>0</v>
      </c>
      <c r="AB400" s="397"/>
      <c r="AC400" s="139">
        <f t="shared" si="1098"/>
        <v>493.98690000000005</v>
      </c>
      <c r="AD400" s="140">
        <f t="shared" si="1099"/>
        <v>0</v>
      </c>
      <c r="AE400" s="46"/>
      <c r="AF400" s="44">
        <f t="shared" si="1100"/>
        <v>22885.031600000002</v>
      </c>
      <c r="AG400" s="140">
        <f t="shared" si="1101"/>
        <v>0</v>
      </c>
      <c r="AH400" s="46"/>
      <c r="AI400" s="139">
        <f t="shared" si="1102"/>
        <v>791.37200000000007</v>
      </c>
      <c r="AJ400" s="140">
        <f t="shared" si="1103"/>
        <v>0</v>
      </c>
      <c r="AK400" s="46"/>
      <c r="AL400" s="107">
        <v>145.19999999999999</v>
      </c>
      <c r="AM400" s="140">
        <f t="shared" si="1104"/>
        <v>0</v>
      </c>
      <c r="AN400" s="46"/>
      <c r="AO400" s="44">
        <f t="shared" si="1105"/>
        <v>3769.8454000000002</v>
      </c>
      <c r="AP400" s="141">
        <f t="shared" si="1106"/>
        <v>0</v>
      </c>
      <c r="AQ400" s="108"/>
      <c r="AR400" s="109">
        <v>8030</v>
      </c>
      <c r="AS400" s="141">
        <f t="shared" si="1107"/>
        <v>0</v>
      </c>
      <c r="AT400" s="58"/>
      <c r="AU400" s="21">
        <v>3366.65</v>
      </c>
      <c r="AV400" s="141">
        <f t="shared" si="1108"/>
        <v>0</v>
      </c>
      <c r="AW400" s="58"/>
      <c r="AX400" s="44">
        <f t="shared" si="1109"/>
        <v>80964.952600000004</v>
      </c>
      <c r="AY400" s="141">
        <f t="shared" si="1110"/>
        <v>0</v>
      </c>
      <c r="AZ400" s="58"/>
      <c r="BA400" s="21">
        <v>93131.5</v>
      </c>
      <c r="BB400" s="141">
        <f t="shared" si="1111"/>
        <v>0</v>
      </c>
      <c r="BC400" s="58"/>
      <c r="BD400" s="21">
        <v>10643</v>
      </c>
      <c r="BE400" s="140">
        <f t="shared" si="1112"/>
        <v>0</v>
      </c>
      <c r="BF400" s="46"/>
      <c r="BG400" s="58"/>
      <c r="BH400" s="140">
        <f t="shared" si="1113"/>
        <v>0</v>
      </c>
      <c r="BI400" s="46"/>
      <c r="BJ400" s="59"/>
      <c r="BK400" s="58"/>
      <c r="BL400" s="140">
        <f t="shared" si="1114"/>
        <v>0</v>
      </c>
      <c r="BM400" s="46"/>
      <c r="BN400" s="142"/>
      <c r="BO400" s="141">
        <f t="shared" si="1115"/>
        <v>0</v>
      </c>
      <c r="BP400" s="58"/>
      <c r="BQ400" s="139">
        <f t="shared" si="1116"/>
        <v>930.90000000000009</v>
      </c>
      <c r="BR400" s="141">
        <f t="shared" si="1117"/>
        <v>0</v>
      </c>
      <c r="BS400" s="58">
        <v>2</v>
      </c>
      <c r="BT400" s="107">
        <v>540</v>
      </c>
      <c r="BU400" s="141">
        <f t="shared" si="1118"/>
        <v>1080</v>
      </c>
      <c r="BV400" s="58"/>
      <c r="BW400" s="58"/>
      <c r="BX400" s="141">
        <f t="shared" si="1119"/>
        <v>0</v>
      </c>
      <c r="BY400" s="58"/>
      <c r="BZ400" s="143"/>
      <c r="CA400" s="141">
        <f t="shared" si="1120"/>
        <v>0</v>
      </c>
      <c r="CB400" s="58"/>
      <c r="CC400" s="107">
        <v>165.4</v>
      </c>
      <c r="CD400" s="141">
        <f t="shared" si="1121"/>
        <v>0</v>
      </c>
      <c r="CE400" s="58"/>
      <c r="CF400" s="139">
        <f t="shared" si="1122"/>
        <v>204.31649999999999</v>
      </c>
      <c r="CG400" s="141">
        <f t="shared" si="1123"/>
        <v>0</v>
      </c>
      <c r="CH400" s="58"/>
      <c r="CI400" s="107">
        <v>86.2</v>
      </c>
      <c r="CJ400" s="141">
        <f t="shared" si="1124"/>
        <v>0</v>
      </c>
      <c r="CK400" s="58"/>
      <c r="CL400" s="107">
        <v>125</v>
      </c>
      <c r="CM400" s="141">
        <f t="shared" si="1125"/>
        <v>0</v>
      </c>
      <c r="CN400" s="58"/>
      <c r="CO400" s="107">
        <v>140</v>
      </c>
      <c r="CP400" s="141">
        <f t="shared" si="1126"/>
        <v>0</v>
      </c>
      <c r="CQ400" s="58"/>
      <c r="CR400" s="139">
        <f t="shared" si="1127"/>
        <v>259.76390000000004</v>
      </c>
      <c r="CS400" s="141">
        <f t="shared" si="1128"/>
        <v>0</v>
      </c>
      <c r="CT400" s="58"/>
      <c r="CU400" s="107">
        <v>182.5</v>
      </c>
      <c r="CV400" s="141">
        <f t="shared" si="1129"/>
        <v>0</v>
      </c>
      <c r="CW400" s="58"/>
      <c r="CX400" s="107">
        <v>78</v>
      </c>
      <c r="CY400" s="141">
        <f t="shared" si="1130"/>
        <v>0</v>
      </c>
      <c r="CZ400" s="58">
        <v>4</v>
      </c>
      <c r="DA400" s="107">
        <v>350</v>
      </c>
      <c r="DB400" s="141">
        <f t="shared" si="1131"/>
        <v>1400</v>
      </c>
      <c r="DC400" s="58">
        <v>2</v>
      </c>
      <c r="DD400" s="139">
        <f t="shared" si="1132"/>
        <v>363.26500000000004</v>
      </c>
      <c r="DE400" s="140">
        <f t="shared" si="1133"/>
        <v>726.53000000000009</v>
      </c>
      <c r="DF400" s="58">
        <v>24</v>
      </c>
      <c r="DG400" s="107">
        <v>349.94</v>
      </c>
      <c r="DH400" s="141">
        <f t="shared" si="1134"/>
        <v>8398.56</v>
      </c>
      <c r="DI400" s="58"/>
      <c r="DJ400" s="107">
        <v>407.82</v>
      </c>
      <c r="DK400" s="141">
        <f t="shared" si="1135"/>
        <v>0</v>
      </c>
      <c r="DL400" s="58">
        <v>24</v>
      </c>
      <c r="DM400" s="107">
        <v>560.66999999999996</v>
      </c>
      <c r="DN400" s="141">
        <f t="shared" si="1136"/>
        <v>13456.079999999998</v>
      </c>
      <c r="DO400" s="58"/>
      <c r="DP400" s="107">
        <v>849.84</v>
      </c>
      <c r="DQ400" s="141">
        <f t="shared" si="1137"/>
        <v>0</v>
      </c>
      <c r="DR400" s="58"/>
      <c r="DS400" s="107">
        <v>1070.97</v>
      </c>
      <c r="DT400" s="141">
        <f t="shared" si="1138"/>
        <v>0</v>
      </c>
      <c r="DU400" s="58"/>
      <c r="DV400" s="21">
        <v>1512.05</v>
      </c>
      <c r="DW400" s="141">
        <f t="shared" si="1139"/>
        <v>0</v>
      </c>
      <c r="DX400" s="58"/>
      <c r="DY400" s="21">
        <v>5870.12</v>
      </c>
      <c r="DZ400" s="141">
        <f t="shared" si="1140"/>
        <v>0</v>
      </c>
      <c r="EA400" s="58"/>
      <c r="EB400" s="21">
        <v>4379.45</v>
      </c>
      <c r="EC400" s="141">
        <f t="shared" si="1141"/>
        <v>0</v>
      </c>
      <c r="ED400" s="58">
        <v>2</v>
      </c>
      <c r="EE400" s="21">
        <v>4811.45</v>
      </c>
      <c r="EF400" s="141">
        <f t="shared" si="1142"/>
        <v>9622.9</v>
      </c>
      <c r="EG400" s="58"/>
      <c r="EH400" s="21">
        <v>6518.13</v>
      </c>
      <c r="EI400" s="141">
        <f t="shared" si="1143"/>
        <v>0</v>
      </c>
      <c r="EJ400" s="58"/>
      <c r="EK400" s="21">
        <v>7389.31</v>
      </c>
      <c r="EL400" s="141">
        <f t="shared" si="1144"/>
        <v>0</v>
      </c>
      <c r="EM400" s="58"/>
      <c r="EN400" s="21">
        <v>1539.81</v>
      </c>
      <c r="EO400" s="141">
        <f t="shared" si="1145"/>
        <v>0</v>
      </c>
      <c r="EP400" s="58"/>
      <c r="EQ400" s="21">
        <v>3124.4</v>
      </c>
      <c r="ER400" s="141">
        <f t="shared" si="1146"/>
        <v>0</v>
      </c>
      <c r="ES400" s="58"/>
      <c r="ET400" s="107">
        <v>118.78</v>
      </c>
      <c r="EU400" s="141">
        <f t="shared" si="1147"/>
        <v>0</v>
      </c>
      <c r="EV400" s="58"/>
      <c r="EW400" s="107">
        <v>479.92</v>
      </c>
      <c r="EX400" s="141">
        <f t="shared" si="1148"/>
        <v>0</v>
      </c>
      <c r="EY400" s="58"/>
      <c r="EZ400" s="107">
        <v>649.4</v>
      </c>
      <c r="FA400" s="141">
        <f t="shared" si="1149"/>
        <v>0</v>
      </c>
      <c r="FB400" s="58"/>
      <c r="FC400" s="21">
        <v>1301.22</v>
      </c>
      <c r="FD400" s="141">
        <f t="shared" si="1150"/>
        <v>0</v>
      </c>
      <c r="FE400" s="58"/>
      <c r="FF400" s="21">
        <v>2530.2199999999998</v>
      </c>
      <c r="FG400" s="141">
        <f t="shared" si="1151"/>
        <v>0</v>
      </c>
      <c r="FH400" s="58"/>
      <c r="FI400" s="21">
        <v>4182.22</v>
      </c>
      <c r="FJ400" s="141">
        <f t="shared" si="1152"/>
        <v>0</v>
      </c>
      <c r="FK400" s="58"/>
      <c r="FL400" s="107">
        <v>253.92</v>
      </c>
      <c r="FM400" s="141">
        <f t="shared" si="1153"/>
        <v>0</v>
      </c>
      <c r="FN400" s="58"/>
      <c r="FO400" s="107">
        <v>290.32</v>
      </c>
      <c r="FP400" s="141">
        <f t="shared" si="1154"/>
        <v>0</v>
      </c>
      <c r="FQ400" s="58"/>
      <c r="FR400" s="107">
        <v>334.06</v>
      </c>
      <c r="FS400" s="141">
        <f t="shared" si="1155"/>
        <v>0</v>
      </c>
      <c r="FT400" s="58"/>
      <c r="FU400" s="107">
        <v>411.49</v>
      </c>
      <c r="FV400" s="141">
        <f t="shared" si="1156"/>
        <v>0</v>
      </c>
      <c r="FW400" s="58"/>
      <c r="FX400" s="107">
        <v>455.21</v>
      </c>
      <c r="FY400" s="141">
        <f t="shared" si="1157"/>
        <v>0</v>
      </c>
      <c r="FZ400" s="58"/>
      <c r="GA400" s="107">
        <v>536</v>
      </c>
      <c r="GB400" s="141">
        <f t="shared" si="1158"/>
        <v>0</v>
      </c>
      <c r="GC400" s="58"/>
      <c r="GD400" s="21">
        <v>745.84</v>
      </c>
      <c r="GE400" s="144">
        <f t="shared" si="1159"/>
        <v>0</v>
      </c>
      <c r="GF400" s="108">
        <v>3</v>
      </c>
      <c r="GG400" s="112">
        <v>313.12</v>
      </c>
      <c r="GH400" s="141">
        <f t="shared" si="1160"/>
        <v>939.36</v>
      </c>
      <c r="GI400" s="59">
        <v>6</v>
      </c>
      <c r="GJ400" s="529">
        <v>223.61</v>
      </c>
      <c r="GK400" s="141">
        <f t="shared" si="1161"/>
        <v>1341.66</v>
      </c>
      <c r="GL400" s="58">
        <v>2</v>
      </c>
      <c r="GM400" s="107">
        <v>105.46</v>
      </c>
      <c r="GN400" s="141">
        <f t="shared" si="1162"/>
        <v>210.92</v>
      </c>
      <c r="GO400" s="58"/>
      <c r="GP400" s="107">
        <v>581.36</v>
      </c>
      <c r="GQ400" s="141">
        <f t="shared" si="1163"/>
        <v>0</v>
      </c>
      <c r="GR400" s="58">
        <v>1</v>
      </c>
      <c r="GS400" s="107">
        <v>92.94</v>
      </c>
      <c r="GT400" s="141">
        <f t="shared" si="1164"/>
        <v>92.94</v>
      </c>
      <c r="GU400" s="108">
        <v>2</v>
      </c>
      <c r="GV400" s="112">
        <v>47.51</v>
      </c>
      <c r="GW400" s="141">
        <f t="shared" si="1165"/>
        <v>95.02</v>
      </c>
      <c r="GX400" s="58"/>
      <c r="GY400" s="107">
        <v>61.91</v>
      </c>
      <c r="GZ400" s="219">
        <f t="shared" si="1166"/>
        <v>0</v>
      </c>
      <c r="HA400" s="413"/>
      <c r="HB400" s="413"/>
      <c r="HC400" s="219">
        <f t="shared" si="1168"/>
        <v>0</v>
      </c>
      <c r="HD400" s="58">
        <v>0.3</v>
      </c>
      <c r="HE400" s="107">
        <v>40.75</v>
      </c>
      <c r="HF400" s="232">
        <f t="shared" si="1167"/>
        <v>12.225</v>
      </c>
      <c r="HG400" s="105">
        <v>500</v>
      </c>
      <c r="HH400" s="226">
        <f t="shared" si="1169"/>
        <v>40173.315939999993</v>
      </c>
      <c r="HI400" s="335"/>
    </row>
    <row r="401" spans="1:217" ht="15.75" customHeight="1">
      <c r="A401" s="198">
        <v>4</v>
      </c>
      <c r="B401" s="18" t="s">
        <v>282</v>
      </c>
      <c r="C401" s="381">
        <v>83.63</v>
      </c>
      <c r="D401" s="385">
        <v>25.32</v>
      </c>
      <c r="E401" s="90">
        <v>69125.279999999999</v>
      </c>
      <c r="F401" s="42">
        <f t="shared" si="1086"/>
        <v>60499.974999999991</v>
      </c>
      <c r="G401" s="43"/>
      <c r="H401" s="21">
        <v>636.70000000000005</v>
      </c>
      <c r="I401" s="45">
        <f t="shared" si="1087"/>
        <v>0</v>
      </c>
      <c r="J401" s="58"/>
      <c r="K401" s="107"/>
      <c r="L401" s="212">
        <f t="shared" si="1088"/>
        <v>0</v>
      </c>
      <c r="M401" s="58"/>
      <c r="N401" s="107">
        <v>540</v>
      </c>
      <c r="O401" s="212">
        <f t="shared" si="1089"/>
        <v>0</v>
      </c>
      <c r="P401" s="46"/>
      <c r="Q401" s="139">
        <f t="shared" si="1090"/>
        <v>280.13670000000002</v>
      </c>
      <c r="R401" s="212">
        <f t="shared" si="1091"/>
        <v>0</v>
      </c>
      <c r="S401" s="46"/>
      <c r="T401" s="44">
        <f t="shared" si="1092"/>
        <v>2335.5960000000005</v>
      </c>
      <c r="U401" s="212">
        <f t="shared" si="1093"/>
        <v>0</v>
      </c>
      <c r="V401" s="46"/>
      <c r="W401" s="139">
        <f t="shared" si="1094"/>
        <v>493.98690000000005</v>
      </c>
      <c r="X401" s="219">
        <f t="shared" si="1095"/>
        <v>0</v>
      </c>
      <c r="Y401" s="58"/>
      <c r="Z401" s="44">
        <f t="shared" si="1096"/>
        <v>4331.3600000000006</v>
      </c>
      <c r="AA401" s="141">
        <f t="shared" si="1097"/>
        <v>0</v>
      </c>
      <c r="AB401" s="397"/>
      <c r="AC401" s="139">
        <f t="shared" si="1098"/>
        <v>493.98690000000005</v>
      </c>
      <c r="AD401" s="140">
        <f t="shared" si="1099"/>
        <v>0</v>
      </c>
      <c r="AE401" s="46"/>
      <c r="AF401" s="44">
        <f t="shared" si="1100"/>
        <v>22885.031600000002</v>
      </c>
      <c r="AG401" s="140">
        <f t="shared" si="1101"/>
        <v>0</v>
      </c>
      <c r="AH401" s="46"/>
      <c r="AI401" s="139">
        <f t="shared" si="1102"/>
        <v>791.37200000000007</v>
      </c>
      <c r="AJ401" s="140">
        <f t="shared" si="1103"/>
        <v>0</v>
      </c>
      <c r="AK401" s="46">
        <v>20</v>
      </c>
      <c r="AL401" s="107">
        <v>145.19999999999999</v>
      </c>
      <c r="AM401" s="140">
        <f t="shared" si="1104"/>
        <v>2904</v>
      </c>
      <c r="AN401" s="46"/>
      <c r="AO401" s="44">
        <f t="shared" si="1105"/>
        <v>3769.8454000000002</v>
      </c>
      <c r="AP401" s="141">
        <f t="shared" si="1106"/>
        <v>0</v>
      </c>
      <c r="AQ401" s="108"/>
      <c r="AR401" s="109">
        <v>8030</v>
      </c>
      <c r="AS401" s="141">
        <f t="shared" si="1107"/>
        <v>0</v>
      </c>
      <c r="AT401" s="58"/>
      <c r="AU401" s="21">
        <v>3366.65</v>
      </c>
      <c r="AV401" s="141">
        <f t="shared" si="1108"/>
        <v>0</v>
      </c>
      <c r="AW401" s="58"/>
      <c r="AX401" s="44">
        <f t="shared" si="1109"/>
        <v>80964.952600000004</v>
      </c>
      <c r="AY401" s="141">
        <f t="shared" si="1110"/>
        <v>0</v>
      </c>
      <c r="AZ401" s="58"/>
      <c r="BA401" s="21">
        <v>93131.5</v>
      </c>
      <c r="BB401" s="141">
        <f t="shared" si="1111"/>
        <v>0</v>
      </c>
      <c r="BC401" s="58"/>
      <c r="BD401" s="21">
        <v>10643</v>
      </c>
      <c r="BE401" s="140">
        <f t="shared" si="1112"/>
        <v>0</v>
      </c>
      <c r="BF401" s="46"/>
      <c r="BG401" s="58"/>
      <c r="BH401" s="140">
        <f t="shared" si="1113"/>
        <v>0</v>
      </c>
      <c r="BI401" s="46"/>
      <c r="BJ401" s="59"/>
      <c r="BK401" s="58"/>
      <c r="BL401" s="140">
        <f t="shared" si="1114"/>
        <v>0</v>
      </c>
      <c r="BM401" s="46"/>
      <c r="BN401" s="142"/>
      <c r="BO401" s="141">
        <f t="shared" si="1115"/>
        <v>0</v>
      </c>
      <c r="BP401" s="58"/>
      <c r="BQ401" s="139">
        <f t="shared" si="1116"/>
        <v>930.90000000000009</v>
      </c>
      <c r="BR401" s="141">
        <f t="shared" si="1117"/>
        <v>0</v>
      </c>
      <c r="BS401" s="58">
        <v>4</v>
      </c>
      <c r="BT401" s="107">
        <v>540</v>
      </c>
      <c r="BU401" s="141">
        <f t="shared" si="1118"/>
        <v>2160</v>
      </c>
      <c r="BV401" s="58"/>
      <c r="BW401" s="58"/>
      <c r="BX401" s="141">
        <f t="shared" si="1119"/>
        <v>0</v>
      </c>
      <c r="BY401" s="58"/>
      <c r="BZ401" s="143"/>
      <c r="CA401" s="141">
        <f t="shared" si="1120"/>
        <v>0</v>
      </c>
      <c r="CB401" s="58"/>
      <c r="CC401" s="107">
        <v>165.4</v>
      </c>
      <c r="CD401" s="141">
        <f t="shared" si="1121"/>
        <v>0</v>
      </c>
      <c r="CE401" s="58"/>
      <c r="CF401" s="139">
        <f t="shared" si="1122"/>
        <v>204.31649999999999</v>
      </c>
      <c r="CG401" s="141">
        <f t="shared" si="1123"/>
        <v>0</v>
      </c>
      <c r="CH401" s="58"/>
      <c r="CI401" s="107">
        <v>86.2</v>
      </c>
      <c r="CJ401" s="141">
        <f t="shared" si="1124"/>
        <v>0</v>
      </c>
      <c r="CK401" s="58"/>
      <c r="CL401" s="107">
        <v>125</v>
      </c>
      <c r="CM401" s="141">
        <f t="shared" si="1125"/>
        <v>0</v>
      </c>
      <c r="CN401" s="58"/>
      <c r="CO401" s="107">
        <v>140</v>
      </c>
      <c r="CP401" s="141">
        <f t="shared" si="1126"/>
        <v>0</v>
      </c>
      <c r="CQ401" s="58"/>
      <c r="CR401" s="139">
        <f t="shared" si="1127"/>
        <v>259.76390000000004</v>
      </c>
      <c r="CS401" s="141">
        <f t="shared" si="1128"/>
        <v>0</v>
      </c>
      <c r="CT401" s="58"/>
      <c r="CU401" s="107">
        <v>182.5</v>
      </c>
      <c r="CV401" s="141">
        <f t="shared" si="1129"/>
        <v>0</v>
      </c>
      <c r="CW401" s="58"/>
      <c r="CX401" s="107">
        <v>78</v>
      </c>
      <c r="CY401" s="141">
        <f t="shared" si="1130"/>
        <v>0</v>
      </c>
      <c r="CZ401" s="58">
        <v>6</v>
      </c>
      <c r="DA401" s="107">
        <v>350</v>
      </c>
      <c r="DB401" s="141">
        <f t="shared" si="1131"/>
        <v>2100</v>
      </c>
      <c r="DC401" s="58">
        <v>3</v>
      </c>
      <c r="DD401" s="139">
        <f t="shared" si="1132"/>
        <v>363.26500000000004</v>
      </c>
      <c r="DE401" s="140">
        <f t="shared" si="1133"/>
        <v>1089.7950000000001</v>
      </c>
      <c r="DF401" s="58">
        <v>24</v>
      </c>
      <c r="DG401" s="107">
        <v>349.94</v>
      </c>
      <c r="DH401" s="141">
        <f t="shared" si="1134"/>
        <v>8398.56</v>
      </c>
      <c r="DI401" s="58">
        <v>12</v>
      </c>
      <c r="DJ401" s="107">
        <v>407.82</v>
      </c>
      <c r="DK401" s="141">
        <f t="shared" si="1135"/>
        <v>4893.84</v>
      </c>
      <c r="DL401" s="58">
        <v>12</v>
      </c>
      <c r="DM401" s="107">
        <v>560.66999999999996</v>
      </c>
      <c r="DN401" s="141">
        <f t="shared" si="1136"/>
        <v>6728.0399999999991</v>
      </c>
      <c r="DO401" s="58"/>
      <c r="DP401" s="107">
        <v>849.84</v>
      </c>
      <c r="DQ401" s="141">
        <f t="shared" si="1137"/>
        <v>0</v>
      </c>
      <c r="DR401" s="58"/>
      <c r="DS401" s="107">
        <v>1070.97</v>
      </c>
      <c r="DT401" s="141">
        <f t="shared" si="1138"/>
        <v>0</v>
      </c>
      <c r="DU401" s="58"/>
      <c r="DV401" s="21">
        <v>1512.05</v>
      </c>
      <c r="DW401" s="141">
        <f t="shared" si="1139"/>
        <v>0</v>
      </c>
      <c r="DX401" s="58"/>
      <c r="DY401" s="21">
        <v>5870.12</v>
      </c>
      <c r="DZ401" s="141">
        <f t="shared" si="1140"/>
        <v>0</v>
      </c>
      <c r="EA401" s="58"/>
      <c r="EB401" s="21">
        <v>4379.45</v>
      </c>
      <c r="EC401" s="141">
        <f t="shared" si="1141"/>
        <v>0</v>
      </c>
      <c r="ED401" s="58">
        <v>2</v>
      </c>
      <c r="EE401" s="21">
        <v>4811.45</v>
      </c>
      <c r="EF401" s="141">
        <f t="shared" si="1142"/>
        <v>9622.9</v>
      </c>
      <c r="EG401" s="58">
        <v>2</v>
      </c>
      <c r="EH401" s="21">
        <v>6518.13</v>
      </c>
      <c r="EI401" s="141">
        <f t="shared" si="1143"/>
        <v>13036.26</v>
      </c>
      <c r="EJ401" s="58"/>
      <c r="EK401" s="21">
        <v>7389.31</v>
      </c>
      <c r="EL401" s="141">
        <f t="shared" si="1144"/>
        <v>0</v>
      </c>
      <c r="EM401" s="58"/>
      <c r="EN401" s="21">
        <v>1539.81</v>
      </c>
      <c r="EO401" s="141">
        <f t="shared" si="1145"/>
        <v>0</v>
      </c>
      <c r="EP401" s="58">
        <v>1</v>
      </c>
      <c r="EQ401" s="21">
        <v>3124.4</v>
      </c>
      <c r="ER401" s="141">
        <f t="shared" si="1146"/>
        <v>3124.4</v>
      </c>
      <c r="ES401" s="58"/>
      <c r="ET401" s="107">
        <v>118.78</v>
      </c>
      <c r="EU401" s="141">
        <f t="shared" si="1147"/>
        <v>0</v>
      </c>
      <c r="EV401" s="58"/>
      <c r="EW401" s="107">
        <v>479.92</v>
      </c>
      <c r="EX401" s="141">
        <f t="shared" si="1148"/>
        <v>0</v>
      </c>
      <c r="EY401" s="58"/>
      <c r="EZ401" s="107">
        <v>649.4</v>
      </c>
      <c r="FA401" s="141">
        <f t="shared" si="1149"/>
        <v>0</v>
      </c>
      <c r="FB401" s="58"/>
      <c r="FC401" s="21">
        <v>1301.22</v>
      </c>
      <c r="FD401" s="141">
        <f t="shared" si="1150"/>
        <v>0</v>
      </c>
      <c r="FE401" s="58"/>
      <c r="FF401" s="21">
        <v>2530.2199999999998</v>
      </c>
      <c r="FG401" s="141">
        <f t="shared" si="1151"/>
        <v>0</v>
      </c>
      <c r="FH401" s="58"/>
      <c r="FI401" s="21">
        <v>4182.22</v>
      </c>
      <c r="FJ401" s="141">
        <f t="shared" si="1152"/>
        <v>0</v>
      </c>
      <c r="FK401" s="58"/>
      <c r="FL401" s="107">
        <v>253.92</v>
      </c>
      <c r="FM401" s="141">
        <f t="shared" si="1153"/>
        <v>0</v>
      </c>
      <c r="FN401" s="58"/>
      <c r="FO401" s="107">
        <v>290.32</v>
      </c>
      <c r="FP401" s="141">
        <f t="shared" si="1154"/>
        <v>0</v>
      </c>
      <c r="FQ401" s="58"/>
      <c r="FR401" s="107">
        <v>334.06</v>
      </c>
      <c r="FS401" s="141">
        <f t="shared" si="1155"/>
        <v>0</v>
      </c>
      <c r="FT401" s="58"/>
      <c r="FU401" s="107">
        <v>411.49</v>
      </c>
      <c r="FV401" s="141">
        <f t="shared" si="1156"/>
        <v>0</v>
      </c>
      <c r="FW401" s="58"/>
      <c r="FX401" s="107">
        <v>455.21</v>
      </c>
      <c r="FY401" s="141">
        <f t="shared" si="1157"/>
        <v>0</v>
      </c>
      <c r="FZ401" s="58"/>
      <c r="GA401" s="107">
        <v>536</v>
      </c>
      <c r="GB401" s="141">
        <f t="shared" si="1158"/>
        <v>0</v>
      </c>
      <c r="GC401" s="58"/>
      <c r="GD401" s="21">
        <v>745.84</v>
      </c>
      <c r="GE401" s="144">
        <f t="shared" si="1159"/>
        <v>0</v>
      </c>
      <c r="GF401" s="108">
        <v>3</v>
      </c>
      <c r="GG401" s="112">
        <v>313.12</v>
      </c>
      <c r="GH401" s="141">
        <f t="shared" si="1160"/>
        <v>939.36</v>
      </c>
      <c r="GI401" s="59">
        <v>6</v>
      </c>
      <c r="GJ401" s="529">
        <v>223.61</v>
      </c>
      <c r="GK401" s="141">
        <f t="shared" si="1161"/>
        <v>1341.66</v>
      </c>
      <c r="GL401" s="58">
        <v>2</v>
      </c>
      <c r="GM401" s="107">
        <v>105.46</v>
      </c>
      <c r="GN401" s="141">
        <f t="shared" si="1162"/>
        <v>210.92</v>
      </c>
      <c r="GO401" s="58"/>
      <c r="GP401" s="107">
        <v>581.36</v>
      </c>
      <c r="GQ401" s="141">
        <f t="shared" si="1163"/>
        <v>0</v>
      </c>
      <c r="GR401" s="58">
        <v>1</v>
      </c>
      <c r="GS401" s="107">
        <v>92.94</v>
      </c>
      <c r="GT401" s="141">
        <f t="shared" si="1164"/>
        <v>92.94</v>
      </c>
      <c r="GU401" s="108"/>
      <c r="GV401" s="112">
        <v>47.51</v>
      </c>
      <c r="GW401" s="141">
        <f t="shared" si="1165"/>
        <v>0</v>
      </c>
      <c r="GX401" s="58">
        <v>30</v>
      </c>
      <c r="GY401" s="107">
        <v>61.91</v>
      </c>
      <c r="GZ401" s="219">
        <f t="shared" si="1166"/>
        <v>1857.3</v>
      </c>
      <c r="HA401" s="413"/>
      <c r="HB401" s="413"/>
      <c r="HC401" s="219">
        <f t="shared" si="1168"/>
        <v>0</v>
      </c>
      <c r="HD401" s="58"/>
      <c r="HE401" s="107">
        <v>40.75</v>
      </c>
      <c r="HF401" s="232">
        <f t="shared" si="1167"/>
        <v>0</v>
      </c>
      <c r="HG401" s="105">
        <v>2000</v>
      </c>
      <c r="HH401" s="226">
        <f t="shared" si="1169"/>
        <v>60499.974999999991</v>
      </c>
      <c r="HI401" s="335"/>
    </row>
    <row r="402" spans="1:217" ht="15.75" customHeight="1">
      <c r="A402" s="198">
        <v>5</v>
      </c>
      <c r="B402" s="18" t="s">
        <v>283</v>
      </c>
      <c r="C402" s="381">
        <v>8.98</v>
      </c>
      <c r="D402" s="385">
        <v>31.65</v>
      </c>
      <c r="E402" s="90">
        <v>69586.200000000012</v>
      </c>
      <c r="F402" s="42">
        <f t="shared" si="1086"/>
        <v>53693.384839999999</v>
      </c>
      <c r="G402" s="43"/>
      <c r="H402" s="21">
        <v>636.70000000000005</v>
      </c>
      <c r="I402" s="45">
        <f t="shared" si="1087"/>
        <v>0</v>
      </c>
      <c r="J402" s="58"/>
      <c r="K402" s="107"/>
      <c r="L402" s="212">
        <f t="shared" si="1088"/>
        <v>0</v>
      </c>
      <c r="M402" s="58"/>
      <c r="N402" s="107">
        <v>540</v>
      </c>
      <c r="O402" s="212">
        <f t="shared" si="1089"/>
        <v>0</v>
      </c>
      <c r="P402" s="46">
        <v>25.2</v>
      </c>
      <c r="Q402" s="139">
        <f t="shared" si="1090"/>
        <v>280.13670000000002</v>
      </c>
      <c r="R402" s="212">
        <f t="shared" si="1091"/>
        <v>7059.4448400000001</v>
      </c>
      <c r="S402" s="46"/>
      <c r="T402" s="44">
        <f t="shared" si="1092"/>
        <v>2335.5960000000005</v>
      </c>
      <c r="U402" s="212">
        <f t="shared" si="1093"/>
        <v>0</v>
      </c>
      <c r="V402" s="46"/>
      <c r="W402" s="139">
        <f t="shared" si="1094"/>
        <v>493.98690000000005</v>
      </c>
      <c r="X402" s="219">
        <f t="shared" si="1095"/>
        <v>0</v>
      </c>
      <c r="Y402" s="58"/>
      <c r="Z402" s="44">
        <f t="shared" si="1096"/>
        <v>4331.3600000000006</v>
      </c>
      <c r="AA402" s="141">
        <f t="shared" si="1097"/>
        <v>0</v>
      </c>
      <c r="AB402" s="397"/>
      <c r="AC402" s="139">
        <f t="shared" si="1098"/>
        <v>493.98690000000005</v>
      </c>
      <c r="AD402" s="140">
        <f t="shared" si="1099"/>
        <v>0</v>
      </c>
      <c r="AE402" s="46"/>
      <c r="AF402" s="44">
        <f t="shared" si="1100"/>
        <v>22885.031600000002</v>
      </c>
      <c r="AG402" s="140">
        <f t="shared" si="1101"/>
        <v>0</v>
      </c>
      <c r="AH402" s="46"/>
      <c r="AI402" s="139">
        <f t="shared" si="1102"/>
        <v>791.37200000000007</v>
      </c>
      <c r="AJ402" s="140">
        <f t="shared" si="1103"/>
        <v>0</v>
      </c>
      <c r="AK402" s="46"/>
      <c r="AL402" s="107">
        <v>145.19999999999999</v>
      </c>
      <c r="AM402" s="140">
        <f t="shared" si="1104"/>
        <v>0</v>
      </c>
      <c r="AN402" s="46"/>
      <c r="AO402" s="44">
        <f t="shared" si="1105"/>
        <v>3769.8454000000002</v>
      </c>
      <c r="AP402" s="141">
        <f t="shared" si="1106"/>
        <v>0</v>
      </c>
      <c r="AQ402" s="108"/>
      <c r="AR402" s="109">
        <v>8030</v>
      </c>
      <c r="AS402" s="141">
        <f t="shared" si="1107"/>
        <v>0</v>
      </c>
      <c r="AT402" s="58"/>
      <c r="AU402" s="21">
        <v>3366.65</v>
      </c>
      <c r="AV402" s="141">
        <f t="shared" si="1108"/>
        <v>0</v>
      </c>
      <c r="AW402" s="58"/>
      <c r="AX402" s="44">
        <f t="shared" si="1109"/>
        <v>80964.952600000004</v>
      </c>
      <c r="AY402" s="141">
        <f t="shared" si="1110"/>
        <v>0</v>
      </c>
      <c r="AZ402" s="58"/>
      <c r="BA402" s="21">
        <v>93131.5</v>
      </c>
      <c r="BB402" s="141">
        <f t="shared" si="1111"/>
        <v>0</v>
      </c>
      <c r="BC402" s="58"/>
      <c r="BD402" s="21">
        <v>10643</v>
      </c>
      <c r="BE402" s="140">
        <f t="shared" si="1112"/>
        <v>0</v>
      </c>
      <c r="BF402" s="46"/>
      <c r="BG402" s="58"/>
      <c r="BH402" s="140">
        <f t="shared" si="1113"/>
        <v>0</v>
      </c>
      <c r="BI402" s="46"/>
      <c r="BJ402" s="59"/>
      <c r="BK402" s="58"/>
      <c r="BL402" s="140">
        <f t="shared" si="1114"/>
        <v>0</v>
      </c>
      <c r="BM402" s="46"/>
      <c r="BN402" s="142"/>
      <c r="BO402" s="141">
        <f t="shared" si="1115"/>
        <v>0</v>
      </c>
      <c r="BP402" s="58"/>
      <c r="BQ402" s="139">
        <f t="shared" si="1116"/>
        <v>930.90000000000009</v>
      </c>
      <c r="BR402" s="141">
        <f t="shared" si="1117"/>
        <v>0</v>
      </c>
      <c r="BS402" s="58">
        <v>10</v>
      </c>
      <c r="BT402" s="107">
        <v>540</v>
      </c>
      <c r="BU402" s="141">
        <f t="shared" si="1118"/>
        <v>5400</v>
      </c>
      <c r="BV402" s="58"/>
      <c r="BW402" s="58"/>
      <c r="BX402" s="141">
        <f t="shared" si="1119"/>
        <v>0</v>
      </c>
      <c r="BY402" s="58"/>
      <c r="BZ402" s="143"/>
      <c r="CA402" s="141">
        <f t="shared" si="1120"/>
        <v>0</v>
      </c>
      <c r="CB402" s="58"/>
      <c r="CC402" s="107">
        <v>165.4</v>
      </c>
      <c r="CD402" s="141">
        <f t="shared" si="1121"/>
        <v>0</v>
      </c>
      <c r="CE402" s="58"/>
      <c r="CF402" s="139">
        <f t="shared" si="1122"/>
        <v>204.31649999999999</v>
      </c>
      <c r="CG402" s="141">
        <f t="shared" si="1123"/>
        <v>0</v>
      </c>
      <c r="CH402" s="58"/>
      <c r="CI402" s="107">
        <v>86.2</v>
      </c>
      <c r="CJ402" s="141">
        <f t="shared" si="1124"/>
        <v>0</v>
      </c>
      <c r="CK402" s="58"/>
      <c r="CL402" s="107">
        <v>125</v>
      </c>
      <c r="CM402" s="141">
        <f t="shared" si="1125"/>
        <v>0</v>
      </c>
      <c r="CN402" s="58"/>
      <c r="CO402" s="107">
        <v>140</v>
      </c>
      <c r="CP402" s="141">
        <f t="shared" si="1126"/>
        <v>0</v>
      </c>
      <c r="CQ402" s="58"/>
      <c r="CR402" s="139">
        <f t="shared" si="1127"/>
        <v>259.76390000000004</v>
      </c>
      <c r="CS402" s="141">
        <f t="shared" si="1128"/>
        <v>0</v>
      </c>
      <c r="CT402" s="58"/>
      <c r="CU402" s="107">
        <v>182.5</v>
      </c>
      <c r="CV402" s="141">
        <f t="shared" si="1129"/>
        <v>0</v>
      </c>
      <c r="CW402" s="58"/>
      <c r="CX402" s="107">
        <v>78</v>
      </c>
      <c r="CY402" s="141">
        <f t="shared" si="1130"/>
        <v>0</v>
      </c>
      <c r="CZ402" s="58">
        <v>6</v>
      </c>
      <c r="DA402" s="107">
        <v>350</v>
      </c>
      <c r="DB402" s="141">
        <f t="shared" si="1131"/>
        <v>2100</v>
      </c>
      <c r="DC402" s="58">
        <v>5</v>
      </c>
      <c r="DD402" s="139">
        <f t="shared" si="1132"/>
        <v>363.26500000000004</v>
      </c>
      <c r="DE402" s="140">
        <f t="shared" si="1133"/>
        <v>1816.3250000000003</v>
      </c>
      <c r="DF402" s="58">
        <v>24</v>
      </c>
      <c r="DG402" s="107">
        <v>349.94</v>
      </c>
      <c r="DH402" s="141">
        <f t="shared" si="1134"/>
        <v>8398.56</v>
      </c>
      <c r="DI402" s="58">
        <v>12</v>
      </c>
      <c r="DJ402" s="107">
        <v>407.82</v>
      </c>
      <c r="DK402" s="141">
        <f t="shared" si="1135"/>
        <v>4893.84</v>
      </c>
      <c r="DL402" s="58">
        <v>12</v>
      </c>
      <c r="DM402" s="107">
        <v>560.66999999999996</v>
      </c>
      <c r="DN402" s="141">
        <f t="shared" si="1136"/>
        <v>6728.0399999999991</v>
      </c>
      <c r="DO402" s="58"/>
      <c r="DP402" s="107">
        <v>849.84</v>
      </c>
      <c r="DQ402" s="141">
        <f t="shared" si="1137"/>
        <v>0</v>
      </c>
      <c r="DR402" s="58"/>
      <c r="DS402" s="107">
        <v>1070.97</v>
      </c>
      <c r="DT402" s="141">
        <f t="shared" si="1138"/>
        <v>0</v>
      </c>
      <c r="DU402" s="58"/>
      <c r="DV402" s="21">
        <v>1512.05</v>
      </c>
      <c r="DW402" s="141">
        <f t="shared" si="1139"/>
        <v>0</v>
      </c>
      <c r="DX402" s="58"/>
      <c r="DY402" s="21">
        <v>5870.12</v>
      </c>
      <c r="DZ402" s="141">
        <f t="shared" si="1140"/>
        <v>0</v>
      </c>
      <c r="EA402" s="58"/>
      <c r="EB402" s="21">
        <v>4379.45</v>
      </c>
      <c r="EC402" s="141">
        <f t="shared" si="1141"/>
        <v>0</v>
      </c>
      <c r="ED402" s="58">
        <v>2</v>
      </c>
      <c r="EE402" s="21">
        <v>4811.45</v>
      </c>
      <c r="EF402" s="141">
        <f t="shared" si="1142"/>
        <v>9622.9</v>
      </c>
      <c r="EG402" s="58"/>
      <c r="EH402" s="21">
        <v>6518.13</v>
      </c>
      <c r="EI402" s="141">
        <f t="shared" si="1143"/>
        <v>0</v>
      </c>
      <c r="EJ402" s="58"/>
      <c r="EK402" s="21">
        <v>7389.31</v>
      </c>
      <c r="EL402" s="141">
        <f t="shared" si="1144"/>
        <v>0</v>
      </c>
      <c r="EM402" s="58"/>
      <c r="EN402" s="21">
        <v>1539.81</v>
      </c>
      <c r="EO402" s="141">
        <f t="shared" si="1145"/>
        <v>0</v>
      </c>
      <c r="EP402" s="58">
        <v>1</v>
      </c>
      <c r="EQ402" s="21">
        <v>3124.4</v>
      </c>
      <c r="ER402" s="141">
        <f t="shared" si="1146"/>
        <v>3124.4</v>
      </c>
      <c r="ES402" s="58"/>
      <c r="ET402" s="107">
        <v>118.78</v>
      </c>
      <c r="EU402" s="141">
        <f t="shared" si="1147"/>
        <v>0</v>
      </c>
      <c r="EV402" s="58"/>
      <c r="EW402" s="107">
        <v>479.92</v>
      </c>
      <c r="EX402" s="141">
        <f t="shared" si="1148"/>
        <v>0</v>
      </c>
      <c r="EY402" s="58"/>
      <c r="EZ402" s="107">
        <v>649.4</v>
      </c>
      <c r="FA402" s="141">
        <f t="shared" si="1149"/>
        <v>0</v>
      </c>
      <c r="FB402" s="58"/>
      <c r="FC402" s="21">
        <v>1301.22</v>
      </c>
      <c r="FD402" s="141">
        <f t="shared" si="1150"/>
        <v>0</v>
      </c>
      <c r="FE402" s="58"/>
      <c r="FF402" s="21">
        <v>2530.2199999999998</v>
      </c>
      <c r="FG402" s="141">
        <f t="shared" si="1151"/>
        <v>0</v>
      </c>
      <c r="FH402" s="58"/>
      <c r="FI402" s="21">
        <v>4182.22</v>
      </c>
      <c r="FJ402" s="141">
        <f t="shared" si="1152"/>
        <v>0</v>
      </c>
      <c r="FK402" s="58"/>
      <c r="FL402" s="107">
        <v>253.92</v>
      </c>
      <c r="FM402" s="141">
        <f t="shared" si="1153"/>
        <v>0</v>
      </c>
      <c r="FN402" s="58"/>
      <c r="FO402" s="107">
        <v>290.32</v>
      </c>
      <c r="FP402" s="141">
        <f t="shared" si="1154"/>
        <v>0</v>
      </c>
      <c r="FQ402" s="58"/>
      <c r="FR402" s="107">
        <v>334.06</v>
      </c>
      <c r="FS402" s="141">
        <f t="shared" si="1155"/>
        <v>0</v>
      </c>
      <c r="FT402" s="58"/>
      <c r="FU402" s="107">
        <v>411.49</v>
      </c>
      <c r="FV402" s="141">
        <f t="shared" si="1156"/>
        <v>0</v>
      </c>
      <c r="FW402" s="58"/>
      <c r="FX402" s="107">
        <v>455.21</v>
      </c>
      <c r="FY402" s="141">
        <f t="shared" si="1157"/>
        <v>0</v>
      </c>
      <c r="FZ402" s="58"/>
      <c r="GA402" s="107">
        <v>536</v>
      </c>
      <c r="GB402" s="141">
        <f t="shared" si="1158"/>
        <v>0</v>
      </c>
      <c r="GC402" s="58"/>
      <c r="GD402" s="21">
        <v>745.84</v>
      </c>
      <c r="GE402" s="144">
        <f t="shared" si="1159"/>
        <v>0</v>
      </c>
      <c r="GF402" s="108">
        <v>3</v>
      </c>
      <c r="GG402" s="112">
        <v>313.12</v>
      </c>
      <c r="GH402" s="141">
        <f t="shared" si="1160"/>
        <v>939.36</v>
      </c>
      <c r="GI402" s="59">
        <v>5</v>
      </c>
      <c r="GJ402" s="529">
        <v>223.61</v>
      </c>
      <c r="GK402" s="141">
        <f t="shared" si="1161"/>
        <v>1118.0500000000002</v>
      </c>
      <c r="GL402" s="58">
        <v>2</v>
      </c>
      <c r="GM402" s="107">
        <v>105.46</v>
      </c>
      <c r="GN402" s="141">
        <f t="shared" si="1162"/>
        <v>210.92</v>
      </c>
      <c r="GO402" s="58">
        <v>1</v>
      </c>
      <c r="GP402" s="107">
        <v>581.36</v>
      </c>
      <c r="GQ402" s="141">
        <f t="shared" si="1163"/>
        <v>581.36</v>
      </c>
      <c r="GR402" s="58">
        <v>1</v>
      </c>
      <c r="GS402" s="107">
        <v>92.94</v>
      </c>
      <c r="GT402" s="141">
        <f t="shared" si="1164"/>
        <v>92.94</v>
      </c>
      <c r="GU402" s="108">
        <v>2</v>
      </c>
      <c r="GV402" s="112">
        <v>47.51</v>
      </c>
      <c r="GW402" s="141">
        <f t="shared" si="1165"/>
        <v>95.02</v>
      </c>
      <c r="GX402" s="58"/>
      <c r="GY402" s="107">
        <v>61.91</v>
      </c>
      <c r="GZ402" s="219">
        <f t="shared" si="1166"/>
        <v>0</v>
      </c>
      <c r="HA402" s="413"/>
      <c r="HB402" s="413"/>
      <c r="HC402" s="219">
        <f t="shared" si="1168"/>
        <v>0</v>
      </c>
      <c r="HD402" s="58">
        <v>0.3</v>
      </c>
      <c r="HE402" s="107">
        <v>40.75</v>
      </c>
      <c r="HF402" s="232">
        <f t="shared" si="1167"/>
        <v>12.225</v>
      </c>
      <c r="HG402" s="105">
        <v>1500</v>
      </c>
      <c r="HH402" s="226">
        <f t="shared" si="1169"/>
        <v>53693.384839999999</v>
      </c>
      <c r="HI402" s="335"/>
    </row>
    <row r="403" spans="1:217" ht="15.75" customHeight="1">
      <c r="A403" s="198">
        <v>6</v>
      </c>
      <c r="B403" s="18" t="s">
        <v>284</v>
      </c>
      <c r="C403" s="381">
        <v>7.99</v>
      </c>
      <c r="D403" s="385">
        <v>44.42</v>
      </c>
      <c r="E403" s="90">
        <v>66212.399999999994</v>
      </c>
      <c r="F403" s="42">
        <f t="shared" si="1086"/>
        <v>50307.584999999992</v>
      </c>
      <c r="G403" s="43"/>
      <c r="H403" s="21">
        <v>636.70000000000005</v>
      </c>
      <c r="I403" s="45">
        <f t="shared" si="1087"/>
        <v>0</v>
      </c>
      <c r="J403" s="58"/>
      <c r="K403" s="107"/>
      <c r="L403" s="212">
        <f t="shared" si="1088"/>
        <v>0</v>
      </c>
      <c r="M403" s="58"/>
      <c r="N403" s="107">
        <v>540</v>
      </c>
      <c r="O403" s="212">
        <f t="shared" si="1089"/>
        <v>0</v>
      </c>
      <c r="P403" s="46"/>
      <c r="Q403" s="139">
        <f t="shared" si="1090"/>
        <v>280.13670000000002</v>
      </c>
      <c r="R403" s="212">
        <f t="shared" si="1091"/>
        <v>0</v>
      </c>
      <c r="S403" s="46"/>
      <c r="T403" s="44">
        <f t="shared" si="1092"/>
        <v>2335.5960000000005</v>
      </c>
      <c r="U403" s="212">
        <f t="shared" si="1093"/>
        <v>0</v>
      </c>
      <c r="V403" s="46"/>
      <c r="W403" s="139">
        <f t="shared" si="1094"/>
        <v>493.98690000000005</v>
      </c>
      <c r="X403" s="219">
        <f t="shared" si="1095"/>
        <v>0</v>
      </c>
      <c r="Y403" s="58"/>
      <c r="Z403" s="44">
        <f t="shared" si="1096"/>
        <v>4331.3600000000006</v>
      </c>
      <c r="AA403" s="141">
        <f t="shared" si="1097"/>
        <v>0</v>
      </c>
      <c r="AB403" s="397"/>
      <c r="AC403" s="139">
        <f t="shared" si="1098"/>
        <v>493.98690000000005</v>
      </c>
      <c r="AD403" s="140">
        <f t="shared" si="1099"/>
        <v>0</v>
      </c>
      <c r="AE403" s="46"/>
      <c r="AF403" s="44">
        <f t="shared" si="1100"/>
        <v>22885.031600000002</v>
      </c>
      <c r="AG403" s="140">
        <f t="shared" si="1101"/>
        <v>0</v>
      </c>
      <c r="AH403" s="46"/>
      <c r="AI403" s="139">
        <f t="shared" si="1102"/>
        <v>791.37200000000007</v>
      </c>
      <c r="AJ403" s="140">
        <f t="shared" si="1103"/>
        <v>0</v>
      </c>
      <c r="AK403" s="46"/>
      <c r="AL403" s="107">
        <v>145.19999999999999</v>
      </c>
      <c r="AM403" s="140">
        <f t="shared" si="1104"/>
        <v>0</v>
      </c>
      <c r="AN403" s="46"/>
      <c r="AO403" s="44">
        <f t="shared" si="1105"/>
        <v>3769.8454000000002</v>
      </c>
      <c r="AP403" s="141">
        <f t="shared" si="1106"/>
        <v>0</v>
      </c>
      <c r="AQ403" s="108"/>
      <c r="AR403" s="109">
        <v>8030</v>
      </c>
      <c r="AS403" s="141">
        <f t="shared" si="1107"/>
        <v>0</v>
      </c>
      <c r="AT403" s="58"/>
      <c r="AU403" s="21">
        <v>3366.65</v>
      </c>
      <c r="AV403" s="141">
        <f t="shared" si="1108"/>
        <v>0</v>
      </c>
      <c r="AW403" s="58"/>
      <c r="AX403" s="44">
        <f t="shared" si="1109"/>
        <v>80964.952600000004</v>
      </c>
      <c r="AY403" s="141">
        <f t="shared" si="1110"/>
        <v>0</v>
      </c>
      <c r="AZ403" s="58"/>
      <c r="BA403" s="21">
        <v>93131.5</v>
      </c>
      <c r="BB403" s="141">
        <f t="shared" si="1111"/>
        <v>0</v>
      </c>
      <c r="BC403" s="58"/>
      <c r="BD403" s="21">
        <v>10643</v>
      </c>
      <c r="BE403" s="140">
        <f t="shared" si="1112"/>
        <v>0</v>
      </c>
      <c r="BF403" s="46"/>
      <c r="BG403" s="58"/>
      <c r="BH403" s="140">
        <f t="shared" si="1113"/>
        <v>0</v>
      </c>
      <c r="BI403" s="46"/>
      <c r="BJ403" s="59"/>
      <c r="BK403" s="58"/>
      <c r="BL403" s="140">
        <f t="shared" si="1114"/>
        <v>0</v>
      </c>
      <c r="BM403" s="46"/>
      <c r="BN403" s="142"/>
      <c r="BO403" s="141">
        <f t="shared" si="1115"/>
        <v>0</v>
      </c>
      <c r="BP403" s="58"/>
      <c r="BQ403" s="139">
        <f t="shared" si="1116"/>
        <v>930.90000000000009</v>
      </c>
      <c r="BR403" s="141">
        <f t="shared" si="1117"/>
        <v>0</v>
      </c>
      <c r="BS403" s="58">
        <v>7.2</v>
      </c>
      <c r="BT403" s="107">
        <v>540</v>
      </c>
      <c r="BU403" s="141">
        <f t="shared" si="1118"/>
        <v>3888</v>
      </c>
      <c r="BV403" s="58"/>
      <c r="BW403" s="58"/>
      <c r="BX403" s="141">
        <f t="shared" si="1119"/>
        <v>0</v>
      </c>
      <c r="BY403" s="58"/>
      <c r="BZ403" s="143"/>
      <c r="CA403" s="141">
        <f t="shared" si="1120"/>
        <v>0</v>
      </c>
      <c r="CB403" s="58"/>
      <c r="CC403" s="107">
        <v>165.4</v>
      </c>
      <c r="CD403" s="141">
        <f t="shared" si="1121"/>
        <v>0</v>
      </c>
      <c r="CE403" s="58"/>
      <c r="CF403" s="139">
        <f t="shared" si="1122"/>
        <v>204.31649999999999</v>
      </c>
      <c r="CG403" s="141">
        <f t="shared" si="1123"/>
        <v>0</v>
      </c>
      <c r="CH403" s="58"/>
      <c r="CI403" s="107">
        <v>86.2</v>
      </c>
      <c r="CJ403" s="141">
        <f t="shared" si="1124"/>
        <v>0</v>
      </c>
      <c r="CK403" s="58"/>
      <c r="CL403" s="107">
        <v>125</v>
      </c>
      <c r="CM403" s="141">
        <f t="shared" si="1125"/>
        <v>0</v>
      </c>
      <c r="CN403" s="58"/>
      <c r="CO403" s="107">
        <v>140</v>
      </c>
      <c r="CP403" s="141">
        <f t="shared" si="1126"/>
        <v>0</v>
      </c>
      <c r="CQ403" s="58"/>
      <c r="CR403" s="139">
        <f t="shared" si="1127"/>
        <v>259.76390000000004</v>
      </c>
      <c r="CS403" s="141">
        <f t="shared" si="1128"/>
        <v>0</v>
      </c>
      <c r="CT403" s="58"/>
      <c r="CU403" s="107">
        <v>182.5</v>
      </c>
      <c r="CV403" s="141">
        <f t="shared" si="1129"/>
        <v>0</v>
      </c>
      <c r="CW403" s="58"/>
      <c r="CX403" s="107">
        <v>78</v>
      </c>
      <c r="CY403" s="141">
        <f t="shared" si="1130"/>
        <v>0</v>
      </c>
      <c r="CZ403" s="58">
        <v>5</v>
      </c>
      <c r="DA403" s="107">
        <v>350</v>
      </c>
      <c r="DB403" s="141">
        <f t="shared" si="1131"/>
        <v>1750</v>
      </c>
      <c r="DC403" s="58">
        <v>3</v>
      </c>
      <c r="DD403" s="139">
        <f t="shared" si="1132"/>
        <v>363.26500000000004</v>
      </c>
      <c r="DE403" s="140">
        <f t="shared" si="1133"/>
        <v>1089.7950000000001</v>
      </c>
      <c r="DF403" s="58">
        <v>12</v>
      </c>
      <c r="DG403" s="107">
        <v>349.94</v>
      </c>
      <c r="DH403" s="141">
        <f t="shared" si="1134"/>
        <v>4199.28</v>
      </c>
      <c r="DI403" s="58">
        <v>12</v>
      </c>
      <c r="DJ403" s="107">
        <v>407.82</v>
      </c>
      <c r="DK403" s="141">
        <f t="shared" si="1135"/>
        <v>4893.84</v>
      </c>
      <c r="DL403" s="58">
        <v>12</v>
      </c>
      <c r="DM403" s="107">
        <v>560.66999999999996</v>
      </c>
      <c r="DN403" s="141">
        <f t="shared" si="1136"/>
        <v>6728.0399999999991</v>
      </c>
      <c r="DO403" s="58"/>
      <c r="DP403" s="107">
        <v>849.84</v>
      </c>
      <c r="DQ403" s="141">
        <f t="shared" si="1137"/>
        <v>0</v>
      </c>
      <c r="DR403" s="58"/>
      <c r="DS403" s="107">
        <v>1070.97</v>
      </c>
      <c r="DT403" s="141">
        <f t="shared" si="1138"/>
        <v>0</v>
      </c>
      <c r="DU403" s="58"/>
      <c r="DV403" s="21">
        <v>1512.05</v>
      </c>
      <c r="DW403" s="141">
        <f t="shared" si="1139"/>
        <v>0</v>
      </c>
      <c r="DX403" s="58"/>
      <c r="DY403" s="21">
        <v>5870.12</v>
      </c>
      <c r="DZ403" s="141">
        <f t="shared" si="1140"/>
        <v>0</v>
      </c>
      <c r="EA403" s="58"/>
      <c r="EB403" s="21">
        <v>4379.45</v>
      </c>
      <c r="EC403" s="141">
        <f t="shared" si="1141"/>
        <v>0</v>
      </c>
      <c r="ED403" s="58">
        <v>2</v>
      </c>
      <c r="EE403" s="21">
        <v>4811.45</v>
      </c>
      <c r="EF403" s="141">
        <f t="shared" si="1142"/>
        <v>9622.9</v>
      </c>
      <c r="EG403" s="58">
        <v>2</v>
      </c>
      <c r="EH403" s="21">
        <v>6518.13</v>
      </c>
      <c r="EI403" s="141">
        <f t="shared" si="1143"/>
        <v>13036.26</v>
      </c>
      <c r="EJ403" s="58"/>
      <c r="EK403" s="21">
        <v>7389.31</v>
      </c>
      <c r="EL403" s="141">
        <f t="shared" si="1144"/>
        <v>0</v>
      </c>
      <c r="EM403" s="58"/>
      <c r="EN403" s="21">
        <v>1539.81</v>
      </c>
      <c r="EO403" s="141">
        <f t="shared" si="1145"/>
        <v>0</v>
      </c>
      <c r="EP403" s="58"/>
      <c r="EQ403" s="21">
        <v>3124.4</v>
      </c>
      <c r="ER403" s="141">
        <f t="shared" si="1146"/>
        <v>0</v>
      </c>
      <c r="ES403" s="58"/>
      <c r="ET403" s="107">
        <v>118.78</v>
      </c>
      <c r="EU403" s="141">
        <f t="shared" si="1147"/>
        <v>0</v>
      </c>
      <c r="EV403" s="58"/>
      <c r="EW403" s="107">
        <v>479.92</v>
      </c>
      <c r="EX403" s="141">
        <f t="shared" si="1148"/>
        <v>0</v>
      </c>
      <c r="EY403" s="58"/>
      <c r="EZ403" s="107">
        <v>649.4</v>
      </c>
      <c r="FA403" s="141">
        <f t="shared" si="1149"/>
        <v>0</v>
      </c>
      <c r="FB403" s="58"/>
      <c r="FC403" s="21">
        <v>1301.22</v>
      </c>
      <c r="FD403" s="141">
        <f t="shared" si="1150"/>
        <v>0</v>
      </c>
      <c r="FE403" s="58"/>
      <c r="FF403" s="21">
        <v>2530.2199999999998</v>
      </c>
      <c r="FG403" s="141">
        <f t="shared" si="1151"/>
        <v>0</v>
      </c>
      <c r="FH403" s="58"/>
      <c r="FI403" s="21">
        <v>4182.22</v>
      </c>
      <c r="FJ403" s="141">
        <f t="shared" si="1152"/>
        <v>0</v>
      </c>
      <c r="FK403" s="58"/>
      <c r="FL403" s="107">
        <v>253.92</v>
      </c>
      <c r="FM403" s="141">
        <f t="shared" si="1153"/>
        <v>0</v>
      </c>
      <c r="FN403" s="58"/>
      <c r="FO403" s="107">
        <v>290.32</v>
      </c>
      <c r="FP403" s="141">
        <f t="shared" si="1154"/>
        <v>0</v>
      </c>
      <c r="FQ403" s="58"/>
      <c r="FR403" s="107">
        <v>334.06</v>
      </c>
      <c r="FS403" s="141">
        <f t="shared" si="1155"/>
        <v>0</v>
      </c>
      <c r="FT403" s="58"/>
      <c r="FU403" s="107">
        <v>411.49</v>
      </c>
      <c r="FV403" s="141">
        <f t="shared" si="1156"/>
        <v>0</v>
      </c>
      <c r="FW403" s="58"/>
      <c r="FX403" s="107">
        <v>455.21</v>
      </c>
      <c r="FY403" s="141">
        <f t="shared" si="1157"/>
        <v>0</v>
      </c>
      <c r="FZ403" s="58"/>
      <c r="GA403" s="107">
        <v>536</v>
      </c>
      <c r="GB403" s="141">
        <f t="shared" si="1158"/>
        <v>0</v>
      </c>
      <c r="GC403" s="58"/>
      <c r="GD403" s="21">
        <v>745.84</v>
      </c>
      <c r="GE403" s="144">
        <f t="shared" si="1159"/>
        <v>0</v>
      </c>
      <c r="GF403" s="108">
        <v>3</v>
      </c>
      <c r="GG403" s="112">
        <v>313.12</v>
      </c>
      <c r="GH403" s="141">
        <f t="shared" si="1160"/>
        <v>939.36</v>
      </c>
      <c r="GI403" s="59">
        <v>5</v>
      </c>
      <c r="GJ403" s="529">
        <v>223.61</v>
      </c>
      <c r="GK403" s="141">
        <f t="shared" si="1161"/>
        <v>1118.0500000000002</v>
      </c>
      <c r="GL403" s="58">
        <v>2</v>
      </c>
      <c r="GM403" s="107">
        <v>105.46</v>
      </c>
      <c r="GN403" s="141">
        <f t="shared" si="1162"/>
        <v>210.92</v>
      </c>
      <c r="GO403" s="58"/>
      <c r="GP403" s="107">
        <v>581.36</v>
      </c>
      <c r="GQ403" s="141">
        <f t="shared" si="1163"/>
        <v>0</v>
      </c>
      <c r="GR403" s="58">
        <v>1</v>
      </c>
      <c r="GS403" s="107">
        <v>92.94</v>
      </c>
      <c r="GT403" s="141">
        <f t="shared" si="1164"/>
        <v>92.94</v>
      </c>
      <c r="GU403" s="108"/>
      <c r="GV403" s="112">
        <v>47.51</v>
      </c>
      <c r="GW403" s="141">
        <f t="shared" si="1165"/>
        <v>0</v>
      </c>
      <c r="GX403" s="58">
        <v>20</v>
      </c>
      <c r="GY403" s="107">
        <v>61.91</v>
      </c>
      <c r="GZ403" s="219">
        <f t="shared" si="1166"/>
        <v>1238.1999999999998</v>
      </c>
      <c r="HA403" s="413"/>
      <c r="HB403" s="413"/>
      <c r="HC403" s="219">
        <f t="shared" si="1168"/>
        <v>0</v>
      </c>
      <c r="HD403" s="58"/>
      <c r="HE403" s="107">
        <v>40.75</v>
      </c>
      <c r="HF403" s="232">
        <f t="shared" si="1167"/>
        <v>0</v>
      </c>
      <c r="HG403" s="105">
        <v>1500</v>
      </c>
      <c r="HH403" s="226">
        <f t="shared" si="1169"/>
        <v>50307.584999999992</v>
      </c>
      <c r="HI403" s="335"/>
    </row>
    <row r="404" spans="1:217" ht="15.75" customHeight="1">
      <c r="A404" s="198">
        <v>7</v>
      </c>
      <c r="B404" s="18" t="s">
        <v>285</v>
      </c>
      <c r="C404" s="381">
        <v>93.09</v>
      </c>
      <c r="D404" s="385">
        <v>919.71</v>
      </c>
      <c r="E404" s="90">
        <v>69483.839999999997</v>
      </c>
      <c r="F404" s="42">
        <f t="shared" si="1086"/>
        <v>7506.0650000000005</v>
      </c>
      <c r="G404" s="43"/>
      <c r="H404" s="21">
        <v>636.70000000000005</v>
      </c>
      <c r="I404" s="45">
        <f t="shared" si="1087"/>
        <v>0</v>
      </c>
      <c r="J404" s="58"/>
      <c r="K404" s="107"/>
      <c r="L404" s="212">
        <f t="shared" si="1088"/>
        <v>0</v>
      </c>
      <c r="M404" s="58"/>
      <c r="N404" s="107">
        <v>540</v>
      </c>
      <c r="O404" s="212">
        <f t="shared" si="1089"/>
        <v>0</v>
      </c>
      <c r="P404" s="46"/>
      <c r="Q404" s="139">
        <f t="shared" si="1090"/>
        <v>280.13670000000002</v>
      </c>
      <c r="R404" s="212">
        <f t="shared" si="1091"/>
        <v>0</v>
      </c>
      <c r="S404" s="46"/>
      <c r="T404" s="44">
        <f t="shared" si="1092"/>
        <v>2335.5960000000005</v>
      </c>
      <c r="U404" s="212">
        <f t="shared" si="1093"/>
        <v>0</v>
      </c>
      <c r="V404" s="46"/>
      <c r="W404" s="139">
        <f t="shared" si="1094"/>
        <v>493.98690000000005</v>
      </c>
      <c r="X404" s="219">
        <f t="shared" si="1095"/>
        <v>0</v>
      </c>
      <c r="Y404" s="58"/>
      <c r="Z404" s="44">
        <f t="shared" si="1096"/>
        <v>4331.3600000000006</v>
      </c>
      <c r="AA404" s="141">
        <f t="shared" si="1097"/>
        <v>0</v>
      </c>
      <c r="AB404" s="397"/>
      <c r="AC404" s="139">
        <f t="shared" si="1098"/>
        <v>493.98690000000005</v>
      </c>
      <c r="AD404" s="140">
        <f t="shared" si="1099"/>
        <v>0</v>
      </c>
      <c r="AE404" s="46"/>
      <c r="AF404" s="44">
        <f t="shared" si="1100"/>
        <v>22885.031600000002</v>
      </c>
      <c r="AG404" s="140">
        <f t="shared" si="1101"/>
        <v>0</v>
      </c>
      <c r="AH404" s="46"/>
      <c r="AI404" s="139">
        <f t="shared" si="1102"/>
        <v>791.37200000000007</v>
      </c>
      <c r="AJ404" s="140">
        <f t="shared" si="1103"/>
        <v>0</v>
      </c>
      <c r="AK404" s="46"/>
      <c r="AL404" s="107">
        <v>145.19999999999999</v>
      </c>
      <c r="AM404" s="140">
        <f t="shared" si="1104"/>
        <v>0</v>
      </c>
      <c r="AN404" s="46"/>
      <c r="AO404" s="44">
        <f t="shared" si="1105"/>
        <v>3769.8454000000002</v>
      </c>
      <c r="AP404" s="141">
        <f t="shared" si="1106"/>
        <v>0</v>
      </c>
      <c r="AQ404" s="108"/>
      <c r="AR404" s="109">
        <v>8030</v>
      </c>
      <c r="AS404" s="141">
        <f t="shared" si="1107"/>
        <v>0</v>
      </c>
      <c r="AT404" s="58"/>
      <c r="AU404" s="21">
        <v>3366.65</v>
      </c>
      <c r="AV404" s="141">
        <f t="shared" si="1108"/>
        <v>0</v>
      </c>
      <c r="AW404" s="58"/>
      <c r="AX404" s="44">
        <f t="shared" si="1109"/>
        <v>80964.952600000004</v>
      </c>
      <c r="AY404" s="141">
        <f t="shared" si="1110"/>
        <v>0</v>
      </c>
      <c r="AZ404" s="58"/>
      <c r="BA404" s="21">
        <v>93131.5</v>
      </c>
      <c r="BB404" s="141">
        <f t="shared" si="1111"/>
        <v>0</v>
      </c>
      <c r="BC404" s="58"/>
      <c r="BD404" s="21">
        <v>10643</v>
      </c>
      <c r="BE404" s="140">
        <f t="shared" si="1112"/>
        <v>0</v>
      </c>
      <c r="BF404" s="46"/>
      <c r="BG404" s="58"/>
      <c r="BH404" s="140">
        <f t="shared" si="1113"/>
        <v>0</v>
      </c>
      <c r="BI404" s="46"/>
      <c r="BJ404" s="59"/>
      <c r="BK404" s="58"/>
      <c r="BL404" s="140">
        <f t="shared" si="1114"/>
        <v>0</v>
      </c>
      <c r="BM404" s="46"/>
      <c r="BN404" s="142"/>
      <c r="BO404" s="141">
        <f t="shared" si="1115"/>
        <v>0</v>
      </c>
      <c r="BP404" s="58"/>
      <c r="BQ404" s="139">
        <f t="shared" si="1116"/>
        <v>930.90000000000009</v>
      </c>
      <c r="BR404" s="141">
        <f t="shared" si="1117"/>
        <v>0</v>
      </c>
      <c r="BS404" s="58">
        <v>1</v>
      </c>
      <c r="BT404" s="107">
        <v>540</v>
      </c>
      <c r="BU404" s="141">
        <f t="shared" si="1118"/>
        <v>540</v>
      </c>
      <c r="BV404" s="58"/>
      <c r="BW404" s="58"/>
      <c r="BX404" s="141">
        <f t="shared" si="1119"/>
        <v>0</v>
      </c>
      <c r="BY404" s="58"/>
      <c r="BZ404" s="143"/>
      <c r="CA404" s="141">
        <f t="shared" si="1120"/>
        <v>0</v>
      </c>
      <c r="CB404" s="58"/>
      <c r="CC404" s="107">
        <v>165.4</v>
      </c>
      <c r="CD404" s="141">
        <f t="shared" si="1121"/>
        <v>0</v>
      </c>
      <c r="CE404" s="58"/>
      <c r="CF404" s="139">
        <f t="shared" si="1122"/>
        <v>204.31649999999999</v>
      </c>
      <c r="CG404" s="141">
        <f t="shared" si="1123"/>
        <v>0</v>
      </c>
      <c r="CH404" s="58"/>
      <c r="CI404" s="107">
        <v>86.2</v>
      </c>
      <c r="CJ404" s="141">
        <f t="shared" si="1124"/>
        <v>0</v>
      </c>
      <c r="CK404" s="58"/>
      <c r="CL404" s="107">
        <v>125</v>
      </c>
      <c r="CM404" s="141">
        <f t="shared" si="1125"/>
        <v>0</v>
      </c>
      <c r="CN404" s="58"/>
      <c r="CO404" s="107">
        <v>140</v>
      </c>
      <c r="CP404" s="141">
        <f t="shared" si="1126"/>
        <v>0</v>
      </c>
      <c r="CQ404" s="58"/>
      <c r="CR404" s="139">
        <f t="shared" si="1127"/>
        <v>259.76390000000004</v>
      </c>
      <c r="CS404" s="141">
        <f t="shared" si="1128"/>
        <v>0</v>
      </c>
      <c r="CT404" s="58"/>
      <c r="CU404" s="107">
        <v>182.5</v>
      </c>
      <c r="CV404" s="141">
        <f t="shared" si="1129"/>
        <v>0</v>
      </c>
      <c r="CW404" s="58"/>
      <c r="CX404" s="107">
        <v>78</v>
      </c>
      <c r="CY404" s="141">
        <f t="shared" si="1130"/>
        <v>0</v>
      </c>
      <c r="CZ404" s="58"/>
      <c r="DA404" s="107">
        <v>350</v>
      </c>
      <c r="DB404" s="141">
        <f t="shared" si="1131"/>
        <v>0</v>
      </c>
      <c r="DC404" s="58"/>
      <c r="DD404" s="139">
        <f t="shared" si="1132"/>
        <v>363.26500000000004</v>
      </c>
      <c r="DE404" s="140">
        <f t="shared" si="1133"/>
        <v>0</v>
      </c>
      <c r="DF404" s="58">
        <v>6</v>
      </c>
      <c r="DG404" s="107">
        <v>349.94</v>
      </c>
      <c r="DH404" s="141">
        <f t="shared" si="1134"/>
        <v>2099.64</v>
      </c>
      <c r="DI404" s="58"/>
      <c r="DJ404" s="107">
        <v>407.82</v>
      </c>
      <c r="DK404" s="141">
        <f t="shared" si="1135"/>
        <v>0</v>
      </c>
      <c r="DL404" s="58"/>
      <c r="DM404" s="107">
        <v>560.66999999999996</v>
      </c>
      <c r="DN404" s="141">
        <f t="shared" si="1136"/>
        <v>0</v>
      </c>
      <c r="DO404" s="58"/>
      <c r="DP404" s="107">
        <v>849.84</v>
      </c>
      <c r="DQ404" s="141">
        <f t="shared" si="1137"/>
        <v>0</v>
      </c>
      <c r="DR404" s="58"/>
      <c r="DS404" s="107">
        <v>1070.97</v>
      </c>
      <c r="DT404" s="141">
        <f t="shared" si="1138"/>
        <v>0</v>
      </c>
      <c r="DU404" s="58"/>
      <c r="DV404" s="21">
        <v>1512.05</v>
      </c>
      <c r="DW404" s="141">
        <f t="shared" si="1139"/>
        <v>0</v>
      </c>
      <c r="DX404" s="58"/>
      <c r="DY404" s="21">
        <v>5870.12</v>
      </c>
      <c r="DZ404" s="141">
        <f t="shared" si="1140"/>
        <v>0</v>
      </c>
      <c r="EA404" s="58"/>
      <c r="EB404" s="21">
        <v>4379.45</v>
      </c>
      <c r="EC404" s="141">
        <f t="shared" si="1141"/>
        <v>0</v>
      </c>
      <c r="ED404" s="58"/>
      <c r="EE404" s="21">
        <v>4811.45</v>
      </c>
      <c r="EF404" s="141">
        <f t="shared" si="1142"/>
        <v>0</v>
      </c>
      <c r="EG404" s="58"/>
      <c r="EH404" s="21">
        <v>6518.13</v>
      </c>
      <c r="EI404" s="141">
        <f t="shared" si="1143"/>
        <v>0</v>
      </c>
      <c r="EJ404" s="58"/>
      <c r="EK404" s="21">
        <v>7389.31</v>
      </c>
      <c r="EL404" s="141">
        <f t="shared" si="1144"/>
        <v>0</v>
      </c>
      <c r="EM404" s="58"/>
      <c r="EN404" s="21">
        <v>1539.81</v>
      </c>
      <c r="EO404" s="141">
        <f t="shared" si="1145"/>
        <v>0</v>
      </c>
      <c r="EP404" s="58"/>
      <c r="EQ404" s="21">
        <v>3124.4</v>
      </c>
      <c r="ER404" s="141">
        <f t="shared" si="1146"/>
        <v>0</v>
      </c>
      <c r="ES404" s="58"/>
      <c r="ET404" s="107">
        <v>118.78</v>
      </c>
      <c r="EU404" s="141">
        <f t="shared" si="1147"/>
        <v>0</v>
      </c>
      <c r="EV404" s="58"/>
      <c r="EW404" s="107">
        <v>479.92</v>
      </c>
      <c r="EX404" s="141">
        <f t="shared" si="1148"/>
        <v>0</v>
      </c>
      <c r="EY404" s="58"/>
      <c r="EZ404" s="107">
        <v>649.4</v>
      </c>
      <c r="FA404" s="141">
        <f t="shared" si="1149"/>
        <v>0</v>
      </c>
      <c r="FB404" s="58"/>
      <c r="FC404" s="21">
        <v>1301.22</v>
      </c>
      <c r="FD404" s="141">
        <f t="shared" si="1150"/>
        <v>0</v>
      </c>
      <c r="FE404" s="58"/>
      <c r="FF404" s="21">
        <v>2530.2199999999998</v>
      </c>
      <c r="FG404" s="141">
        <f t="shared" si="1151"/>
        <v>0</v>
      </c>
      <c r="FH404" s="58"/>
      <c r="FI404" s="21">
        <v>4182.22</v>
      </c>
      <c r="FJ404" s="141">
        <f t="shared" si="1152"/>
        <v>0</v>
      </c>
      <c r="FK404" s="58"/>
      <c r="FL404" s="107">
        <v>253.92</v>
      </c>
      <c r="FM404" s="141">
        <f t="shared" si="1153"/>
        <v>0</v>
      </c>
      <c r="FN404" s="58"/>
      <c r="FO404" s="107">
        <v>290.32</v>
      </c>
      <c r="FP404" s="141">
        <f t="shared" si="1154"/>
        <v>0</v>
      </c>
      <c r="FQ404" s="58"/>
      <c r="FR404" s="107">
        <v>334.06</v>
      </c>
      <c r="FS404" s="141">
        <f t="shared" si="1155"/>
        <v>0</v>
      </c>
      <c r="FT404" s="58"/>
      <c r="FU404" s="107">
        <v>411.49</v>
      </c>
      <c r="FV404" s="141">
        <f t="shared" si="1156"/>
        <v>0</v>
      </c>
      <c r="FW404" s="58"/>
      <c r="FX404" s="107">
        <v>455.21</v>
      </c>
      <c r="FY404" s="141">
        <f t="shared" si="1157"/>
        <v>0</v>
      </c>
      <c r="FZ404" s="58"/>
      <c r="GA404" s="107">
        <v>536</v>
      </c>
      <c r="GB404" s="141">
        <f t="shared" si="1158"/>
        <v>0</v>
      </c>
      <c r="GC404" s="58"/>
      <c r="GD404" s="21">
        <v>745.84</v>
      </c>
      <c r="GE404" s="144">
        <f t="shared" si="1159"/>
        <v>0</v>
      </c>
      <c r="GF404" s="108">
        <v>3</v>
      </c>
      <c r="GG404" s="112">
        <v>313.12</v>
      </c>
      <c r="GH404" s="141">
        <f t="shared" si="1160"/>
        <v>939.36</v>
      </c>
      <c r="GI404" s="59">
        <v>6</v>
      </c>
      <c r="GJ404" s="529">
        <v>223.61</v>
      </c>
      <c r="GK404" s="141">
        <f t="shared" si="1161"/>
        <v>1341.66</v>
      </c>
      <c r="GL404" s="58">
        <v>2</v>
      </c>
      <c r="GM404" s="107">
        <v>105.46</v>
      </c>
      <c r="GN404" s="141">
        <f t="shared" si="1162"/>
        <v>210.92</v>
      </c>
      <c r="GO404" s="58">
        <v>1</v>
      </c>
      <c r="GP404" s="107">
        <v>581.36</v>
      </c>
      <c r="GQ404" s="141">
        <f t="shared" si="1163"/>
        <v>581.36</v>
      </c>
      <c r="GR404" s="58">
        <v>2</v>
      </c>
      <c r="GS404" s="107">
        <v>92.94</v>
      </c>
      <c r="GT404" s="141">
        <f t="shared" si="1164"/>
        <v>185.88</v>
      </c>
      <c r="GU404" s="108">
        <v>2</v>
      </c>
      <c r="GV404" s="112">
        <v>47.51</v>
      </c>
      <c r="GW404" s="141">
        <f t="shared" si="1165"/>
        <v>95.02</v>
      </c>
      <c r="GX404" s="58"/>
      <c r="GY404" s="107">
        <v>61.91</v>
      </c>
      <c r="GZ404" s="219">
        <f t="shared" si="1166"/>
        <v>0</v>
      </c>
      <c r="HA404" s="413"/>
      <c r="HB404" s="413"/>
      <c r="HC404" s="219">
        <f t="shared" si="1168"/>
        <v>0</v>
      </c>
      <c r="HD404" s="58">
        <v>0.3</v>
      </c>
      <c r="HE404" s="107">
        <v>40.75</v>
      </c>
      <c r="HF404" s="232">
        <f t="shared" si="1167"/>
        <v>12.225</v>
      </c>
      <c r="HG404" s="105">
        <v>1500</v>
      </c>
      <c r="HH404" s="226">
        <f t="shared" si="1169"/>
        <v>7506.0650000000005</v>
      </c>
      <c r="HI404" s="335"/>
    </row>
    <row r="405" spans="1:217" ht="15.75" customHeight="1">
      <c r="A405" s="198">
        <v>8</v>
      </c>
      <c r="B405" s="18" t="s">
        <v>286</v>
      </c>
      <c r="C405" s="381">
        <v>32.68</v>
      </c>
      <c r="D405" s="385">
        <v>75.13</v>
      </c>
      <c r="E405" s="32">
        <v>74521.680000000008</v>
      </c>
      <c r="F405" s="42">
        <f t="shared" si="1086"/>
        <v>98072.890000000014</v>
      </c>
      <c r="G405" s="43">
        <v>133</v>
      </c>
      <c r="H405" s="21">
        <v>636.70000000000005</v>
      </c>
      <c r="I405" s="45">
        <f t="shared" si="1087"/>
        <v>84681.1</v>
      </c>
      <c r="J405" s="58"/>
      <c r="K405" s="107"/>
      <c r="L405" s="212">
        <f t="shared" si="1088"/>
        <v>0</v>
      </c>
      <c r="M405" s="58"/>
      <c r="N405" s="107">
        <v>540</v>
      </c>
      <c r="O405" s="212">
        <f t="shared" si="1089"/>
        <v>0</v>
      </c>
      <c r="P405" s="46"/>
      <c r="Q405" s="139">
        <f t="shared" si="1090"/>
        <v>280.13670000000002</v>
      </c>
      <c r="R405" s="212">
        <f t="shared" si="1091"/>
        <v>0</v>
      </c>
      <c r="S405" s="46"/>
      <c r="T405" s="44">
        <f t="shared" si="1092"/>
        <v>2335.5960000000005</v>
      </c>
      <c r="U405" s="212">
        <f t="shared" si="1093"/>
        <v>0</v>
      </c>
      <c r="V405" s="46"/>
      <c r="W405" s="139">
        <f t="shared" si="1094"/>
        <v>493.98690000000005</v>
      </c>
      <c r="X405" s="219">
        <f t="shared" si="1095"/>
        <v>0</v>
      </c>
      <c r="Y405" s="58"/>
      <c r="Z405" s="44">
        <f t="shared" si="1096"/>
        <v>4331.3600000000006</v>
      </c>
      <c r="AA405" s="141">
        <f t="shared" si="1097"/>
        <v>0</v>
      </c>
      <c r="AB405" s="397"/>
      <c r="AC405" s="139">
        <f t="shared" si="1098"/>
        <v>493.98690000000005</v>
      </c>
      <c r="AD405" s="140">
        <f t="shared" si="1099"/>
        <v>0</v>
      </c>
      <c r="AE405" s="46"/>
      <c r="AF405" s="44">
        <f t="shared" si="1100"/>
        <v>22885.031600000002</v>
      </c>
      <c r="AG405" s="140">
        <f t="shared" si="1101"/>
        <v>0</v>
      </c>
      <c r="AH405" s="46"/>
      <c r="AI405" s="139">
        <f t="shared" si="1102"/>
        <v>791.37200000000007</v>
      </c>
      <c r="AJ405" s="140">
        <f t="shared" si="1103"/>
        <v>0</v>
      </c>
      <c r="AK405" s="46"/>
      <c r="AL405" s="107">
        <v>145.19999999999999</v>
      </c>
      <c r="AM405" s="140">
        <f t="shared" si="1104"/>
        <v>0</v>
      </c>
      <c r="AN405" s="46"/>
      <c r="AO405" s="44">
        <f t="shared" si="1105"/>
        <v>3769.8454000000002</v>
      </c>
      <c r="AP405" s="141">
        <f t="shared" si="1106"/>
        <v>0</v>
      </c>
      <c r="AQ405" s="108"/>
      <c r="AR405" s="109">
        <v>8030</v>
      </c>
      <c r="AS405" s="141">
        <f t="shared" si="1107"/>
        <v>0</v>
      </c>
      <c r="AT405" s="58"/>
      <c r="AU405" s="21">
        <v>3366.65</v>
      </c>
      <c r="AV405" s="141">
        <f t="shared" si="1108"/>
        <v>0</v>
      </c>
      <c r="AW405" s="58"/>
      <c r="AX405" s="44">
        <f t="shared" si="1109"/>
        <v>80964.952600000004</v>
      </c>
      <c r="AY405" s="141">
        <f t="shared" si="1110"/>
        <v>0</v>
      </c>
      <c r="AZ405" s="58"/>
      <c r="BA405" s="21">
        <v>93131.5</v>
      </c>
      <c r="BB405" s="141">
        <f t="shared" si="1111"/>
        <v>0</v>
      </c>
      <c r="BC405" s="58"/>
      <c r="BD405" s="21">
        <v>10643</v>
      </c>
      <c r="BE405" s="140">
        <f t="shared" si="1112"/>
        <v>0</v>
      </c>
      <c r="BF405" s="46"/>
      <c r="BG405" s="58"/>
      <c r="BH405" s="140">
        <f t="shared" si="1113"/>
        <v>0</v>
      </c>
      <c r="BI405" s="145"/>
      <c r="BJ405" s="162"/>
      <c r="BK405" s="146"/>
      <c r="BL405" s="140">
        <f t="shared" si="1114"/>
        <v>0</v>
      </c>
      <c r="BM405" s="46"/>
      <c r="BN405" s="142"/>
      <c r="BO405" s="141">
        <f t="shared" si="1115"/>
        <v>0</v>
      </c>
      <c r="BP405" s="146"/>
      <c r="BQ405" s="139">
        <f t="shared" si="1116"/>
        <v>930.90000000000009</v>
      </c>
      <c r="BR405" s="141">
        <f t="shared" si="1117"/>
        <v>0</v>
      </c>
      <c r="BS405" s="146"/>
      <c r="BT405" s="107">
        <v>540</v>
      </c>
      <c r="BU405" s="141">
        <f t="shared" si="1118"/>
        <v>0</v>
      </c>
      <c r="BV405" s="146"/>
      <c r="BW405" s="58"/>
      <c r="BX405" s="141">
        <f t="shared" si="1119"/>
        <v>0</v>
      </c>
      <c r="BY405" s="146"/>
      <c r="BZ405" s="143"/>
      <c r="CA405" s="141">
        <f t="shared" si="1120"/>
        <v>0</v>
      </c>
      <c r="CB405" s="146"/>
      <c r="CC405" s="107">
        <v>165.4</v>
      </c>
      <c r="CD405" s="141">
        <f t="shared" si="1121"/>
        <v>0</v>
      </c>
      <c r="CE405" s="146"/>
      <c r="CF405" s="139">
        <f t="shared" si="1122"/>
        <v>204.31649999999999</v>
      </c>
      <c r="CG405" s="141">
        <f t="shared" si="1123"/>
        <v>0</v>
      </c>
      <c r="CH405" s="146"/>
      <c r="CI405" s="107">
        <v>86.2</v>
      </c>
      <c r="CJ405" s="141">
        <f t="shared" si="1124"/>
        <v>0</v>
      </c>
      <c r="CK405" s="146"/>
      <c r="CL405" s="107">
        <v>125</v>
      </c>
      <c r="CM405" s="141">
        <f t="shared" si="1125"/>
        <v>0</v>
      </c>
      <c r="CN405" s="146"/>
      <c r="CO405" s="107">
        <v>140</v>
      </c>
      <c r="CP405" s="141">
        <f t="shared" si="1126"/>
        <v>0</v>
      </c>
      <c r="CQ405" s="146"/>
      <c r="CR405" s="139">
        <f t="shared" si="1127"/>
        <v>259.76390000000004</v>
      </c>
      <c r="CS405" s="141">
        <f t="shared" si="1128"/>
        <v>0</v>
      </c>
      <c r="CT405" s="146"/>
      <c r="CU405" s="107">
        <v>182.5</v>
      </c>
      <c r="CV405" s="141">
        <f t="shared" si="1129"/>
        <v>0</v>
      </c>
      <c r="CW405" s="146"/>
      <c r="CX405" s="107">
        <v>78</v>
      </c>
      <c r="CY405" s="141">
        <f t="shared" si="1130"/>
        <v>0</v>
      </c>
      <c r="CZ405" s="146"/>
      <c r="DA405" s="107">
        <v>350</v>
      </c>
      <c r="DB405" s="141">
        <f t="shared" si="1131"/>
        <v>0</v>
      </c>
      <c r="DC405" s="146"/>
      <c r="DD405" s="139">
        <f t="shared" si="1132"/>
        <v>363.26500000000004</v>
      </c>
      <c r="DE405" s="140">
        <f t="shared" si="1133"/>
        <v>0</v>
      </c>
      <c r="DF405" s="58"/>
      <c r="DG405" s="107">
        <v>349.94</v>
      </c>
      <c r="DH405" s="141">
        <f t="shared" si="1134"/>
        <v>0</v>
      </c>
      <c r="DI405" s="58"/>
      <c r="DJ405" s="107">
        <v>407.82</v>
      </c>
      <c r="DK405" s="141">
        <f t="shared" si="1135"/>
        <v>0</v>
      </c>
      <c r="DL405" s="58"/>
      <c r="DM405" s="107">
        <v>560.66999999999996</v>
      </c>
      <c r="DN405" s="141">
        <f t="shared" si="1136"/>
        <v>0</v>
      </c>
      <c r="DO405" s="58"/>
      <c r="DP405" s="107">
        <v>849.84</v>
      </c>
      <c r="DQ405" s="141">
        <f t="shared" si="1137"/>
        <v>0</v>
      </c>
      <c r="DR405" s="58"/>
      <c r="DS405" s="107">
        <v>1070.97</v>
      </c>
      <c r="DT405" s="141">
        <f t="shared" si="1138"/>
        <v>0</v>
      </c>
      <c r="DU405" s="58"/>
      <c r="DV405" s="21">
        <v>1512.05</v>
      </c>
      <c r="DW405" s="141">
        <f t="shared" si="1139"/>
        <v>0</v>
      </c>
      <c r="DX405" s="58"/>
      <c r="DY405" s="21">
        <v>5870.12</v>
      </c>
      <c r="DZ405" s="141">
        <f t="shared" si="1140"/>
        <v>0</v>
      </c>
      <c r="EA405" s="58"/>
      <c r="EB405" s="21">
        <v>4379.45</v>
      </c>
      <c r="EC405" s="141">
        <f t="shared" si="1141"/>
        <v>0</v>
      </c>
      <c r="ED405" s="58"/>
      <c r="EE405" s="21">
        <v>4811.45</v>
      </c>
      <c r="EF405" s="141">
        <f t="shared" si="1142"/>
        <v>0</v>
      </c>
      <c r="EG405" s="58"/>
      <c r="EH405" s="21">
        <v>6518.13</v>
      </c>
      <c r="EI405" s="141">
        <f t="shared" si="1143"/>
        <v>0</v>
      </c>
      <c r="EJ405" s="58">
        <v>1</v>
      </c>
      <c r="EK405" s="21">
        <v>7389.31</v>
      </c>
      <c r="EL405" s="141">
        <f t="shared" si="1144"/>
        <v>7389.31</v>
      </c>
      <c r="EM405" s="58"/>
      <c r="EN405" s="21">
        <v>1539.81</v>
      </c>
      <c r="EO405" s="141">
        <f t="shared" si="1145"/>
        <v>0</v>
      </c>
      <c r="EP405" s="58"/>
      <c r="EQ405" s="21">
        <v>3124.4</v>
      </c>
      <c r="ER405" s="141">
        <f t="shared" si="1146"/>
        <v>0</v>
      </c>
      <c r="ES405" s="58"/>
      <c r="ET405" s="107">
        <v>118.78</v>
      </c>
      <c r="EU405" s="141">
        <f t="shared" si="1147"/>
        <v>0</v>
      </c>
      <c r="EV405" s="58"/>
      <c r="EW405" s="107">
        <v>479.92</v>
      </c>
      <c r="EX405" s="141">
        <f t="shared" si="1148"/>
        <v>0</v>
      </c>
      <c r="EY405" s="58"/>
      <c r="EZ405" s="107">
        <v>649.4</v>
      </c>
      <c r="FA405" s="141">
        <f t="shared" si="1149"/>
        <v>0</v>
      </c>
      <c r="FB405" s="58"/>
      <c r="FC405" s="21">
        <v>1301.22</v>
      </c>
      <c r="FD405" s="141">
        <f t="shared" si="1150"/>
        <v>0</v>
      </c>
      <c r="FE405" s="58"/>
      <c r="FF405" s="21">
        <v>2530.2199999999998</v>
      </c>
      <c r="FG405" s="141">
        <f t="shared" si="1151"/>
        <v>0</v>
      </c>
      <c r="FH405" s="58"/>
      <c r="FI405" s="21">
        <v>4182.22</v>
      </c>
      <c r="FJ405" s="141">
        <f t="shared" si="1152"/>
        <v>0</v>
      </c>
      <c r="FK405" s="58"/>
      <c r="FL405" s="107">
        <v>253.92</v>
      </c>
      <c r="FM405" s="141">
        <f t="shared" si="1153"/>
        <v>0</v>
      </c>
      <c r="FN405" s="58"/>
      <c r="FO405" s="107">
        <v>290.32</v>
      </c>
      <c r="FP405" s="141">
        <f t="shared" si="1154"/>
        <v>0</v>
      </c>
      <c r="FQ405" s="58"/>
      <c r="FR405" s="107">
        <v>334.06</v>
      </c>
      <c r="FS405" s="141">
        <f t="shared" si="1155"/>
        <v>0</v>
      </c>
      <c r="FT405" s="58"/>
      <c r="FU405" s="107">
        <v>411.49</v>
      </c>
      <c r="FV405" s="141">
        <f t="shared" si="1156"/>
        <v>0</v>
      </c>
      <c r="FW405" s="58"/>
      <c r="FX405" s="107">
        <v>455.21</v>
      </c>
      <c r="FY405" s="141">
        <f t="shared" si="1157"/>
        <v>0</v>
      </c>
      <c r="FZ405" s="58"/>
      <c r="GA405" s="107">
        <v>536</v>
      </c>
      <c r="GB405" s="141">
        <f t="shared" si="1158"/>
        <v>0</v>
      </c>
      <c r="GC405" s="58"/>
      <c r="GD405" s="21">
        <v>745.84</v>
      </c>
      <c r="GE405" s="144">
        <f t="shared" si="1159"/>
        <v>0</v>
      </c>
      <c r="GF405" s="108">
        <v>3</v>
      </c>
      <c r="GG405" s="112">
        <v>313.12</v>
      </c>
      <c r="GH405" s="141">
        <f t="shared" si="1160"/>
        <v>939.36</v>
      </c>
      <c r="GI405" s="59">
        <v>4</v>
      </c>
      <c r="GJ405" s="529">
        <v>223.61</v>
      </c>
      <c r="GK405" s="141">
        <f t="shared" si="1161"/>
        <v>894.44</v>
      </c>
      <c r="GL405" s="58">
        <v>2</v>
      </c>
      <c r="GM405" s="107">
        <v>105.46</v>
      </c>
      <c r="GN405" s="141">
        <f t="shared" si="1162"/>
        <v>210.92</v>
      </c>
      <c r="GO405" s="58">
        <v>1</v>
      </c>
      <c r="GP405" s="107">
        <v>581.36</v>
      </c>
      <c r="GQ405" s="141">
        <f t="shared" si="1163"/>
        <v>581.36</v>
      </c>
      <c r="GR405" s="58">
        <v>2</v>
      </c>
      <c r="GS405" s="107">
        <v>92.94</v>
      </c>
      <c r="GT405" s="141">
        <f t="shared" si="1164"/>
        <v>185.88</v>
      </c>
      <c r="GU405" s="108">
        <v>2</v>
      </c>
      <c r="GV405" s="112">
        <v>47.51</v>
      </c>
      <c r="GW405" s="141">
        <f t="shared" si="1165"/>
        <v>95.02</v>
      </c>
      <c r="GX405" s="58">
        <v>50</v>
      </c>
      <c r="GY405" s="107">
        <v>61.91</v>
      </c>
      <c r="GZ405" s="219">
        <f t="shared" si="1166"/>
        <v>3095.5</v>
      </c>
      <c r="HA405" s="413"/>
      <c r="HB405" s="413"/>
      <c r="HC405" s="219">
        <f t="shared" si="1168"/>
        <v>0</v>
      </c>
      <c r="HD405" s="58"/>
      <c r="HE405" s="107">
        <v>40.75</v>
      </c>
      <c r="HF405" s="232">
        <f t="shared" si="1167"/>
        <v>0</v>
      </c>
      <c r="HG405" s="105"/>
      <c r="HH405" s="226">
        <f t="shared" si="1169"/>
        <v>98072.890000000014</v>
      </c>
      <c r="HI405" s="335"/>
    </row>
    <row r="406" spans="1:217" ht="15.75" customHeight="1">
      <c r="A406" s="198">
        <v>9</v>
      </c>
      <c r="B406" s="18" t="s">
        <v>287</v>
      </c>
      <c r="C406" s="381">
        <v>25.49</v>
      </c>
      <c r="D406" s="385">
        <v>77.61</v>
      </c>
      <c r="E406" s="32">
        <v>68932.680000000008</v>
      </c>
      <c r="F406" s="42">
        <f t="shared" si="1086"/>
        <v>43153.522379999995</v>
      </c>
      <c r="G406" s="43"/>
      <c r="H406" s="21">
        <v>636.70000000000005</v>
      </c>
      <c r="I406" s="45">
        <f t="shared" si="1087"/>
        <v>0</v>
      </c>
      <c r="J406" s="58"/>
      <c r="K406" s="107"/>
      <c r="L406" s="212">
        <f t="shared" si="1088"/>
        <v>0</v>
      </c>
      <c r="M406" s="58"/>
      <c r="N406" s="107">
        <v>540</v>
      </c>
      <c r="O406" s="212">
        <f t="shared" si="1089"/>
        <v>0</v>
      </c>
      <c r="P406" s="46">
        <v>31.4</v>
      </c>
      <c r="Q406" s="139">
        <f t="shared" si="1090"/>
        <v>280.13670000000002</v>
      </c>
      <c r="R406" s="212">
        <f t="shared" si="1091"/>
        <v>8796.2923800000008</v>
      </c>
      <c r="S406" s="46"/>
      <c r="T406" s="44">
        <f t="shared" si="1092"/>
        <v>2335.5960000000005</v>
      </c>
      <c r="U406" s="212">
        <f t="shared" si="1093"/>
        <v>0</v>
      </c>
      <c r="V406" s="46"/>
      <c r="W406" s="139">
        <f t="shared" si="1094"/>
        <v>493.98690000000005</v>
      </c>
      <c r="X406" s="219">
        <f t="shared" si="1095"/>
        <v>0</v>
      </c>
      <c r="Y406" s="58"/>
      <c r="Z406" s="44">
        <f t="shared" si="1096"/>
        <v>4331.3600000000006</v>
      </c>
      <c r="AA406" s="141">
        <f t="shared" si="1097"/>
        <v>0</v>
      </c>
      <c r="AB406" s="397"/>
      <c r="AC406" s="139">
        <f t="shared" si="1098"/>
        <v>493.98690000000005</v>
      </c>
      <c r="AD406" s="140">
        <f t="shared" si="1099"/>
        <v>0</v>
      </c>
      <c r="AE406" s="46"/>
      <c r="AF406" s="44">
        <f t="shared" si="1100"/>
        <v>22885.031600000002</v>
      </c>
      <c r="AG406" s="140">
        <f t="shared" si="1101"/>
        <v>0</v>
      </c>
      <c r="AH406" s="46"/>
      <c r="AI406" s="139">
        <f t="shared" si="1102"/>
        <v>791.37200000000007</v>
      </c>
      <c r="AJ406" s="140">
        <f t="shared" si="1103"/>
        <v>0</v>
      </c>
      <c r="AK406" s="46"/>
      <c r="AL406" s="107">
        <v>145.19999999999999</v>
      </c>
      <c r="AM406" s="140">
        <f t="shared" si="1104"/>
        <v>0</v>
      </c>
      <c r="AN406" s="46"/>
      <c r="AO406" s="44">
        <f t="shared" si="1105"/>
        <v>3769.8454000000002</v>
      </c>
      <c r="AP406" s="141">
        <f t="shared" si="1106"/>
        <v>0</v>
      </c>
      <c r="AQ406" s="108"/>
      <c r="AR406" s="109">
        <v>8030</v>
      </c>
      <c r="AS406" s="141">
        <f t="shared" si="1107"/>
        <v>0</v>
      </c>
      <c r="AT406" s="58"/>
      <c r="AU406" s="21">
        <v>3366.65</v>
      </c>
      <c r="AV406" s="141">
        <f t="shared" si="1108"/>
        <v>0</v>
      </c>
      <c r="AW406" s="58"/>
      <c r="AX406" s="44">
        <f t="shared" si="1109"/>
        <v>80964.952600000004</v>
      </c>
      <c r="AY406" s="141">
        <f t="shared" si="1110"/>
        <v>0</v>
      </c>
      <c r="AZ406" s="58"/>
      <c r="BA406" s="21">
        <v>93131.5</v>
      </c>
      <c r="BB406" s="141">
        <f t="shared" si="1111"/>
        <v>0</v>
      </c>
      <c r="BC406" s="58"/>
      <c r="BD406" s="21">
        <v>10643</v>
      </c>
      <c r="BE406" s="140">
        <f t="shared" si="1112"/>
        <v>0</v>
      </c>
      <c r="BF406" s="46"/>
      <c r="BG406" s="58"/>
      <c r="BH406" s="140">
        <f t="shared" si="1113"/>
        <v>0</v>
      </c>
      <c r="BI406" s="46"/>
      <c r="BJ406" s="59"/>
      <c r="BK406" s="58"/>
      <c r="BL406" s="140">
        <f t="shared" si="1114"/>
        <v>0</v>
      </c>
      <c r="BM406" s="46"/>
      <c r="BN406" s="142"/>
      <c r="BO406" s="141">
        <f t="shared" si="1115"/>
        <v>0</v>
      </c>
      <c r="BP406" s="58"/>
      <c r="BQ406" s="139">
        <f t="shared" si="1116"/>
        <v>930.90000000000009</v>
      </c>
      <c r="BR406" s="141">
        <f t="shared" si="1117"/>
        <v>0</v>
      </c>
      <c r="BS406" s="58"/>
      <c r="BT406" s="107">
        <v>540</v>
      </c>
      <c r="BU406" s="141">
        <f t="shared" si="1118"/>
        <v>0</v>
      </c>
      <c r="BV406" s="58"/>
      <c r="BW406" s="58"/>
      <c r="BX406" s="141">
        <f t="shared" si="1119"/>
        <v>0</v>
      </c>
      <c r="BY406" s="58"/>
      <c r="BZ406" s="143"/>
      <c r="CA406" s="141">
        <f t="shared" si="1120"/>
        <v>0</v>
      </c>
      <c r="CB406" s="58"/>
      <c r="CC406" s="107">
        <v>165.4</v>
      </c>
      <c r="CD406" s="141">
        <f t="shared" si="1121"/>
        <v>0</v>
      </c>
      <c r="CE406" s="58"/>
      <c r="CF406" s="139">
        <f t="shared" si="1122"/>
        <v>204.31649999999999</v>
      </c>
      <c r="CG406" s="141">
        <f t="shared" si="1123"/>
        <v>0</v>
      </c>
      <c r="CH406" s="58"/>
      <c r="CI406" s="107">
        <v>86.2</v>
      </c>
      <c r="CJ406" s="141">
        <f t="shared" si="1124"/>
        <v>0</v>
      </c>
      <c r="CK406" s="58"/>
      <c r="CL406" s="107">
        <v>125</v>
      </c>
      <c r="CM406" s="141">
        <f t="shared" si="1125"/>
        <v>0</v>
      </c>
      <c r="CN406" s="58"/>
      <c r="CO406" s="107">
        <v>140</v>
      </c>
      <c r="CP406" s="141">
        <f t="shared" si="1126"/>
        <v>0</v>
      </c>
      <c r="CQ406" s="58"/>
      <c r="CR406" s="139">
        <f t="shared" si="1127"/>
        <v>259.76390000000004</v>
      </c>
      <c r="CS406" s="141">
        <f t="shared" si="1128"/>
        <v>0</v>
      </c>
      <c r="CT406" s="58"/>
      <c r="CU406" s="107">
        <v>182.5</v>
      </c>
      <c r="CV406" s="141">
        <f t="shared" si="1129"/>
        <v>0</v>
      </c>
      <c r="CW406" s="58"/>
      <c r="CX406" s="107">
        <v>78</v>
      </c>
      <c r="CY406" s="141">
        <f t="shared" si="1130"/>
        <v>0</v>
      </c>
      <c r="CZ406" s="58">
        <v>10</v>
      </c>
      <c r="DA406" s="107">
        <v>350</v>
      </c>
      <c r="DB406" s="141">
        <f t="shared" si="1131"/>
        <v>3500</v>
      </c>
      <c r="DC406" s="58">
        <v>5</v>
      </c>
      <c r="DD406" s="139">
        <f t="shared" si="1132"/>
        <v>363.26500000000004</v>
      </c>
      <c r="DE406" s="140">
        <f t="shared" si="1133"/>
        <v>1816.3250000000003</v>
      </c>
      <c r="DF406" s="58"/>
      <c r="DG406" s="107">
        <v>349.94</v>
      </c>
      <c r="DH406" s="141">
        <f t="shared" si="1134"/>
        <v>0</v>
      </c>
      <c r="DI406" s="58"/>
      <c r="DJ406" s="107">
        <v>407.82</v>
      </c>
      <c r="DK406" s="141">
        <f t="shared" si="1135"/>
        <v>0</v>
      </c>
      <c r="DL406" s="58"/>
      <c r="DM406" s="107">
        <v>560.66999999999996</v>
      </c>
      <c r="DN406" s="141">
        <f t="shared" si="1136"/>
        <v>0</v>
      </c>
      <c r="DO406" s="58"/>
      <c r="DP406" s="107">
        <v>849.84</v>
      </c>
      <c r="DQ406" s="141">
        <f t="shared" si="1137"/>
        <v>0</v>
      </c>
      <c r="DR406" s="58"/>
      <c r="DS406" s="107">
        <v>1070.97</v>
      </c>
      <c r="DT406" s="141">
        <f t="shared" si="1138"/>
        <v>0</v>
      </c>
      <c r="DU406" s="58"/>
      <c r="DV406" s="21">
        <v>1512.05</v>
      </c>
      <c r="DW406" s="141">
        <f t="shared" si="1139"/>
        <v>0</v>
      </c>
      <c r="DX406" s="58"/>
      <c r="DY406" s="21">
        <v>5870.12</v>
      </c>
      <c r="DZ406" s="141">
        <f t="shared" si="1140"/>
        <v>0</v>
      </c>
      <c r="EA406" s="58"/>
      <c r="EB406" s="21">
        <v>4379.45</v>
      </c>
      <c r="EC406" s="141">
        <f t="shared" si="1141"/>
        <v>0</v>
      </c>
      <c r="ED406" s="58">
        <v>2</v>
      </c>
      <c r="EE406" s="21">
        <v>4811.45</v>
      </c>
      <c r="EF406" s="141">
        <f t="shared" si="1142"/>
        <v>9622.9</v>
      </c>
      <c r="EG406" s="58"/>
      <c r="EH406" s="21">
        <v>6518.13</v>
      </c>
      <c r="EI406" s="141">
        <f t="shared" si="1143"/>
        <v>0</v>
      </c>
      <c r="EJ406" s="58">
        <v>2</v>
      </c>
      <c r="EK406" s="21">
        <v>7389.31</v>
      </c>
      <c r="EL406" s="141">
        <f t="shared" si="1144"/>
        <v>14778.62</v>
      </c>
      <c r="EM406" s="58"/>
      <c r="EN406" s="21">
        <v>1539.81</v>
      </c>
      <c r="EO406" s="141">
        <f t="shared" si="1145"/>
        <v>0</v>
      </c>
      <c r="EP406" s="58"/>
      <c r="EQ406" s="21">
        <v>3124.4</v>
      </c>
      <c r="ER406" s="141">
        <f t="shared" si="1146"/>
        <v>0</v>
      </c>
      <c r="ES406" s="58"/>
      <c r="ET406" s="107">
        <v>118.78</v>
      </c>
      <c r="EU406" s="141">
        <f t="shared" si="1147"/>
        <v>0</v>
      </c>
      <c r="EV406" s="58"/>
      <c r="EW406" s="107">
        <v>479.92</v>
      </c>
      <c r="EX406" s="141">
        <f t="shared" si="1148"/>
        <v>0</v>
      </c>
      <c r="EY406" s="58"/>
      <c r="EZ406" s="107">
        <v>649.4</v>
      </c>
      <c r="FA406" s="141">
        <f t="shared" si="1149"/>
        <v>0</v>
      </c>
      <c r="FB406" s="58"/>
      <c r="FC406" s="21">
        <v>1301.22</v>
      </c>
      <c r="FD406" s="141">
        <f t="shared" si="1150"/>
        <v>0</v>
      </c>
      <c r="FE406" s="58"/>
      <c r="FF406" s="21">
        <v>2530.2199999999998</v>
      </c>
      <c r="FG406" s="141">
        <f t="shared" si="1151"/>
        <v>0</v>
      </c>
      <c r="FH406" s="58"/>
      <c r="FI406" s="21">
        <v>4182.22</v>
      </c>
      <c r="FJ406" s="141">
        <f t="shared" si="1152"/>
        <v>0</v>
      </c>
      <c r="FK406" s="58"/>
      <c r="FL406" s="107">
        <v>253.92</v>
      </c>
      <c r="FM406" s="141">
        <f t="shared" si="1153"/>
        <v>0</v>
      </c>
      <c r="FN406" s="58"/>
      <c r="FO406" s="107">
        <v>290.32</v>
      </c>
      <c r="FP406" s="141">
        <f t="shared" si="1154"/>
        <v>0</v>
      </c>
      <c r="FQ406" s="58"/>
      <c r="FR406" s="107">
        <v>334.06</v>
      </c>
      <c r="FS406" s="141">
        <f t="shared" si="1155"/>
        <v>0</v>
      </c>
      <c r="FT406" s="58"/>
      <c r="FU406" s="107">
        <v>411.49</v>
      </c>
      <c r="FV406" s="141">
        <f t="shared" si="1156"/>
        <v>0</v>
      </c>
      <c r="FW406" s="58"/>
      <c r="FX406" s="107">
        <v>455.21</v>
      </c>
      <c r="FY406" s="141">
        <f t="shared" si="1157"/>
        <v>0</v>
      </c>
      <c r="FZ406" s="58"/>
      <c r="GA406" s="107">
        <v>536</v>
      </c>
      <c r="GB406" s="141">
        <f t="shared" si="1158"/>
        <v>0</v>
      </c>
      <c r="GC406" s="58"/>
      <c r="GD406" s="21">
        <v>745.84</v>
      </c>
      <c r="GE406" s="144">
        <f t="shared" si="1159"/>
        <v>0</v>
      </c>
      <c r="GF406" s="108">
        <v>4</v>
      </c>
      <c r="GG406" s="112">
        <v>313.12</v>
      </c>
      <c r="GH406" s="141">
        <f t="shared" si="1160"/>
        <v>1252.48</v>
      </c>
      <c r="GI406" s="59">
        <v>4</v>
      </c>
      <c r="GJ406" s="529">
        <v>223.61</v>
      </c>
      <c r="GK406" s="141">
        <f t="shared" si="1161"/>
        <v>894.44</v>
      </c>
      <c r="GL406" s="58">
        <v>2</v>
      </c>
      <c r="GM406" s="107">
        <v>105.46</v>
      </c>
      <c r="GN406" s="141">
        <f t="shared" si="1162"/>
        <v>210.92</v>
      </c>
      <c r="GO406" s="58">
        <v>1</v>
      </c>
      <c r="GP406" s="107">
        <v>581.36</v>
      </c>
      <c r="GQ406" s="141">
        <f t="shared" si="1163"/>
        <v>581.36</v>
      </c>
      <c r="GR406" s="58">
        <v>1</v>
      </c>
      <c r="GS406" s="107">
        <v>92.94</v>
      </c>
      <c r="GT406" s="141">
        <f t="shared" si="1164"/>
        <v>92.94</v>
      </c>
      <c r="GU406" s="108">
        <v>2</v>
      </c>
      <c r="GV406" s="112">
        <v>47.51</v>
      </c>
      <c r="GW406" s="141">
        <f t="shared" si="1165"/>
        <v>95.02</v>
      </c>
      <c r="GX406" s="58"/>
      <c r="GY406" s="107">
        <v>61.91</v>
      </c>
      <c r="GZ406" s="219">
        <f t="shared" si="1166"/>
        <v>0</v>
      </c>
      <c r="HA406" s="413"/>
      <c r="HB406" s="413"/>
      <c r="HC406" s="219">
        <f t="shared" si="1168"/>
        <v>0</v>
      </c>
      <c r="HD406" s="58">
        <v>0.3</v>
      </c>
      <c r="HE406" s="107">
        <v>40.75</v>
      </c>
      <c r="HF406" s="232">
        <f t="shared" si="1167"/>
        <v>12.225</v>
      </c>
      <c r="HG406" s="105">
        <v>1500</v>
      </c>
      <c r="HH406" s="226">
        <f t="shared" si="1169"/>
        <v>43153.522379999995</v>
      </c>
      <c r="HI406" s="335"/>
    </row>
    <row r="407" spans="1:217" ht="15.75" customHeight="1">
      <c r="A407" s="198">
        <v>10</v>
      </c>
      <c r="B407" s="18" t="s">
        <v>288</v>
      </c>
      <c r="C407" s="381">
        <v>7.14</v>
      </c>
      <c r="D407" s="385">
        <v>33.659999999999997</v>
      </c>
      <c r="E407" s="32">
        <v>42765.96</v>
      </c>
      <c r="F407" s="42">
        <f t="shared" si="1086"/>
        <v>29208.409399999997</v>
      </c>
      <c r="G407" s="43"/>
      <c r="H407" s="21">
        <v>636.70000000000005</v>
      </c>
      <c r="I407" s="45">
        <f t="shared" si="1087"/>
        <v>0</v>
      </c>
      <c r="J407" s="58"/>
      <c r="K407" s="107"/>
      <c r="L407" s="212">
        <f t="shared" si="1088"/>
        <v>0</v>
      </c>
      <c r="M407" s="58"/>
      <c r="N407" s="107">
        <v>540</v>
      </c>
      <c r="O407" s="212">
        <f t="shared" si="1089"/>
        <v>0</v>
      </c>
      <c r="P407" s="46">
        <v>32</v>
      </c>
      <c r="Q407" s="139">
        <f t="shared" si="1090"/>
        <v>280.13670000000002</v>
      </c>
      <c r="R407" s="212">
        <f t="shared" si="1091"/>
        <v>8964.3744000000006</v>
      </c>
      <c r="S407" s="46"/>
      <c r="T407" s="44">
        <f t="shared" si="1092"/>
        <v>2335.5960000000005</v>
      </c>
      <c r="U407" s="212">
        <f t="shared" si="1093"/>
        <v>0</v>
      </c>
      <c r="V407" s="46"/>
      <c r="W407" s="139">
        <f t="shared" si="1094"/>
        <v>493.98690000000005</v>
      </c>
      <c r="X407" s="219">
        <f t="shared" si="1095"/>
        <v>0</v>
      </c>
      <c r="Y407" s="58"/>
      <c r="Z407" s="44">
        <f t="shared" si="1096"/>
        <v>4331.3600000000006</v>
      </c>
      <c r="AA407" s="141">
        <f t="shared" si="1097"/>
        <v>0</v>
      </c>
      <c r="AB407" s="397"/>
      <c r="AC407" s="139">
        <f t="shared" si="1098"/>
        <v>493.98690000000005</v>
      </c>
      <c r="AD407" s="140">
        <f t="shared" si="1099"/>
        <v>0</v>
      </c>
      <c r="AE407" s="46"/>
      <c r="AF407" s="44">
        <f t="shared" si="1100"/>
        <v>22885.031600000002</v>
      </c>
      <c r="AG407" s="140">
        <f t="shared" si="1101"/>
        <v>0</v>
      </c>
      <c r="AH407" s="46"/>
      <c r="AI407" s="139">
        <f t="shared" si="1102"/>
        <v>791.37200000000007</v>
      </c>
      <c r="AJ407" s="140">
        <f t="shared" si="1103"/>
        <v>0</v>
      </c>
      <c r="AK407" s="46"/>
      <c r="AL407" s="107">
        <v>145.19999999999999</v>
      </c>
      <c r="AM407" s="140">
        <f t="shared" si="1104"/>
        <v>0</v>
      </c>
      <c r="AN407" s="46"/>
      <c r="AO407" s="44">
        <f t="shared" si="1105"/>
        <v>3769.8454000000002</v>
      </c>
      <c r="AP407" s="141">
        <f t="shared" si="1106"/>
        <v>0</v>
      </c>
      <c r="AQ407" s="108"/>
      <c r="AR407" s="109">
        <v>8030</v>
      </c>
      <c r="AS407" s="141">
        <f t="shared" si="1107"/>
        <v>0</v>
      </c>
      <c r="AT407" s="58"/>
      <c r="AU407" s="21">
        <v>3366.65</v>
      </c>
      <c r="AV407" s="141">
        <f t="shared" si="1108"/>
        <v>0</v>
      </c>
      <c r="AW407" s="58"/>
      <c r="AX407" s="44">
        <f t="shared" si="1109"/>
        <v>80964.952600000004</v>
      </c>
      <c r="AY407" s="141">
        <f t="shared" si="1110"/>
        <v>0</v>
      </c>
      <c r="AZ407" s="58"/>
      <c r="BA407" s="21">
        <v>93131.5</v>
      </c>
      <c r="BB407" s="141">
        <f t="shared" si="1111"/>
        <v>0</v>
      </c>
      <c r="BC407" s="58"/>
      <c r="BD407" s="21">
        <v>10643</v>
      </c>
      <c r="BE407" s="140">
        <f t="shared" si="1112"/>
        <v>0</v>
      </c>
      <c r="BF407" s="46"/>
      <c r="BG407" s="58"/>
      <c r="BH407" s="140">
        <f t="shared" si="1113"/>
        <v>0</v>
      </c>
      <c r="BI407" s="46"/>
      <c r="BJ407" s="59"/>
      <c r="BK407" s="58"/>
      <c r="BL407" s="140">
        <f t="shared" si="1114"/>
        <v>0</v>
      </c>
      <c r="BM407" s="46"/>
      <c r="BN407" s="142"/>
      <c r="BO407" s="141">
        <f t="shared" si="1115"/>
        <v>0</v>
      </c>
      <c r="BP407" s="58"/>
      <c r="BQ407" s="139">
        <f t="shared" si="1116"/>
        <v>930.90000000000009</v>
      </c>
      <c r="BR407" s="141">
        <f t="shared" si="1117"/>
        <v>0</v>
      </c>
      <c r="BS407" s="58"/>
      <c r="BT407" s="107">
        <v>540</v>
      </c>
      <c r="BU407" s="141">
        <f t="shared" si="1118"/>
        <v>0</v>
      </c>
      <c r="BV407" s="58"/>
      <c r="BW407" s="58"/>
      <c r="BX407" s="141">
        <f t="shared" si="1119"/>
        <v>0</v>
      </c>
      <c r="BY407" s="58"/>
      <c r="BZ407" s="143"/>
      <c r="CA407" s="141">
        <f t="shared" si="1120"/>
        <v>0</v>
      </c>
      <c r="CB407" s="58"/>
      <c r="CC407" s="107">
        <v>165.4</v>
      </c>
      <c r="CD407" s="141">
        <f t="shared" si="1121"/>
        <v>0</v>
      </c>
      <c r="CE407" s="58"/>
      <c r="CF407" s="139">
        <f t="shared" si="1122"/>
        <v>204.31649999999999</v>
      </c>
      <c r="CG407" s="141">
        <f t="shared" si="1123"/>
        <v>0</v>
      </c>
      <c r="CH407" s="58"/>
      <c r="CI407" s="107">
        <v>86.2</v>
      </c>
      <c r="CJ407" s="141">
        <f t="shared" si="1124"/>
        <v>0</v>
      </c>
      <c r="CK407" s="58"/>
      <c r="CL407" s="107">
        <v>125</v>
      </c>
      <c r="CM407" s="141">
        <f t="shared" si="1125"/>
        <v>0</v>
      </c>
      <c r="CN407" s="58"/>
      <c r="CO407" s="107">
        <v>140</v>
      </c>
      <c r="CP407" s="141">
        <f t="shared" si="1126"/>
        <v>0</v>
      </c>
      <c r="CQ407" s="58"/>
      <c r="CR407" s="139">
        <f t="shared" si="1127"/>
        <v>259.76390000000004</v>
      </c>
      <c r="CS407" s="141">
        <f t="shared" si="1128"/>
        <v>0</v>
      </c>
      <c r="CT407" s="58"/>
      <c r="CU407" s="107">
        <v>182.5</v>
      </c>
      <c r="CV407" s="141">
        <f t="shared" si="1129"/>
        <v>0</v>
      </c>
      <c r="CW407" s="58"/>
      <c r="CX407" s="107">
        <v>78</v>
      </c>
      <c r="CY407" s="141">
        <f t="shared" si="1130"/>
        <v>0</v>
      </c>
      <c r="CZ407" s="58">
        <v>6</v>
      </c>
      <c r="DA407" s="107">
        <v>350</v>
      </c>
      <c r="DB407" s="141">
        <f t="shared" si="1131"/>
        <v>2100</v>
      </c>
      <c r="DC407" s="58">
        <v>3</v>
      </c>
      <c r="DD407" s="139">
        <f t="shared" si="1132"/>
        <v>363.26500000000004</v>
      </c>
      <c r="DE407" s="140">
        <f t="shared" si="1133"/>
        <v>1089.7950000000001</v>
      </c>
      <c r="DF407" s="58">
        <v>8</v>
      </c>
      <c r="DG407" s="107">
        <v>349.94</v>
      </c>
      <c r="DH407" s="141">
        <f t="shared" si="1134"/>
        <v>2799.52</v>
      </c>
      <c r="DI407" s="58"/>
      <c r="DJ407" s="107">
        <v>407.82</v>
      </c>
      <c r="DK407" s="141">
        <f t="shared" si="1135"/>
        <v>0</v>
      </c>
      <c r="DL407" s="58">
        <v>16</v>
      </c>
      <c r="DM407" s="107">
        <v>560.66999999999996</v>
      </c>
      <c r="DN407" s="141">
        <f t="shared" si="1136"/>
        <v>8970.7199999999993</v>
      </c>
      <c r="DO407" s="58"/>
      <c r="DP407" s="107">
        <v>849.84</v>
      </c>
      <c r="DQ407" s="141">
        <f t="shared" si="1137"/>
        <v>0</v>
      </c>
      <c r="DR407" s="58"/>
      <c r="DS407" s="107">
        <v>1070.97</v>
      </c>
      <c r="DT407" s="141">
        <f t="shared" si="1138"/>
        <v>0</v>
      </c>
      <c r="DU407" s="58"/>
      <c r="DV407" s="21">
        <v>1512.05</v>
      </c>
      <c r="DW407" s="141">
        <f t="shared" si="1139"/>
        <v>0</v>
      </c>
      <c r="DX407" s="58"/>
      <c r="DY407" s="21">
        <v>5870.12</v>
      </c>
      <c r="DZ407" s="141">
        <f t="shared" si="1140"/>
        <v>0</v>
      </c>
      <c r="EA407" s="58"/>
      <c r="EB407" s="21">
        <v>4379.45</v>
      </c>
      <c r="EC407" s="141">
        <f t="shared" si="1141"/>
        <v>0</v>
      </c>
      <c r="ED407" s="58"/>
      <c r="EE407" s="21">
        <v>4811.45</v>
      </c>
      <c r="EF407" s="141">
        <f t="shared" si="1142"/>
        <v>0</v>
      </c>
      <c r="EG407" s="58"/>
      <c r="EH407" s="21">
        <v>6518.13</v>
      </c>
      <c r="EI407" s="141">
        <f t="shared" si="1143"/>
        <v>0</v>
      </c>
      <c r="EJ407" s="58"/>
      <c r="EK407" s="21">
        <v>7389.31</v>
      </c>
      <c r="EL407" s="141">
        <f t="shared" si="1144"/>
        <v>0</v>
      </c>
      <c r="EM407" s="58"/>
      <c r="EN407" s="21">
        <v>1539.81</v>
      </c>
      <c r="EO407" s="141">
        <f t="shared" si="1145"/>
        <v>0</v>
      </c>
      <c r="EP407" s="58"/>
      <c r="EQ407" s="21">
        <v>3124.4</v>
      </c>
      <c r="ER407" s="141">
        <f t="shared" si="1146"/>
        <v>0</v>
      </c>
      <c r="ES407" s="58"/>
      <c r="ET407" s="107">
        <v>118.78</v>
      </c>
      <c r="EU407" s="141">
        <f t="shared" si="1147"/>
        <v>0</v>
      </c>
      <c r="EV407" s="58"/>
      <c r="EW407" s="107">
        <v>479.92</v>
      </c>
      <c r="EX407" s="141">
        <f t="shared" si="1148"/>
        <v>0</v>
      </c>
      <c r="EY407" s="58"/>
      <c r="EZ407" s="107">
        <v>649.4</v>
      </c>
      <c r="FA407" s="141">
        <f t="shared" si="1149"/>
        <v>0</v>
      </c>
      <c r="FB407" s="58"/>
      <c r="FC407" s="21">
        <v>1301.22</v>
      </c>
      <c r="FD407" s="141">
        <f t="shared" si="1150"/>
        <v>0</v>
      </c>
      <c r="FE407" s="58"/>
      <c r="FF407" s="21">
        <v>2530.2199999999998</v>
      </c>
      <c r="FG407" s="141">
        <f t="shared" si="1151"/>
        <v>0</v>
      </c>
      <c r="FH407" s="58"/>
      <c r="FI407" s="21">
        <v>4182.22</v>
      </c>
      <c r="FJ407" s="141">
        <f t="shared" si="1152"/>
        <v>0</v>
      </c>
      <c r="FK407" s="58"/>
      <c r="FL407" s="107">
        <v>253.92</v>
      </c>
      <c r="FM407" s="141">
        <f t="shared" si="1153"/>
        <v>0</v>
      </c>
      <c r="FN407" s="58"/>
      <c r="FO407" s="107">
        <v>290.32</v>
      </c>
      <c r="FP407" s="141">
        <f t="shared" si="1154"/>
        <v>0</v>
      </c>
      <c r="FQ407" s="58"/>
      <c r="FR407" s="107">
        <v>334.06</v>
      </c>
      <c r="FS407" s="141">
        <f t="shared" si="1155"/>
        <v>0</v>
      </c>
      <c r="FT407" s="58"/>
      <c r="FU407" s="107">
        <v>411.49</v>
      </c>
      <c r="FV407" s="141">
        <f t="shared" si="1156"/>
        <v>0</v>
      </c>
      <c r="FW407" s="58"/>
      <c r="FX407" s="107">
        <v>455.21</v>
      </c>
      <c r="FY407" s="141">
        <f t="shared" si="1157"/>
        <v>0</v>
      </c>
      <c r="FZ407" s="58"/>
      <c r="GA407" s="107">
        <v>536</v>
      </c>
      <c r="GB407" s="141">
        <f t="shared" si="1158"/>
        <v>0</v>
      </c>
      <c r="GC407" s="58"/>
      <c r="GD407" s="21">
        <v>745.84</v>
      </c>
      <c r="GE407" s="144">
        <f t="shared" si="1159"/>
        <v>0</v>
      </c>
      <c r="GF407" s="108">
        <v>4</v>
      </c>
      <c r="GG407" s="112">
        <v>313.12</v>
      </c>
      <c r="GH407" s="141">
        <f t="shared" si="1160"/>
        <v>1252.48</v>
      </c>
      <c r="GI407" s="59">
        <v>4</v>
      </c>
      <c r="GJ407" s="529">
        <v>223.61</v>
      </c>
      <c r="GK407" s="141">
        <f t="shared" si="1161"/>
        <v>894.44</v>
      </c>
      <c r="GL407" s="58">
        <v>2</v>
      </c>
      <c r="GM407" s="107">
        <v>105.46</v>
      </c>
      <c r="GN407" s="141">
        <f t="shared" si="1162"/>
        <v>210.92</v>
      </c>
      <c r="GO407" s="58"/>
      <c r="GP407" s="107">
        <v>581.36</v>
      </c>
      <c r="GQ407" s="141">
        <f t="shared" si="1163"/>
        <v>0</v>
      </c>
      <c r="GR407" s="58">
        <v>1</v>
      </c>
      <c r="GS407" s="107">
        <v>92.94</v>
      </c>
      <c r="GT407" s="141">
        <f t="shared" si="1164"/>
        <v>92.94</v>
      </c>
      <c r="GU407" s="108">
        <v>2</v>
      </c>
      <c r="GV407" s="112">
        <v>47.51</v>
      </c>
      <c r="GW407" s="141">
        <f t="shared" si="1165"/>
        <v>95.02</v>
      </c>
      <c r="GX407" s="58">
        <v>20</v>
      </c>
      <c r="GY407" s="107">
        <v>61.91</v>
      </c>
      <c r="GZ407" s="219">
        <f t="shared" si="1166"/>
        <v>1238.1999999999998</v>
      </c>
      <c r="HA407" s="413"/>
      <c r="HB407" s="413"/>
      <c r="HC407" s="219">
        <f t="shared" si="1168"/>
        <v>0</v>
      </c>
      <c r="HD407" s="58"/>
      <c r="HE407" s="107">
        <v>40.75</v>
      </c>
      <c r="HF407" s="232">
        <f t="shared" si="1167"/>
        <v>0</v>
      </c>
      <c r="HG407" s="105">
        <v>1500</v>
      </c>
      <c r="HH407" s="226">
        <f t="shared" si="1169"/>
        <v>29208.409399999997</v>
      </c>
      <c r="HI407" s="335"/>
    </row>
    <row r="408" spans="1:217" ht="15.75" customHeight="1">
      <c r="A408" s="198">
        <v>11</v>
      </c>
      <c r="B408" s="18" t="s">
        <v>289</v>
      </c>
      <c r="C408" s="381">
        <v>0.77</v>
      </c>
      <c r="D408" s="385">
        <v>8.0500000000000007</v>
      </c>
      <c r="E408" s="32">
        <v>67866.36</v>
      </c>
      <c r="F408" s="42">
        <f t="shared" si="1086"/>
        <v>63909.252379999991</v>
      </c>
      <c r="G408" s="43"/>
      <c r="H408" s="21">
        <v>636.70000000000005</v>
      </c>
      <c r="I408" s="45">
        <f t="shared" si="1087"/>
        <v>0</v>
      </c>
      <c r="J408" s="58"/>
      <c r="K408" s="107"/>
      <c r="L408" s="212">
        <f t="shared" si="1088"/>
        <v>0</v>
      </c>
      <c r="M408" s="58"/>
      <c r="N408" s="107">
        <v>540</v>
      </c>
      <c r="O408" s="212">
        <f t="shared" si="1089"/>
        <v>0</v>
      </c>
      <c r="P408" s="46">
        <v>31.4</v>
      </c>
      <c r="Q408" s="139">
        <f t="shared" si="1090"/>
        <v>280.13670000000002</v>
      </c>
      <c r="R408" s="212">
        <f t="shared" si="1091"/>
        <v>8796.2923800000008</v>
      </c>
      <c r="S408" s="46"/>
      <c r="T408" s="44">
        <f t="shared" si="1092"/>
        <v>2335.5960000000005</v>
      </c>
      <c r="U408" s="212">
        <f t="shared" si="1093"/>
        <v>0</v>
      </c>
      <c r="V408" s="46"/>
      <c r="W408" s="139">
        <f t="shared" si="1094"/>
        <v>493.98690000000005</v>
      </c>
      <c r="X408" s="219">
        <f t="shared" si="1095"/>
        <v>0</v>
      </c>
      <c r="Y408" s="58"/>
      <c r="Z408" s="44">
        <f t="shared" si="1096"/>
        <v>4331.3600000000006</v>
      </c>
      <c r="AA408" s="141">
        <f t="shared" si="1097"/>
        <v>0</v>
      </c>
      <c r="AB408" s="397"/>
      <c r="AC408" s="139">
        <f t="shared" si="1098"/>
        <v>493.98690000000005</v>
      </c>
      <c r="AD408" s="140">
        <f t="shared" si="1099"/>
        <v>0</v>
      </c>
      <c r="AE408" s="46"/>
      <c r="AF408" s="44">
        <f t="shared" si="1100"/>
        <v>22885.031600000002</v>
      </c>
      <c r="AG408" s="140">
        <f t="shared" si="1101"/>
        <v>0</v>
      </c>
      <c r="AH408" s="46"/>
      <c r="AI408" s="139">
        <f t="shared" si="1102"/>
        <v>791.37200000000007</v>
      </c>
      <c r="AJ408" s="140">
        <f t="shared" si="1103"/>
        <v>0</v>
      </c>
      <c r="AK408" s="46"/>
      <c r="AL408" s="107">
        <v>145.19999999999999</v>
      </c>
      <c r="AM408" s="140">
        <f t="shared" si="1104"/>
        <v>0</v>
      </c>
      <c r="AN408" s="46"/>
      <c r="AO408" s="44">
        <f t="shared" si="1105"/>
        <v>3769.8454000000002</v>
      </c>
      <c r="AP408" s="141">
        <f t="shared" si="1106"/>
        <v>0</v>
      </c>
      <c r="AQ408" s="108"/>
      <c r="AR408" s="109">
        <v>8030</v>
      </c>
      <c r="AS408" s="141">
        <f t="shared" si="1107"/>
        <v>0</v>
      </c>
      <c r="AT408" s="58"/>
      <c r="AU408" s="21">
        <v>3366.65</v>
      </c>
      <c r="AV408" s="141">
        <f t="shared" si="1108"/>
        <v>0</v>
      </c>
      <c r="AW408" s="58"/>
      <c r="AX408" s="44">
        <f t="shared" si="1109"/>
        <v>80964.952600000004</v>
      </c>
      <c r="AY408" s="141">
        <f t="shared" si="1110"/>
        <v>0</v>
      </c>
      <c r="AZ408" s="58"/>
      <c r="BA408" s="21">
        <v>93131.5</v>
      </c>
      <c r="BB408" s="141">
        <f t="shared" si="1111"/>
        <v>0</v>
      </c>
      <c r="BC408" s="58"/>
      <c r="BD408" s="21">
        <v>10643</v>
      </c>
      <c r="BE408" s="140">
        <f t="shared" si="1112"/>
        <v>0</v>
      </c>
      <c r="BF408" s="46"/>
      <c r="BG408" s="58"/>
      <c r="BH408" s="140">
        <f t="shared" si="1113"/>
        <v>0</v>
      </c>
      <c r="BI408" s="46"/>
      <c r="BJ408" s="59"/>
      <c r="BK408" s="58"/>
      <c r="BL408" s="140">
        <f t="shared" si="1114"/>
        <v>0</v>
      </c>
      <c r="BM408" s="46"/>
      <c r="BN408" s="142"/>
      <c r="BO408" s="141">
        <f t="shared" si="1115"/>
        <v>0</v>
      </c>
      <c r="BP408" s="58"/>
      <c r="BQ408" s="139">
        <f t="shared" si="1116"/>
        <v>930.90000000000009</v>
      </c>
      <c r="BR408" s="141">
        <f t="shared" si="1117"/>
        <v>0</v>
      </c>
      <c r="BS408" s="58"/>
      <c r="BT408" s="107">
        <v>540</v>
      </c>
      <c r="BU408" s="141">
        <f t="shared" si="1118"/>
        <v>0</v>
      </c>
      <c r="BV408" s="58"/>
      <c r="BW408" s="58"/>
      <c r="BX408" s="141">
        <f t="shared" si="1119"/>
        <v>0</v>
      </c>
      <c r="BY408" s="58"/>
      <c r="BZ408" s="143"/>
      <c r="CA408" s="141">
        <f t="shared" si="1120"/>
        <v>0</v>
      </c>
      <c r="CB408" s="58"/>
      <c r="CC408" s="107">
        <v>165.4</v>
      </c>
      <c r="CD408" s="141">
        <f t="shared" si="1121"/>
        <v>0</v>
      </c>
      <c r="CE408" s="58"/>
      <c r="CF408" s="139">
        <f t="shared" si="1122"/>
        <v>204.31649999999999</v>
      </c>
      <c r="CG408" s="141">
        <f t="shared" si="1123"/>
        <v>0</v>
      </c>
      <c r="CH408" s="58"/>
      <c r="CI408" s="107">
        <v>86.2</v>
      </c>
      <c r="CJ408" s="141">
        <f t="shared" si="1124"/>
        <v>0</v>
      </c>
      <c r="CK408" s="58"/>
      <c r="CL408" s="107">
        <v>125</v>
      </c>
      <c r="CM408" s="141">
        <f t="shared" si="1125"/>
        <v>0</v>
      </c>
      <c r="CN408" s="58"/>
      <c r="CO408" s="107">
        <v>140</v>
      </c>
      <c r="CP408" s="141">
        <f t="shared" si="1126"/>
        <v>0</v>
      </c>
      <c r="CQ408" s="58"/>
      <c r="CR408" s="139">
        <f t="shared" si="1127"/>
        <v>259.76390000000004</v>
      </c>
      <c r="CS408" s="141">
        <f t="shared" si="1128"/>
        <v>0</v>
      </c>
      <c r="CT408" s="58"/>
      <c r="CU408" s="107">
        <v>182.5</v>
      </c>
      <c r="CV408" s="141">
        <f t="shared" si="1129"/>
        <v>0</v>
      </c>
      <c r="CW408" s="58"/>
      <c r="CX408" s="107">
        <v>78</v>
      </c>
      <c r="CY408" s="141">
        <f t="shared" si="1130"/>
        <v>0</v>
      </c>
      <c r="CZ408" s="58">
        <v>12</v>
      </c>
      <c r="DA408" s="107">
        <v>350</v>
      </c>
      <c r="DB408" s="141">
        <f t="shared" si="1131"/>
        <v>4200</v>
      </c>
      <c r="DC408" s="58">
        <v>5</v>
      </c>
      <c r="DD408" s="139">
        <f t="shared" si="1132"/>
        <v>363.26500000000004</v>
      </c>
      <c r="DE408" s="140">
        <f t="shared" si="1133"/>
        <v>1816.3250000000003</v>
      </c>
      <c r="DF408" s="58">
        <v>12</v>
      </c>
      <c r="DG408" s="107">
        <v>349.94</v>
      </c>
      <c r="DH408" s="141">
        <f t="shared" si="1134"/>
        <v>4199.28</v>
      </c>
      <c r="DI408" s="58">
        <v>12</v>
      </c>
      <c r="DJ408" s="107">
        <v>407.82</v>
      </c>
      <c r="DK408" s="141">
        <f t="shared" si="1135"/>
        <v>4893.84</v>
      </c>
      <c r="DL408" s="58">
        <v>12</v>
      </c>
      <c r="DM408" s="107">
        <v>560.66999999999996</v>
      </c>
      <c r="DN408" s="141">
        <f t="shared" si="1136"/>
        <v>6728.0399999999991</v>
      </c>
      <c r="DO408" s="58">
        <v>2</v>
      </c>
      <c r="DP408" s="107">
        <v>849.84</v>
      </c>
      <c r="DQ408" s="141">
        <f t="shared" si="1137"/>
        <v>1699.68</v>
      </c>
      <c r="DR408" s="58"/>
      <c r="DS408" s="107">
        <v>1070.97</v>
      </c>
      <c r="DT408" s="141">
        <f t="shared" si="1138"/>
        <v>0</v>
      </c>
      <c r="DU408" s="58"/>
      <c r="DV408" s="21">
        <v>1512.05</v>
      </c>
      <c r="DW408" s="141">
        <f t="shared" si="1139"/>
        <v>0</v>
      </c>
      <c r="DX408" s="58"/>
      <c r="DY408" s="21">
        <v>5870.12</v>
      </c>
      <c r="DZ408" s="141">
        <f t="shared" si="1140"/>
        <v>0</v>
      </c>
      <c r="EA408" s="58"/>
      <c r="EB408" s="21">
        <v>4379.45</v>
      </c>
      <c r="EC408" s="141">
        <f t="shared" si="1141"/>
        <v>0</v>
      </c>
      <c r="ED408" s="58">
        <v>2</v>
      </c>
      <c r="EE408" s="21">
        <v>4811.45</v>
      </c>
      <c r="EF408" s="141">
        <f t="shared" si="1142"/>
        <v>9622.9</v>
      </c>
      <c r="EG408" s="58"/>
      <c r="EH408" s="21">
        <v>6518.13</v>
      </c>
      <c r="EI408" s="141">
        <f t="shared" si="1143"/>
        <v>0</v>
      </c>
      <c r="EJ408" s="58">
        <v>2</v>
      </c>
      <c r="EK408" s="21">
        <v>7389.31</v>
      </c>
      <c r="EL408" s="141">
        <f t="shared" si="1144"/>
        <v>14778.62</v>
      </c>
      <c r="EM408" s="58"/>
      <c r="EN408" s="21">
        <v>1539.81</v>
      </c>
      <c r="EO408" s="141">
        <f t="shared" si="1145"/>
        <v>0</v>
      </c>
      <c r="EP408" s="58">
        <v>1</v>
      </c>
      <c r="EQ408" s="21">
        <v>3124.4</v>
      </c>
      <c r="ER408" s="141">
        <f t="shared" si="1146"/>
        <v>3124.4</v>
      </c>
      <c r="ES408" s="58"/>
      <c r="ET408" s="107">
        <v>118.78</v>
      </c>
      <c r="EU408" s="141">
        <f t="shared" si="1147"/>
        <v>0</v>
      </c>
      <c r="EV408" s="58"/>
      <c r="EW408" s="107">
        <v>479.92</v>
      </c>
      <c r="EX408" s="141">
        <f t="shared" si="1148"/>
        <v>0</v>
      </c>
      <c r="EY408" s="58"/>
      <c r="EZ408" s="107">
        <v>649.4</v>
      </c>
      <c r="FA408" s="141">
        <f t="shared" si="1149"/>
        <v>0</v>
      </c>
      <c r="FB408" s="58"/>
      <c r="FC408" s="21">
        <v>1301.22</v>
      </c>
      <c r="FD408" s="141">
        <f t="shared" si="1150"/>
        <v>0</v>
      </c>
      <c r="FE408" s="58"/>
      <c r="FF408" s="21">
        <v>2530.2199999999998</v>
      </c>
      <c r="FG408" s="141">
        <f t="shared" si="1151"/>
        <v>0</v>
      </c>
      <c r="FH408" s="58"/>
      <c r="FI408" s="21">
        <v>4182.22</v>
      </c>
      <c r="FJ408" s="141">
        <f t="shared" si="1152"/>
        <v>0</v>
      </c>
      <c r="FK408" s="58"/>
      <c r="FL408" s="107">
        <v>253.92</v>
      </c>
      <c r="FM408" s="141">
        <f t="shared" si="1153"/>
        <v>0</v>
      </c>
      <c r="FN408" s="58"/>
      <c r="FO408" s="107">
        <v>290.32</v>
      </c>
      <c r="FP408" s="141">
        <f t="shared" si="1154"/>
        <v>0</v>
      </c>
      <c r="FQ408" s="58"/>
      <c r="FR408" s="107">
        <v>334.06</v>
      </c>
      <c r="FS408" s="141">
        <f t="shared" si="1155"/>
        <v>0</v>
      </c>
      <c r="FT408" s="58"/>
      <c r="FU408" s="107">
        <v>411.49</v>
      </c>
      <c r="FV408" s="141">
        <f t="shared" si="1156"/>
        <v>0</v>
      </c>
      <c r="FW408" s="58"/>
      <c r="FX408" s="107">
        <v>455.21</v>
      </c>
      <c r="FY408" s="141">
        <f t="shared" si="1157"/>
        <v>0</v>
      </c>
      <c r="FZ408" s="58"/>
      <c r="GA408" s="107">
        <v>536</v>
      </c>
      <c r="GB408" s="141">
        <f t="shared" si="1158"/>
        <v>0</v>
      </c>
      <c r="GC408" s="58"/>
      <c r="GD408" s="21">
        <v>745.84</v>
      </c>
      <c r="GE408" s="144">
        <f t="shared" si="1159"/>
        <v>0</v>
      </c>
      <c r="GF408" s="108">
        <v>3</v>
      </c>
      <c r="GG408" s="112">
        <v>313.12</v>
      </c>
      <c r="GH408" s="141">
        <f t="shared" si="1160"/>
        <v>939.36</v>
      </c>
      <c r="GI408" s="59">
        <v>5</v>
      </c>
      <c r="GJ408" s="529">
        <v>223.61</v>
      </c>
      <c r="GK408" s="141">
        <f t="shared" si="1161"/>
        <v>1118.0500000000002</v>
      </c>
      <c r="GL408" s="58">
        <v>2</v>
      </c>
      <c r="GM408" s="107">
        <v>105.46</v>
      </c>
      <c r="GN408" s="141">
        <f t="shared" si="1162"/>
        <v>210.92</v>
      </c>
      <c r="GO408" s="58">
        <v>1</v>
      </c>
      <c r="GP408" s="107">
        <v>581.36</v>
      </c>
      <c r="GQ408" s="141">
        <f t="shared" si="1163"/>
        <v>581.36</v>
      </c>
      <c r="GR408" s="58">
        <v>1</v>
      </c>
      <c r="GS408" s="107">
        <v>92.94</v>
      </c>
      <c r="GT408" s="141">
        <f t="shared" si="1164"/>
        <v>92.94</v>
      </c>
      <c r="GU408" s="108">
        <v>2</v>
      </c>
      <c r="GV408" s="112">
        <v>47.51</v>
      </c>
      <c r="GW408" s="141">
        <f t="shared" si="1165"/>
        <v>95.02</v>
      </c>
      <c r="GX408" s="58"/>
      <c r="GY408" s="107">
        <v>61.91</v>
      </c>
      <c r="GZ408" s="219">
        <f t="shared" si="1166"/>
        <v>0</v>
      </c>
      <c r="HA408" s="413"/>
      <c r="HB408" s="413"/>
      <c r="HC408" s="219">
        <f t="shared" si="1168"/>
        <v>0</v>
      </c>
      <c r="HD408" s="58">
        <v>0.3</v>
      </c>
      <c r="HE408" s="107">
        <v>40.75</v>
      </c>
      <c r="HF408" s="232">
        <f t="shared" si="1167"/>
        <v>12.225</v>
      </c>
      <c r="HG408" s="105">
        <v>1000</v>
      </c>
      <c r="HH408" s="226">
        <f t="shared" si="1169"/>
        <v>63909.252379999991</v>
      </c>
      <c r="HI408" s="335"/>
    </row>
    <row r="409" spans="1:217" ht="15.75" customHeight="1">
      <c r="A409" s="198">
        <v>12</v>
      </c>
      <c r="B409" s="18" t="s">
        <v>290</v>
      </c>
      <c r="C409" s="381">
        <v>17.7</v>
      </c>
      <c r="D409" s="385">
        <v>10.8</v>
      </c>
      <c r="E409" s="32">
        <v>29747.64</v>
      </c>
      <c r="F409" s="42">
        <f t="shared" si="1086"/>
        <v>32571.07</v>
      </c>
      <c r="G409" s="43"/>
      <c r="H409" s="21">
        <v>636.70000000000005</v>
      </c>
      <c r="I409" s="45">
        <f t="shared" si="1087"/>
        <v>0</v>
      </c>
      <c r="J409" s="58"/>
      <c r="K409" s="107"/>
      <c r="L409" s="212">
        <f t="shared" si="1088"/>
        <v>0</v>
      </c>
      <c r="M409" s="58"/>
      <c r="N409" s="107">
        <v>540</v>
      </c>
      <c r="O409" s="212">
        <f t="shared" si="1089"/>
        <v>0</v>
      </c>
      <c r="P409" s="46"/>
      <c r="Q409" s="139">
        <f t="shared" si="1090"/>
        <v>280.13670000000002</v>
      </c>
      <c r="R409" s="212">
        <f t="shared" si="1091"/>
        <v>0</v>
      </c>
      <c r="S409" s="46"/>
      <c r="T409" s="44">
        <f t="shared" si="1092"/>
        <v>2335.5960000000005</v>
      </c>
      <c r="U409" s="212">
        <f t="shared" si="1093"/>
        <v>0</v>
      </c>
      <c r="V409" s="46"/>
      <c r="W409" s="139">
        <f t="shared" si="1094"/>
        <v>493.98690000000005</v>
      </c>
      <c r="X409" s="219">
        <f t="shared" si="1095"/>
        <v>0</v>
      </c>
      <c r="Y409" s="58"/>
      <c r="Z409" s="44">
        <f t="shared" si="1096"/>
        <v>4331.3600000000006</v>
      </c>
      <c r="AA409" s="141">
        <f t="shared" si="1097"/>
        <v>0</v>
      </c>
      <c r="AB409" s="397"/>
      <c r="AC409" s="139">
        <f t="shared" si="1098"/>
        <v>493.98690000000005</v>
      </c>
      <c r="AD409" s="140">
        <f t="shared" si="1099"/>
        <v>0</v>
      </c>
      <c r="AE409" s="46"/>
      <c r="AF409" s="44">
        <f t="shared" si="1100"/>
        <v>22885.031600000002</v>
      </c>
      <c r="AG409" s="140">
        <f t="shared" si="1101"/>
        <v>0</v>
      </c>
      <c r="AH409" s="46"/>
      <c r="AI409" s="139">
        <f t="shared" si="1102"/>
        <v>791.37200000000007</v>
      </c>
      <c r="AJ409" s="140">
        <f t="shared" si="1103"/>
        <v>0</v>
      </c>
      <c r="AK409" s="46"/>
      <c r="AL409" s="107">
        <v>145.19999999999999</v>
      </c>
      <c r="AM409" s="140">
        <f t="shared" si="1104"/>
        <v>0</v>
      </c>
      <c r="AN409" s="46"/>
      <c r="AO409" s="44">
        <f t="shared" si="1105"/>
        <v>3769.8454000000002</v>
      </c>
      <c r="AP409" s="141">
        <f t="shared" si="1106"/>
        <v>0</v>
      </c>
      <c r="AQ409" s="108"/>
      <c r="AR409" s="109">
        <v>8030</v>
      </c>
      <c r="AS409" s="141">
        <f t="shared" si="1107"/>
        <v>0</v>
      </c>
      <c r="AT409" s="58"/>
      <c r="AU409" s="21">
        <v>3366.65</v>
      </c>
      <c r="AV409" s="141">
        <f t="shared" si="1108"/>
        <v>0</v>
      </c>
      <c r="AW409" s="58"/>
      <c r="AX409" s="44">
        <f t="shared" si="1109"/>
        <v>80964.952600000004</v>
      </c>
      <c r="AY409" s="141">
        <f t="shared" si="1110"/>
        <v>0</v>
      </c>
      <c r="AZ409" s="58"/>
      <c r="BA409" s="21">
        <v>93131.5</v>
      </c>
      <c r="BB409" s="141">
        <f t="shared" si="1111"/>
        <v>0</v>
      </c>
      <c r="BC409" s="58"/>
      <c r="BD409" s="21">
        <v>10643</v>
      </c>
      <c r="BE409" s="140">
        <f t="shared" si="1112"/>
        <v>0</v>
      </c>
      <c r="BF409" s="46"/>
      <c r="BG409" s="58"/>
      <c r="BH409" s="140">
        <f t="shared" si="1113"/>
        <v>0</v>
      </c>
      <c r="BI409" s="46"/>
      <c r="BJ409" s="59"/>
      <c r="BK409" s="58"/>
      <c r="BL409" s="140">
        <f t="shared" si="1114"/>
        <v>0</v>
      </c>
      <c r="BM409" s="46">
        <v>6</v>
      </c>
      <c r="BN409" s="46">
        <v>869.87</v>
      </c>
      <c r="BO409" s="141">
        <f t="shared" si="1115"/>
        <v>5219.22</v>
      </c>
      <c r="BP409" s="58"/>
      <c r="BQ409" s="139">
        <f t="shared" si="1116"/>
        <v>930.90000000000009</v>
      </c>
      <c r="BR409" s="141">
        <f t="shared" si="1117"/>
        <v>0</v>
      </c>
      <c r="BS409" s="58"/>
      <c r="BT409" s="107">
        <v>540</v>
      </c>
      <c r="BU409" s="141">
        <f t="shared" si="1118"/>
        <v>0</v>
      </c>
      <c r="BV409" s="58"/>
      <c r="BW409" s="58"/>
      <c r="BX409" s="141">
        <f t="shared" si="1119"/>
        <v>0</v>
      </c>
      <c r="BY409" s="58"/>
      <c r="BZ409" s="143"/>
      <c r="CA409" s="141">
        <f t="shared" si="1120"/>
        <v>0</v>
      </c>
      <c r="CB409" s="58"/>
      <c r="CC409" s="107">
        <v>165.4</v>
      </c>
      <c r="CD409" s="141">
        <f t="shared" si="1121"/>
        <v>0</v>
      </c>
      <c r="CE409" s="58"/>
      <c r="CF409" s="139">
        <f t="shared" si="1122"/>
        <v>204.31649999999999</v>
      </c>
      <c r="CG409" s="141">
        <f t="shared" si="1123"/>
        <v>0</v>
      </c>
      <c r="CH409" s="58"/>
      <c r="CI409" s="107">
        <v>86.2</v>
      </c>
      <c r="CJ409" s="141">
        <f t="shared" si="1124"/>
        <v>0</v>
      </c>
      <c r="CK409" s="58"/>
      <c r="CL409" s="107">
        <v>125</v>
      </c>
      <c r="CM409" s="141">
        <f t="shared" si="1125"/>
        <v>0</v>
      </c>
      <c r="CN409" s="58"/>
      <c r="CO409" s="107">
        <v>140</v>
      </c>
      <c r="CP409" s="141">
        <f t="shared" si="1126"/>
        <v>0</v>
      </c>
      <c r="CQ409" s="58"/>
      <c r="CR409" s="139">
        <f t="shared" si="1127"/>
        <v>259.76390000000004</v>
      </c>
      <c r="CS409" s="141">
        <f t="shared" si="1128"/>
        <v>0</v>
      </c>
      <c r="CT409" s="58"/>
      <c r="CU409" s="107">
        <v>182.5</v>
      </c>
      <c r="CV409" s="141">
        <f t="shared" si="1129"/>
        <v>0</v>
      </c>
      <c r="CW409" s="58"/>
      <c r="CX409" s="107">
        <v>78</v>
      </c>
      <c r="CY409" s="141">
        <f t="shared" si="1130"/>
        <v>0</v>
      </c>
      <c r="CZ409" s="58"/>
      <c r="DA409" s="107">
        <v>350</v>
      </c>
      <c r="DB409" s="141">
        <f t="shared" si="1131"/>
        <v>0</v>
      </c>
      <c r="DC409" s="58"/>
      <c r="DD409" s="139">
        <f t="shared" si="1132"/>
        <v>363.26500000000004</v>
      </c>
      <c r="DE409" s="140">
        <f t="shared" si="1133"/>
        <v>0</v>
      </c>
      <c r="DF409" s="58"/>
      <c r="DG409" s="107">
        <v>349.94</v>
      </c>
      <c r="DH409" s="141">
        <f t="shared" si="1134"/>
        <v>0</v>
      </c>
      <c r="DI409" s="58">
        <v>4</v>
      </c>
      <c r="DJ409" s="107">
        <v>407.82</v>
      </c>
      <c r="DK409" s="141">
        <f t="shared" si="1135"/>
        <v>1631.28</v>
      </c>
      <c r="DL409" s="58">
        <v>8</v>
      </c>
      <c r="DM409" s="107">
        <v>560.66999999999996</v>
      </c>
      <c r="DN409" s="141">
        <f t="shared" si="1136"/>
        <v>4485.3599999999997</v>
      </c>
      <c r="DO409" s="58">
        <v>8</v>
      </c>
      <c r="DP409" s="107">
        <v>849.84</v>
      </c>
      <c r="DQ409" s="141">
        <f t="shared" si="1137"/>
        <v>6798.72</v>
      </c>
      <c r="DR409" s="58"/>
      <c r="DS409" s="107">
        <v>1070.97</v>
      </c>
      <c r="DT409" s="141">
        <f t="shared" si="1138"/>
        <v>0</v>
      </c>
      <c r="DU409" s="58"/>
      <c r="DV409" s="21">
        <v>1512.05</v>
      </c>
      <c r="DW409" s="141">
        <f t="shared" si="1139"/>
        <v>0</v>
      </c>
      <c r="DX409" s="58"/>
      <c r="DY409" s="21">
        <v>5870.12</v>
      </c>
      <c r="DZ409" s="141">
        <f t="shared" si="1140"/>
        <v>0</v>
      </c>
      <c r="EA409" s="58"/>
      <c r="EB409" s="21">
        <v>4379.45</v>
      </c>
      <c r="EC409" s="141">
        <f t="shared" si="1141"/>
        <v>0</v>
      </c>
      <c r="ED409" s="58">
        <v>2</v>
      </c>
      <c r="EE409" s="21">
        <v>4811.45</v>
      </c>
      <c r="EF409" s="141">
        <f t="shared" si="1142"/>
        <v>9622.9</v>
      </c>
      <c r="EG409" s="58"/>
      <c r="EH409" s="21">
        <v>6518.13</v>
      </c>
      <c r="EI409" s="141">
        <f t="shared" si="1143"/>
        <v>0</v>
      </c>
      <c r="EJ409" s="58"/>
      <c r="EK409" s="21">
        <v>7389.31</v>
      </c>
      <c r="EL409" s="141">
        <f t="shared" si="1144"/>
        <v>0</v>
      </c>
      <c r="EM409" s="58"/>
      <c r="EN409" s="21">
        <v>1539.81</v>
      </c>
      <c r="EO409" s="141">
        <f t="shared" si="1145"/>
        <v>0</v>
      </c>
      <c r="EP409" s="58"/>
      <c r="EQ409" s="21">
        <v>3124.4</v>
      </c>
      <c r="ER409" s="141">
        <f t="shared" si="1146"/>
        <v>0</v>
      </c>
      <c r="ES409" s="58"/>
      <c r="ET409" s="107">
        <v>118.78</v>
      </c>
      <c r="EU409" s="141">
        <f t="shared" si="1147"/>
        <v>0</v>
      </c>
      <c r="EV409" s="58"/>
      <c r="EW409" s="107">
        <v>479.92</v>
      </c>
      <c r="EX409" s="141">
        <f t="shared" si="1148"/>
        <v>0</v>
      </c>
      <c r="EY409" s="58"/>
      <c r="EZ409" s="107">
        <v>649.4</v>
      </c>
      <c r="FA409" s="141">
        <f t="shared" si="1149"/>
        <v>0</v>
      </c>
      <c r="FB409" s="58"/>
      <c r="FC409" s="21">
        <v>1301.22</v>
      </c>
      <c r="FD409" s="141">
        <f t="shared" si="1150"/>
        <v>0</v>
      </c>
      <c r="FE409" s="58"/>
      <c r="FF409" s="21">
        <v>2530.2199999999998</v>
      </c>
      <c r="FG409" s="141">
        <f t="shared" si="1151"/>
        <v>0</v>
      </c>
      <c r="FH409" s="58"/>
      <c r="FI409" s="21">
        <v>4182.22</v>
      </c>
      <c r="FJ409" s="141">
        <f t="shared" si="1152"/>
        <v>0</v>
      </c>
      <c r="FK409" s="58"/>
      <c r="FL409" s="107">
        <v>253.92</v>
      </c>
      <c r="FM409" s="141">
        <f t="shared" si="1153"/>
        <v>0</v>
      </c>
      <c r="FN409" s="58"/>
      <c r="FO409" s="107">
        <v>290.32</v>
      </c>
      <c r="FP409" s="141">
        <f t="shared" si="1154"/>
        <v>0</v>
      </c>
      <c r="FQ409" s="58"/>
      <c r="FR409" s="107">
        <v>334.06</v>
      </c>
      <c r="FS409" s="141">
        <f t="shared" si="1155"/>
        <v>0</v>
      </c>
      <c r="FT409" s="58"/>
      <c r="FU409" s="107">
        <v>411.49</v>
      </c>
      <c r="FV409" s="141">
        <f t="shared" si="1156"/>
        <v>0</v>
      </c>
      <c r="FW409" s="58"/>
      <c r="FX409" s="107">
        <v>455.21</v>
      </c>
      <c r="FY409" s="141">
        <f t="shared" si="1157"/>
        <v>0</v>
      </c>
      <c r="FZ409" s="58"/>
      <c r="GA409" s="107">
        <v>536</v>
      </c>
      <c r="GB409" s="141">
        <f t="shared" si="1158"/>
        <v>0</v>
      </c>
      <c r="GC409" s="58"/>
      <c r="GD409" s="21">
        <v>745.84</v>
      </c>
      <c r="GE409" s="144">
        <f t="shared" si="1159"/>
        <v>0</v>
      </c>
      <c r="GF409" s="108">
        <v>3</v>
      </c>
      <c r="GG409" s="112">
        <v>313.12</v>
      </c>
      <c r="GH409" s="141">
        <f t="shared" si="1160"/>
        <v>939.36</v>
      </c>
      <c r="GI409" s="59">
        <v>5</v>
      </c>
      <c r="GJ409" s="529">
        <v>223.61</v>
      </c>
      <c r="GK409" s="141">
        <f t="shared" si="1161"/>
        <v>1118.0500000000002</v>
      </c>
      <c r="GL409" s="58">
        <v>2</v>
      </c>
      <c r="GM409" s="107">
        <v>105.46</v>
      </c>
      <c r="GN409" s="141">
        <f t="shared" si="1162"/>
        <v>210.92</v>
      </c>
      <c r="GO409" s="58"/>
      <c r="GP409" s="107">
        <v>581.36</v>
      </c>
      <c r="GQ409" s="141">
        <f t="shared" si="1163"/>
        <v>0</v>
      </c>
      <c r="GR409" s="58">
        <v>1</v>
      </c>
      <c r="GS409" s="107">
        <v>92.94</v>
      </c>
      <c r="GT409" s="141">
        <f t="shared" si="1164"/>
        <v>92.94</v>
      </c>
      <c r="GU409" s="108">
        <v>2</v>
      </c>
      <c r="GV409" s="112">
        <v>47.51</v>
      </c>
      <c r="GW409" s="141">
        <f t="shared" si="1165"/>
        <v>95.02</v>
      </c>
      <c r="GX409" s="58">
        <v>30</v>
      </c>
      <c r="GY409" s="107">
        <v>61.91</v>
      </c>
      <c r="GZ409" s="219">
        <f t="shared" si="1166"/>
        <v>1857.3</v>
      </c>
      <c r="HA409" s="413"/>
      <c r="HB409" s="413"/>
      <c r="HC409" s="219">
        <f t="shared" si="1168"/>
        <v>0</v>
      </c>
      <c r="HD409" s="58"/>
      <c r="HE409" s="107">
        <v>40.75</v>
      </c>
      <c r="HF409" s="232">
        <f t="shared" si="1167"/>
        <v>0</v>
      </c>
      <c r="HG409" s="105">
        <v>500</v>
      </c>
      <c r="HH409" s="226">
        <f t="shared" si="1169"/>
        <v>32571.07</v>
      </c>
      <c r="HI409" s="335"/>
    </row>
    <row r="410" spans="1:217" ht="15.75" customHeight="1">
      <c r="A410" s="198">
        <v>13</v>
      </c>
      <c r="B410" s="18" t="s">
        <v>291</v>
      </c>
      <c r="C410" s="381">
        <v>19.420000000000002</v>
      </c>
      <c r="D410" s="385">
        <v>25</v>
      </c>
      <c r="E410" s="32">
        <v>67296.72</v>
      </c>
      <c r="F410" s="42">
        <f t="shared" si="1086"/>
        <v>96989.854220000008</v>
      </c>
      <c r="G410" s="43"/>
      <c r="H410" s="21">
        <v>636.70000000000005</v>
      </c>
      <c r="I410" s="45">
        <f t="shared" si="1087"/>
        <v>0</v>
      </c>
      <c r="J410" s="58"/>
      <c r="K410" s="107"/>
      <c r="L410" s="212">
        <f t="shared" si="1088"/>
        <v>0</v>
      </c>
      <c r="M410" s="58"/>
      <c r="N410" s="107">
        <v>540</v>
      </c>
      <c r="O410" s="212">
        <f t="shared" si="1089"/>
        <v>0</v>
      </c>
      <c r="P410" s="46">
        <v>106.6</v>
      </c>
      <c r="Q410" s="139">
        <f t="shared" si="1090"/>
        <v>280.13670000000002</v>
      </c>
      <c r="R410" s="212">
        <f t="shared" si="1091"/>
        <v>29862.572220000002</v>
      </c>
      <c r="S410" s="46"/>
      <c r="T410" s="44">
        <f t="shared" si="1092"/>
        <v>2335.5960000000005</v>
      </c>
      <c r="U410" s="212">
        <f t="shared" si="1093"/>
        <v>0</v>
      </c>
      <c r="V410" s="46"/>
      <c r="W410" s="139">
        <f t="shared" si="1094"/>
        <v>493.98690000000005</v>
      </c>
      <c r="X410" s="219">
        <f t="shared" si="1095"/>
        <v>0</v>
      </c>
      <c r="Y410" s="58">
        <v>14.7</v>
      </c>
      <c r="Z410" s="44">
        <f t="shared" si="1096"/>
        <v>4331.3600000000006</v>
      </c>
      <c r="AA410" s="141">
        <f t="shared" si="1097"/>
        <v>63670.992000000006</v>
      </c>
      <c r="AB410" s="397"/>
      <c r="AC410" s="139">
        <f t="shared" si="1098"/>
        <v>493.98690000000005</v>
      </c>
      <c r="AD410" s="140">
        <f t="shared" si="1099"/>
        <v>0</v>
      </c>
      <c r="AE410" s="46"/>
      <c r="AF410" s="44">
        <f t="shared" si="1100"/>
        <v>22885.031600000002</v>
      </c>
      <c r="AG410" s="140">
        <f t="shared" si="1101"/>
        <v>0</v>
      </c>
      <c r="AH410" s="46"/>
      <c r="AI410" s="139">
        <f t="shared" si="1102"/>
        <v>791.37200000000007</v>
      </c>
      <c r="AJ410" s="140">
        <f t="shared" si="1103"/>
        <v>0</v>
      </c>
      <c r="AK410" s="46"/>
      <c r="AL410" s="107">
        <v>145.19999999999999</v>
      </c>
      <c r="AM410" s="140">
        <f t="shared" si="1104"/>
        <v>0</v>
      </c>
      <c r="AN410" s="46"/>
      <c r="AO410" s="44">
        <f t="shared" si="1105"/>
        <v>3769.8454000000002</v>
      </c>
      <c r="AP410" s="141">
        <f t="shared" si="1106"/>
        <v>0</v>
      </c>
      <c r="AQ410" s="108"/>
      <c r="AR410" s="109">
        <v>8030</v>
      </c>
      <c r="AS410" s="141">
        <f t="shared" si="1107"/>
        <v>0</v>
      </c>
      <c r="AT410" s="58"/>
      <c r="AU410" s="21">
        <v>3366.65</v>
      </c>
      <c r="AV410" s="141">
        <f t="shared" si="1108"/>
        <v>0</v>
      </c>
      <c r="AW410" s="58"/>
      <c r="AX410" s="44">
        <f t="shared" si="1109"/>
        <v>80964.952600000004</v>
      </c>
      <c r="AY410" s="141">
        <f t="shared" si="1110"/>
        <v>0</v>
      </c>
      <c r="AZ410" s="58"/>
      <c r="BA410" s="21">
        <v>93131.5</v>
      </c>
      <c r="BB410" s="141">
        <f t="shared" si="1111"/>
        <v>0</v>
      </c>
      <c r="BC410" s="58"/>
      <c r="BD410" s="21">
        <v>10643</v>
      </c>
      <c r="BE410" s="140">
        <f t="shared" si="1112"/>
        <v>0</v>
      </c>
      <c r="BF410" s="46"/>
      <c r="BG410" s="58"/>
      <c r="BH410" s="140">
        <f t="shared" si="1113"/>
        <v>0</v>
      </c>
      <c r="BI410" s="46"/>
      <c r="BJ410" s="59"/>
      <c r="BK410" s="58"/>
      <c r="BL410" s="140">
        <f t="shared" si="1114"/>
        <v>0</v>
      </c>
      <c r="BM410" s="46"/>
      <c r="BN410" s="142"/>
      <c r="BO410" s="141">
        <f t="shared" si="1115"/>
        <v>0</v>
      </c>
      <c r="BP410" s="58"/>
      <c r="BQ410" s="139">
        <f t="shared" si="1116"/>
        <v>930.90000000000009</v>
      </c>
      <c r="BR410" s="141">
        <f t="shared" si="1117"/>
        <v>0</v>
      </c>
      <c r="BS410" s="58"/>
      <c r="BT410" s="107">
        <v>540</v>
      </c>
      <c r="BU410" s="141">
        <f t="shared" si="1118"/>
        <v>0</v>
      </c>
      <c r="BV410" s="58"/>
      <c r="BW410" s="58"/>
      <c r="BX410" s="141">
        <f t="shared" si="1119"/>
        <v>0</v>
      </c>
      <c r="BY410" s="58"/>
      <c r="BZ410" s="143"/>
      <c r="CA410" s="141">
        <f t="shared" si="1120"/>
        <v>0</v>
      </c>
      <c r="CB410" s="58"/>
      <c r="CC410" s="107">
        <v>165.4</v>
      </c>
      <c r="CD410" s="141">
        <f t="shared" si="1121"/>
        <v>0</v>
      </c>
      <c r="CE410" s="58"/>
      <c r="CF410" s="139">
        <f t="shared" si="1122"/>
        <v>204.31649999999999</v>
      </c>
      <c r="CG410" s="141">
        <f t="shared" si="1123"/>
        <v>0</v>
      </c>
      <c r="CH410" s="58"/>
      <c r="CI410" s="107">
        <v>86.2</v>
      </c>
      <c r="CJ410" s="141">
        <f t="shared" si="1124"/>
        <v>0</v>
      </c>
      <c r="CK410" s="58"/>
      <c r="CL410" s="107">
        <v>125</v>
      </c>
      <c r="CM410" s="141">
        <f t="shared" si="1125"/>
        <v>0</v>
      </c>
      <c r="CN410" s="58"/>
      <c r="CO410" s="107">
        <v>140</v>
      </c>
      <c r="CP410" s="141">
        <f t="shared" si="1126"/>
        <v>0</v>
      </c>
      <c r="CQ410" s="58"/>
      <c r="CR410" s="139">
        <f t="shared" si="1127"/>
        <v>259.76390000000004</v>
      </c>
      <c r="CS410" s="141">
        <f t="shared" si="1128"/>
        <v>0</v>
      </c>
      <c r="CT410" s="58"/>
      <c r="CU410" s="107">
        <v>182.5</v>
      </c>
      <c r="CV410" s="141">
        <f t="shared" si="1129"/>
        <v>0</v>
      </c>
      <c r="CW410" s="58"/>
      <c r="CX410" s="107">
        <v>78</v>
      </c>
      <c r="CY410" s="141">
        <f t="shared" si="1130"/>
        <v>0</v>
      </c>
      <c r="CZ410" s="58"/>
      <c r="DA410" s="107">
        <v>350</v>
      </c>
      <c r="DB410" s="141">
        <f t="shared" si="1131"/>
        <v>0</v>
      </c>
      <c r="DC410" s="58"/>
      <c r="DD410" s="139">
        <f t="shared" si="1132"/>
        <v>363.26500000000004</v>
      </c>
      <c r="DE410" s="140">
        <f t="shared" si="1133"/>
        <v>0</v>
      </c>
      <c r="DF410" s="58"/>
      <c r="DG410" s="107">
        <v>349.94</v>
      </c>
      <c r="DH410" s="141">
        <f t="shared" si="1134"/>
        <v>0</v>
      </c>
      <c r="DI410" s="58"/>
      <c r="DJ410" s="107">
        <v>407.82</v>
      </c>
      <c r="DK410" s="141">
        <f t="shared" si="1135"/>
        <v>0</v>
      </c>
      <c r="DL410" s="58"/>
      <c r="DM410" s="107">
        <v>560.66999999999996</v>
      </c>
      <c r="DN410" s="141">
        <f t="shared" si="1136"/>
        <v>0</v>
      </c>
      <c r="DO410" s="58"/>
      <c r="DP410" s="107">
        <v>849.84</v>
      </c>
      <c r="DQ410" s="141">
        <f t="shared" si="1137"/>
        <v>0</v>
      </c>
      <c r="DR410" s="58"/>
      <c r="DS410" s="107">
        <v>1070.97</v>
      </c>
      <c r="DT410" s="141">
        <f t="shared" si="1138"/>
        <v>0</v>
      </c>
      <c r="DU410" s="58"/>
      <c r="DV410" s="21">
        <v>1512.05</v>
      </c>
      <c r="DW410" s="141">
        <f t="shared" si="1139"/>
        <v>0</v>
      </c>
      <c r="DX410" s="58"/>
      <c r="DY410" s="21">
        <v>5870.12</v>
      </c>
      <c r="DZ410" s="141">
        <f t="shared" si="1140"/>
        <v>0</v>
      </c>
      <c r="EA410" s="58"/>
      <c r="EB410" s="21">
        <v>4379.45</v>
      </c>
      <c r="EC410" s="141">
        <f t="shared" si="1141"/>
        <v>0</v>
      </c>
      <c r="ED410" s="58"/>
      <c r="EE410" s="21">
        <v>4811.45</v>
      </c>
      <c r="EF410" s="141">
        <f t="shared" si="1142"/>
        <v>0</v>
      </c>
      <c r="EG410" s="58"/>
      <c r="EH410" s="21">
        <v>6518.13</v>
      </c>
      <c r="EI410" s="141">
        <f t="shared" si="1143"/>
        <v>0</v>
      </c>
      <c r="EJ410" s="58"/>
      <c r="EK410" s="21">
        <v>7389.31</v>
      </c>
      <c r="EL410" s="141">
        <f t="shared" si="1144"/>
        <v>0</v>
      </c>
      <c r="EM410" s="58"/>
      <c r="EN410" s="21">
        <v>1539.81</v>
      </c>
      <c r="EO410" s="141">
        <f t="shared" si="1145"/>
        <v>0</v>
      </c>
      <c r="EP410" s="58"/>
      <c r="EQ410" s="21">
        <v>3124.4</v>
      </c>
      <c r="ER410" s="141">
        <f t="shared" si="1146"/>
        <v>0</v>
      </c>
      <c r="ES410" s="58"/>
      <c r="ET410" s="107">
        <v>118.78</v>
      </c>
      <c r="EU410" s="141">
        <f t="shared" si="1147"/>
        <v>0</v>
      </c>
      <c r="EV410" s="58"/>
      <c r="EW410" s="107">
        <v>479.92</v>
      </c>
      <c r="EX410" s="141">
        <f t="shared" si="1148"/>
        <v>0</v>
      </c>
      <c r="EY410" s="58"/>
      <c r="EZ410" s="107">
        <v>649.4</v>
      </c>
      <c r="FA410" s="141">
        <f t="shared" si="1149"/>
        <v>0</v>
      </c>
      <c r="FB410" s="58"/>
      <c r="FC410" s="21">
        <v>1301.22</v>
      </c>
      <c r="FD410" s="141">
        <f t="shared" si="1150"/>
        <v>0</v>
      </c>
      <c r="FE410" s="58"/>
      <c r="FF410" s="21">
        <v>2530.2199999999998</v>
      </c>
      <c r="FG410" s="141">
        <f t="shared" si="1151"/>
        <v>0</v>
      </c>
      <c r="FH410" s="58"/>
      <c r="FI410" s="21">
        <v>4182.22</v>
      </c>
      <c r="FJ410" s="141">
        <f t="shared" si="1152"/>
        <v>0</v>
      </c>
      <c r="FK410" s="58"/>
      <c r="FL410" s="107">
        <v>253.92</v>
      </c>
      <c r="FM410" s="141">
        <f t="shared" si="1153"/>
        <v>0</v>
      </c>
      <c r="FN410" s="58"/>
      <c r="FO410" s="107">
        <v>290.32</v>
      </c>
      <c r="FP410" s="141">
        <f t="shared" si="1154"/>
        <v>0</v>
      </c>
      <c r="FQ410" s="58"/>
      <c r="FR410" s="107">
        <v>334.06</v>
      </c>
      <c r="FS410" s="141">
        <f t="shared" si="1155"/>
        <v>0</v>
      </c>
      <c r="FT410" s="58"/>
      <c r="FU410" s="107">
        <v>411.49</v>
      </c>
      <c r="FV410" s="141">
        <f t="shared" si="1156"/>
        <v>0</v>
      </c>
      <c r="FW410" s="58"/>
      <c r="FX410" s="107">
        <v>455.21</v>
      </c>
      <c r="FY410" s="141">
        <f t="shared" si="1157"/>
        <v>0</v>
      </c>
      <c r="FZ410" s="58"/>
      <c r="GA410" s="107">
        <v>536</v>
      </c>
      <c r="GB410" s="141">
        <f t="shared" si="1158"/>
        <v>0</v>
      </c>
      <c r="GC410" s="58"/>
      <c r="GD410" s="21">
        <v>745.84</v>
      </c>
      <c r="GE410" s="144">
        <f t="shared" si="1159"/>
        <v>0</v>
      </c>
      <c r="GF410" s="108">
        <v>3</v>
      </c>
      <c r="GG410" s="112">
        <v>313.12</v>
      </c>
      <c r="GH410" s="141">
        <f t="shared" si="1160"/>
        <v>939.36</v>
      </c>
      <c r="GI410" s="59">
        <v>5</v>
      </c>
      <c r="GJ410" s="529">
        <v>223.61</v>
      </c>
      <c r="GK410" s="141">
        <f t="shared" si="1161"/>
        <v>1118.0500000000002</v>
      </c>
      <c r="GL410" s="58">
        <v>2</v>
      </c>
      <c r="GM410" s="107">
        <v>105.46</v>
      </c>
      <c r="GN410" s="141">
        <f t="shared" si="1162"/>
        <v>210.92</v>
      </c>
      <c r="GO410" s="58"/>
      <c r="GP410" s="107">
        <v>581.36</v>
      </c>
      <c r="GQ410" s="141">
        <f t="shared" si="1163"/>
        <v>0</v>
      </c>
      <c r="GR410" s="58">
        <v>1</v>
      </c>
      <c r="GS410" s="107">
        <v>92.94</v>
      </c>
      <c r="GT410" s="141">
        <f t="shared" si="1164"/>
        <v>92.94</v>
      </c>
      <c r="GU410" s="108">
        <v>2</v>
      </c>
      <c r="GV410" s="112">
        <v>47.51</v>
      </c>
      <c r="GW410" s="141">
        <f t="shared" si="1165"/>
        <v>95.02</v>
      </c>
      <c r="GX410" s="58"/>
      <c r="GY410" s="107">
        <v>61.91</v>
      </c>
      <c r="GZ410" s="219">
        <f t="shared" si="1166"/>
        <v>0</v>
      </c>
      <c r="HA410" s="413"/>
      <c r="HB410" s="413"/>
      <c r="HC410" s="219">
        <f t="shared" si="1168"/>
        <v>0</v>
      </c>
      <c r="HD410" s="58"/>
      <c r="HE410" s="107">
        <v>40.75</v>
      </c>
      <c r="HF410" s="232">
        <f t="shared" si="1167"/>
        <v>0</v>
      </c>
      <c r="HG410" s="105">
        <v>1000</v>
      </c>
      <c r="HH410" s="226">
        <f t="shared" si="1169"/>
        <v>96989.854220000008</v>
      </c>
      <c r="HI410" s="335"/>
    </row>
    <row r="411" spans="1:217" ht="15.75" customHeight="1">
      <c r="A411" s="198">
        <v>14</v>
      </c>
      <c r="B411" s="18" t="s">
        <v>292</v>
      </c>
      <c r="C411" s="381">
        <v>5.82</v>
      </c>
      <c r="D411" s="385">
        <v>16.8</v>
      </c>
      <c r="E411" s="32">
        <v>75815.520000000004</v>
      </c>
      <c r="F411" s="42">
        <f t="shared" si="1086"/>
        <v>80688.86</v>
      </c>
      <c r="G411" s="43"/>
      <c r="H411" s="21">
        <v>636.70000000000005</v>
      </c>
      <c r="I411" s="45">
        <f t="shared" si="1087"/>
        <v>0</v>
      </c>
      <c r="J411" s="58"/>
      <c r="K411" s="107"/>
      <c r="L411" s="212">
        <f t="shared" si="1088"/>
        <v>0</v>
      </c>
      <c r="M411" s="58"/>
      <c r="N411" s="107">
        <v>540</v>
      </c>
      <c r="O411" s="212">
        <f t="shared" si="1089"/>
        <v>0</v>
      </c>
      <c r="P411" s="46"/>
      <c r="Q411" s="139">
        <f t="shared" si="1090"/>
        <v>280.13670000000002</v>
      </c>
      <c r="R411" s="212">
        <f t="shared" si="1091"/>
        <v>0</v>
      </c>
      <c r="S411" s="46"/>
      <c r="T411" s="44">
        <f t="shared" si="1092"/>
        <v>2335.5960000000005</v>
      </c>
      <c r="U411" s="212">
        <f t="shared" si="1093"/>
        <v>0</v>
      </c>
      <c r="V411" s="46"/>
      <c r="W411" s="139">
        <f t="shared" si="1094"/>
        <v>493.98690000000005</v>
      </c>
      <c r="X411" s="219">
        <f t="shared" si="1095"/>
        <v>0</v>
      </c>
      <c r="Y411" s="58"/>
      <c r="Z411" s="44">
        <f t="shared" si="1096"/>
        <v>4331.3600000000006</v>
      </c>
      <c r="AA411" s="141">
        <f t="shared" si="1097"/>
        <v>0</v>
      </c>
      <c r="AB411" s="397"/>
      <c r="AC411" s="139">
        <f t="shared" si="1098"/>
        <v>493.98690000000005</v>
      </c>
      <c r="AD411" s="140">
        <f t="shared" si="1099"/>
        <v>0</v>
      </c>
      <c r="AE411" s="46"/>
      <c r="AF411" s="44">
        <f t="shared" si="1100"/>
        <v>22885.031600000002</v>
      </c>
      <c r="AG411" s="140">
        <f t="shared" si="1101"/>
        <v>0</v>
      </c>
      <c r="AH411" s="46"/>
      <c r="AI411" s="139">
        <f t="shared" si="1102"/>
        <v>791.37200000000007</v>
      </c>
      <c r="AJ411" s="140">
        <f t="shared" si="1103"/>
        <v>0</v>
      </c>
      <c r="AK411" s="46"/>
      <c r="AL411" s="107">
        <v>145.19999999999999</v>
      </c>
      <c r="AM411" s="140">
        <f t="shared" si="1104"/>
        <v>0</v>
      </c>
      <c r="AN411" s="46"/>
      <c r="AO411" s="44">
        <f t="shared" si="1105"/>
        <v>3769.8454000000002</v>
      </c>
      <c r="AP411" s="141">
        <f t="shared" si="1106"/>
        <v>0</v>
      </c>
      <c r="AQ411" s="108"/>
      <c r="AR411" s="109">
        <v>8030</v>
      </c>
      <c r="AS411" s="141">
        <f t="shared" si="1107"/>
        <v>0</v>
      </c>
      <c r="AT411" s="58"/>
      <c r="AU411" s="21">
        <v>3366.65</v>
      </c>
      <c r="AV411" s="141">
        <f t="shared" si="1108"/>
        <v>0</v>
      </c>
      <c r="AW411" s="58"/>
      <c r="AX411" s="44">
        <f t="shared" si="1109"/>
        <v>80964.952600000004</v>
      </c>
      <c r="AY411" s="141">
        <f t="shared" si="1110"/>
        <v>0</v>
      </c>
      <c r="AZ411" s="58"/>
      <c r="BA411" s="21">
        <v>93131.5</v>
      </c>
      <c r="BB411" s="141">
        <f t="shared" si="1111"/>
        <v>0</v>
      </c>
      <c r="BC411" s="58"/>
      <c r="BD411" s="21">
        <v>10643</v>
      </c>
      <c r="BE411" s="140">
        <f t="shared" si="1112"/>
        <v>0</v>
      </c>
      <c r="BF411" s="46"/>
      <c r="BG411" s="58"/>
      <c r="BH411" s="140">
        <f t="shared" si="1113"/>
        <v>0</v>
      </c>
      <c r="BI411" s="145">
        <v>1</v>
      </c>
      <c r="BJ411" s="344" t="s">
        <v>701</v>
      </c>
      <c r="BK411" s="58">
        <v>72788.61</v>
      </c>
      <c r="BL411" s="140">
        <f t="shared" si="1114"/>
        <v>72788.61</v>
      </c>
      <c r="BM411" s="46"/>
      <c r="BN411" s="142"/>
      <c r="BO411" s="141">
        <f t="shared" si="1115"/>
        <v>0</v>
      </c>
      <c r="BP411" s="58"/>
      <c r="BQ411" s="139">
        <f t="shared" si="1116"/>
        <v>930.90000000000009</v>
      </c>
      <c r="BR411" s="141">
        <f t="shared" si="1117"/>
        <v>0</v>
      </c>
      <c r="BS411" s="58"/>
      <c r="BT411" s="107">
        <v>540</v>
      </c>
      <c r="BU411" s="141">
        <f t="shared" si="1118"/>
        <v>0</v>
      </c>
      <c r="BV411" s="58"/>
      <c r="BW411" s="58"/>
      <c r="BX411" s="141">
        <f t="shared" si="1119"/>
        <v>0</v>
      </c>
      <c r="BY411" s="58"/>
      <c r="BZ411" s="143"/>
      <c r="CA411" s="141">
        <f t="shared" si="1120"/>
        <v>0</v>
      </c>
      <c r="CB411" s="58"/>
      <c r="CC411" s="107">
        <v>165.4</v>
      </c>
      <c r="CD411" s="141">
        <f t="shared" si="1121"/>
        <v>0</v>
      </c>
      <c r="CE411" s="58"/>
      <c r="CF411" s="139">
        <f t="shared" si="1122"/>
        <v>204.31649999999999</v>
      </c>
      <c r="CG411" s="141">
        <f t="shared" si="1123"/>
        <v>0</v>
      </c>
      <c r="CH411" s="58"/>
      <c r="CI411" s="107">
        <v>86.2</v>
      </c>
      <c r="CJ411" s="141">
        <f t="shared" si="1124"/>
        <v>0</v>
      </c>
      <c r="CK411" s="58"/>
      <c r="CL411" s="107">
        <v>125</v>
      </c>
      <c r="CM411" s="141">
        <f t="shared" si="1125"/>
        <v>0</v>
      </c>
      <c r="CN411" s="58"/>
      <c r="CO411" s="107">
        <v>140</v>
      </c>
      <c r="CP411" s="141">
        <f t="shared" si="1126"/>
        <v>0</v>
      </c>
      <c r="CQ411" s="58"/>
      <c r="CR411" s="139">
        <f t="shared" si="1127"/>
        <v>259.76390000000004</v>
      </c>
      <c r="CS411" s="141">
        <f t="shared" si="1128"/>
        <v>0</v>
      </c>
      <c r="CT411" s="58"/>
      <c r="CU411" s="107">
        <v>182.5</v>
      </c>
      <c r="CV411" s="141">
        <f t="shared" si="1129"/>
        <v>0</v>
      </c>
      <c r="CW411" s="58"/>
      <c r="CX411" s="107">
        <v>78</v>
      </c>
      <c r="CY411" s="141">
        <f t="shared" si="1130"/>
        <v>0</v>
      </c>
      <c r="CZ411" s="58"/>
      <c r="DA411" s="107">
        <v>350</v>
      </c>
      <c r="DB411" s="141">
        <f t="shared" si="1131"/>
        <v>0</v>
      </c>
      <c r="DC411" s="58"/>
      <c r="DD411" s="139">
        <f t="shared" si="1132"/>
        <v>363.26500000000004</v>
      </c>
      <c r="DE411" s="140">
        <f t="shared" si="1133"/>
        <v>0</v>
      </c>
      <c r="DF411" s="58"/>
      <c r="DG411" s="107">
        <v>349.94</v>
      </c>
      <c r="DH411" s="141">
        <f t="shared" si="1134"/>
        <v>0</v>
      </c>
      <c r="DI411" s="58"/>
      <c r="DJ411" s="107">
        <v>407.82</v>
      </c>
      <c r="DK411" s="141">
        <f t="shared" si="1135"/>
        <v>0</v>
      </c>
      <c r="DL411" s="58"/>
      <c r="DM411" s="107">
        <v>560.66999999999996</v>
      </c>
      <c r="DN411" s="141">
        <f t="shared" si="1136"/>
        <v>0</v>
      </c>
      <c r="DO411" s="58"/>
      <c r="DP411" s="107">
        <v>849.84</v>
      </c>
      <c r="DQ411" s="141">
        <f t="shared" si="1137"/>
        <v>0</v>
      </c>
      <c r="DR411" s="58"/>
      <c r="DS411" s="107">
        <v>1070.97</v>
      </c>
      <c r="DT411" s="141">
        <f t="shared" si="1138"/>
        <v>0</v>
      </c>
      <c r="DU411" s="58"/>
      <c r="DV411" s="21">
        <v>1512.05</v>
      </c>
      <c r="DW411" s="141">
        <f t="shared" si="1139"/>
        <v>0</v>
      </c>
      <c r="DX411" s="58"/>
      <c r="DY411" s="21">
        <v>5870.12</v>
      </c>
      <c r="DZ411" s="141">
        <f t="shared" si="1140"/>
        <v>0</v>
      </c>
      <c r="EA411" s="58"/>
      <c r="EB411" s="21">
        <v>4379.45</v>
      </c>
      <c r="EC411" s="141">
        <f t="shared" si="1141"/>
        <v>0</v>
      </c>
      <c r="ED411" s="58"/>
      <c r="EE411" s="21">
        <v>4811.45</v>
      </c>
      <c r="EF411" s="141">
        <f t="shared" si="1142"/>
        <v>0</v>
      </c>
      <c r="EG411" s="58"/>
      <c r="EH411" s="21">
        <v>6518.13</v>
      </c>
      <c r="EI411" s="141">
        <f t="shared" si="1143"/>
        <v>0</v>
      </c>
      <c r="EJ411" s="58"/>
      <c r="EK411" s="21">
        <v>7389.31</v>
      </c>
      <c r="EL411" s="141">
        <f t="shared" si="1144"/>
        <v>0</v>
      </c>
      <c r="EM411" s="58"/>
      <c r="EN411" s="21">
        <v>1539.81</v>
      </c>
      <c r="EO411" s="141">
        <f t="shared" si="1145"/>
        <v>0</v>
      </c>
      <c r="EP411" s="58">
        <v>1</v>
      </c>
      <c r="EQ411" s="21">
        <v>3124.4</v>
      </c>
      <c r="ER411" s="141">
        <f t="shared" si="1146"/>
        <v>3124.4</v>
      </c>
      <c r="ES411" s="58"/>
      <c r="ET411" s="107">
        <v>118.78</v>
      </c>
      <c r="EU411" s="141">
        <f t="shared" si="1147"/>
        <v>0</v>
      </c>
      <c r="EV411" s="58"/>
      <c r="EW411" s="107">
        <v>479.92</v>
      </c>
      <c r="EX411" s="141">
        <f t="shared" si="1148"/>
        <v>0</v>
      </c>
      <c r="EY411" s="58"/>
      <c r="EZ411" s="107">
        <v>649.4</v>
      </c>
      <c r="FA411" s="141">
        <f t="shared" si="1149"/>
        <v>0</v>
      </c>
      <c r="FB411" s="58"/>
      <c r="FC411" s="21">
        <v>1301.22</v>
      </c>
      <c r="FD411" s="141">
        <f t="shared" si="1150"/>
        <v>0</v>
      </c>
      <c r="FE411" s="58"/>
      <c r="FF411" s="21">
        <v>2530.2199999999998</v>
      </c>
      <c r="FG411" s="141">
        <f t="shared" si="1151"/>
        <v>0</v>
      </c>
      <c r="FH411" s="58"/>
      <c r="FI411" s="21">
        <v>4182.22</v>
      </c>
      <c r="FJ411" s="141">
        <f t="shared" si="1152"/>
        <v>0</v>
      </c>
      <c r="FK411" s="58"/>
      <c r="FL411" s="107">
        <v>253.92</v>
      </c>
      <c r="FM411" s="141">
        <f t="shared" si="1153"/>
        <v>0</v>
      </c>
      <c r="FN411" s="58"/>
      <c r="FO411" s="107">
        <v>290.32</v>
      </c>
      <c r="FP411" s="141">
        <f t="shared" si="1154"/>
        <v>0</v>
      </c>
      <c r="FQ411" s="58"/>
      <c r="FR411" s="107">
        <v>334.06</v>
      </c>
      <c r="FS411" s="141">
        <f t="shared" si="1155"/>
        <v>0</v>
      </c>
      <c r="FT411" s="58"/>
      <c r="FU411" s="107">
        <v>411.49</v>
      </c>
      <c r="FV411" s="141">
        <f t="shared" si="1156"/>
        <v>0</v>
      </c>
      <c r="FW411" s="58"/>
      <c r="FX411" s="107">
        <v>455.21</v>
      </c>
      <c r="FY411" s="141">
        <f t="shared" si="1157"/>
        <v>0</v>
      </c>
      <c r="FZ411" s="58"/>
      <c r="GA411" s="107">
        <v>536</v>
      </c>
      <c r="GB411" s="141">
        <f t="shared" si="1158"/>
        <v>0</v>
      </c>
      <c r="GC411" s="58"/>
      <c r="GD411" s="21">
        <v>745.84</v>
      </c>
      <c r="GE411" s="144">
        <f t="shared" si="1159"/>
        <v>0</v>
      </c>
      <c r="GF411" s="108">
        <v>3</v>
      </c>
      <c r="GG411" s="112">
        <v>313.12</v>
      </c>
      <c r="GH411" s="141">
        <f t="shared" si="1160"/>
        <v>939.36</v>
      </c>
      <c r="GI411" s="59">
        <v>5</v>
      </c>
      <c r="GJ411" s="529">
        <v>223.61</v>
      </c>
      <c r="GK411" s="141">
        <f t="shared" si="1161"/>
        <v>1118.0500000000002</v>
      </c>
      <c r="GL411" s="58">
        <v>2</v>
      </c>
      <c r="GM411" s="107">
        <v>105.46</v>
      </c>
      <c r="GN411" s="141">
        <f t="shared" si="1162"/>
        <v>210.92</v>
      </c>
      <c r="GO411" s="58">
        <v>1</v>
      </c>
      <c r="GP411" s="107">
        <v>581.36</v>
      </c>
      <c r="GQ411" s="141">
        <f t="shared" si="1163"/>
        <v>581.36</v>
      </c>
      <c r="GR411" s="58">
        <v>1</v>
      </c>
      <c r="GS411" s="107">
        <v>92.94</v>
      </c>
      <c r="GT411" s="141">
        <f t="shared" si="1164"/>
        <v>92.94</v>
      </c>
      <c r="GU411" s="108">
        <v>2</v>
      </c>
      <c r="GV411" s="112">
        <v>47.51</v>
      </c>
      <c r="GW411" s="141">
        <f t="shared" si="1165"/>
        <v>95.02</v>
      </c>
      <c r="GX411" s="58">
        <v>20</v>
      </c>
      <c r="GY411" s="107">
        <v>61.91</v>
      </c>
      <c r="GZ411" s="219">
        <f t="shared" si="1166"/>
        <v>1238.1999999999998</v>
      </c>
      <c r="HA411" s="413"/>
      <c r="HB411" s="413"/>
      <c r="HC411" s="219">
        <f t="shared" si="1168"/>
        <v>0</v>
      </c>
      <c r="HD411" s="58"/>
      <c r="HE411" s="107">
        <v>40.75</v>
      </c>
      <c r="HF411" s="232">
        <f t="shared" si="1167"/>
        <v>0</v>
      </c>
      <c r="HG411" s="105">
        <v>500</v>
      </c>
      <c r="HH411" s="226">
        <f t="shared" si="1169"/>
        <v>80688.86</v>
      </c>
      <c r="HI411" s="335"/>
    </row>
    <row r="412" spans="1:217" ht="15.75" customHeight="1">
      <c r="A412" s="198">
        <v>15</v>
      </c>
      <c r="B412" s="18" t="s">
        <v>293</v>
      </c>
      <c r="C412" s="381">
        <v>37.67</v>
      </c>
      <c r="D412" s="385">
        <v>144.87</v>
      </c>
      <c r="E412" s="32">
        <v>68133.72</v>
      </c>
      <c r="F412" s="42">
        <f t="shared" si="1086"/>
        <v>69491.595000000001</v>
      </c>
      <c r="G412" s="43"/>
      <c r="H412" s="21">
        <v>636.70000000000005</v>
      </c>
      <c r="I412" s="45">
        <f t="shared" si="1087"/>
        <v>0</v>
      </c>
      <c r="J412" s="58"/>
      <c r="K412" s="107"/>
      <c r="L412" s="212">
        <f t="shared" si="1088"/>
        <v>0</v>
      </c>
      <c r="M412" s="58"/>
      <c r="N412" s="107">
        <v>540</v>
      </c>
      <c r="O412" s="212">
        <f t="shared" si="1089"/>
        <v>0</v>
      </c>
      <c r="P412" s="46"/>
      <c r="Q412" s="139">
        <f t="shared" si="1090"/>
        <v>280.13670000000002</v>
      </c>
      <c r="R412" s="212">
        <f t="shared" si="1091"/>
        <v>0</v>
      </c>
      <c r="S412" s="46"/>
      <c r="T412" s="44">
        <f t="shared" si="1092"/>
        <v>2335.5960000000005</v>
      </c>
      <c r="U412" s="212">
        <f t="shared" si="1093"/>
        <v>0</v>
      </c>
      <c r="V412" s="46"/>
      <c r="W412" s="139">
        <f t="shared" si="1094"/>
        <v>493.98690000000005</v>
      </c>
      <c r="X412" s="219">
        <f t="shared" si="1095"/>
        <v>0</v>
      </c>
      <c r="Y412" s="58"/>
      <c r="Z412" s="44">
        <f t="shared" si="1096"/>
        <v>4331.3600000000006</v>
      </c>
      <c r="AA412" s="141">
        <f t="shared" si="1097"/>
        <v>0</v>
      </c>
      <c r="AB412" s="397"/>
      <c r="AC412" s="139">
        <f t="shared" si="1098"/>
        <v>493.98690000000005</v>
      </c>
      <c r="AD412" s="140">
        <f t="shared" si="1099"/>
        <v>0</v>
      </c>
      <c r="AE412" s="46"/>
      <c r="AF412" s="44">
        <f t="shared" si="1100"/>
        <v>22885.031600000002</v>
      </c>
      <c r="AG412" s="140">
        <f t="shared" si="1101"/>
        <v>0</v>
      </c>
      <c r="AH412" s="46"/>
      <c r="AI412" s="139">
        <f t="shared" si="1102"/>
        <v>791.37200000000007</v>
      </c>
      <c r="AJ412" s="140">
        <f t="shared" si="1103"/>
        <v>0</v>
      </c>
      <c r="AK412" s="46"/>
      <c r="AL412" s="107">
        <v>145.19999999999999</v>
      </c>
      <c r="AM412" s="140">
        <f t="shared" si="1104"/>
        <v>0</v>
      </c>
      <c r="AN412" s="46"/>
      <c r="AO412" s="44">
        <f t="shared" si="1105"/>
        <v>3769.8454000000002</v>
      </c>
      <c r="AP412" s="141">
        <f t="shared" si="1106"/>
        <v>0</v>
      </c>
      <c r="AQ412" s="108"/>
      <c r="AR412" s="109">
        <v>8030</v>
      </c>
      <c r="AS412" s="141">
        <f t="shared" si="1107"/>
        <v>0</v>
      </c>
      <c r="AT412" s="58"/>
      <c r="AU412" s="21">
        <v>3366.65</v>
      </c>
      <c r="AV412" s="141">
        <f t="shared" si="1108"/>
        <v>0</v>
      </c>
      <c r="AW412" s="58"/>
      <c r="AX412" s="44">
        <f t="shared" si="1109"/>
        <v>80964.952600000004</v>
      </c>
      <c r="AY412" s="141">
        <f t="shared" si="1110"/>
        <v>0</v>
      </c>
      <c r="AZ412" s="58"/>
      <c r="BA412" s="21">
        <v>93131.5</v>
      </c>
      <c r="BB412" s="141">
        <f t="shared" si="1111"/>
        <v>0</v>
      </c>
      <c r="BC412" s="58"/>
      <c r="BD412" s="21">
        <v>10643</v>
      </c>
      <c r="BE412" s="140">
        <f t="shared" si="1112"/>
        <v>0</v>
      </c>
      <c r="BF412" s="46"/>
      <c r="BG412" s="58"/>
      <c r="BH412" s="140">
        <f t="shared" si="1113"/>
        <v>0</v>
      </c>
      <c r="BI412" s="46">
        <v>1</v>
      </c>
      <c r="BJ412" s="343" t="s">
        <v>699</v>
      </c>
      <c r="BK412" s="58">
        <v>61361.69</v>
      </c>
      <c r="BL412" s="140">
        <f t="shared" si="1114"/>
        <v>61361.69</v>
      </c>
      <c r="BM412" s="46"/>
      <c r="BN412" s="142"/>
      <c r="BO412" s="141">
        <f t="shared" si="1115"/>
        <v>0</v>
      </c>
      <c r="BP412" s="58"/>
      <c r="BQ412" s="139">
        <f t="shared" si="1116"/>
        <v>930.90000000000009</v>
      </c>
      <c r="BR412" s="141">
        <f t="shared" si="1117"/>
        <v>0</v>
      </c>
      <c r="BS412" s="58"/>
      <c r="BT412" s="107">
        <v>540</v>
      </c>
      <c r="BU412" s="141">
        <f t="shared" si="1118"/>
        <v>0</v>
      </c>
      <c r="BV412" s="58"/>
      <c r="BW412" s="58"/>
      <c r="BX412" s="141">
        <f t="shared" si="1119"/>
        <v>0</v>
      </c>
      <c r="BY412" s="58"/>
      <c r="BZ412" s="143"/>
      <c r="CA412" s="141">
        <f t="shared" si="1120"/>
        <v>0</v>
      </c>
      <c r="CB412" s="58"/>
      <c r="CC412" s="107">
        <v>165.4</v>
      </c>
      <c r="CD412" s="141">
        <f t="shared" si="1121"/>
        <v>0</v>
      </c>
      <c r="CE412" s="58"/>
      <c r="CF412" s="139">
        <f t="shared" si="1122"/>
        <v>204.31649999999999</v>
      </c>
      <c r="CG412" s="141">
        <f t="shared" si="1123"/>
        <v>0</v>
      </c>
      <c r="CH412" s="58"/>
      <c r="CI412" s="107">
        <v>86.2</v>
      </c>
      <c r="CJ412" s="141">
        <f t="shared" si="1124"/>
        <v>0</v>
      </c>
      <c r="CK412" s="58"/>
      <c r="CL412" s="107">
        <v>125</v>
      </c>
      <c r="CM412" s="141">
        <f t="shared" si="1125"/>
        <v>0</v>
      </c>
      <c r="CN412" s="58"/>
      <c r="CO412" s="107">
        <v>140</v>
      </c>
      <c r="CP412" s="141">
        <f t="shared" si="1126"/>
        <v>0</v>
      </c>
      <c r="CQ412" s="58"/>
      <c r="CR412" s="139">
        <f t="shared" si="1127"/>
        <v>259.76390000000004</v>
      </c>
      <c r="CS412" s="141">
        <f t="shared" si="1128"/>
        <v>0</v>
      </c>
      <c r="CT412" s="58"/>
      <c r="CU412" s="107">
        <v>182.5</v>
      </c>
      <c r="CV412" s="141">
        <f t="shared" si="1129"/>
        <v>0</v>
      </c>
      <c r="CW412" s="58"/>
      <c r="CX412" s="107">
        <v>78</v>
      </c>
      <c r="CY412" s="141">
        <f t="shared" si="1130"/>
        <v>0</v>
      </c>
      <c r="CZ412" s="58"/>
      <c r="DA412" s="107">
        <v>350</v>
      </c>
      <c r="DB412" s="141">
        <f t="shared" si="1131"/>
        <v>0</v>
      </c>
      <c r="DC412" s="58"/>
      <c r="DD412" s="139">
        <f t="shared" si="1132"/>
        <v>363.26500000000004</v>
      </c>
      <c r="DE412" s="140">
        <f t="shared" si="1133"/>
        <v>0</v>
      </c>
      <c r="DF412" s="58">
        <v>1</v>
      </c>
      <c r="DG412" s="107">
        <v>349.94</v>
      </c>
      <c r="DH412" s="141">
        <f t="shared" si="1134"/>
        <v>349.94</v>
      </c>
      <c r="DI412" s="58"/>
      <c r="DJ412" s="107">
        <v>407.82</v>
      </c>
      <c r="DK412" s="141">
        <f t="shared" si="1135"/>
        <v>0</v>
      </c>
      <c r="DL412" s="58"/>
      <c r="DM412" s="107">
        <v>560.66999999999996</v>
      </c>
      <c r="DN412" s="141">
        <f t="shared" si="1136"/>
        <v>0</v>
      </c>
      <c r="DO412" s="58"/>
      <c r="DP412" s="107">
        <v>849.84</v>
      </c>
      <c r="DQ412" s="141">
        <f t="shared" si="1137"/>
        <v>0</v>
      </c>
      <c r="DR412" s="58"/>
      <c r="DS412" s="107">
        <v>1070.97</v>
      </c>
      <c r="DT412" s="141">
        <f t="shared" si="1138"/>
        <v>0</v>
      </c>
      <c r="DU412" s="58"/>
      <c r="DV412" s="21">
        <v>1512.05</v>
      </c>
      <c r="DW412" s="141">
        <f t="shared" si="1139"/>
        <v>0</v>
      </c>
      <c r="DX412" s="58"/>
      <c r="DY412" s="21">
        <v>5870.12</v>
      </c>
      <c r="DZ412" s="141">
        <f t="shared" si="1140"/>
        <v>0</v>
      </c>
      <c r="EA412" s="58"/>
      <c r="EB412" s="21">
        <v>4379.45</v>
      </c>
      <c r="EC412" s="141">
        <f t="shared" si="1141"/>
        <v>0</v>
      </c>
      <c r="ED412" s="58">
        <v>1</v>
      </c>
      <c r="EE412" s="21">
        <v>4811.45</v>
      </c>
      <c r="EF412" s="141">
        <f t="shared" si="1142"/>
        <v>4811.45</v>
      </c>
      <c r="EG412" s="58"/>
      <c r="EH412" s="21">
        <v>6518.13</v>
      </c>
      <c r="EI412" s="141">
        <f t="shared" si="1143"/>
        <v>0</v>
      </c>
      <c r="EJ412" s="58"/>
      <c r="EK412" s="21">
        <v>7389.31</v>
      </c>
      <c r="EL412" s="141">
        <f t="shared" si="1144"/>
        <v>0</v>
      </c>
      <c r="EM412" s="58"/>
      <c r="EN412" s="21">
        <v>1539.81</v>
      </c>
      <c r="EO412" s="141">
        <f t="shared" si="1145"/>
        <v>0</v>
      </c>
      <c r="EP412" s="58"/>
      <c r="EQ412" s="21">
        <v>3124.4</v>
      </c>
      <c r="ER412" s="141">
        <f t="shared" si="1146"/>
        <v>0</v>
      </c>
      <c r="ES412" s="58"/>
      <c r="ET412" s="107">
        <v>118.78</v>
      </c>
      <c r="EU412" s="141">
        <f t="shared" si="1147"/>
        <v>0</v>
      </c>
      <c r="EV412" s="58"/>
      <c r="EW412" s="107">
        <v>479.92</v>
      </c>
      <c r="EX412" s="141">
        <f t="shared" si="1148"/>
        <v>0</v>
      </c>
      <c r="EY412" s="58"/>
      <c r="EZ412" s="107">
        <v>649.4</v>
      </c>
      <c r="FA412" s="141">
        <f t="shared" si="1149"/>
        <v>0</v>
      </c>
      <c r="FB412" s="58"/>
      <c r="FC412" s="21">
        <v>1301.22</v>
      </c>
      <c r="FD412" s="141">
        <f t="shared" si="1150"/>
        <v>0</v>
      </c>
      <c r="FE412" s="58"/>
      <c r="FF412" s="21">
        <v>2530.2199999999998</v>
      </c>
      <c r="FG412" s="141">
        <f t="shared" si="1151"/>
        <v>0</v>
      </c>
      <c r="FH412" s="58"/>
      <c r="FI412" s="21">
        <v>4182.22</v>
      </c>
      <c r="FJ412" s="141">
        <f t="shared" si="1152"/>
        <v>0</v>
      </c>
      <c r="FK412" s="58"/>
      <c r="FL412" s="107">
        <v>253.92</v>
      </c>
      <c r="FM412" s="141">
        <f t="shared" si="1153"/>
        <v>0</v>
      </c>
      <c r="FN412" s="58"/>
      <c r="FO412" s="107">
        <v>290.32</v>
      </c>
      <c r="FP412" s="141">
        <f t="shared" si="1154"/>
        <v>0</v>
      </c>
      <c r="FQ412" s="58"/>
      <c r="FR412" s="107">
        <v>334.06</v>
      </c>
      <c r="FS412" s="141">
        <f t="shared" si="1155"/>
        <v>0</v>
      </c>
      <c r="FT412" s="58"/>
      <c r="FU412" s="107">
        <v>411.49</v>
      </c>
      <c r="FV412" s="141">
        <f t="shared" si="1156"/>
        <v>0</v>
      </c>
      <c r="FW412" s="58"/>
      <c r="FX412" s="107">
        <v>455.21</v>
      </c>
      <c r="FY412" s="141">
        <f t="shared" si="1157"/>
        <v>0</v>
      </c>
      <c r="FZ412" s="58"/>
      <c r="GA412" s="107">
        <v>536</v>
      </c>
      <c r="GB412" s="141">
        <f t="shared" si="1158"/>
        <v>0</v>
      </c>
      <c r="GC412" s="58"/>
      <c r="GD412" s="21">
        <v>745.84</v>
      </c>
      <c r="GE412" s="144">
        <f t="shared" si="1159"/>
        <v>0</v>
      </c>
      <c r="GF412" s="108">
        <v>3</v>
      </c>
      <c r="GG412" s="112">
        <v>313.12</v>
      </c>
      <c r="GH412" s="141">
        <f t="shared" si="1160"/>
        <v>939.36</v>
      </c>
      <c r="GI412" s="59">
        <v>5</v>
      </c>
      <c r="GJ412" s="529">
        <v>223.61</v>
      </c>
      <c r="GK412" s="141">
        <f t="shared" si="1161"/>
        <v>1118.0500000000002</v>
      </c>
      <c r="GL412" s="58">
        <v>2</v>
      </c>
      <c r="GM412" s="107">
        <v>105.46</v>
      </c>
      <c r="GN412" s="141">
        <f t="shared" si="1162"/>
        <v>210.92</v>
      </c>
      <c r="GO412" s="58"/>
      <c r="GP412" s="107">
        <v>581.36</v>
      </c>
      <c r="GQ412" s="141">
        <f t="shared" si="1163"/>
        <v>0</v>
      </c>
      <c r="GR412" s="58">
        <v>1</v>
      </c>
      <c r="GS412" s="107">
        <v>92.94</v>
      </c>
      <c r="GT412" s="141">
        <f t="shared" si="1164"/>
        <v>92.94</v>
      </c>
      <c r="GU412" s="108">
        <v>2</v>
      </c>
      <c r="GV412" s="112">
        <v>47.51</v>
      </c>
      <c r="GW412" s="141">
        <f t="shared" si="1165"/>
        <v>95.02</v>
      </c>
      <c r="GX412" s="58"/>
      <c r="GY412" s="107">
        <v>61.91</v>
      </c>
      <c r="GZ412" s="219">
        <f t="shared" si="1166"/>
        <v>0</v>
      </c>
      <c r="HA412" s="413"/>
      <c r="HB412" s="413"/>
      <c r="HC412" s="219">
        <f t="shared" si="1168"/>
        <v>0</v>
      </c>
      <c r="HD412" s="58">
        <v>0.3</v>
      </c>
      <c r="HE412" s="107">
        <v>40.75</v>
      </c>
      <c r="HF412" s="232">
        <f t="shared" si="1167"/>
        <v>12.225</v>
      </c>
      <c r="HG412" s="105">
        <v>500</v>
      </c>
      <c r="HH412" s="226">
        <f t="shared" si="1169"/>
        <v>69491.595000000001</v>
      </c>
      <c r="HI412" s="335"/>
    </row>
    <row r="413" spans="1:217" ht="15.75" customHeight="1">
      <c r="A413" s="198">
        <v>16</v>
      </c>
      <c r="B413" s="18" t="s">
        <v>294</v>
      </c>
      <c r="C413" s="381">
        <v>61.35</v>
      </c>
      <c r="D413" s="385">
        <v>155.28</v>
      </c>
      <c r="E413" s="32">
        <v>113456.63999999998</v>
      </c>
      <c r="F413" s="42">
        <f t="shared" si="1086"/>
        <v>119881.39652000002</v>
      </c>
      <c r="G413" s="43"/>
      <c r="H413" s="21">
        <v>636.70000000000005</v>
      </c>
      <c r="I413" s="45">
        <f t="shared" si="1087"/>
        <v>0</v>
      </c>
      <c r="J413" s="58"/>
      <c r="K413" s="107"/>
      <c r="L413" s="212">
        <f t="shared" si="1088"/>
        <v>0</v>
      </c>
      <c r="M413" s="58"/>
      <c r="N413" s="107">
        <v>540</v>
      </c>
      <c r="O413" s="212">
        <f t="shared" si="1089"/>
        <v>0</v>
      </c>
      <c r="P413" s="46">
        <v>15.6</v>
      </c>
      <c r="Q413" s="139">
        <f t="shared" si="1090"/>
        <v>280.13670000000002</v>
      </c>
      <c r="R413" s="212">
        <f t="shared" si="1091"/>
        <v>4370.1325200000001</v>
      </c>
      <c r="S413" s="46"/>
      <c r="T413" s="44">
        <f t="shared" si="1092"/>
        <v>2335.5960000000005</v>
      </c>
      <c r="U413" s="212">
        <f t="shared" si="1093"/>
        <v>0</v>
      </c>
      <c r="V413" s="46"/>
      <c r="W413" s="139">
        <f t="shared" si="1094"/>
        <v>493.98690000000005</v>
      </c>
      <c r="X413" s="219">
        <f t="shared" si="1095"/>
        <v>0</v>
      </c>
      <c r="Y413" s="58">
        <v>7.4</v>
      </c>
      <c r="Z413" s="44">
        <f t="shared" si="1096"/>
        <v>4331.3600000000006</v>
      </c>
      <c r="AA413" s="141">
        <f t="shared" si="1097"/>
        <v>32052.064000000006</v>
      </c>
      <c r="AB413" s="397"/>
      <c r="AC413" s="139">
        <f t="shared" si="1098"/>
        <v>493.98690000000005</v>
      </c>
      <c r="AD413" s="140">
        <f t="shared" si="1099"/>
        <v>0</v>
      </c>
      <c r="AE413" s="46"/>
      <c r="AF413" s="44">
        <f t="shared" si="1100"/>
        <v>22885.031600000002</v>
      </c>
      <c r="AG413" s="140">
        <f t="shared" si="1101"/>
        <v>0</v>
      </c>
      <c r="AH413" s="46"/>
      <c r="AI413" s="139">
        <f t="shared" si="1102"/>
        <v>791.37200000000007</v>
      </c>
      <c r="AJ413" s="140">
        <f t="shared" si="1103"/>
        <v>0</v>
      </c>
      <c r="AK413" s="46"/>
      <c r="AL413" s="107">
        <v>145.19999999999999</v>
      </c>
      <c r="AM413" s="140">
        <f t="shared" si="1104"/>
        <v>0</v>
      </c>
      <c r="AN413" s="46"/>
      <c r="AO413" s="44">
        <f t="shared" si="1105"/>
        <v>3769.8454000000002</v>
      </c>
      <c r="AP413" s="141">
        <f t="shared" si="1106"/>
        <v>0</v>
      </c>
      <c r="AQ413" s="108"/>
      <c r="AR413" s="109">
        <v>8030</v>
      </c>
      <c r="AS413" s="141">
        <f t="shared" si="1107"/>
        <v>0</v>
      </c>
      <c r="AT413" s="58"/>
      <c r="AU413" s="21">
        <v>3366.65</v>
      </c>
      <c r="AV413" s="141">
        <f t="shared" si="1108"/>
        <v>0</v>
      </c>
      <c r="AW413" s="58"/>
      <c r="AX413" s="44">
        <f t="shared" si="1109"/>
        <v>80964.952600000004</v>
      </c>
      <c r="AY413" s="141">
        <f t="shared" si="1110"/>
        <v>0</v>
      </c>
      <c r="AZ413" s="58"/>
      <c r="BA413" s="21">
        <v>93131.5</v>
      </c>
      <c r="BB413" s="141">
        <f t="shared" si="1111"/>
        <v>0</v>
      </c>
      <c r="BC413" s="58"/>
      <c r="BD413" s="21">
        <v>10643</v>
      </c>
      <c r="BE413" s="140">
        <f t="shared" si="1112"/>
        <v>0</v>
      </c>
      <c r="BF413" s="46"/>
      <c r="BG413" s="58"/>
      <c r="BH413" s="140">
        <f t="shared" si="1113"/>
        <v>0</v>
      </c>
      <c r="BI413" s="46">
        <v>1</v>
      </c>
      <c r="BJ413" s="343" t="s">
        <v>702</v>
      </c>
      <c r="BK413" s="58">
        <v>61361.69</v>
      </c>
      <c r="BL413" s="140">
        <f t="shared" si="1114"/>
        <v>61361.69</v>
      </c>
      <c r="BM413" s="46"/>
      <c r="BN413" s="142"/>
      <c r="BO413" s="141">
        <f t="shared" si="1115"/>
        <v>0</v>
      </c>
      <c r="BP413" s="58"/>
      <c r="BQ413" s="139">
        <f t="shared" si="1116"/>
        <v>930.90000000000009</v>
      </c>
      <c r="BR413" s="141">
        <f t="shared" si="1117"/>
        <v>0</v>
      </c>
      <c r="BS413" s="58"/>
      <c r="BT413" s="107">
        <v>540</v>
      </c>
      <c r="BU413" s="141">
        <f t="shared" si="1118"/>
        <v>0</v>
      </c>
      <c r="BV413" s="58"/>
      <c r="BW413" s="58"/>
      <c r="BX413" s="141">
        <f t="shared" si="1119"/>
        <v>0</v>
      </c>
      <c r="BY413" s="58"/>
      <c r="BZ413" s="143"/>
      <c r="CA413" s="141">
        <f t="shared" si="1120"/>
        <v>0</v>
      </c>
      <c r="CB413" s="58"/>
      <c r="CC413" s="107">
        <v>165.4</v>
      </c>
      <c r="CD413" s="141">
        <f t="shared" si="1121"/>
        <v>0</v>
      </c>
      <c r="CE413" s="58"/>
      <c r="CF413" s="139">
        <f t="shared" si="1122"/>
        <v>204.31649999999999</v>
      </c>
      <c r="CG413" s="141">
        <f t="shared" si="1123"/>
        <v>0</v>
      </c>
      <c r="CH413" s="58"/>
      <c r="CI413" s="107">
        <v>86.2</v>
      </c>
      <c r="CJ413" s="141">
        <f t="shared" si="1124"/>
        <v>0</v>
      </c>
      <c r="CK413" s="58"/>
      <c r="CL413" s="107">
        <v>125</v>
      </c>
      <c r="CM413" s="141">
        <f t="shared" si="1125"/>
        <v>0</v>
      </c>
      <c r="CN413" s="58"/>
      <c r="CO413" s="107">
        <v>140</v>
      </c>
      <c r="CP413" s="141">
        <f t="shared" si="1126"/>
        <v>0</v>
      </c>
      <c r="CQ413" s="58"/>
      <c r="CR413" s="139">
        <f t="shared" si="1127"/>
        <v>259.76390000000004</v>
      </c>
      <c r="CS413" s="141">
        <f t="shared" si="1128"/>
        <v>0</v>
      </c>
      <c r="CT413" s="58"/>
      <c r="CU413" s="107">
        <v>182.5</v>
      </c>
      <c r="CV413" s="141">
        <f t="shared" si="1129"/>
        <v>0</v>
      </c>
      <c r="CW413" s="58"/>
      <c r="CX413" s="107">
        <v>78</v>
      </c>
      <c r="CY413" s="141">
        <f t="shared" si="1130"/>
        <v>0</v>
      </c>
      <c r="CZ413" s="58"/>
      <c r="DA413" s="107">
        <v>350</v>
      </c>
      <c r="DB413" s="141">
        <f t="shared" si="1131"/>
        <v>0</v>
      </c>
      <c r="DC413" s="58"/>
      <c r="DD413" s="139">
        <f t="shared" si="1132"/>
        <v>363.26500000000004</v>
      </c>
      <c r="DE413" s="140">
        <f t="shared" si="1133"/>
        <v>0</v>
      </c>
      <c r="DF413" s="58"/>
      <c r="DG413" s="107">
        <v>349.94</v>
      </c>
      <c r="DH413" s="141">
        <f t="shared" si="1134"/>
        <v>0</v>
      </c>
      <c r="DI413" s="58"/>
      <c r="DJ413" s="107">
        <v>407.82</v>
      </c>
      <c r="DK413" s="141">
        <f t="shared" si="1135"/>
        <v>0</v>
      </c>
      <c r="DL413" s="58"/>
      <c r="DM413" s="107">
        <v>560.66999999999996</v>
      </c>
      <c r="DN413" s="141">
        <f t="shared" si="1136"/>
        <v>0</v>
      </c>
      <c r="DO413" s="58"/>
      <c r="DP413" s="107">
        <v>849.84</v>
      </c>
      <c r="DQ413" s="141">
        <f t="shared" si="1137"/>
        <v>0</v>
      </c>
      <c r="DR413" s="58"/>
      <c r="DS413" s="107">
        <v>1070.97</v>
      </c>
      <c r="DT413" s="141">
        <f t="shared" si="1138"/>
        <v>0</v>
      </c>
      <c r="DU413" s="58"/>
      <c r="DV413" s="21">
        <v>1512.05</v>
      </c>
      <c r="DW413" s="141">
        <f t="shared" si="1139"/>
        <v>0</v>
      </c>
      <c r="DX413" s="58"/>
      <c r="DY413" s="21">
        <v>5870.12</v>
      </c>
      <c r="DZ413" s="141">
        <f t="shared" si="1140"/>
        <v>0</v>
      </c>
      <c r="EA413" s="58"/>
      <c r="EB413" s="21">
        <v>4379.45</v>
      </c>
      <c r="EC413" s="141">
        <f t="shared" si="1141"/>
        <v>0</v>
      </c>
      <c r="ED413" s="58"/>
      <c r="EE413" s="21">
        <v>4811.45</v>
      </c>
      <c r="EF413" s="141">
        <f t="shared" si="1142"/>
        <v>0</v>
      </c>
      <c r="EG413" s="58"/>
      <c r="EH413" s="21">
        <v>6518.13</v>
      </c>
      <c r="EI413" s="141">
        <f t="shared" si="1143"/>
        <v>0</v>
      </c>
      <c r="EJ413" s="58">
        <v>2</v>
      </c>
      <c r="EK413" s="21">
        <v>7389.31</v>
      </c>
      <c r="EL413" s="141">
        <f t="shared" si="1144"/>
        <v>14778.62</v>
      </c>
      <c r="EM413" s="58"/>
      <c r="EN413" s="21">
        <v>1539.81</v>
      </c>
      <c r="EO413" s="141">
        <f t="shared" si="1145"/>
        <v>0</v>
      </c>
      <c r="EP413" s="58">
        <v>1</v>
      </c>
      <c r="EQ413" s="21">
        <v>3124.4</v>
      </c>
      <c r="ER413" s="141">
        <f t="shared" si="1146"/>
        <v>3124.4</v>
      </c>
      <c r="ES413" s="58"/>
      <c r="ET413" s="107">
        <v>118.78</v>
      </c>
      <c r="EU413" s="141">
        <f t="shared" si="1147"/>
        <v>0</v>
      </c>
      <c r="EV413" s="58"/>
      <c r="EW413" s="107">
        <v>479.92</v>
      </c>
      <c r="EX413" s="141">
        <f t="shared" si="1148"/>
        <v>0</v>
      </c>
      <c r="EY413" s="58"/>
      <c r="EZ413" s="107">
        <v>649.4</v>
      </c>
      <c r="FA413" s="141">
        <f t="shared" si="1149"/>
        <v>0</v>
      </c>
      <c r="FB413" s="58"/>
      <c r="FC413" s="21">
        <v>1301.22</v>
      </c>
      <c r="FD413" s="141">
        <f t="shared" si="1150"/>
        <v>0</v>
      </c>
      <c r="FE413" s="58"/>
      <c r="FF413" s="21">
        <v>2530.2199999999998</v>
      </c>
      <c r="FG413" s="141">
        <f t="shared" si="1151"/>
        <v>0</v>
      </c>
      <c r="FH413" s="58"/>
      <c r="FI413" s="21">
        <v>4182.22</v>
      </c>
      <c r="FJ413" s="141">
        <f t="shared" si="1152"/>
        <v>0</v>
      </c>
      <c r="FK413" s="58"/>
      <c r="FL413" s="107">
        <v>253.92</v>
      </c>
      <c r="FM413" s="141">
        <f t="shared" si="1153"/>
        <v>0</v>
      </c>
      <c r="FN413" s="58"/>
      <c r="FO413" s="107">
        <v>290.32</v>
      </c>
      <c r="FP413" s="141">
        <f t="shared" si="1154"/>
        <v>0</v>
      </c>
      <c r="FQ413" s="58"/>
      <c r="FR413" s="107">
        <v>334.06</v>
      </c>
      <c r="FS413" s="141">
        <f t="shared" si="1155"/>
        <v>0</v>
      </c>
      <c r="FT413" s="58"/>
      <c r="FU413" s="107">
        <v>411.49</v>
      </c>
      <c r="FV413" s="141">
        <f t="shared" si="1156"/>
        <v>0</v>
      </c>
      <c r="FW413" s="58"/>
      <c r="FX413" s="107">
        <v>455.21</v>
      </c>
      <c r="FY413" s="141">
        <f t="shared" si="1157"/>
        <v>0</v>
      </c>
      <c r="FZ413" s="58"/>
      <c r="GA413" s="107">
        <v>536</v>
      </c>
      <c r="GB413" s="141">
        <f t="shared" si="1158"/>
        <v>0</v>
      </c>
      <c r="GC413" s="58"/>
      <c r="GD413" s="21">
        <v>745.84</v>
      </c>
      <c r="GE413" s="144">
        <f t="shared" si="1159"/>
        <v>0</v>
      </c>
      <c r="GF413" s="108">
        <v>3</v>
      </c>
      <c r="GG413" s="112">
        <v>313.12</v>
      </c>
      <c r="GH413" s="141">
        <f t="shared" si="1160"/>
        <v>939.36</v>
      </c>
      <c r="GI413" s="59">
        <v>5</v>
      </c>
      <c r="GJ413" s="529">
        <v>223.61</v>
      </c>
      <c r="GK413" s="141">
        <f t="shared" si="1161"/>
        <v>1118.0500000000002</v>
      </c>
      <c r="GL413" s="58">
        <v>2</v>
      </c>
      <c r="GM413" s="107">
        <v>105.46</v>
      </c>
      <c r="GN413" s="141">
        <f t="shared" si="1162"/>
        <v>210.92</v>
      </c>
      <c r="GO413" s="58"/>
      <c r="GP413" s="107">
        <v>581.36</v>
      </c>
      <c r="GQ413" s="141">
        <f t="shared" si="1163"/>
        <v>0</v>
      </c>
      <c r="GR413" s="58">
        <v>1</v>
      </c>
      <c r="GS413" s="107">
        <v>92.94</v>
      </c>
      <c r="GT413" s="141">
        <f t="shared" si="1164"/>
        <v>92.94</v>
      </c>
      <c r="GU413" s="108">
        <v>2</v>
      </c>
      <c r="GV413" s="112">
        <v>47.51</v>
      </c>
      <c r="GW413" s="141">
        <f t="shared" si="1165"/>
        <v>95.02</v>
      </c>
      <c r="GX413" s="58">
        <v>20</v>
      </c>
      <c r="GY413" s="107">
        <v>61.91</v>
      </c>
      <c r="GZ413" s="219">
        <f t="shared" si="1166"/>
        <v>1238.1999999999998</v>
      </c>
      <c r="HA413" s="413"/>
      <c r="HB413" s="413"/>
      <c r="HC413" s="219">
        <f t="shared" si="1168"/>
        <v>0</v>
      </c>
      <c r="HD413" s="58"/>
      <c r="HE413" s="107">
        <v>40.75</v>
      </c>
      <c r="HF413" s="232">
        <f t="shared" si="1167"/>
        <v>0</v>
      </c>
      <c r="HG413" s="105">
        <v>500</v>
      </c>
      <c r="HH413" s="226">
        <f t="shared" si="1169"/>
        <v>119881.39652000002</v>
      </c>
      <c r="HI413" s="335"/>
    </row>
    <row r="414" spans="1:217" ht="15.75" customHeight="1">
      <c r="A414" s="198">
        <v>17</v>
      </c>
      <c r="B414" s="18" t="s">
        <v>295</v>
      </c>
      <c r="C414" s="381">
        <v>6.5</v>
      </c>
      <c r="D414" s="385">
        <v>21.24</v>
      </c>
      <c r="E414" s="32">
        <v>32255.040000000001</v>
      </c>
      <c r="F414" s="42">
        <f t="shared" si="1086"/>
        <v>21803.755000000001</v>
      </c>
      <c r="G414" s="43"/>
      <c r="H414" s="21">
        <v>636.70000000000005</v>
      </c>
      <c r="I414" s="45">
        <f t="shared" si="1087"/>
        <v>0</v>
      </c>
      <c r="J414" s="58"/>
      <c r="K414" s="107"/>
      <c r="L414" s="212">
        <f t="shared" si="1088"/>
        <v>0</v>
      </c>
      <c r="M414" s="58"/>
      <c r="N414" s="107">
        <v>540</v>
      </c>
      <c r="O414" s="212">
        <f t="shared" si="1089"/>
        <v>0</v>
      </c>
      <c r="P414" s="46"/>
      <c r="Q414" s="139">
        <f t="shared" si="1090"/>
        <v>280.13670000000002</v>
      </c>
      <c r="R414" s="212">
        <f t="shared" si="1091"/>
        <v>0</v>
      </c>
      <c r="S414" s="46"/>
      <c r="T414" s="44">
        <f t="shared" si="1092"/>
        <v>2335.5960000000005</v>
      </c>
      <c r="U414" s="212">
        <f t="shared" si="1093"/>
        <v>0</v>
      </c>
      <c r="V414" s="46"/>
      <c r="W414" s="139">
        <f t="shared" si="1094"/>
        <v>493.98690000000005</v>
      </c>
      <c r="X414" s="219">
        <f t="shared" si="1095"/>
        <v>0</v>
      </c>
      <c r="Y414" s="58"/>
      <c r="Z414" s="44">
        <f t="shared" si="1096"/>
        <v>4331.3600000000006</v>
      </c>
      <c r="AA414" s="141">
        <f t="shared" si="1097"/>
        <v>0</v>
      </c>
      <c r="AB414" s="397"/>
      <c r="AC414" s="139">
        <f t="shared" si="1098"/>
        <v>493.98690000000005</v>
      </c>
      <c r="AD414" s="140">
        <f t="shared" si="1099"/>
        <v>0</v>
      </c>
      <c r="AE414" s="46"/>
      <c r="AF414" s="44">
        <f t="shared" si="1100"/>
        <v>22885.031600000002</v>
      </c>
      <c r="AG414" s="140">
        <f t="shared" si="1101"/>
        <v>0</v>
      </c>
      <c r="AH414" s="46"/>
      <c r="AI414" s="139">
        <f t="shared" si="1102"/>
        <v>791.37200000000007</v>
      </c>
      <c r="AJ414" s="140">
        <f t="shared" si="1103"/>
        <v>0</v>
      </c>
      <c r="AK414" s="46"/>
      <c r="AL414" s="107">
        <v>145.19999999999999</v>
      </c>
      <c r="AM414" s="140">
        <f t="shared" si="1104"/>
        <v>0</v>
      </c>
      <c r="AN414" s="46"/>
      <c r="AO414" s="44">
        <f t="shared" si="1105"/>
        <v>3769.8454000000002</v>
      </c>
      <c r="AP414" s="141">
        <f t="shared" si="1106"/>
        <v>0</v>
      </c>
      <c r="AQ414" s="108"/>
      <c r="AR414" s="109">
        <v>8030</v>
      </c>
      <c r="AS414" s="141">
        <f t="shared" si="1107"/>
        <v>0</v>
      </c>
      <c r="AT414" s="58"/>
      <c r="AU414" s="21">
        <v>3366.65</v>
      </c>
      <c r="AV414" s="141">
        <f t="shared" si="1108"/>
        <v>0</v>
      </c>
      <c r="AW414" s="58"/>
      <c r="AX414" s="44">
        <f t="shared" si="1109"/>
        <v>80964.952600000004</v>
      </c>
      <c r="AY414" s="141">
        <f t="shared" si="1110"/>
        <v>0</v>
      </c>
      <c r="AZ414" s="58"/>
      <c r="BA414" s="21">
        <v>93131.5</v>
      </c>
      <c r="BB414" s="141">
        <f t="shared" si="1111"/>
        <v>0</v>
      </c>
      <c r="BC414" s="58"/>
      <c r="BD414" s="21">
        <v>10643</v>
      </c>
      <c r="BE414" s="140">
        <f t="shared" si="1112"/>
        <v>0</v>
      </c>
      <c r="BF414" s="46"/>
      <c r="BG414" s="58"/>
      <c r="BH414" s="140">
        <f t="shared" si="1113"/>
        <v>0</v>
      </c>
      <c r="BI414" s="145"/>
      <c r="BJ414" s="162"/>
      <c r="BK414" s="146"/>
      <c r="BL414" s="140">
        <f t="shared" si="1114"/>
        <v>0</v>
      </c>
      <c r="BM414" s="46"/>
      <c r="BN414" s="142"/>
      <c r="BO414" s="141">
        <f t="shared" si="1115"/>
        <v>0</v>
      </c>
      <c r="BP414" s="146"/>
      <c r="BQ414" s="139">
        <f t="shared" si="1116"/>
        <v>930.90000000000009</v>
      </c>
      <c r="BR414" s="141">
        <f t="shared" si="1117"/>
        <v>0</v>
      </c>
      <c r="BS414" s="146"/>
      <c r="BT414" s="107">
        <v>540</v>
      </c>
      <c r="BU414" s="141">
        <f t="shared" si="1118"/>
        <v>0</v>
      </c>
      <c r="BV414" s="146"/>
      <c r="BW414" s="58"/>
      <c r="BX414" s="141">
        <f t="shared" si="1119"/>
        <v>0</v>
      </c>
      <c r="BY414" s="146"/>
      <c r="BZ414" s="143"/>
      <c r="CA414" s="141">
        <f t="shared" si="1120"/>
        <v>0</v>
      </c>
      <c r="CB414" s="146"/>
      <c r="CC414" s="107">
        <v>165.4</v>
      </c>
      <c r="CD414" s="141">
        <f t="shared" si="1121"/>
        <v>0</v>
      </c>
      <c r="CE414" s="146"/>
      <c r="CF414" s="139">
        <f t="shared" si="1122"/>
        <v>204.31649999999999</v>
      </c>
      <c r="CG414" s="141">
        <f t="shared" si="1123"/>
        <v>0</v>
      </c>
      <c r="CH414" s="146"/>
      <c r="CI414" s="107">
        <v>86.2</v>
      </c>
      <c r="CJ414" s="141">
        <f t="shared" si="1124"/>
        <v>0</v>
      </c>
      <c r="CK414" s="146"/>
      <c r="CL414" s="107">
        <v>125</v>
      </c>
      <c r="CM414" s="141">
        <f t="shared" si="1125"/>
        <v>0</v>
      </c>
      <c r="CN414" s="146"/>
      <c r="CO414" s="107">
        <v>140</v>
      </c>
      <c r="CP414" s="141">
        <f t="shared" si="1126"/>
        <v>0</v>
      </c>
      <c r="CQ414" s="146"/>
      <c r="CR414" s="139">
        <f t="shared" si="1127"/>
        <v>259.76390000000004</v>
      </c>
      <c r="CS414" s="141">
        <f t="shared" si="1128"/>
        <v>0</v>
      </c>
      <c r="CT414" s="146"/>
      <c r="CU414" s="107">
        <v>182.5</v>
      </c>
      <c r="CV414" s="141">
        <f t="shared" si="1129"/>
        <v>0</v>
      </c>
      <c r="CW414" s="146"/>
      <c r="CX414" s="107">
        <v>78</v>
      </c>
      <c r="CY414" s="141">
        <f t="shared" si="1130"/>
        <v>0</v>
      </c>
      <c r="CZ414" s="146"/>
      <c r="DA414" s="107">
        <v>350</v>
      </c>
      <c r="DB414" s="141">
        <f t="shared" si="1131"/>
        <v>0</v>
      </c>
      <c r="DC414" s="146"/>
      <c r="DD414" s="139">
        <f t="shared" si="1132"/>
        <v>363.26500000000004</v>
      </c>
      <c r="DE414" s="140">
        <f t="shared" si="1133"/>
        <v>0</v>
      </c>
      <c r="DF414" s="58">
        <v>1</v>
      </c>
      <c r="DG414" s="107">
        <v>349.94</v>
      </c>
      <c r="DH414" s="141">
        <f t="shared" si="1134"/>
        <v>349.94</v>
      </c>
      <c r="DI414" s="58">
        <v>8</v>
      </c>
      <c r="DJ414" s="107">
        <v>407.82</v>
      </c>
      <c r="DK414" s="141">
        <f t="shared" si="1135"/>
        <v>3262.56</v>
      </c>
      <c r="DL414" s="58">
        <v>8</v>
      </c>
      <c r="DM414" s="107">
        <v>560.66999999999996</v>
      </c>
      <c r="DN414" s="141">
        <f t="shared" si="1136"/>
        <v>4485.3599999999997</v>
      </c>
      <c r="DO414" s="58">
        <v>8</v>
      </c>
      <c r="DP414" s="107">
        <v>849.84</v>
      </c>
      <c r="DQ414" s="141">
        <f t="shared" si="1137"/>
        <v>6798.72</v>
      </c>
      <c r="DR414" s="58"/>
      <c r="DS414" s="107">
        <v>1070.97</v>
      </c>
      <c r="DT414" s="141">
        <f t="shared" si="1138"/>
        <v>0</v>
      </c>
      <c r="DU414" s="58"/>
      <c r="DV414" s="21">
        <v>1512.05</v>
      </c>
      <c r="DW414" s="141">
        <f t="shared" si="1139"/>
        <v>0</v>
      </c>
      <c r="DX414" s="58"/>
      <c r="DY414" s="21">
        <v>5870.12</v>
      </c>
      <c r="DZ414" s="141">
        <f t="shared" si="1140"/>
        <v>0</v>
      </c>
      <c r="EA414" s="58"/>
      <c r="EB414" s="21">
        <v>4379.45</v>
      </c>
      <c r="EC414" s="141">
        <f t="shared" si="1141"/>
        <v>0</v>
      </c>
      <c r="ED414" s="58"/>
      <c r="EE414" s="21">
        <v>4811.45</v>
      </c>
      <c r="EF414" s="141">
        <f t="shared" si="1142"/>
        <v>0</v>
      </c>
      <c r="EG414" s="58"/>
      <c r="EH414" s="21">
        <v>6518.13</v>
      </c>
      <c r="EI414" s="141">
        <f t="shared" si="1143"/>
        <v>0</v>
      </c>
      <c r="EJ414" s="58"/>
      <c r="EK414" s="21">
        <v>7389.31</v>
      </c>
      <c r="EL414" s="141">
        <f t="shared" si="1144"/>
        <v>0</v>
      </c>
      <c r="EM414" s="58"/>
      <c r="EN414" s="21">
        <v>1539.81</v>
      </c>
      <c r="EO414" s="141">
        <f t="shared" si="1145"/>
        <v>0</v>
      </c>
      <c r="EP414" s="58"/>
      <c r="EQ414" s="21">
        <v>3124.4</v>
      </c>
      <c r="ER414" s="141">
        <f t="shared" si="1146"/>
        <v>0</v>
      </c>
      <c r="ES414" s="58"/>
      <c r="ET414" s="107">
        <v>118.78</v>
      </c>
      <c r="EU414" s="141">
        <f t="shared" si="1147"/>
        <v>0</v>
      </c>
      <c r="EV414" s="58"/>
      <c r="EW414" s="107">
        <v>479.92</v>
      </c>
      <c r="EX414" s="141">
        <f t="shared" si="1148"/>
        <v>0</v>
      </c>
      <c r="EY414" s="58"/>
      <c r="EZ414" s="107">
        <v>649.4</v>
      </c>
      <c r="FA414" s="141">
        <f t="shared" si="1149"/>
        <v>0</v>
      </c>
      <c r="FB414" s="58"/>
      <c r="FC414" s="21">
        <v>1301.22</v>
      </c>
      <c r="FD414" s="141">
        <f t="shared" si="1150"/>
        <v>0</v>
      </c>
      <c r="FE414" s="58"/>
      <c r="FF414" s="21">
        <v>2530.2199999999998</v>
      </c>
      <c r="FG414" s="141">
        <f t="shared" si="1151"/>
        <v>0</v>
      </c>
      <c r="FH414" s="58"/>
      <c r="FI414" s="21">
        <v>4182.22</v>
      </c>
      <c r="FJ414" s="141">
        <f t="shared" si="1152"/>
        <v>0</v>
      </c>
      <c r="FK414" s="58"/>
      <c r="FL414" s="107">
        <v>253.92</v>
      </c>
      <c r="FM414" s="141">
        <f t="shared" si="1153"/>
        <v>0</v>
      </c>
      <c r="FN414" s="58"/>
      <c r="FO414" s="107">
        <v>290.32</v>
      </c>
      <c r="FP414" s="141">
        <f t="shared" si="1154"/>
        <v>0</v>
      </c>
      <c r="FQ414" s="58"/>
      <c r="FR414" s="107">
        <v>334.06</v>
      </c>
      <c r="FS414" s="141">
        <f t="shared" si="1155"/>
        <v>0</v>
      </c>
      <c r="FT414" s="58"/>
      <c r="FU414" s="107">
        <v>411.49</v>
      </c>
      <c r="FV414" s="141">
        <f t="shared" si="1156"/>
        <v>0</v>
      </c>
      <c r="FW414" s="58"/>
      <c r="FX414" s="107">
        <v>455.21</v>
      </c>
      <c r="FY414" s="141">
        <f t="shared" si="1157"/>
        <v>0</v>
      </c>
      <c r="FZ414" s="58"/>
      <c r="GA414" s="107">
        <v>536</v>
      </c>
      <c r="GB414" s="141">
        <f t="shared" si="1158"/>
        <v>0</v>
      </c>
      <c r="GC414" s="58"/>
      <c r="GD414" s="21">
        <v>745.84</v>
      </c>
      <c r="GE414" s="144">
        <f t="shared" si="1159"/>
        <v>0</v>
      </c>
      <c r="GF414" s="108">
        <v>3</v>
      </c>
      <c r="GG414" s="112">
        <v>313.12</v>
      </c>
      <c r="GH414" s="141">
        <f t="shared" si="1160"/>
        <v>939.36</v>
      </c>
      <c r="GI414" s="59">
        <v>5</v>
      </c>
      <c r="GJ414" s="529">
        <v>223.61</v>
      </c>
      <c r="GK414" s="141">
        <f t="shared" si="1161"/>
        <v>1118.0500000000002</v>
      </c>
      <c r="GL414" s="58">
        <v>2</v>
      </c>
      <c r="GM414" s="107">
        <v>105.46</v>
      </c>
      <c r="GN414" s="141">
        <f t="shared" si="1162"/>
        <v>210.92</v>
      </c>
      <c r="GO414" s="58">
        <v>1</v>
      </c>
      <c r="GP414" s="107">
        <v>581.36</v>
      </c>
      <c r="GQ414" s="141">
        <f t="shared" si="1163"/>
        <v>581.36</v>
      </c>
      <c r="GR414" s="58">
        <v>1</v>
      </c>
      <c r="GS414" s="107">
        <v>92.94</v>
      </c>
      <c r="GT414" s="141">
        <f t="shared" si="1164"/>
        <v>92.94</v>
      </c>
      <c r="GU414" s="108">
        <v>2</v>
      </c>
      <c r="GV414" s="112">
        <v>47.51</v>
      </c>
      <c r="GW414" s="141">
        <f t="shared" si="1165"/>
        <v>95.02</v>
      </c>
      <c r="GX414" s="58">
        <v>30</v>
      </c>
      <c r="GY414" s="107">
        <v>61.91</v>
      </c>
      <c r="GZ414" s="219">
        <f t="shared" si="1166"/>
        <v>1857.3</v>
      </c>
      <c r="HA414" s="413"/>
      <c r="HB414" s="413"/>
      <c r="HC414" s="219">
        <f t="shared" si="1168"/>
        <v>0</v>
      </c>
      <c r="HD414" s="58">
        <v>0.3</v>
      </c>
      <c r="HE414" s="107">
        <v>40.75</v>
      </c>
      <c r="HF414" s="232">
        <f t="shared" si="1167"/>
        <v>12.225</v>
      </c>
      <c r="HG414" s="105">
        <v>2000</v>
      </c>
      <c r="HH414" s="226">
        <f t="shared" si="1169"/>
        <v>21803.755000000001</v>
      </c>
      <c r="HI414" s="335"/>
    </row>
    <row r="415" spans="1:217" ht="15.75" customHeight="1">
      <c r="A415" s="198">
        <v>18</v>
      </c>
      <c r="B415" s="18" t="s">
        <v>296</v>
      </c>
      <c r="C415" s="381">
        <v>22.49</v>
      </c>
      <c r="D415" s="385">
        <v>158.15</v>
      </c>
      <c r="E415" s="32">
        <v>113236.68</v>
      </c>
      <c r="F415" s="42">
        <f t="shared" si="1086"/>
        <v>110269.92200000002</v>
      </c>
      <c r="G415" s="43"/>
      <c r="H415" s="21">
        <v>636.70000000000005</v>
      </c>
      <c r="I415" s="45">
        <f t="shared" si="1087"/>
        <v>0</v>
      </c>
      <c r="J415" s="58"/>
      <c r="K415" s="107"/>
      <c r="L415" s="212">
        <f t="shared" si="1088"/>
        <v>0</v>
      </c>
      <c r="M415" s="58"/>
      <c r="N415" s="107">
        <v>540</v>
      </c>
      <c r="O415" s="212">
        <f t="shared" si="1089"/>
        <v>0</v>
      </c>
      <c r="P415" s="46"/>
      <c r="Q415" s="139">
        <f t="shared" si="1090"/>
        <v>280.13670000000002</v>
      </c>
      <c r="R415" s="212">
        <f t="shared" si="1091"/>
        <v>0</v>
      </c>
      <c r="S415" s="46"/>
      <c r="T415" s="44">
        <f t="shared" si="1092"/>
        <v>2335.5960000000005</v>
      </c>
      <c r="U415" s="212">
        <f t="shared" si="1093"/>
        <v>0</v>
      </c>
      <c r="V415" s="46"/>
      <c r="W415" s="139">
        <f t="shared" si="1094"/>
        <v>493.98690000000005</v>
      </c>
      <c r="X415" s="219">
        <f t="shared" si="1095"/>
        <v>0</v>
      </c>
      <c r="Y415" s="58">
        <v>14.7</v>
      </c>
      <c r="Z415" s="44">
        <f t="shared" si="1096"/>
        <v>4331.3600000000006</v>
      </c>
      <c r="AA415" s="141">
        <f t="shared" si="1097"/>
        <v>63670.992000000006</v>
      </c>
      <c r="AB415" s="397"/>
      <c r="AC415" s="139">
        <f t="shared" si="1098"/>
        <v>493.98690000000005</v>
      </c>
      <c r="AD415" s="140">
        <f t="shared" si="1099"/>
        <v>0</v>
      </c>
      <c r="AE415" s="46"/>
      <c r="AF415" s="44">
        <f t="shared" si="1100"/>
        <v>22885.031600000002</v>
      </c>
      <c r="AG415" s="140">
        <f t="shared" si="1101"/>
        <v>0</v>
      </c>
      <c r="AH415" s="46">
        <v>20</v>
      </c>
      <c r="AI415" s="139">
        <f t="shared" si="1102"/>
        <v>791.37200000000007</v>
      </c>
      <c r="AJ415" s="140">
        <f t="shared" si="1103"/>
        <v>15827.440000000002</v>
      </c>
      <c r="AK415" s="46"/>
      <c r="AL415" s="107">
        <v>145.19999999999999</v>
      </c>
      <c r="AM415" s="140">
        <f t="shared" si="1104"/>
        <v>0</v>
      </c>
      <c r="AN415" s="46"/>
      <c r="AO415" s="44">
        <f t="shared" si="1105"/>
        <v>3769.8454000000002</v>
      </c>
      <c r="AP415" s="141">
        <f t="shared" si="1106"/>
        <v>0</v>
      </c>
      <c r="AQ415" s="108"/>
      <c r="AR415" s="109">
        <v>8030</v>
      </c>
      <c r="AS415" s="141">
        <f t="shared" si="1107"/>
        <v>0</v>
      </c>
      <c r="AT415" s="58"/>
      <c r="AU415" s="21">
        <v>3366.65</v>
      </c>
      <c r="AV415" s="141">
        <f t="shared" si="1108"/>
        <v>0</v>
      </c>
      <c r="AW415" s="58"/>
      <c r="AX415" s="44">
        <f t="shared" si="1109"/>
        <v>80964.952600000004</v>
      </c>
      <c r="AY415" s="141">
        <f t="shared" si="1110"/>
        <v>0</v>
      </c>
      <c r="AZ415" s="58"/>
      <c r="BA415" s="21">
        <v>93131.5</v>
      </c>
      <c r="BB415" s="141">
        <f t="shared" si="1111"/>
        <v>0</v>
      </c>
      <c r="BC415" s="58"/>
      <c r="BD415" s="21">
        <v>10643</v>
      </c>
      <c r="BE415" s="140">
        <f t="shared" si="1112"/>
        <v>0</v>
      </c>
      <c r="BF415" s="46"/>
      <c r="BG415" s="58"/>
      <c r="BH415" s="140">
        <f t="shared" si="1113"/>
        <v>0</v>
      </c>
      <c r="BI415" s="46"/>
      <c r="BJ415" s="59"/>
      <c r="BK415" s="58"/>
      <c r="BL415" s="140">
        <f t="shared" si="1114"/>
        <v>0</v>
      </c>
      <c r="BM415" s="46"/>
      <c r="BN415" s="142"/>
      <c r="BO415" s="141">
        <f t="shared" si="1115"/>
        <v>0</v>
      </c>
      <c r="BP415" s="58"/>
      <c r="BQ415" s="139">
        <f t="shared" si="1116"/>
        <v>930.90000000000009</v>
      </c>
      <c r="BR415" s="141">
        <f t="shared" si="1117"/>
        <v>0</v>
      </c>
      <c r="BS415" s="58"/>
      <c r="BT415" s="107">
        <v>540</v>
      </c>
      <c r="BU415" s="141">
        <f t="shared" si="1118"/>
        <v>0</v>
      </c>
      <c r="BV415" s="58"/>
      <c r="BW415" s="58"/>
      <c r="BX415" s="141">
        <f t="shared" si="1119"/>
        <v>0</v>
      </c>
      <c r="BY415" s="58"/>
      <c r="BZ415" s="143"/>
      <c r="CA415" s="141">
        <f t="shared" si="1120"/>
        <v>0</v>
      </c>
      <c r="CB415" s="58"/>
      <c r="CC415" s="107">
        <v>165.4</v>
      </c>
      <c r="CD415" s="141">
        <f t="shared" si="1121"/>
        <v>0</v>
      </c>
      <c r="CE415" s="58"/>
      <c r="CF415" s="139">
        <f t="shared" si="1122"/>
        <v>204.31649999999999</v>
      </c>
      <c r="CG415" s="141">
        <f t="shared" si="1123"/>
        <v>0</v>
      </c>
      <c r="CH415" s="58"/>
      <c r="CI415" s="107">
        <v>86.2</v>
      </c>
      <c r="CJ415" s="141">
        <f t="shared" si="1124"/>
        <v>0</v>
      </c>
      <c r="CK415" s="58"/>
      <c r="CL415" s="107">
        <v>125</v>
      </c>
      <c r="CM415" s="141">
        <f t="shared" si="1125"/>
        <v>0</v>
      </c>
      <c r="CN415" s="58"/>
      <c r="CO415" s="107">
        <v>140</v>
      </c>
      <c r="CP415" s="141">
        <f t="shared" si="1126"/>
        <v>0</v>
      </c>
      <c r="CQ415" s="58"/>
      <c r="CR415" s="139">
        <f t="shared" si="1127"/>
        <v>259.76390000000004</v>
      </c>
      <c r="CS415" s="141">
        <f t="shared" si="1128"/>
        <v>0</v>
      </c>
      <c r="CT415" s="58"/>
      <c r="CU415" s="107">
        <v>182.5</v>
      </c>
      <c r="CV415" s="141">
        <f t="shared" si="1129"/>
        <v>0</v>
      </c>
      <c r="CW415" s="58"/>
      <c r="CX415" s="107">
        <v>78</v>
      </c>
      <c r="CY415" s="141">
        <f t="shared" si="1130"/>
        <v>0</v>
      </c>
      <c r="CZ415" s="58"/>
      <c r="DA415" s="107">
        <v>350</v>
      </c>
      <c r="DB415" s="141">
        <f t="shared" si="1131"/>
        <v>0</v>
      </c>
      <c r="DC415" s="58"/>
      <c r="DD415" s="139">
        <f t="shared" si="1132"/>
        <v>363.26500000000004</v>
      </c>
      <c r="DE415" s="140">
        <f t="shared" si="1133"/>
        <v>0</v>
      </c>
      <c r="DF415" s="58"/>
      <c r="DG415" s="107">
        <v>349.94</v>
      </c>
      <c r="DH415" s="141">
        <f t="shared" si="1134"/>
        <v>0</v>
      </c>
      <c r="DI415" s="58"/>
      <c r="DJ415" s="107">
        <v>407.82</v>
      </c>
      <c r="DK415" s="141">
        <f t="shared" si="1135"/>
        <v>0</v>
      </c>
      <c r="DL415" s="58">
        <v>4</v>
      </c>
      <c r="DM415" s="107">
        <v>560.66999999999996</v>
      </c>
      <c r="DN415" s="141">
        <f t="shared" si="1136"/>
        <v>2242.6799999999998</v>
      </c>
      <c r="DO415" s="58"/>
      <c r="DP415" s="107">
        <v>849.84</v>
      </c>
      <c r="DQ415" s="141">
        <f t="shared" si="1137"/>
        <v>0</v>
      </c>
      <c r="DR415" s="58"/>
      <c r="DS415" s="107">
        <v>1070.97</v>
      </c>
      <c r="DT415" s="141">
        <f t="shared" si="1138"/>
        <v>0</v>
      </c>
      <c r="DU415" s="58"/>
      <c r="DV415" s="21">
        <v>1512.05</v>
      </c>
      <c r="DW415" s="141">
        <f t="shared" si="1139"/>
        <v>0</v>
      </c>
      <c r="DX415" s="58"/>
      <c r="DY415" s="21">
        <v>5870.12</v>
      </c>
      <c r="DZ415" s="141">
        <f t="shared" si="1140"/>
        <v>0</v>
      </c>
      <c r="EA415" s="58"/>
      <c r="EB415" s="21">
        <v>4379.45</v>
      </c>
      <c r="EC415" s="141">
        <f t="shared" si="1141"/>
        <v>0</v>
      </c>
      <c r="ED415" s="58"/>
      <c r="EE415" s="21">
        <v>4811.45</v>
      </c>
      <c r="EF415" s="141">
        <f t="shared" si="1142"/>
        <v>0</v>
      </c>
      <c r="EG415" s="58">
        <v>4</v>
      </c>
      <c r="EH415" s="21">
        <v>6518.13</v>
      </c>
      <c r="EI415" s="141">
        <f t="shared" si="1143"/>
        <v>26072.52</v>
      </c>
      <c r="EJ415" s="58"/>
      <c r="EK415" s="21">
        <v>7389.31</v>
      </c>
      <c r="EL415" s="141">
        <f t="shared" si="1144"/>
        <v>0</v>
      </c>
      <c r="EM415" s="58"/>
      <c r="EN415" s="21">
        <v>1539.81</v>
      </c>
      <c r="EO415" s="141">
        <f t="shared" si="1145"/>
        <v>0</v>
      </c>
      <c r="EP415" s="58"/>
      <c r="EQ415" s="21">
        <v>3124.4</v>
      </c>
      <c r="ER415" s="141">
        <f t="shared" si="1146"/>
        <v>0</v>
      </c>
      <c r="ES415" s="58"/>
      <c r="ET415" s="107">
        <v>118.78</v>
      </c>
      <c r="EU415" s="141">
        <f t="shared" si="1147"/>
        <v>0</v>
      </c>
      <c r="EV415" s="58"/>
      <c r="EW415" s="107">
        <v>479.92</v>
      </c>
      <c r="EX415" s="141">
        <f t="shared" si="1148"/>
        <v>0</v>
      </c>
      <c r="EY415" s="58"/>
      <c r="EZ415" s="107">
        <v>649.4</v>
      </c>
      <c r="FA415" s="141">
        <f t="shared" si="1149"/>
        <v>0</v>
      </c>
      <c r="FB415" s="58"/>
      <c r="FC415" s="21">
        <v>1301.22</v>
      </c>
      <c r="FD415" s="141">
        <f t="shared" si="1150"/>
        <v>0</v>
      </c>
      <c r="FE415" s="58"/>
      <c r="FF415" s="21">
        <v>2530.2199999999998</v>
      </c>
      <c r="FG415" s="141">
        <f t="shared" si="1151"/>
        <v>0</v>
      </c>
      <c r="FH415" s="58"/>
      <c r="FI415" s="21">
        <v>4182.22</v>
      </c>
      <c r="FJ415" s="141">
        <f t="shared" si="1152"/>
        <v>0</v>
      </c>
      <c r="FK415" s="58"/>
      <c r="FL415" s="107">
        <v>253.92</v>
      </c>
      <c r="FM415" s="141">
        <f t="shared" si="1153"/>
        <v>0</v>
      </c>
      <c r="FN415" s="58"/>
      <c r="FO415" s="107">
        <v>290.32</v>
      </c>
      <c r="FP415" s="141">
        <f t="shared" si="1154"/>
        <v>0</v>
      </c>
      <c r="FQ415" s="58"/>
      <c r="FR415" s="107">
        <v>334.06</v>
      </c>
      <c r="FS415" s="141">
        <f t="shared" si="1155"/>
        <v>0</v>
      </c>
      <c r="FT415" s="58"/>
      <c r="FU415" s="107">
        <v>411.49</v>
      </c>
      <c r="FV415" s="141">
        <f t="shared" si="1156"/>
        <v>0</v>
      </c>
      <c r="FW415" s="58"/>
      <c r="FX415" s="107">
        <v>455.21</v>
      </c>
      <c r="FY415" s="141">
        <f t="shared" si="1157"/>
        <v>0</v>
      </c>
      <c r="FZ415" s="58"/>
      <c r="GA415" s="107">
        <v>536</v>
      </c>
      <c r="GB415" s="141">
        <f t="shared" si="1158"/>
        <v>0</v>
      </c>
      <c r="GC415" s="58"/>
      <c r="GD415" s="21">
        <v>745.84</v>
      </c>
      <c r="GE415" s="144">
        <f t="shared" si="1159"/>
        <v>0</v>
      </c>
      <c r="GF415" s="108">
        <v>3</v>
      </c>
      <c r="GG415" s="112">
        <v>313.12</v>
      </c>
      <c r="GH415" s="141">
        <f t="shared" si="1160"/>
        <v>939.36</v>
      </c>
      <c r="GI415" s="59">
        <v>5</v>
      </c>
      <c r="GJ415" s="529">
        <v>223.61</v>
      </c>
      <c r="GK415" s="141">
        <f t="shared" si="1161"/>
        <v>1118.0500000000002</v>
      </c>
      <c r="GL415" s="58">
        <v>2</v>
      </c>
      <c r="GM415" s="107">
        <v>105.46</v>
      </c>
      <c r="GN415" s="141">
        <f t="shared" si="1162"/>
        <v>210.92</v>
      </c>
      <c r="GO415" s="58"/>
      <c r="GP415" s="107">
        <v>581.36</v>
      </c>
      <c r="GQ415" s="141">
        <f t="shared" si="1163"/>
        <v>0</v>
      </c>
      <c r="GR415" s="58">
        <v>1</v>
      </c>
      <c r="GS415" s="107">
        <v>92.94</v>
      </c>
      <c r="GT415" s="141">
        <f t="shared" si="1164"/>
        <v>92.94</v>
      </c>
      <c r="GU415" s="108">
        <v>2</v>
      </c>
      <c r="GV415" s="112">
        <v>47.51</v>
      </c>
      <c r="GW415" s="141">
        <f t="shared" si="1165"/>
        <v>95.02</v>
      </c>
      <c r="GX415" s="58"/>
      <c r="GY415" s="107">
        <v>61.91</v>
      </c>
      <c r="GZ415" s="219">
        <f t="shared" si="1166"/>
        <v>0</v>
      </c>
      <c r="HA415" s="413"/>
      <c r="HB415" s="413"/>
      <c r="HC415" s="219">
        <f t="shared" si="1168"/>
        <v>0</v>
      </c>
      <c r="HD415" s="58"/>
      <c r="HE415" s="107">
        <v>40.75</v>
      </c>
      <c r="HF415" s="232">
        <f t="shared" si="1167"/>
        <v>0</v>
      </c>
      <c r="HG415" s="105"/>
      <c r="HH415" s="226">
        <f t="shared" si="1169"/>
        <v>110269.92200000002</v>
      </c>
      <c r="HI415" s="335"/>
    </row>
    <row r="416" spans="1:217" ht="15.75" customHeight="1">
      <c r="A416" s="198">
        <v>19</v>
      </c>
      <c r="B416" s="18" t="s">
        <v>297</v>
      </c>
      <c r="C416" s="381">
        <v>0.73</v>
      </c>
      <c r="D416" s="385">
        <v>56.44</v>
      </c>
      <c r="E416" s="32">
        <v>69624.36</v>
      </c>
      <c r="F416" s="42">
        <f t="shared" si="1086"/>
        <v>71977.278650000007</v>
      </c>
      <c r="G416" s="60"/>
      <c r="H416" s="21">
        <v>636.70000000000005</v>
      </c>
      <c r="I416" s="45">
        <f t="shared" si="1087"/>
        <v>0</v>
      </c>
      <c r="J416" s="88"/>
      <c r="K416" s="107"/>
      <c r="L416" s="212">
        <f t="shared" si="1088"/>
        <v>0</v>
      </c>
      <c r="M416" s="88"/>
      <c r="N416" s="107">
        <v>540</v>
      </c>
      <c r="O416" s="212">
        <f t="shared" si="1089"/>
        <v>0</v>
      </c>
      <c r="P416" s="87">
        <v>9.5</v>
      </c>
      <c r="Q416" s="139">
        <f t="shared" si="1090"/>
        <v>280.13670000000002</v>
      </c>
      <c r="R416" s="212">
        <f t="shared" si="1091"/>
        <v>2661.2986500000002</v>
      </c>
      <c r="S416" s="87"/>
      <c r="T416" s="44">
        <f t="shared" si="1092"/>
        <v>2335.5960000000005</v>
      </c>
      <c r="U416" s="212">
        <f t="shared" si="1093"/>
        <v>0</v>
      </c>
      <c r="V416" s="87"/>
      <c r="W416" s="139">
        <f t="shared" si="1094"/>
        <v>493.98690000000005</v>
      </c>
      <c r="X416" s="219">
        <f t="shared" si="1095"/>
        <v>0</v>
      </c>
      <c r="Y416" s="88"/>
      <c r="Z416" s="44">
        <f t="shared" si="1096"/>
        <v>4331.3600000000006</v>
      </c>
      <c r="AA416" s="141">
        <f t="shared" si="1097"/>
        <v>0</v>
      </c>
      <c r="AB416" s="397"/>
      <c r="AC416" s="139">
        <f t="shared" si="1098"/>
        <v>493.98690000000005</v>
      </c>
      <c r="AD416" s="140">
        <f t="shared" si="1099"/>
        <v>0</v>
      </c>
      <c r="AE416" s="87"/>
      <c r="AF416" s="44">
        <f t="shared" si="1100"/>
        <v>22885.031600000002</v>
      </c>
      <c r="AG416" s="140">
        <f t="shared" si="1101"/>
        <v>0</v>
      </c>
      <c r="AH416" s="87"/>
      <c r="AI416" s="139">
        <f t="shared" si="1102"/>
        <v>791.37200000000007</v>
      </c>
      <c r="AJ416" s="140">
        <f t="shared" si="1103"/>
        <v>0</v>
      </c>
      <c r="AK416" s="87"/>
      <c r="AL416" s="107">
        <v>145.19999999999999</v>
      </c>
      <c r="AM416" s="140">
        <f t="shared" si="1104"/>
        <v>0</v>
      </c>
      <c r="AN416" s="87"/>
      <c r="AO416" s="44">
        <f t="shared" si="1105"/>
        <v>3769.8454000000002</v>
      </c>
      <c r="AP416" s="141">
        <f t="shared" si="1106"/>
        <v>0</v>
      </c>
      <c r="AQ416" s="108"/>
      <c r="AR416" s="109">
        <v>8030</v>
      </c>
      <c r="AS416" s="141">
        <f t="shared" si="1107"/>
        <v>0</v>
      </c>
      <c r="AT416" s="88"/>
      <c r="AU416" s="21">
        <v>3366.65</v>
      </c>
      <c r="AV416" s="141">
        <f t="shared" si="1108"/>
        <v>0</v>
      </c>
      <c r="AW416" s="88"/>
      <c r="AX416" s="44">
        <f t="shared" si="1109"/>
        <v>80964.952600000004</v>
      </c>
      <c r="AY416" s="141">
        <f t="shared" si="1110"/>
        <v>0</v>
      </c>
      <c r="AZ416" s="88"/>
      <c r="BA416" s="21">
        <v>93131.5</v>
      </c>
      <c r="BB416" s="141">
        <f t="shared" si="1111"/>
        <v>0</v>
      </c>
      <c r="BC416" s="88"/>
      <c r="BD416" s="21">
        <v>10643</v>
      </c>
      <c r="BE416" s="140">
        <f t="shared" si="1112"/>
        <v>0</v>
      </c>
      <c r="BF416" s="46"/>
      <c r="BG416" s="88"/>
      <c r="BH416" s="140">
        <f t="shared" si="1113"/>
        <v>0</v>
      </c>
      <c r="BI416" s="145">
        <v>1</v>
      </c>
      <c r="BJ416" s="344" t="s">
        <v>699</v>
      </c>
      <c r="BK416" s="146">
        <v>61361.69</v>
      </c>
      <c r="BL416" s="140">
        <f t="shared" si="1114"/>
        <v>61361.69</v>
      </c>
      <c r="BM416" s="46"/>
      <c r="BN416" s="142"/>
      <c r="BO416" s="141">
        <f t="shared" si="1115"/>
        <v>0</v>
      </c>
      <c r="BP416" s="146"/>
      <c r="BQ416" s="139">
        <f t="shared" si="1116"/>
        <v>930.90000000000009</v>
      </c>
      <c r="BR416" s="141">
        <f t="shared" si="1117"/>
        <v>0</v>
      </c>
      <c r="BS416" s="146"/>
      <c r="BT416" s="107">
        <v>540</v>
      </c>
      <c r="BU416" s="141">
        <f t="shared" si="1118"/>
        <v>0</v>
      </c>
      <c r="BV416" s="146"/>
      <c r="BW416" s="58"/>
      <c r="BX416" s="141">
        <f t="shared" si="1119"/>
        <v>0</v>
      </c>
      <c r="BY416" s="146"/>
      <c r="BZ416" s="143"/>
      <c r="CA416" s="141">
        <f t="shared" si="1120"/>
        <v>0</v>
      </c>
      <c r="CB416" s="146"/>
      <c r="CC416" s="107">
        <v>165.4</v>
      </c>
      <c r="CD416" s="141">
        <f t="shared" si="1121"/>
        <v>0</v>
      </c>
      <c r="CE416" s="146"/>
      <c r="CF416" s="139">
        <f t="shared" si="1122"/>
        <v>204.31649999999999</v>
      </c>
      <c r="CG416" s="141">
        <f t="shared" si="1123"/>
        <v>0</v>
      </c>
      <c r="CH416" s="146"/>
      <c r="CI416" s="107">
        <v>86.2</v>
      </c>
      <c r="CJ416" s="141">
        <f t="shared" si="1124"/>
        <v>0</v>
      </c>
      <c r="CK416" s="146"/>
      <c r="CL416" s="107">
        <v>125</v>
      </c>
      <c r="CM416" s="141">
        <f t="shared" si="1125"/>
        <v>0</v>
      </c>
      <c r="CN416" s="146"/>
      <c r="CO416" s="107">
        <v>140</v>
      </c>
      <c r="CP416" s="141">
        <f t="shared" si="1126"/>
        <v>0</v>
      </c>
      <c r="CQ416" s="146"/>
      <c r="CR416" s="139">
        <f t="shared" si="1127"/>
        <v>259.76390000000004</v>
      </c>
      <c r="CS416" s="141">
        <f t="shared" si="1128"/>
        <v>0</v>
      </c>
      <c r="CT416" s="146"/>
      <c r="CU416" s="107">
        <v>182.5</v>
      </c>
      <c r="CV416" s="141">
        <f t="shared" si="1129"/>
        <v>0</v>
      </c>
      <c r="CW416" s="146"/>
      <c r="CX416" s="107">
        <v>78</v>
      </c>
      <c r="CY416" s="141">
        <f t="shared" si="1130"/>
        <v>0</v>
      </c>
      <c r="CZ416" s="146"/>
      <c r="DA416" s="107">
        <v>350</v>
      </c>
      <c r="DB416" s="141">
        <f t="shared" si="1131"/>
        <v>0</v>
      </c>
      <c r="DC416" s="146"/>
      <c r="DD416" s="139">
        <f t="shared" si="1132"/>
        <v>363.26500000000004</v>
      </c>
      <c r="DE416" s="140">
        <f t="shared" si="1133"/>
        <v>0</v>
      </c>
      <c r="DF416" s="88"/>
      <c r="DG416" s="107">
        <v>349.94</v>
      </c>
      <c r="DH416" s="141">
        <f t="shared" si="1134"/>
        <v>0</v>
      </c>
      <c r="DI416" s="88"/>
      <c r="DJ416" s="107">
        <v>407.82</v>
      </c>
      <c r="DK416" s="141">
        <f t="shared" si="1135"/>
        <v>0</v>
      </c>
      <c r="DL416" s="88"/>
      <c r="DM416" s="107">
        <v>560.66999999999996</v>
      </c>
      <c r="DN416" s="141">
        <f t="shared" si="1136"/>
        <v>0</v>
      </c>
      <c r="DO416" s="88"/>
      <c r="DP416" s="107">
        <v>849.84</v>
      </c>
      <c r="DQ416" s="141">
        <f t="shared" si="1137"/>
        <v>0</v>
      </c>
      <c r="DR416" s="88"/>
      <c r="DS416" s="107">
        <v>1070.97</v>
      </c>
      <c r="DT416" s="141">
        <f t="shared" si="1138"/>
        <v>0</v>
      </c>
      <c r="DU416" s="88"/>
      <c r="DV416" s="21">
        <v>1512.05</v>
      </c>
      <c r="DW416" s="141">
        <f t="shared" si="1139"/>
        <v>0</v>
      </c>
      <c r="DX416" s="88"/>
      <c r="DY416" s="21">
        <v>5870.12</v>
      </c>
      <c r="DZ416" s="141">
        <f t="shared" si="1140"/>
        <v>0</v>
      </c>
      <c r="EA416" s="88"/>
      <c r="EB416" s="21">
        <v>4379.45</v>
      </c>
      <c r="EC416" s="141">
        <f t="shared" si="1141"/>
        <v>0</v>
      </c>
      <c r="ED416" s="88"/>
      <c r="EE416" s="21">
        <v>4811.45</v>
      </c>
      <c r="EF416" s="141">
        <f t="shared" si="1142"/>
        <v>0</v>
      </c>
      <c r="EG416" s="88"/>
      <c r="EH416" s="21">
        <v>6518.13</v>
      </c>
      <c r="EI416" s="141">
        <f t="shared" si="1143"/>
        <v>0</v>
      </c>
      <c r="EJ416" s="88"/>
      <c r="EK416" s="21">
        <v>7389.31</v>
      </c>
      <c r="EL416" s="141">
        <f t="shared" si="1144"/>
        <v>0</v>
      </c>
      <c r="EM416" s="88"/>
      <c r="EN416" s="21">
        <v>1539.81</v>
      </c>
      <c r="EO416" s="141">
        <f t="shared" si="1145"/>
        <v>0</v>
      </c>
      <c r="EP416" s="88">
        <v>1</v>
      </c>
      <c r="EQ416" s="21">
        <v>3124.4</v>
      </c>
      <c r="ER416" s="141">
        <f t="shared" si="1146"/>
        <v>3124.4</v>
      </c>
      <c r="ES416" s="88"/>
      <c r="ET416" s="107">
        <v>118.78</v>
      </c>
      <c r="EU416" s="141">
        <f t="shared" si="1147"/>
        <v>0</v>
      </c>
      <c r="EV416" s="88"/>
      <c r="EW416" s="107">
        <v>479.92</v>
      </c>
      <c r="EX416" s="141">
        <f t="shared" si="1148"/>
        <v>0</v>
      </c>
      <c r="EY416" s="88"/>
      <c r="EZ416" s="107">
        <v>649.4</v>
      </c>
      <c r="FA416" s="141">
        <f t="shared" si="1149"/>
        <v>0</v>
      </c>
      <c r="FB416" s="88"/>
      <c r="FC416" s="21">
        <v>1301.22</v>
      </c>
      <c r="FD416" s="141">
        <f t="shared" si="1150"/>
        <v>0</v>
      </c>
      <c r="FE416" s="88"/>
      <c r="FF416" s="21">
        <v>2530.2199999999998</v>
      </c>
      <c r="FG416" s="141">
        <f t="shared" si="1151"/>
        <v>0</v>
      </c>
      <c r="FH416" s="88"/>
      <c r="FI416" s="21">
        <v>4182.22</v>
      </c>
      <c r="FJ416" s="141">
        <f t="shared" si="1152"/>
        <v>0</v>
      </c>
      <c r="FK416" s="88"/>
      <c r="FL416" s="107">
        <v>253.92</v>
      </c>
      <c r="FM416" s="141">
        <f t="shared" si="1153"/>
        <v>0</v>
      </c>
      <c r="FN416" s="88"/>
      <c r="FO416" s="107">
        <v>290.32</v>
      </c>
      <c r="FP416" s="141">
        <f t="shared" si="1154"/>
        <v>0</v>
      </c>
      <c r="FQ416" s="88"/>
      <c r="FR416" s="107">
        <v>334.06</v>
      </c>
      <c r="FS416" s="141">
        <f t="shared" si="1155"/>
        <v>0</v>
      </c>
      <c r="FT416" s="88"/>
      <c r="FU416" s="107">
        <v>411.49</v>
      </c>
      <c r="FV416" s="141">
        <f t="shared" si="1156"/>
        <v>0</v>
      </c>
      <c r="FW416" s="88"/>
      <c r="FX416" s="107">
        <v>455.21</v>
      </c>
      <c r="FY416" s="141">
        <f t="shared" si="1157"/>
        <v>0</v>
      </c>
      <c r="FZ416" s="88"/>
      <c r="GA416" s="107">
        <v>536</v>
      </c>
      <c r="GB416" s="141">
        <f t="shared" si="1158"/>
        <v>0</v>
      </c>
      <c r="GC416" s="88"/>
      <c r="GD416" s="21">
        <v>745.84</v>
      </c>
      <c r="GE416" s="144">
        <f t="shared" si="1159"/>
        <v>0</v>
      </c>
      <c r="GF416" s="108">
        <v>3</v>
      </c>
      <c r="GG416" s="112">
        <v>313.12</v>
      </c>
      <c r="GH416" s="141">
        <f t="shared" si="1160"/>
        <v>939.36</v>
      </c>
      <c r="GI416" s="89">
        <v>5</v>
      </c>
      <c r="GJ416" s="529">
        <v>223.61</v>
      </c>
      <c r="GK416" s="141">
        <f t="shared" si="1161"/>
        <v>1118.0500000000002</v>
      </c>
      <c r="GL416" s="88">
        <v>2</v>
      </c>
      <c r="GM416" s="107">
        <v>105.46</v>
      </c>
      <c r="GN416" s="141">
        <f t="shared" si="1162"/>
        <v>210.92</v>
      </c>
      <c r="GO416" s="88"/>
      <c r="GP416" s="107">
        <v>581.36</v>
      </c>
      <c r="GQ416" s="141">
        <f t="shared" si="1163"/>
        <v>0</v>
      </c>
      <c r="GR416" s="88">
        <v>1</v>
      </c>
      <c r="GS416" s="107">
        <v>92.94</v>
      </c>
      <c r="GT416" s="141">
        <f t="shared" si="1164"/>
        <v>92.94</v>
      </c>
      <c r="GU416" s="108">
        <v>2</v>
      </c>
      <c r="GV416" s="112">
        <v>47.51</v>
      </c>
      <c r="GW416" s="141">
        <f t="shared" si="1165"/>
        <v>95.02</v>
      </c>
      <c r="GX416" s="88">
        <v>30</v>
      </c>
      <c r="GY416" s="107">
        <v>61.91</v>
      </c>
      <c r="GZ416" s="219">
        <f t="shared" si="1166"/>
        <v>1857.3</v>
      </c>
      <c r="HA416" s="413"/>
      <c r="HB416" s="413"/>
      <c r="HC416" s="219">
        <f t="shared" si="1168"/>
        <v>0</v>
      </c>
      <c r="HD416" s="88">
        <v>0.4</v>
      </c>
      <c r="HE416" s="107">
        <v>40.75</v>
      </c>
      <c r="HF416" s="232">
        <f t="shared" si="1167"/>
        <v>16.3</v>
      </c>
      <c r="HG416" s="105">
        <v>500</v>
      </c>
      <c r="HH416" s="226">
        <f t="shared" si="1169"/>
        <v>71977.278650000007</v>
      </c>
      <c r="HI416" s="335"/>
    </row>
    <row r="417" spans="1:217" ht="15.75" customHeight="1">
      <c r="A417" s="198">
        <v>20</v>
      </c>
      <c r="B417" s="30" t="s">
        <v>298</v>
      </c>
      <c r="C417" s="380">
        <v>0.85</v>
      </c>
      <c r="D417" s="533">
        <v>135.79</v>
      </c>
      <c r="E417" s="31">
        <v>74918.64</v>
      </c>
      <c r="F417" s="42">
        <f t="shared" si="1086"/>
        <v>76639.37000000001</v>
      </c>
      <c r="G417" s="43"/>
      <c r="H417" s="21">
        <v>636.70000000000005</v>
      </c>
      <c r="I417" s="45">
        <f t="shared" si="1087"/>
        <v>0</v>
      </c>
      <c r="J417" s="58"/>
      <c r="K417" s="107"/>
      <c r="L417" s="212">
        <f t="shared" si="1088"/>
        <v>0</v>
      </c>
      <c r="M417" s="58"/>
      <c r="N417" s="107">
        <v>540</v>
      </c>
      <c r="O417" s="212">
        <f t="shared" si="1089"/>
        <v>0</v>
      </c>
      <c r="P417" s="46"/>
      <c r="Q417" s="139">
        <f t="shared" si="1090"/>
        <v>280.13670000000002</v>
      </c>
      <c r="R417" s="212">
        <f t="shared" si="1091"/>
        <v>0</v>
      </c>
      <c r="S417" s="46"/>
      <c r="T417" s="44">
        <f t="shared" si="1092"/>
        <v>2335.5960000000005</v>
      </c>
      <c r="U417" s="212">
        <f t="shared" si="1093"/>
        <v>0</v>
      </c>
      <c r="V417" s="46"/>
      <c r="W417" s="139">
        <f t="shared" si="1094"/>
        <v>493.98690000000005</v>
      </c>
      <c r="X417" s="219">
        <f t="shared" si="1095"/>
        <v>0</v>
      </c>
      <c r="Y417" s="58"/>
      <c r="Z417" s="44">
        <f t="shared" si="1096"/>
        <v>4331.3600000000006</v>
      </c>
      <c r="AA417" s="141">
        <f t="shared" si="1097"/>
        <v>0</v>
      </c>
      <c r="AB417" s="397"/>
      <c r="AC417" s="139">
        <f t="shared" si="1098"/>
        <v>493.98690000000005</v>
      </c>
      <c r="AD417" s="140">
        <f t="shared" si="1099"/>
        <v>0</v>
      </c>
      <c r="AE417" s="46"/>
      <c r="AF417" s="44">
        <f t="shared" si="1100"/>
        <v>22885.031600000002</v>
      </c>
      <c r="AG417" s="140">
        <f t="shared" si="1101"/>
        <v>0</v>
      </c>
      <c r="AH417" s="46"/>
      <c r="AI417" s="139">
        <f t="shared" si="1102"/>
        <v>791.37200000000007</v>
      </c>
      <c r="AJ417" s="140">
        <f t="shared" si="1103"/>
        <v>0</v>
      </c>
      <c r="AK417" s="46"/>
      <c r="AL417" s="107">
        <v>145.19999999999999</v>
      </c>
      <c r="AM417" s="140">
        <f t="shared" si="1104"/>
        <v>0</v>
      </c>
      <c r="AN417" s="46"/>
      <c r="AO417" s="44">
        <f t="shared" si="1105"/>
        <v>3769.8454000000002</v>
      </c>
      <c r="AP417" s="141">
        <f t="shared" si="1106"/>
        <v>0</v>
      </c>
      <c r="AQ417" s="108"/>
      <c r="AR417" s="109">
        <v>8030</v>
      </c>
      <c r="AS417" s="141">
        <f t="shared" si="1107"/>
        <v>0</v>
      </c>
      <c r="AT417" s="58"/>
      <c r="AU417" s="21">
        <v>3366.65</v>
      </c>
      <c r="AV417" s="141">
        <f t="shared" si="1108"/>
        <v>0</v>
      </c>
      <c r="AW417" s="58"/>
      <c r="AX417" s="44">
        <f t="shared" si="1109"/>
        <v>80964.952600000004</v>
      </c>
      <c r="AY417" s="141">
        <f t="shared" si="1110"/>
        <v>0</v>
      </c>
      <c r="AZ417" s="58"/>
      <c r="BA417" s="21">
        <v>93131.5</v>
      </c>
      <c r="BB417" s="141">
        <f t="shared" si="1111"/>
        <v>0</v>
      </c>
      <c r="BC417" s="58"/>
      <c r="BD417" s="21">
        <v>10643</v>
      </c>
      <c r="BE417" s="140">
        <f t="shared" si="1112"/>
        <v>0</v>
      </c>
      <c r="BF417" s="46"/>
      <c r="BG417" s="58"/>
      <c r="BH417" s="140">
        <f t="shared" si="1113"/>
        <v>0</v>
      </c>
      <c r="BI417" s="46">
        <v>1</v>
      </c>
      <c r="BJ417" s="343" t="s">
        <v>699</v>
      </c>
      <c r="BK417" s="58">
        <v>72788.600000000006</v>
      </c>
      <c r="BL417" s="140">
        <f t="shared" si="1114"/>
        <v>72788.600000000006</v>
      </c>
      <c r="BM417" s="46"/>
      <c r="BN417" s="142"/>
      <c r="BO417" s="141">
        <f t="shared" si="1115"/>
        <v>0</v>
      </c>
      <c r="BP417" s="58"/>
      <c r="BQ417" s="139">
        <f t="shared" si="1116"/>
        <v>930.90000000000009</v>
      </c>
      <c r="BR417" s="141">
        <f t="shared" si="1117"/>
        <v>0</v>
      </c>
      <c r="BS417" s="58"/>
      <c r="BT417" s="107">
        <v>540</v>
      </c>
      <c r="BU417" s="141">
        <f t="shared" si="1118"/>
        <v>0</v>
      </c>
      <c r="BV417" s="58"/>
      <c r="BW417" s="58"/>
      <c r="BX417" s="141">
        <f t="shared" si="1119"/>
        <v>0</v>
      </c>
      <c r="BY417" s="58"/>
      <c r="BZ417" s="143"/>
      <c r="CA417" s="141">
        <f t="shared" si="1120"/>
        <v>0</v>
      </c>
      <c r="CB417" s="58"/>
      <c r="CC417" s="107">
        <v>165.4</v>
      </c>
      <c r="CD417" s="141">
        <f t="shared" si="1121"/>
        <v>0</v>
      </c>
      <c r="CE417" s="58"/>
      <c r="CF417" s="139">
        <f t="shared" si="1122"/>
        <v>204.31649999999999</v>
      </c>
      <c r="CG417" s="141">
        <f t="shared" si="1123"/>
        <v>0</v>
      </c>
      <c r="CH417" s="58"/>
      <c r="CI417" s="107">
        <v>86.2</v>
      </c>
      <c r="CJ417" s="141">
        <f t="shared" si="1124"/>
        <v>0</v>
      </c>
      <c r="CK417" s="58"/>
      <c r="CL417" s="107">
        <v>125</v>
      </c>
      <c r="CM417" s="141">
        <f t="shared" si="1125"/>
        <v>0</v>
      </c>
      <c r="CN417" s="58"/>
      <c r="CO417" s="107">
        <v>140</v>
      </c>
      <c r="CP417" s="141">
        <f t="shared" si="1126"/>
        <v>0</v>
      </c>
      <c r="CQ417" s="58"/>
      <c r="CR417" s="139">
        <f t="shared" si="1127"/>
        <v>259.76390000000004</v>
      </c>
      <c r="CS417" s="141">
        <f t="shared" si="1128"/>
        <v>0</v>
      </c>
      <c r="CT417" s="58"/>
      <c r="CU417" s="107">
        <v>182.5</v>
      </c>
      <c r="CV417" s="141">
        <f t="shared" si="1129"/>
        <v>0</v>
      </c>
      <c r="CW417" s="58"/>
      <c r="CX417" s="107">
        <v>78</v>
      </c>
      <c r="CY417" s="141">
        <f t="shared" si="1130"/>
        <v>0</v>
      </c>
      <c r="CZ417" s="58"/>
      <c r="DA417" s="107">
        <v>350</v>
      </c>
      <c r="DB417" s="141">
        <f t="shared" si="1131"/>
        <v>0</v>
      </c>
      <c r="DC417" s="58"/>
      <c r="DD417" s="139">
        <f t="shared" si="1132"/>
        <v>363.26500000000004</v>
      </c>
      <c r="DE417" s="140">
        <f t="shared" si="1133"/>
        <v>0</v>
      </c>
      <c r="DF417" s="58"/>
      <c r="DG417" s="107">
        <v>349.94</v>
      </c>
      <c r="DH417" s="141">
        <f t="shared" si="1134"/>
        <v>0</v>
      </c>
      <c r="DI417" s="58"/>
      <c r="DJ417" s="107">
        <v>407.82</v>
      </c>
      <c r="DK417" s="141">
        <f t="shared" si="1135"/>
        <v>0</v>
      </c>
      <c r="DL417" s="58"/>
      <c r="DM417" s="107">
        <v>560.66999999999996</v>
      </c>
      <c r="DN417" s="141">
        <f t="shared" si="1136"/>
        <v>0</v>
      </c>
      <c r="DO417" s="58"/>
      <c r="DP417" s="107">
        <v>849.84</v>
      </c>
      <c r="DQ417" s="141">
        <f t="shared" si="1137"/>
        <v>0</v>
      </c>
      <c r="DR417" s="58"/>
      <c r="DS417" s="107">
        <v>1070.97</v>
      </c>
      <c r="DT417" s="141">
        <f t="shared" si="1138"/>
        <v>0</v>
      </c>
      <c r="DU417" s="58"/>
      <c r="DV417" s="21">
        <v>1512.05</v>
      </c>
      <c r="DW417" s="141">
        <f t="shared" si="1139"/>
        <v>0</v>
      </c>
      <c r="DX417" s="58"/>
      <c r="DY417" s="21">
        <v>5870.12</v>
      </c>
      <c r="DZ417" s="141">
        <f t="shared" si="1140"/>
        <v>0</v>
      </c>
      <c r="EA417" s="58"/>
      <c r="EB417" s="21">
        <v>4379.45</v>
      </c>
      <c r="EC417" s="141">
        <f t="shared" si="1141"/>
        <v>0</v>
      </c>
      <c r="ED417" s="58"/>
      <c r="EE417" s="21">
        <v>4811.45</v>
      </c>
      <c r="EF417" s="141">
        <f t="shared" si="1142"/>
        <v>0</v>
      </c>
      <c r="EG417" s="58"/>
      <c r="EH417" s="21">
        <v>6518.13</v>
      </c>
      <c r="EI417" s="141">
        <f t="shared" si="1143"/>
        <v>0</v>
      </c>
      <c r="EJ417" s="58"/>
      <c r="EK417" s="21">
        <v>7389.31</v>
      </c>
      <c r="EL417" s="141">
        <f t="shared" si="1144"/>
        <v>0</v>
      </c>
      <c r="EM417" s="58"/>
      <c r="EN417" s="21">
        <v>1539.81</v>
      </c>
      <c r="EO417" s="141">
        <f t="shared" si="1145"/>
        <v>0</v>
      </c>
      <c r="EP417" s="58"/>
      <c r="EQ417" s="21">
        <v>3124.4</v>
      </c>
      <c r="ER417" s="141">
        <f t="shared" si="1146"/>
        <v>0</v>
      </c>
      <c r="ES417" s="58"/>
      <c r="ET417" s="107">
        <v>118.78</v>
      </c>
      <c r="EU417" s="141">
        <f t="shared" si="1147"/>
        <v>0</v>
      </c>
      <c r="EV417" s="58"/>
      <c r="EW417" s="107">
        <v>479.92</v>
      </c>
      <c r="EX417" s="141">
        <f t="shared" si="1148"/>
        <v>0</v>
      </c>
      <c r="EY417" s="58"/>
      <c r="EZ417" s="107">
        <v>649.4</v>
      </c>
      <c r="FA417" s="141">
        <f t="shared" si="1149"/>
        <v>0</v>
      </c>
      <c r="FB417" s="58"/>
      <c r="FC417" s="21">
        <v>1301.22</v>
      </c>
      <c r="FD417" s="141">
        <f t="shared" si="1150"/>
        <v>0</v>
      </c>
      <c r="FE417" s="58"/>
      <c r="FF417" s="21">
        <v>2530.2199999999998</v>
      </c>
      <c r="FG417" s="141">
        <f t="shared" si="1151"/>
        <v>0</v>
      </c>
      <c r="FH417" s="58"/>
      <c r="FI417" s="21">
        <v>4182.22</v>
      </c>
      <c r="FJ417" s="141">
        <f t="shared" si="1152"/>
        <v>0</v>
      </c>
      <c r="FK417" s="58"/>
      <c r="FL417" s="107">
        <v>253.92</v>
      </c>
      <c r="FM417" s="141">
        <f t="shared" si="1153"/>
        <v>0</v>
      </c>
      <c r="FN417" s="58"/>
      <c r="FO417" s="107">
        <v>290.32</v>
      </c>
      <c r="FP417" s="141">
        <f t="shared" si="1154"/>
        <v>0</v>
      </c>
      <c r="FQ417" s="58"/>
      <c r="FR417" s="107">
        <v>334.06</v>
      </c>
      <c r="FS417" s="141">
        <f t="shared" si="1155"/>
        <v>0</v>
      </c>
      <c r="FT417" s="58"/>
      <c r="FU417" s="107">
        <v>411.49</v>
      </c>
      <c r="FV417" s="141">
        <f t="shared" si="1156"/>
        <v>0</v>
      </c>
      <c r="FW417" s="58"/>
      <c r="FX417" s="107">
        <v>455.21</v>
      </c>
      <c r="FY417" s="141">
        <f t="shared" si="1157"/>
        <v>0</v>
      </c>
      <c r="FZ417" s="58"/>
      <c r="GA417" s="107">
        <v>536</v>
      </c>
      <c r="GB417" s="141">
        <f t="shared" si="1158"/>
        <v>0</v>
      </c>
      <c r="GC417" s="58"/>
      <c r="GD417" s="21">
        <v>745.84</v>
      </c>
      <c r="GE417" s="144">
        <f t="shared" si="1159"/>
        <v>0</v>
      </c>
      <c r="GF417" s="108">
        <v>4</v>
      </c>
      <c r="GG417" s="112">
        <v>313.12</v>
      </c>
      <c r="GH417" s="141">
        <f t="shared" si="1160"/>
        <v>1252.48</v>
      </c>
      <c r="GI417" s="59">
        <v>5</v>
      </c>
      <c r="GJ417" s="529">
        <v>223.61</v>
      </c>
      <c r="GK417" s="141">
        <f t="shared" si="1161"/>
        <v>1118.0500000000002</v>
      </c>
      <c r="GL417" s="58">
        <v>2</v>
      </c>
      <c r="GM417" s="107">
        <v>105.46</v>
      </c>
      <c r="GN417" s="141">
        <f t="shared" si="1162"/>
        <v>210.92</v>
      </c>
      <c r="GO417" s="58">
        <v>1</v>
      </c>
      <c r="GP417" s="107">
        <v>581.36</v>
      </c>
      <c r="GQ417" s="141">
        <f t="shared" si="1163"/>
        <v>581.36</v>
      </c>
      <c r="GR417" s="58">
        <v>1</v>
      </c>
      <c r="GS417" s="107">
        <v>92.94</v>
      </c>
      <c r="GT417" s="141">
        <f t="shared" si="1164"/>
        <v>92.94</v>
      </c>
      <c r="GU417" s="108">
        <v>2</v>
      </c>
      <c r="GV417" s="112">
        <v>47.51</v>
      </c>
      <c r="GW417" s="141">
        <f t="shared" si="1165"/>
        <v>95.02</v>
      </c>
      <c r="GX417" s="58"/>
      <c r="GY417" s="107">
        <v>61.91</v>
      </c>
      <c r="GZ417" s="219">
        <f t="shared" si="1166"/>
        <v>0</v>
      </c>
      <c r="HA417" s="413"/>
      <c r="HB417" s="413"/>
      <c r="HC417" s="219">
        <f t="shared" si="1168"/>
        <v>0</v>
      </c>
      <c r="HD417" s="58"/>
      <c r="HE417" s="107">
        <v>40.75</v>
      </c>
      <c r="HF417" s="232">
        <f t="shared" si="1167"/>
        <v>0</v>
      </c>
      <c r="HG417" s="105">
        <v>500</v>
      </c>
      <c r="HH417" s="226">
        <f t="shared" si="1169"/>
        <v>76639.37000000001</v>
      </c>
      <c r="HI417" s="335"/>
    </row>
    <row r="418" spans="1:217" ht="15.75" customHeight="1">
      <c r="A418" s="198">
        <v>21</v>
      </c>
      <c r="B418" s="18" t="s">
        <v>299</v>
      </c>
      <c r="C418" s="381">
        <v>2.08</v>
      </c>
      <c r="D418" s="385">
        <v>192.02</v>
      </c>
      <c r="E418" s="32">
        <v>62411.88</v>
      </c>
      <c r="F418" s="42">
        <f t="shared" si="1086"/>
        <v>33683.64</v>
      </c>
      <c r="G418" s="43"/>
      <c r="H418" s="21">
        <v>636.70000000000005</v>
      </c>
      <c r="I418" s="45">
        <f t="shared" si="1087"/>
        <v>0</v>
      </c>
      <c r="J418" s="58"/>
      <c r="K418" s="107"/>
      <c r="L418" s="212">
        <f t="shared" si="1088"/>
        <v>0</v>
      </c>
      <c r="M418" s="58"/>
      <c r="N418" s="107">
        <v>540</v>
      </c>
      <c r="O418" s="212">
        <f t="shared" si="1089"/>
        <v>0</v>
      </c>
      <c r="P418" s="46"/>
      <c r="Q418" s="139">
        <f t="shared" si="1090"/>
        <v>280.13670000000002</v>
      </c>
      <c r="R418" s="212">
        <f t="shared" si="1091"/>
        <v>0</v>
      </c>
      <c r="S418" s="46"/>
      <c r="T418" s="44">
        <f t="shared" si="1092"/>
        <v>2335.5960000000005</v>
      </c>
      <c r="U418" s="212">
        <f t="shared" si="1093"/>
        <v>0</v>
      </c>
      <c r="V418" s="46"/>
      <c r="W418" s="139">
        <f t="shared" si="1094"/>
        <v>493.98690000000005</v>
      </c>
      <c r="X418" s="219">
        <f t="shared" si="1095"/>
        <v>0</v>
      </c>
      <c r="Y418" s="58"/>
      <c r="Z418" s="44">
        <f t="shared" si="1096"/>
        <v>4331.3600000000006</v>
      </c>
      <c r="AA418" s="141">
        <f t="shared" si="1097"/>
        <v>0</v>
      </c>
      <c r="AB418" s="397"/>
      <c r="AC418" s="139">
        <f t="shared" si="1098"/>
        <v>493.98690000000005</v>
      </c>
      <c r="AD418" s="140">
        <f t="shared" si="1099"/>
        <v>0</v>
      </c>
      <c r="AE418" s="46"/>
      <c r="AF418" s="44">
        <f t="shared" si="1100"/>
        <v>22885.031600000002</v>
      </c>
      <c r="AG418" s="140">
        <f t="shared" si="1101"/>
        <v>0</v>
      </c>
      <c r="AH418" s="46"/>
      <c r="AI418" s="139">
        <f t="shared" si="1102"/>
        <v>791.37200000000007</v>
      </c>
      <c r="AJ418" s="140">
        <f t="shared" si="1103"/>
        <v>0</v>
      </c>
      <c r="AK418" s="46"/>
      <c r="AL418" s="107">
        <v>145.19999999999999</v>
      </c>
      <c r="AM418" s="140">
        <f t="shared" si="1104"/>
        <v>0</v>
      </c>
      <c r="AN418" s="46"/>
      <c r="AO418" s="44">
        <f t="shared" si="1105"/>
        <v>3769.8454000000002</v>
      </c>
      <c r="AP418" s="141">
        <f t="shared" si="1106"/>
        <v>0</v>
      </c>
      <c r="AQ418" s="108"/>
      <c r="AR418" s="109">
        <v>8030</v>
      </c>
      <c r="AS418" s="141">
        <f t="shared" si="1107"/>
        <v>0</v>
      </c>
      <c r="AT418" s="58"/>
      <c r="AU418" s="21">
        <v>3366.65</v>
      </c>
      <c r="AV418" s="141">
        <f t="shared" si="1108"/>
        <v>0</v>
      </c>
      <c r="AW418" s="58"/>
      <c r="AX418" s="44">
        <f t="shared" si="1109"/>
        <v>80964.952600000004</v>
      </c>
      <c r="AY418" s="141">
        <f t="shared" si="1110"/>
        <v>0</v>
      </c>
      <c r="AZ418" s="58"/>
      <c r="BA418" s="21">
        <v>93131.5</v>
      </c>
      <c r="BB418" s="141">
        <f t="shared" si="1111"/>
        <v>0</v>
      </c>
      <c r="BC418" s="58"/>
      <c r="BD418" s="21">
        <v>10643</v>
      </c>
      <c r="BE418" s="140">
        <f t="shared" si="1112"/>
        <v>0</v>
      </c>
      <c r="BF418" s="46"/>
      <c r="BG418" s="58"/>
      <c r="BH418" s="140">
        <f t="shared" si="1113"/>
        <v>0</v>
      </c>
      <c r="BI418" s="46"/>
      <c r="BJ418" s="59"/>
      <c r="BK418" s="58"/>
      <c r="BL418" s="140">
        <f t="shared" si="1114"/>
        <v>0</v>
      </c>
      <c r="BM418" s="46"/>
      <c r="BN418" s="142"/>
      <c r="BO418" s="141">
        <f t="shared" si="1115"/>
        <v>0</v>
      </c>
      <c r="BP418" s="58"/>
      <c r="BQ418" s="139">
        <f t="shared" si="1116"/>
        <v>930.90000000000009</v>
      </c>
      <c r="BR418" s="141">
        <f t="shared" si="1117"/>
        <v>0</v>
      </c>
      <c r="BS418" s="58"/>
      <c r="BT418" s="107">
        <v>540</v>
      </c>
      <c r="BU418" s="141">
        <f t="shared" si="1118"/>
        <v>0</v>
      </c>
      <c r="BV418" s="58"/>
      <c r="BW418" s="58"/>
      <c r="BX418" s="141">
        <f t="shared" si="1119"/>
        <v>0</v>
      </c>
      <c r="BY418" s="58"/>
      <c r="BZ418" s="143"/>
      <c r="CA418" s="141">
        <f t="shared" si="1120"/>
        <v>0</v>
      </c>
      <c r="CB418" s="58"/>
      <c r="CC418" s="107">
        <v>165.4</v>
      </c>
      <c r="CD418" s="141">
        <f t="shared" si="1121"/>
        <v>0</v>
      </c>
      <c r="CE418" s="58"/>
      <c r="CF418" s="139">
        <f t="shared" si="1122"/>
        <v>204.31649999999999</v>
      </c>
      <c r="CG418" s="141">
        <f t="shared" si="1123"/>
        <v>0</v>
      </c>
      <c r="CH418" s="58"/>
      <c r="CI418" s="107">
        <v>86.2</v>
      </c>
      <c r="CJ418" s="141">
        <f t="shared" si="1124"/>
        <v>0</v>
      </c>
      <c r="CK418" s="58"/>
      <c r="CL418" s="107">
        <v>125</v>
      </c>
      <c r="CM418" s="141">
        <f t="shared" si="1125"/>
        <v>0</v>
      </c>
      <c r="CN418" s="58"/>
      <c r="CO418" s="107">
        <v>140</v>
      </c>
      <c r="CP418" s="141">
        <f t="shared" si="1126"/>
        <v>0</v>
      </c>
      <c r="CQ418" s="58"/>
      <c r="CR418" s="139">
        <f t="shared" si="1127"/>
        <v>259.76390000000004</v>
      </c>
      <c r="CS418" s="141">
        <f t="shared" si="1128"/>
        <v>0</v>
      </c>
      <c r="CT418" s="58"/>
      <c r="CU418" s="107">
        <v>182.5</v>
      </c>
      <c r="CV418" s="141">
        <f t="shared" si="1129"/>
        <v>0</v>
      </c>
      <c r="CW418" s="58"/>
      <c r="CX418" s="107">
        <v>78</v>
      </c>
      <c r="CY418" s="141">
        <f t="shared" si="1130"/>
        <v>0</v>
      </c>
      <c r="CZ418" s="58">
        <v>6</v>
      </c>
      <c r="DA418" s="107">
        <v>350</v>
      </c>
      <c r="DB418" s="141">
        <f t="shared" si="1131"/>
        <v>2100</v>
      </c>
      <c r="DC418" s="58">
        <v>2</v>
      </c>
      <c r="DD418" s="139">
        <f t="shared" si="1132"/>
        <v>363.26500000000004</v>
      </c>
      <c r="DE418" s="140">
        <f t="shared" si="1133"/>
        <v>726.53000000000009</v>
      </c>
      <c r="DF418" s="58">
        <v>18</v>
      </c>
      <c r="DG418" s="107">
        <v>349.94</v>
      </c>
      <c r="DH418" s="141">
        <f t="shared" si="1134"/>
        <v>6298.92</v>
      </c>
      <c r="DI418" s="58">
        <v>11</v>
      </c>
      <c r="DJ418" s="107">
        <v>407.82</v>
      </c>
      <c r="DK418" s="141">
        <f t="shared" si="1135"/>
        <v>4486.0199999999995</v>
      </c>
      <c r="DL418" s="58">
        <v>12</v>
      </c>
      <c r="DM418" s="107">
        <v>560.66999999999996</v>
      </c>
      <c r="DN418" s="141">
        <f t="shared" si="1136"/>
        <v>6728.0399999999991</v>
      </c>
      <c r="DO418" s="58"/>
      <c r="DP418" s="107">
        <v>849.84</v>
      </c>
      <c r="DQ418" s="141">
        <f t="shared" si="1137"/>
        <v>0</v>
      </c>
      <c r="DR418" s="58"/>
      <c r="DS418" s="107">
        <v>1070.97</v>
      </c>
      <c r="DT418" s="141">
        <f t="shared" si="1138"/>
        <v>0</v>
      </c>
      <c r="DU418" s="58"/>
      <c r="DV418" s="21">
        <v>1512.05</v>
      </c>
      <c r="DW418" s="141">
        <f t="shared" si="1139"/>
        <v>0</v>
      </c>
      <c r="DX418" s="58"/>
      <c r="DY418" s="21">
        <v>5870.12</v>
      </c>
      <c r="DZ418" s="141">
        <f t="shared" si="1140"/>
        <v>0</v>
      </c>
      <c r="EA418" s="58"/>
      <c r="EB418" s="21">
        <v>4379.45</v>
      </c>
      <c r="EC418" s="141">
        <f t="shared" si="1141"/>
        <v>0</v>
      </c>
      <c r="ED418" s="58"/>
      <c r="EE418" s="21">
        <v>4811.45</v>
      </c>
      <c r="EF418" s="141">
        <f t="shared" si="1142"/>
        <v>0</v>
      </c>
      <c r="EG418" s="58"/>
      <c r="EH418" s="21">
        <v>6518.13</v>
      </c>
      <c r="EI418" s="141">
        <f t="shared" si="1143"/>
        <v>0</v>
      </c>
      <c r="EJ418" s="58"/>
      <c r="EK418" s="21">
        <v>7389.31</v>
      </c>
      <c r="EL418" s="141">
        <f t="shared" si="1144"/>
        <v>0</v>
      </c>
      <c r="EM418" s="58"/>
      <c r="EN418" s="21">
        <v>1539.81</v>
      </c>
      <c r="EO418" s="141">
        <f t="shared" si="1145"/>
        <v>0</v>
      </c>
      <c r="EP418" s="58"/>
      <c r="EQ418" s="21">
        <v>3124.4</v>
      </c>
      <c r="ER418" s="141">
        <f t="shared" si="1146"/>
        <v>0</v>
      </c>
      <c r="ES418" s="58">
        <v>27</v>
      </c>
      <c r="ET418" s="107">
        <v>118.78</v>
      </c>
      <c r="EU418" s="141">
        <f t="shared" si="1147"/>
        <v>3207.06</v>
      </c>
      <c r="EV418" s="58"/>
      <c r="EW418" s="107">
        <v>479.92</v>
      </c>
      <c r="EX418" s="141">
        <f t="shared" si="1148"/>
        <v>0</v>
      </c>
      <c r="EY418" s="58">
        <v>3</v>
      </c>
      <c r="EZ418" s="107">
        <v>649.4</v>
      </c>
      <c r="FA418" s="141">
        <f t="shared" si="1149"/>
        <v>1948.1999999999998</v>
      </c>
      <c r="FB418" s="58"/>
      <c r="FC418" s="21">
        <v>1301.22</v>
      </c>
      <c r="FD418" s="141">
        <f t="shared" si="1150"/>
        <v>0</v>
      </c>
      <c r="FE418" s="58"/>
      <c r="FF418" s="21">
        <v>2530.2199999999998</v>
      </c>
      <c r="FG418" s="141">
        <f t="shared" si="1151"/>
        <v>0</v>
      </c>
      <c r="FH418" s="58"/>
      <c r="FI418" s="21">
        <v>4182.22</v>
      </c>
      <c r="FJ418" s="141">
        <f t="shared" si="1152"/>
        <v>0</v>
      </c>
      <c r="FK418" s="58"/>
      <c r="FL418" s="107">
        <v>253.92</v>
      </c>
      <c r="FM418" s="141">
        <f t="shared" si="1153"/>
        <v>0</v>
      </c>
      <c r="FN418" s="58"/>
      <c r="FO418" s="107">
        <v>290.32</v>
      </c>
      <c r="FP418" s="141">
        <f t="shared" si="1154"/>
        <v>0</v>
      </c>
      <c r="FQ418" s="58">
        <v>4</v>
      </c>
      <c r="FR418" s="107">
        <v>334.06</v>
      </c>
      <c r="FS418" s="141">
        <f t="shared" si="1155"/>
        <v>1336.24</v>
      </c>
      <c r="FT418" s="58"/>
      <c r="FU418" s="107">
        <v>411.49</v>
      </c>
      <c r="FV418" s="141">
        <f t="shared" si="1156"/>
        <v>0</v>
      </c>
      <c r="FW418" s="58"/>
      <c r="FX418" s="107">
        <v>455.21</v>
      </c>
      <c r="FY418" s="141">
        <f t="shared" si="1157"/>
        <v>0</v>
      </c>
      <c r="FZ418" s="58"/>
      <c r="GA418" s="107">
        <v>536</v>
      </c>
      <c r="GB418" s="141">
        <f t="shared" si="1158"/>
        <v>0</v>
      </c>
      <c r="GC418" s="58"/>
      <c r="GD418" s="21">
        <v>745.84</v>
      </c>
      <c r="GE418" s="144">
        <f t="shared" si="1159"/>
        <v>0</v>
      </c>
      <c r="GF418" s="108">
        <v>3</v>
      </c>
      <c r="GG418" s="112">
        <v>313.12</v>
      </c>
      <c r="GH418" s="141">
        <f t="shared" si="1160"/>
        <v>939.36</v>
      </c>
      <c r="GI418" s="59">
        <v>4</v>
      </c>
      <c r="GJ418" s="529">
        <v>223.61</v>
      </c>
      <c r="GK418" s="141">
        <f t="shared" si="1161"/>
        <v>894.44</v>
      </c>
      <c r="GL418" s="58">
        <v>2</v>
      </c>
      <c r="GM418" s="107">
        <v>105.46</v>
      </c>
      <c r="GN418" s="141">
        <f t="shared" si="1162"/>
        <v>210.92</v>
      </c>
      <c r="GO418" s="58"/>
      <c r="GP418" s="107">
        <v>581.36</v>
      </c>
      <c r="GQ418" s="141">
        <f t="shared" si="1163"/>
        <v>0</v>
      </c>
      <c r="GR418" s="58">
        <v>1</v>
      </c>
      <c r="GS418" s="107">
        <v>92.94</v>
      </c>
      <c r="GT418" s="141">
        <f t="shared" si="1164"/>
        <v>92.94</v>
      </c>
      <c r="GU418" s="108">
        <v>2</v>
      </c>
      <c r="GV418" s="112">
        <v>47.51</v>
      </c>
      <c r="GW418" s="141">
        <f t="shared" si="1165"/>
        <v>95.02</v>
      </c>
      <c r="GX418" s="58">
        <v>50</v>
      </c>
      <c r="GY418" s="107">
        <v>61.91</v>
      </c>
      <c r="GZ418" s="219">
        <f t="shared" si="1166"/>
        <v>3095.5</v>
      </c>
      <c r="HA418" s="413"/>
      <c r="HB418" s="413"/>
      <c r="HC418" s="219">
        <f t="shared" si="1168"/>
        <v>0</v>
      </c>
      <c r="HD418" s="58">
        <v>0.6</v>
      </c>
      <c r="HE418" s="107">
        <v>40.75</v>
      </c>
      <c r="HF418" s="232">
        <f t="shared" si="1167"/>
        <v>24.45</v>
      </c>
      <c r="HG418" s="105">
        <v>1500</v>
      </c>
      <c r="HH418" s="226">
        <f t="shared" si="1169"/>
        <v>33683.64</v>
      </c>
      <c r="HI418" s="335"/>
    </row>
    <row r="419" spans="1:217" ht="15.75" customHeight="1">
      <c r="A419" s="198">
        <v>22</v>
      </c>
      <c r="B419" s="18" t="s">
        <v>300</v>
      </c>
      <c r="C419" s="381">
        <v>25.67</v>
      </c>
      <c r="D419" s="385">
        <v>51.57</v>
      </c>
      <c r="E419" s="32">
        <v>48154.92</v>
      </c>
      <c r="F419" s="42">
        <f t="shared" si="1086"/>
        <v>41479.420000000006</v>
      </c>
      <c r="G419" s="43"/>
      <c r="H419" s="21">
        <v>636.70000000000005</v>
      </c>
      <c r="I419" s="45">
        <f t="shared" si="1087"/>
        <v>0</v>
      </c>
      <c r="J419" s="58"/>
      <c r="K419" s="107"/>
      <c r="L419" s="212">
        <f t="shared" si="1088"/>
        <v>0</v>
      </c>
      <c r="M419" s="58"/>
      <c r="N419" s="107">
        <v>540</v>
      </c>
      <c r="O419" s="212">
        <f t="shared" si="1089"/>
        <v>0</v>
      </c>
      <c r="P419" s="46"/>
      <c r="Q419" s="139">
        <f t="shared" si="1090"/>
        <v>280.13670000000002</v>
      </c>
      <c r="R419" s="212">
        <f t="shared" si="1091"/>
        <v>0</v>
      </c>
      <c r="S419" s="46"/>
      <c r="T419" s="44">
        <f t="shared" si="1092"/>
        <v>2335.5960000000005</v>
      </c>
      <c r="U419" s="212">
        <f t="shared" si="1093"/>
        <v>0</v>
      </c>
      <c r="V419" s="46"/>
      <c r="W419" s="139">
        <f t="shared" si="1094"/>
        <v>493.98690000000005</v>
      </c>
      <c r="X419" s="219">
        <f t="shared" si="1095"/>
        <v>0</v>
      </c>
      <c r="Y419" s="58"/>
      <c r="Z419" s="44">
        <f t="shared" si="1096"/>
        <v>4331.3600000000006</v>
      </c>
      <c r="AA419" s="141">
        <f t="shared" si="1097"/>
        <v>0</v>
      </c>
      <c r="AB419" s="397"/>
      <c r="AC419" s="139">
        <f t="shared" si="1098"/>
        <v>493.98690000000005</v>
      </c>
      <c r="AD419" s="140">
        <f t="shared" si="1099"/>
        <v>0</v>
      </c>
      <c r="AE419" s="46"/>
      <c r="AF419" s="44">
        <f t="shared" si="1100"/>
        <v>22885.031600000002</v>
      </c>
      <c r="AG419" s="140">
        <f t="shared" si="1101"/>
        <v>0</v>
      </c>
      <c r="AH419" s="46"/>
      <c r="AI419" s="139">
        <f t="shared" si="1102"/>
        <v>791.37200000000007</v>
      </c>
      <c r="AJ419" s="140">
        <f t="shared" si="1103"/>
        <v>0</v>
      </c>
      <c r="AK419" s="46"/>
      <c r="AL419" s="107">
        <v>145.19999999999999</v>
      </c>
      <c r="AM419" s="140">
        <f t="shared" si="1104"/>
        <v>0</v>
      </c>
      <c r="AN419" s="46"/>
      <c r="AO419" s="44">
        <f t="shared" si="1105"/>
        <v>3769.8454000000002</v>
      </c>
      <c r="AP419" s="141">
        <f t="shared" si="1106"/>
        <v>0</v>
      </c>
      <c r="AQ419" s="108"/>
      <c r="AR419" s="109">
        <v>8030</v>
      </c>
      <c r="AS419" s="141">
        <f t="shared" si="1107"/>
        <v>0</v>
      </c>
      <c r="AT419" s="58"/>
      <c r="AU419" s="21">
        <v>3366.65</v>
      </c>
      <c r="AV419" s="141">
        <f t="shared" si="1108"/>
        <v>0</v>
      </c>
      <c r="AW419" s="58"/>
      <c r="AX419" s="44">
        <f t="shared" si="1109"/>
        <v>80964.952600000004</v>
      </c>
      <c r="AY419" s="141">
        <f t="shared" si="1110"/>
        <v>0</v>
      </c>
      <c r="AZ419" s="58"/>
      <c r="BA419" s="21">
        <v>93131.5</v>
      </c>
      <c r="BB419" s="141">
        <f t="shared" si="1111"/>
        <v>0</v>
      </c>
      <c r="BC419" s="58"/>
      <c r="BD419" s="21">
        <v>10643</v>
      </c>
      <c r="BE419" s="140">
        <f t="shared" si="1112"/>
        <v>0</v>
      </c>
      <c r="BF419" s="46"/>
      <c r="BG419" s="58"/>
      <c r="BH419" s="140">
        <f t="shared" si="1113"/>
        <v>0</v>
      </c>
      <c r="BI419" s="46"/>
      <c r="BJ419" s="59"/>
      <c r="BK419" s="58"/>
      <c r="BL419" s="140">
        <f t="shared" si="1114"/>
        <v>0</v>
      </c>
      <c r="BM419" s="46">
        <v>6</v>
      </c>
      <c r="BN419" s="142">
        <v>869.87</v>
      </c>
      <c r="BO419" s="141">
        <f t="shared" si="1115"/>
        <v>5219.22</v>
      </c>
      <c r="BP419" s="58"/>
      <c r="BQ419" s="139">
        <f t="shared" si="1116"/>
        <v>930.90000000000009</v>
      </c>
      <c r="BR419" s="141">
        <f t="shared" si="1117"/>
        <v>0</v>
      </c>
      <c r="BS419" s="58"/>
      <c r="BT419" s="107">
        <v>540</v>
      </c>
      <c r="BU419" s="141">
        <f t="shared" si="1118"/>
        <v>0</v>
      </c>
      <c r="BV419" s="58">
        <v>1</v>
      </c>
      <c r="BW419" s="58">
        <v>2613</v>
      </c>
      <c r="BX419" s="141">
        <f t="shared" si="1119"/>
        <v>2613</v>
      </c>
      <c r="BY419" s="58"/>
      <c r="BZ419" s="143"/>
      <c r="CA419" s="141">
        <f t="shared" si="1120"/>
        <v>0</v>
      </c>
      <c r="CB419" s="58"/>
      <c r="CC419" s="107">
        <v>165.4</v>
      </c>
      <c r="CD419" s="141">
        <f t="shared" si="1121"/>
        <v>0</v>
      </c>
      <c r="CE419" s="58"/>
      <c r="CF419" s="139">
        <f t="shared" si="1122"/>
        <v>204.31649999999999</v>
      </c>
      <c r="CG419" s="141">
        <f t="shared" si="1123"/>
        <v>0</v>
      </c>
      <c r="CH419" s="58"/>
      <c r="CI419" s="107">
        <v>86.2</v>
      </c>
      <c r="CJ419" s="141">
        <f t="shared" si="1124"/>
        <v>0</v>
      </c>
      <c r="CK419" s="58"/>
      <c r="CL419" s="107">
        <v>125</v>
      </c>
      <c r="CM419" s="141">
        <f t="shared" si="1125"/>
        <v>0</v>
      </c>
      <c r="CN419" s="58"/>
      <c r="CO419" s="107">
        <v>140</v>
      </c>
      <c r="CP419" s="141">
        <f t="shared" si="1126"/>
        <v>0</v>
      </c>
      <c r="CQ419" s="58"/>
      <c r="CR419" s="139">
        <f t="shared" si="1127"/>
        <v>259.76390000000004</v>
      </c>
      <c r="CS419" s="141">
        <f t="shared" si="1128"/>
        <v>0</v>
      </c>
      <c r="CT419" s="58"/>
      <c r="CU419" s="107">
        <v>182.5</v>
      </c>
      <c r="CV419" s="141">
        <f t="shared" si="1129"/>
        <v>0</v>
      </c>
      <c r="CW419" s="58"/>
      <c r="CX419" s="107">
        <v>78</v>
      </c>
      <c r="CY419" s="141">
        <f t="shared" si="1130"/>
        <v>0</v>
      </c>
      <c r="CZ419" s="58"/>
      <c r="DA419" s="107">
        <v>350</v>
      </c>
      <c r="DB419" s="141">
        <f t="shared" si="1131"/>
        <v>0</v>
      </c>
      <c r="DC419" s="58"/>
      <c r="DD419" s="139">
        <f t="shared" si="1132"/>
        <v>363.26500000000004</v>
      </c>
      <c r="DE419" s="140">
        <f t="shared" si="1133"/>
        <v>0</v>
      </c>
      <c r="DF419" s="58">
        <v>6</v>
      </c>
      <c r="DG419" s="107">
        <v>349.94</v>
      </c>
      <c r="DH419" s="141">
        <f t="shared" si="1134"/>
        <v>2099.64</v>
      </c>
      <c r="DI419" s="58"/>
      <c r="DJ419" s="107">
        <v>407.82</v>
      </c>
      <c r="DK419" s="141">
        <f t="shared" si="1135"/>
        <v>0</v>
      </c>
      <c r="DL419" s="58"/>
      <c r="DM419" s="107">
        <v>560.66999999999996</v>
      </c>
      <c r="DN419" s="141">
        <f t="shared" si="1136"/>
        <v>0</v>
      </c>
      <c r="DO419" s="58"/>
      <c r="DP419" s="107">
        <v>849.84</v>
      </c>
      <c r="DQ419" s="141">
        <f t="shared" si="1137"/>
        <v>0</v>
      </c>
      <c r="DR419" s="58"/>
      <c r="DS419" s="107">
        <v>1070.97</v>
      </c>
      <c r="DT419" s="141">
        <f t="shared" si="1138"/>
        <v>0</v>
      </c>
      <c r="DU419" s="58"/>
      <c r="DV419" s="21">
        <v>1512.05</v>
      </c>
      <c r="DW419" s="141">
        <f t="shared" si="1139"/>
        <v>0</v>
      </c>
      <c r="DX419" s="58"/>
      <c r="DY419" s="21">
        <v>5870.12</v>
      </c>
      <c r="DZ419" s="141">
        <f t="shared" si="1140"/>
        <v>0</v>
      </c>
      <c r="EA419" s="58"/>
      <c r="EB419" s="21">
        <v>4379.45</v>
      </c>
      <c r="EC419" s="141">
        <f t="shared" si="1141"/>
        <v>0</v>
      </c>
      <c r="ED419" s="58"/>
      <c r="EE419" s="21">
        <v>4811.45</v>
      </c>
      <c r="EF419" s="141">
        <f t="shared" si="1142"/>
        <v>0</v>
      </c>
      <c r="EG419" s="58">
        <v>2</v>
      </c>
      <c r="EH419" s="21">
        <v>6518.13</v>
      </c>
      <c r="EI419" s="141">
        <f t="shared" si="1143"/>
        <v>13036.26</v>
      </c>
      <c r="EJ419" s="58">
        <v>2</v>
      </c>
      <c r="EK419" s="21">
        <v>7389.31</v>
      </c>
      <c r="EL419" s="141">
        <f t="shared" si="1144"/>
        <v>14778.62</v>
      </c>
      <c r="EM419" s="58"/>
      <c r="EN419" s="21">
        <v>1539.81</v>
      </c>
      <c r="EO419" s="141">
        <f t="shared" si="1145"/>
        <v>0</v>
      </c>
      <c r="EP419" s="58"/>
      <c r="EQ419" s="21">
        <v>3124.4</v>
      </c>
      <c r="ER419" s="141">
        <f t="shared" si="1146"/>
        <v>0</v>
      </c>
      <c r="ES419" s="58"/>
      <c r="ET419" s="107">
        <v>118.78</v>
      </c>
      <c r="EU419" s="141">
        <f t="shared" si="1147"/>
        <v>0</v>
      </c>
      <c r="EV419" s="58"/>
      <c r="EW419" s="107">
        <v>479.92</v>
      </c>
      <c r="EX419" s="141">
        <f t="shared" si="1148"/>
        <v>0</v>
      </c>
      <c r="EY419" s="58"/>
      <c r="EZ419" s="107">
        <v>649.4</v>
      </c>
      <c r="FA419" s="141">
        <f t="shared" si="1149"/>
        <v>0</v>
      </c>
      <c r="FB419" s="58"/>
      <c r="FC419" s="21">
        <v>1301.22</v>
      </c>
      <c r="FD419" s="141">
        <f t="shared" si="1150"/>
        <v>0</v>
      </c>
      <c r="FE419" s="58"/>
      <c r="FF419" s="21">
        <v>2530.2199999999998</v>
      </c>
      <c r="FG419" s="141">
        <f t="shared" si="1151"/>
        <v>0</v>
      </c>
      <c r="FH419" s="58"/>
      <c r="FI419" s="21">
        <v>4182.22</v>
      </c>
      <c r="FJ419" s="141">
        <f t="shared" si="1152"/>
        <v>0</v>
      </c>
      <c r="FK419" s="58"/>
      <c r="FL419" s="107">
        <v>253.92</v>
      </c>
      <c r="FM419" s="141">
        <f t="shared" si="1153"/>
        <v>0</v>
      </c>
      <c r="FN419" s="58"/>
      <c r="FO419" s="107">
        <v>290.32</v>
      </c>
      <c r="FP419" s="141">
        <f t="shared" si="1154"/>
        <v>0</v>
      </c>
      <c r="FQ419" s="58"/>
      <c r="FR419" s="107">
        <v>334.06</v>
      </c>
      <c r="FS419" s="141">
        <f t="shared" si="1155"/>
        <v>0</v>
      </c>
      <c r="FT419" s="58"/>
      <c r="FU419" s="107">
        <v>411.49</v>
      </c>
      <c r="FV419" s="141">
        <f t="shared" si="1156"/>
        <v>0</v>
      </c>
      <c r="FW419" s="58"/>
      <c r="FX419" s="107">
        <v>455.21</v>
      </c>
      <c r="FY419" s="141">
        <f t="shared" si="1157"/>
        <v>0</v>
      </c>
      <c r="FZ419" s="58"/>
      <c r="GA419" s="107">
        <v>536</v>
      </c>
      <c r="GB419" s="141">
        <f t="shared" si="1158"/>
        <v>0</v>
      </c>
      <c r="GC419" s="58"/>
      <c r="GD419" s="21">
        <v>745.84</v>
      </c>
      <c r="GE419" s="144">
        <f t="shared" si="1159"/>
        <v>0</v>
      </c>
      <c r="GF419" s="108">
        <v>3</v>
      </c>
      <c r="GG419" s="112">
        <v>313.12</v>
      </c>
      <c r="GH419" s="141">
        <f t="shared" si="1160"/>
        <v>939.36</v>
      </c>
      <c r="GI419" s="59">
        <v>4</v>
      </c>
      <c r="GJ419" s="529">
        <v>223.61</v>
      </c>
      <c r="GK419" s="141">
        <f t="shared" si="1161"/>
        <v>894.44</v>
      </c>
      <c r="GL419" s="58">
        <v>2</v>
      </c>
      <c r="GM419" s="107">
        <v>105.46</v>
      </c>
      <c r="GN419" s="141">
        <f t="shared" si="1162"/>
        <v>210.92</v>
      </c>
      <c r="GO419" s="58"/>
      <c r="GP419" s="107">
        <v>581.36</v>
      </c>
      <c r="GQ419" s="141">
        <f t="shared" si="1163"/>
        <v>0</v>
      </c>
      <c r="GR419" s="58">
        <v>1</v>
      </c>
      <c r="GS419" s="107">
        <v>92.94</v>
      </c>
      <c r="GT419" s="141">
        <f t="shared" si="1164"/>
        <v>92.94</v>
      </c>
      <c r="GU419" s="108">
        <v>2</v>
      </c>
      <c r="GV419" s="112">
        <v>47.51</v>
      </c>
      <c r="GW419" s="141">
        <f t="shared" si="1165"/>
        <v>95.02</v>
      </c>
      <c r="GX419" s="58"/>
      <c r="GY419" s="107">
        <v>61.91</v>
      </c>
      <c r="GZ419" s="219">
        <f t="shared" si="1166"/>
        <v>0</v>
      </c>
      <c r="HA419" s="413"/>
      <c r="HB419" s="413"/>
      <c r="HC419" s="219">
        <f t="shared" si="1168"/>
        <v>0</v>
      </c>
      <c r="HD419" s="58"/>
      <c r="HE419" s="107">
        <v>40.75</v>
      </c>
      <c r="HF419" s="232">
        <f t="shared" si="1167"/>
        <v>0</v>
      </c>
      <c r="HG419" s="105">
        <v>1500</v>
      </c>
      <c r="HH419" s="226">
        <f t="shared" si="1169"/>
        <v>41479.420000000006</v>
      </c>
      <c r="HI419" s="335"/>
    </row>
    <row r="420" spans="1:217" ht="15.75" customHeight="1">
      <c r="A420" s="198">
        <v>23</v>
      </c>
      <c r="B420" s="18" t="s">
        <v>301</v>
      </c>
      <c r="C420" s="381">
        <v>28.82</v>
      </c>
      <c r="D420" s="385">
        <v>43.94</v>
      </c>
      <c r="E420" s="32">
        <v>112846.68</v>
      </c>
      <c r="F420" s="42">
        <f t="shared" si="1086"/>
        <v>108565.30432</v>
      </c>
      <c r="G420" s="43"/>
      <c r="H420" s="21">
        <v>636.70000000000005</v>
      </c>
      <c r="I420" s="45">
        <f t="shared" si="1087"/>
        <v>0</v>
      </c>
      <c r="J420" s="58"/>
      <c r="K420" s="107"/>
      <c r="L420" s="212">
        <f t="shared" si="1088"/>
        <v>0</v>
      </c>
      <c r="M420" s="58"/>
      <c r="N420" s="107">
        <v>540</v>
      </c>
      <c r="O420" s="212">
        <f t="shared" si="1089"/>
        <v>0</v>
      </c>
      <c r="P420" s="46">
        <v>39.6</v>
      </c>
      <c r="Q420" s="139">
        <f t="shared" si="1090"/>
        <v>280.13670000000002</v>
      </c>
      <c r="R420" s="212">
        <f t="shared" si="1091"/>
        <v>11093.413320000001</v>
      </c>
      <c r="S420" s="46"/>
      <c r="T420" s="44">
        <f t="shared" si="1092"/>
        <v>2335.5960000000005</v>
      </c>
      <c r="U420" s="212">
        <f t="shared" si="1093"/>
        <v>0</v>
      </c>
      <c r="V420" s="46"/>
      <c r="W420" s="139">
        <f t="shared" si="1094"/>
        <v>493.98690000000005</v>
      </c>
      <c r="X420" s="219">
        <f t="shared" si="1095"/>
        <v>0</v>
      </c>
      <c r="Y420" s="58">
        <v>7.35</v>
      </c>
      <c r="Z420" s="44">
        <f t="shared" si="1096"/>
        <v>4331.3600000000006</v>
      </c>
      <c r="AA420" s="141">
        <f t="shared" si="1097"/>
        <v>31835.496000000003</v>
      </c>
      <c r="AB420" s="397"/>
      <c r="AC420" s="139">
        <f t="shared" si="1098"/>
        <v>493.98690000000005</v>
      </c>
      <c r="AD420" s="140">
        <f t="shared" si="1099"/>
        <v>0</v>
      </c>
      <c r="AE420" s="46"/>
      <c r="AF420" s="44">
        <f t="shared" si="1100"/>
        <v>22885.031600000002</v>
      </c>
      <c r="AG420" s="140">
        <f t="shared" si="1101"/>
        <v>0</v>
      </c>
      <c r="AH420" s="46"/>
      <c r="AI420" s="139">
        <f t="shared" si="1102"/>
        <v>791.37200000000007</v>
      </c>
      <c r="AJ420" s="140">
        <f t="shared" si="1103"/>
        <v>0</v>
      </c>
      <c r="AK420" s="46"/>
      <c r="AL420" s="107">
        <v>145.19999999999999</v>
      </c>
      <c r="AM420" s="140">
        <f t="shared" si="1104"/>
        <v>0</v>
      </c>
      <c r="AN420" s="46"/>
      <c r="AO420" s="44">
        <f t="shared" si="1105"/>
        <v>3769.8454000000002</v>
      </c>
      <c r="AP420" s="141">
        <f t="shared" si="1106"/>
        <v>0</v>
      </c>
      <c r="AQ420" s="108"/>
      <c r="AR420" s="109">
        <v>8030</v>
      </c>
      <c r="AS420" s="141">
        <f t="shared" si="1107"/>
        <v>0</v>
      </c>
      <c r="AT420" s="58"/>
      <c r="AU420" s="21">
        <v>3366.65</v>
      </c>
      <c r="AV420" s="141">
        <f t="shared" si="1108"/>
        <v>0</v>
      </c>
      <c r="AW420" s="58"/>
      <c r="AX420" s="44">
        <f t="shared" si="1109"/>
        <v>80964.952600000004</v>
      </c>
      <c r="AY420" s="141">
        <f t="shared" si="1110"/>
        <v>0</v>
      </c>
      <c r="AZ420" s="58"/>
      <c r="BA420" s="21">
        <v>93131.5</v>
      </c>
      <c r="BB420" s="141">
        <f t="shared" si="1111"/>
        <v>0</v>
      </c>
      <c r="BC420" s="58"/>
      <c r="BD420" s="21">
        <v>10643</v>
      </c>
      <c r="BE420" s="140">
        <f t="shared" si="1112"/>
        <v>0</v>
      </c>
      <c r="BF420" s="46"/>
      <c r="BG420" s="58"/>
      <c r="BH420" s="140">
        <f t="shared" si="1113"/>
        <v>0</v>
      </c>
      <c r="BI420" s="46"/>
      <c r="BJ420" s="59"/>
      <c r="BK420" s="58"/>
      <c r="BL420" s="140">
        <f t="shared" si="1114"/>
        <v>0</v>
      </c>
      <c r="BM420" s="46"/>
      <c r="BN420" s="142"/>
      <c r="BO420" s="141">
        <f t="shared" si="1115"/>
        <v>0</v>
      </c>
      <c r="BP420" s="58"/>
      <c r="BQ420" s="139">
        <f t="shared" si="1116"/>
        <v>930.90000000000009</v>
      </c>
      <c r="BR420" s="141">
        <f t="shared" si="1117"/>
        <v>0</v>
      </c>
      <c r="BS420" s="58">
        <v>16.55</v>
      </c>
      <c r="BT420" s="107">
        <v>540</v>
      </c>
      <c r="BU420" s="141">
        <f t="shared" si="1118"/>
        <v>8937</v>
      </c>
      <c r="BV420" s="58"/>
      <c r="BW420" s="58"/>
      <c r="BX420" s="141">
        <f t="shared" si="1119"/>
        <v>0</v>
      </c>
      <c r="BY420" s="58"/>
      <c r="BZ420" s="143"/>
      <c r="CA420" s="141">
        <f t="shared" si="1120"/>
        <v>0</v>
      </c>
      <c r="CB420" s="58"/>
      <c r="CC420" s="107">
        <v>165.4</v>
      </c>
      <c r="CD420" s="141">
        <f t="shared" si="1121"/>
        <v>0</v>
      </c>
      <c r="CE420" s="58"/>
      <c r="CF420" s="139">
        <f t="shared" si="1122"/>
        <v>204.31649999999999</v>
      </c>
      <c r="CG420" s="141">
        <f t="shared" si="1123"/>
        <v>0</v>
      </c>
      <c r="CH420" s="58"/>
      <c r="CI420" s="107">
        <v>86.2</v>
      </c>
      <c r="CJ420" s="141">
        <f t="shared" si="1124"/>
        <v>0</v>
      </c>
      <c r="CK420" s="58"/>
      <c r="CL420" s="107">
        <v>125</v>
      </c>
      <c r="CM420" s="141">
        <f t="shared" si="1125"/>
        <v>0</v>
      </c>
      <c r="CN420" s="58"/>
      <c r="CO420" s="107">
        <v>140</v>
      </c>
      <c r="CP420" s="141">
        <f t="shared" si="1126"/>
        <v>0</v>
      </c>
      <c r="CQ420" s="58"/>
      <c r="CR420" s="139">
        <f t="shared" si="1127"/>
        <v>259.76390000000004</v>
      </c>
      <c r="CS420" s="141">
        <f t="shared" si="1128"/>
        <v>0</v>
      </c>
      <c r="CT420" s="58"/>
      <c r="CU420" s="107">
        <v>182.5</v>
      </c>
      <c r="CV420" s="141">
        <f t="shared" si="1129"/>
        <v>0</v>
      </c>
      <c r="CW420" s="58"/>
      <c r="CX420" s="107">
        <v>78</v>
      </c>
      <c r="CY420" s="141">
        <f t="shared" si="1130"/>
        <v>0</v>
      </c>
      <c r="CZ420" s="58">
        <v>12</v>
      </c>
      <c r="DA420" s="107">
        <v>350</v>
      </c>
      <c r="DB420" s="141">
        <f t="shared" si="1131"/>
        <v>4200</v>
      </c>
      <c r="DC420" s="58">
        <v>13</v>
      </c>
      <c r="DD420" s="139">
        <f t="shared" si="1132"/>
        <v>363.26500000000004</v>
      </c>
      <c r="DE420" s="140">
        <f t="shared" si="1133"/>
        <v>4722.4450000000006</v>
      </c>
      <c r="DF420" s="58">
        <v>12</v>
      </c>
      <c r="DG420" s="107">
        <v>349.94</v>
      </c>
      <c r="DH420" s="141">
        <f t="shared" si="1134"/>
        <v>4199.28</v>
      </c>
      <c r="DI420" s="58">
        <v>7</v>
      </c>
      <c r="DJ420" s="107">
        <v>407.82</v>
      </c>
      <c r="DK420" s="141">
        <f t="shared" si="1135"/>
        <v>2854.74</v>
      </c>
      <c r="DL420" s="58"/>
      <c r="DM420" s="107">
        <v>560.66999999999996</v>
      </c>
      <c r="DN420" s="141">
        <f t="shared" si="1136"/>
        <v>0</v>
      </c>
      <c r="DO420" s="58"/>
      <c r="DP420" s="107">
        <v>849.84</v>
      </c>
      <c r="DQ420" s="141">
        <f t="shared" si="1137"/>
        <v>0</v>
      </c>
      <c r="DR420" s="58"/>
      <c r="DS420" s="107">
        <v>1070.97</v>
      </c>
      <c r="DT420" s="141">
        <f t="shared" si="1138"/>
        <v>0</v>
      </c>
      <c r="DU420" s="58"/>
      <c r="DV420" s="21">
        <v>1512.05</v>
      </c>
      <c r="DW420" s="141">
        <f t="shared" si="1139"/>
        <v>0</v>
      </c>
      <c r="DX420" s="58"/>
      <c r="DY420" s="21">
        <v>5870.12</v>
      </c>
      <c r="DZ420" s="141">
        <f t="shared" si="1140"/>
        <v>0</v>
      </c>
      <c r="EA420" s="58"/>
      <c r="EB420" s="21">
        <v>4379.45</v>
      </c>
      <c r="EC420" s="141">
        <f t="shared" si="1141"/>
        <v>0</v>
      </c>
      <c r="ED420" s="58"/>
      <c r="EE420" s="21">
        <v>4811.45</v>
      </c>
      <c r="EF420" s="141">
        <f t="shared" si="1142"/>
        <v>0</v>
      </c>
      <c r="EG420" s="58">
        <v>2</v>
      </c>
      <c r="EH420" s="21">
        <v>6518.13</v>
      </c>
      <c r="EI420" s="141">
        <f t="shared" si="1143"/>
        <v>13036.26</v>
      </c>
      <c r="EJ420" s="58">
        <v>2</v>
      </c>
      <c r="EK420" s="21">
        <v>7389.31</v>
      </c>
      <c r="EL420" s="141">
        <f t="shared" si="1144"/>
        <v>14778.62</v>
      </c>
      <c r="EM420" s="58"/>
      <c r="EN420" s="21">
        <v>1539.81</v>
      </c>
      <c r="EO420" s="141">
        <f t="shared" si="1145"/>
        <v>0</v>
      </c>
      <c r="EP420" s="58"/>
      <c r="EQ420" s="21">
        <v>3124.4</v>
      </c>
      <c r="ER420" s="141">
        <f t="shared" si="1146"/>
        <v>0</v>
      </c>
      <c r="ES420" s="58">
        <v>35</v>
      </c>
      <c r="ET420" s="107">
        <v>118.78</v>
      </c>
      <c r="EU420" s="141">
        <f t="shared" si="1147"/>
        <v>4157.3</v>
      </c>
      <c r="EV420" s="58"/>
      <c r="EW420" s="107">
        <v>479.92</v>
      </c>
      <c r="EX420" s="141">
        <f t="shared" si="1148"/>
        <v>0</v>
      </c>
      <c r="EY420" s="58"/>
      <c r="EZ420" s="107">
        <v>649.4</v>
      </c>
      <c r="FA420" s="141">
        <f t="shared" si="1149"/>
        <v>0</v>
      </c>
      <c r="FB420" s="58"/>
      <c r="FC420" s="21">
        <v>1301.22</v>
      </c>
      <c r="FD420" s="141">
        <f t="shared" si="1150"/>
        <v>0</v>
      </c>
      <c r="FE420" s="58"/>
      <c r="FF420" s="21">
        <v>2530.2199999999998</v>
      </c>
      <c r="FG420" s="141">
        <f t="shared" si="1151"/>
        <v>0</v>
      </c>
      <c r="FH420" s="58"/>
      <c r="FI420" s="21">
        <v>4182.22</v>
      </c>
      <c r="FJ420" s="141">
        <f t="shared" si="1152"/>
        <v>0</v>
      </c>
      <c r="FK420" s="58"/>
      <c r="FL420" s="107">
        <v>253.92</v>
      </c>
      <c r="FM420" s="141">
        <f t="shared" si="1153"/>
        <v>0</v>
      </c>
      <c r="FN420" s="58">
        <v>2</v>
      </c>
      <c r="FO420" s="107">
        <v>290.32</v>
      </c>
      <c r="FP420" s="141">
        <f t="shared" si="1154"/>
        <v>580.64</v>
      </c>
      <c r="FQ420" s="58">
        <v>6</v>
      </c>
      <c r="FR420" s="107">
        <v>334.06</v>
      </c>
      <c r="FS420" s="141">
        <f t="shared" si="1155"/>
        <v>2004.3600000000001</v>
      </c>
      <c r="FT420" s="58"/>
      <c r="FU420" s="107">
        <v>411.49</v>
      </c>
      <c r="FV420" s="141">
        <f t="shared" si="1156"/>
        <v>0</v>
      </c>
      <c r="FW420" s="58"/>
      <c r="FX420" s="107">
        <v>455.21</v>
      </c>
      <c r="FY420" s="141">
        <f t="shared" si="1157"/>
        <v>0</v>
      </c>
      <c r="FZ420" s="58"/>
      <c r="GA420" s="107">
        <v>536</v>
      </c>
      <c r="GB420" s="141">
        <f t="shared" si="1158"/>
        <v>0</v>
      </c>
      <c r="GC420" s="58"/>
      <c r="GD420" s="21">
        <v>745.84</v>
      </c>
      <c r="GE420" s="144">
        <f t="shared" si="1159"/>
        <v>0</v>
      </c>
      <c r="GF420" s="108">
        <v>4</v>
      </c>
      <c r="GG420" s="112">
        <v>313.12</v>
      </c>
      <c r="GH420" s="141">
        <f t="shared" si="1160"/>
        <v>1252.48</v>
      </c>
      <c r="GI420" s="59">
        <v>4</v>
      </c>
      <c r="GJ420" s="529">
        <v>223.61</v>
      </c>
      <c r="GK420" s="141">
        <f t="shared" si="1161"/>
        <v>894.44</v>
      </c>
      <c r="GL420" s="58">
        <v>2</v>
      </c>
      <c r="GM420" s="107">
        <v>105.46</v>
      </c>
      <c r="GN420" s="141">
        <f t="shared" si="1162"/>
        <v>210.92</v>
      </c>
      <c r="GO420" s="58"/>
      <c r="GP420" s="107">
        <v>581.36</v>
      </c>
      <c r="GQ420" s="141">
        <f t="shared" si="1163"/>
        <v>0</v>
      </c>
      <c r="GR420" s="58">
        <v>1</v>
      </c>
      <c r="GS420" s="107">
        <v>92.94</v>
      </c>
      <c r="GT420" s="141">
        <f t="shared" si="1164"/>
        <v>92.94</v>
      </c>
      <c r="GU420" s="108">
        <v>2</v>
      </c>
      <c r="GV420" s="112">
        <v>47.51</v>
      </c>
      <c r="GW420" s="141">
        <f t="shared" si="1165"/>
        <v>95.02</v>
      </c>
      <c r="GX420" s="58">
        <v>50</v>
      </c>
      <c r="GY420" s="107">
        <v>61.91</v>
      </c>
      <c r="GZ420" s="219">
        <f t="shared" si="1166"/>
        <v>3095.5</v>
      </c>
      <c r="HA420" s="413"/>
      <c r="HB420" s="413"/>
      <c r="HC420" s="219">
        <f t="shared" si="1168"/>
        <v>0</v>
      </c>
      <c r="HD420" s="58">
        <v>0.6</v>
      </c>
      <c r="HE420" s="107">
        <v>40.75</v>
      </c>
      <c r="HF420" s="232">
        <f t="shared" si="1167"/>
        <v>24.45</v>
      </c>
      <c r="HG420" s="105">
        <v>500</v>
      </c>
      <c r="HH420" s="226">
        <f t="shared" si="1169"/>
        <v>108565.30432</v>
      </c>
      <c r="HI420" s="335"/>
    </row>
    <row r="421" spans="1:217" ht="15.75" customHeight="1">
      <c r="A421" s="198">
        <v>24</v>
      </c>
      <c r="B421" s="18" t="s">
        <v>302</v>
      </c>
      <c r="C421" s="381">
        <v>31.82</v>
      </c>
      <c r="D421" s="385">
        <v>25.18</v>
      </c>
      <c r="E421" s="32">
        <v>32238.840000000004</v>
      </c>
      <c r="F421" s="42">
        <f t="shared" si="1086"/>
        <v>31947.460000000003</v>
      </c>
      <c r="G421" s="43"/>
      <c r="H421" s="21">
        <v>636.70000000000005</v>
      </c>
      <c r="I421" s="45">
        <f t="shared" si="1087"/>
        <v>0</v>
      </c>
      <c r="J421" s="58"/>
      <c r="K421" s="107"/>
      <c r="L421" s="212">
        <f t="shared" si="1088"/>
        <v>0</v>
      </c>
      <c r="M421" s="58"/>
      <c r="N421" s="107">
        <v>540</v>
      </c>
      <c r="O421" s="212">
        <f t="shared" si="1089"/>
        <v>0</v>
      </c>
      <c r="P421" s="46"/>
      <c r="Q421" s="139">
        <f t="shared" si="1090"/>
        <v>280.13670000000002</v>
      </c>
      <c r="R421" s="212">
        <f t="shared" si="1091"/>
        <v>0</v>
      </c>
      <c r="S421" s="46"/>
      <c r="T421" s="44">
        <f t="shared" si="1092"/>
        <v>2335.5960000000005</v>
      </c>
      <c r="U421" s="212">
        <f t="shared" si="1093"/>
        <v>0</v>
      </c>
      <c r="V421" s="46"/>
      <c r="W421" s="139">
        <f t="shared" si="1094"/>
        <v>493.98690000000005</v>
      </c>
      <c r="X421" s="219">
        <f t="shared" si="1095"/>
        <v>0</v>
      </c>
      <c r="Y421" s="58"/>
      <c r="Z421" s="44">
        <f t="shared" si="1096"/>
        <v>4331.3600000000006</v>
      </c>
      <c r="AA421" s="141">
        <f t="shared" si="1097"/>
        <v>0</v>
      </c>
      <c r="AB421" s="397"/>
      <c r="AC421" s="139">
        <f t="shared" si="1098"/>
        <v>493.98690000000005</v>
      </c>
      <c r="AD421" s="140">
        <f t="shared" si="1099"/>
        <v>0</v>
      </c>
      <c r="AE421" s="46"/>
      <c r="AF421" s="44">
        <f t="shared" si="1100"/>
        <v>22885.031600000002</v>
      </c>
      <c r="AG421" s="140">
        <f t="shared" si="1101"/>
        <v>0</v>
      </c>
      <c r="AH421" s="46"/>
      <c r="AI421" s="139">
        <f t="shared" si="1102"/>
        <v>791.37200000000007</v>
      </c>
      <c r="AJ421" s="140">
        <f t="shared" si="1103"/>
        <v>0</v>
      </c>
      <c r="AK421" s="46"/>
      <c r="AL421" s="107">
        <v>145.19999999999999</v>
      </c>
      <c r="AM421" s="140">
        <f t="shared" si="1104"/>
        <v>0</v>
      </c>
      <c r="AN421" s="46"/>
      <c r="AO421" s="44">
        <f t="shared" si="1105"/>
        <v>3769.8454000000002</v>
      </c>
      <c r="AP421" s="141">
        <f t="shared" si="1106"/>
        <v>0</v>
      </c>
      <c r="AQ421" s="108"/>
      <c r="AR421" s="109">
        <v>8030</v>
      </c>
      <c r="AS421" s="141">
        <f t="shared" si="1107"/>
        <v>0</v>
      </c>
      <c r="AT421" s="58"/>
      <c r="AU421" s="21">
        <v>3366.65</v>
      </c>
      <c r="AV421" s="141">
        <f t="shared" si="1108"/>
        <v>0</v>
      </c>
      <c r="AW421" s="58"/>
      <c r="AX421" s="44">
        <f t="shared" si="1109"/>
        <v>80964.952600000004</v>
      </c>
      <c r="AY421" s="141">
        <f t="shared" si="1110"/>
        <v>0</v>
      </c>
      <c r="AZ421" s="58"/>
      <c r="BA421" s="21">
        <v>93131.5</v>
      </c>
      <c r="BB421" s="141">
        <f t="shared" si="1111"/>
        <v>0</v>
      </c>
      <c r="BC421" s="58"/>
      <c r="BD421" s="21">
        <v>10643</v>
      </c>
      <c r="BE421" s="140">
        <f t="shared" si="1112"/>
        <v>0</v>
      </c>
      <c r="BF421" s="46"/>
      <c r="BG421" s="58"/>
      <c r="BH421" s="140">
        <f t="shared" si="1113"/>
        <v>0</v>
      </c>
      <c r="BI421" s="46"/>
      <c r="BJ421" s="59"/>
      <c r="BK421" s="58"/>
      <c r="BL421" s="140">
        <f t="shared" si="1114"/>
        <v>0</v>
      </c>
      <c r="BM421" s="46"/>
      <c r="BN421" s="142"/>
      <c r="BO421" s="141">
        <f t="shared" si="1115"/>
        <v>0</v>
      </c>
      <c r="BP421" s="58"/>
      <c r="BQ421" s="139">
        <f t="shared" si="1116"/>
        <v>930.90000000000009</v>
      </c>
      <c r="BR421" s="141">
        <f t="shared" si="1117"/>
        <v>0</v>
      </c>
      <c r="BS421" s="58">
        <v>2</v>
      </c>
      <c r="BT421" s="107">
        <v>540</v>
      </c>
      <c r="BU421" s="141">
        <f t="shared" si="1118"/>
        <v>1080</v>
      </c>
      <c r="BV421" s="58">
        <v>1</v>
      </c>
      <c r="BW421" s="58">
        <v>2613</v>
      </c>
      <c r="BX421" s="141">
        <f t="shared" si="1119"/>
        <v>2613</v>
      </c>
      <c r="BY421" s="58"/>
      <c r="BZ421" s="143"/>
      <c r="CA421" s="141">
        <f t="shared" si="1120"/>
        <v>0</v>
      </c>
      <c r="CB421" s="58"/>
      <c r="CC421" s="107">
        <v>165.4</v>
      </c>
      <c r="CD421" s="141">
        <f t="shared" si="1121"/>
        <v>0</v>
      </c>
      <c r="CE421" s="58"/>
      <c r="CF421" s="139">
        <f t="shared" si="1122"/>
        <v>204.31649999999999</v>
      </c>
      <c r="CG421" s="141">
        <f t="shared" si="1123"/>
        <v>0</v>
      </c>
      <c r="CH421" s="58"/>
      <c r="CI421" s="107">
        <v>86.2</v>
      </c>
      <c r="CJ421" s="141">
        <f t="shared" si="1124"/>
        <v>0</v>
      </c>
      <c r="CK421" s="58"/>
      <c r="CL421" s="107">
        <v>125</v>
      </c>
      <c r="CM421" s="141">
        <f t="shared" si="1125"/>
        <v>0</v>
      </c>
      <c r="CN421" s="58"/>
      <c r="CO421" s="107">
        <v>140</v>
      </c>
      <c r="CP421" s="141">
        <f t="shared" si="1126"/>
        <v>0</v>
      </c>
      <c r="CQ421" s="58"/>
      <c r="CR421" s="139">
        <f t="shared" si="1127"/>
        <v>259.76390000000004</v>
      </c>
      <c r="CS421" s="141">
        <f t="shared" si="1128"/>
        <v>0</v>
      </c>
      <c r="CT421" s="58"/>
      <c r="CU421" s="107">
        <v>182.5</v>
      </c>
      <c r="CV421" s="141">
        <f t="shared" si="1129"/>
        <v>0</v>
      </c>
      <c r="CW421" s="58"/>
      <c r="CX421" s="107">
        <v>78</v>
      </c>
      <c r="CY421" s="141">
        <f t="shared" si="1130"/>
        <v>0</v>
      </c>
      <c r="CZ421" s="58"/>
      <c r="DA421" s="107">
        <v>350</v>
      </c>
      <c r="DB421" s="141">
        <f t="shared" si="1131"/>
        <v>0</v>
      </c>
      <c r="DC421" s="58"/>
      <c r="DD421" s="139">
        <f t="shared" si="1132"/>
        <v>363.26500000000004</v>
      </c>
      <c r="DE421" s="140">
        <f t="shared" si="1133"/>
        <v>0</v>
      </c>
      <c r="DF421" s="58">
        <v>22</v>
      </c>
      <c r="DG421" s="107">
        <v>349.94</v>
      </c>
      <c r="DH421" s="141">
        <f t="shared" si="1134"/>
        <v>7698.68</v>
      </c>
      <c r="DI421" s="58">
        <v>9</v>
      </c>
      <c r="DJ421" s="107">
        <v>407.82</v>
      </c>
      <c r="DK421" s="141">
        <f t="shared" si="1135"/>
        <v>3670.38</v>
      </c>
      <c r="DL421" s="58">
        <v>6</v>
      </c>
      <c r="DM421" s="107">
        <v>560.66999999999996</v>
      </c>
      <c r="DN421" s="141">
        <f t="shared" si="1136"/>
        <v>3364.0199999999995</v>
      </c>
      <c r="DO421" s="58">
        <v>8</v>
      </c>
      <c r="DP421" s="107">
        <v>849.84</v>
      </c>
      <c r="DQ421" s="141">
        <f t="shared" si="1137"/>
        <v>6798.72</v>
      </c>
      <c r="DR421" s="58"/>
      <c r="DS421" s="107">
        <v>1070.97</v>
      </c>
      <c r="DT421" s="141">
        <f t="shared" si="1138"/>
        <v>0</v>
      </c>
      <c r="DU421" s="58"/>
      <c r="DV421" s="21">
        <v>1512.05</v>
      </c>
      <c r="DW421" s="141">
        <f t="shared" si="1139"/>
        <v>0</v>
      </c>
      <c r="DX421" s="58"/>
      <c r="DY421" s="21">
        <v>5870.12</v>
      </c>
      <c r="DZ421" s="141">
        <f t="shared" si="1140"/>
        <v>0</v>
      </c>
      <c r="EA421" s="58"/>
      <c r="EB421" s="21">
        <v>4379.45</v>
      </c>
      <c r="EC421" s="141">
        <f t="shared" si="1141"/>
        <v>0</v>
      </c>
      <c r="ED421" s="58"/>
      <c r="EE421" s="21">
        <v>4811.45</v>
      </c>
      <c r="EF421" s="141">
        <f t="shared" si="1142"/>
        <v>0</v>
      </c>
      <c r="EG421" s="58"/>
      <c r="EH421" s="21">
        <v>6518.13</v>
      </c>
      <c r="EI421" s="141">
        <f t="shared" si="1143"/>
        <v>0</v>
      </c>
      <c r="EJ421" s="58"/>
      <c r="EK421" s="21">
        <v>7389.31</v>
      </c>
      <c r="EL421" s="141">
        <f t="shared" si="1144"/>
        <v>0</v>
      </c>
      <c r="EM421" s="58"/>
      <c r="EN421" s="21">
        <v>1539.81</v>
      </c>
      <c r="EO421" s="141">
        <f t="shared" si="1145"/>
        <v>0</v>
      </c>
      <c r="EP421" s="58"/>
      <c r="EQ421" s="21">
        <v>3124.4</v>
      </c>
      <c r="ER421" s="141">
        <f t="shared" si="1146"/>
        <v>0</v>
      </c>
      <c r="ES421" s="58"/>
      <c r="ET421" s="107">
        <v>118.78</v>
      </c>
      <c r="EU421" s="141">
        <f t="shared" si="1147"/>
        <v>0</v>
      </c>
      <c r="EV421" s="58"/>
      <c r="EW421" s="107">
        <v>479.92</v>
      </c>
      <c r="EX421" s="141">
        <f t="shared" si="1148"/>
        <v>0</v>
      </c>
      <c r="EY421" s="58"/>
      <c r="EZ421" s="107">
        <v>649.4</v>
      </c>
      <c r="FA421" s="141">
        <f t="shared" si="1149"/>
        <v>0</v>
      </c>
      <c r="FB421" s="58"/>
      <c r="FC421" s="21">
        <v>1301.22</v>
      </c>
      <c r="FD421" s="141">
        <f t="shared" si="1150"/>
        <v>0</v>
      </c>
      <c r="FE421" s="58"/>
      <c r="FF421" s="21">
        <v>2530.2199999999998</v>
      </c>
      <c r="FG421" s="141">
        <f t="shared" si="1151"/>
        <v>0</v>
      </c>
      <c r="FH421" s="58"/>
      <c r="FI421" s="21">
        <v>4182.22</v>
      </c>
      <c r="FJ421" s="141">
        <f t="shared" si="1152"/>
        <v>0</v>
      </c>
      <c r="FK421" s="58"/>
      <c r="FL421" s="107">
        <v>253.92</v>
      </c>
      <c r="FM421" s="141">
        <f t="shared" si="1153"/>
        <v>0</v>
      </c>
      <c r="FN421" s="58"/>
      <c r="FO421" s="107">
        <v>290.32</v>
      </c>
      <c r="FP421" s="141">
        <f t="shared" si="1154"/>
        <v>0</v>
      </c>
      <c r="FQ421" s="58"/>
      <c r="FR421" s="107">
        <v>334.06</v>
      </c>
      <c r="FS421" s="141">
        <f t="shared" si="1155"/>
        <v>0</v>
      </c>
      <c r="FT421" s="58"/>
      <c r="FU421" s="107">
        <v>411.49</v>
      </c>
      <c r="FV421" s="141">
        <f t="shared" si="1156"/>
        <v>0</v>
      </c>
      <c r="FW421" s="58"/>
      <c r="FX421" s="107">
        <v>455.21</v>
      </c>
      <c r="FY421" s="141">
        <f t="shared" si="1157"/>
        <v>0</v>
      </c>
      <c r="FZ421" s="58"/>
      <c r="GA421" s="107">
        <v>536</v>
      </c>
      <c r="GB421" s="141">
        <f t="shared" si="1158"/>
        <v>0</v>
      </c>
      <c r="GC421" s="58"/>
      <c r="GD421" s="21">
        <v>745.84</v>
      </c>
      <c r="GE421" s="144">
        <f t="shared" si="1159"/>
        <v>0</v>
      </c>
      <c r="GF421" s="108">
        <v>4</v>
      </c>
      <c r="GG421" s="112">
        <v>313.12</v>
      </c>
      <c r="GH421" s="141">
        <f t="shared" si="1160"/>
        <v>1252.48</v>
      </c>
      <c r="GI421" s="59">
        <v>4</v>
      </c>
      <c r="GJ421" s="529">
        <v>223.61</v>
      </c>
      <c r="GK421" s="141">
        <f t="shared" si="1161"/>
        <v>894.44</v>
      </c>
      <c r="GL421" s="58">
        <v>2</v>
      </c>
      <c r="GM421" s="107">
        <v>105.46</v>
      </c>
      <c r="GN421" s="141">
        <f t="shared" si="1162"/>
        <v>210.92</v>
      </c>
      <c r="GO421" s="58">
        <v>1</v>
      </c>
      <c r="GP421" s="107">
        <v>581.36</v>
      </c>
      <c r="GQ421" s="141">
        <f t="shared" si="1163"/>
        <v>581.36</v>
      </c>
      <c r="GR421" s="58">
        <v>1</v>
      </c>
      <c r="GS421" s="107">
        <v>92.94</v>
      </c>
      <c r="GT421" s="141">
        <f t="shared" si="1164"/>
        <v>92.94</v>
      </c>
      <c r="GU421" s="108">
        <v>2</v>
      </c>
      <c r="GV421" s="112">
        <v>47.51</v>
      </c>
      <c r="GW421" s="141">
        <f t="shared" si="1165"/>
        <v>95.02</v>
      </c>
      <c r="GX421" s="58">
        <v>50</v>
      </c>
      <c r="GY421" s="107">
        <v>61.91</v>
      </c>
      <c r="GZ421" s="219">
        <f t="shared" si="1166"/>
        <v>3095.5</v>
      </c>
      <c r="HA421" s="413"/>
      <c r="HB421" s="413"/>
      <c r="HC421" s="219">
        <f t="shared" si="1168"/>
        <v>0</v>
      </c>
      <c r="HD421" s="58"/>
      <c r="HE421" s="107">
        <v>40.75</v>
      </c>
      <c r="HF421" s="232">
        <f t="shared" si="1167"/>
        <v>0</v>
      </c>
      <c r="HG421" s="105">
        <v>500</v>
      </c>
      <c r="HH421" s="226">
        <f t="shared" si="1169"/>
        <v>31947.460000000003</v>
      </c>
      <c r="HI421" s="335"/>
    </row>
    <row r="422" spans="1:217" ht="15.75" customHeight="1">
      <c r="A422" s="198">
        <v>25</v>
      </c>
      <c r="B422" s="18" t="s">
        <v>303</v>
      </c>
      <c r="C422" s="381">
        <v>46.35</v>
      </c>
      <c r="D422" s="385">
        <v>22.68</v>
      </c>
      <c r="E422" s="32">
        <v>108651.84</v>
      </c>
      <c r="F422" s="42">
        <f t="shared" si="1086"/>
        <v>89450.629119999983</v>
      </c>
      <c r="G422" s="91"/>
      <c r="H422" s="21">
        <v>636.70000000000005</v>
      </c>
      <c r="I422" s="45">
        <f t="shared" si="1087"/>
        <v>0</v>
      </c>
      <c r="J422" s="88"/>
      <c r="K422" s="107"/>
      <c r="L422" s="212">
        <f t="shared" si="1088"/>
        <v>0</v>
      </c>
      <c r="M422" s="88"/>
      <c r="N422" s="107">
        <v>540</v>
      </c>
      <c r="O422" s="212">
        <f t="shared" si="1089"/>
        <v>0</v>
      </c>
      <c r="P422" s="87">
        <v>13.6</v>
      </c>
      <c r="Q422" s="139">
        <f t="shared" si="1090"/>
        <v>280.13670000000002</v>
      </c>
      <c r="R422" s="212">
        <f t="shared" si="1091"/>
        <v>3809.8591200000001</v>
      </c>
      <c r="S422" s="87"/>
      <c r="T422" s="44">
        <f t="shared" si="1092"/>
        <v>2335.5960000000005</v>
      </c>
      <c r="U422" s="212">
        <f t="shared" si="1093"/>
        <v>0</v>
      </c>
      <c r="V422" s="87"/>
      <c r="W422" s="139">
        <f t="shared" si="1094"/>
        <v>493.98690000000005</v>
      </c>
      <c r="X422" s="219">
        <f t="shared" si="1095"/>
        <v>0</v>
      </c>
      <c r="Y422" s="88"/>
      <c r="Z422" s="44">
        <f t="shared" si="1096"/>
        <v>4331.3600000000006</v>
      </c>
      <c r="AA422" s="141">
        <f t="shared" si="1097"/>
        <v>0</v>
      </c>
      <c r="AB422" s="397"/>
      <c r="AC422" s="139">
        <f t="shared" si="1098"/>
        <v>493.98690000000005</v>
      </c>
      <c r="AD422" s="140">
        <f t="shared" si="1099"/>
        <v>0</v>
      </c>
      <c r="AE422" s="87"/>
      <c r="AF422" s="44">
        <f t="shared" si="1100"/>
        <v>22885.031600000002</v>
      </c>
      <c r="AG422" s="140">
        <f t="shared" si="1101"/>
        <v>0</v>
      </c>
      <c r="AH422" s="87"/>
      <c r="AI422" s="139">
        <f t="shared" si="1102"/>
        <v>791.37200000000007</v>
      </c>
      <c r="AJ422" s="140">
        <f t="shared" si="1103"/>
        <v>0</v>
      </c>
      <c r="AK422" s="87"/>
      <c r="AL422" s="107">
        <v>145.19999999999999</v>
      </c>
      <c r="AM422" s="140">
        <f t="shared" si="1104"/>
        <v>0</v>
      </c>
      <c r="AN422" s="87"/>
      <c r="AO422" s="44">
        <f t="shared" si="1105"/>
        <v>3769.8454000000002</v>
      </c>
      <c r="AP422" s="141">
        <f t="shared" si="1106"/>
        <v>0</v>
      </c>
      <c r="AQ422" s="108"/>
      <c r="AR422" s="109">
        <v>8030</v>
      </c>
      <c r="AS422" s="141">
        <f t="shared" si="1107"/>
        <v>0</v>
      </c>
      <c r="AT422" s="88"/>
      <c r="AU422" s="21">
        <v>3366.65</v>
      </c>
      <c r="AV422" s="141">
        <f t="shared" si="1108"/>
        <v>0</v>
      </c>
      <c r="AW422" s="88"/>
      <c r="AX422" s="44">
        <f t="shared" si="1109"/>
        <v>80964.952600000004</v>
      </c>
      <c r="AY422" s="141">
        <f t="shared" si="1110"/>
        <v>0</v>
      </c>
      <c r="AZ422" s="88"/>
      <c r="BA422" s="21">
        <v>93131.5</v>
      </c>
      <c r="BB422" s="141">
        <f t="shared" si="1111"/>
        <v>0</v>
      </c>
      <c r="BC422" s="88"/>
      <c r="BD422" s="21">
        <v>10643</v>
      </c>
      <c r="BE422" s="140">
        <f t="shared" si="1112"/>
        <v>0</v>
      </c>
      <c r="BF422" s="46"/>
      <c r="BG422" s="88"/>
      <c r="BH422" s="140">
        <f t="shared" si="1113"/>
        <v>0</v>
      </c>
      <c r="BI422" s="46"/>
      <c r="BJ422" s="59"/>
      <c r="BK422" s="58"/>
      <c r="BL422" s="140">
        <f t="shared" si="1114"/>
        <v>0</v>
      </c>
      <c r="BM422" s="46"/>
      <c r="BN422" s="142"/>
      <c r="BO422" s="141">
        <f t="shared" si="1115"/>
        <v>0</v>
      </c>
      <c r="BP422" s="58"/>
      <c r="BQ422" s="139">
        <f t="shared" si="1116"/>
        <v>930.90000000000009</v>
      </c>
      <c r="BR422" s="141">
        <f t="shared" si="1117"/>
        <v>0</v>
      </c>
      <c r="BS422" s="58">
        <v>62</v>
      </c>
      <c r="BT422" s="107">
        <v>540</v>
      </c>
      <c r="BU422" s="141">
        <f t="shared" si="1118"/>
        <v>33480</v>
      </c>
      <c r="BV422" s="58"/>
      <c r="BW422" s="58"/>
      <c r="BX422" s="141">
        <f t="shared" si="1119"/>
        <v>0</v>
      </c>
      <c r="BY422" s="58"/>
      <c r="BZ422" s="143"/>
      <c r="CA422" s="141">
        <f t="shared" si="1120"/>
        <v>0</v>
      </c>
      <c r="CB422" s="58"/>
      <c r="CC422" s="107">
        <v>165.4</v>
      </c>
      <c r="CD422" s="141">
        <f t="shared" si="1121"/>
        <v>0</v>
      </c>
      <c r="CE422" s="58"/>
      <c r="CF422" s="139">
        <f t="shared" si="1122"/>
        <v>204.31649999999999</v>
      </c>
      <c r="CG422" s="141">
        <f t="shared" si="1123"/>
        <v>0</v>
      </c>
      <c r="CH422" s="58"/>
      <c r="CI422" s="107">
        <v>86.2</v>
      </c>
      <c r="CJ422" s="141">
        <f t="shared" si="1124"/>
        <v>0</v>
      </c>
      <c r="CK422" s="58"/>
      <c r="CL422" s="107">
        <v>125</v>
      </c>
      <c r="CM422" s="141">
        <f t="shared" si="1125"/>
        <v>0</v>
      </c>
      <c r="CN422" s="58"/>
      <c r="CO422" s="107">
        <v>140</v>
      </c>
      <c r="CP422" s="141">
        <f t="shared" si="1126"/>
        <v>0</v>
      </c>
      <c r="CQ422" s="58"/>
      <c r="CR422" s="139">
        <f t="shared" si="1127"/>
        <v>259.76390000000004</v>
      </c>
      <c r="CS422" s="141">
        <f t="shared" si="1128"/>
        <v>0</v>
      </c>
      <c r="CT422" s="58"/>
      <c r="CU422" s="107">
        <v>182.5</v>
      </c>
      <c r="CV422" s="141">
        <f t="shared" si="1129"/>
        <v>0</v>
      </c>
      <c r="CW422" s="58"/>
      <c r="CX422" s="107">
        <v>78</v>
      </c>
      <c r="CY422" s="141">
        <f t="shared" si="1130"/>
        <v>0</v>
      </c>
      <c r="CZ422" s="58"/>
      <c r="DA422" s="107">
        <v>350</v>
      </c>
      <c r="DB422" s="141">
        <f t="shared" si="1131"/>
        <v>0</v>
      </c>
      <c r="DC422" s="58"/>
      <c r="DD422" s="139">
        <f t="shared" si="1132"/>
        <v>363.26500000000004</v>
      </c>
      <c r="DE422" s="140">
        <f t="shared" si="1133"/>
        <v>0</v>
      </c>
      <c r="DF422" s="199">
        <v>6</v>
      </c>
      <c r="DG422" s="107">
        <v>349.94</v>
      </c>
      <c r="DH422" s="141">
        <f t="shared" si="1134"/>
        <v>2099.64</v>
      </c>
      <c r="DI422" s="199"/>
      <c r="DJ422" s="107">
        <v>407.82</v>
      </c>
      <c r="DK422" s="141">
        <f t="shared" si="1135"/>
        <v>0</v>
      </c>
      <c r="DL422" s="199">
        <v>12</v>
      </c>
      <c r="DM422" s="107">
        <v>560.66999999999996</v>
      </c>
      <c r="DN422" s="141">
        <f t="shared" si="1136"/>
        <v>6728.0399999999991</v>
      </c>
      <c r="DO422" s="199"/>
      <c r="DP422" s="107">
        <v>849.84</v>
      </c>
      <c r="DQ422" s="141">
        <f t="shared" si="1137"/>
        <v>0</v>
      </c>
      <c r="DR422" s="199"/>
      <c r="DS422" s="107">
        <v>1070.97</v>
      </c>
      <c r="DT422" s="141">
        <f t="shared" si="1138"/>
        <v>0</v>
      </c>
      <c r="DU422" s="199"/>
      <c r="DV422" s="21">
        <v>1512.05</v>
      </c>
      <c r="DW422" s="141">
        <f t="shared" si="1139"/>
        <v>0</v>
      </c>
      <c r="DX422" s="199"/>
      <c r="DY422" s="21">
        <v>5870.12</v>
      </c>
      <c r="DZ422" s="141">
        <f t="shared" si="1140"/>
        <v>0</v>
      </c>
      <c r="EA422" s="199"/>
      <c r="EB422" s="21">
        <v>4379.45</v>
      </c>
      <c r="EC422" s="141">
        <f t="shared" si="1141"/>
        <v>0</v>
      </c>
      <c r="ED422" s="199"/>
      <c r="EE422" s="21">
        <v>4811.45</v>
      </c>
      <c r="EF422" s="141">
        <f t="shared" si="1142"/>
        <v>0</v>
      </c>
      <c r="EG422" s="199"/>
      <c r="EH422" s="21">
        <v>6518.13</v>
      </c>
      <c r="EI422" s="141">
        <f t="shared" si="1143"/>
        <v>0</v>
      </c>
      <c r="EJ422" s="199"/>
      <c r="EK422" s="21">
        <v>7389.31</v>
      </c>
      <c r="EL422" s="141">
        <f t="shared" si="1144"/>
        <v>0</v>
      </c>
      <c r="EM422" s="199"/>
      <c r="EN422" s="21">
        <v>1539.81</v>
      </c>
      <c r="EO422" s="141">
        <f t="shared" si="1145"/>
        <v>0</v>
      </c>
      <c r="EP422" s="199"/>
      <c r="EQ422" s="21">
        <v>3124.4</v>
      </c>
      <c r="ER422" s="141">
        <f t="shared" si="1146"/>
        <v>0</v>
      </c>
      <c r="ES422" s="199"/>
      <c r="ET422" s="107">
        <v>118.78</v>
      </c>
      <c r="EU422" s="141">
        <f t="shared" si="1147"/>
        <v>0</v>
      </c>
      <c r="EV422" s="199"/>
      <c r="EW422" s="107">
        <v>479.92</v>
      </c>
      <c r="EX422" s="141">
        <f t="shared" si="1148"/>
        <v>0</v>
      </c>
      <c r="EY422" s="199"/>
      <c r="EZ422" s="107">
        <v>649.4</v>
      </c>
      <c r="FA422" s="141">
        <f t="shared" si="1149"/>
        <v>0</v>
      </c>
      <c r="FB422" s="199">
        <v>30</v>
      </c>
      <c r="FC422" s="21">
        <v>1301.22</v>
      </c>
      <c r="FD422" s="141">
        <f t="shared" si="1150"/>
        <v>39036.6</v>
      </c>
      <c r="FE422" s="199"/>
      <c r="FF422" s="21">
        <v>2530.2199999999998</v>
      </c>
      <c r="FG422" s="141">
        <f t="shared" si="1151"/>
        <v>0</v>
      </c>
      <c r="FH422" s="199"/>
      <c r="FI422" s="21">
        <v>4182.22</v>
      </c>
      <c r="FJ422" s="141">
        <f t="shared" si="1152"/>
        <v>0</v>
      </c>
      <c r="FK422" s="199"/>
      <c r="FL422" s="107">
        <v>253.92</v>
      </c>
      <c r="FM422" s="141">
        <f t="shared" si="1153"/>
        <v>0</v>
      </c>
      <c r="FN422" s="199"/>
      <c r="FO422" s="107">
        <v>290.32</v>
      </c>
      <c r="FP422" s="141">
        <f t="shared" si="1154"/>
        <v>0</v>
      </c>
      <c r="FQ422" s="199"/>
      <c r="FR422" s="107">
        <v>334.06</v>
      </c>
      <c r="FS422" s="141">
        <f t="shared" si="1155"/>
        <v>0</v>
      </c>
      <c r="FT422" s="199"/>
      <c r="FU422" s="107">
        <v>411.49</v>
      </c>
      <c r="FV422" s="141">
        <f t="shared" si="1156"/>
        <v>0</v>
      </c>
      <c r="FW422" s="199"/>
      <c r="FX422" s="107">
        <v>455.21</v>
      </c>
      <c r="FY422" s="141">
        <f t="shared" si="1157"/>
        <v>0</v>
      </c>
      <c r="FZ422" s="199"/>
      <c r="GA422" s="107">
        <v>536</v>
      </c>
      <c r="GB422" s="141">
        <f t="shared" si="1158"/>
        <v>0</v>
      </c>
      <c r="GC422" s="199"/>
      <c r="GD422" s="21">
        <v>745.84</v>
      </c>
      <c r="GE422" s="144">
        <f t="shared" si="1159"/>
        <v>0</v>
      </c>
      <c r="GF422" s="108">
        <v>3</v>
      </c>
      <c r="GG422" s="112">
        <v>313.12</v>
      </c>
      <c r="GH422" s="141">
        <f t="shared" si="1160"/>
        <v>939.36</v>
      </c>
      <c r="GI422" s="200">
        <v>4</v>
      </c>
      <c r="GJ422" s="529">
        <v>223.61</v>
      </c>
      <c r="GK422" s="141">
        <f t="shared" si="1161"/>
        <v>894.44</v>
      </c>
      <c r="GL422" s="199">
        <v>2</v>
      </c>
      <c r="GM422" s="107">
        <v>105.46</v>
      </c>
      <c r="GN422" s="141">
        <f t="shared" si="1162"/>
        <v>210.92</v>
      </c>
      <c r="GO422" s="199"/>
      <c r="GP422" s="107">
        <v>581.36</v>
      </c>
      <c r="GQ422" s="141">
        <f t="shared" si="1163"/>
        <v>0</v>
      </c>
      <c r="GR422" s="199">
        <v>1</v>
      </c>
      <c r="GS422" s="107">
        <v>92.94</v>
      </c>
      <c r="GT422" s="141">
        <f t="shared" si="1164"/>
        <v>92.94</v>
      </c>
      <c r="GU422" s="108">
        <v>3</v>
      </c>
      <c r="GV422" s="112">
        <v>47.51</v>
      </c>
      <c r="GW422" s="141">
        <f t="shared" si="1165"/>
        <v>142.53</v>
      </c>
      <c r="GX422" s="199"/>
      <c r="GY422" s="107">
        <v>61.91</v>
      </c>
      <c r="GZ422" s="219">
        <f t="shared" si="1166"/>
        <v>0</v>
      </c>
      <c r="HA422" s="413"/>
      <c r="HB422" s="413"/>
      <c r="HC422" s="219">
        <f t="shared" si="1168"/>
        <v>0</v>
      </c>
      <c r="HD422" s="199">
        <v>0.4</v>
      </c>
      <c r="HE422" s="107">
        <v>40.75</v>
      </c>
      <c r="HF422" s="232">
        <f t="shared" si="1167"/>
        <v>16.3</v>
      </c>
      <c r="HG422" s="105">
        <v>2000</v>
      </c>
      <c r="HH422" s="226">
        <f t="shared" si="1169"/>
        <v>89450.629119999983</v>
      </c>
      <c r="HI422" s="335"/>
    </row>
    <row r="423" spans="1:217" ht="15.75" customHeight="1">
      <c r="A423" s="198">
        <v>26</v>
      </c>
      <c r="B423" s="30" t="s">
        <v>304</v>
      </c>
      <c r="C423" s="380">
        <v>128.51</v>
      </c>
      <c r="D423" s="533">
        <v>254.53</v>
      </c>
      <c r="E423" s="31">
        <v>113890.08</v>
      </c>
      <c r="F423" s="42">
        <f t="shared" si="1086"/>
        <v>107571.31</v>
      </c>
      <c r="G423" s="43"/>
      <c r="H423" s="21">
        <v>636.70000000000005</v>
      </c>
      <c r="I423" s="45">
        <f t="shared" si="1087"/>
        <v>0</v>
      </c>
      <c r="J423" s="58"/>
      <c r="K423" s="107"/>
      <c r="L423" s="212">
        <f t="shared" si="1088"/>
        <v>0</v>
      </c>
      <c r="M423" s="58"/>
      <c r="N423" s="107">
        <v>540</v>
      </c>
      <c r="O423" s="212">
        <f t="shared" si="1089"/>
        <v>0</v>
      </c>
      <c r="P423" s="46"/>
      <c r="Q423" s="139">
        <f t="shared" si="1090"/>
        <v>280.13670000000002</v>
      </c>
      <c r="R423" s="212">
        <f t="shared" si="1091"/>
        <v>0</v>
      </c>
      <c r="S423" s="46"/>
      <c r="T423" s="44">
        <f t="shared" si="1092"/>
        <v>2335.5960000000005</v>
      </c>
      <c r="U423" s="212">
        <f t="shared" si="1093"/>
        <v>0</v>
      </c>
      <c r="V423" s="46"/>
      <c r="W423" s="139">
        <f t="shared" si="1094"/>
        <v>493.98690000000005</v>
      </c>
      <c r="X423" s="219">
        <f t="shared" si="1095"/>
        <v>0</v>
      </c>
      <c r="Y423" s="58"/>
      <c r="Z423" s="44">
        <f t="shared" si="1096"/>
        <v>4331.3600000000006</v>
      </c>
      <c r="AA423" s="141">
        <f t="shared" si="1097"/>
        <v>0</v>
      </c>
      <c r="AB423" s="397"/>
      <c r="AC423" s="139">
        <f t="shared" si="1098"/>
        <v>493.98690000000005</v>
      </c>
      <c r="AD423" s="140">
        <f t="shared" si="1099"/>
        <v>0</v>
      </c>
      <c r="AE423" s="46"/>
      <c r="AF423" s="44">
        <f t="shared" si="1100"/>
        <v>22885.031600000002</v>
      </c>
      <c r="AG423" s="140">
        <f t="shared" si="1101"/>
        <v>0</v>
      </c>
      <c r="AH423" s="46"/>
      <c r="AI423" s="139">
        <f t="shared" si="1102"/>
        <v>791.37200000000007</v>
      </c>
      <c r="AJ423" s="140">
        <f t="shared" si="1103"/>
        <v>0</v>
      </c>
      <c r="AK423" s="46"/>
      <c r="AL423" s="107">
        <v>145.19999999999999</v>
      </c>
      <c r="AM423" s="140">
        <f t="shared" si="1104"/>
        <v>0</v>
      </c>
      <c r="AN423" s="46"/>
      <c r="AO423" s="44">
        <f t="shared" si="1105"/>
        <v>3769.8454000000002</v>
      </c>
      <c r="AP423" s="141">
        <f t="shared" si="1106"/>
        <v>0</v>
      </c>
      <c r="AQ423" s="108"/>
      <c r="AR423" s="109">
        <v>8030</v>
      </c>
      <c r="AS423" s="141">
        <f t="shared" si="1107"/>
        <v>0</v>
      </c>
      <c r="AT423" s="58"/>
      <c r="AU423" s="21">
        <v>3366.65</v>
      </c>
      <c r="AV423" s="141">
        <f t="shared" si="1108"/>
        <v>0</v>
      </c>
      <c r="AW423" s="58"/>
      <c r="AX423" s="44">
        <f t="shared" si="1109"/>
        <v>80964.952600000004</v>
      </c>
      <c r="AY423" s="141">
        <f t="shared" si="1110"/>
        <v>0</v>
      </c>
      <c r="AZ423" s="58"/>
      <c r="BA423" s="21">
        <v>93131.5</v>
      </c>
      <c r="BB423" s="141">
        <f t="shared" si="1111"/>
        <v>0</v>
      </c>
      <c r="BC423" s="58"/>
      <c r="BD423" s="21">
        <v>10643</v>
      </c>
      <c r="BE423" s="140">
        <f t="shared" si="1112"/>
        <v>0</v>
      </c>
      <c r="BF423" s="46"/>
      <c r="BG423" s="58"/>
      <c r="BH423" s="140">
        <f t="shared" si="1113"/>
        <v>0</v>
      </c>
      <c r="BI423" s="145">
        <v>1</v>
      </c>
      <c r="BJ423" s="344" t="s">
        <v>701</v>
      </c>
      <c r="BK423" s="58">
        <v>61361.7</v>
      </c>
      <c r="BL423" s="140">
        <f t="shared" si="1114"/>
        <v>61361.7</v>
      </c>
      <c r="BM423" s="46">
        <v>8</v>
      </c>
      <c r="BN423" s="142">
        <v>983.12</v>
      </c>
      <c r="BO423" s="141">
        <f t="shared" si="1115"/>
        <v>7864.96</v>
      </c>
      <c r="BP423" s="58"/>
      <c r="BQ423" s="139">
        <f t="shared" si="1116"/>
        <v>930.90000000000009</v>
      </c>
      <c r="BR423" s="141">
        <f t="shared" si="1117"/>
        <v>0</v>
      </c>
      <c r="BS423" s="58">
        <v>10</v>
      </c>
      <c r="BT423" s="107">
        <v>540</v>
      </c>
      <c r="BU423" s="141">
        <f t="shared" si="1118"/>
        <v>5400</v>
      </c>
      <c r="BV423" s="58"/>
      <c r="BW423" s="58"/>
      <c r="BX423" s="141">
        <f t="shared" si="1119"/>
        <v>0</v>
      </c>
      <c r="BY423" s="58"/>
      <c r="BZ423" s="143"/>
      <c r="CA423" s="141">
        <f t="shared" si="1120"/>
        <v>0</v>
      </c>
      <c r="CB423" s="58"/>
      <c r="CC423" s="107">
        <v>165.4</v>
      </c>
      <c r="CD423" s="141">
        <f t="shared" si="1121"/>
        <v>0</v>
      </c>
      <c r="CE423" s="58"/>
      <c r="CF423" s="139">
        <f t="shared" si="1122"/>
        <v>204.31649999999999</v>
      </c>
      <c r="CG423" s="141">
        <f t="shared" si="1123"/>
        <v>0</v>
      </c>
      <c r="CH423" s="58"/>
      <c r="CI423" s="107">
        <v>86.2</v>
      </c>
      <c r="CJ423" s="141">
        <f t="shared" si="1124"/>
        <v>0</v>
      </c>
      <c r="CK423" s="58"/>
      <c r="CL423" s="107">
        <v>125</v>
      </c>
      <c r="CM423" s="141">
        <f t="shared" si="1125"/>
        <v>0</v>
      </c>
      <c r="CN423" s="58"/>
      <c r="CO423" s="107">
        <v>140</v>
      </c>
      <c r="CP423" s="141">
        <f t="shared" si="1126"/>
        <v>0</v>
      </c>
      <c r="CQ423" s="58"/>
      <c r="CR423" s="139">
        <f t="shared" si="1127"/>
        <v>259.76390000000004</v>
      </c>
      <c r="CS423" s="141">
        <f t="shared" si="1128"/>
        <v>0</v>
      </c>
      <c r="CT423" s="58"/>
      <c r="CU423" s="107">
        <v>182.5</v>
      </c>
      <c r="CV423" s="141">
        <f t="shared" si="1129"/>
        <v>0</v>
      </c>
      <c r="CW423" s="58"/>
      <c r="CX423" s="107">
        <v>78</v>
      </c>
      <c r="CY423" s="141">
        <f t="shared" si="1130"/>
        <v>0</v>
      </c>
      <c r="CZ423" s="58"/>
      <c r="DA423" s="107">
        <v>350</v>
      </c>
      <c r="DB423" s="141">
        <f t="shared" si="1131"/>
        <v>0</v>
      </c>
      <c r="DC423" s="58"/>
      <c r="DD423" s="139">
        <f t="shared" si="1132"/>
        <v>363.26500000000004</v>
      </c>
      <c r="DE423" s="140">
        <f t="shared" si="1133"/>
        <v>0</v>
      </c>
      <c r="DF423" s="58">
        <v>9</v>
      </c>
      <c r="DG423" s="107">
        <v>349.94</v>
      </c>
      <c r="DH423" s="141">
        <f t="shared" si="1134"/>
        <v>3149.46</v>
      </c>
      <c r="DI423" s="58"/>
      <c r="DJ423" s="107">
        <v>407.82</v>
      </c>
      <c r="DK423" s="141">
        <f t="shared" si="1135"/>
        <v>0</v>
      </c>
      <c r="DL423" s="58"/>
      <c r="DM423" s="107">
        <v>560.66999999999996</v>
      </c>
      <c r="DN423" s="141">
        <f t="shared" si="1136"/>
        <v>0</v>
      </c>
      <c r="DO423" s="58"/>
      <c r="DP423" s="107">
        <v>849.84</v>
      </c>
      <c r="DQ423" s="141">
        <f t="shared" si="1137"/>
        <v>0</v>
      </c>
      <c r="DR423" s="58"/>
      <c r="DS423" s="107">
        <v>1070.97</v>
      </c>
      <c r="DT423" s="141">
        <f t="shared" si="1138"/>
        <v>0</v>
      </c>
      <c r="DU423" s="58"/>
      <c r="DV423" s="21">
        <v>1512.05</v>
      </c>
      <c r="DW423" s="141">
        <f t="shared" si="1139"/>
        <v>0</v>
      </c>
      <c r="DX423" s="58"/>
      <c r="DY423" s="21">
        <v>5870.12</v>
      </c>
      <c r="DZ423" s="141">
        <f t="shared" si="1140"/>
        <v>0</v>
      </c>
      <c r="EA423" s="58"/>
      <c r="EB423" s="21">
        <v>4379.45</v>
      </c>
      <c r="EC423" s="141">
        <f t="shared" si="1141"/>
        <v>0</v>
      </c>
      <c r="ED423" s="58">
        <v>2</v>
      </c>
      <c r="EE423" s="21">
        <v>4811.45</v>
      </c>
      <c r="EF423" s="141">
        <f t="shared" si="1142"/>
        <v>9622.9</v>
      </c>
      <c r="EG423" s="58">
        <v>2</v>
      </c>
      <c r="EH423" s="21">
        <v>6518.13</v>
      </c>
      <c r="EI423" s="141">
        <f t="shared" si="1143"/>
        <v>13036.26</v>
      </c>
      <c r="EJ423" s="58"/>
      <c r="EK423" s="21">
        <v>7389.31</v>
      </c>
      <c r="EL423" s="141">
        <f t="shared" si="1144"/>
        <v>0</v>
      </c>
      <c r="EM423" s="58"/>
      <c r="EN423" s="21">
        <v>1539.81</v>
      </c>
      <c r="EO423" s="141">
        <f t="shared" si="1145"/>
        <v>0</v>
      </c>
      <c r="EP423" s="58"/>
      <c r="EQ423" s="21">
        <v>3124.4</v>
      </c>
      <c r="ER423" s="141">
        <f t="shared" si="1146"/>
        <v>0</v>
      </c>
      <c r="ES423" s="58"/>
      <c r="ET423" s="107">
        <v>118.78</v>
      </c>
      <c r="EU423" s="141">
        <f t="shared" si="1147"/>
        <v>0</v>
      </c>
      <c r="EV423" s="58"/>
      <c r="EW423" s="107">
        <v>479.92</v>
      </c>
      <c r="EX423" s="141">
        <f t="shared" si="1148"/>
        <v>0</v>
      </c>
      <c r="EY423" s="58"/>
      <c r="EZ423" s="107">
        <v>649.4</v>
      </c>
      <c r="FA423" s="141">
        <f t="shared" si="1149"/>
        <v>0</v>
      </c>
      <c r="FB423" s="58"/>
      <c r="FC423" s="21">
        <v>1301.22</v>
      </c>
      <c r="FD423" s="141">
        <f t="shared" si="1150"/>
        <v>0</v>
      </c>
      <c r="FE423" s="58"/>
      <c r="FF423" s="21">
        <v>2530.2199999999998</v>
      </c>
      <c r="FG423" s="141">
        <f t="shared" si="1151"/>
        <v>0</v>
      </c>
      <c r="FH423" s="58"/>
      <c r="FI423" s="21">
        <v>4182.22</v>
      </c>
      <c r="FJ423" s="141">
        <f t="shared" si="1152"/>
        <v>0</v>
      </c>
      <c r="FK423" s="58"/>
      <c r="FL423" s="107">
        <v>253.92</v>
      </c>
      <c r="FM423" s="141">
        <f t="shared" si="1153"/>
        <v>0</v>
      </c>
      <c r="FN423" s="58"/>
      <c r="FO423" s="107">
        <v>290.32</v>
      </c>
      <c r="FP423" s="141">
        <f t="shared" si="1154"/>
        <v>0</v>
      </c>
      <c r="FQ423" s="58"/>
      <c r="FR423" s="107">
        <v>334.06</v>
      </c>
      <c r="FS423" s="141">
        <f t="shared" si="1155"/>
        <v>0</v>
      </c>
      <c r="FT423" s="58"/>
      <c r="FU423" s="107">
        <v>411.49</v>
      </c>
      <c r="FV423" s="141">
        <f t="shared" si="1156"/>
        <v>0</v>
      </c>
      <c r="FW423" s="58"/>
      <c r="FX423" s="107">
        <v>455.21</v>
      </c>
      <c r="FY423" s="141">
        <f t="shared" si="1157"/>
        <v>0</v>
      </c>
      <c r="FZ423" s="58"/>
      <c r="GA423" s="107">
        <v>536</v>
      </c>
      <c r="GB423" s="141">
        <f t="shared" si="1158"/>
        <v>0</v>
      </c>
      <c r="GC423" s="58"/>
      <c r="GD423" s="21">
        <v>745.84</v>
      </c>
      <c r="GE423" s="144">
        <f t="shared" si="1159"/>
        <v>0</v>
      </c>
      <c r="GF423" s="108">
        <v>4</v>
      </c>
      <c r="GG423" s="112">
        <v>313.12</v>
      </c>
      <c r="GH423" s="141">
        <f t="shared" si="1160"/>
        <v>1252.48</v>
      </c>
      <c r="GI423" s="59">
        <v>6</v>
      </c>
      <c r="GJ423" s="529">
        <v>223.61</v>
      </c>
      <c r="GK423" s="141">
        <f t="shared" si="1161"/>
        <v>1341.66</v>
      </c>
      <c r="GL423" s="58">
        <v>2</v>
      </c>
      <c r="GM423" s="107">
        <v>105.46</v>
      </c>
      <c r="GN423" s="141">
        <f t="shared" si="1162"/>
        <v>210.92</v>
      </c>
      <c r="GO423" s="58"/>
      <c r="GP423" s="107">
        <v>581.36</v>
      </c>
      <c r="GQ423" s="141">
        <f t="shared" si="1163"/>
        <v>0</v>
      </c>
      <c r="GR423" s="58">
        <v>1</v>
      </c>
      <c r="GS423" s="107">
        <v>92.94</v>
      </c>
      <c r="GT423" s="141">
        <f t="shared" si="1164"/>
        <v>92.94</v>
      </c>
      <c r="GU423" s="108">
        <v>3</v>
      </c>
      <c r="GV423" s="112">
        <v>47.51</v>
      </c>
      <c r="GW423" s="141">
        <f t="shared" si="1165"/>
        <v>142.53</v>
      </c>
      <c r="GX423" s="58">
        <v>50</v>
      </c>
      <c r="GY423" s="107">
        <v>61.91</v>
      </c>
      <c r="GZ423" s="219">
        <f t="shared" si="1166"/>
        <v>3095.5</v>
      </c>
      <c r="HA423" s="413"/>
      <c r="HB423" s="413"/>
      <c r="HC423" s="219">
        <f t="shared" si="1168"/>
        <v>0</v>
      </c>
      <c r="HD423" s="58"/>
      <c r="HE423" s="107">
        <v>40.75</v>
      </c>
      <c r="HF423" s="232">
        <f t="shared" si="1167"/>
        <v>0</v>
      </c>
      <c r="HG423" s="105">
        <v>1000</v>
      </c>
      <c r="HH423" s="226">
        <f t="shared" si="1169"/>
        <v>107571.31</v>
      </c>
      <c r="HI423" s="335"/>
    </row>
    <row r="424" spans="1:217" ht="15.75" customHeight="1">
      <c r="A424" s="198">
        <v>27</v>
      </c>
      <c r="B424" s="18" t="s">
        <v>305</v>
      </c>
      <c r="C424" s="381">
        <v>3.8</v>
      </c>
      <c r="D424" s="385">
        <v>41.83</v>
      </c>
      <c r="E424" s="32">
        <v>42651.360000000001</v>
      </c>
      <c r="F424" s="42">
        <f t="shared" si="1086"/>
        <v>38365.835939999997</v>
      </c>
      <c r="G424" s="43"/>
      <c r="H424" s="21">
        <v>636.70000000000005</v>
      </c>
      <c r="I424" s="45">
        <f t="shared" si="1087"/>
        <v>0</v>
      </c>
      <c r="J424" s="58"/>
      <c r="K424" s="107"/>
      <c r="L424" s="212">
        <f t="shared" si="1088"/>
        <v>0</v>
      </c>
      <c r="M424" s="58"/>
      <c r="N424" s="107">
        <v>540</v>
      </c>
      <c r="O424" s="212">
        <f t="shared" si="1089"/>
        <v>0</v>
      </c>
      <c r="P424" s="46">
        <v>8.1999999999999993</v>
      </c>
      <c r="Q424" s="139">
        <f t="shared" si="1090"/>
        <v>280.13670000000002</v>
      </c>
      <c r="R424" s="212">
        <f t="shared" si="1091"/>
        <v>2297.1209399999998</v>
      </c>
      <c r="S424" s="46"/>
      <c r="T424" s="44">
        <f t="shared" si="1092"/>
        <v>2335.5960000000005</v>
      </c>
      <c r="U424" s="212">
        <f t="shared" si="1093"/>
        <v>0</v>
      </c>
      <c r="V424" s="46"/>
      <c r="W424" s="139">
        <f t="shared" si="1094"/>
        <v>493.98690000000005</v>
      </c>
      <c r="X424" s="219">
        <f t="shared" si="1095"/>
        <v>0</v>
      </c>
      <c r="Y424" s="58"/>
      <c r="Z424" s="44">
        <f t="shared" si="1096"/>
        <v>4331.3600000000006</v>
      </c>
      <c r="AA424" s="141">
        <f t="shared" si="1097"/>
        <v>0</v>
      </c>
      <c r="AB424" s="397"/>
      <c r="AC424" s="139">
        <f t="shared" si="1098"/>
        <v>493.98690000000005</v>
      </c>
      <c r="AD424" s="140">
        <f t="shared" si="1099"/>
        <v>0</v>
      </c>
      <c r="AE424" s="46"/>
      <c r="AF424" s="44">
        <f t="shared" si="1100"/>
        <v>22885.031600000002</v>
      </c>
      <c r="AG424" s="140">
        <f t="shared" si="1101"/>
        <v>0</v>
      </c>
      <c r="AH424" s="46"/>
      <c r="AI424" s="139">
        <f t="shared" si="1102"/>
        <v>791.37200000000007</v>
      </c>
      <c r="AJ424" s="140">
        <f t="shared" si="1103"/>
        <v>0</v>
      </c>
      <c r="AK424" s="46"/>
      <c r="AL424" s="107">
        <v>145.19999999999999</v>
      </c>
      <c r="AM424" s="140">
        <f t="shared" si="1104"/>
        <v>0</v>
      </c>
      <c r="AN424" s="46"/>
      <c r="AO424" s="44">
        <f t="shared" si="1105"/>
        <v>3769.8454000000002</v>
      </c>
      <c r="AP424" s="141">
        <f t="shared" si="1106"/>
        <v>0</v>
      </c>
      <c r="AQ424" s="108"/>
      <c r="AR424" s="109">
        <v>8030</v>
      </c>
      <c r="AS424" s="141">
        <f t="shared" si="1107"/>
        <v>0</v>
      </c>
      <c r="AT424" s="58"/>
      <c r="AU424" s="21">
        <v>3366.65</v>
      </c>
      <c r="AV424" s="141">
        <f t="shared" si="1108"/>
        <v>0</v>
      </c>
      <c r="AW424" s="58"/>
      <c r="AX424" s="44">
        <f t="shared" si="1109"/>
        <v>80964.952600000004</v>
      </c>
      <c r="AY424" s="141">
        <f t="shared" si="1110"/>
        <v>0</v>
      </c>
      <c r="AZ424" s="58"/>
      <c r="BA424" s="21">
        <v>93131.5</v>
      </c>
      <c r="BB424" s="141">
        <f t="shared" si="1111"/>
        <v>0</v>
      </c>
      <c r="BC424" s="58"/>
      <c r="BD424" s="21">
        <v>10643</v>
      </c>
      <c r="BE424" s="140">
        <f t="shared" si="1112"/>
        <v>0</v>
      </c>
      <c r="BF424" s="46"/>
      <c r="BG424" s="58"/>
      <c r="BH424" s="140">
        <f t="shared" si="1113"/>
        <v>0</v>
      </c>
      <c r="BI424" s="46"/>
      <c r="BJ424" s="59"/>
      <c r="BK424" s="58"/>
      <c r="BL424" s="140">
        <f t="shared" si="1114"/>
        <v>0</v>
      </c>
      <c r="BM424" s="46"/>
      <c r="BN424" s="142"/>
      <c r="BO424" s="141">
        <f t="shared" si="1115"/>
        <v>0</v>
      </c>
      <c r="BP424" s="58"/>
      <c r="BQ424" s="139">
        <f t="shared" si="1116"/>
        <v>930.90000000000009</v>
      </c>
      <c r="BR424" s="141">
        <f t="shared" si="1117"/>
        <v>0</v>
      </c>
      <c r="BS424" s="58"/>
      <c r="BT424" s="107">
        <v>540</v>
      </c>
      <c r="BU424" s="141">
        <f t="shared" si="1118"/>
        <v>0</v>
      </c>
      <c r="BV424" s="58"/>
      <c r="BW424" s="58"/>
      <c r="BX424" s="141">
        <f t="shared" si="1119"/>
        <v>0</v>
      </c>
      <c r="BY424" s="58"/>
      <c r="BZ424" s="143"/>
      <c r="CA424" s="141">
        <f t="shared" si="1120"/>
        <v>0</v>
      </c>
      <c r="CB424" s="58"/>
      <c r="CC424" s="107">
        <v>165.4</v>
      </c>
      <c r="CD424" s="141">
        <f t="shared" si="1121"/>
        <v>0</v>
      </c>
      <c r="CE424" s="58"/>
      <c r="CF424" s="139">
        <f t="shared" si="1122"/>
        <v>204.31649999999999</v>
      </c>
      <c r="CG424" s="141">
        <f t="shared" si="1123"/>
        <v>0</v>
      </c>
      <c r="CH424" s="58"/>
      <c r="CI424" s="107">
        <v>86.2</v>
      </c>
      <c r="CJ424" s="141">
        <f t="shared" si="1124"/>
        <v>0</v>
      </c>
      <c r="CK424" s="58"/>
      <c r="CL424" s="107">
        <v>125</v>
      </c>
      <c r="CM424" s="141">
        <f t="shared" si="1125"/>
        <v>0</v>
      </c>
      <c r="CN424" s="58"/>
      <c r="CO424" s="107">
        <v>140</v>
      </c>
      <c r="CP424" s="141">
        <f t="shared" si="1126"/>
        <v>0</v>
      </c>
      <c r="CQ424" s="58"/>
      <c r="CR424" s="139">
        <f t="shared" si="1127"/>
        <v>259.76390000000004</v>
      </c>
      <c r="CS424" s="141">
        <f t="shared" si="1128"/>
        <v>0</v>
      </c>
      <c r="CT424" s="58"/>
      <c r="CU424" s="107">
        <v>182.5</v>
      </c>
      <c r="CV424" s="141">
        <f t="shared" si="1129"/>
        <v>0</v>
      </c>
      <c r="CW424" s="58"/>
      <c r="CX424" s="107">
        <v>78</v>
      </c>
      <c r="CY424" s="141">
        <f t="shared" si="1130"/>
        <v>0</v>
      </c>
      <c r="CZ424" s="58">
        <v>10</v>
      </c>
      <c r="DA424" s="107">
        <v>350</v>
      </c>
      <c r="DB424" s="141">
        <f t="shared" si="1131"/>
        <v>3500</v>
      </c>
      <c r="DC424" s="58">
        <v>5</v>
      </c>
      <c r="DD424" s="139">
        <f t="shared" si="1132"/>
        <v>363.26500000000004</v>
      </c>
      <c r="DE424" s="140">
        <f t="shared" si="1133"/>
        <v>1816.3250000000003</v>
      </c>
      <c r="DF424" s="58">
        <v>23</v>
      </c>
      <c r="DG424" s="107">
        <v>349.94</v>
      </c>
      <c r="DH424" s="141">
        <f t="shared" si="1134"/>
        <v>8048.62</v>
      </c>
      <c r="DI424" s="58"/>
      <c r="DJ424" s="107">
        <v>407.82</v>
      </c>
      <c r="DK424" s="141">
        <f t="shared" si="1135"/>
        <v>0</v>
      </c>
      <c r="DL424" s="58">
        <v>8</v>
      </c>
      <c r="DM424" s="107">
        <v>560.66999999999996</v>
      </c>
      <c r="DN424" s="141">
        <f t="shared" si="1136"/>
        <v>4485.3599999999997</v>
      </c>
      <c r="DO424" s="58"/>
      <c r="DP424" s="107">
        <v>849.84</v>
      </c>
      <c r="DQ424" s="141">
        <f t="shared" si="1137"/>
        <v>0</v>
      </c>
      <c r="DR424" s="58"/>
      <c r="DS424" s="107">
        <v>1070.97</v>
      </c>
      <c r="DT424" s="141">
        <f t="shared" si="1138"/>
        <v>0</v>
      </c>
      <c r="DU424" s="58"/>
      <c r="DV424" s="21">
        <v>1512.05</v>
      </c>
      <c r="DW424" s="141">
        <f t="shared" si="1139"/>
        <v>0</v>
      </c>
      <c r="DX424" s="58"/>
      <c r="DY424" s="21">
        <v>5870.12</v>
      </c>
      <c r="DZ424" s="141">
        <f t="shared" si="1140"/>
        <v>0</v>
      </c>
      <c r="EA424" s="58"/>
      <c r="EB424" s="21">
        <v>4379.45</v>
      </c>
      <c r="EC424" s="141">
        <f t="shared" si="1141"/>
        <v>0</v>
      </c>
      <c r="ED424" s="58"/>
      <c r="EE424" s="21">
        <v>4811.45</v>
      </c>
      <c r="EF424" s="141">
        <f t="shared" si="1142"/>
        <v>0</v>
      </c>
      <c r="EG424" s="58">
        <v>2</v>
      </c>
      <c r="EH424" s="21">
        <v>6518.13</v>
      </c>
      <c r="EI424" s="141">
        <f t="shared" si="1143"/>
        <v>13036.26</v>
      </c>
      <c r="EJ424" s="58"/>
      <c r="EK424" s="21">
        <v>7389.31</v>
      </c>
      <c r="EL424" s="141">
        <f t="shared" si="1144"/>
        <v>0</v>
      </c>
      <c r="EM424" s="58"/>
      <c r="EN424" s="21">
        <v>1539.81</v>
      </c>
      <c r="EO424" s="141">
        <f t="shared" si="1145"/>
        <v>0</v>
      </c>
      <c r="EP424" s="58"/>
      <c r="EQ424" s="21">
        <v>3124.4</v>
      </c>
      <c r="ER424" s="141">
        <f t="shared" si="1146"/>
        <v>0</v>
      </c>
      <c r="ES424" s="58"/>
      <c r="ET424" s="107">
        <v>118.78</v>
      </c>
      <c r="EU424" s="141">
        <f t="shared" si="1147"/>
        <v>0</v>
      </c>
      <c r="EV424" s="58"/>
      <c r="EW424" s="107">
        <v>479.92</v>
      </c>
      <c r="EX424" s="141">
        <f t="shared" si="1148"/>
        <v>0</v>
      </c>
      <c r="EY424" s="58"/>
      <c r="EZ424" s="107">
        <v>649.4</v>
      </c>
      <c r="FA424" s="141">
        <f t="shared" si="1149"/>
        <v>0</v>
      </c>
      <c r="FB424" s="58"/>
      <c r="FC424" s="21">
        <v>1301.22</v>
      </c>
      <c r="FD424" s="141">
        <f t="shared" si="1150"/>
        <v>0</v>
      </c>
      <c r="FE424" s="58"/>
      <c r="FF424" s="21">
        <v>2530.2199999999998</v>
      </c>
      <c r="FG424" s="141">
        <f t="shared" si="1151"/>
        <v>0</v>
      </c>
      <c r="FH424" s="58"/>
      <c r="FI424" s="21">
        <v>4182.22</v>
      </c>
      <c r="FJ424" s="141">
        <f t="shared" si="1152"/>
        <v>0</v>
      </c>
      <c r="FK424" s="58"/>
      <c r="FL424" s="107">
        <v>253.92</v>
      </c>
      <c r="FM424" s="141">
        <f t="shared" si="1153"/>
        <v>0</v>
      </c>
      <c r="FN424" s="58"/>
      <c r="FO424" s="107">
        <v>290.32</v>
      </c>
      <c r="FP424" s="141">
        <f t="shared" si="1154"/>
        <v>0</v>
      </c>
      <c r="FQ424" s="58"/>
      <c r="FR424" s="107">
        <v>334.06</v>
      </c>
      <c r="FS424" s="141">
        <f t="shared" si="1155"/>
        <v>0</v>
      </c>
      <c r="FT424" s="58"/>
      <c r="FU424" s="107">
        <v>411.49</v>
      </c>
      <c r="FV424" s="141">
        <f t="shared" si="1156"/>
        <v>0</v>
      </c>
      <c r="FW424" s="58"/>
      <c r="FX424" s="107">
        <v>455.21</v>
      </c>
      <c r="FY424" s="141">
        <f t="shared" si="1157"/>
        <v>0</v>
      </c>
      <c r="FZ424" s="58"/>
      <c r="GA424" s="107">
        <v>536</v>
      </c>
      <c r="GB424" s="141">
        <f t="shared" si="1158"/>
        <v>0</v>
      </c>
      <c r="GC424" s="58"/>
      <c r="GD424" s="21">
        <v>745.84</v>
      </c>
      <c r="GE424" s="144">
        <f t="shared" si="1159"/>
        <v>0</v>
      </c>
      <c r="GF424" s="108">
        <v>3</v>
      </c>
      <c r="GG424" s="112">
        <v>313.12</v>
      </c>
      <c r="GH424" s="141">
        <f t="shared" si="1160"/>
        <v>939.36</v>
      </c>
      <c r="GI424" s="59">
        <v>4</v>
      </c>
      <c r="GJ424" s="529">
        <v>223.61</v>
      </c>
      <c r="GK424" s="141">
        <f t="shared" si="1161"/>
        <v>894.44</v>
      </c>
      <c r="GL424" s="58">
        <v>3</v>
      </c>
      <c r="GM424" s="107">
        <v>105.46</v>
      </c>
      <c r="GN424" s="141">
        <f t="shared" si="1162"/>
        <v>316.38</v>
      </c>
      <c r="GO424" s="58">
        <v>1</v>
      </c>
      <c r="GP424" s="107">
        <v>581.36</v>
      </c>
      <c r="GQ424" s="141">
        <f t="shared" si="1163"/>
        <v>581.36</v>
      </c>
      <c r="GR424" s="58">
        <v>1</v>
      </c>
      <c r="GS424" s="107">
        <v>92.94</v>
      </c>
      <c r="GT424" s="141">
        <f t="shared" si="1164"/>
        <v>92.94</v>
      </c>
      <c r="GU424" s="108">
        <v>2</v>
      </c>
      <c r="GV424" s="112">
        <v>47.51</v>
      </c>
      <c r="GW424" s="141">
        <f t="shared" si="1165"/>
        <v>95.02</v>
      </c>
      <c r="GX424" s="58">
        <v>20</v>
      </c>
      <c r="GY424" s="107">
        <v>61.91</v>
      </c>
      <c r="GZ424" s="219">
        <f t="shared" si="1166"/>
        <v>1238.1999999999998</v>
      </c>
      <c r="HA424" s="413"/>
      <c r="HB424" s="413"/>
      <c r="HC424" s="219">
        <f t="shared" si="1168"/>
        <v>0</v>
      </c>
      <c r="HD424" s="58">
        <v>0.6</v>
      </c>
      <c r="HE424" s="107">
        <v>40.75</v>
      </c>
      <c r="HF424" s="232">
        <f t="shared" si="1167"/>
        <v>24.45</v>
      </c>
      <c r="HG424" s="105">
        <v>1000</v>
      </c>
      <c r="HH424" s="226">
        <f t="shared" si="1169"/>
        <v>38365.835939999997</v>
      </c>
      <c r="HI424" s="335"/>
    </row>
    <row r="425" spans="1:217" ht="15.75" customHeight="1">
      <c r="A425" s="198">
        <v>28</v>
      </c>
      <c r="B425" s="18" t="s">
        <v>306</v>
      </c>
      <c r="C425" s="381">
        <v>20.37</v>
      </c>
      <c r="D425" s="385">
        <v>885.02</v>
      </c>
      <c r="E425" s="32">
        <v>105075.12</v>
      </c>
      <c r="F425" s="42">
        <f t="shared" si="1086"/>
        <v>104310.97688</v>
      </c>
      <c r="G425" s="43"/>
      <c r="H425" s="21">
        <v>636.70000000000005</v>
      </c>
      <c r="I425" s="45">
        <f t="shared" si="1087"/>
        <v>0</v>
      </c>
      <c r="J425" s="58"/>
      <c r="K425" s="107"/>
      <c r="L425" s="212">
        <f t="shared" si="1088"/>
        <v>0</v>
      </c>
      <c r="M425" s="58"/>
      <c r="N425" s="107">
        <v>540</v>
      </c>
      <c r="O425" s="212">
        <f t="shared" si="1089"/>
        <v>0</v>
      </c>
      <c r="P425" s="46">
        <v>16.399999999999999</v>
      </c>
      <c r="Q425" s="139">
        <f t="shared" si="1090"/>
        <v>280.13670000000002</v>
      </c>
      <c r="R425" s="212">
        <f t="shared" si="1091"/>
        <v>4594.2418799999996</v>
      </c>
      <c r="S425" s="46"/>
      <c r="T425" s="44">
        <f t="shared" si="1092"/>
        <v>2335.5960000000005</v>
      </c>
      <c r="U425" s="212">
        <f t="shared" si="1093"/>
        <v>0</v>
      </c>
      <c r="V425" s="46"/>
      <c r="W425" s="139">
        <f t="shared" si="1094"/>
        <v>493.98690000000005</v>
      </c>
      <c r="X425" s="219">
        <f t="shared" si="1095"/>
        <v>0</v>
      </c>
      <c r="Y425" s="58"/>
      <c r="Z425" s="44">
        <f t="shared" si="1096"/>
        <v>4331.3600000000006</v>
      </c>
      <c r="AA425" s="141">
        <f t="shared" si="1097"/>
        <v>0</v>
      </c>
      <c r="AB425" s="397"/>
      <c r="AC425" s="139">
        <f t="shared" si="1098"/>
        <v>493.98690000000005</v>
      </c>
      <c r="AD425" s="140">
        <f t="shared" si="1099"/>
        <v>0</v>
      </c>
      <c r="AE425" s="46"/>
      <c r="AF425" s="44">
        <f t="shared" si="1100"/>
        <v>22885.031600000002</v>
      </c>
      <c r="AG425" s="140">
        <f t="shared" si="1101"/>
        <v>0</v>
      </c>
      <c r="AH425" s="46"/>
      <c r="AI425" s="139">
        <f t="shared" si="1102"/>
        <v>791.37200000000007</v>
      </c>
      <c r="AJ425" s="140">
        <f t="shared" si="1103"/>
        <v>0</v>
      </c>
      <c r="AK425" s="46"/>
      <c r="AL425" s="107">
        <v>145.19999999999999</v>
      </c>
      <c r="AM425" s="140">
        <f t="shared" si="1104"/>
        <v>0</v>
      </c>
      <c r="AN425" s="46"/>
      <c r="AO425" s="44">
        <f t="shared" si="1105"/>
        <v>3769.8454000000002</v>
      </c>
      <c r="AP425" s="141">
        <f t="shared" si="1106"/>
        <v>0</v>
      </c>
      <c r="AQ425" s="108"/>
      <c r="AR425" s="109">
        <v>8030</v>
      </c>
      <c r="AS425" s="141">
        <f t="shared" si="1107"/>
        <v>0</v>
      </c>
      <c r="AT425" s="58"/>
      <c r="AU425" s="21">
        <v>3366.65</v>
      </c>
      <c r="AV425" s="141">
        <f t="shared" si="1108"/>
        <v>0</v>
      </c>
      <c r="AW425" s="58"/>
      <c r="AX425" s="44">
        <f t="shared" si="1109"/>
        <v>80964.952600000004</v>
      </c>
      <c r="AY425" s="141">
        <f t="shared" si="1110"/>
        <v>0</v>
      </c>
      <c r="AZ425" s="58"/>
      <c r="BA425" s="21">
        <v>93131.5</v>
      </c>
      <c r="BB425" s="141">
        <f t="shared" si="1111"/>
        <v>0</v>
      </c>
      <c r="BC425" s="58"/>
      <c r="BD425" s="21">
        <v>10643</v>
      </c>
      <c r="BE425" s="140">
        <f t="shared" si="1112"/>
        <v>0</v>
      </c>
      <c r="BF425" s="46"/>
      <c r="BG425" s="58"/>
      <c r="BH425" s="140">
        <f t="shared" si="1113"/>
        <v>0</v>
      </c>
      <c r="BI425" s="46">
        <v>1</v>
      </c>
      <c r="BJ425" s="343" t="s">
        <v>697</v>
      </c>
      <c r="BK425" s="58">
        <v>61361.7</v>
      </c>
      <c r="BL425" s="140">
        <f t="shared" si="1114"/>
        <v>61361.7</v>
      </c>
      <c r="BM425" s="46">
        <v>8</v>
      </c>
      <c r="BN425" s="142">
        <v>983.12</v>
      </c>
      <c r="BO425" s="141">
        <f t="shared" si="1115"/>
        <v>7864.96</v>
      </c>
      <c r="BP425" s="58"/>
      <c r="BQ425" s="139">
        <f t="shared" si="1116"/>
        <v>930.90000000000009</v>
      </c>
      <c r="BR425" s="141">
        <f t="shared" si="1117"/>
        <v>0</v>
      </c>
      <c r="BS425" s="58">
        <v>28.8</v>
      </c>
      <c r="BT425" s="107">
        <v>540</v>
      </c>
      <c r="BU425" s="141">
        <f t="shared" si="1118"/>
        <v>15552</v>
      </c>
      <c r="BV425" s="58"/>
      <c r="BW425" s="58"/>
      <c r="BX425" s="141">
        <f t="shared" si="1119"/>
        <v>0</v>
      </c>
      <c r="BY425" s="58"/>
      <c r="BZ425" s="143"/>
      <c r="CA425" s="141">
        <f t="shared" si="1120"/>
        <v>0</v>
      </c>
      <c r="CB425" s="58"/>
      <c r="CC425" s="107">
        <v>165.4</v>
      </c>
      <c r="CD425" s="141">
        <f t="shared" si="1121"/>
        <v>0</v>
      </c>
      <c r="CE425" s="58"/>
      <c r="CF425" s="139">
        <f t="shared" si="1122"/>
        <v>204.31649999999999</v>
      </c>
      <c r="CG425" s="141">
        <f t="shared" si="1123"/>
        <v>0</v>
      </c>
      <c r="CH425" s="58"/>
      <c r="CI425" s="107">
        <v>86.2</v>
      </c>
      <c r="CJ425" s="141">
        <f t="shared" si="1124"/>
        <v>0</v>
      </c>
      <c r="CK425" s="58"/>
      <c r="CL425" s="107">
        <v>125</v>
      </c>
      <c r="CM425" s="141">
        <f t="shared" si="1125"/>
        <v>0</v>
      </c>
      <c r="CN425" s="58"/>
      <c r="CO425" s="107">
        <v>140</v>
      </c>
      <c r="CP425" s="141">
        <f t="shared" si="1126"/>
        <v>0</v>
      </c>
      <c r="CQ425" s="58"/>
      <c r="CR425" s="139">
        <f t="shared" si="1127"/>
        <v>259.76390000000004</v>
      </c>
      <c r="CS425" s="141">
        <f t="shared" si="1128"/>
        <v>0</v>
      </c>
      <c r="CT425" s="58"/>
      <c r="CU425" s="107">
        <v>182.5</v>
      </c>
      <c r="CV425" s="141">
        <f t="shared" si="1129"/>
        <v>0</v>
      </c>
      <c r="CW425" s="58"/>
      <c r="CX425" s="107">
        <v>78</v>
      </c>
      <c r="CY425" s="141">
        <f t="shared" si="1130"/>
        <v>0</v>
      </c>
      <c r="CZ425" s="58">
        <v>12</v>
      </c>
      <c r="DA425" s="107">
        <v>350</v>
      </c>
      <c r="DB425" s="141">
        <f t="shared" si="1131"/>
        <v>4200</v>
      </c>
      <c r="DC425" s="58">
        <v>9</v>
      </c>
      <c r="DD425" s="139">
        <f t="shared" si="1132"/>
        <v>363.26500000000004</v>
      </c>
      <c r="DE425" s="140">
        <f t="shared" si="1133"/>
        <v>3269.3850000000002</v>
      </c>
      <c r="DF425" s="58">
        <v>12</v>
      </c>
      <c r="DG425" s="107">
        <v>349.94</v>
      </c>
      <c r="DH425" s="141">
        <f t="shared" si="1134"/>
        <v>4199.28</v>
      </c>
      <c r="DI425" s="58"/>
      <c r="DJ425" s="107">
        <v>407.82</v>
      </c>
      <c r="DK425" s="141">
        <f t="shared" si="1135"/>
        <v>0</v>
      </c>
      <c r="DL425" s="58"/>
      <c r="DM425" s="107">
        <v>560.66999999999996</v>
      </c>
      <c r="DN425" s="141">
        <f t="shared" si="1136"/>
        <v>0</v>
      </c>
      <c r="DO425" s="58"/>
      <c r="DP425" s="107">
        <v>849.84</v>
      </c>
      <c r="DQ425" s="141">
        <f t="shared" si="1137"/>
        <v>0</v>
      </c>
      <c r="DR425" s="58"/>
      <c r="DS425" s="107">
        <v>1070.97</v>
      </c>
      <c r="DT425" s="141">
        <f t="shared" si="1138"/>
        <v>0</v>
      </c>
      <c r="DU425" s="58"/>
      <c r="DV425" s="21">
        <v>1512.05</v>
      </c>
      <c r="DW425" s="141">
        <f t="shared" si="1139"/>
        <v>0</v>
      </c>
      <c r="DX425" s="58"/>
      <c r="DY425" s="21">
        <v>5870.12</v>
      </c>
      <c r="DZ425" s="141">
        <f t="shared" si="1140"/>
        <v>0</v>
      </c>
      <c r="EA425" s="58"/>
      <c r="EB425" s="21">
        <v>4379.45</v>
      </c>
      <c r="EC425" s="141">
        <f t="shared" si="1141"/>
        <v>0</v>
      </c>
      <c r="ED425" s="58"/>
      <c r="EE425" s="21">
        <v>4811.45</v>
      </c>
      <c r="EF425" s="141">
        <f t="shared" si="1142"/>
        <v>0</v>
      </c>
      <c r="EG425" s="58"/>
      <c r="EH425" s="21">
        <v>6518.13</v>
      </c>
      <c r="EI425" s="141">
        <f t="shared" si="1143"/>
        <v>0</v>
      </c>
      <c r="EJ425" s="58"/>
      <c r="EK425" s="21">
        <v>7389.31</v>
      </c>
      <c r="EL425" s="141">
        <f t="shared" si="1144"/>
        <v>0</v>
      </c>
      <c r="EM425" s="58"/>
      <c r="EN425" s="21">
        <v>1539.81</v>
      </c>
      <c r="EO425" s="141">
        <f t="shared" si="1145"/>
        <v>0</v>
      </c>
      <c r="EP425" s="58"/>
      <c r="EQ425" s="21">
        <v>3124.4</v>
      </c>
      <c r="ER425" s="141">
        <f t="shared" si="1146"/>
        <v>0</v>
      </c>
      <c r="ES425" s="58"/>
      <c r="ET425" s="107">
        <v>118.78</v>
      </c>
      <c r="EU425" s="141">
        <f t="shared" si="1147"/>
        <v>0</v>
      </c>
      <c r="EV425" s="58"/>
      <c r="EW425" s="107">
        <v>479.92</v>
      </c>
      <c r="EX425" s="141">
        <f t="shared" si="1148"/>
        <v>0</v>
      </c>
      <c r="EY425" s="58"/>
      <c r="EZ425" s="107">
        <v>649.4</v>
      </c>
      <c r="FA425" s="141">
        <f t="shared" si="1149"/>
        <v>0</v>
      </c>
      <c r="FB425" s="58"/>
      <c r="FC425" s="21">
        <v>1301.22</v>
      </c>
      <c r="FD425" s="141">
        <f t="shared" si="1150"/>
        <v>0</v>
      </c>
      <c r="FE425" s="58"/>
      <c r="FF425" s="21">
        <v>2530.2199999999998</v>
      </c>
      <c r="FG425" s="141">
        <f t="shared" si="1151"/>
        <v>0</v>
      </c>
      <c r="FH425" s="58"/>
      <c r="FI425" s="21">
        <v>4182.22</v>
      </c>
      <c r="FJ425" s="141">
        <f t="shared" si="1152"/>
        <v>0</v>
      </c>
      <c r="FK425" s="58"/>
      <c r="FL425" s="107">
        <v>253.92</v>
      </c>
      <c r="FM425" s="141">
        <f t="shared" si="1153"/>
        <v>0</v>
      </c>
      <c r="FN425" s="58"/>
      <c r="FO425" s="107">
        <v>290.32</v>
      </c>
      <c r="FP425" s="141">
        <f t="shared" si="1154"/>
        <v>0</v>
      </c>
      <c r="FQ425" s="58"/>
      <c r="FR425" s="107">
        <v>334.06</v>
      </c>
      <c r="FS425" s="141">
        <f t="shared" si="1155"/>
        <v>0</v>
      </c>
      <c r="FT425" s="58"/>
      <c r="FU425" s="107">
        <v>411.49</v>
      </c>
      <c r="FV425" s="141">
        <f t="shared" si="1156"/>
        <v>0</v>
      </c>
      <c r="FW425" s="58"/>
      <c r="FX425" s="107">
        <v>455.21</v>
      </c>
      <c r="FY425" s="141">
        <f t="shared" si="1157"/>
        <v>0</v>
      </c>
      <c r="FZ425" s="58"/>
      <c r="GA425" s="107">
        <v>536</v>
      </c>
      <c r="GB425" s="141">
        <f t="shared" si="1158"/>
        <v>0</v>
      </c>
      <c r="GC425" s="58"/>
      <c r="GD425" s="21">
        <v>745.84</v>
      </c>
      <c r="GE425" s="144">
        <f t="shared" si="1159"/>
        <v>0</v>
      </c>
      <c r="GF425" s="108">
        <v>4</v>
      </c>
      <c r="GG425" s="112">
        <v>313.12</v>
      </c>
      <c r="GH425" s="141">
        <f t="shared" si="1160"/>
        <v>1252.48</v>
      </c>
      <c r="GI425" s="59">
        <v>5</v>
      </c>
      <c r="GJ425" s="529">
        <v>223.61</v>
      </c>
      <c r="GK425" s="141">
        <f t="shared" si="1161"/>
        <v>1118.0500000000002</v>
      </c>
      <c r="GL425" s="58">
        <v>2</v>
      </c>
      <c r="GM425" s="107">
        <v>105.46</v>
      </c>
      <c r="GN425" s="141">
        <f t="shared" si="1162"/>
        <v>210.92</v>
      </c>
      <c r="GO425" s="58"/>
      <c r="GP425" s="107">
        <v>581.36</v>
      </c>
      <c r="GQ425" s="141">
        <f t="shared" si="1163"/>
        <v>0</v>
      </c>
      <c r="GR425" s="58">
        <v>1</v>
      </c>
      <c r="GS425" s="107">
        <v>92.94</v>
      </c>
      <c r="GT425" s="141">
        <f t="shared" si="1164"/>
        <v>92.94</v>
      </c>
      <c r="GU425" s="108">
        <v>2</v>
      </c>
      <c r="GV425" s="112">
        <v>47.51</v>
      </c>
      <c r="GW425" s="141">
        <f t="shared" si="1165"/>
        <v>95.02</v>
      </c>
      <c r="GX425" s="58"/>
      <c r="GY425" s="107">
        <v>61.91</v>
      </c>
      <c r="GZ425" s="219">
        <f t="shared" si="1166"/>
        <v>0</v>
      </c>
      <c r="HA425" s="413"/>
      <c r="HB425" s="413"/>
      <c r="HC425" s="219">
        <f t="shared" si="1168"/>
        <v>0</v>
      </c>
      <c r="HD425" s="58"/>
      <c r="HE425" s="107">
        <v>40.75</v>
      </c>
      <c r="HF425" s="232">
        <f t="shared" si="1167"/>
        <v>0</v>
      </c>
      <c r="HG425" s="105">
        <v>500</v>
      </c>
      <c r="HH425" s="226">
        <f t="shared" si="1169"/>
        <v>104310.97688</v>
      </c>
      <c r="HI425" s="335"/>
    </row>
    <row r="426" spans="1:217" ht="15.75" customHeight="1">
      <c r="A426" s="198">
        <v>29</v>
      </c>
      <c r="B426" s="18" t="s">
        <v>307</v>
      </c>
      <c r="C426" s="381">
        <v>12</v>
      </c>
      <c r="D426" s="385">
        <v>91.09</v>
      </c>
      <c r="E426" s="32">
        <v>108456</v>
      </c>
      <c r="F426" s="42">
        <f t="shared" si="1086"/>
        <v>111999.04378000001</v>
      </c>
      <c r="G426" s="43"/>
      <c r="H426" s="21">
        <v>636.70000000000005</v>
      </c>
      <c r="I426" s="45">
        <f t="shared" si="1087"/>
        <v>0</v>
      </c>
      <c r="J426" s="58"/>
      <c r="K426" s="107"/>
      <c r="L426" s="212">
        <f t="shared" si="1088"/>
        <v>0</v>
      </c>
      <c r="M426" s="58"/>
      <c r="N426" s="107">
        <v>540</v>
      </c>
      <c r="O426" s="212">
        <f t="shared" si="1089"/>
        <v>0</v>
      </c>
      <c r="P426" s="46">
        <v>23.4</v>
      </c>
      <c r="Q426" s="139">
        <f t="shared" si="1090"/>
        <v>280.13670000000002</v>
      </c>
      <c r="R426" s="212">
        <f t="shared" si="1091"/>
        <v>6555.1987799999997</v>
      </c>
      <c r="S426" s="46"/>
      <c r="T426" s="44">
        <f t="shared" si="1092"/>
        <v>2335.5960000000005</v>
      </c>
      <c r="U426" s="212">
        <f t="shared" si="1093"/>
        <v>0</v>
      </c>
      <c r="V426" s="46"/>
      <c r="W426" s="139">
        <f t="shared" si="1094"/>
        <v>493.98690000000005</v>
      </c>
      <c r="X426" s="219">
        <f t="shared" si="1095"/>
        <v>0</v>
      </c>
      <c r="Y426" s="58"/>
      <c r="Z426" s="44">
        <f t="shared" si="1096"/>
        <v>4331.3600000000006</v>
      </c>
      <c r="AA426" s="141">
        <f t="shared" si="1097"/>
        <v>0</v>
      </c>
      <c r="AB426" s="397"/>
      <c r="AC426" s="139">
        <f t="shared" si="1098"/>
        <v>493.98690000000005</v>
      </c>
      <c r="AD426" s="140">
        <f t="shared" si="1099"/>
        <v>0</v>
      </c>
      <c r="AE426" s="46"/>
      <c r="AF426" s="44">
        <f t="shared" si="1100"/>
        <v>22885.031600000002</v>
      </c>
      <c r="AG426" s="140">
        <f t="shared" si="1101"/>
        <v>0</v>
      </c>
      <c r="AH426" s="46"/>
      <c r="AI426" s="139">
        <f t="shared" si="1102"/>
        <v>791.37200000000007</v>
      </c>
      <c r="AJ426" s="140">
        <f t="shared" si="1103"/>
        <v>0</v>
      </c>
      <c r="AK426" s="46"/>
      <c r="AL426" s="107">
        <v>145.19999999999999</v>
      </c>
      <c r="AM426" s="140">
        <f t="shared" si="1104"/>
        <v>0</v>
      </c>
      <c r="AN426" s="46"/>
      <c r="AO426" s="44">
        <f t="shared" si="1105"/>
        <v>3769.8454000000002</v>
      </c>
      <c r="AP426" s="141">
        <f t="shared" si="1106"/>
        <v>0</v>
      </c>
      <c r="AQ426" s="108"/>
      <c r="AR426" s="109">
        <v>8030</v>
      </c>
      <c r="AS426" s="141">
        <f t="shared" si="1107"/>
        <v>0</v>
      </c>
      <c r="AT426" s="58"/>
      <c r="AU426" s="21">
        <v>3366.65</v>
      </c>
      <c r="AV426" s="141">
        <f t="shared" si="1108"/>
        <v>0</v>
      </c>
      <c r="AW426" s="58"/>
      <c r="AX426" s="44">
        <f t="shared" si="1109"/>
        <v>80964.952600000004</v>
      </c>
      <c r="AY426" s="141">
        <f t="shared" si="1110"/>
        <v>0</v>
      </c>
      <c r="AZ426" s="58"/>
      <c r="BA426" s="21">
        <v>93131.5</v>
      </c>
      <c r="BB426" s="141">
        <f t="shared" si="1111"/>
        <v>0</v>
      </c>
      <c r="BC426" s="58"/>
      <c r="BD426" s="21">
        <v>10643</v>
      </c>
      <c r="BE426" s="140">
        <f t="shared" si="1112"/>
        <v>0</v>
      </c>
      <c r="BF426" s="46"/>
      <c r="BG426" s="58"/>
      <c r="BH426" s="140">
        <f t="shared" si="1113"/>
        <v>0</v>
      </c>
      <c r="BI426" s="145">
        <v>1</v>
      </c>
      <c r="BJ426" s="344" t="s">
        <v>697</v>
      </c>
      <c r="BK426" s="58">
        <v>61361.7</v>
      </c>
      <c r="BL426" s="140">
        <f t="shared" si="1114"/>
        <v>61361.7</v>
      </c>
      <c r="BM426" s="46"/>
      <c r="BN426" s="142"/>
      <c r="BO426" s="141">
        <f t="shared" si="1115"/>
        <v>0</v>
      </c>
      <c r="BP426" s="58"/>
      <c r="BQ426" s="139">
        <f t="shared" si="1116"/>
        <v>930.90000000000009</v>
      </c>
      <c r="BR426" s="141">
        <f t="shared" si="1117"/>
        <v>0</v>
      </c>
      <c r="BS426" s="58">
        <v>9.5</v>
      </c>
      <c r="BT426" s="107">
        <v>540</v>
      </c>
      <c r="BU426" s="141">
        <f t="shared" si="1118"/>
        <v>5130</v>
      </c>
      <c r="BV426" s="58"/>
      <c r="BW426" s="58"/>
      <c r="BX426" s="141">
        <f t="shared" si="1119"/>
        <v>0</v>
      </c>
      <c r="BY426" s="58"/>
      <c r="BZ426" s="143"/>
      <c r="CA426" s="141">
        <f t="shared" si="1120"/>
        <v>0</v>
      </c>
      <c r="CB426" s="58"/>
      <c r="CC426" s="107">
        <v>165.4</v>
      </c>
      <c r="CD426" s="141">
        <f t="shared" si="1121"/>
        <v>0</v>
      </c>
      <c r="CE426" s="58"/>
      <c r="CF426" s="139">
        <f t="shared" si="1122"/>
        <v>204.31649999999999</v>
      </c>
      <c r="CG426" s="141">
        <f t="shared" si="1123"/>
        <v>0</v>
      </c>
      <c r="CH426" s="58"/>
      <c r="CI426" s="107">
        <v>86.2</v>
      </c>
      <c r="CJ426" s="141">
        <f t="shared" si="1124"/>
        <v>0</v>
      </c>
      <c r="CK426" s="58"/>
      <c r="CL426" s="107">
        <v>125</v>
      </c>
      <c r="CM426" s="141">
        <f t="shared" si="1125"/>
        <v>0</v>
      </c>
      <c r="CN426" s="58"/>
      <c r="CO426" s="107">
        <v>140</v>
      </c>
      <c r="CP426" s="141">
        <f t="shared" si="1126"/>
        <v>0</v>
      </c>
      <c r="CQ426" s="58"/>
      <c r="CR426" s="139">
        <f t="shared" si="1127"/>
        <v>259.76390000000004</v>
      </c>
      <c r="CS426" s="141">
        <f t="shared" si="1128"/>
        <v>0</v>
      </c>
      <c r="CT426" s="58"/>
      <c r="CU426" s="107">
        <v>182.5</v>
      </c>
      <c r="CV426" s="141">
        <f t="shared" si="1129"/>
        <v>0</v>
      </c>
      <c r="CW426" s="58"/>
      <c r="CX426" s="107">
        <v>78</v>
      </c>
      <c r="CY426" s="141">
        <f t="shared" si="1130"/>
        <v>0</v>
      </c>
      <c r="CZ426" s="58"/>
      <c r="DA426" s="107">
        <v>350</v>
      </c>
      <c r="DB426" s="141">
        <f t="shared" si="1131"/>
        <v>0</v>
      </c>
      <c r="DC426" s="58"/>
      <c r="DD426" s="139">
        <f t="shared" si="1132"/>
        <v>363.26500000000004</v>
      </c>
      <c r="DE426" s="140">
        <f t="shared" si="1133"/>
        <v>0</v>
      </c>
      <c r="DF426" s="58"/>
      <c r="DG426" s="107">
        <v>349.94</v>
      </c>
      <c r="DH426" s="141">
        <f t="shared" si="1134"/>
        <v>0</v>
      </c>
      <c r="DI426" s="58"/>
      <c r="DJ426" s="107">
        <v>407.82</v>
      </c>
      <c r="DK426" s="141">
        <f t="shared" si="1135"/>
        <v>0</v>
      </c>
      <c r="DL426" s="58"/>
      <c r="DM426" s="107">
        <v>560.66999999999996</v>
      </c>
      <c r="DN426" s="141">
        <f t="shared" si="1136"/>
        <v>0</v>
      </c>
      <c r="DO426" s="58"/>
      <c r="DP426" s="107">
        <v>849.84</v>
      </c>
      <c r="DQ426" s="141">
        <f t="shared" si="1137"/>
        <v>0</v>
      </c>
      <c r="DR426" s="58"/>
      <c r="DS426" s="107">
        <v>1070.97</v>
      </c>
      <c r="DT426" s="141">
        <f t="shared" si="1138"/>
        <v>0</v>
      </c>
      <c r="DU426" s="58"/>
      <c r="DV426" s="21">
        <v>1512.05</v>
      </c>
      <c r="DW426" s="141">
        <f t="shared" si="1139"/>
        <v>0</v>
      </c>
      <c r="DX426" s="58"/>
      <c r="DY426" s="21">
        <v>5870.12</v>
      </c>
      <c r="DZ426" s="141">
        <f t="shared" si="1140"/>
        <v>0</v>
      </c>
      <c r="EA426" s="58"/>
      <c r="EB426" s="21">
        <v>4379.45</v>
      </c>
      <c r="EC426" s="141">
        <f t="shared" si="1141"/>
        <v>0</v>
      </c>
      <c r="ED426" s="58">
        <v>1</v>
      </c>
      <c r="EE426" s="21">
        <v>4811.45</v>
      </c>
      <c r="EF426" s="141">
        <f t="shared" si="1142"/>
        <v>4811.45</v>
      </c>
      <c r="EG426" s="58">
        <v>2</v>
      </c>
      <c r="EH426" s="21">
        <v>6518.13</v>
      </c>
      <c r="EI426" s="141">
        <f t="shared" si="1143"/>
        <v>13036.26</v>
      </c>
      <c r="EJ426" s="58">
        <v>2</v>
      </c>
      <c r="EK426" s="21">
        <v>7389.31</v>
      </c>
      <c r="EL426" s="141">
        <f t="shared" si="1144"/>
        <v>14778.62</v>
      </c>
      <c r="EM426" s="58"/>
      <c r="EN426" s="21">
        <v>1539.81</v>
      </c>
      <c r="EO426" s="141">
        <f t="shared" si="1145"/>
        <v>0</v>
      </c>
      <c r="EP426" s="58"/>
      <c r="EQ426" s="21">
        <v>3124.4</v>
      </c>
      <c r="ER426" s="141">
        <f t="shared" si="1146"/>
        <v>0</v>
      </c>
      <c r="ES426" s="58"/>
      <c r="ET426" s="107">
        <v>118.78</v>
      </c>
      <c r="EU426" s="141">
        <f t="shared" si="1147"/>
        <v>0</v>
      </c>
      <c r="EV426" s="58"/>
      <c r="EW426" s="107">
        <v>479.92</v>
      </c>
      <c r="EX426" s="141">
        <f t="shared" si="1148"/>
        <v>0</v>
      </c>
      <c r="EY426" s="58"/>
      <c r="EZ426" s="107">
        <v>649.4</v>
      </c>
      <c r="FA426" s="141">
        <f t="shared" si="1149"/>
        <v>0</v>
      </c>
      <c r="FB426" s="58"/>
      <c r="FC426" s="21">
        <v>1301.22</v>
      </c>
      <c r="FD426" s="141">
        <f t="shared" si="1150"/>
        <v>0</v>
      </c>
      <c r="FE426" s="58"/>
      <c r="FF426" s="21">
        <v>2530.2199999999998</v>
      </c>
      <c r="FG426" s="141">
        <f t="shared" si="1151"/>
        <v>0</v>
      </c>
      <c r="FH426" s="58"/>
      <c r="FI426" s="21">
        <v>4182.22</v>
      </c>
      <c r="FJ426" s="141">
        <f t="shared" si="1152"/>
        <v>0</v>
      </c>
      <c r="FK426" s="58"/>
      <c r="FL426" s="107">
        <v>253.92</v>
      </c>
      <c r="FM426" s="141">
        <f t="shared" si="1153"/>
        <v>0</v>
      </c>
      <c r="FN426" s="58"/>
      <c r="FO426" s="107">
        <v>290.32</v>
      </c>
      <c r="FP426" s="141">
        <f t="shared" si="1154"/>
        <v>0</v>
      </c>
      <c r="FQ426" s="58"/>
      <c r="FR426" s="107">
        <v>334.06</v>
      </c>
      <c r="FS426" s="141">
        <f t="shared" si="1155"/>
        <v>0</v>
      </c>
      <c r="FT426" s="58"/>
      <c r="FU426" s="107">
        <v>411.49</v>
      </c>
      <c r="FV426" s="141">
        <f t="shared" si="1156"/>
        <v>0</v>
      </c>
      <c r="FW426" s="58"/>
      <c r="FX426" s="107">
        <v>455.21</v>
      </c>
      <c r="FY426" s="141">
        <f t="shared" si="1157"/>
        <v>0</v>
      </c>
      <c r="FZ426" s="58"/>
      <c r="GA426" s="107">
        <v>536</v>
      </c>
      <c r="GB426" s="141">
        <f t="shared" si="1158"/>
        <v>0</v>
      </c>
      <c r="GC426" s="58"/>
      <c r="GD426" s="21">
        <v>745.84</v>
      </c>
      <c r="GE426" s="144">
        <f t="shared" si="1159"/>
        <v>0</v>
      </c>
      <c r="GF426" s="108">
        <v>3</v>
      </c>
      <c r="GG426" s="112">
        <v>313.12</v>
      </c>
      <c r="GH426" s="141">
        <f t="shared" si="1160"/>
        <v>939.36</v>
      </c>
      <c r="GI426" s="59">
        <v>5</v>
      </c>
      <c r="GJ426" s="529">
        <v>223.61</v>
      </c>
      <c r="GK426" s="141">
        <f t="shared" si="1161"/>
        <v>1118.0500000000002</v>
      </c>
      <c r="GL426" s="58">
        <v>2</v>
      </c>
      <c r="GM426" s="107">
        <v>105.46</v>
      </c>
      <c r="GN426" s="141">
        <f t="shared" si="1162"/>
        <v>210.92</v>
      </c>
      <c r="GO426" s="58"/>
      <c r="GP426" s="107">
        <v>581.36</v>
      </c>
      <c r="GQ426" s="141">
        <f t="shared" si="1163"/>
        <v>0</v>
      </c>
      <c r="GR426" s="58">
        <v>1</v>
      </c>
      <c r="GS426" s="107">
        <v>92.94</v>
      </c>
      <c r="GT426" s="141">
        <f t="shared" si="1164"/>
        <v>92.94</v>
      </c>
      <c r="GU426" s="108">
        <v>2</v>
      </c>
      <c r="GV426" s="112">
        <v>47.51</v>
      </c>
      <c r="GW426" s="141">
        <f t="shared" si="1165"/>
        <v>95.02</v>
      </c>
      <c r="GX426" s="58">
        <v>30</v>
      </c>
      <c r="GY426" s="107">
        <v>61.91</v>
      </c>
      <c r="GZ426" s="219">
        <f t="shared" si="1166"/>
        <v>1857.3</v>
      </c>
      <c r="HA426" s="413"/>
      <c r="HB426" s="413"/>
      <c r="HC426" s="219">
        <f t="shared" si="1168"/>
        <v>0</v>
      </c>
      <c r="HD426" s="58">
        <v>0.3</v>
      </c>
      <c r="HE426" s="107">
        <v>40.75</v>
      </c>
      <c r="HF426" s="232">
        <f t="shared" si="1167"/>
        <v>12.225</v>
      </c>
      <c r="HG426" s="105">
        <v>2000</v>
      </c>
      <c r="HH426" s="226">
        <f t="shared" si="1169"/>
        <v>111999.04378000001</v>
      </c>
      <c r="HI426" s="335"/>
    </row>
    <row r="427" spans="1:217" ht="15.75" customHeight="1">
      <c r="A427" s="198">
        <v>30</v>
      </c>
      <c r="B427" s="18" t="s">
        <v>308</v>
      </c>
      <c r="C427" s="381">
        <v>67.88</v>
      </c>
      <c r="D427" s="385">
        <v>33.5</v>
      </c>
      <c r="E427" s="32">
        <v>66282</v>
      </c>
      <c r="F427" s="42">
        <f t="shared" si="1086"/>
        <v>64939.504200000003</v>
      </c>
      <c r="G427" s="43"/>
      <c r="H427" s="21">
        <v>636.70000000000005</v>
      </c>
      <c r="I427" s="45">
        <f t="shared" si="1087"/>
        <v>0</v>
      </c>
      <c r="J427" s="58"/>
      <c r="K427" s="107"/>
      <c r="L427" s="212">
        <f t="shared" si="1088"/>
        <v>0</v>
      </c>
      <c r="M427" s="58"/>
      <c r="N427" s="107">
        <v>540</v>
      </c>
      <c r="O427" s="212">
        <f t="shared" si="1089"/>
        <v>0</v>
      </c>
      <c r="P427" s="46">
        <v>26</v>
      </c>
      <c r="Q427" s="139">
        <f t="shared" si="1090"/>
        <v>280.13670000000002</v>
      </c>
      <c r="R427" s="212">
        <f t="shared" si="1091"/>
        <v>7283.5542000000005</v>
      </c>
      <c r="S427" s="46"/>
      <c r="T427" s="44">
        <f t="shared" si="1092"/>
        <v>2335.5960000000005</v>
      </c>
      <c r="U427" s="212">
        <f t="shared" si="1093"/>
        <v>0</v>
      </c>
      <c r="V427" s="46"/>
      <c r="W427" s="139">
        <f t="shared" si="1094"/>
        <v>493.98690000000005</v>
      </c>
      <c r="X427" s="219">
        <f t="shared" si="1095"/>
        <v>0</v>
      </c>
      <c r="Y427" s="58"/>
      <c r="Z427" s="44">
        <f t="shared" si="1096"/>
        <v>4331.3600000000006</v>
      </c>
      <c r="AA427" s="141">
        <f t="shared" si="1097"/>
        <v>0</v>
      </c>
      <c r="AB427" s="397"/>
      <c r="AC427" s="139">
        <f t="shared" si="1098"/>
        <v>493.98690000000005</v>
      </c>
      <c r="AD427" s="140">
        <f t="shared" si="1099"/>
        <v>0</v>
      </c>
      <c r="AE427" s="46"/>
      <c r="AF427" s="44">
        <f t="shared" si="1100"/>
        <v>22885.031600000002</v>
      </c>
      <c r="AG427" s="140">
        <f t="shared" si="1101"/>
        <v>0</v>
      </c>
      <c r="AH427" s="46"/>
      <c r="AI427" s="139">
        <f t="shared" si="1102"/>
        <v>791.37200000000007</v>
      </c>
      <c r="AJ427" s="140">
        <f t="shared" si="1103"/>
        <v>0</v>
      </c>
      <c r="AK427" s="46"/>
      <c r="AL427" s="107">
        <v>145.19999999999999</v>
      </c>
      <c r="AM427" s="140">
        <f t="shared" si="1104"/>
        <v>0</v>
      </c>
      <c r="AN427" s="46"/>
      <c r="AO427" s="44">
        <f t="shared" si="1105"/>
        <v>3769.8454000000002</v>
      </c>
      <c r="AP427" s="141">
        <f t="shared" si="1106"/>
        <v>0</v>
      </c>
      <c r="AQ427" s="108"/>
      <c r="AR427" s="109">
        <v>8030</v>
      </c>
      <c r="AS427" s="141">
        <f t="shared" si="1107"/>
        <v>0</v>
      </c>
      <c r="AT427" s="58"/>
      <c r="AU427" s="21">
        <v>3366.65</v>
      </c>
      <c r="AV427" s="141">
        <f t="shared" si="1108"/>
        <v>0</v>
      </c>
      <c r="AW427" s="58"/>
      <c r="AX427" s="44">
        <f t="shared" si="1109"/>
        <v>80964.952600000004</v>
      </c>
      <c r="AY427" s="141">
        <f t="shared" si="1110"/>
        <v>0</v>
      </c>
      <c r="AZ427" s="58"/>
      <c r="BA427" s="21">
        <v>93131.5</v>
      </c>
      <c r="BB427" s="141">
        <f t="shared" si="1111"/>
        <v>0</v>
      </c>
      <c r="BC427" s="58"/>
      <c r="BD427" s="21">
        <v>10643</v>
      </c>
      <c r="BE427" s="140">
        <f t="shared" si="1112"/>
        <v>0</v>
      </c>
      <c r="BF427" s="46"/>
      <c r="BG427" s="58"/>
      <c r="BH427" s="140">
        <f t="shared" si="1113"/>
        <v>0</v>
      </c>
      <c r="BI427" s="46"/>
      <c r="BJ427" s="59"/>
      <c r="BK427" s="58"/>
      <c r="BL427" s="140">
        <f t="shared" si="1114"/>
        <v>0</v>
      </c>
      <c r="BM427" s="46"/>
      <c r="BN427" s="142"/>
      <c r="BO427" s="141">
        <f t="shared" si="1115"/>
        <v>0</v>
      </c>
      <c r="BP427" s="58"/>
      <c r="BQ427" s="139">
        <f t="shared" si="1116"/>
        <v>930.90000000000009</v>
      </c>
      <c r="BR427" s="141">
        <f t="shared" si="1117"/>
        <v>0</v>
      </c>
      <c r="BS427" s="58">
        <v>3.75</v>
      </c>
      <c r="BT427" s="107">
        <v>540</v>
      </c>
      <c r="BU427" s="141">
        <f t="shared" si="1118"/>
        <v>2025</v>
      </c>
      <c r="BV427" s="58"/>
      <c r="BW427" s="58"/>
      <c r="BX427" s="141">
        <f t="shared" si="1119"/>
        <v>0</v>
      </c>
      <c r="BY427" s="58"/>
      <c r="BZ427" s="143"/>
      <c r="CA427" s="141">
        <f t="shared" si="1120"/>
        <v>0</v>
      </c>
      <c r="CB427" s="58"/>
      <c r="CC427" s="107">
        <v>165.4</v>
      </c>
      <c r="CD427" s="141">
        <f t="shared" si="1121"/>
        <v>0</v>
      </c>
      <c r="CE427" s="58"/>
      <c r="CF427" s="139">
        <f t="shared" si="1122"/>
        <v>204.31649999999999</v>
      </c>
      <c r="CG427" s="141">
        <f t="shared" si="1123"/>
        <v>0</v>
      </c>
      <c r="CH427" s="58"/>
      <c r="CI427" s="107">
        <v>86.2</v>
      </c>
      <c r="CJ427" s="141">
        <f t="shared" si="1124"/>
        <v>0</v>
      </c>
      <c r="CK427" s="58"/>
      <c r="CL427" s="107">
        <v>125</v>
      </c>
      <c r="CM427" s="141">
        <f t="shared" si="1125"/>
        <v>0</v>
      </c>
      <c r="CN427" s="58"/>
      <c r="CO427" s="107">
        <v>140</v>
      </c>
      <c r="CP427" s="141">
        <f t="shared" si="1126"/>
        <v>0</v>
      </c>
      <c r="CQ427" s="58"/>
      <c r="CR427" s="139">
        <f t="shared" si="1127"/>
        <v>259.76390000000004</v>
      </c>
      <c r="CS427" s="141">
        <f t="shared" si="1128"/>
        <v>0</v>
      </c>
      <c r="CT427" s="58"/>
      <c r="CU427" s="107">
        <v>182.5</v>
      </c>
      <c r="CV427" s="141">
        <f t="shared" si="1129"/>
        <v>0</v>
      </c>
      <c r="CW427" s="58"/>
      <c r="CX427" s="107">
        <v>78</v>
      </c>
      <c r="CY427" s="141">
        <f t="shared" si="1130"/>
        <v>0</v>
      </c>
      <c r="CZ427" s="58">
        <v>12</v>
      </c>
      <c r="DA427" s="107">
        <v>350</v>
      </c>
      <c r="DB427" s="141">
        <f t="shared" si="1131"/>
        <v>4200</v>
      </c>
      <c r="DC427" s="58">
        <v>4</v>
      </c>
      <c r="DD427" s="139">
        <f t="shared" si="1132"/>
        <v>363.26500000000004</v>
      </c>
      <c r="DE427" s="140">
        <f t="shared" si="1133"/>
        <v>1453.0600000000002</v>
      </c>
      <c r="DF427" s="58">
        <v>4</v>
      </c>
      <c r="DG427" s="107">
        <v>349.94</v>
      </c>
      <c r="DH427" s="141">
        <f t="shared" si="1134"/>
        <v>1399.76</v>
      </c>
      <c r="DI427" s="58"/>
      <c r="DJ427" s="107">
        <v>407.82</v>
      </c>
      <c r="DK427" s="141">
        <f t="shared" si="1135"/>
        <v>0</v>
      </c>
      <c r="DL427" s="58"/>
      <c r="DM427" s="107">
        <v>560.66999999999996</v>
      </c>
      <c r="DN427" s="141">
        <f t="shared" si="1136"/>
        <v>0</v>
      </c>
      <c r="DO427" s="58"/>
      <c r="DP427" s="107">
        <v>849.84</v>
      </c>
      <c r="DQ427" s="141">
        <f t="shared" si="1137"/>
        <v>0</v>
      </c>
      <c r="DR427" s="58"/>
      <c r="DS427" s="107">
        <v>1070.97</v>
      </c>
      <c r="DT427" s="141">
        <f t="shared" si="1138"/>
        <v>0</v>
      </c>
      <c r="DU427" s="58"/>
      <c r="DV427" s="21">
        <v>1512.05</v>
      </c>
      <c r="DW427" s="141">
        <f t="shared" si="1139"/>
        <v>0</v>
      </c>
      <c r="DX427" s="58"/>
      <c r="DY427" s="21">
        <v>5870.12</v>
      </c>
      <c r="DZ427" s="141">
        <f t="shared" si="1140"/>
        <v>0</v>
      </c>
      <c r="EA427" s="58"/>
      <c r="EB427" s="21">
        <v>4379.45</v>
      </c>
      <c r="EC427" s="141">
        <f t="shared" si="1141"/>
        <v>0</v>
      </c>
      <c r="ED427" s="58">
        <v>2</v>
      </c>
      <c r="EE427" s="21">
        <v>4811.45</v>
      </c>
      <c r="EF427" s="141">
        <f t="shared" si="1142"/>
        <v>9622.9</v>
      </c>
      <c r="EG427" s="58">
        <v>2</v>
      </c>
      <c r="EH427" s="21">
        <v>6518.13</v>
      </c>
      <c r="EI427" s="141">
        <f t="shared" si="1143"/>
        <v>13036.26</v>
      </c>
      <c r="EJ427" s="58">
        <v>2</v>
      </c>
      <c r="EK427" s="21">
        <v>7389.31</v>
      </c>
      <c r="EL427" s="141">
        <f t="shared" si="1144"/>
        <v>14778.62</v>
      </c>
      <c r="EM427" s="58"/>
      <c r="EN427" s="21">
        <v>1539.81</v>
      </c>
      <c r="EO427" s="141">
        <f t="shared" si="1145"/>
        <v>0</v>
      </c>
      <c r="EP427" s="58"/>
      <c r="EQ427" s="21">
        <v>3124.4</v>
      </c>
      <c r="ER427" s="141">
        <f t="shared" si="1146"/>
        <v>0</v>
      </c>
      <c r="ES427" s="58">
        <v>35</v>
      </c>
      <c r="ET427" s="107">
        <v>118.78</v>
      </c>
      <c r="EU427" s="141">
        <f t="shared" si="1147"/>
        <v>4157.3</v>
      </c>
      <c r="EV427" s="58"/>
      <c r="EW427" s="107">
        <v>479.92</v>
      </c>
      <c r="EX427" s="141">
        <f t="shared" si="1148"/>
        <v>0</v>
      </c>
      <c r="EY427" s="58"/>
      <c r="EZ427" s="107">
        <v>649.4</v>
      </c>
      <c r="FA427" s="141">
        <f t="shared" si="1149"/>
        <v>0</v>
      </c>
      <c r="FB427" s="58"/>
      <c r="FC427" s="21">
        <v>1301.22</v>
      </c>
      <c r="FD427" s="141">
        <f t="shared" si="1150"/>
        <v>0</v>
      </c>
      <c r="FE427" s="58"/>
      <c r="FF427" s="21">
        <v>2530.2199999999998</v>
      </c>
      <c r="FG427" s="141">
        <f t="shared" si="1151"/>
        <v>0</v>
      </c>
      <c r="FH427" s="58"/>
      <c r="FI427" s="21">
        <v>4182.22</v>
      </c>
      <c r="FJ427" s="141">
        <f t="shared" si="1152"/>
        <v>0</v>
      </c>
      <c r="FK427" s="58"/>
      <c r="FL427" s="107">
        <v>253.92</v>
      </c>
      <c r="FM427" s="141">
        <f t="shared" si="1153"/>
        <v>0</v>
      </c>
      <c r="FN427" s="58">
        <v>3</v>
      </c>
      <c r="FO427" s="107">
        <v>290.32</v>
      </c>
      <c r="FP427" s="141">
        <f t="shared" si="1154"/>
        <v>870.96</v>
      </c>
      <c r="FQ427" s="58">
        <v>4</v>
      </c>
      <c r="FR427" s="107">
        <v>334.06</v>
      </c>
      <c r="FS427" s="141">
        <f t="shared" si="1155"/>
        <v>1336.24</v>
      </c>
      <c r="FT427" s="58"/>
      <c r="FU427" s="107">
        <v>411.49</v>
      </c>
      <c r="FV427" s="141">
        <f t="shared" si="1156"/>
        <v>0</v>
      </c>
      <c r="FW427" s="58"/>
      <c r="FX427" s="107">
        <v>455.21</v>
      </c>
      <c r="FY427" s="141">
        <f t="shared" si="1157"/>
        <v>0</v>
      </c>
      <c r="FZ427" s="58"/>
      <c r="GA427" s="107">
        <v>536</v>
      </c>
      <c r="GB427" s="141">
        <f t="shared" si="1158"/>
        <v>0</v>
      </c>
      <c r="GC427" s="58"/>
      <c r="GD427" s="21">
        <v>745.84</v>
      </c>
      <c r="GE427" s="144">
        <f t="shared" si="1159"/>
        <v>0</v>
      </c>
      <c r="GF427" s="108">
        <v>3</v>
      </c>
      <c r="GG427" s="112">
        <v>313.12</v>
      </c>
      <c r="GH427" s="141">
        <f t="shared" si="1160"/>
        <v>939.36</v>
      </c>
      <c r="GI427" s="59">
        <v>5</v>
      </c>
      <c r="GJ427" s="529">
        <v>223.61</v>
      </c>
      <c r="GK427" s="141">
        <f t="shared" si="1161"/>
        <v>1118.0500000000002</v>
      </c>
      <c r="GL427" s="58">
        <v>2</v>
      </c>
      <c r="GM427" s="107">
        <v>105.46</v>
      </c>
      <c r="GN427" s="141">
        <f t="shared" si="1162"/>
        <v>210.92</v>
      </c>
      <c r="GO427" s="58">
        <v>1</v>
      </c>
      <c r="GP427" s="107">
        <v>581.36</v>
      </c>
      <c r="GQ427" s="141">
        <f t="shared" si="1163"/>
        <v>581.36</v>
      </c>
      <c r="GR427" s="58">
        <v>1</v>
      </c>
      <c r="GS427" s="107">
        <v>92.94</v>
      </c>
      <c r="GT427" s="141">
        <f t="shared" si="1164"/>
        <v>92.94</v>
      </c>
      <c r="GU427" s="108">
        <v>2</v>
      </c>
      <c r="GV427" s="112">
        <v>47.51</v>
      </c>
      <c r="GW427" s="141">
        <f t="shared" si="1165"/>
        <v>95.02</v>
      </c>
      <c r="GX427" s="58">
        <v>20</v>
      </c>
      <c r="GY427" s="107">
        <v>61.91</v>
      </c>
      <c r="GZ427" s="219">
        <f t="shared" si="1166"/>
        <v>1238.1999999999998</v>
      </c>
      <c r="HA427" s="413"/>
      <c r="HB427" s="413"/>
      <c r="HC427" s="219">
        <f t="shared" si="1168"/>
        <v>0</v>
      </c>
      <c r="HD427" s="58"/>
      <c r="HE427" s="107">
        <v>40.75</v>
      </c>
      <c r="HF427" s="232">
        <f t="shared" si="1167"/>
        <v>0</v>
      </c>
      <c r="HG427" s="105">
        <v>500</v>
      </c>
      <c r="HH427" s="226">
        <f t="shared" si="1169"/>
        <v>64939.504200000003</v>
      </c>
      <c r="HI427" s="335"/>
    </row>
    <row r="428" spans="1:217" ht="15.75" customHeight="1">
      <c r="A428" s="198">
        <v>31</v>
      </c>
      <c r="B428" s="18" t="s">
        <v>309</v>
      </c>
      <c r="C428" s="381">
        <v>23.46</v>
      </c>
      <c r="D428" s="385">
        <v>135.82</v>
      </c>
      <c r="E428" s="32">
        <v>110404.44</v>
      </c>
      <c r="F428" s="42">
        <f t="shared" si="1086"/>
        <v>108197.28868</v>
      </c>
      <c r="G428" s="43"/>
      <c r="H428" s="21">
        <v>636.70000000000005</v>
      </c>
      <c r="I428" s="45">
        <f t="shared" si="1087"/>
        <v>0</v>
      </c>
      <c r="J428" s="58"/>
      <c r="K428" s="107"/>
      <c r="L428" s="212">
        <f t="shared" si="1088"/>
        <v>0</v>
      </c>
      <c r="M428" s="58"/>
      <c r="N428" s="107">
        <v>540</v>
      </c>
      <c r="O428" s="212">
        <f t="shared" si="1089"/>
        <v>0</v>
      </c>
      <c r="P428" s="46">
        <v>20.399999999999999</v>
      </c>
      <c r="Q428" s="139">
        <f t="shared" si="1090"/>
        <v>280.13670000000002</v>
      </c>
      <c r="R428" s="212">
        <f t="shared" si="1091"/>
        <v>5714.7886799999997</v>
      </c>
      <c r="S428" s="46"/>
      <c r="T428" s="44">
        <f t="shared" si="1092"/>
        <v>2335.5960000000005</v>
      </c>
      <c r="U428" s="212">
        <f t="shared" si="1093"/>
        <v>0</v>
      </c>
      <c r="V428" s="46"/>
      <c r="W428" s="139">
        <f t="shared" si="1094"/>
        <v>493.98690000000005</v>
      </c>
      <c r="X428" s="219">
        <f t="shared" si="1095"/>
        <v>0</v>
      </c>
      <c r="Y428" s="58"/>
      <c r="Z428" s="44">
        <f t="shared" si="1096"/>
        <v>4331.3600000000006</v>
      </c>
      <c r="AA428" s="141">
        <f t="shared" si="1097"/>
        <v>0</v>
      </c>
      <c r="AB428" s="397"/>
      <c r="AC428" s="139">
        <f t="shared" si="1098"/>
        <v>493.98690000000005</v>
      </c>
      <c r="AD428" s="140">
        <f t="shared" si="1099"/>
        <v>0</v>
      </c>
      <c r="AE428" s="46"/>
      <c r="AF428" s="44">
        <f t="shared" si="1100"/>
        <v>22885.031600000002</v>
      </c>
      <c r="AG428" s="140">
        <f t="shared" si="1101"/>
        <v>0</v>
      </c>
      <c r="AH428" s="46"/>
      <c r="AI428" s="139">
        <f t="shared" si="1102"/>
        <v>791.37200000000007</v>
      </c>
      <c r="AJ428" s="140">
        <f t="shared" si="1103"/>
        <v>0</v>
      </c>
      <c r="AK428" s="46"/>
      <c r="AL428" s="107">
        <v>145.19999999999999</v>
      </c>
      <c r="AM428" s="140">
        <f t="shared" si="1104"/>
        <v>0</v>
      </c>
      <c r="AN428" s="46"/>
      <c r="AO428" s="44">
        <f t="shared" si="1105"/>
        <v>3769.8454000000002</v>
      </c>
      <c r="AP428" s="141">
        <f t="shared" si="1106"/>
        <v>0</v>
      </c>
      <c r="AQ428" s="108"/>
      <c r="AR428" s="109">
        <v>8030</v>
      </c>
      <c r="AS428" s="141">
        <f t="shared" si="1107"/>
        <v>0</v>
      </c>
      <c r="AT428" s="58"/>
      <c r="AU428" s="21">
        <v>3366.65</v>
      </c>
      <c r="AV428" s="141">
        <f t="shared" si="1108"/>
        <v>0</v>
      </c>
      <c r="AW428" s="58"/>
      <c r="AX428" s="44">
        <f t="shared" si="1109"/>
        <v>80964.952600000004</v>
      </c>
      <c r="AY428" s="141">
        <f t="shared" si="1110"/>
        <v>0</v>
      </c>
      <c r="AZ428" s="58"/>
      <c r="BA428" s="21">
        <v>93131.5</v>
      </c>
      <c r="BB428" s="141">
        <f t="shared" si="1111"/>
        <v>0</v>
      </c>
      <c r="BC428" s="58"/>
      <c r="BD428" s="21">
        <v>10643</v>
      </c>
      <c r="BE428" s="140">
        <f t="shared" si="1112"/>
        <v>0</v>
      </c>
      <c r="BF428" s="46"/>
      <c r="BG428" s="58"/>
      <c r="BH428" s="140">
        <f t="shared" si="1113"/>
        <v>0</v>
      </c>
      <c r="BI428" s="46">
        <v>1</v>
      </c>
      <c r="BJ428" s="343" t="s">
        <v>699</v>
      </c>
      <c r="BK428" s="58">
        <v>61361.69</v>
      </c>
      <c r="BL428" s="140">
        <f t="shared" si="1114"/>
        <v>61361.69</v>
      </c>
      <c r="BM428" s="46"/>
      <c r="BN428" s="142"/>
      <c r="BO428" s="141">
        <f t="shared" si="1115"/>
        <v>0</v>
      </c>
      <c r="BP428" s="58"/>
      <c r="BQ428" s="139">
        <f t="shared" si="1116"/>
        <v>930.90000000000009</v>
      </c>
      <c r="BR428" s="141">
        <f t="shared" si="1117"/>
        <v>0</v>
      </c>
      <c r="BS428" s="58">
        <v>9.6</v>
      </c>
      <c r="BT428" s="107">
        <v>540</v>
      </c>
      <c r="BU428" s="141">
        <f t="shared" si="1118"/>
        <v>5184</v>
      </c>
      <c r="BV428" s="58"/>
      <c r="BW428" s="58"/>
      <c r="BX428" s="141">
        <f t="shared" si="1119"/>
        <v>0</v>
      </c>
      <c r="BY428" s="58"/>
      <c r="BZ428" s="143"/>
      <c r="CA428" s="141">
        <f t="shared" si="1120"/>
        <v>0</v>
      </c>
      <c r="CB428" s="58"/>
      <c r="CC428" s="107">
        <v>165.4</v>
      </c>
      <c r="CD428" s="141">
        <f t="shared" si="1121"/>
        <v>0</v>
      </c>
      <c r="CE428" s="58"/>
      <c r="CF428" s="139">
        <f t="shared" si="1122"/>
        <v>204.31649999999999</v>
      </c>
      <c r="CG428" s="141">
        <f t="shared" si="1123"/>
        <v>0</v>
      </c>
      <c r="CH428" s="58"/>
      <c r="CI428" s="107">
        <v>86.2</v>
      </c>
      <c r="CJ428" s="141">
        <f t="shared" si="1124"/>
        <v>0</v>
      </c>
      <c r="CK428" s="58"/>
      <c r="CL428" s="107">
        <v>125</v>
      </c>
      <c r="CM428" s="141">
        <f t="shared" si="1125"/>
        <v>0</v>
      </c>
      <c r="CN428" s="58"/>
      <c r="CO428" s="107">
        <v>140</v>
      </c>
      <c r="CP428" s="141">
        <f t="shared" si="1126"/>
        <v>0</v>
      </c>
      <c r="CQ428" s="58"/>
      <c r="CR428" s="139">
        <f t="shared" si="1127"/>
        <v>259.76390000000004</v>
      </c>
      <c r="CS428" s="141">
        <f t="shared" si="1128"/>
        <v>0</v>
      </c>
      <c r="CT428" s="58"/>
      <c r="CU428" s="107">
        <v>182.5</v>
      </c>
      <c r="CV428" s="141">
        <f t="shared" si="1129"/>
        <v>0</v>
      </c>
      <c r="CW428" s="58"/>
      <c r="CX428" s="107">
        <v>78</v>
      </c>
      <c r="CY428" s="141">
        <f t="shared" si="1130"/>
        <v>0</v>
      </c>
      <c r="CZ428" s="58">
        <v>13</v>
      </c>
      <c r="DA428" s="107">
        <v>350</v>
      </c>
      <c r="DB428" s="141">
        <f t="shared" si="1131"/>
        <v>4550</v>
      </c>
      <c r="DC428" s="58">
        <v>9</v>
      </c>
      <c r="DD428" s="139">
        <f t="shared" si="1132"/>
        <v>363.26500000000004</v>
      </c>
      <c r="DE428" s="140">
        <f t="shared" si="1133"/>
        <v>3269.3850000000002</v>
      </c>
      <c r="DF428" s="58">
        <v>2</v>
      </c>
      <c r="DG428" s="107">
        <v>349.94</v>
      </c>
      <c r="DH428" s="141">
        <f t="shared" si="1134"/>
        <v>699.88</v>
      </c>
      <c r="DI428" s="58"/>
      <c r="DJ428" s="107">
        <v>407.82</v>
      </c>
      <c r="DK428" s="141">
        <f t="shared" si="1135"/>
        <v>0</v>
      </c>
      <c r="DL428" s="58"/>
      <c r="DM428" s="107">
        <v>560.66999999999996</v>
      </c>
      <c r="DN428" s="141">
        <f t="shared" si="1136"/>
        <v>0</v>
      </c>
      <c r="DO428" s="58"/>
      <c r="DP428" s="107">
        <v>849.84</v>
      </c>
      <c r="DQ428" s="141">
        <f t="shared" si="1137"/>
        <v>0</v>
      </c>
      <c r="DR428" s="58"/>
      <c r="DS428" s="107">
        <v>1070.97</v>
      </c>
      <c r="DT428" s="141">
        <f t="shared" si="1138"/>
        <v>0</v>
      </c>
      <c r="DU428" s="58"/>
      <c r="DV428" s="21">
        <v>1512.05</v>
      </c>
      <c r="DW428" s="141">
        <f t="shared" si="1139"/>
        <v>0</v>
      </c>
      <c r="DX428" s="58"/>
      <c r="DY428" s="21">
        <v>5870.12</v>
      </c>
      <c r="DZ428" s="141">
        <f t="shared" si="1140"/>
        <v>0</v>
      </c>
      <c r="EA428" s="58"/>
      <c r="EB428" s="21">
        <v>4379.45</v>
      </c>
      <c r="EC428" s="141">
        <f t="shared" si="1141"/>
        <v>0</v>
      </c>
      <c r="ED428" s="58">
        <v>2</v>
      </c>
      <c r="EE428" s="21">
        <v>4811.45</v>
      </c>
      <c r="EF428" s="141">
        <f t="shared" si="1142"/>
        <v>9622.9</v>
      </c>
      <c r="EG428" s="58"/>
      <c r="EH428" s="21">
        <v>6518.13</v>
      </c>
      <c r="EI428" s="141">
        <f t="shared" si="1143"/>
        <v>0</v>
      </c>
      <c r="EJ428" s="58">
        <v>2</v>
      </c>
      <c r="EK428" s="21">
        <v>7389.31</v>
      </c>
      <c r="EL428" s="141">
        <f t="shared" si="1144"/>
        <v>14778.62</v>
      </c>
      <c r="EM428" s="58"/>
      <c r="EN428" s="21">
        <v>1539.81</v>
      </c>
      <c r="EO428" s="141">
        <f t="shared" si="1145"/>
        <v>0</v>
      </c>
      <c r="EP428" s="58"/>
      <c r="EQ428" s="21">
        <v>3124.4</v>
      </c>
      <c r="ER428" s="141">
        <f t="shared" si="1146"/>
        <v>0</v>
      </c>
      <c r="ES428" s="58"/>
      <c r="ET428" s="107">
        <v>118.78</v>
      </c>
      <c r="EU428" s="141">
        <f t="shared" si="1147"/>
        <v>0</v>
      </c>
      <c r="EV428" s="58"/>
      <c r="EW428" s="107">
        <v>479.92</v>
      </c>
      <c r="EX428" s="141">
        <f t="shared" si="1148"/>
        <v>0</v>
      </c>
      <c r="EY428" s="58"/>
      <c r="EZ428" s="107">
        <v>649.4</v>
      </c>
      <c r="FA428" s="141">
        <f t="shared" si="1149"/>
        <v>0</v>
      </c>
      <c r="FB428" s="58"/>
      <c r="FC428" s="21">
        <v>1301.22</v>
      </c>
      <c r="FD428" s="141">
        <f t="shared" si="1150"/>
        <v>0</v>
      </c>
      <c r="FE428" s="58"/>
      <c r="FF428" s="21">
        <v>2530.2199999999998</v>
      </c>
      <c r="FG428" s="141">
        <f t="shared" si="1151"/>
        <v>0</v>
      </c>
      <c r="FH428" s="58"/>
      <c r="FI428" s="21">
        <v>4182.22</v>
      </c>
      <c r="FJ428" s="141">
        <f t="shared" si="1152"/>
        <v>0</v>
      </c>
      <c r="FK428" s="58"/>
      <c r="FL428" s="107">
        <v>253.92</v>
      </c>
      <c r="FM428" s="141">
        <f t="shared" si="1153"/>
        <v>0</v>
      </c>
      <c r="FN428" s="58"/>
      <c r="FO428" s="107">
        <v>290.32</v>
      </c>
      <c r="FP428" s="141">
        <f t="shared" si="1154"/>
        <v>0</v>
      </c>
      <c r="FQ428" s="58"/>
      <c r="FR428" s="107">
        <v>334.06</v>
      </c>
      <c r="FS428" s="141">
        <f t="shared" si="1155"/>
        <v>0</v>
      </c>
      <c r="FT428" s="58"/>
      <c r="FU428" s="107">
        <v>411.49</v>
      </c>
      <c r="FV428" s="141">
        <f t="shared" si="1156"/>
        <v>0</v>
      </c>
      <c r="FW428" s="58"/>
      <c r="FX428" s="107">
        <v>455.21</v>
      </c>
      <c r="FY428" s="141">
        <f t="shared" si="1157"/>
        <v>0</v>
      </c>
      <c r="FZ428" s="58"/>
      <c r="GA428" s="107">
        <v>536</v>
      </c>
      <c r="GB428" s="141">
        <f t="shared" si="1158"/>
        <v>0</v>
      </c>
      <c r="GC428" s="58"/>
      <c r="GD428" s="21">
        <v>745.84</v>
      </c>
      <c r="GE428" s="144">
        <f t="shared" si="1159"/>
        <v>0</v>
      </c>
      <c r="GF428" s="108">
        <v>3</v>
      </c>
      <c r="GG428" s="112">
        <v>313.12</v>
      </c>
      <c r="GH428" s="141">
        <f t="shared" si="1160"/>
        <v>939.36</v>
      </c>
      <c r="GI428" s="59">
        <v>5</v>
      </c>
      <c r="GJ428" s="529">
        <v>223.61</v>
      </c>
      <c r="GK428" s="141">
        <f t="shared" si="1161"/>
        <v>1118.0500000000002</v>
      </c>
      <c r="GL428" s="58">
        <v>2</v>
      </c>
      <c r="GM428" s="107">
        <v>105.46</v>
      </c>
      <c r="GN428" s="141">
        <f t="shared" si="1162"/>
        <v>210.92</v>
      </c>
      <c r="GO428" s="58"/>
      <c r="GP428" s="107">
        <v>581.36</v>
      </c>
      <c r="GQ428" s="141">
        <f t="shared" si="1163"/>
        <v>0</v>
      </c>
      <c r="GR428" s="58">
        <v>1</v>
      </c>
      <c r="GS428" s="107">
        <v>92.94</v>
      </c>
      <c r="GT428" s="141">
        <f t="shared" si="1164"/>
        <v>92.94</v>
      </c>
      <c r="GU428" s="108">
        <v>3</v>
      </c>
      <c r="GV428" s="112">
        <v>47.51</v>
      </c>
      <c r="GW428" s="141">
        <f t="shared" si="1165"/>
        <v>142.53</v>
      </c>
      <c r="GX428" s="58"/>
      <c r="GY428" s="107">
        <v>61.91</v>
      </c>
      <c r="GZ428" s="219">
        <f t="shared" si="1166"/>
        <v>0</v>
      </c>
      <c r="HA428" s="413"/>
      <c r="HB428" s="413"/>
      <c r="HC428" s="219">
        <f t="shared" si="1168"/>
        <v>0</v>
      </c>
      <c r="HD428" s="58">
        <v>0.3</v>
      </c>
      <c r="HE428" s="107">
        <v>40.75</v>
      </c>
      <c r="HF428" s="232">
        <f t="shared" si="1167"/>
        <v>12.225</v>
      </c>
      <c r="HG428" s="105">
        <v>500</v>
      </c>
      <c r="HH428" s="226">
        <f t="shared" si="1169"/>
        <v>108197.28868</v>
      </c>
      <c r="HI428" s="335"/>
    </row>
    <row r="429" spans="1:217" ht="15.75" customHeight="1">
      <c r="A429" s="198">
        <v>32</v>
      </c>
      <c r="B429" s="18" t="s">
        <v>310</v>
      </c>
      <c r="C429" s="381">
        <v>244.54</v>
      </c>
      <c r="D429" s="385">
        <v>31.69</v>
      </c>
      <c r="E429" s="32">
        <v>30524.639999999999</v>
      </c>
      <c r="F429" s="42">
        <f t="shared" si="1086"/>
        <v>48634.096600000004</v>
      </c>
      <c r="G429" s="43"/>
      <c r="H429" s="21">
        <v>636.70000000000005</v>
      </c>
      <c r="I429" s="45">
        <f t="shared" si="1087"/>
        <v>0</v>
      </c>
      <c r="J429" s="58"/>
      <c r="K429" s="107"/>
      <c r="L429" s="212">
        <f t="shared" si="1088"/>
        <v>0</v>
      </c>
      <c r="M429" s="58"/>
      <c r="N429" s="107">
        <v>540</v>
      </c>
      <c r="O429" s="212">
        <f t="shared" si="1089"/>
        <v>0</v>
      </c>
      <c r="P429" s="46"/>
      <c r="Q429" s="139">
        <f t="shared" si="1090"/>
        <v>280.13670000000002</v>
      </c>
      <c r="R429" s="212">
        <f t="shared" si="1091"/>
        <v>0</v>
      </c>
      <c r="S429" s="46"/>
      <c r="T429" s="44">
        <f t="shared" si="1092"/>
        <v>2335.5960000000005</v>
      </c>
      <c r="U429" s="212">
        <f t="shared" si="1093"/>
        <v>0</v>
      </c>
      <c r="V429" s="46"/>
      <c r="W429" s="139">
        <f t="shared" si="1094"/>
        <v>493.98690000000005</v>
      </c>
      <c r="X429" s="219">
        <f t="shared" si="1095"/>
        <v>0</v>
      </c>
      <c r="Y429" s="58"/>
      <c r="Z429" s="44">
        <f t="shared" si="1096"/>
        <v>4331.3600000000006</v>
      </c>
      <c r="AA429" s="141">
        <f t="shared" si="1097"/>
        <v>0</v>
      </c>
      <c r="AB429" s="397"/>
      <c r="AC429" s="139">
        <f t="shared" si="1098"/>
        <v>493.98690000000005</v>
      </c>
      <c r="AD429" s="140">
        <f t="shared" si="1099"/>
        <v>0</v>
      </c>
      <c r="AE429" s="46">
        <v>1</v>
      </c>
      <c r="AF429" s="44">
        <f t="shared" si="1100"/>
        <v>22885.031600000002</v>
      </c>
      <c r="AG429" s="140">
        <f t="shared" si="1101"/>
        <v>22885.031600000002</v>
      </c>
      <c r="AH429" s="46"/>
      <c r="AI429" s="139">
        <f t="shared" si="1102"/>
        <v>791.37200000000007</v>
      </c>
      <c r="AJ429" s="140">
        <f t="shared" si="1103"/>
        <v>0</v>
      </c>
      <c r="AK429" s="46"/>
      <c r="AL429" s="107">
        <v>145.19999999999999</v>
      </c>
      <c r="AM429" s="140">
        <f t="shared" si="1104"/>
        <v>0</v>
      </c>
      <c r="AN429" s="46"/>
      <c r="AO429" s="44">
        <f t="shared" si="1105"/>
        <v>3769.8454000000002</v>
      </c>
      <c r="AP429" s="141">
        <f t="shared" si="1106"/>
        <v>0</v>
      </c>
      <c r="AQ429" s="108"/>
      <c r="AR429" s="109">
        <v>8030</v>
      </c>
      <c r="AS429" s="141">
        <f t="shared" si="1107"/>
        <v>0</v>
      </c>
      <c r="AT429" s="58"/>
      <c r="AU429" s="21">
        <v>3366.65</v>
      </c>
      <c r="AV429" s="141">
        <f t="shared" si="1108"/>
        <v>0</v>
      </c>
      <c r="AW429" s="58"/>
      <c r="AX429" s="44">
        <f t="shared" si="1109"/>
        <v>80964.952600000004</v>
      </c>
      <c r="AY429" s="141">
        <f t="shared" si="1110"/>
        <v>0</v>
      </c>
      <c r="AZ429" s="58"/>
      <c r="BA429" s="21">
        <v>93131.5</v>
      </c>
      <c r="BB429" s="141">
        <f t="shared" si="1111"/>
        <v>0</v>
      </c>
      <c r="BC429" s="58"/>
      <c r="BD429" s="21">
        <v>10643</v>
      </c>
      <c r="BE429" s="140">
        <f t="shared" si="1112"/>
        <v>0</v>
      </c>
      <c r="BF429" s="46"/>
      <c r="BG429" s="58"/>
      <c r="BH429" s="140">
        <f t="shared" si="1113"/>
        <v>0</v>
      </c>
      <c r="BI429" s="46"/>
      <c r="BJ429" s="492"/>
      <c r="BK429" s="58"/>
      <c r="BL429" s="140">
        <f t="shared" si="1114"/>
        <v>0</v>
      </c>
      <c r="BM429" s="46"/>
      <c r="BN429" s="142"/>
      <c r="BO429" s="141">
        <f t="shared" si="1115"/>
        <v>0</v>
      </c>
      <c r="BP429" s="58"/>
      <c r="BQ429" s="139">
        <f t="shared" si="1116"/>
        <v>930.90000000000009</v>
      </c>
      <c r="BR429" s="141">
        <f t="shared" si="1117"/>
        <v>0</v>
      </c>
      <c r="BS429" s="58"/>
      <c r="BT429" s="107">
        <v>540</v>
      </c>
      <c r="BU429" s="141">
        <f t="shared" si="1118"/>
        <v>0</v>
      </c>
      <c r="BV429" s="58"/>
      <c r="BW429" s="58"/>
      <c r="BX429" s="141">
        <f t="shared" si="1119"/>
        <v>0</v>
      </c>
      <c r="BY429" s="58"/>
      <c r="BZ429" s="143"/>
      <c r="CA429" s="141">
        <f t="shared" si="1120"/>
        <v>0</v>
      </c>
      <c r="CB429" s="58"/>
      <c r="CC429" s="107">
        <v>165.4</v>
      </c>
      <c r="CD429" s="141">
        <f t="shared" si="1121"/>
        <v>0</v>
      </c>
      <c r="CE429" s="58"/>
      <c r="CF429" s="139">
        <f t="shared" si="1122"/>
        <v>204.31649999999999</v>
      </c>
      <c r="CG429" s="141">
        <f t="shared" si="1123"/>
        <v>0</v>
      </c>
      <c r="CH429" s="58"/>
      <c r="CI429" s="107">
        <v>86.2</v>
      </c>
      <c r="CJ429" s="141">
        <f t="shared" si="1124"/>
        <v>0</v>
      </c>
      <c r="CK429" s="58"/>
      <c r="CL429" s="107">
        <v>125</v>
      </c>
      <c r="CM429" s="141">
        <f t="shared" si="1125"/>
        <v>0</v>
      </c>
      <c r="CN429" s="58"/>
      <c r="CO429" s="107">
        <v>140</v>
      </c>
      <c r="CP429" s="141">
        <f t="shared" si="1126"/>
        <v>0</v>
      </c>
      <c r="CQ429" s="58"/>
      <c r="CR429" s="139">
        <f t="shared" si="1127"/>
        <v>259.76390000000004</v>
      </c>
      <c r="CS429" s="141">
        <f t="shared" si="1128"/>
        <v>0</v>
      </c>
      <c r="CT429" s="58"/>
      <c r="CU429" s="107">
        <v>182.5</v>
      </c>
      <c r="CV429" s="141">
        <f t="shared" si="1129"/>
        <v>0</v>
      </c>
      <c r="CW429" s="58"/>
      <c r="CX429" s="107">
        <v>78</v>
      </c>
      <c r="CY429" s="141">
        <f t="shared" si="1130"/>
        <v>0</v>
      </c>
      <c r="CZ429" s="58"/>
      <c r="DA429" s="107">
        <v>350</v>
      </c>
      <c r="DB429" s="141">
        <f t="shared" si="1131"/>
        <v>0</v>
      </c>
      <c r="DC429" s="58"/>
      <c r="DD429" s="139">
        <f t="shared" si="1132"/>
        <v>363.26500000000004</v>
      </c>
      <c r="DE429" s="140">
        <f t="shared" si="1133"/>
        <v>0</v>
      </c>
      <c r="DF429" s="58">
        <v>0</v>
      </c>
      <c r="DG429" s="107">
        <v>349.94</v>
      </c>
      <c r="DH429" s="141">
        <f t="shared" si="1134"/>
        <v>0</v>
      </c>
      <c r="DI429" s="58"/>
      <c r="DJ429" s="107">
        <v>407.82</v>
      </c>
      <c r="DK429" s="141">
        <f t="shared" si="1135"/>
        <v>0</v>
      </c>
      <c r="DL429" s="58"/>
      <c r="DM429" s="107">
        <v>560.66999999999996</v>
      </c>
      <c r="DN429" s="141">
        <f t="shared" si="1136"/>
        <v>0</v>
      </c>
      <c r="DO429" s="58"/>
      <c r="DP429" s="107">
        <v>849.84</v>
      </c>
      <c r="DQ429" s="141">
        <f t="shared" si="1137"/>
        <v>0</v>
      </c>
      <c r="DR429" s="58"/>
      <c r="DS429" s="107">
        <v>1070.97</v>
      </c>
      <c r="DT429" s="141">
        <f t="shared" si="1138"/>
        <v>0</v>
      </c>
      <c r="DU429" s="58"/>
      <c r="DV429" s="21">
        <v>1512.05</v>
      </c>
      <c r="DW429" s="141">
        <f t="shared" si="1139"/>
        <v>0</v>
      </c>
      <c r="DX429" s="58"/>
      <c r="DY429" s="21">
        <v>5870.12</v>
      </c>
      <c r="DZ429" s="141">
        <f t="shared" si="1140"/>
        <v>0</v>
      </c>
      <c r="EA429" s="58"/>
      <c r="EB429" s="21">
        <v>4379.45</v>
      </c>
      <c r="EC429" s="141">
        <f t="shared" si="1141"/>
        <v>0</v>
      </c>
      <c r="ED429" s="58"/>
      <c r="EE429" s="21">
        <v>4811.45</v>
      </c>
      <c r="EF429" s="141">
        <f t="shared" si="1142"/>
        <v>0</v>
      </c>
      <c r="EG429" s="58">
        <v>2</v>
      </c>
      <c r="EH429" s="21">
        <v>6518.13</v>
      </c>
      <c r="EI429" s="141">
        <f t="shared" si="1143"/>
        <v>13036.26</v>
      </c>
      <c r="EJ429" s="58"/>
      <c r="EK429" s="21">
        <v>7389.31</v>
      </c>
      <c r="EL429" s="141">
        <f t="shared" si="1144"/>
        <v>0</v>
      </c>
      <c r="EM429" s="58"/>
      <c r="EN429" s="21">
        <v>1539.81</v>
      </c>
      <c r="EO429" s="141">
        <f t="shared" si="1145"/>
        <v>0</v>
      </c>
      <c r="EP429" s="58"/>
      <c r="EQ429" s="21">
        <v>3124.4</v>
      </c>
      <c r="ER429" s="141">
        <f t="shared" si="1146"/>
        <v>0</v>
      </c>
      <c r="ES429" s="58">
        <v>66</v>
      </c>
      <c r="ET429" s="107">
        <v>118.78</v>
      </c>
      <c r="EU429" s="141">
        <f t="shared" si="1147"/>
        <v>7839.4800000000005</v>
      </c>
      <c r="EV429" s="58"/>
      <c r="EW429" s="107">
        <v>479.92</v>
      </c>
      <c r="EX429" s="141">
        <f t="shared" si="1148"/>
        <v>0</v>
      </c>
      <c r="EY429" s="58"/>
      <c r="EZ429" s="107">
        <v>649.4</v>
      </c>
      <c r="FA429" s="141">
        <f t="shared" si="1149"/>
        <v>0</v>
      </c>
      <c r="FB429" s="58"/>
      <c r="FC429" s="21">
        <v>1301.22</v>
      </c>
      <c r="FD429" s="141">
        <f t="shared" si="1150"/>
        <v>0</v>
      </c>
      <c r="FE429" s="58"/>
      <c r="FF429" s="21">
        <v>2530.2199999999998</v>
      </c>
      <c r="FG429" s="141">
        <f t="shared" si="1151"/>
        <v>0</v>
      </c>
      <c r="FH429" s="58"/>
      <c r="FI429" s="21">
        <v>4182.22</v>
      </c>
      <c r="FJ429" s="141">
        <f t="shared" si="1152"/>
        <v>0</v>
      </c>
      <c r="FK429" s="58"/>
      <c r="FL429" s="107">
        <v>253.92</v>
      </c>
      <c r="FM429" s="141">
        <f t="shared" si="1153"/>
        <v>0</v>
      </c>
      <c r="FN429" s="58"/>
      <c r="FO429" s="107">
        <v>290.32</v>
      </c>
      <c r="FP429" s="141">
        <f t="shared" si="1154"/>
        <v>0</v>
      </c>
      <c r="FQ429" s="58"/>
      <c r="FR429" s="107">
        <v>334.06</v>
      </c>
      <c r="FS429" s="141">
        <f t="shared" si="1155"/>
        <v>0</v>
      </c>
      <c r="FT429" s="58"/>
      <c r="FU429" s="107">
        <v>411.49</v>
      </c>
      <c r="FV429" s="141">
        <f t="shared" si="1156"/>
        <v>0</v>
      </c>
      <c r="FW429" s="58"/>
      <c r="FX429" s="107">
        <v>455.21</v>
      </c>
      <c r="FY429" s="141">
        <f t="shared" si="1157"/>
        <v>0</v>
      </c>
      <c r="FZ429" s="58"/>
      <c r="GA429" s="107">
        <v>536</v>
      </c>
      <c r="GB429" s="141">
        <f t="shared" si="1158"/>
        <v>0</v>
      </c>
      <c r="GC429" s="58"/>
      <c r="GD429" s="21">
        <v>745.84</v>
      </c>
      <c r="GE429" s="144">
        <f t="shared" si="1159"/>
        <v>0</v>
      </c>
      <c r="GF429" s="108">
        <v>3</v>
      </c>
      <c r="GG429" s="112">
        <v>313.12</v>
      </c>
      <c r="GH429" s="141">
        <f t="shared" si="1160"/>
        <v>939.36</v>
      </c>
      <c r="GI429" s="59">
        <v>5</v>
      </c>
      <c r="GJ429" s="529">
        <v>223.61</v>
      </c>
      <c r="GK429" s="141">
        <f t="shared" si="1161"/>
        <v>1118.0500000000002</v>
      </c>
      <c r="GL429" s="58">
        <v>2</v>
      </c>
      <c r="GM429" s="107">
        <v>105.46</v>
      </c>
      <c r="GN429" s="141">
        <f t="shared" si="1162"/>
        <v>210.92</v>
      </c>
      <c r="GO429" s="58"/>
      <c r="GP429" s="107">
        <v>581.36</v>
      </c>
      <c r="GQ429" s="141">
        <f t="shared" si="1163"/>
        <v>0</v>
      </c>
      <c r="GR429" s="58">
        <v>1</v>
      </c>
      <c r="GS429" s="107">
        <v>92.94</v>
      </c>
      <c r="GT429" s="141">
        <f t="shared" si="1164"/>
        <v>92.94</v>
      </c>
      <c r="GU429" s="108">
        <v>3</v>
      </c>
      <c r="GV429" s="112">
        <v>47.51</v>
      </c>
      <c r="GW429" s="141">
        <f t="shared" si="1165"/>
        <v>142.53</v>
      </c>
      <c r="GX429" s="58">
        <v>30</v>
      </c>
      <c r="GY429" s="107">
        <v>61.91</v>
      </c>
      <c r="GZ429" s="219">
        <f t="shared" si="1166"/>
        <v>1857.3</v>
      </c>
      <c r="HA429" s="413"/>
      <c r="HB429" s="413"/>
      <c r="HC429" s="219">
        <f t="shared" si="1168"/>
        <v>0</v>
      </c>
      <c r="HD429" s="58">
        <v>0.3</v>
      </c>
      <c r="HE429" s="107">
        <v>40.75</v>
      </c>
      <c r="HF429" s="232">
        <f t="shared" si="1167"/>
        <v>12.225</v>
      </c>
      <c r="HG429" s="105">
        <v>500</v>
      </c>
      <c r="HH429" s="226">
        <f t="shared" si="1169"/>
        <v>48634.096600000004</v>
      </c>
      <c r="HI429" s="335"/>
    </row>
    <row r="430" spans="1:217" ht="15.75" customHeight="1">
      <c r="A430" s="198">
        <v>33</v>
      </c>
      <c r="B430" s="18" t="s">
        <v>311</v>
      </c>
      <c r="C430" s="381">
        <v>31.9</v>
      </c>
      <c r="D430" s="385">
        <v>43.2</v>
      </c>
      <c r="E430" s="32">
        <v>68776.92</v>
      </c>
      <c r="F430" s="42">
        <f t="shared" si="1086"/>
        <v>74175.210000000006</v>
      </c>
      <c r="G430" s="43"/>
      <c r="H430" s="21">
        <v>636.70000000000005</v>
      </c>
      <c r="I430" s="45">
        <f t="shared" si="1087"/>
        <v>0</v>
      </c>
      <c r="J430" s="58"/>
      <c r="K430" s="107"/>
      <c r="L430" s="212">
        <f t="shared" si="1088"/>
        <v>0</v>
      </c>
      <c r="M430" s="58"/>
      <c r="N430" s="107">
        <v>540</v>
      </c>
      <c r="O430" s="212">
        <f t="shared" si="1089"/>
        <v>0</v>
      </c>
      <c r="P430" s="46"/>
      <c r="Q430" s="139">
        <f t="shared" si="1090"/>
        <v>280.13670000000002</v>
      </c>
      <c r="R430" s="212">
        <f t="shared" si="1091"/>
        <v>0</v>
      </c>
      <c r="S430" s="46"/>
      <c r="T430" s="44">
        <f t="shared" si="1092"/>
        <v>2335.5960000000005</v>
      </c>
      <c r="U430" s="212">
        <f t="shared" si="1093"/>
        <v>0</v>
      </c>
      <c r="V430" s="46"/>
      <c r="W430" s="139">
        <f t="shared" si="1094"/>
        <v>493.98690000000005</v>
      </c>
      <c r="X430" s="219">
        <f t="shared" si="1095"/>
        <v>0</v>
      </c>
      <c r="Y430" s="58"/>
      <c r="Z430" s="44">
        <f t="shared" si="1096"/>
        <v>4331.3600000000006</v>
      </c>
      <c r="AA430" s="141">
        <f t="shared" si="1097"/>
        <v>0</v>
      </c>
      <c r="AB430" s="397"/>
      <c r="AC430" s="139">
        <f t="shared" si="1098"/>
        <v>493.98690000000005</v>
      </c>
      <c r="AD430" s="140">
        <f t="shared" si="1099"/>
        <v>0</v>
      </c>
      <c r="AE430" s="46"/>
      <c r="AF430" s="44">
        <f t="shared" si="1100"/>
        <v>22885.031600000002</v>
      </c>
      <c r="AG430" s="140">
        <f t="shared" si="1101"/>
        <v>0</v>
      </c>
      <c r="AH430" s="46"/>
      <c r="AI430" s="139">
        <f t="shared" si="1102"/>
        <v>791.37200000000007</v>
      </c>
      <c r="AJ430" s="140">
        <f t="shared" si="1103"/>
        <v>0</v>
      </c>
      <c r="AK430" s="46"/>
      <c r="AL430" s="107">
        <v>145.19999999999999</v>
      </c>
      <c r="AM430" s="140">
        <f t="shared" si="1104"/>
        <v>0</v>
      </c>
      <c r="AN430" s="46"/>
      <c r="AO430" s="44">
        <f t="shared" si="1105"/>
        <v>3769.8454000000002</v>
      </c>
      <c r="AP430" s="141">
        <f t="shared" si="1106"/>
        <v>0</v>
      </c>
      <c r="AQ430" s="108"/>
      <c r="AR430" s="109">
        <v>8030</v>
      </c>
      <c r="AS430" s="141">
        <f t="shared" si="1107"/>
        <v>0</v>
      </c>
      <c r="AT430" s="58"/>
      <c r="AU430" s="21">
        <v>3366.65</v>
      </c>
      <c r="AV430" s="141">
        <f t="shared" si="1108"/>
        <v>0</v>
      </c>
      <c r="AW430" s="58"/>
      <c r="AX430" s="44">
        <f t="shared" si="1109"/>
        <v>80964.952600000004</v>
      </c>
      <c r="AY430" s="141">
        <f t="shared" si="1110"/>
        <v>0</v>
      </c>
      <c r="AZ430" s="58"/>
      <c r="BA430" s="21">
        <v>93131.5</v>
      </c>
      <c r="BB430" s="141">
        <f t="shared" si="1111"/>
        <v>0</v>
      </c>
      <c r="BC430" s="58"/>
      <c r="BD430" s="21">
        <v>10643</v>
      </c>
      <c r="BE430" s="140">
        <f t="shared" si="1112"/>
        <v>0</v>
      </c>
      <c r="BF430" s="46"/>
      <c r="BG430" s="58"/>
      <c r="BH430" s="140">
        <f t="shared" si="1113"/>
        <v>0</v>
      </c>
      <c r="BI430" s="46">
        <v>1</v>
      </c>
      <c r="BJ430" s="343" t="s">
        <v>698</v>
      </c>
      <c r="BK430" s="58">
        <v>61361.69</v>
      </c>
      <c r="BL430" s="140">
        <f t="shared" si="1114"/>
        <v>61361.69</v>
      </c>
      <c r="BM430" s="46"/>
      <c r="BN430" s="142"/>
      <c r="BO430" s="141">
        <f t="shared" si="1115"/>
        <v>0</v>
      </c>
      <c r="BP430" s="58"/>
      <c r="BQ430" s="139">
        <f t="shared" si="1116"/>
        <v>930.90000000000009</v>
      </c>
      <c r="BR430" s="141">
        <f t="shared" si="1117"/>
        <v>0</v>
      </c>
      <c r="BS430" s="58"/>
      <c r="BT430" s="107">
        <v>540</v>
      </c>
      <c r="BU430" s="141">
        <f t="shared" si="1118"/>
        <v>0</v>
      </c>
      <c r="BV430" s="58"/>
      <c r="BW430" s="58"/>
      <c r="BX430" s="141">
        <f t="shared" si="1119"/>
        <v>0</v>
      </c>
      <c r="BY430" s="58"/>
      <c r="BZ430" s="143"/>
      <c r="CA430" s="141">
        <f t="shared" si="1120"/>
        <v>0</v>
      </c>
      <c r="CB430" s="58"/>
      <c r="CC430" s="107">
        <v>165.4</v>
      </c>
      <c r="CD430" s="141">
        <f t="shared" si="1121"/>
        <v>0</v>
      </c>
      <c r="CE430" s="58"/>
      <c r="CF430" s="139">
        <f t="shared" si="1122"/>
        <v>204.31649999999999</v>
      </c>
      <c r="CG430" s="141">
        <f t="shared" si="1123"/>
        <v>0</v>
      </c>
      <c r="CH430" s="58"/>
      <c r="CI430" s="107">
        <v>86.2</v>
      </c>
      <c r="CJ430" s="141">
        <f t="shared" si="1124"/>
        <v>0</v>
      </c>
      <c r="CK430" s="58"/>
      <c r="CL430" s="107">
        <v>125</v>
      </c>
      <c r="CM430" s="141">
        <f t="shared" si="1125"/>
        <v>0</v>
      </c>
      <c r="CN430" s="58"/>
      <c r="CO430" s="107">
        <v>140</v>
      </c>
      <c r="CP430" s="141">
        <f t="shared" si="1126"/>
        <v>0</v>
      </c>
      <c r="CQ430" s="58"/>
      <c r="CR430" s="139">
        <f t="shared" si="1127"/>
        <v>259.76390000000004</v>
      </c>
      <c r="CS430" s="141">
        <f t="shared" si="1128"/>
        <v>0</v>
      </c>
      <c r="CT430" s="58"/>
      <c r="CU430" s="107">
        <v>182.5</v>
      </c>
      <c r="CV430" s="141">
        <f t="shared" si="1129"/>
        <v>0</v>
      </c>
      <c r="CW430" s="58"/>
      <c r="CX430" s="107">
        <v>78</v>
      </c>
      <c r="CY430" s="141">
        <f t="shared" si="1130"/>
        <v>0</v>
      </c>
      <c r="CZ430" s="58"/>
      <c r="DA430" s="107">
        <v>350</v>
      </c>
      <c r="DB430" s="141">
        <f t="shared" si="1131"/>
        <v>0</v>
      </c>
      <c r="DC430" s="58"/>
      <c r="DD430" s="139">
        <f t="shared" si="1132"/>
        <v>363.26500000000004</v>
      </c>
      <c r="DE430" s="140">
        <f t="shared" si="1133"/>
        <v>0</v>
      </c>
      <c r="DF430" s="58"/>
      <c r="DG430" s="107">
        <v>349.94</v>
      </c>
      <c r="DH430" s="141">
        <f t="shared" si="1134"/>
        <v>0</v>
      </c>
      <c r="DI430" s="58"/>
      <c r="DJ430" s="107">
        <v>407.82</v>
      </c>
      <c r="DK430" s="141">
        <f t="shared" si="1135"/>
        <v>0</v>
      </c>
      <c r="DL430" s="58"/>
      <c r="DM430" s="107">
        <v>560.66999999999996</v>
      </c>
      <c r="DN430" s="141">
        <f t="shared" si="1136"/>
        <v>0</v>
      </c>
      <c r="DO430" s="58"/>
      <c r="DP430" s="107">
        <v>849.84</v>
      </c>
      <c r="DQ430" s="141">
        <f t="shared" si="1137"/>
        <v>0</v>
      </c>
      <c r="DR430" s="58"/>
      <c r="DS430" s="107">
        <v>1070.97</v>
      </c>
      <c r="DT430" s="141">
        <f t="shared" si="1138"/>
        <v>0</v>
      </c>
      <c r="DU430" s="58"/>
      <c r="DV430" s="21">
        <v>1512.05</v>
      </c>
      <c r="DW430" s="141">
        <f t="shared" si="1139"/>
        <v>0</v>
      </c>
      <c r="DX430" s="58"/>
      <c r="DY430" s="21">
        <v>5870.12</v>
      </c>
      <c r="DZ430" s="141">
        <f t="shared" si="1140"/>
        <v>0</v>
      </c>
      <c r="EA430" s="58"/>
      <c r="EB430" s="21">
        <v>4379.45</v>
      </c>
      <c r="EC430" s="141">
        <f t="shared" si="1141"/>
        <v>0</v>
      </c>
      <c r="ED430" s="58">
        <v>2</v>
      </c>
      <c r="EE430" s="21">
        <v>4811.45</v>
      </c>
      <c r="EF430" s="141">
        <f t="shared" si="1142"/>
        <v>9622.9</v>
      </c>
      <c r="EG430" s="58"/>
      <c r="EH430" s="21">
        <v>6518.13</v>
      </c>
      <c r="EI430" s="141">
        <f t="shared" si="1143"/>
        <v>0</v>
      </c>
      <c r="EJ430" s="58"/>
      <c r="EK430" s="21">
        <v>7389.31</v>
      </c>
      <c r="EL430" s="141">
        <f t="shared" si="1144"/>
        <v>0</v>
      </c>
      <c r="EM430" s="58"/>
      <c r="EN430" s="21">
        <v>1539.81</v>
      </c>
      <c r="EO430" s="141">
        <f t="shared" si="1145"/>
        <v>0</v>
      </c>
      <c r="EP430" s="58"/>
      <c r="EQ430" s="21">
        <v>3124.4</v>
      </c>
      <c r="ER430" s="141">
        <f t="shared" si="1146"/>
        <v>0</v>
      </c>
      <c r="ES430" s="58"/>
      <c r="ET430" s="107">
        <v>118.78</v>
      </c>
      <c r="EU430" s="141">
        <f t="shared" si="1147"/>
        <v>0</v>
      </c>
      <c r="EV430" s="58"/>
      <c r="EW430" s="107">
        <v>479.92</v>
      </c>
      <c r="EX430" s="141">
        <f t="shared" si="1148"/>
        <v>0</v>
      </c>
      <c r="EY430" s="58"/>
      <c r="EZ430" s="107">
        <v>649.4</v>
      </c>
      <c r="FA430" s="141">
        <f t="shared" si="1149"/>
        <v>0</v>
      </c>
      <c r="FB430" s="58"/>
      <c r="FC430" s="21">
        <v>1301.22</v>
      </c>
      <c r="FD430" s="141">
        <f t="shared" si="1150"/>
        <v>0</v>
      </c>
      <c r="FE430" s="58"/>
      <c r="FF430" s="21">
        <v>2530.2199999999998</v>
      </c>
      <c r="FG430" s="141">
        <f t="shared" si="1151"/>
        <v>0</v>
      </c>
      <c r="FH430" s="58"/>
      <c r="FI430" s="21">
        <v>4182.22</v>
      </c>
      <c r="FJ430" s="141">
        <f t="shared" si="1152"/>
        <v>0</v>
      </c>
      <c r="FK430" s="58"/>
      <c r="FL430" s="107">
        <v>253.92</v>
      </c>
      <c r="FM430" s="141">
        <f t="shared" si="1153"/>
        <v>0</v>
      </c>
      <c r="FN430" s="58"/>
      <c r="FO430" s="107">
        <v>290.32</v>
      </c>
      <c r="FP430" s="141">
        <f t="shared" si="1154"/>
        <v>0</v>
      </c>
      <c r="FQ430" s="58"/>
      <c r="FR430" s="107">
        <v>334.06</v>
      </c>
      <c r="FS430" s="141">
        <f t="shared" si="1155"/>
        <v>0</v>
      </c>
      <c r="FT430" s="58"/>
      <c r="FU430" s="107">
        <v>411.49</v>
      </c>
      <c r="FV430" s="141">
        <f t="shared" si="1156"/>
        <v>0</v>
      </c>
      <c r="FW430" s="58"/>
      <c r="FX430" s="107">
        <v>455.21</v>
      </c>
      <c r="FY430" s="141">
        <f t="shared" si="1157"/>
        <v>0</v>
      </c>
      <c r="FZ430" s="58"/>
      <c r="GA430" s="107">
        <v>536</v>
      </c>
      <c r="GB430" s="141">
        <f t="shared" si="1158"/>
        <v>0</v>
      </c>
      <c r="GC430" s="58"/>
      <c r="GD430" s="21">
        <v>745.84</v>
      </c>
      <c r="GE430" s="144">
        <f t="shared" si="1159"/>
        <v>0</v>
      </c>
      <c r="GF430" s="108">
        <v>3</v>
      </c>
      <c r="GG430" s="112">
        <v>313.12</v>
      </c>
      <c r="GH430" s="141">
        <f t="shared" si="1160"/>
        <v>939.36</v>
      </c>
      <c r="GI430" s="59">
        <v>5</v>
      </c>
      <c r="GJ430" s="529">
        <v>223.61</v>
      </c>
      <c r="GK430" s="141">
        <f t="shared" si="1161"/>
        <v>1118.0500000000002</v>
      </c>
      <c r="GL430" s="58">
        <v>3</v>
      </c>
      <c r="GM430" s="107">
        <v>105.46</v>
      </c>
      <c r="GN430" s="141">
        <f t="shared" si="1162"/>
        <v>316.38</v>
      </c>
      <c r="GO430" s="58">
        <v>1</v>
      </c>
      <c r="GP430" s="107">
        <v>581.36</v>
      </c>
      <c r="GQ430" s="141">
        <f t="shared" si="1163"/>
        <v>581.36</v>
      </c>
      <c r="GR430" s="58">
        <v>1</v>
      </c>
      <c r="GS430" s="107">
        <v>92.94</v>
      </c>
      <c r="GT430" s="141">
        <f t="shared" si="1164"/>
        <v>92.94</v>
      </c>
      <c r="GU430" s="108">
        <v>3</v>
      </c>
      <c r="GV430" s="112">
        <v>47.51</v>
      </c>
      <c r="GW430" s="141">
        <f t="shared" si="1165"/>
        <v>142.53</v>
      </c>
      <c r="GX430" s="58"/>
      <c r="GY430" s="107">
        <v>61.91</v>
      </c>
      <c r="GZ430" s="219">
        <f t="shared" si="1166"/>
        <v>0</v>
      </c>
      <c r="HA430" s="413"/>
      <c r="HB430" s="413"/>
      <c r="HC430" s="219">
        <f t="shared" si="1168"/>
        <v>0</v>
      </c>
      <c r="HD430" s="58"/>
      <c r="HE430" s="107">
        <v>40.75</v>
      </c>
      <c r="HF430" s="232">
        <f t="shared" si="1167"/>
        <v>0</v>
      </c>
      <c r="HG430" s="105"/>
      <c r="HH430" s="226">
        <f t="shared" si="1169"/>
        <v>74175.210000000006</v>
      </c>
      <c r="HI430" s="335"/>
    </row>
    <row r="431" spans="1:217" ht="15.75" customHeight="1">
      <c r="A431" s="198">
        <v>34</v>
      </c>
      <c r="B431" s="18" t="s">
        <v>312</v>
      </c>
      <c r="C431" s="381">
        <v>51.71</v>
      </c>
      <c r="D431" s="385">
        <v>123.69</v>
      </c>
      <c r="E431" s="32">
        <v>61015.799999999996</v>
      </c>
      <c r="F431" s="42">
        <f t="shared" si="1086"/>
        <v>66973.915999999997</v>
      </c>
      <c r="G431" s="43"/>
      <c r="H431" s="21">
        <v>636.70000000000005</v>
      </c>
      <c r="I431" s="45">
        <f t="shared" si="1087"/>
        <v>0</v>
      </c>
      <c r="J431" s="58"/>
      <c r="K431" s="107"/>
      <c r="L431" s="212">
        <f t="shared" si="1088"/>
        <v>0</v>
      </c>
      <c r="M431" s="58"/>
      <c r="N431" s="107">
        <v>540</v>
      </c>
      <c r="O431" s="212">
        <f t="shared" si="1089"/>
        <v>0</v>
      </c>
      <c r="P431" s="46"/>
      <c r="Q431" s="139">
        <f t="shared" si="1090"/>
        <v>280.13670000000002</v>
      </c>
      <c r="R431" s="212">
        <f t="shared" si="1091"/>
        <v>0</v>
      </c>
      <c r="S431" s="46"/>
      <c r="T431" s="44">
        <f t="shared" si="1092"/>
        <v>2335.5960000000005</v>
      </c>
      <c r="U431" s="212">
        <f t="shared" si="1093"/>
        <v>0</v>
      </c>
      <c r="V431" s="46"/>
      <c r="W431" s="139">
        <f t="shared" si="1094"/>
        <v>493.98690000000005</v>
      </c>
      <c r="X431" s="219">
        <f t="shared" si="1095"/>
        <v>0</v>
      </c>
      <c r="Y431" s="58">
        <v>7.35</v>
      </c>
      <c r="Z431" s="44">
        <f t="shared" si="1096"/>
        <v>4331.3600000000006</v>
      </c>
      <c r="AA431" s="141">
        <f t="shared" si="1097"/>
        <v>31835.496000000003</v>
      </c>
      <c r="AB431" s="397"/>
      <c r="AC431" s="139">
        <f t="shared" si="1098"/>
        <v>493.98690000000005</v>
      </c>
      <c r="AD431" s="140">
        <f t="shared" si="1099"/>
        <v>0</v>
      </c>
      <c r="AE431" s="46"/>
      <c r="AF431" s="44">
        <f t="shared" si="1100"/>
        <v>22885.031600000002</v>
      </c>
      <c r="AG431" s="140">
        <f t="shared" si="1101"/>
        <v>0</v>
      </c>
      <c r="AH431" s="46"/>
      <c r="AI431" s="139">
        <f t="shared" si="1102"/>
        <v>791.37200000000007</v>
      </c>
      <c r="AJ431" s="140">
        <f t="shared" si="1103"/>
        <v>0</v>
      </c>
      <c r="AK431" s="46"/>
      <c r="AL431" s="107">
        <v>145.19999999999999</v>
      </c>
      <c r="AM431" s="140">
        <f t="shared" si="1104"/>
        <v>0</v>
      </c>
      <c r="AN431" s="46"/>
      <c r="AO431" s="44">
        <f t="shared" si="1105"/>
        <v>3769.8454000000002</v>
      </c>
      <c r="AP431" s="141">
        <f t="shared" si="1106"/>
        <v>0</v>
      </c>
      <c r="AQ431" s="108"/>
      <c r="AR431" s="109">
        <v>8030</v>
      </c>
      <c r="AS431" s="141">
        <f t="shared" si="1107"/>
        <v>0</v>
      </c>
      <c r="AT431" s="58"/>
      <c r="AU431" s="21">
        <v>3366.65</v>
      </c>
      <c r="AV431" s="141">
        <f t="shared" si="1108"/>
        <v>0</v>
      </c>
      <c r="AW431" s="58"/>
      <c r="AX431" s="44">
        <f t="shared" si="1109"/>
        <v>80964.952600000004</v>
      </c>
      <c r="AY431" s="141">
        <f t="shared" si="1110"/>
        <v>0</v>
      </c>
      <c r="AZ431" s="58"/>
      <c r="BA431" s="21">
        <v>93131.5</v>
      </c>
      <c r="BB431" s="141">
        <f t="shared" si="1111"/>
        <v>0</v>
      </c>
      <c r="BC431" s="58"/>
      <c r="BD431" s="21">
        <v>10643</v>
      </c>
      <c r="BE431" s="140">
        <f t="shared" si="1112"/>
        <v>0</v>
      </c>
      <c r="BF431" s="46"/>
      <c r="BG431" s="58"/>
      <c r="BH431" s="140">
        <f t="shared" si="1113"/>
        <v>0</v>
      </c>
      <c r="BI431" s="46"/>
      <c r="BJ431" s="492"/>
      <c r="BK431" s="58"/>
      <c r="BL431" s="140">
        <f t="shared" si="1114"/>
        <v>0</v>
      </c>
      <c r="BM431" s="46">
        <v>4</v>
      </c>
      <c r="BN431" s="142">
        <v>983.12</v>
      </c>
      <c r="BO431" s="141">
        <f t="shared" si="1115"/>
        <v>3932.48</v>
      </c>
      <c r="BP431" s="58"/>
      <c r="BQ431" s="139">
        <f t="shared" si="1116"/>
        <v>930.90000000000009</v>
      </c>
      <c r="BR431" s="141">
        <f t="shared" si="1117"/>
        <v>0</v>
      </c>
      <c r="BS431" s="58">
        <v>16.5</v>
      </c>
      <c r="BT431" s="107">
        <v>540</v>
      </c>
      <c r="BU431" s="141">
        <f t="shared" si="1118"/>
        <v>8910</v>
      </c>
      <c r="BV431" s="58"/>
      <c r="BW431" s="58"/>
      <c r="BX431" s="141">
        <f t="shared" si="1119"/>
        <v>0</v>
      </c>
      <c r="BY431" s="58"/>
      <c r="BZ431" s="143"/>
      <c r="CA431" s="141">
        <f t="shared" si="1120"/>
        <v>0</v>
      </c>
      <c r="CB431" s="58"/>
      <c r="CC431" s="107">
        <v>165.4</v>
      </c>
      <c r="CD431" s="141">
        <f t="shared" si="1121"/>
        <v>0</v>
      </c>
      <c r="CE431" s="58"/>
      <c r="CF431" s="139">
        <f t="shared" si="1122"/>
        <v>204.31649999999999</v>
      </c>
      <c r="CG431" s="141">
        <f t="shared" si="1123"/>
        <v>0</v>
      </c>
      <c r="CH431" s="58"/>
      <c r="CI431" s="107">
        <v>86.2</v>
      </c>
      <c r="CJ431" s="141">
        <f t="shared" si="1124"/>
        <v>0</v>
      </c>
      <c r="CK431" s="58"/>
      <c r="CL431" s="107">
        <v>125</v>
      </c>
      <c r="CM431" s="141">
        <f t="shared" si="1125"/>
        <v>0</v>
      </c>
      <c r="CN431" s="58"/>
      <c r="CO431" s="107">
        <v>140</v>
      </c>
      <c r="CP431" s="141">
        <f t="shared" si="1126"/>
        <v>0</v>
      </c>
      <c r="CQ431" s="58"/>
      <c r="CR431" s="139">
        <f t="shared" si="1127"/>
        <v>259.76390000000004</v>
      </c>
      <c r="CS431" s="141">
        <f t="shared" si="1128"/>
        <v>0</v>
      </c>
      <c r="CT431" s="58"/>
      <c r="CU431" s="107">
        <v>182.5</v>
      </c>
      <c r="CV431" s="141">
        <f t="shared" si="1129"/>
        <v>0</v>
      </c>
      <c r="CW431" s="58"/>
      <c r="CX431" s="107">
        <v>78</v>
      </c>
      <c r="CY431" s="141">
        <f t="shared" si="1130"/>
        <v>0</v>
      </c>
      <c r="CZ431" s="58">
        <v>7</v>
      </c>
      <c r="DA431" s="107">
        <v>350</v>
      </c>
      <c r="DB431" s="141">
        <f t="shared" si="1131"/>
        <v>2450</v>
      </c>
      <c r="DC431" s="58">
        <v>6</v>
      </c>
      <c r="DD431" s="139">
        <f t="shared" si="1132"/>
        <v>363.26500000000004</v>
      </c>
      <c r="DE431" s="140">
        <f t="shared" si="1133"/>
        <v>2179.59</v>
      </c>
      <c r="DF431" s="58"/>
      <c r="DG431" s="107">
        <v>349.94</v>
      </c>
      <c r="DH431" s="141">
        <f t="shared" si="1134"/>
        <v>0</v>
      </c>
      <c r="DI431" s="58"/>
      <c r="DJ431" s="107">
        <v>407.82</v>
      </c>
      <c r="DK431" s="141">
        <f t="shared" si="1135"/>
        <v>0</v>
      </c>
      <c r="DL431" s="58"/>
      <c r="DM431" s="107">
        <v>560.66999999999996</v>
      </c>
      <c r="DN431" s="141">
        <f t="shared" si="1136"/>
        <v>0</v>
      </c>
      <c r="DO431" s="58"/>
      <c r="DP431" s="107">
        <v>849.84</v>
      </c>
      <c r="DQ431" s="141">
        <f t="shared" si="1137"/>
        <v>0</v>
      </c>
      <c r="DR431" s="58"/>
      <c r="DS431" s="107">
        <v>1070.97</v>
      </c>
      <c r="DT431" s="141">
        <f t="shared" si="1138"/>
        <v>0</v>
      </c>
      <c r="DU431" s="58"/>
      <c r="DV431" s="21">
        <v>1512.05</v>
      </c>
      <c r="DW431" s="141">
        <f t="shared" si="1139"/>
        <v>0</v>
      </c>
      <c r="DX431" s="58"/>
      <c r="DY431" s="21">
        <v>5870.12</v>
      </c>
      <c r="DZ431" s="141">
        <f t="shared" si="1140"/>
        <v>0</v>
      </c>
      <c r="EA431" s="58"/>
      <c r="EB431" s="21">
        <v>4379.45</v>
      </c>
      <c r="EC431" s="141">
        <f t="shared" si="1141"/>
        <v>0</v>
      </c>
      <c r="ED431" s="58">
        <v>2</v>
      </c>
      <c r="EE431" s="21">
        <v>4811.45</v>
      </c>
      <c r="EF431" s="141">
        <f t="shared" si="1142"/>
        <v>9622.9</v>
      </c>
      <c r="EG431" s="58"/>
      <c r="EH431" s="21">
        <v>6518.13</v>
      </c>
      <c r="EI431" s="141">
        <f t="shared" si="1143"/>
        <v>0</v>
      </c>
      <c r="EJ431" s="58"/>
      <c r="EK431" s="21">
        <v>7389.31</v>
      </c>
      <c r="EL431" s="141">
        <f t="shared" si="1144"/>
        <v>0</v>
      </c>
      <c r="EM431" s="58"/>
      <c r="EN431" s="21">
        <v>1539.81</v>
      </c>
      <c r="EO431" s="141">
        <f t="shared" si="1145"/>
        <v>0</v>
      </c>
      <c r="EP431" s="58">
        <v>1</v>
      </c>
      <c r="EQ431" s="21">
        <v>3124.4</v>
      </c>
      <c r="ER431" s="141">
        <f t="shared" si="1146"/>
        <v>3124.4</v>
      </c>
      <c r="ES431" s="58"/>
      <c r="ET431" s="107">
        <v>118.78</v>
      </c>
      <c r="EU431" s="141">
        <f t="shared" si="1147"/>
        <v>0</v>
      </c>
      <c r="EV431" s="58"/>
      <c r="EW431" s="107">
        <v>479.92</v>
      </c>
      <c r="EX431" s="141">
        <f t="shared" si="1148"/>
        <v>0</v>
      </c>
      <c r="EY431" s="58"/>
      <c r="EZ431" s="107">
        <v>649.4</v>
      </c>
      <c r="FA431" s="141">
        <f t="shared" si="1149"/>
        <v>0</v>
      </c>
      <c r="FB431" s="58"/>
      <c r="FC431" s="21">
        <v>1301.22</v>
      </c>
      <c r="FD431" s="141">
        <f t="shared" si="1150"/>
        <v>0</v>
      </c>
      <c r="FE431" s="58"/>
      <c r="FF431" s="21">
        <v>2530.2199999999998</v>
      </c>
      <c r="FG431" s="141">
        <f t="shared" si="1151"/>
        <v>0</v>
      </c>
      <c r="FH431" s="58"/>
      <c r="FI431" s="21">
        <v>4182.22</v>
      </c>
      <c r="FJ431" s="141">
        <f t="shared" si="1152"/>
        <v>0</v>
      </c>
      <c r="FK431" s="58"/>
      <c r="FL431" s="107">
        <v>253.92</v>
      </c>
      <c r="FM431" s="141">
        <f t="shared" si="1153"/>
        <v>0</v>
      </c>
      <c r="FN431" s="58"/>
      <c r="FO431" s="107">
        <v>290.32</v>
      </c>
      <c r="FP431" s="141">
        <f t="shared" si="1154"/>
        <v>0</v>
      </c>
      <c r="FQ431" s="58"/>
      <c r="FR431" s="107">
        <v>334.06</v>
      </c>
      <c r="FS431" s="141">
        <f t="shared" si="1155"/>
        <v>0</v>
      </c>
      <c r="FT431" s="58"/>
      <c r="FU431" s="107">
        <v>411.49</v>
      </c>
      <c r="FV431" s="141">
        <f t="shared" si="1156"/>
        <v>0</v>
      </c>
      <c r="FW431" s="58"/>
      <c r="FX431" s="107">
        <v>455.21</v>
      </c>
      <c r="FY431" s="141">
        <f t="shared" si="1157"/>
        <v>0</v>
      </c>
      <c r="FZ431" s="58"/>
      <c r="GA431" s="107">
        <v>536</v>
      </c>
      <c r="GB431" s="141">
        <f t="shared" si="1158"/>
        <v>0</v>
      </c>
      <c r="GC431" s="58"/>
      <c r="GD431" s="21">
        <v>745.84</v>
      </c>
      <c r="GE431" s="144">
        <f t="shared" si="1159"/>
        <v>0</v>
      </c>
      <c r="GF431" s="108">
        <v>3</v>
      </c>
      <c r="GG431" s="112">
        <v>313.12</v>
      </c>
      <c r="GH431" s="141">
        <f t="shared" si="1160"/>
        <v>939.36</v>
      </c>
      <c r="GI431" s="59">
        <v>5</v>
      </c>
      <c r="GJ431" s="529">
        <v>223.61</v>
      </c>
      <c r="GK431" s="141">
        <f t="shared" si="1161"/>
        <v>1118.0500000000002</v>
      </c>
      <c r="GL431" s="58">
        <v>3</v>
      </c>
      <c r="GM431" s="107">
        <v>105.46</v>
      </c>
      <c r="GN431" s="141">
        <f t="shared" si="1162"/>
        <v>316.38</v>
      </c>
      <c r="GO431" s="58"/>
      <c r="GP431" s="107">
        <v>581.36</v>
      </c>
      <c r="GQ431" s="141">
        <f t="shared" si="1163"/>
        <v>0</v>
      </c>
      <c r="GR431" s="58">
        <v>1</v>
      </c>
      <c r="GS431" s="107">
        <v>92.94</v>
      </c>
      <c r="GT431" s="141">
        <f t="shared" si="1164"/>
        <v>92.94</v>
      </c>
      <c r="GU431" s="108">
        <v>2</v>
      </c>
      <c r="GV431" s="112">
        <v>47.51</v>
      </c>
      <c r="GW431" s="141">
        <f t="shared" si="1165"/>
        <v>95.02</v>
      </c>
      <c r="GX431" s="58">
        <v>30</v>
      </c>
      <c r="GY431" s="107">
        <v>61.91</v>
      </c>
      <c r="GZ431" s="219">
        <f t="shared" si="1166"/>
        <v>1857.3</v>
      </c>
      <c r="HA431" s="413"/>
      <c r="HB431" s="413"/>
      <c r="HC431" s="219">
        <f t="shared" si="1168"/>
        <v>0</v>
      </c>
      <c r="HD431" s="58"/>
      <c r="HE431" s="107">
        <v>40.75</v>
      </c>
      <c r="HF431" s="232">
        <f t="shared" si="1167"/>
        <v>0</v>
      </c>
      <c r="HG431" s="105">
        <v>500</v>
      </c>
      <c r="HH431" s="226">
        <f t="shared" si="1169"/>
        <v>66973.915999999997</v>
      </c>
      <c r="HI431" s="335"/>
    </row>
    <row r="432" spans="1:217" ht="15.75" customHeight="1">
      <c r="A432" s="198">
        <v>35</v>
      </c>
      <c r="B432" s="18" t="s">
        <v>313</v>
      </c>
      <c r="C432" s="381">
        <v>93.75</v>
      </c>
      <c r="D432" s="385">
        <v>54.52</v>
      </c>
      <c r="E432" s="32">
        <v>69466.92</v>
      </c>
      <c r="F432" s="42">
        <f t="shared" si="1086"/>
        <v>77964.56700000001</v>
      </c>
      <c r="G432" s="43"/>
      <c r="H432" s="21">
        <v>636.70000000000005</v>
      </c>
      <c r="I432" s="45">
        <f t="shared" si="1087"/>
        <v>0</v>
      </c>
      <c r="J432" s="58"/>
      <c r="K432" s="107"/>
      <c r="L432" s="212">
        <f t="shared" si="1088"/>
        <v>0</v>
      </c>
      <c r="M432" s="58"/>
      <c r="N432" s="107">
        <v>540</v>
      </c>
      <c r="O432" s="212">
        <f t="shared" si="1089"/>
        <v>0</v>
      </c>
      <c r="P432" s="46"/>
      <c r="Q432" s="139">
        <f t="shared" si="1090"/>
        <v>280.13670000000002</v>
      </c>
      <c r="R432" s="212">
        <f t="shared" si="1091"/>
        <v>0</v>
      </c>
      <c r="S432" s="46"/>
      <c r="T432" s="44">
        <f t="shared" si="1092"/>
        <v>2335.5960000000005</v>
      </c>
      <c r="U432" s="212">
        <f t="shared" si="1093"/>
        <v>0</v>
      </c>
      <c r="V432" s="46"/>
      <c r="W432" s="139">
        <f t="shared" si="1094"/>
        <v>493.98690000000005</v>
      </c>
      <c r="X432" s="219">
        <f t="shared" si="1095"/>
        <v>0</v>
      </c>
      <c r="Y432" s="58"/>
      <c r="Z432" s="44">
        <f t="shared" si="1096"/>
        <v>4331.3600000000006</v>
      </c>
      <c r="AA432" s="141">
        <f t="shared" si="1097"/>
        <v>0</v>
      </c>
      <c r="AB432" s="397"/>
      <c r="AC432" s="139">
        <f t="shared" si="1098"/>
        <v>493.98690000000005</v>
      </c>
      <c r="AD432" s="140">
        <f t="shared" si="1099"/>
        <v>0</v>
      </c>
      <c r="AE432" s="46"/>
      <c r="AF432" s="44">
        <f t="shared" si="1100"/>
        <v>22885.031600000002</v>
      </c>
      <c r="AG432" s="140">
        <f t="shared" si="1101"/>
        <v>0</v>
      </c>
      <c r="AH432" s="46">
        <v>36</v>
      </c>
      <c r="AI432" s="139">
        <f t="shared" si="1102"/>
        <v>791.37200000000007</v>
      </c>
      <c r="AJ432" s="140">
        <f t="shared" si="1103"/>
        <v>28489.392000000003</v>
      </c>
      <c r="AK432" s="46"/>
      <c r="AL432" s="107">
        <v>145.19999999999999</v>
      </c>
      <c r="AM432" s="140">
        <f t="shared" si="1104"/>
        <v>0</v>
      </c>
      <c r="AN432" s="46"/>
      <c r="AO432" s="44">
        <f t="shared" si="1105"/>
        <v>3769.8454000000002</v>
      </c>
      <c r="AP432" s="141">
        <f t="shared" si="1106"/>
        <v>0</v>
      </c>
      <c r="AQ432" s="108"/>
      <c r="AR432" s="109">
        <v>8030</v>
      </c>
      <c r="AS432" s="141">
        <f t="shared" si="1107"/>
        <v>0</v>
      </c>
      <c r="AT432" s="58"/>
      <c r="AU432" s="21">
        <v>3366.65</v>
      </c>
      <c r="AV432" s="141">
        <f t="shared" si="1108"/>
        <v>0</v>
      </c>
      <c r="AW432" s="58"/>
      <c r="AX432" s="44">
        <f t="shared" si="1109"/>
        <v>80964.952600000004</v>
      </c>
      <c r="AY432" s="141">
        <f t="shared" si="1110"/>
        <v>0</v>
      </c>
      <c r="AZ432" s="58"/>
      <c r="BA432" s="21">
        <v>93131.5</v>
      </c>
      <c r="BB432" s="141">
        <f t="shared" si="1111"/>
        <v>0</v>
      </c>
      <c r="BC432" s="58"/>
      <c r="BD432" s="21">
        <v>10643</v>
      </c>
      <c r="BE432" s="140">
        <f t="shared" si="1112"/>
        <v>0</v>
      </c>
      <c r="BF432" s="46"/>
      <c r="BG432" s="58"/>
      <c r="BH432" s="140">
        <f t="shared" si="1113"/>
        <v>0</v>
      </c>
      <c r="BI432" s="46"/>
      <c r="BJ432" s="492"/>
      <c r="BK432" s="58"/>
      <c r="BL432" s="140">
        <f t="shared" si="1114"/>
        <v>0</v>
      </c>
      <c r="BM432" s="46">
        <v>4</v>
      </c>
      <c r="BN432" s="142">
        <v>983.12</v>
      </c>
      <c r="BO432" s="141">
        <f t="shared" si="1115"/>
        <v>3932.48</v>
      </c>
      <c r="BP432" s="58"/>
      <c r="BQ432" s="139">
        <f t="shared" si="1116"/>
        <v>930.90000000000009</v>
      </c>
      <c r="BR432" s="141">
        <f t="shared" si="1117"/>
        <v>0</v>
      </c>
      <c r="BS432" s="58">
        <v>13.2</v>
      </c>
      <c r="BT432" s="107">
        <v>540</v>
      </c>
      <c r="BU432" s="141">
        <f t="shared" si="1118"/>
        <v>7128</v>
      </c>
      <c r="BV432" s="58"/>
      <c r="BW432" s="58"/>
      <c r="BX432" s="141">
        <f t="shared" si="1119"/>
        <v>0</v>
      </c>
      <c r="BY432" s="58"/>
      <c r="BZ432" s="143"/>
      <c r="CA432" s="141">
        <f t="shared" si="1120"/>
        <v>0</v>
      </c>
      <c r="CB432" s="58"/>
      <c r="CC432" s="107">
        <v>165.4</v>
      </c>
      <c r="CD432" s="141">
        <f t="shared" si="1121"/>
        <v>0</v>
      </c>
      <c r="CE432" s="58"/>
      <c r="CF432" s="139">
        <f t="shared" si="1122"/>
        <v>204.31649999999999</v>
      </c>
      <c r="CG432" s="141">
        <f t="shared" si="1123"/>
        <v>0</v>
      </c>
      <c r="CH432" s="58"/>
      <c r="CI432" s="107">
        <v>86.2</v>
      </c>
      <c r="CJ432" s="141">
        <f t="shared" si="1124"/>
        <v>0</v>
      </c>
      <c r="CK432" s="58"/>
      <c r="CL432" s="107">
        <v>125</v>
      </c>
      <c r="CM432" s="141">
        <f t="shared" si="1125"/>
        <v>0</v>
      </c>
      <c r="CN432" s="58"/>
      <c r="CO432" s="107">
        <v>140</v>
      </c>
      <c r="CP432" s="141">
        <f t="shared" si="1126"/>
        <v>0</v>
      </c>
      <c r="CQ432" s="58"/>
      <c r="CR432" s="139">
        <f t="shared" si="1127"/>
        <v>259.76390000000004</v>
      </c>
      <c r="CS432" s="141">
        <f t="shared" si="1128"/>
        <v>0</v>
      </c>
      <c r="CT432" s="58"/>
      <c r="CU432" s="107">
        <v>182.5</v>
      </c>
      <c r="CV432" s="141">
        <f t="shared" si="1129"/>
        <v>0</v>
      </c>
      <c r="CW432" s="58"/>
      <c r="CX432" s="107">
        <v>78</v>
      </c>
      <c r="CY432" s="141">
        <f t="shared" si="1130"/>
        <v>0</v>
      </c>
      <c r="CZ432" s="58">
        <v>18</v>
      </c>
      <c r="DA432" s="107">
        <v>350</v>
      </c>
      <c r="DB432" s="141">
        <f t="shared" si="1131"/>
        <v>6300</v>
      </c>
      <c r="DC432" s="58">
        <v>9</v>
      </c>
      <c r="DD432" s="139">
        <f t="shared" si="1132"/>
        <v>363.26500000000004</v>
      </c>
      <c r="DE432" s="140">
        <f t="shared" si="1133"/>
        <v>3269.3850000000002</v>
      </c>
      <c r="DF432" s="58"/>
      <c r="DG432" s="107">
        <v>349.94</v>
      </c>
      <c r="DH432" s="141">
        <f t="shared" si="1134"/>
        <v>0</v>
      </c>
      <c r="DI432" s="58"/>
      <c r="DJ432" s="107">
        <v>407.82</v>
      </c>
      <c r="DK432" s="141">
        <f t="shared" si="1135"/>
        <v>0</v>
      </c>
      <c r="DL432" s="58"/>
      <c r="DM432" s="107">
        <v>560.66999999999996</v>
      </c>
      <c r="DN432" s="141">
        <f t="shared" si="1136"/>
        <v>0</v>
      </c>
      <c r="DO432" s="58"/>
      <c r="DP432" s="107">
        <v>849.84</v>
      </c>
      <c r="DQ432" s="141">
        <f t="shared" si="1137"/>
        <v>0</v>
      </c>
      <c r="DR432" s="58"/>
      <c r="DS432" s="107">
        <v>1070.97</v>
      </c>
      <c r="DT432" s="141">
        <f t="shared" si="1138"/>
        <v>0</v>
      </c>
      <c r="DU432" s="58"/>
      <c r="DV432" s="21">
        <v>1512.05</v>
      </c>
      <c r="DW432" s="141">
        <f t="shared" si="1139"/>
        <v>0</v>
      </c>
      <c r="DX432" s="58"/>
      <c r="DY432" s="21">
        <v>5870.12</v>
      </c>
      <c r="DZ432" s="141">
        <f t="shared" si="1140"/>
        <v>0</v>
      </c>
      <c r="EA432" s="58"/>
      <c r="EB432" s="21">
        <v>4379.45</v>
      </c>
      <c r="EC432" s="141">
        <f t="shared" si="1141"/>
        <v>0</v>
      </c>
      <c r="ED432" s="58">
        <v>2</v>
      </c>
      <c r="EE432" s="21">
        <v>4811.45</v>
      </c>
      <c r="EF432" s="141">
        <f t="shared" si="1142"/>
        <v>9622.9</v>
      </c>
      <c r="EG432" s="58">
        <v>2</v>
      </c>
      <c r="EH432" s="21">
        <v>6518.13</v>
      </c>
      <c r="EI432" s="141">
        <f t="shared" si="1143"/>
        <v>13036.26</v>
      </c>
      <c r="EJ432" s="58"/>
      <c r="EK432" s="21">
        <v>7389.31</v>
      </c>
      <c r="EL432" s="141">
        <f t="shared" si="1144"/>
        <v>0</v>
      </c>
      <c r="EM432" s="58"/>
      <c r="EN432" s="21">
        <v>1539.81</v>
      </c>
      <c r="EO432" s="141">
        <f t="shared" si="1145"/>
        <v>0</v>
      </c>
      <c r="EP432" s="58">
        <v>1</v>
      </c>
      <c r="EQ432" s="21">
        <v>3124.4</v>
      </c>
      <c r="ER432" s="141">
        <f t="shared" si="1146"/>
        <v>3124.4</v>
      </c>
      <c r="ES432" s="58"/>
      <c r="ET432" s="107">
        <v>118.78</v>
      </c>
      <c r="EU432" s="141">
        <f t="shared" si="1147"/>
        <v>0</v>
      </c>
      <c r="EV432" s="58"/>
      <c r="EW432" s="107">
        <v>479.92</v>
      </c>
      <c r="EX432" s="141">
        <f t="shared" si="1148"/>
        <v>0</v>
      </c>
      <c r="EY432" s="58"/>
      <c r="EZ432" s="107">
        <v>649.4</v>
      </c>
      <c r="FA432" s="141">
        <f t="shared" si="1149"/>
        <v>0</v>
      </c>
      <c r="FB432" s="58"/>
      <c r="FC432" s="21">
        <v>1301.22</v>
      </c>
      <c r="FD432" s="141">
        <f t="shared" si="1150"/>
        <v>0</v>
      </c>
      <c r="FE432" s="58"/>
      <c r="FF432" s="21">
        <v>2530.2199999999998</v>
      </c>
      <c r="FG432" s="141">
        <f t="shared" si="1151"/>
        <v>0</v>
      </c>
      <c r="FH432" s="58"/>
      <c r="FI432" s="21">
        <v>4182.22</v>
      </c>
      <c r="FJ432" s="141">
        <f t="shared" si="1152"/>
        <v>0</v>
      </c>
      <c r="FK432" s="58"/>
      <c r="FL432" s="107">
        <v>253.92</v>
      </c>
      <c r="FM432" s="141">
        <f t="shared" si="1153"/>
        <v>0</v>
      </c>
      <c r="FN432" s="58"/>
      <c r="FO432" s="107">
        <v>290.32</v>
      </c>
      <c r="FP432" s="141">
        <f t="shared" si="1154"/>
        <v>0</v>
      </c>
      <c r="FQ432" s="58"/>
      <c r="FR432" s="107">
        <v>334.06</v>
      </c>
      <c r="FS432" s="141">
        <f t="shared" si="1155"/>
        <v>0</v>
      </c>
      <c r="FT432" s="58"/>
      <c r="FU432" s="107">
        <v>411.49</v>
      </c>
      <c r="FV432" s="141">
        <f t="shared" si="1156"/>
        <v>0</v>
      </c>
      <c r="FW432" s="58"/>
      <c r="FX432" s="107">
        <v>455.21</v>
      </c>
      <c r="FY432" s="141">
        <f t="shared" si="1157"/>
        <v>0</v>
      </c>
      <c r="FZ432" s="58"/>
      <c r="GA432" s="107">
        <v>536</v>
      </c>
      <c r="GB432" s="141">
        <f t="shared" si="1158"/>
        <v>0</v>
      </c>
      <c r="GC432" s="58"/>
      <c r="GD432" s="21">
        <v>745.84</v>
      </c>
      <c r="GE432" s="144">
        <f t="shared" si="1159"/>
        <v>0</v>
      </c>
      <c r="GF432" s="108">
        <v>3</v>
      </c>
      <c r="GG432" s="112">
        <v>313.12</v>
      </c>
      <c r="GH432" s="141">
        <f t="shared" si="1160"/>
        <v>939.36</v>
      </c>
      <c r="GI432" s="59">
        <v>5</v>
      </c>
      <c r="GJ432" s="529">
        <v>223.61</v>
      </c>
      <c r="GK432" s="141">
        <f t="shared" si="1161"/>
        <v>1118.0500000000002</v>
      </c>
      <c r="GL432" s="58">
        <v>3</v>
      </c>
      <c r="GM432" s="107">
        <v>105.46</v>
      </c>
      <c r="GN432" s="141">
        <f t="shared" si="1162"/>
        <v>316.38</v>
      </c>
      <c r="GO432" s="58"/>
      <c r="GP432" s="107">
        <v>581.36</v>
      </c>
      <c r="GQ432" s="141">
        <f t="shared" si="1163"/>
        <v>0</v>
      </c>
      <c r="GR432" s="58">
        <v>1</v>
      </c>
      <c r="GS432" s="107">
        <v>92.94</v>
      </c>
      <c r="GT432" s="141">
        <f t="shared" si="1164"/>
        <v>92.94</v>
      </c>
      <c r="GU432" s="108">
        <v>2</v>
      </c>
      <c r="GV432" s="112">
        <v>47.51</v>
      </c>
      <c r="GW432" s="141">
        <f t="shared" si="1165"/>
        <v>95.02</v>
      </c>
      <c r="GX432" s="58"/>
      <c r="GY432" s="107">
        <v>61.91</v>
      </c>
      <c r="GZ432" s="219">
        <f t="shared" si="1166"/>
        <v>0</v>
      </c>
      <c r="HA432" s="413"/>
      <c r="HB432" s="413"/>
      <c r="HC432" s="219">
        <f t="shared" si="1168"/>
        <v>0</v>
      </c>
      <c r="HD432" s="58"/>
      <c r="HE432" s="107">
        <v>40.75</v>
      </c>
      <c r="HF432" s="232">
        <f t="shared" si="1167"/>
        <v>0</v>
      </c>
      <c r="HG432" s="105">
        <v>500</v>
      </c>
      <c r="HH432" s="226">
        <f t="shared" si="1169"/>
        <v>77964.56700000001</v>
      </c>
      <c r="HI432" s="335"/>
    </row>
    <row r="433" spans="1:218" ht="15.75" customHeight="1">
      <c r="A433" s="198">
        <v>36</v>
      </c>
      <c r="B433" s="18" t="s">
        <v>314</v>
      </c>
      <c r="C433" s="381">
        <v>8.34</v>
      </c>
      <c r="D433" s="385">
        <v>69.41</v>
      </c>
      <c r="E433" s="32">
        <v>66128.759999999995</v>
      </c>
      <c r="F433" s="42">
        <f t="shared" si="1086"/>
        <v>57333.463440000007</v>
      </c>
      <c r="G433" s="43"/>
      <c r="H433" s="21">
        <v>636.70000000000005</v>
      </c>
      <c r="I433" s="45">
        <f t="shared" si="1087"/>
        <v>0</v>
      </c>
      <c r="J433" s="58"/>
      <c r="K433" s="107"/>
      <c r="L433" s="212">
        <f t="shared" si="1088"/>
        <v>0</v>
      </c>
      <c r="M433" s="58"/>
      <c r="N433" s="107">
        <v>540</v>
      </c>
      <c r="O433" s="212">
        <f t="shared" si="1089"/>
        <v>0</v>
      </c>
      <c r="P433" s="46">
        <v>33.200000000000003</v>
      </c>
      <c r="Q433" s="139">
        <f t="shared" si="1090"/>
        <v>280.13670000000002</v>
      </c>
      <c r="R433" s="212">
        <f t="shared" si="1091"/>
        <v>9300.5384400000021</v>
      </c>
      <c r="S433" s="46"/>
      <c r="T433" s="44">
        <f t="shared" si="1092"/>
        <v>2335.5960000000005</v>
      </c>
      <c r="U433" s="212">
        <f t="shared" si="1093"/>
        <v>0</v>
      </c>
      <c r="V433" s="46"/>
      <c r="W433" s="139">
        <f t="shared" si="1094"/>
        <v>493.98690000000005</v>
      </c>
      <c r="X433" s="219">
        <f t="shared" si="1095"/>
        <v>0</v>
      </c>
      <c r="Y433" s="58"/>
      <c r="Z433" s="44">
        <f t="shared" si="1096"/>
        <v>4331.3600000000006</v>
      </c>
      <c r="AA433" s="141">
        <f t="shared" si="1097"/>
        <v>0</v>
      </c>
      <c r="AB433" s="397"/>
      <c r="AC433" s="139">
        <f t="shared" si="1098"/>
        <v>493.98690000000005</v>
      </c>
      <c r="AD433" s="140">
        <f t="shared" si="1099"/>
        <v>0</v>
      </c>
      <c r="AE433" s="46"/>
      <c r="AF433" s="44">
        <f t="shared" si="1100"/>
        <v>22885.031600000002</v>
      </c>
      <c r="AG433" s="140">
        <f t="shared" si="1101"/>
        <v>0</v>
      </c>
      <c r="AH433" s="46"/>
      <c r="AI433" s="139">
        <f t="shared" si="1102"/>
        <v>791.37200000000007</v>
      </c>
      <c r="AJ433" s="140">
        <f t="shared" si="1103"/>
        <v>0</v>
      </c>
      <c r="AK433" s="46"/>
      <c r="AL433" s="107">
        <v>145.19999999999999</v>
      </c>
      <c r="AM433" s="140">
        <f t="shared" si="1104"/>
        <v>0</v>
      </c>
      <c r="AN433" s="46"/>
      <c r="AO433" s="44">
        <f t="shared" si="1105"/>
        <v>3769.8454000000002</v>
      </c>
      <c r="AP433" s="141">
        <f t="shared" si="1106"/>
        <v>0</v>
      </c>
      <c r="AQ433" s="108"/>
      <c r="AR433" s="109">
        <v>8030</v>
      </c>
      <c r="AS433" s="141">
        <f t="shared" si="1107"/>
        <v>0</v>
      </c>
      <c r="AT433" s="58"/>
      <c r="AU433" s="21">
        <v>3366.65</v>
      </c>
      <c r="AV433" s="141">
        <f t="shared" si="1108"/>
        <v>0</v>
      </c>
      <c r="AW433" s="58"/>
      <c r="AX433" s="44">
        <f t="shared" si="1109"/>
        <v>80964.952600000004</v>
      </c>
      <c r="AY433" s="141">
        <f t="shared" si="1110"/>
        <v>0</v>
      </c>
      <c r="AZ433" s="58"/>
      <c r="BA433" s="21">
        <v>93131.5</v>
      </c>
      <c r="BB433" s="141">
        <f t="shared" si="1111"/>
        <v>0</v>
      </c>
      <c r="BC433" s="58"/>
      <c r="BD433" s="21">
        <v>10643</v>
      </c>
      <c r="BE433" s="140">
        <f t="shared" si="1112"/>
        <v>0</v>
      </c>
      <c r="BF433" s="46"/>
      <c r="BG433" s="58"/>
      <c r="BH433" s="140">
        <f t="shared" si="1113"/>
        <v>0</v>
      </c>
      <c r="BI433" s="46"/>
      <c r="BJ433" s="59"/>
      <c r="BK433" s="58"/>
      <c r="BL433" s="140">
        <f t="shared" si="1114"/>
        <v>0</v>
      </c>
      <c r="BM433" s="46">
        <v>4</v>
      </c>
      <c r="BN433" s="142">
        <v>983.12</v>
      </c>
      <c r="BO433" s="141">
        <f t="shared" si="1115"/>
        <v>3932.48</v>
      </c>
      <c r="BP433" s="58"/>
      <c r="BQ433" s="139">
        <f t="shared" si="1116"/>
        <v>930.90000000000009</v>
      </c>
      <c r="BR433" s="141">
        <f t="shared" si="1117"/>
        <v>0</v>
      </c>
      <c r="BS433" s="58">
        <v>8</v>
      </c>
      <c r="BT433" s="107">
        <v>540</v>
      </c>
      <c r="BU433" s="141">
        <f t="shared" si="1118"/>
        <v>4320</v>
      </c>
      <c r="BV433" s="58"/>
      <c r="BW433" s="58"/>
      <c r="BX433" s="141">
        <f t="shared" si="1119"/>
        <v>0</v>
      </c>
      <c r="BY433" s="58"/>
      <c r="BZ433" s="143"/>
      <c r="CA433" s="141">
        <f t="shared" si="1120"/>
        <v>0</v>
      </c>
      <c r="CB433" s="58"/>
      <c r="CC433" s="107">
        <v>165.4</v>
      </c>
      <c r="CD433" s="141">
        <f t="shared" si="1121"/>
        <v>0</v>
      </c>
      <c r="CE433" s="58"/>
      <c r="CF433" s="139">
        <f t="shared" si="1122"/>
        <v>204.31649999999999</v>
      </c>
      <c r="CG433" s="141">
        <f t="shared" si="1123"/>
        <v>0</v>
      </c>
      <c r="CH433" s="58"/>
      <c r="CI433" s="107">
        <v>86.2</v>
      </c>
      <c r="CJ433" s="141">
        <f t="shared" si="1124"/>
        <v>0</v>
      </c>
      <c r="CK433" s="58"/>
      <c r="CL433" s="107">
        <v>125</v>
      </c>
      <c r="CM433" s="141">
        <f t="shared" si="1125"/>
        <v>0</v>
      </c>
      <c r="CN433" s="58"/>
      <c r="CO433" s="107">
        <v>140</v>
      </c>
      <c r="CP433" s="141">
        <f t="shared" si="1126"/>
        <v>0</v>
      </c>
      <c r="CQ433" s="58"/>
      <c r="CR433" s="139">
        <f t="shared" si="1127"/>
        <v>259.76390000000004</v>
      </c>
      <c r="CS433" s="141">
        <f t="shared" si="1128"/>
        <v>0</v>
      </c>
      <c r="CT433" s="58"/>
      <c r="CU433" s="107">
        <v>182.5</v>
      </c>
      <c r="CV433" s="141">
        <f t="shared" si="1129"/>
        <v>0</v>
      </c>
      <c r="CW433" s="58"/>
      <c r="CX433" s="107">
        <v>78</v>
      </c>
      <c r="CY433" s="141">
        <f t="shared" si="1130"/>
        <v>0</v>
      </c>
      <c r="CZ433" s="58"/>
      <c r="DA433" s="107">
        <v>350</v>
      </c>
      <c r="DB433" s="141">
        <f t="shared" si="1131"/>
        <v>0</v>
      </c>
      <c r="DC433" s="58"/>
      <c r="DD433" s="139">
        <f t="shared" si="1132"/>
        <v>363.26500000000004</v>
      </c>
      <c r="DE433" s="140">
        <f t="shared" si="1133"/>
        <v>0</v>
      </c>
      <c r="DF433" s="58">
        <v>12</v>
      </c>
      <c r="DG433" s="107">
        <v>349.94</v>
      </c>
      <c r="DH433" s="141">
        <f t="shared" si="1134"/>
        <v>4199.28</v>
      </c>
      <c r="DI433" s="58">
        <v>4</v>
      </c>
      <c r="DJ433" s="107">
        <v>407.82</v>
      </c>
      <c r="DK433" s="141">
        <f t="shared" si="1135"/>
        <v>1631.28</v>
      </c>
      <c r="DL433" s="58">
        <v>18</v>
      </c>
      <c r="DM433" s="107">
        <v>560.66999999999996</v>
      </c>
      <c r="DN433" s="141">
        <f t="shared" si="1136"/>
        <v>10092.06</v>
      </c>
      <c r="DO433" s="58"/>
      <c r="DP433" s="107">
        <v>849.84</v>
      </c>
      <c r="DQ433" s="141">
        <f t="shared" si="1137"/>
        <v>0</v>
      </c>
      <c r="DR433" s="58"/>
      <c r="DS433" s="107">
        <v>1070.97</v>
      </c>
      <c r="DT433" s="141">
        <f t="shared" si="1138"/>
        <v>0</v>
      </c>
      <c r="DU433" s="58"/>
      <c r="DV433" s="21">
        <v>1512.05</v>
      </c>
      <c r="DW433" s="141">
        <f t="shared" si="1139"/>
        <v>0</v>
      </c>
      <c r="DX433" s="58"/>
      <c r="DY433" s="21">
        <v>5870.12</v>
      </c>
      <c r="DZ433" s="141">
        <f t="shared" si="1140"/>
        <v>0</v>
      </c>
      <c r="EA433" s="58"/>
      <c r="EB433" s="21">
        <v>4379.45</v>
      </c>
      <c r="EC433" s="141">
        <f t="shared" si="1141"/>
        <v>0</v>
      </c>
      <c r="ED433" s="58">
        <v>1</v>
      </c>
      <c r="EE433" s="21">
        <v>4811.45</v>
      </c>
      <c r="EF433" s="141">
        <f t="shared" si="1142"/>
        <v>4811.45</v>
      </c>
      <c r="EG433" s="58">
        <v>1</v>
      </c>
      <c r="EH433" s="21">
        <v>6518.13</v>
      </c>
      <c r="EI433" s="141">
        <f t="shared" si="1143"/>
        <v>6518.13</v>
      </c>
      <c r="EJ433" s="58">
        <v>1</v>
      </c>
      <c r="EK433" s="21">
        <v>7389.31</v>
      </c>
      <c r="EL433" s="141">
        <f t="shared" si="1144"/>
        <v>7389.31</v>
      </c>
      <c r="EM433" s="58"/>
      <c r="EN433" s="21">
        <v>1539.81</v>
      </c>
      <c r="EO433" s="141">
        <f t="shared" si="1145"/>
        <v>0</v>
      </c>
      <c r="EP433" s="58"/>
      <c r="EQ433" s="21">
        <v>3124.4</v>
      </c>
      <c r="ER433" s="141">
        <f t="shared" si="1146"/>
        <v>0</v>
      </c>
      <c r="ES433" s="58"/>
      <c r="ET433" s="107">
        <v>118.78</v>
      </c>
      <c r="EU433" s="141">
        <f t="shared" si="1147"/>
        <v>0</v>
      </c>
      <c r="EV433" s="58"/>
      <c r="EW433" s="107">
        <v>479.92</v>
      </c>
      <c r="EX433" s="141">
        <f t="shared" si="1148"/>
        <v>0</v>
      </c>
      <c r="EY433" s="58"/>
      <c r="EZ433" s="107">
        <v>649.4</v>
      </c>
      <c r="FA433" s="141">
        <f t="shared" si="1149"/>
        <v>0</v>
      </c>
      <c r="FB433" s="58"/>
      <c r="FC433" s="21">
        <v>1301.22</v>
      </c>
      <c r="FD433" s="141">
        <f t="shared" si="1150"/>
        <v>0</v>
      </c>
      <c r="FE433" s="58"/>
      <c r="FF433" s="21">
        <v>2530.2199999999998</v>
      </c>
      <c r="FG433" s="141">
        <f t="shared" si="1151"/>
        <v>0</v>
      </c>
      <c r="FH433" s="58"/>
      <c r="FI433" s="21">
        <v>4182.22</v>
      </c>
      <c r="FJ433" s="141">
        <f t="shared" si="1152"/>
        <v>0</v>
      </c>
      <c r="FK433" s="58"/>
      <c r="FL433" s="107">
        <v>253.92</v>
      </c>
      <c r="FM433" s="141">
        <f t="shared" si="1153"/>
        <v>0</v>
      </c>
      <c r="FN433" s="58"/>
      <c r="FO433" s="107">
        <v>290.32</v>
      </c>
      <c r="FP433" s="141">
        <f t="shared" si="1154"/>
        <v>0</v>
      </c>
      <c r="FQ433" s="58"/>
      <c r="FR433" s="107">
        <v>334.06</v>
      </c>
      <c r="FS433" s="141">
        <f t="shared" si="1155"/>
        <v>0</v>
      </c>
      <c r="FT433" s="58"/>
      <c r="FU433" s="107">
        <v>411.49</v>
      </c>
      <c r="FV433" s="141">
        <f t="shared" si="1156"/>
        <v>0</v>
      </c>
      <c r="FW433" s="58"/>
      <c r="FX433" s="107">
        <v>455.21</v>
      </c>
      <c r="FY433" s="141">
        <f t="shared" si="1157"/>
        <v>0</v>
      </c>
      <c r="FZ433" s="58"/>
      <c r="GA433" s="107">
        <v>536</v>
      </c>
      <c r="GB433" s="141">
        <f t="shared" si="1158"/>
        <v>0</v>
      </c>
      <c r="GC433" s="58"/>
      <c r="GD433" s="21">
        <v>745.84</v>
      </c>
      <c r="GE433" s="144">
        <f t="shared" si="1159"/>
        <v>0</v>
      </c>
      <c r="GF433" s="108">
        <v>4</v>
      </c>
      <c r="GG433" s="112">
        <v>313.12</v>
      </c>
      <c r="GH433" s="141">
        <f t="shared" si="1160"/>
        <v>1252.48</v>
      </c>
      <c r="GI433" s="59">
        <v>5</v>
      </c>
      <c r="GJ433" s="529">
        <v>223.61</v>
      </c>
      <c r="GK433" s="141">
        <f t="shared" si="1161"/>
        <v>1118.0500000000002</v>
      </c>
      <c r="GL433" s="58">
        <v>2</v>
      </c>
      <c r="GM433" s="107">
        <v>105.46</v>
      </c>
      <c r="GN433" s="141">
        <f t="shared" si="1162"/>
        <v>210.92</v>
      </c>
      <c r="GO433" s="58"/>
      <c r="GP433" s="107">
        <v>581.36</v>
      </c>
      <c r="GQ433" s="141">
        <f t="shared" si="1163"/>
        <v>0</v>
      </c>
      <c r="GR433" s="58">
        <v>1</v>
      </c>
      <c r="GS433" s="107">
        <v>92.94</v>
      </c>
      <c r="GT433" s="141">
        <f t="shared" si="1164"/>
        <v>92.94</v>
      </c>
      <c r="GU433" s="108">
        <v>2</v>
      </c>
      <c r="GV433" s="112">
        <v>47.51</v>
      </c>
      <c r="GW433" s="141">
        <f t="shared" si="1165"/>
        <v>95.02</v>
      </c>
      <c r="GX433" s="58">
        <v>30</v>
      </c>
      <c r="GY433" s="107">
        <v>61.91</v>
      </c>
      <c r="GZ433" s="219">
        <f t="shared" si="1166"/>
        <v>1857.3</v>
      </c>
      <c r="HA433" s="413"/>
      <c r="HB433" s="413"/>
      <c r="HC433" s="219">
        <f t="shared" si="1168"/>
        <v>0</v>
      </c>
      <c r="HD433" s="58">
        <v>0.3</v>
      </c>
      <c r="HE433" s="107">
        <v>40.75</v>
      </c>
      <c r="HF433" s="232">
        <f t="shared" si="1167"/>
        <v>12.225</v>
      </c>
      <c r="HG433" s="105">
        <v>500</v>
      </c>
      <c r="HH433" s="226">
        <f t="shared" si="1169"/>
        <v>57333.463440000007</v>
      </c>
      <c r="HI433" s="335"/>
    </row>
    <row r="434" spans="1:218" ht="15.75" customHeight="1">
      <c r="A434" s="198">
        <v>37</v>
      </c>
      <c r="B434" s="18" t="s">
        <v>315</v>
      </c>
      <c r="C434" s="381">
        <v>61.81</v>
      </c>
      <c r="D434" s="385">
        <v>26.29</v>
      </c>
      <c r="E434" s="32">
        <v>69921.36</v>
      </c>
      <c r="F434" s="42">
        <f t="shared" si="1086"/>
        <v>94648.576060000007</v>
      </c>
      <c r="G434" s="43"/>
      <c r="H434" s="21">
        <v>636.70000000000005</v>
      </c>
      <c r="I434" s="45">
        <f t="shared" si="1087"/>
        <v>0</v>
      </c>
      <c r="J434" s="58"/>
      <c r="K434" s="107"/>
      <c r="L434" s="212">
        <f t="shared" si="1088"/>
        <v>0</v>
      </c>
      <c r="M434" s="58"/>
      <c r="N434" s="107">
        <v>540</v>
      </c>
      <c r="O434" s="212">
        <f t="shared" si="1089"/>
        <v>0</v>
      </c>
      <c r="P434" s="46">
        <v>25.8</v>
      </c>
      <c r="Q434" s="139">
        <f t="shared" si="1090"/>
        <v>280.13670000000002</v>
      </c>
      <c r="R434" s="212">
        <f t="shared" si="1091"/>
        <v>7227.5268600000009</v>
      </c>
      <c r="S434" s="46">
        <v>35.200000000000003</v>
      </c>
      <c r="T434" s="44">
        <f t="shared" si="1092"/>
        <v>2335.5960000000005</v>
      </c>
      <c r="U434" s="212">
        <f t="shared" si="1093"/>
        <v>82212.979200000016</v>
      </c>
      <c r="V434" s="46"/>
      <c r="W434" s="139">
        <f t="shared" si="1094"/>
        <v>493.98690000000005</v>
      </c>
      <c r="X434" s="219">
        <f t="shared" si="1095"/>
        <v>0</v>
      </c>
      <c r="Y434" s="58"/>
      <c r="Z434" s="44">
        <f t="shared" si="1096"/>
        <v>4331.3600000000006</v>
      </c>
      <c r="AA434" s="141">
        <f t="shared" si="1097"/>
        <v>0</v>
      </c>
      <c r="AB434" s="397"/>
      <c r="AC434" s="139">
        <f t="shared" si="1098"/>
        <v>493.98690000000005</v>
      </c>
      <c r="AD434" s="140">
        <f t="shared" si="1099"/>
        <v>0</v>
      </c>
      <c r="AE434" s="46"/>
      <c r="AF434" s="44">
        <f t="shared" si="1100"/>
        <v>22885.031600000002</v>
      </c>
      <c r="AG434" s="140">
        <f t="shared" si="1101"/>
        <v>0</v>
      </c>
      <c r="AH434" s="46"/>
      <c r="AI434" s="139">
        <f t="shared" si="1102"/>
        <v>791.37200000000007</v>
      </c>
      <c r="AJ434" s="140">
        <f t="shared" si="1103"/>
        <v>0</v>
      </c>
      <c r="AK434" s="46"/>
      <c r="AL434" s="107">
        <v>145.19999999999999</v>
      </c>
      <c r="AM434" s="140">
        <f t="shared" si="1104"/>
        <v>0</v>
      </c>
      <c r="AN434" s="46"/>
      <c r="AO434" s="44">
        <f t="shared" si="1105"/>
        <v>3769.8454000000002</v>
      </c>
      <c r="AP434" s="141">
        <f t="shared" si="1106"/>
        <v>0</v>
      </c>
      <c r="AQ434" s="108"/>
      <c r="AR434" s="109">
        <v>8030</v>
      </c>
      <c r="AS434" s="141">
        <f t="shared" si="1107"/>
        <v>0</v>
      </c>
      <c r="AT434" s="58"/>
      <c r="AU434" s="21">
        <v>3366.65</v>
      </c>
      <c r="AV434" s="141">
        <f t="shared" si="1108"/>
        <v>0</v>
      </c>
      <c r="AW434" s="58"/>
      <c r="AX434" s="44">
        <f t="shared" si="1109"/>
        <v>80964.952600000004</v>
      </c>
      <c r="AY434" s="141">
        <f t="shared" si="1110"/>
        <v>0</v>
      </c>
      <c r="AZ434" s="58"/>
      <c r="BA434" s="21">
        <v>93131.5</v>
      </c>
      <c r="BB434" s="141">
        <f t="shared" si="1111"/>
        <v>0</v>
      </c>
      <c r="BC434" s="58"/>
      <c r="BD434" s="21">
        <v>10643</v>
      </c>
      <c r="BE434" s="140">
        <f t="shared" si="1112"/>
        <v>0</v>
      </c>
      <c r="BF434" s="46"/>
      <c r="BG434" s="58"/>
      <c r="BH434" s="140">
        <f t="shared" si="1113"/>
        <v>0</v>
      </c>
      <c r="BI434" s="46"/>
      <c r="BJ434" s="59"/>
      <c r="BK434" s="58"/>
      <c r="BL434" s="140">
        <f t="shared" si="1114"/>
        <v>0</v>
      </c>
      <c r="BM434" s="46"/>
      <c r="BN434" s="142"/>
      <c r="BO434" s="141">
        <f t="shared" si="1115"/>
        <v>0</v>
      </c>
      <c r="BP434" s="58"/>
      <c r="BQ434" s="139">
        <f t="shared" si="1116"/>
        <v>930.90000000000009</v>
      </c>
      <c r="BR434" s="141">
        <f t="shared" si="1117"/>
        <v>0</v>
      </c>
      <c r="BS434" s="58"/>
      <c r="BT434" s="107">
        <v>540</v>
      </c>
      <c r="BU434" s="141">
        <f t="shared" si="1118"/>
        <v>0</v>
      </c>
      <c r="BV434" s="58"/>
      <c r="BW434" s="58"/>
      <c r="BX434" s="141">
        <f t="shared" si="1119"/>
        <v>0</v>
      </c>
      <c r="BY434" s="58"/>
      <c r="BZ434" s="143"/>
      <c r="CA434" s="141">
        <f t="shared" si="1120"/>
        <v>0</v>
      </c>
      <c r="CB434" s="58"/>
      <c r="CC434" s="107">
        <v>165.4</v>
      </c>
      <c r="CD434" s="141">
        <f t="shared" si="1121"/>
        <v>0</v>
      </c>
      <c r="CE434" s="58"/>
      <c r="CF434" s="139">
        <f t="shared" si="1122"/>
        <v>204.31649999999999</v>
      </c>
      <c r="CG434" s="141">
        <f t="shared" si="1123"/>
        <v>0</v>
      </c>
      <c r="CH434" s="58"/>
      <c r="CI434" s="107">
        <v>86.2</v>
      </c>
      <c r="CJ434" s="141">
        <f t="shared" si="1124"/>
        <v>0</v>
      </c>
      <c r="CK434" s="58"/>
      <c r="CL434" s="107">
        <v>125</v>
      </c>
      <c r="CM434" s="141">
        <f t="shared" si="1125"/>
        <v>0</v>
      </c>
      <c r="CN434" s="58"/>
      <c r="CO434" s="107">
        <v>140</v>
      </c>
      <c r="CP434" s="141">
        <f t="shared" si="1126"/>
        <v>0</v>
      </c>
      <c r="CQ434" s="58"/>
      <c r="CR434" s="139">
        <f t="shared" si="1127"/>
        <v>259.76390000000004</v>
      </c>
      <c r="CS434" s="141">
        <f t="shared" si="1128"/>
        <v>0</v>
      </c>
      <c r="CT434" s="58"/>
      <c r="CU434" s="107">
        <v>182.5</v>
      </c>
      <c r="CV434" s="141">
        <f t="shared" si="1129"/>
        <v>0</v>
      </c>
      <c r="CW434" s="58"/>
      <c r="CX434" s="107">
        <v>78</v>
      </c>
      <c r="CY434" s="141">
        <f t="shared" si="1130"/>
        <v>0</v>
      </c>
      <c r="CZ434" s="58"/>
      <c r="DA434" s="107">
        <v>350</v>
      </c>
      <c r="DB434" s="141">
        <f t="shared" si="1131"/>
        <v>0</v>
      </c>
      <c r="DC434" s="58"/>
      <c r="DD434" s="139">
        <f t="shared" si="1132"/>
        <v>363.26500000000004</v>
      </c>
      <c r="DE434" s="140">
        <f t="shared" si="1133"/>
        <v>0</v>
      </c>
      <c r="DF434" s="58"/>
      <c r="DG434" s="107">
        <v>349.94</v>
      </c>
      <c r="DH434" s="141">
        <f t="shared" si="1134"/>
        <v>0</v>
      </c>
      <c r="DI434" s="58"/>
      <c r="DJ434" s="107">
        <v>407.82</v>
      </c>
      <c r="DK434" s="141">
        <f t="shared" si="1135"/>
        <v>0</v>
      </c>
      <c r="DL434" s="58"/>
      <c r="DM434" s="107">
        <v>560.66999999999996</v>
      </c>
      <c r="DN434" s="141">
        <f t="shared" si="1136"/>
        <v>0</v>
      </c>
      <c r="DO434" s="58"/>
      <c r="DP434" s="107">
        <v>849.84</v>
      </c>
      <c r="DQ434" s="141">
        <f t="shared" si="1137"/>
        <v>0</v>
      </c>
      <c r="DR434" s="58"/>
      <c r="DS434" s="107">
        <v>1070.97</v>
      </c>
      <c r="DT434" s="141">
        <f t="shared" si="1138"/>
        <v>0</v>
      </c>
      <c r="DU434" s="58"/>
      <c r="DV434" s="21">
        <v>1512.05</v>
      </c>
      <c r="DW434" s="141">
        <f t="shared" si="1139"/>
        <v>0</v>
      </c>
      <c r="DX434" s="58"/>
      <c r="DY434" s="21">
        <v>5870.12</v>
      </c>
      <c r="DZ434" s="141">
        <f t="shared" si="1140"/>
        <v>0</v>
      </c>
      <c r="EA434" s="58"/>
      <c r="EB434" s="21">
        <v>4379.45</v>
      </c>
      <c r="EC434" s="141">
        <f t="shared" si="1141"/>
        <v>0</v>
      </c>
      <c r="ED434" s="58"/>
      <c r="EE434" s="21">
        <v>4811.45</v>
      </c>
      <c r="EF434" s="141">
        <f t="shared" si="1142"/>
        <v>0</v>
      </c>
      <c r="EG434" s="58"/>
      <c r="EH434" s="21">
        <v>6518.13</v>
      </c>
      <c r="EI434" s="141">
        <f t="shared" si="1143"/>
        <v>0</v>
      </c>
      <c r="EJ434" s="58"/>
      <c r="EK434" s="21">
        <v>7389.31</v>
      </c>
      <c r="EL434" s="141">
        <f t="shared" si="1144"/>
        <v>0</v>
      </c>
      <c r="EM434" s="58"/>
      <c r="EN434" s="21">
        <v>1539.81</v>
      </c>
      <c r="EO434" s="141">
        <f t="shared" si="1145"/>
        <v>0</v>
      </c>
      <c r="EP434" s="58"/>
      <c r="EQ434" s="21">
        <v>3124.4</v>
      </c>
      <c r="ER434" s="141">
        <f t="shared" si="1146"/>
        <v>0</v>
      </c>
      <c r="ES434" s="58"/>
      <c r="ET434" s="107">
        <v>118.78</v>
      </c>
      <c r="EU434" s="141">
        <f t="shared" si="1147"/>
        <v>0</v>
      </c>
      <c r="EV434" s="58"/>
      <c r="EW434" s="107">
        <v>479.92</v>
      </c>
      <c r="EX434" s="141">
        <f t="shared" si="1148"/>
        <v>0</v>
      </c>
      <c r="EY434" s="58"/>
      <c r="EZ434" s="107">
        <v>649.4</v>
      </c>
      <c r="FA434" s="141">
        <f t="shared" si="1149"/>
        <v>0</v>
      </c>
      <c r="FB434" s="58"/>
      <c r="FC434" s="21">
        <v>1301.22</v>
      </c>
      <c r="FD434" s="141">
        <f t="shared" si="1150"/>
        <v>0</v>
      </c>
      <c r="FE434" s="58"/>
      <c r="FF434" s="21">
        <v>2530.2199999999998</v>
      </c>
      <c r="FG434" s="141">
        <f t="shared" si="1151"/>
        <v>0</v>
      </c>
      <c r="FH434" s="58"/>
      <c r="FI434" s="21">
        <v>4182.22</v>
      </c>
      <c r="FJ434" s="141">
        <f t="shared" si="1152"/>
        <v>0</v>
      </c>
      <c r="FK434" s="58"/>
      <c r="FL434" s="107">
        <v>253.92</v>
      </c>
      <c r="FM434" s="141">
        <f t="shared" si="1153"/>
        <v>0</v>
      </c>
      <c r="FN434" s="58"/>
      <c r="FO434" s="107">
        <v>290.32</v>
      </c>
      <c r="FP434" s="141">
        <f t="shared" si="1154"/>
        <v>0</v>
      </c>
      <c r="FQ434" s="58"/>
      <c r="FR434" s="107">
        <v>334.06</v>
      </c>
      <c r="FS434" s="141">
        <f t="shared" si="1155"/>
        <v>0</v>
      </c>
      <c r="FT434" s="58"/>
      <c r="FU434" s="107">
        <v>411.49</v>
      </c>
      <c r="FV434" s="141">
        <f t="shared" si="1156"/>
        <v>0</v>
      </c>
      <c r="FW434" s="58"/>
      <c r="FX434" s="107">
        <v>455.21</v>
      </c>
      <c r="FY434" s="141">
        <f t="shared" si="1157"/>
        <v>0</v>
      </c>
      <c r="FZ434" s="58"/>
      <c r="GA434" s="107">
        <v>536</v>
      </c>
      <c r="GB434" s="141">
        <f t="shared" si="1158"/>
        <v>0</v>
      </c>
      <c r="GC434" s="58"/>
      <c r="GD434" s="21">
        <v>745.84</v>
      </c>
      <c r="GE434" s="144">
        <f t="shared" si="1159"/>
        <v>0</v>
      </c>
      <c r="GF434" s="108">
        <v>4</v>
      </c>
      <c r="GG434" s="112">
        <v>313.12</v>
      </c>
      <c r="GH434" s="141">
        <f t="shared" si="1160"/>
        <v>1252.48</v>
      </c>
      <c r="GI434" s="59">
        <v>5</v>
      </c>
      <c r="GJ434" s="529">
        <v>223.61</v>
      </c>
      <c r="GK434" s="141">
        <f t="shared" si="1161"/>
        <v>1118.0500000000002</v>
      </c>
      <c r="GL434" s="58">
        <v>2</v>
      </c>
      <c r="GM434" s="107">
        <v>105.46</v>
      </c>
      <c r="GN434" s="141">
        <f t="shared" si="1162"/>
        <v>210.92</v>
      </c>
      <c r="GO434" s="58">
        <v>1</v>
      </c>
      <c r="GP434" s="107">
        <v>581.36</v>
      </c>
      <c r="GQ434" s="141">
        <f t="shared" si="1163"/>
        <v>581.36</v>
      </c>
      <c r="GR434" s="58">
        <v>1</v>
      </c>
      <c r="GS434" s="107">
        <v>92.94</v>
      </c>
      <c r="GT434" s="141">
        <f t="shared" si="1164"/>
        <v>92.94</v>
      </c>
      <c r="GU434" s="108">
        <v>2</v>
      </c>
      <c r="GV434" s="112">
        <v>47.51</v>
      </c>
      <c r="GW434" s="141">
        <f t="shared" si="1165"/>
        <v>95.02</v>
      </c>
      <c r="GX434" s="58">
        <v>30</v>
      </c>
      <c r="GY434" s="107">
        <v>61.91</v>
      </c>
      <c r="GZ434" s="219">
        <f t="shared" si="1166"/>
        <v>1857.3</v>
      </c>
      <c r="HA434" s="413"/>
      <c r="HB434" s="413"/>
      <c r="HC434" s="219">
        <f t="shared" si="1168"/>
        <v>0</v>
      </c>
      <c r="HD434" s="58"/>
      <c r="HE434" s="107">
        <v>40.75</v>
      </c>
      <c r="HF434" s="232">
        <f t="shared" si="1167"/>
        <v>0</v>
      </c>
      <c r="HG434" s="105"/>
      <c r="HH434" s="226">
        <f t="shared" si="1169"/>
        <v>94648.576060000007</v>
      </c>
      <c r="HI434" s="335"/>
    </row>
    <row r="435" spans="1:218" ht="15.75" customHeight="1">
      <c r="A435" s="198">
        <v>38</v>
      </c>
      <c r="B435" s="18" t="s">
        <v>316</v>
      </c>
      <c r="C435" s="381">
        <v>5.66</v>
      </c>
      <c r="D435" s="385">
        <v>98.12</v>
      </c>
      <c r="E435" s="32">
        <v>69377.279999999999</v>
      </c>
      <c r="F435" s="42">
        <f t="shared" si="1086"/>
        <v>74867.134000000005</v>
      </c>
      <c r="G435" s="43"/>
      <c r="H435" s="21">
        <v>636.70000000000005</v>
      </c>
      <c r="I435" s="45">
        <f t="shared" si="1087"/>
        <v>0</v>
      </c>
      <c r="J435" s="58"/>
      <c r="K435" s="107"/>
      <c r="L435" s="212">
        <f t="shared" si="1088"/>
        <v>0</v>
      </c>
      <c r="M435" s="58"/>
      <c r="N435" s="107">
        <v>540</v>
      </c>
      <c r="O435" s="212">
        <f t="shared" si="1089"/>
        <v>0</v>
      </c>
      <c r="P435" s="46"/>
      <c r="Q435" s="139">
        <f t="shared" si="1090"/>
        <v>280.13670000000002</v>
      </c>
      <c r="R435" s="212">
        <f t="shared" si="1091"/>
        <v>0</v>
      </c>
      <c r="S435" s="46"/>
      <c r="T435" s="44">
        <f t="shared" si="1092"/>
        <v>2335.5960000000005</v>
      </c>
      <c r="U435" s="212">
        <f t="shared" si="1093"/>
        <v>0</v>
      </c>
      <c r="V435" s="46"/>
      <c r="W435" s="139">
        <f t="shared" si="1094"/>
        <v>493.98690000000005</v>
      </c>
      <c r="X435" s="219">
        <f t="shared" si="1095"/>
        <v>0</v>
      </c>
      <c r="Y435" s="58">
        <v>7.4</v>
      </c>
      <c r="Z435" s="44">
        <f t="shared" si="1096"/>
        <v>4331.3600000000006</v>
      </c>
      <c r="AA435" s="141">
        <f t="shared" si="1097"/>
        <v>32052.064000000006</v>
      </c>
      <c r="AB435" s="397"/>
      <c r="AC435" s="139">
        <f t="shared" si="1098"/>
        <v>493.98690000000005</v>
      </c>
      <c r="AD435" s="140">
        <f t="shared" si="1099"/>
        <v>0</v>
      </c>
      <c r="AE435" s="46"/>
      <c r="AF435" s="44">
        <f t="shared" si="1100"/>
        <v>22885.031600000002</v>
      </c>
      <c r="AG435" s="140">
        <f t="shared" si="1101"/>
        <v>0</v>
      </c>
      <c r="AH435" s="46"/>
      <c r="AI435" s="139">
        <f t="shared" si="1102"/>
        <v>791.37200000000007</v>
      </c>
      <c r="AJ435" s="140">
        <f t="shared" si="1103"/>
        <v>0</v>
      </c>
      <c r="AK435" s="46"/>
      <c r="AL435" s="107">
        <v>145.19999999999999</v>
      </c>
      <c r="AM435" s="140">
        <f t="shared" si="1104"/>
        <v>0</v>
      </c>
      <c r="AN435" s="46"/>
      <c r="AO435" s="44">
        <f t="shared" si="1105"/>
        <v>3769.8454000000002</v>
      </c>
      <c r="AP435" s="141">
        <f t="shared" si="1106"/>
        <v>0</v>
      </c>
      <c r="AQ435" s="108"/>
      <c r="AR435" s="109">
        <v>8030</v>
      </c>
      <c r="AS435" s="141">
        <f t="shared" si="1107"/>
        <v>0</v>
      </c>
      <c r="AT435" s="58"/>
      <c r="AU435" s="21">
        <v>3366.65</v>
      </c>
      <c r="AV435" s="141">
        <f t="shared" si="1108"/>
        <v>0</v>
      </c>
      <c r="AW435" s="58"/>
      <c r="AX435" s="44">
        <f t="shared" si="1109"/>
        <v>80964.952600000004</v>
      </c>
      <c r="AY435" s="141">
        <f t="shared" si="1110"/>
        <v>0</v>
      </c>
      <c r="AZ435" s="58"/>
      <c r="BA435" s="21">
        <v>93131.5</v>
      </c>
      <c r="BB435" s="141">
        <f t="shared" si="1111"/>
        <v>0</v>
      </c>
      <c r="BC435" s="58"/>
      <c r="BD435" s="21">
        <v>10643</v>
      </c>
      <c r="BE435" s="140">
        <f t="shared" si="1112"/>
        <v>0</v>
      </c>
      <c r="BF435" s="46"/>
      <c r="BG435" s="58"/>
      <c r="BH435" s="140">
        <f t="shared" si="1113"/>
        <v>0</v>
      </c>
      <c r="BI435" s="46"/>
      <c r="BJ435" s="59"/>
      <c r="BK435" s="58"/>
      <c r="BL435" s="140">
        <f t="shared" si="1114"/>
        <v>0</v>
      </c>
      <c r="BM435" s="46">
        <v>8</v>
      </c>
      <c r="BN435" s="142">
        <v>983.12</v>
      </c>
      <c r="BO435" s="141">
        <f t="shared" si="1115"/>
        <v>7864.96</v>
      </c>
      <c r="BP435" s="58"/>
      <c r="BQ435" s="139">
        <f t="shared" si="1116"/>
        <v>930.90000000000009</v>
      </c>
      <c r="BR435" s="141">
        <f t="shared" si="1117"/>
        <v>0</v>
      </c>
      <c r="BS435" s="58">
        <v>10</v>
      </c>
      <c r="BT435" s="107">
        <v>540</v>
      </c>
      <c r="BU435" s="141">
        <f t="shared" si="1118"/>
        <v>5400</v>
      </c>
      <c r="BV435" s="58"/>
      <c r="BW435" s="58"/>
      <c r="BX435" s="141">
        <f t="shared" si="1119"/>
        <v>0</v>
      </c>
      <c r="BY435" s="58"/>
      <c r="BZ435" s="143"/>
      <c r="CA435" s="141">
        <f t="shared" si="1120"/>
        <v>0</v>
      </c>
      <c r="CB435" s="58"/>
      <c r="CC435" s="107">
        <v>165.4</v>
      </c>
      <c r="CD435" s="141">
        <f t="shared" si="1121"/>
        <v>0</v>
      </c>
      <c r="CE435" s="58"/>
      <c r="CF435" s="139">
        <f t="shared" si="1122"/>
        <v>204.31649999999999</v>
      </c>
      <c r="CG435" s="141">
        <f t="shared" si="1123"/>
        <v>0</v>
      </c>
      <c r="CH435" s="58"/>
      <c r="CI435" s="107">
        <v>86.2</v>
      </c>
      <c r="CJ435" s="141">
        <f t="shared" si="1124"/>
        <v>0</v>
      </c>
      <c r="CK435" s="58"/>
      <c r="CL435" s="107">
        <v>125</v>
      </c>
      <c r="CM435" s="141">
        <f t="shared" si="1125"/>
        <v>0</v>
      </c>
      <c r="CN435" s="58"/>
      <c r="CO435" s="107">
        <v>140</v>
      </c>
      <c r="CP435" s="141">
        <f t="shared" si="1126"/>
        <v>0</v>
      </c>
      <c r="CQ435" s="58"/>
      <c r="CR435" s="139">
        <f t="shared" si="1127"/>
        <v>259.76390000000004</v>
      </c>
      <c r="CS435" s="141">
        <f t="shared" si="1128"/>
        <v>0</v>
      </c>
      <c r="CT435" s="58"/>
      <c r="CU435" s="107">
        <v>182.5</v>
      </c>
      <c r="CV435" s="141">
        <f t="shared" si="1129"/>
        <v>0</v>
      </c>
      <c r="CW435" s="58"/>
      <c r="CX435" s="107">
        <v>78</v>
      </c>
      <c r="CY435" s="141">
        <f t="shared" si="1130"/>
        <v>0</v>
      </c>
      <c r="CZ435" s="58">
        <v>18</v>
      </c>
      <c r="DA435" s="107">
        <v>350</v>
      </c>
      <c r="DB435" s="141">
        <f t="shared" si="1131"/>
        <v>6300</v>
      </c>
      <c r="DC435" s="58">
        <v>9</v>
      </c>
      <c r="DD435" s="139">
        <f t="shared" si="1132"/>
        <v>363.26500000000004</v>
      </c>
      <c r="DE435" s="140">
        <f t="shared" si="1133"/>
        <v>3269.3850000000002</v>
      </c>
      <c r="DF435" s="58"/>
      <c r="DG435" s="107">
        <v>349.94</v>
      </c>
      <c r="DH435" s="141">
        <f t="shared" si="1134"/>
        <v>0</v>
      </c>
      <c r="DI435" s="58"/>
      <c r="DJ435" s="107">
        <v>407.82</v>
      </c>
      <c r="DK435" s="141">
        <f t="shared" si="1135"/>
        <v>0</v>
      </c>
      <c r="DL435" s="58"/>
      <c r="DM435" s="107">
        <v>560.66999999999996</v>
      </c>
      <c r="DN435" s="141">
        <f t="shared" si="1136"/>
        <v>0</v>
      </c>
      <c r="DO435" s="58"/>
      <c r="DP435" s="107">
        <v>849.84</v>
      </c>
      <c r="DQ435" s="141">
        <f t="shared" si="1137"/>
        <v>0</v>
      </c>
      <c r="DR435" s="58"/>
      <c r="DS435" s="107">
        <v>1070.97</v>
      </c>
      <c r="DT435" s="141">
        <f t="shared" si="1138"/>
        <v>0</v>
      </c>
      <c r="DU435" s="58"/>
      <c r="DV435" s="21">
        <v>1512.05</v>
      </c>
      <c r="DW435" s="141">
        <f t="shared" si="1139"/>
        <v>0</v>
      </c>
      <c r="DX435" s="58"/>
      <c r="DY435" s="21">
        <v>5870.12</v>
      </c>
      <c r="DZ435" s="141">
        <f t="shared" si="1140"/>
        <v>0</v>
      </c>
      <c r="EA435" s="58"/>
      <c r="EB435" s="21">
        <v>4379.45</v>
      </c>
      <c r="EC435" s="141">
        <f t="shared" si="1141"/>
        <v>0</v>
      </c>
      <c r="ED435" s="58">
        <v>2</v>
      </c>
      <c r="EE435" s="21">
        <v>4811.45</v>
      </c>
      <c r="EF435" s="141">
        <f t="shared" si="1142"/>
        <v>9622.9</v>
      </c>
      <c r="EG435" s="58"/>
      <c r="EH435" s="21">
        <v>6518.13</v>
      </c>
      <c r="EI435" s="141">
        <f t="shared" si="1143"/>
        <v>0</v>
      </c>
      <c r="EJ435" s="58">
        <v>1</v>
      </c>
      <c r="EK435" s="21">
        <v>7389.31</v>
      </c>
      <c r="EL435" s="141">
        <f t="shared" si="1144"/>
        <v>7389.31</v>
      </c>
      <c r="EM435" s="58"/>
      <c r="EN435" s="21">
        <v>1539.81</v>
      </c>
      <c r="EO435" s="141">
        <f t="shared" si="1145"/>
        <v>0</v>
      </c>
      <c r="EP435" s="58"/>
      <c r="EQ435" s="21">
        <v>3124.4</v>
      </c>
      <c r="ER435" s="141">
        <f t="shared" si="1146"/>
        <v>0</v>
      </c>
      <c r="ES435" s="58"/>
      <c r="ET435" s="107">
        <v>118.78</v>
      </c>
      <c r="EU435" s="141">
        <f t="shared" si="1147"/>
        <v>0</v>
      </c>
      <c r="EV435" s="58"/>
      <c r="EW435" s="107">
        <v>479.92</v>
      </c>
      <c r="EX435" s="141">
        <f t="shared" si="1148"/>
        <v>0</v>
      </c>
      <c r="EY435" s="58"/>
      <c r="EZ435" s="107">
        <v>649.4</v>
      </c>
      <c r="FA435" s="141">
        <f t="shared" si="1149"/>
        <v>0</v>
      </c>
      <c r="FB435" s="58"/>
      <c r="FC435" s="21">
        <v>1301.22</v>
      </c>
      <c r="FD435" s="141">
        <f t="shared" si="1150"/>
        <v>0</v>
      </c>
      <c r="FE435" s="58"/>
      <c r="FF435" s="21">
        <v>2530.2199999999998</v>
      </c>
      <c r="FG435" s="141">
        <f t="shared" si="1151"/>
        <v>0</v>
      </c>
      <c r="FH435" s="58"/>
      <c r="FI435" s="21">
        <v>4182.22</v>
      </c>
      <c r="FJ435" s="141">
        <f t="shared" si="1152"/>
        <v>0</v>
      </c>
      <c r="FK435" s="58"/>
      <c r="FL435" s="107">
        <v>253.92</v>
      </c>
      <c r="FM435" s="141">
        <f t="shared" si="1153"/>
        <v>0</v>
      </c>
      <c r="FN435" s="58"/>
      <c r="FO435" s="107">
        <v>290.32</v>
      </c>
      <c r="FP435" s="141">
        <f t="shared" si="1154"/>
        <v>0</v>
      </c>
      <c r="FQ435" s="58"/>
      <c r="FR435" s="107">
        <v>334.06</v>
      </c>
      <c r="FS435" s="141">
        <f t="shared" si="1155"/>
        <v>0</v>
      </c>
      <c r="FT435" s="58"/>
      <c r="FU435" s="107">
        <v>411.49</v>
      </c>
      <c r="FV435" s="141">
        <f t="shared" si="1156"/>
        <v>0</v>
      </c>
      <c r="FW435" s="58"/>
      <c r="FX435" s="107">
        <v>455.21</v>
      </c>
      <c r="FY435" s="141">
        <f t="shared" si="1157"/>
        <v>0</v>
      </c>
      <c r="FZ435" s="58"/>
      <c r="GA435" s="107">
        <v>536</v>
      </c>
      <c r="GB435" s="141">
        <f t="shared" si="1158"/>
        <v>0</v>
      </c>
      <c r="GC435" s="58"/>
      <c r="GD435" s="21">
        <v>745.84</v>
      </c>
      <c r="GE435" s="144">
        <f t="shared" si="1159"/>
        <v>0</v>
      </c>
      <c r="GF435" s="108">
        <v>3</v>
      </c>
      <c r="GG435" s="112">
        <v>313.12</v>
      </c>
      <c r="GH435" s="141">
        <f t="shared" si="1160"/>
        <v>939.36</v>
      </c>
      <c r="GI435" s="59">
        <v>5</v>
      </c>
      <c r="GJ435" s="529">
        <v>223.61</v>
      </c>
      <c r="GK435" s="141">
        <f t="shared" si="1161"/>
        <v>1118.0500000000002</v>
      </c>
      <c r="GL435" s="58">
        <v>2</v>
      </c>
      <c r="GM435" s="107">
        <v>105.46</v>
      </c>
      <c r="GN435" s="141">
        <f t="shared" si="1162"/>
        <v>210.92</v>
      </c>
      <c r="GO435" s="58"/>
      <c r="GP435" s="107">
        <v>581.36</v>
      </c>
      <c r="GQ435" s="141">
        <f t="shared" si="1163"/>
        <v>0</v>
      </c>
      <c r="GR435" s="58">
        <v>1</v>
      </c>
      <c r="GS435" s="107">
        <v>92.94</v>
      </c>
      <c r="GT435" s="141">
        <f t="shared" si="1164"/>
        <v>92.94</v>
      </c>
      <c r="GU435" s="108">
        <v>2</v>
      </c>
      <c r="GV435" s="112">
        <v>47.51</v>
      </c>
      <c r="GW435" s="141">
        <f t="shared" si="1165"/>
        <v>95.02</v>
      </c>
      <c r="GX435" s="58"/>
      <c r="GY435" s="107">
        <v>61.91</v>
      </c>
      <c r="GZ435" s="219">
        <f t="shared" si="1166"/>
        <v>0</v>
      </c>
      <c r="HA435" s="413"/>
      <c r="HB435" s="413"/>
      <c r="HC435" s="219">
        <f t="shared" si="1168"/>
        <v>0</v>
      </c>
      <c r="HD435" s="58">
        <v>0.3</v>
      </c>
      <c r="HE435" s="107">
        <v>40.75</v>
      </c>
      <c r="HF435" s="232">
        <f t="shared" si="1167"/>
        <v>12.225</v>
      </c>
      <c r="HG435" s="105">
        <v>500</v>
      </c>
      <c r="HH435" s="226">
        <f t="shared" si="1169"/>
        <v>74867.134000000005</v>
      </c>
      <c r="HI435" s="335"/>
    </row>
    <row r="436" spans="1:218" ht="15.75" customHeight="1">
      <c r="A436" s="198">
        <v>39</v>
      </c>
      <c r="B436" s="18" t="s">
        <v>317</v>
      </c>
      <c r="C436" s="381">
        <v>16.399999999999999</v>
      </c>
      <c r="D436" s="385">
        <v>221.42</v>
      </c>
      <c r="E436" s="32">
        <v>112946.51999999999</v>
      </c>
      <c r="F436" s="42">
        <f t="shared" si="1086"/>
        <v>92453.224419999999</v>
      </c>
      <c r="G436" s="43"/>
      <c r="H436" s="21">
        <v>636.70000000000005</v>
      </c>
      <c r="I436" s="45">
        <f t="shared" si="1087"/>
        <v>0</v>
      </c>
      <c r="J436" s="58"/>
      <c r="K436" s="107"/>
      <c r="L436" s="212">
        <f t="shared" si="1088"/>
        <v>0</v>
      </c>
      <c r="M436" s="58"/>
      <c r="N436" s="107">
        <v>540</v>
      </c>
      <c r="O436" s="212">
        <f t="shared" si="1089"/>
        <v>0</v>
      </c>
      <c r="P436" s="46">
        <v>24.6</v>
      </c>
      <c r="Q436" s="139">
        <f t="shared" si="1090"/>
        <v>280.13670000000002</v>
      </c>
      <c r="R436" s="212">
        <f t="shared" si="1091"/>
        <v>6891.3628200000012</v>
      </c>
      <c r="S436" s="46"/>
      <c r="T436" s="44">
        <f t="shared" si="1092"/>
        <v>2335.5960000000005</v>
      </c>
      <c r="U436" s="212">
        <f t="shared" si="1093"/>
        <v>0</v>
      </c>
      <c r="V436" s="46"/>
      <c r="W436" s="139">
        <f t="shared" si="1094"/>
        <v>493.98690000000005</v>
      </c>
      <c r="X436" s="219">
        <f t="shared" si="1095"/>
        <v>0</v>
      </c>
      <c r="Y436" s="58"/>
      <c r="Z436" s="44">
        <f t="shared" si="1096"/>
        <v>4331.3600000000006</v>
      </c>
      <c r="AA436" s="141">
        <f t="shared" si="1097"/>
        <v>0</v>
      </c>
      <c r="AB436" s="397"/>
      <c r="AC436" s="139">
        <f t="shared" si="1098"/>
        <v>493.98690000000005</v>
      </c>
      <c r="AD436" s="140">
        <f t="shared" si="1099"/>
        <v>0</v>
      </c>
      <c r="AE436" s="46">
        <v>1</v>
      </c>
      <c r="AF436" s="44">
        <f t="shared" si="1100"/>
        <v>22885.031600000002</v>
      </c>
      <c r="AG436" s="140">
        <f t="shared" si="1101"/>
        <v>22885.031600000002</v>
      </c>
      <c r="AH436" s="46"/>
      <c r="AI436" s="139">
        <f t="shared" si="1102"/>
        <v>791.37200000000007</v>
      </c>
      <c r="AJ436" s="140">
        <f t="shared" si="1103"/>
        <v>0</v>
      </c>
      <c r="AK436" s="46"/>
      <c r="AL436" s="107">
        <v>145.19999999999999</v>
      </c>
      <c r="AM436" s="140">
        <f t="shared" si="1104"/>
        <v>0</v>
      </c>
      <c r="AN436" s="46"/>
      <c r="AO436" s="44">
        <f t="shared" si="1105"/>
        <v>3769.8454000000002</v>
      </c>
      <c r="AP436" s="141">
        <f t="shared" si="1106"/>
        <v>0</v>
      </c>
      <c r="AQ436" s="108"/>
      <c r="AR436" s="109">
        <v>8030</v>
      </c>
      <c r="AS436" s="141">
        <f t="shared" si="1107"/>
        <v>0</v>
      </c>
      <c r="AT436" s="58"/>
      <c r="AU436" s="21">
        <v>3366.65</v>
      </c>
      <c r="AV436" s="141">
        <f t="shared" si="1108"/>
        <v>0</v>
      </c>
      <c r="AW436" s="58"/>
      <c r="AX436" s="44">
        <f t="shared" si="1109"/>
        <v>80964.952600000004</v>
      </c>
      <c r="AY436" s="141">
        <f t="shared" si="1110"/>
        <v>0</v>
      </c>
      <c r="AZ436" s="58"/>
      <c r="BA436" s="21">
        <v>93131.5</v>
      </c>
      <c r="BB436" s="141">
        <f t="shared" si="1111"/>
        <v>0</v>
      </c>
      <c r="BC436" s="58"/>
      <c r="BD436" s="21">
        <v>10643</v>
      </c>
      <c r="BE436" s="140">
        <f t="shared" si="1112"/>
        <v>0</v>
      </c>
      <c r="BF436" s="46"/>
      <c r="BG436" s="58"/>
      <c r="BH436" s="140">
        <f t="shared" si="1113"/>
        <v>0</v>
      </c>
      <c r="BI436" s="46"/>
      <c r="BJ436" s="59"/>
      <c r="BK436" s="58"/>
      <c r="BL436" s="140">
        <f t="shared" si="1114"/>
        <v>0</v>
      </c>
      <c r="BM436" s="46"/>
      <c r="BN436" s="142"/>
      <c r="BO436" s="141">
        <f t="shared" si="1115"/>
        <v>0</v>
      </c>
      <c r="BP436" s="58"/>
      <c r="BQ436" s="139">
        <f t="shared" si="1116"/>
        <v>930.90000000000009</v>
      </c>
      <c r="BR436" s="141">
        <f t="shared" si="1117"/>
        <v>0</v>
      </c>
      <c r="BS436" s="58">
        <v>20</v>
      </c>
      <c r="BT436" s="107">
        <v>540</v>
      </c>
      <c r="BU436" s="141">
        <f t="shared" si="1118"/>
        <v>10800</v>
      </c>
      <c r="BV436" s="58"/>
      <c r="BW436" s="58"/>
      <c r="BX436" s="141">
        <f t="shared" si="1119"/>
        <v>0</v>
      </c>
      <c r="BY436" s="58"/>
      <c r="BZ436" s="143"/>
      <c r="CA436" s="141">
        <f t="shared" si="1120"/>
        <v>0</v>
      </c>
      <c r="CB436" s="58"/>
      <c r="CC436" s="107">
        <v>165.4</v>
      </c>
      <c r="CD436" s="141">
        <f t="shared" si="1121"/>
        <v>0</v>
      </c>
      <c r="CE436" s="58"/>
      <c r="CF436" s="139">
        <f t="shared" si="1122"/>
        <v>204.31649999999999</v>
      </c>
      <c r="CG436" s="141">
        <f t="shared" si="1123"/>
        <v>0</v>
      </c>
      <c r="CH436" s="58"/>
      <c r="CI436" s="107">
        <v>86.2</v>
      </c>
      <c r="CJ436" s="141">
        <f t="shared" si="1124"/>
        <v>0</v>
      </c>
      <c r="CK436" s="58"/>
      <c r="CL436" s="107">
        <v>125</v>
      </c>
      <c r="CM436" s="141">
        <f t="shared" si="1125"/>
        <v>0</v>
      </c>
      <c r="CN436" s="58"/>
      <c r="CO436" s="107">
        <v>140</v>
      </c>
      <c r="CP436" s="141">
        <f t="shared" si="1126"/>
        <v>0</v>
      </c>
      <c r="CQ436" s="58"/>
      <c r="CR436" s="139">
        <f t="shared" si="1127"/>
        <v>259.76390000000004</v>
      </c>
      <c r="CS436" s="141">
        <f t="shared" si="1128"/>
        <v>0</v>
      </c>
      <c r="CT436" s="58"/>
      <c r="CU436" s="107">
        <v>182.5</v>
      </c>
      <c r="CV436" s="141">
        <f t="shared" si="1129"/>
        <v>0</v>
      </c>
      <c r="CW436" s="58"/>
      <c r="CX436" s="107">
        <v>78</v>
      </c>
      <c r="CY436" s="141">
        <f t="shared" si="1130"/>
        <v>0</v>
      </c>
      <c r="CZ436" s="58">
        <v>16</v>
      </c>
      <c r="DA436" s="107">
        <v>350</v>
      </c>
      <c r="DB436" s="141">
        <f t="shared" si="1131"/>
        <v>5600</v>
      </c>
      <c r="DC436" s="58">
        <v>10</v>
      </c>
      <c r="DD436" s="139">
        <f t="shared" si="1132"/>
        <v>363.26500000000004</v>
      </c>
      <c r="DE436" s="140">
        <f t="shared" si="1133"/>
        <v>3632.6500000000005</v>
      </c>
      <c r="DF436" s="58">
        <v>36</v>
      </c>
      <c r="DG436" s="107">
        <v>349.94</v>
      </c>
      <c r="DH436" s="141">
        <f t="shared" si="1134"/>
        <v>12597.84</v>
      </c>
      <c r="DI436" s="58">
        <v>18</v>
      </c>
      <c r="DJ436" s="107">
        <v>407.82</v>
      </c>
      <c r="DK436" s="141">
        <f t="shared" si="1135"/>
        <v>7340.76</v>
      </c>
      <c r="DL436" s="58">
        <v>24</v>
      </c>
      <c r="DM436" s="107">
        <v>560.66999999999996</v>
      </c>
      <c r="DN436" s="141">
        <f t="shared" si="1136"/>
        <v>13456.079999999998</v>
      </c>
      <c r="DO436" s="58"/>
      <c r="DP436" s="107">
        <v>849.84</v>
      </c>
      <c r="DQ436" s="141">
        <f t="shared" si="1137"/>
        <v>0</v>
      </c>
      <c r="DR436" s="58"/>
      <c r="DS436" s="107">
        <v>1070.97</v>
      </c>
      <c r="DT436" s="141">
        <f t="shared" si="1138"/>
        <v>0</v>
      </c>
      <c r="DU436" s="58"/>
      <c r="DV436" s="21">
        <v>1512.05</v>
      </c>
      <c r="DW436" s="141">
        <f t="shared" si="1139"/>
        <v>0</v>
      </c>
      <c r="DX436" s="58"/>
      <c r="DY436" s="21">
        <v>5870.12</v>
      </c>
      <c r="DZ436" s="141">
        <f t="shared" si="1140"/>
        <v>0</v>
      </c>
      <c r="EA436" s="58"/>
      <c r="EB436" s="21">
        <v>4379.45</v>
      </c>
      <c r="EC436" s="141">
        <f t="shared" si="1141"/>
        <v>0</v>
      </c>
      <c r="ED436" s="58"/>
      <c r="EE436" s="21">
        <v>4811.45</v>
      </c>
      <c r="EF436" s="141">
        <f t="shared" si="1142"/>
        <v>0</v>
      </c>
      <c r="EG436" s="58"/>
      <c r="EH436" s="21">
        <v>6518.13</v>
      </c>
      <c r="EI436" s="141">
        <f t="shared" si="1143"/>
        <v>0</v>
      </c>
      <c r="EJ436" s="58"/>
      <c r="EK436" s="21">
        <v>7389.31</v>
      </c>
      <c r="EL436" s="141">
        <f t="shared" si="1144"/>
        <v>0</v>
      </c>
      <c r="EM436" s="58"/>
      <c r="EN436" s="21">
        <v>1539.81</v>
      </c>
      <c r="EO436" s="141">
        <f t="shared" si="1145"/>
        <v>0</v>
      </c>
      <c r="EP436" s="58"/>
      <c r="EQ436" s="21">
        <v>3124.4</v>
      </c>
      <c r="ER436" s="141">
        <f t="shared" si="1146"/>
        <v>0</v>
      </c>
      <c r="ES436" s="58"/>
      <c r="ET436" s="107">
        <v>118.78</v>
      </c>
      <c r="EU436" s="141">
        <f t="shared" si="1147"/>
        <v>0</v>
      </c>
      <c r="EV436" s="58"/>
      <c r="EW436" s="107">
        <v>479.92</v>
      </c>
      <c r="EX436" s="141">
        <f t="shared" si="1148"/>
        <v>0</v>
      </c>
      <c r="EY436" s="58"/>
      <c r="EZ436" s="107">
        <v>649.4</v>
      </c>
      <c r="FA436" s="141">
        <f t="shared" si="1149"/>
        <v>0</v>
      </c>
      <c r="FB436" s="58"/>
      <c r="FC436" s="21">
        <v>1301.22</v>
      </c>
      <c r="FD436" s="141">
        <f t="shared" si="1150"/>
        <v>0</v>
      </c>
      <c r="FE436" s="58"/>
      <c r="FF436" s="21">
        <v>2530.2199999999998</v>
      </c>
      <c r="FG436" s="141">
        <f t="shared" si="1151"/>
        <v>0</v>
      </c>
      <c r="FH436" s="58"/>
      <c r="FI436" s="21">
        <v>4182.22</v>
      </c>
      <c r="FJ436" s="141">
        <f t="shared" si="1152"/>
        <v>0</v>
      </c>
      <c r="FK436" s="58"/>
      <c r="FL436" s="107">
        <v>253.92</v>
      </c>
      <c r="FM436" s="141">
        <f t="shared" si="1153"/>
        <v>0</v>
      </c>
      <c r="FN436" s="58">
        <v>6</v>
      </c>
      <c r="FO436" s="107">
        <v>290.32</v>
      </c>
      <c r="FP436" s="141">
        <f t="shared" si="1154"/>
        <v>1741.92</v>
      </c>
      <c r="FQ436" s="58">
        <v>4</v>
      </c>
      <c r="FR436" s="107">
        <v>334.06</v>
      </c>
      <c r="FS436" s="141">
        <f t="shared" si="1155"/>
        <v>1336.24</v>
      </c>
      <c r="FT436" s="58"/>
      <c r="FU436" s="107">
        <v>411.49</v>
      </c>
      <c r="FV436" s="141">
        <f t="shared" si="1156"/>
        <v>0</v>
      </c>
      <c r="FW436" s="58"/>
      <c r="FX436" s="107">
        <v>455.21</v>
      </c>
      <c r="FY436" s="141">
        <f t="shared" si="1157"/>
        <v>0</v>
      </c>
      <c r="FZ436" s="58"/>
      <c r="GA436" s="107">
        <v>536</v>
      </c>
      <c r="GB436" s="141">
        <f t="shared" si="1158"/>
        <v>0</v>
      </c>
      <c r="GC436" s="58"/>
      <c r="GD436" s="21">
        <v>745.84</v>
      </c>
      <c r="GE436" s="144">
        <f t="shared" si="1159"/>
        <v>0</v>
      </c>
      <c r="GF436" s="108">
        <v>3</v>
      </c>
      <c r="GG436" s="112">
        <v>313.12</v>
      </c>
      <c r="GH436" s="141">
        <f t="shared" si="1160"/>
        <v>939.36</v>
      </c>
      <c r="GI436" s="59">
        <v>4</v>
      </c>
      <c r="GJ436" s="529">
        <v>223.61</v>
      </c>
      <c r="GK436" s="141">
        <f t="shared" si="1161"/>
        <v>894.44</v>
      </c>
      <c r="GL436" s="58">
        <v>2</v>
      </c>
      <c r="GM436" s="107">
        <v>105.46</v>
      </c>
      <c r="GN436" s="141">
        <f t="shared" si="1162"/>
        <v>210.92</v>
      </c>
      <c r="GO436" s="58">
        <v>1</v>
      </c>
      <c r="GP436" s="107">
        <v>581.36</v>
      </c>
      <c r="GQ436" s="141">
        <f t="shared" si="1163"/>
        <v>581.36</v>
      </c>
      <c r="GR436" s="58">
        <v>1</v>
      </c>
      <c r="GS436" s="107">
        <v>92.94</v>
      </c>
      <c r="GT436" s="141">
        <f t="shared" si="1164"/>
        <v>92.94</v>
      </c>
      <c r="GU436" s="108">
        <v>2</v>
      </c>
      <c r="GV436" s="112">
        <v>47.51</v>
      </c>
      <c r="GW436" s="141">
        <f t="shared" si="1165"/>
        <v>95.02</v>
      </c>
      <c r="GX436" s="58">
        <v>30</v>
      </c>
      <c r="GY436" s="107">
        <v>61.91</v>
      </c>
      <c r="GZ436" s="219">
        <f t="shared" si="1166"/>
        <v>1857.3</v>
      </c>
      <c r="HA436" s="413"/>
      <c r="HB436" s="413"/>
      <c r="HC436" s="219">
        <f t="shared" si="1168"/>
        <v>0</v>
      </c>
      <c r="HD436" s="58"/>
      <c r="HE436" s="107">
        <v>40.75</v>
      </c>
      <c r="HF436" s="232">
        <f t="shared" si="1167"/>
        <v>0</v>
      </c>
      <c r="HG436" s="105">
        <v>1500</v>
      </c>
      <c r="HH436" s="226">
        <f t="shared" si="1169"/>
        <v>92453.224419999999</v>
      </c>
      <c r="HI436" s="335"/>
    </row>
    <row r="437" spans="1:218" ht="15.75" customHeight="1">
      <c r="A437" s="198">
        <v>40</v>
      </c>
      <c r="B437" s="18" t="s">
        <v>318</v>
      </c>
      <c r="C437" s="381">
        <v>254.81</v>
      </c>
      <c r="D437" s="385">
        <v>83.71</v>
      </c>
      <c r="E437" s="32">
        <v>30727.68</v>
      </c>
      <c r="F437" s="42">
        <f t="shared" si="1086"/>
        <v>34672.22</v>
      </c>
      <c r="G437" s="43"/>
      <c r="H437" s="21">
        <v>636.70000000000005</v>
      </c>
      <c r="I437" s="45">
        <f t="shared" si="1087"/>
        <v>0</v>
      </c>
      <c r="J437" s="58"/>
      <c r="K437" s="107"/>
      <c r="L437" s="212">
        <f t="shared" si="1088"/>
        <v>0</v>
      </c>
      <c r="M437" s="58"/>
      <c r="N437" s="107">
        <v>540</v>
      </c>
      <c r="O437" s="212">
        <f t="shared" si="1089"/>
        <v>0</v>
      </c>
      <c r="P437" s="46"/>
      <c r="Q437" s="139">
        <f t="shared" si="1090"/>
        <v>280.13670000000002</v>
      </c>
      <c r="R437" s="212">
        <f t="shared" si="1091"/>
        <v>0</v>
      </c>
      <c r="S437" s="46"/>
      <c r="T437" s="44">
        <f t="shared" si="1092"/>
        <v>2335.5960000000005</v>
      </c>
      <c r="U437" s="212">
        <f t="shared" si="1093"/>
        <v>0</v>
      </c>
      <c r="V437" s="46"/>
      <c r="W437" s="139">
        <f t="shared" si="1094"/>
        <v>493.98690000000005</v>
      </c>
      <c r="X437" s="219">
        <f t="shared" si="1095"/>
        <v>0</v>
      </c>
      <c r="Y437" s="58"/>
      <c r="Z437" s="44">
        <f t="shared" si="1096"/>
        <v>4331.3600000000006</v>
      </c>
      <c r="AA437" s="141">
        <f t="shared" si="1097"/>
        <v>0</v>
      </c>
      <c r="AB437" s="397"/>
      <c r="AC437" s="139">
        <f t="shared" si="1098"/>
        <v>493.98690000000005</v>
      </c>
      <c r="AD437" s="140">
        <f t="shared" si="1099"/>
        <v>0</v>
      </c>
      <c r="AE437" s="46"/>
      <c r="AF437" s="44">
        <f t="shared" si="1100"/>
        <v>22885.031600000002</v>
      </c>
      <c r="AG437" s="140">
        <f t="shared" si="1101"/>
        <v>0</v>
      </c>
      <c r="AH437" s="46"/>
      <c r="AI437" s="139">
        <f t="shared" si="1102"/>
        <v>791.37200000000007</v>
      </c>
      <c r="AJ437" s="140">
        <f t="shared" si="1103"/>
        <v>0</v>
      </c>
      <c r="AK437" s="46"/>
      <c r="AL437" s="107">
        <v>145.19999999999999</v>
      </c>
      <c r="AM437" s="140">
        <f t="shared" si="1104"/>
        <v>0</v>
      </c>
      <c r="AN437" s="46"/>
      <c r="AO437" s="44">
        <f t="shared" si="1105"/>
        <v>3769.8454000000002</v>
      </c>
      <c r="AP437" s="141">
        <f t="shared" si="1106"/>
        <v>0</v>
      </c>
      <c r="AQ437" s="108"/>
      <c r="AR437" s="109">
        <v>8030</v>
      </c>
      <c r="AS437" s="141">
        <f t="shared" si="1107"/>
        <v>0</v>
      </c>
      <c r="AT437" s="58"/>
      <c r="AU437" s="21">
        <v>3366.65</v>
      </c>
      <c r="AV437" s="141">
        <f t="shared" si="1108"/>
        <v>0</v>
      </c>
      <c r="AW437" s="58"/>
      <c r="AX437" s="44">
        <f t="shared" si="1109"/>
        <v>80964.952600000004</v>
      </c>
      <c r="AY437" s="141">
        <f t="shared" si="1110"/>
        <v>0</v>
      </c>
      <c r="AZ437" s="58"/>
      <c r="BA437" s="21">
        <v>93131.5</v>
      </c>
      <c r="BB437" s="141">
        <f t="shared" si="1111"/>
        <v>0</v>
      </c>
      <c r="BC437" s="58"/>
      <c r="BD437" s="21">
        <v>10643</v>
      </c>
      <c r="BE437" s="140">
        <f t="shared" si="1112"/>
        <v>0</v>
      </c>
      <c r="BF437" s="46"/>
      <c r="BG437" s="58"/>
      <c r="BH437" s="140">
        <f t="shared" si="1113"/>
        <v>0</v>
      </c>
      <c r="BI437" s="46"/>
      <c r="BJ437" s="59"/>
      <c r="BK437" s="58"/>
      <c r="BL437" s="140">
        <f t="shared" si="1114"/>
        <v>0</v>
      </c>
      <c r="BM437" s="46"/>
      <c r="BN437" s="142"/>
      <c r="BO437" s="141">
        <f t="shared" si="1115"/>
        <v>0</v>
      </c>
      <c r="BP437" s="58"/>
      <c r="BQ437" s="139">
        <f t="shared" si="1116"/>
        <v>930.90000000000009</v>
      </c>
      <c r="BR437" s="141">
        <f t="shared" si="1117"/>
        <v>0</v>
      </c>
      <c r="BS437" s="58"/>
      <c r="BT437" s="107">
        <v>540</v>
      </c>
      <c r="BU437" s="141">
        <f t="shared" si="1118"/>
        <v>0</v>
      </c>
      <c r="BV437" s="58"/>
      <c r="BW437" s="58"/>
      <c r="BX437" s="141">
        <f t="shared" si="1119"/>
        <v>0</v>
      </c>
      <c r="BY437" s="58"/>
      <c r="BZ437" s="143"/>
      <c r="CA437" s="141">
        <f t="shared" si="1120"/>
        <v>0</v>
      </c>
      <c r="CB437" s="58"/>
      <c r="CC437" s="107">
        <v>165.4</v>
      </c>
      <c r="CD437" s="141">
        <f t="shared" si="1121"/>
        <v>0</v>
      </c>
      <c r="CE437" s="58"/>
      <c r="CF437" s="139">
        <f t="shared" si="1122"/>
        <v>204.31649999999999</v>
      </c>
      <c r="CG437" s="141">
        <f t="shared" si="1123"/>
        <v>0</v>
      </c>
      <c r="CH437" s="58"/>
      <c r="CI437" s="107">
        <v>86.2</v>
      </c>
      <c r="CJ437" s="141">
        <f t="shared" si="1124"/>
        <v>0</v>
      </c>
      <c r="CK437" s="58"/>
      <c r="CL437" s="107">
        <v>125</v>
      </c>
      <c r="CM437" s="141">
        <f t="shared" si="1125"/>
        <v>0</v>
      </c>
      <c r="CN437" s="58"/>
      <c r="CO437" s="107">
        <v>140</v>
      </c>
      <c r="CP437" s="141">
        <f t="shared" si="1126"/>
        <v>0</v>
      </c>
      <c r="CQ437" s="58"/>
      <c r="CR437" s="139">
        <f t="shared" si="1127"/>
        <v>259.76390000000004</v>
      </c>
      <c r="CS437" s="141">
        <f t="shared" si="1128"/>
        <v>0</v>
      </c>
      <c r="CT437" s="58"/>
      <c r="CU437" s="107">
        <v>182.5</v>
      </c>
      <c r="CV437" s="141">
        <f t="shared" si="1129"/>
        <v>0</v>
      </c>
      <c r="CW437" s="58"/>
      <c r="CX437" s="107">
        <v>78</v>
      </c>
      <c r="CY437" s="141">
        <f t="shared" si="1130"/>
        <v>0</v>
      </c>
      <c r="CZ437" s="58"/>
      <c r="DA437" s="107">
        <v>350</v>
      </c>
      <c r="DB437" s="141">
        <f t="shared" si="1131"/>
        <v>0</v>
      </c>
      <c r="DC437" s="58"/>
      <c r="DD437" s="139">
        <f t="shared" si="1132"/>
        <v>363.26500000000004</v>
      </c>
      <c r="DE437" s="140">
        <f t="shared" si="1133"/>
        <v>0</v>
      </c>
      <c r="DF437" s="58"/>
      <c r="DG437" s="107">
        <v>349.94</v>
      </c>
      <c r="DH437" s="141">
        <f t="shared" si="1134"/>
        <v>0</v>
      </c>
      <c r="DI437" s="58"/>
      <c r="DJ437" s="107">
        <v>407.82</v>
      </c>
      <c r="DK437" s="141">
        <f t="shared" si="1135"/>
        <v>0</v>
      </c>
      <c r="DL437" s="58">
        <v>4</v>
      </c>
      <c r="DM437" s="107">
        <v>560.66999999999996</v>
      </c>
      <c r="DN437" s="141">
        <f t="shared" si="1136"/>
        <v>2242.6799999999998</v>
      </c>
      <c r="DO437" s="58">
        <v>6</v>
      </c>
      <c r="DP437" s="107">
        <v>849.84</v>
      </c>
      <c r="DQ437" s="141">
        <f t="shared" si="1137"/>
        <v>5099.04</v>
      </c>
      <c r="DR437" s="58"/>
      <c r="DS437" s="107">
        <v>1070.97</v>
      </c>
      <c r="DT437" s="141">
        <f t="shared" si="1138"/>
        <v>0</v>
      </c>
      <c r="DU437" s="58"/>
      <c r="DV437" s="21">
        <v>1512.05</v>
      </c>
      <c r="DW437" s="141">
        <f t="shared" si="1139"/>
        <v>0</v>
      </c>
      <c r="DX437" s="58"/>
      <c r="DY437" s="21">
        <v>5870.12</v>
      </c>
      <c r="DZ437" s="141">
        <f t="shared" si="1140"/>
        <v>0</v>
      </c>
      <c r="EA437" s="58"/>
      <c r="EB437" s="21">
        <v>4379.45</v>
      </c>
      <c r="EC437" s="141">
        <f t="shared" si="1141"/>
        <v>0</v>
      </c>
      <c r="ED437" s="58">
        <v>2</v>
      </c>
      <c r="EE437" s="21">
        <v>4811.45</v>
      </c>
      <c r="EF437" s="141">
        <f t="shared" si="1142"/>
        <v>9622.9</v>
      </c>
      <c r="EG437" s="58">
        <v>2</v>
      </c>
      <c r="EH437" s="21">
        <v>6518.13</v>
      </c>
      <c r="EI437" s="141">
        <f t="shared" si="1143"/>
        <v>13036.26</v>
      </c>
      <c r="EJ437" s="58"/>
      <c r="EK437" s="21">
        <v>7389.31</v>
      </c>
      <c r="EL437" s="141">
        <f t="shared" si="1144"/>
        <v>0</v>
      </c>
      <c r="EM437" s="58"/>
      <c r="EN437" s="21">
        <v>1539.81</v>
      </c>
      <c r="EO437" s="141">
        <f t="shared" si="1145"/>
        <v>0</v>
      </c>
      <c r="EP437" s="58"/>
      <c r="EQ437" s="21">
        <v>3124.4</v>
      </c>
      <c r="ER437" s="141">
        <f t="shared" si="1146"/>
        <v>0</v>
      </c>
      <c r="ES437" s="58"/>
      <c r="ET437" s="107">
        <v>118.78</v>
      </c>
      <c r="EU437" s="141">
        <f t="shared" si="1147"/>
        <v>0</v>
      </c>
      <c r="EV437" s="58"/>
      <c r="EW437" s="107">
        <v>479.92</v>
      </c>
      <c r="EX437" s="141">
        <f t="shared" si="1148"/>
        <v>0</v>
      </c>
      <c r="EY437" s="58"/>
      <c r="EZ437" s="107">
        <v>649.4</v>
      </c>
      <c r="FA437" s="141">
        <f t="shared" si="1149"/>
        <v>0</v>
      </c>
      <c r="FB437" s="58"/>
      <c r="FC437" s="21">
        <v>1301.22</v>
      </c>
      <c r="FD437" s="141">
        <f t="shared" si="1150"/>
        <v>0</v>
      </c>
      <c r="FE437" s="58"/>
      <c r="FF437" s="21">
        <v>2530.2199999999998</v>
      </c>
      <c r="FG437" s="141">
        <f t="shared" si="1151"/>
        <v>0</v>
      </c>
      <c r="FH437" s="58"/>
      <c r="FI437" s="21">
        <v>4182.22</v>
      </c>
      <c r="FJ437" s="141">
        <f t="shared" si="1152"/>
        <v>0</v>
      </c>
      <c r="FK437" s="58"/>
      <c r="FL437" s="107">
        <v>253.92</v>
      </c>
      <c r="FM437" s="141">
        <f t="shared" si="1153"/>
        <v>0</v>
      </c>
      <c r="FN437" s="58"/>
      <c r="FO437" s="107">
        <v>290.32</v>
      </c>
      <c r="FP437" s="141">
        <f t="shared" si="1154"/>
        <v>0</v>
      </c>
      <c r="FQ437" s="58"/>
      <c r="FR437" s="107">
        <v>334.06</v>
      </c>
      <c r="FS437" s="141">
        <f t="shared" si="1155"/>
        <v>0</v>
      </c>
      <c r="FT437" s="58"/>
      <c r="FU437" s="107">
        <v>411.49</v>
      </c>
      <c r="FV437" s="141">
        <f t="shared" si="1156"/>
        <v>0</v>
      </c>
      <c r="FW437" s="58"/>
      <c r="FX437" s="107">
        <v>455.21</v>
      </c>
      <c r="FY437" s="141">
        <f t="shared" si="1157"/>
        <v>0</v>
      </c>
      <c r="FZ437" s="58"/>
      <c r="GA437" s="107">
        <v>536</v>
      </c>
      <c r="GB437" s="141">
        <f t="shared" si="1158"/>
        <v>0</v>
      </c>
      <c r="GC437" s="58"/>
      <c r="GD437" s="21">
        <v>745.84</v>
      </c>
      <c r="GE437" s="144">
        <f t="shared" si="1159"/>
        <v>0</v>
      </c>
      <c r="GF437" s="108">
        <v>3</v>
      </c>
      <c r="GG437" s="112">
        <v>313.12</v>
      </c>
      <c r="GH437" s="141">
        <f t="shared" si="1160"/>
        <v>939.36</v>
      </c>
      <c r="GI437" s="59">
        <v>4</v>
      </c>
      <c r="GJ437" s="529">
        <v>223.61</v>
      </c>
      <c r="GK437" s="141">
        <f t="shared" si="1161"/>
        <v>894.44</v>
      </c>
      <c r="GL437" s="58">
        <v>2</v>
      </c>
      <c r="GM437" s="107">
        <v>105.46</v>
      </c>
      <c r="GN437" s="141">
        <f t="shared" si="1162"/>
        <v>210.92</v>
      </c>
      <c r="GO437" s="58">
        <v>1</v>
      </c>
      <c r="GP437" s="107">
        <v>581.36</v>
      </c>
      <c r="GQ437" s="141">
        <f t="shared" si="1163"/>
        <v>581.36</v>
      </c>
      <c r="GR437" s="58">
        <v>1</v>
      </c>
      <c r="GS437" s="107">
        <v>92.94</v>
      </c>
      <c r="GT437" s="141">
        <f t="shared" si="1164"/>
        <v>92.94</v>
      </c>
      <c r="GU437" s="108">
        <v>2</v>
      </c>
      <c r="GV437" s="112">
        <v>47.51</v>
      </c>
      <c r="GW437" s="141">
        <f t="shared" si="1165"/>
        <v>95.02</v>
      </c>
      <c r="GX437" s="58">
        <v>30</v>
      </c>
      <c r="GY437" s="107">
        <v>61.91</v>
      </c>
      <c r="GZ437" s="219">
        <f t="shared" si="1166"/>
        <v>1857.3</v>
      </c>
      <c r="HA437" s="413"/>
      <c r="HB437" s="413"/>
      <c r="HC437" s="219">
        <f t="shared" si="1168"/>
        <v>0</v>
      </c>
      <c r="HD437" s="58"/>
      <c r="HE437" s="107">
        <v>40.75</v>
      </c>
      <c r="HF437" s="232">
        <f t="shared" si="1167"/>
        <v>0</v>
      </c>
      <c r="HG437" s="105"/>
      <c r="HH437" s="226">
        <f t="shared" si="1169"/>
        <v>34672.22</v>
      </c>
      <c r="HI437" s="335"/>
    </row>
    <row r="438" spans="1:218" ht="15.75" customHeight="1">
      <c r="A438" s="198">
        <v>41</v>
      </c>
      <c r="B438" s="18" t="s">
        <v>319</v>
      </c>
      <c r="C438" s="381">
        <v>123.92</v>
      </c>
      <c r="D438" s="385">
        <v>255</v>
      </c>
      <c r="E438" s="32">
        <v>112064.04000000001</v>
      </c>
      <c r="F438" s="42">
        <f t="shared" si="1086"/>
        <v>166135.84360000002</v>
      </c>
      <c r="G438" s="43"/>
      <c r="H438" s="21">
        <v>636.70000000000005</v>
      </c>
      <c r="I438" s="45">
        <f t="shared" si="1087"/>
        <v>0</v>
      </c>
      <c r="J438" s="58"/>
      <c r="K438" s="107"/>
      <c r="L438" s="212">
        <f t="shared" si="1088"/>
        <v>0</v>
      </c>
      <c r="M438" s="58"/>
      <c r="N438" s="107">
        <v>540</v>
      </c>
      <c r="O438" s="212">
        <f t="shared" si="1089"/>
        <v>0</v>
      </c>
      <c r="P438" s="46">
        <v>78</v>
      </c>
      <c r="Q438" s="139">
        <f t="shared" si="1090"/>
        <v>280.13670000000002</v>
      </c>
      <c r="R438" s="212">
        <f t="shared" si="1091"/>
        <v>21850.662600000003</v>
      </c>
      <c r="S438" s="46"/>
      <c r="T438" s="44">
        <f t="shared" si="1092"/>
        <v>2335.5960000000005</v>
      </c>
      <c r="U438" s="212">
        <f t="shared" si="1093"/>
        <v>0</v>
      </c>
      <c r="V438" s="46"/>
      <c r="W438" s="139">
        <f t="shared" si="1094"/>
        <v>493.98690000000005</v>
      </c>
      <c r="X438" s="219">
        <f t="shared" si="1095"/>
        <v>0</v>
      </c>
      <c r="Y438" s="58">
        <v>14.7</v>
      </c>
      <c r="Z438" s="44">
        <f t="shared" si="1096"/>
        <v>4331.3600000000006</v>
      </c>
      <c r="AA438" s="141">
        <f t="shared" si="1097"/>
        <v>63670.992000000006</v>
      </c>
      <c r="AB438" s="397"/>
      <c r="AC438" s="139">
        <f t="shared" si="1098"/>
        <v>493.98690000000005</v>
      </c>
      <c r="AD438" s="140">
        <f t="shared" si="1099"/>
        <v>0</v>
      </c>
      <c r="AE438" s="46"/>
      <c r="AF438" s="44">
        <f t="shared" si="1100"/>
        <v>22885.031600000002</v>
      </c>
      <c r="AG438" s="140">
        <f t="shared" si="1101"/>
        <v>0</v>
      </c>
      <c r="AH438" s="46">
        <v>92</v>
      </c>
      <c r="AI438" s="139">
        <f t="shared" si="1102"/>
        <v>791.37200000000007</v>
      </c>
      <c r="AJ438" s="140">
        <f t="shared" si="1103"/>
        <v>72806.224000000002</v>
      </c>
      <c r="AK438" s="46"/>
      <c r="AL438" s="107">
        <v>145.19999999999999</v>
      </c>
      <c r="AM438" s="140">
        <f t="shared" si="1104"/>
        <v>0</v>
      </c>
      <c r="AN438" s="46"/>
      <c r="AO438" s="44">
        <f t="shared" si="1105"/>
        <v>3769.8454000000002</v>
      </c>
      <c r="AP438" s="141">
        <f t="shared" si="1106"/>
        <v>0</v>
      </c>
      <c r="AQ438" s="108"/>
      <c r="AR438" s="109">
        <v>8030</v>
      </c>
      <c r="AS438" s="141">
        <f t="shared" si="1107"/>
        <v>0</v>
      </c>
      <c r="AT438" s="58"/>
      <c r="AU438" s="21">
        <v>3366.65</v>
      </c>
      <c r="AV438" s="141">
        <f t="shared" si="1108"/>
        <v>0</v>
      </c>
      <c r="AW438" s="58"/>
      <c r="AX438" s="44">
        <f t="shared" si="1109"/>
        <v>80964.952600000004</v>
      </c>
      <c r="AY438" s="141">
        <f t="shared" si="1110"/>
        <v>0</v>
      </c>
      <c r="AZ438" s="58"/>
      <c r="BA438" s="21">
        <v>93131.5</v>
      </c>
      <c r="BB438" s="141">
        <f t="shared" si="1111"/>
        <v>0</v>
      </c>
      <c r="BC438" s="58"/>
      <c r="BD438" s="21">
        <v>10643</v>
      </c>
      <c r="BE438" s="140">
        <f t="shared" si="1112"/>
        <v>0</v>
      </c>
      <c r="BF438" s="46"/>
      <c r="BG438" s="58"/>
      <c r="BH438" s="140">
        <f t="shared" si="1113"/>
        <v>0</v>
      </c>
      <c r="BI438" s="46"/>
      <c r="BJ438" s="59"/>
      <c r="BK438" s="58"/>
      <c r="BL438" s="140">
        <f t="shared" si="1114"/>
        <v>0</v>
      </c>
      <c r="BM438" s="46"/>
      <c r="BN438" s="142"/>
      <c r="BO438" s="141">
        <f t="shared" si="1115"/>
        <v>0</v>
      </c>
      <c r="BP438" s="58"/>
      <c r="BQ438" s="139">
        <f t="shared" si="1116"/>
        <v>930.90000000000009</v>
      </c>
      <c r="BR438" s="141">
        <f t="shared" si="1117"/>
        <v>0</v>
      </c>
      <c r="BS438" s="58"/>
      <c r="BT438" s="107">
        <v>540</v>
      </c>
      <c r="BU438" s="141">
        <f t="shared" si="1118"/>
        <v>0</v>
      </c>
      <c r="BV438" s="58"/>
      <c r="BW438" s="58"/>
      <c r="BX438" s="141">
        <f t="shared" si="1119"/>
        <v>0</v>
      </c>
      <c r="BY438" s="58"/>
      <c r="BZ438" s="143"/>
      <c r="CA438" s="141">
        <f t="shared" si="1120"/>
        <v>0</v>
      </c>
      <c r="CB438" s="58"/>
      <c r="CC438" s="107">
        <v>165.4</v>
      </c>
      <c r="CD438" s="141">
        <f t="shared" si="1121"/>
        <v>0</v>
      </c>
      <c r="CE438" s="58"/>
      <c r="CF438" s="139">
        <f t="shared" si="1122"/>
        <v>204.31649999999999</v>
      </c>
      <c r="CG438" s="141">
        <f t="shared" si="1123"/>
        <v>0</v>
      </c>
      <c r="CH438" s="58"/>
      <c r="CI438" s="107">
        <v>86.2</v>
      </c>
      <c r="CJ438" s="141">
        <f t="shared" si="1124"/>
        <v>0</v>
      </c>
      <c r="CK438" s="58"/>
      <c r="CL438" s="107">
        <v>125</v>
      </c>
      <c r="CM438" s="141">
        <f t="shared" si="1125"/>
        <v>0</v>
      </c>
      <c r="CN438" s="58"/>
      <c r="CO438" s="107">
        <v>140</v>
      </c>
      <c r="CP438" s="141">
        <f t="shared" si="1126"/>
        <v>0</v>
      </c>
      <c r="CQ438" s="58"/>
      <c r="CR438" s="139">
        <f t="shared" si="1127"/>
        <v>259.76390000000004</v>
      </c>
      <c r="CS438" s="141">
        <f t="shared" si="1128"/>
        <v>0</v>
      </c>
      <c r="CT438" s="58"/>
      <c r="CU438" s="107">
        <v>182.5</v>
      </c>
      <c r="CV438" s="141">
        <f t="shared" si="1129"/>
        <v>0</v>
      </c>
      <c r="CW438" s="58"/>
      <c r="CX438" s="107">
        <v>78</v>
      </c>
      <c r="CY438" s="141">
        <f t="shared" si="1130"/>
        <v>0</v>
      </c>
      <c r="CZ438" s="58"/>
      <c r="DA438" s="107">
        <v>350</v>
      </c>
      <c r="DB438" s="141">
        <f t="shared" si="1131"/>
        <v>0</v>
      </c>
      <c r="DC438" s="58"/>
      <c r="DD438" s="139">
        <f t="shared" si="1132"/>
        <v>363.26500000000004</v>
      </c>
      <c r="DE438" s="140">
        <f t="shared" si="1133"/>
        <v>0</v>
      </c>
      <c r="DF438" s="58"/>
      <c r="DG438" s="107">
        <v>349.94</v>
      </c>
      <c r="DH438" s="141">
        <f t="shared" si="1134"/>
        <v>0</v>
      </c>
      <c r="DI438" s="58"/>
      <c r="DJ438" s="107">
        <v>407.82</v>
      </c>
      <c r="DK438" s="141">
        <f t="shared" si="1135"/>
        <v>0</v>
      </c>
      <c r="DL438" s="58"/>
      <c r="DM438" s="107">
        <v>560.66999999999996</v>
      </c>
      <c r="DN438" s="141">
        <f t="shared" si="1136"/>
        <v>0</v>
      </c>
      <c r="DO438" s="58"/>
      <c r="DP438" s="107">
        <v>849.84</v>
      </c>
      <c r="DQ438" s="141">
        <f t="shared" si="1137"/>
        <v>0</v>
      </c>
      <c r="DR438" s="58"/>
      <c r="DS438" s="107">
        <v>1070.97</v>
      </c>
      <c r="DT438" s="141">
        <f t="shared" si="1138"/>
        <v>0</v>
      </c>
      <c r="DU438" s="58"/>
      <c r="DV438" s="21">
        <v>1512.05</v>
      </c>
      <c r="DW438" s="141">
        <f t="shared" si="1139"/>
        <v>0</v>
      </c>
      <c r="DX438" s="58"/>
      <c r="DY438" s="21">
        <v>5870.12</v>
      </c>
      <c r="DZ438" s="141">
        <f t="shared" si="1140"/>
        <v>0</v>
      </c>
      <c r="EA438" s="58"/>
      <c r="EB438" s="21">
        <v>4379.45</v>
      </c>
      <c r="EC438" s="141">
        <f t="shared" si="1141"/>
        <v>0</v>
      </c>
      <c r="ED438" s="58"/>
      <c r="EE438" s="21">
        <v>4811.45</v>
      </c>
      <c r="EF438" s="141">
        <f t="shared" si="1142"/>
        <v>0</v>
      </c>
      <c r="EG438" s="58"/>
      <c r="EH438" s="21">
        <v>6518.13</v>
      </c>
      <c r="EI438" s="141">
        <f t="shared" si="1143"/>
        <v>0</v>
      </c>
      <c r="EJ438" s="58"/>
      <c r="EK438" s="21">
        <v>7389.31</v>
      </c>
      <c r="EL438" s="141">
        <f t="shared" si="1144"/>
        <v>0</v>
      </c>
      <c r="EM438" s="58"/>
      <c r="EN438" s="21">
        <v>1539.81</v>
      </c>
      <c r="EO438" s="141">
        <f t="shared" si="1145"/>
        <v>0</v>
      </c>
      <c r="EP438" s="58">
        <v>1</v>
      </c>
      <c r="EQ438" s="21">
        <v>3124.4</v>
      </c>
      <c r="ER438" s="141">
        <f t="shared" si="1146"/>
        <v>3124.4</v>
      </c>
      <c r="ES438" s="58"/>
      <c r="ET438" s="107">
        <v>118.78</v>
      </c>
      <c r="EU438" s="141">
        <f t="shared" si="1147"/>
        <v>0</v>
      </c>
      <c r="EV438" s="58"/>
      <c r="EW438" s="107">
        <v>479.92</v>
      </c>
      <c r="EX438" s="141">
        <f t="shared" si="1148"/>
        <v>0</v>
      </c>
      <c r="EY438" s="58"/>
      <c r="EZ438" s="107">
        <v>649.4</v>
      </c>
      <c r="FA438" s="141">
        <f t="shared" si="1149"/>
        <v>0</v>
      </c>
      <c r="FB438" s="58"/>
      <c r="FC438" s="21">
        <v>1301.22</v>
      </c>
      <c r="FD438" s="141">
        <f t="shared" si="1150"/>
        <v>0</v>
      </c>
      <c r="FE438" s="58"/>
      <c r="FF438" s="21">
        <v>2530.2199999999998</v>
      </c>
      <c r="FG438" s="141">
        <f t="shared" si="1151"/>
        <v>0</v>
      </c>
      <c r="FH438" s="58"/>
      <c r="FI438" s="21">
        <v>4182.22</v>
      </c>
      <c r="FJ438" s="141">
        <f t="shared" si="1152"/>
        <v>0</v>
      </c>
      <c r="FK438" s="58"/>
      <c r="FL438" s="107">
        <v>253.92</v>
      </c>
      <c r="FM438" s="141">
        <f t="shared" si="1153"/>
        <v>0</v>
      </c>
      <c r="FN438" s="58"/>
      <c r="FO438" s="107">
        <v>290.32</v>
      </c>
      <c r="FP438" s="141">
        <f t="shared" si="1154"/>
        <v>0</v>
      </c>
      <c r="FQ438" s="58"/>
      <c r="FR438" s="107">
        <v>334.06</v>
      </c>
      <c r="FS438" s="141">
        <f t="shared" si="1155"/>
        <v>0</v>
      </c>
      <c r="FT438" s="58"/>
      <c r="FU438" s="107">
        <v>411.49</v>
      </c>
      <c r="FV438" s="141">
        <f t="shared" si="1156"/>
        <v>0</v>
      </c>
      <c r="FW438" s="58"/>
      <c r="FX438" s="107">
        <v>455.21</v>
      </c>
      <c r="FY438" s="141">
        <f t="shared" si="1157"/>
        <v>0</v>
      </c>
      <c r="FZ438" s="58"/>
      <c r="GA438" s="107">
        <v>536</v>
      </c>
      <c r="GB438" s="141">
        <f t="shared" si="1158"/>
        <v>0</v>
      </c>
      <c r="GC438" s="58"/>
      <c r="GD438" s="21">
        <v>745.84</v>
      </c>
      <c r="GE438" s="144">
        <f t="shared" si="1159"/>
        <v>0</v>
      </c>
      <c r="GF438" s="108">
        <v>3</v>
      </c>
      <c r="GG438" s="112">
        <v>313.12</v>
      </c>
      <c r="GH438" s="141">
        <f t="shared" si="1160"/>
        <v>939.36</v>
      </c>
      <c r="GI438" s="59">
        <v>4</v>
      </c>
      <c r="GJ438" s="529">
        <v>223.61</v>
      </c>
      <c r="GK438" s="141">
        <f t="shared" si="1161"/>
        <v>894.44</v>
      </c>
      <c r="GL438" s="58">
        <v>2</v>
      </c>
      <c r="GM438" s="107">
        <v>105.46</v>
      </c>
      <c r="GN438" s="141">
        <f t="shared" si="1162"/>
        <v>210.92</v>
      </c>
      <c r="GO438" s="58">
        <v>1</v>
      </c>
      <c r="GP438" s="107">
        <v>581.36</v>
      </c>
      <c r="GQ438" s="141">
        <f t="shared" si="1163"/>
        <v>581.36</v>
      </c>
      <c r="GR438" s="58">
        <v>1</v>
      </c>
      <c r="GS438" s="107">
        <v>92.94</v>
      </c>
      <c r="GT438" s="141">
        <f t="shared" si="1164"/>
        <v>92.94</v>
      </c>
      <c r="GU438" s="108">
        <v>2</v>
      </c>
      <c r="GV438" s="112">
        <v>47.51</v>
      </c>
      <c r="GW438" s="141">
        <f t="shared" si="1165"/>
        <v>95.02</v>
      </c>
      <c r="GX438" s="58">
        <v>30</v>
      </c>
      <c r="GY438" s="107">
        <v>61.91</v>
      </c>
      <c r="GZ438" s="219">
        <f t="shared" si="1166"/>
        <v>1857.3</v>
      </c>
      <c r="HA438" s="413"/>
      <c r="HB438" s="413"/>
      <c r="HC438" s="219">
        <f t="shared" si="1168"/>
        <v>0</v>
      </c>
      <c r="HD438" s="58">
        <v>0.3</v>
      </c>
      <c r="HE438" s="107">
        <v>40.75</v>
      </c>
      <c r="HF438" s="232">
        <f t="shared" si="1167"/>
        <v>12.225</v>
      </c>
      <c r="HG438" s="105"/>
      <c r="HH438" s="226">
        <f t="shared" si="1169"/>
        <v>166135.84360000002</v>
      </c>
      <c r="HI438" s="335"/>
    </row>
    <row r="439" spans="1:218" ht="15.75" customHeight="1" thickBot="1">
      <c r="A439" s="198">
        <v>42</v>
      </c>
      <c r="B439" s="22" t="s">
        <v>320</v>
      </c>
      <c r="C439" s="383">
        <v>15.51</v>
      </c>
      <c r="D439" s="534">
        <v>779.47</v>
      </c>
      <c r="E439" s="31">
        <v>66266.16</v>
      </c>
      <c r="F439" s="305">
        <f t="shared" si="1086"/>
        <v>68045.778179999994</v>
      </c>
      <c r="G439" s="47"/>
      <c r="H439" s="24">
        <v>636.70000000000005</v>
      </c>
      <c r="I439" s="49">
        <f t="shared" si="1087"/>
        <v>0</v>
      </c>
      <c r="J439" s="147"/>
      <c r="K439" s="115"/>
      <c r="L439" s="213">
        <f t="shared" si="1088"/>
        <v>0</v>
      </c>
      <c r="M439" s="147"/>
      <c r="N439" s="115">
        <v>540</v>
      </c>
      <c r="O439" s="213">
        <f t="shared" si="1089"/>
        <v>0</v>
      </c>
      <c r="P439" s="150">
        <v>5.4</v>
      </c>
      <c r="Q439" s="148">
        <f t="shared" si="1090"/>
        <v>280.13670000000002</v>
      </c>
      <c r="R439" s="213">
        <f t="shared" si="1091"/>
        <v>1512.7381800000003</v>
      </c>
      <c r="S439" s="150"/>
      <c r="T439" s="48">
        <f t="shared" si="1092"/>
        <v>2335.5960000000005</v>
      </c>
      <c r="U439" s="213">
        <f t="shared" si="1093"/>
        <v>0</v>
      </c>
      <c r="V439" s="150"/>
      <c r="W439" s="148">
        <f t="shared" si="1094"/>
        <v>493.98690000000005</v>
      </c>
      <c r="X439" s="220">
        <f t="shared" si="1095"/>
        <v>0</v>
      </c>
      <c r="Y439" s="147"/>
      <c r="Z439" s="48">
        <f t="shared" si="1096"/>
        <v>4331.3600000000006</v>
      </c>
      <c r="AA439" s="151">
        <f t="shared" si="1097"/>
        <v>0</v>
      </c>
      <c r="AB439" s="398"/>
      <c r="AC439" s="148">
        <f t="shared" si="1098"/>
        <v>493.98690000000005</v>
      </c>
      <c r="AD439" s="149">
        <f t="shared" si="1099"/>
        <v>0</v>
      </c>
      <c r="AE439" s="150"/>
      <c r="AF439" s="48">
        <f t="shared" si="1100"/>
        <v>22885.031600000002</v>
      </c>
      <c r="AG439" s="149">
        <f t="shared" si="1101"/>
        <v>0</v>
      </c>
      <c r="AH439" s="150"/>
      <c r="AI439" s="148">
        <f t="shared" si="1102"/>
        <v>791.37200000000007</v>
      </c>
      <c r="AJ439" s="149">
        <f t="shared" si="1103"/>
        <v>0</v>
      </c>
      <c r="AK439" s="150"/>
      <c r="AL439" s="115">
        <v>145.19999999999999</v>
      </c>
      <c r="AM439" s="149">
        <f t="shared" si="1104"/>
        <v>0</v>
      </c>
      <c r="AN439" s="150"/>
      <c r="AO439" s="48">
        <f t="shared" si="1105"/>
        <v>3769.8454000000002</v>
      </c>
      <c r="AP439" s="151">
        <f t="shared" si="1106"/>
        <v>0</v>
      </c>
      <c r="AQ439" s="116"/>
      <c r="AR439" s="117">
        <v>8030</v>
      </c>
      <c r="AS439" s="151">
        <f t="shared" si="1107"/>
        <v>0</v>
      </c>
      <c r="AT439" s="147"/>
      <c r="AU439" s="24">
        <v>3366.65</v>
      </c>
      <c r="AV439" s="151">
        <f t="shared" si="1108"/>
        <v>0</v>
      </c>
      <c r="AW439" s="147"/>
      <c r="AX439" s="48">
        <f t="shared" si="1109"/>
        <v>80964.952600000004</v>
      </c>
      <c r="AY439" s="151">
        <f t="shared" si="1110"/>
        <v>0</v>
      </c>
      <c r="AZ439" s="147"/>
      <c r="BA439" s="24">
        <v>93131.5</v>
      </c>
      <c r="BB439" s="151">
        <f t="shared" si="1111"/>
        <v>0</v>
      </c>
      <c r="BC439" s="147"/>
      <c r="BD439" s="24">
        <v>10643</v>
      </c>
      <c r="BE439" s="149">
        <f t="shared" si="1112"/>
        <v>0</v>
      </c>
      <c r="BF439" s="150"/>
      <c r="BG439" s="147"/>
      <c r="BH439" s="149">
        <f t="shared" si="1113"/>
        <v>0</v>
      </c>
      <c r="BI439" s="150">
        <v>1</v>
      </c>
      <c r="BJ439" s="345" t="s">
        <v>698</v>
      </c>
      <c r="BK439" s="147">
        <v>61361.7</v>
      </c>
      <c r="BL439" s="149">
        <f t="shared" si="1114"/>
        <v>61361.7</v>
      </c>
      <c r="BM439" s="150"/>
      <c r="BN439" s="153"/>
      <c r="BO439" s="151">
        <f t="shared" si="1115"/>
        <v>0</v>
      </c>
      <c r="BP439" s="147"/>
      <c r="BQ439" s="148">
        <f t="shared" si="1116"/>
        <v>930.90000000000009</v>
      </c>
      <c r="BR439" s="151">
        <f t="shared" si="1117"/>
        <v>0</v>
      </c>
      <c r="BS439" s="147"/>
      <c r="BT439" s="115">
        <v>540</v>
      </c>
      <c r="BU439" s="151">
        <f t="shared" si="1118"/>
        <v>0</v>
      </c>
      <c r="BV439" s="147"/>
      <c r="BW439" s="147"/>
      <c r="BX439" s="151">
        <f t="shared" si="1119"/>
        <v>0</v>
      </c>
      <c r="BY439" s="147"/>
      <c r="BZ439" s="154"/>
      <c r="CA439" s="151">
        <f t="shared" si="1120"/>
        <v>0</v>
      </c>
      <c r="CB439" s="147"/>
      <c r="CC439" s="115">
        <v>165.4</v>
      </c>
      <c r="CD439" s="151">
        <f t="shared" si="1121"/>
        <v>0</v>
      </c>
      <c r="CE439" s="147"/>
      <c r="CF439" s="148">
        <f t="shared" si="1122"/>
        <v>204.31649999999999</v>
      </c>
      <c r="CG439" s="151">
        <f t="shared" si="1123"/>
        <v>0</v>
      </c>
      <c r="CH439" s="147"/>
      <c r="CI439" s="115">
        <v>86.2</v>
      </c>
      <c r="CJ439" s="151">
        <f t="shared" si="1124"/>
        <v>0</v>
      </c>
      <c r="CK439" s="147"/>
      <c r="CL439" s="115">
        <v>125</v>
      </c>
      <c r="CM439" s="151">
        <f t="shared" si="1125"/>
        <v>0</v>
      </c>
      <c r="CN439" s="147"/>
      <c r="CO439" s="115">
        <v>140</v>
      </c>
      <c r="CP439" s="151">
        <f t="shared" si="1126"/>
        <v>0</v>
      </c>
      <c r="CQ439" s="147"/>
      <c r="CR439" s="148">
        <f t="shared" si="1127"/>
        <v>259.76390000000004</v>
      </c>
      <c r="CS439" s="151">
        <f t="shared" si="1128"/>
        <v>0</v>
      </c>
      <c r="CT439" s="147"/>
      <c r="CU439" s="115">
        <v>182.5</v>
      </c>
      <c r="CV439" s="151">
        <f t="shared" si="1129"/>
        <v>0</v>
      </c>
      <c r="CW439" s="147"/>
      <c r="CX439" s="115">
        <v>78</v>
      </c>
      <c r="CY439" s="151">
        <f t="shared" si="1130"/>
        <v>0</v>
      </c>
      <c r="CZ439" s="147"/>
      <c r="DA439" s="115">
        <v>350</v>
      </c>
      <c r="DB439" s="151">
        <f t="shared" si="1131"/>
        <v>0</v>
      </c>
      <c r="DC439" s="147"/>
      <c r="DD439" s="148">
        <f t="shared" si="1132"/>
        <v>363.26500000000004</v>
      </c>
      <c r="DE439" s="149">
        <f t="shared" si="1133"/>
        <v>0</v>
      </c>
      <c r="DF439" s="147"/>
      <c r="DG439" s="107">
        <v>349.94</v>
      </c>
      <c r="DH439" s="151">
        <f t="shared" si="1134"/>
        <v>0</v>
      </c>
      <c r="DI439" s="147"/>
      <c r="DJ439" s="107">
        <v>407.82</v>
      </c>
      <c r="DK439" s="151">
        <f t="shared" si="1135"/>
        <v>0</v>
      </c>
      <c r="DL439" s="147"/>
      <c r="DM439" s="107">
        <v>560.66999999999996</v>
      </c>
      <c r="DN439" s="151">
        <f t="shared" si="1136"/>
        <v>0</v>
      </c>
      <c r="DO439" s="147"/>
      <c r="DP439" s="107">
        <v>849.84</v>
      </c>
      <c r="DQ439" s="151">
        <f t="shared" si="1137"/>
        <v>0</v>
      </c>
      <c r="DR439" s="147"/>
      <c r="DS439" s="107">
        <v>1070.97</v>
      </c>
      <c r="DT439" s="151">
        <f t="shared" si="1138"/>
        <v>0</v>
      </c>
      <c r="DU439" s="147"/>
      <c r="DV439" s="21">
        <v>1512.05</v>
      </c>
      <c r="DW439" s="151">
        <f t="shared" si="1139"/>
        <v>0</v>
      </c>
      <c r="DX439" s="147"/>
      <c r="DY439" s="21">
        <v>5870.12</v>
      </c>
      <c r="DZ439" s="151">
        <f t="shared" si="1140"/>
        <v>0</v>
      </c>
      <c r="EA439" s="147"/>
      <c r="EB439" s="21">
        <v>4379.45</v>
      </c>
      <c r="EC439" s="151">
        <f t="shared" si="1141"/>
        <v>0</v>
      </c>
      <c r="ED439" s="147"/>
      <c r="EE439" s="21">
        <v>4811.45</v>
      </c>
      <c r="EF439" s="151">
        <f t="shared" si="1142"/>
        <v>0</v>
      </c>
      <c r="EG439" s="147"/>
      <c r="EH439" s="21">
        <v>6518.13</v>
      </c>
      <c r="EI439" s="151">
        <f t="shared" si="1143"/>
        <v>0</v>
      </c>
      <c r="EJ439" s="147"/>
      <c r="EK439" s="21">
        <v>7389.31</v>
      </c>
      <c r="EL439" s="151">
        <f t="shared" si="1144"/>
        <v>0</v>
      </c>
      <c r="EM439" s="147"/>
      <c r="EN439" s="21">
        <v>1539.81</v>
      </c>
      <c r="EO439" s="151">
        <f t="shared" si="1145"/>
        <v>0</v>
      </c>
      <c r="EP439" s="147"/>
      <c r="EQ439" s="21">
        <v>3124.4</v>
      </c>
      <c r="ER439" s="151">
        <f t="shared" si="1146"/>
        <v>0</v>
      </c>
      <c r="ES439" s="147"/>
      <c r="ET439" s="107">
        <v>118.78</v>
      </c>
      <c r="EU439" s="151">
        <f t="shared" si="1147"/>
        <v>0</v>
      </c>
      <c r="EV439" s="147"/>
      <c r="EW439" s="107">
        <v>479.92</v>
      </c>
      <c r="EX439" s="151">
        <f t="shared" si="1148"/>
        <v>0</v>
      </c>
      <c r="EY439" s="147"/>
      <c r="EZ439" s="107">
        <v>649.4</v>
      </c>
      <c r="FA439" s="151">
        <f t="shared" si="1149"/>
        <v>0</v>
      </c>
      <c r="FB439" s="147"/>
      <c r="FC439" s="21">
        <v>1301.22</v>
      </c>
      <c r="FD439" s="151">
        <f t="shared" si="1150"/>
        <v>0</v>
      </c>
      <c r="FE439" s="147"/>
      <c r="FF439" s="21">
        <v>2530.2199999999998</v>
      </c>
      <c r="FG439" s="151">
        <f t="shared" si="1151"/>
        <v>0</v>
      </c>
      <c r="FH439" s="147"/>
      <c r="FI439" s="21">
        <v>4182.22</v>
      </c>
      <c r="FJ439" s="151">
        <f t="shared" si="1152"/>
        <v>0</v>
      </c>
      <c r="FK439" s="147"/>
      <c r="FL439" s="107">
        <v>253.92</v>
      </c>
      <c r="FM439" s="151">
        <f t="shared" si="1153"/>
        <v>0</v>
      </c>
      <c r="FN439" s="147"/>
      <c r="FO439" s="107">
        <v>290.32</v>
      </c>
      <c r="FP439" s="151">
        <f t="shared" si="1154"/>
        <v>0</v>
      </c>
      <c r="FQ439" s="147"/>
      <c r="FR439" s="107">
        <v>334.06</v>
      </c>
      <c r="FS439" s="151">
        <f t="shared" si="1155"/>
        <v>0</v>
      </c>
      <c r="FT439" s="147"/>
      <c r="FU439" s="107">
        <v>411.49</v>
      </c>
      <c r="FV439" s="151">
        <f t="shared" si="1156"/>
        <v>0</v>
      </c>
      <c r="FW439" s="147"/>
      <c r="FX439" s="107">
        <v>455.21</v>
      </c>
      <c r="FY439" s="151">
        <f t="shared" si="1157"/>
        <v>0</v>
      </c>
      <c r="FZ439" s="147"/>
      <c r="GA439" s="107">
        <v>536</v>
      </c>
      <c r="GB439" s="151">
        <f t="shared" si="1158"/>
        <v>0</v>
      </c>
      <c r="GC439" s="147"/>
      <c r="GD439" s="21">
        <v>745.84</v>
      </c>
      <c r="GE439" s="155">
        <f t="shared" si="1159"/>
        <v>0</v>
      </c>
      <c r="GF439" s="116">
        <v>3</v>
      </c>
      <c r="GG439" s="112">
        <v>313.12</v>
      </c>
      <c r="GH439" s="151">
        <f t="shared" si="1160"/>
        <v>939.36</v>
      </c>
      <c r="GI439" s="152">
        <v>4</v>
      </c>
      <c r="GJ439" s="529">
        <v>223.61</v>
      </c>
      <c r="GK439" s="151">
        <f t="shared" si="1161"/>
        <v>894.44</v>
      </c>
      <c r="GL439" s="147">
        <v>2</v>
      </c>
      <c r="GM439" s="107">
        <v>105.46</v>
      </c>
      <c r="GN439" s="151">
        <f t="shared" si="1162"/>
        <v>210.92</v>
      </c>
      <c r="GO439" s="147">
        <v>1</v>
      </c>
      <c r="GP439" s="107">
        <v>581.36</v>
      </c>
      <c r="GQ439" s="151">
        <f t="shared" si="1163"/>
        <v>581.36</v>
      </c>
      <c r="GR439" s="147">
        <v>1</v>
      </c>
      <c r="GS439" s="107">
        <v>92.94</v>
      </c>
      <c r="GT439" s="151">
        <f t="shared" si="1164"/>
        <v>92.94</v>
      </c>
      <c r="GU439" s="116">
        <v>2</v>
      </c>
      <c r="GV439" s="112">
        <v>47.51</v>
      </c>
      <c r="GW439" s="151">
        <f t="shared" si="1165"/>
        <v>95.02</v>
      </c>
      <c r="GX439" s="147">
        <v>30</v>
      </c>
      <c r="GY439" s="107">
        <v>61.91</v>
      </c>
      <c r="GZ439" s="220">
        <f t="shared" si="1166"/>
        <v>1857.3</v>
      </c>
      <c r="HA439" s="414"/>
      <c r="HB439" s="414"/>
      <c r="HC439" s="219">
        <f t="shared" si="1168"/>
        <v>0</v>
      </c>
      <c r="HD439" s="147"/>
      <c r="HE439" s="107">
        <v>40.75</v>
      </c>
      <c r="HF439" s="233">
        <f t="shared" si="1167"/>
        <v>0</v>
      </c>
      <c r="HG439" s="297">
        <v>500</v>
      </c>
      <c r="HH439" s="226">
        <f t="shared" si="1169"/>
        <v>68045.778179999994</v>
      </c>
      <c r="HI439" s="229"/>
    </row>
    <row r="440" spans="1:218" s="123" customFormat="1" ht="15.75" customHeight="1" thickBot="1">
      <c r="A440" s="470">
        <v>42</v>
      </c>
      <c r="B440" s="156" t="s">
        <v>31</v>
      </c>
      <c r="C440" s="384">
        <f>SUM(C398:C439)</f>
        <v>2331.4699999999998</v>
      </c>
      <c r="D440" s="384">
        <f>SUM(D398:D439)</f>
        <v>6066.3399999999992</v>
      </c>
      <c r="E440" s="92">
        <f>SUM(E398:E439)</f>
        <v>3016965.8399999994</v>
      </c>
      <c r="F440" s="92">
        <f>SUM(F398:F439)</f>
        <v>2954934.5638899994</v>
      </c>
      <c r="G440" s="227">
        <f t="shared" ref="G440:BS440" si="1170">SUM(G398:G439)</f>
        <v>133</v>
      </c>
      <c r="H440" s="227"/>
      <c r="I440" s="227">
        <f t="shared" si="1170"/>
        <v>84681.1</v>
      </c>
      <c r="J440" s="227">
        <f t="shared" si="1170"/>
        <v>0</v>
      </c>
      <c r="K440" s="227"/>
      <c r="L440" s="227">
        <f t="shared" si="1170"/>
        <v>0</v>
      </c>
      <c r="M440" s="227">
        <f t="shared" si="1170"/>
        <v>0</v>
      </c>
      <c r="N440" s="227"/>
      <c r="O440" s="227">
        <f t="shared" si="1170"/>
        <v>0</v>
      </c>
      <c r="P440" s="227">
        <f t="shared" si="1170"/>
        <v>682.7</v>
      </c>
      <c r="Q440" s="227"/>
      <c r="R440" s="227">
        <f t="shared" si="1170"/>
        <v>191249.32509000006</v>
      </c>
      <c r="S440" s="227">
        <f t="shared" si="1170"/>
        <v>51.6</v>
      </c>
      <c r="T440" s="227"/>
      <c r="U440" s="227">
        <f t="shared" si="1170"/>
        <v>120516.75360000003</v>
      </c>
      <c r="V440" s="227">
        <f t="shared" si="1170"/>
        <v>0</v>
      </c>
      <c r="W440" s="227"/>
      <c r="X440" s="227">
        <f t="shared" si="1170"/>
        <v>0</v>
      </c>
      <c r="Y440" s="227">
        <f t="shared" si="1170"/>
        <v>73.599999999999994</v>
      </c>
      <c r="Z440" s="227"/>
      <c r="AA440" s="227">
        <f t="shared" si="1170"/>
        <v>318788.09600000008</v>
      </c>
      <c r="AB440" s="395">
        <f t="shared" si="1170"/>
        <v>0</v>
      </c>
      <c r="AC440" s="227"/>
      <c r="AD440" s="227">
        <f t="shared" si="1170"/>
        <v>0</v>
      </c>
      <c r="AE440" s="227">
        <f t="shared" si="1170"/>
        <v>2</v>
      </c>
      <c r="AF440" s="227"/>
      <c r="AG440" s="227">
        <f t="shared" si="1170"/>
        <v>45770.063200000004</v>
      </c>
      <c r="AH440" s="227">
        <f t="shared" si="1170"/>
        <v>148</v>
      </c>
      <c r="AI440" s="227"/>
      <c r="AJ440" s="227">
        <f t="shared" si="1170"/>
        <v>117123.05600000001</v>
      </c>
      <c r="AK440" s="227">
        <f t="shared" si="1170"/>
        <v>20</v>
      </c>
      <c r="AL440" s="227"/>
      <c r="AM440" s="227">
        <f t="shared" si="1170"/>
        <v>2904</v>
      </c>
      <c r="AN440" s="227">
        <f t="shared" si="1170"/>
        <v>0</v>
      </c>
      <c r="AO440" s="227"/>
      <c r="AP440" s="227">
        <f t="shared" si="1170"/>
        <v>0</v>
      </c>
      <c r="AQ440" s="227">
        <f t="shared" si="1170"/>
        <v>0</v>
      </c>
      <c r="AR440" s="227"/>
      <c r="AS440" s="227">
        <f t="shared" si="1170"/>
        <v>0</v>
      </c>
      <c r="AT440" s="227">
        <f t="shared" si="1170"/>
        <v>0</v>
      </c>
      <c r="AU440" s="227"/>
      <c r="AV440" s="227">
        <f t="shared" si="1170"/>
        <v>0</v>
      </c>
      <c r="AW440" s="227">
        <f t="shared" si="1170"/>
        <v>0</v>
      </c>
      <c r="AX440" s="227"/>
      <c r="AY440" s="227">
        <f t="shared" si="1170"/>
        <v>0</v>
      </c>
      <c r="AZ440" s="227">
        <f t="shared" si="1170"/>
        <v>0</v>
      </c>
      <c r="BA440" s="227"/>
      <c r="BB440" s="227">
        <f t="shared" si="1170"/>
        <v>0</v>
      </c>
      <c r="BC440" s="227">
        <f t="shared" si="1170"/>
        <v>0</v>
      </c>
      <c r="BD440" s="227"/>
      <c r="BE440" s="227">
        <f t="shared" si="1170"/>
        <v>0</v>
      </c>
      <c r="BF440" s="227">
        <f t="shared" si="1170"/>
        <v>0</v>
      </c>
      <c r="BG440" s="227"/>
      <c r="BH440" s="227">
        <f t="shared" si="1170"/>
        <v>0</v>
      </c>
      <c r="BI440" s="227">
        <f t="shared" si="1170"/>
        <v>11</v>
      </c>
      <c r="BJ440" s="227"/>
      <c r="BK440" s="227"/>
      <c r="BL440" s="227">
        <f t="shared" si="1170"/>
        <v>697832.46</v>
      </c>
      <c r="BM440" s="227">
        <f t="shared" si="1170"/>
        <v>48</v>
      </c>
      <c r="BN440" s="227"/>
      <c r="BO440" s="227">
        <f t="shared" si="1170"/>
        <v>45830.76</v>
      </c>
      <c r="BP440" s="227">
        <f t="shared" si="1170"/>
        <v>0</v>
      </c>
      <c r="BQ440" s="227"/>
      <c r="BR440" s="227">
        <f t="shared" si="1170"/>
        <v>0</v>
      </c>
      <c r="BS440" s="227">
        <f t="shared" si="1170"/>
        <v>240.1</v>
      </c>
      <c r="BT440" s="227"/>
      <c r="BU440" s="227">
        <f t="shared" ref="BU440:ED440" si="1171">SUM(BU398:BU439)</f>
        <v>129654</v>
      </c>
      <c r="BV440" s="227">
        <f t="shared" si="1171"/>
        <v>4</v>
      </c>
      <c r="BW440" s="227"/>
      <c r="BX440" s="227">
        <f t="shared" si="1171"/>
        <v>10452</v>
      </c>
      <c r="BY440" s="227">
        <f t="shared" si="1171"/>
        <v>0</v>
      </c>
      <c r="BZ440" s="227"/>
      <c r="CA440" s="227">
        <f t="shared" si="1171"/>
        <v>0</v>
      </c>
      <c r="CB440" s="227">
        <f t="shared" si="1171"/>
        <v>0</v>
      </c>
      <c r="CC440" s="227"/>
      <c r="CD440" s="227">
        <f t="shared" si="1171"/>
        <v>0</v>
      </c>
      <c r="CE440" s="227">
        <f t="shared" si="1171"/>
        <v>0</v>
      </c>
      <c r="CF440" s="227"/>
      <c r="CG440" s="227">
        <f t="shared" si="1171"/>
        <v>0</v>
      </c>
      <c r="CH440" s="227">
        <f t="shared" si="1171"/>
        <v>0</v>
      </c>
      <c r="CI440" s="227"/>
      <c r="CJ440" s="227">
        <f t="shared" si="1171"/>
        <v>0</v>
      </c>
      <c r="CK440" s="227">
        <f t="shared" si="1171"/>
        <v>0</v>
      </c>
      <c r="CL440" s="227"/>
      <c r="CM440" s="227">
        <f t="shared" si="1171"/>
        <v>0</v>
      </c>
      <c r="CN440" s="227">
        <f t="shared" si="1171"/>
        <v>0</v>
      </c>
      <c r="CO440" s="227"/>
      <c r="CP440" s="227">
        <f t="shared" si="1171"/>
        <v>0</v>
      </c>
      <c r="CQ440" s="227">
        <f t="shared" si="1171"/>
        <v>0</v>
      </c>
      <c r="CR440" s="227"/>
      <c r="CS440" s="227">
        <f t="shared" si="1171"/>
        <v>0</v>
      </c>
      <c r="CT440" s="227">
        <f t="shared" si="1171"/>
        <v>0</v>
      </c>
      <c r="CU440" s="227"/>
      <c r="CV440" s="227">
        <f t="shared" si="1171"/>
        <v>0</v>
      </c>
      <c r="CW440" s="227">
        <f t="shared" si="1171"/>
        <v>0</v>
      </c>
      <c r="CX440" s="227"/>
      <c r="CY440" s="227">
        <f t="shared" si="1171"/>
        <v>0</v>
      </c>
      <c r="CZ440" s="227">
        <f t="shared" si="1171"/>
        <v>181</v>
      </c>
      <c r="DA440" s="227"/>
      <c r="DB440" s="227">
        <f t="shared" si="1171"/>
        <v>63350</v>
      </c>
      <c r="DC440" s="227">
        <f t="shared" si="1171"/>
        <v>109</v>
      </c>
      <c r="DD440" s="227"/>
      <c r="DE440" s="227">
        <f t="shared" si="1171"/>
        <v>39595.885000000009</v>
      </c>
      <c r="DF440" s="227">
        <f t="shared" si="1171"/>
        <v>302</v>
      </c>
      <c r="DG440" s="107">
        <v>349.94</v>
      </c>
      <c r="DH440" s="227">
        <f t="shared" si="1171"/>
        <v>105681.87999999999</v>
      </c>
      <c r="DI440" s="227">
        <f t="shared" si="1171"/>
        <v>109</v>
      </c>
      <c r="DJ440" s="107">
        <v>407.82</v>
      </c>
      <c r="DK440" s="227">
        <f t="shared" si="1171"/>
        <v>44452.38</v>
      </c>
      <c r="DL440" s="227">
        <f t="shared" si="1171"/>
        <v>226</v>
      </c>
      <c r="DM440" s="107">
        <v>560.66999999999996</v>
      </c>
      <c r="DN440" s="227">
        <f t="shared" si="1171"/>
        <v>126711.41999999997</v>
      </c>
      <c r="DO440" s="227">
        <f t="shared" si="1171"/>
        <v>32</v>
      </c>
      <c r="DP440" s="107">
        <v>849.84</v>
      </c>
      <c r="DQ440" s="227">
        <f t="shared" si="1171"/>
        <v>27194.880000000001</v>
      </c>
      <c r="DR440" s="227">
        <f t="shared" si="1171"/>
        <v>0</v>
      </c>
      <c r="DS440" s="107">
        <v>1070.97</v>
      </c>
      <c r="DT440" s="227">
        <f t="shared" si="1171"/>
        <v>0</v>
      </c>
      <c r="DU440" s="227">
        <f t="shared" si="1171"/>
        <v>0</v>
      </c>
      <c r="DV440" s="21">
        <v>1512.05</v>
      </c>
      <c r="DW440" s="227">
        <f t="shared" si="1171"/>
        <v>0</v>
      </c>
      <c r="DX440" s="227">
        <f t="shared" si="1171"/>
        <v>0</v>
      </c>
      <c r="DY440" s="21">
        <v>5870.12</v>
      </c>
      <c r="DZ440" s="227">
        <f t="shared" si="1171"/>
        <v>0</v>
      </c>
      <c r="EA440" s="227">
        <f t="shared" si="1171"/>
        <v>0</v>
      </c>
      <c r="EB440" s="21">
        <v>4379.45</v>
      </c>
      <c r="EC440" s="227">
        <f t="shared" si="1171"/>
        <v>0</v>
      </c>
      <c r="ED440" s="227">
        <f t="shared" si="1171"/>
        <v>35</v>
      </c>
      <c r="EE440" s="21">
        <v>4811.45</v>
      </c>
      <c r="EF440" s="227">
        <f t="shared" ref="EF440:GQ440" si="1172">SUM(EF398:EF439)</f>
        <v>168400.74999999997</v>
      </c>
      <c r="EG440" s="227">
        <f t="shared" si="1172"/>
        <v>27</v>
      </c>
      <c r="EH440" s="21">
        <v>6518.13</v>
      </c>
      <c r="EI440" s="227">
        <f t="shared" si="1172"/>
        <v>175989.51</v>
      </c>
      <c r="EJ440" s="227">
        <f t="shared" si="1172"/>
        <v>19</v>
      </c>
      <c r="EK440" s="21">
        <v>7389.31</v>
      </c>
      <c r="EL440" s="227">
        <f t="shared" si="1172"/>
        <v>140396.88999999998</v>
      </c>
      <c r="EM440" s="227">
        <f t="shared" si="1172"/>
        <v>0</v>
      </c>
      <c r="EN440" s="21">
        <v>1539.81</v>
      </c>
      <c r="EO440" s="227">
        <f t="shared" si="1172"/>
        <v>0</v>
      </c>
      <c r="EP440" s="227">
        <f t="shared" si="1172"/>
        <v>9</v>
      </c>
      <c r="EQ440" s="21">
        <v>3124.4</v>
      </c>
      <c r="ER440" s="227">
        <f t="shared" si="1172"/>
        <v>28119.600000000006</v>
      </c>
      <c r="ES440" s="227">
        <f t="shared" si="1172"/>
        <v>163</v>
      </c>
      <c r="ET440" s="107">
        <v>118.78</v>
      </c>
      <c r="EU440" s="227">
        <f t="shared" si="1172"/>
        <v>19361.14</v>
      </c>
      <c r="EV440" s="227">
        <f t="shared" si="1172"/>
        <v>0</v>
      </c>
      <c r="EW440" s="107">
        <v>479.92</v>
      </c>
      <c r="EX440" s="227">
        <f t="shared" si="1172"/>
        <v>0</v>
      </c>
      <c r="EY440" s="227">
        <f t="shared" si="1172"/>
        <v>3</v>
      </c>
      <c r="EZ440" s="107">
        <v>649.4</v>
      </c>
      <c r="FA440" s="227">
        <f t="shared" si="1172"/>
        <v>1948.1999999999998</v>
      </c>
      <c r="FB440" s="227">
        <f t="shared" si="1172"/>
        <v>30</v>
      </c>
      <c r="FC440" s="21">
        <v>1301.22</v>
      </c>
      <c r="FD440" s="227">
        <f t="shared" si="1172"/>
        <v>39036.6</v>
      </c>
      <c r="FE440" s="227">
        <f t="shared" si="1172"/>
        <v>0</v>
      </c>
      <c r="FF440" s="21">
        <v>2530.2199999999998</v>
      </c>
      <c r="FG440" s="227">
        <f t="shared" si="1172"/>
        <v>0</v>
      </c>
      <c r="FH440" s="227">
        <f t="shared" si="1172"/>
        <v>0</v>
      </c>
      <c r="FI440" s="21">
        <v>4182.22</v>
      </c>
      <c r="FJ440" s="227">
        <f t="shared" si="1172"/>
        <v>0</v>
      </c>
      <c r="FK440" s="227">
        <f t="shared" si="1172"/>
        <v>0</v>
      </c>
      <c r="FL440" s="107">
        <v>253.92</v>
      </c>
      <c r="FM440" s="227">
        <f t="shared" si="1172"/>
        <v>0</v>
      </c>
      <c r="FN440" s="227">
        <f t="shared" si="1172"/>
        <v>11</v>
      </c>
      <c r="FO440" s="107">
        <v>290.32</v>
      </c>
      <c r="FP440" s="227">
        <f t="shared" si="1172"/>
        <v>3193.52</v>
      </c>
      <c r="FQ440" s="227">
        <f t="shared" si="1172"/>
        <v>20</v>
      </c>
      <c r="FR440" s="107">
        <v>334.06</v>
      </c>
      <c r="FS440" s="227">
        <f t="shared" si="1172"/>
        <v>6681.2</v>
      </c>
      <c r="FT440" s="227">
        <f t="shared" si="1172"/>
        <v>0</v>
      </c>
      <c r="FU440" s="107">
        <v>411.49</v>
      </c>
      <c r="FV440" s="227">
        <f t="shared" si="1172"/>
        <v>0</v>
      </c>
      <c r="FW440" s="227">
        <f t="shared" si="1172"/>
        <v>0</v>
      </c>
      <c r="FX440" s="107">
        <v>455.21</v>
      </c>
      <c r="FY440" s="227">
        <f t="shared" si="1172"/>
        <v>0</v>
      </c>
      <c r="FZ440" s="227">
        <f t="shared" si="1172"/>
        <v>0</v>
      </c>
      <c r="GA440" s="107">
        <v>536</v>
      </c>
      <c r="GB440" s="227">
        <f t="shared" si="1172"/>
        <v>0</v>
      </c>
      <c r="GC440" s="227">
        <f t="shared" si="1172"/>
        <v>0</v>
      </c>
      <c r="GD440" s="21">
        <v>745.84</v>
      </c>
      <c r="GE440" s="227">
        <f t="shared" si="1172"/>
        <v>0</v>
      </c>
      <c r="GF440" s="227">
        <f t="shared" si="1172"/>
        <v>135</v>
      </c>
      <c r="GG440" s="112">
        <v>313.12</v>
      </c>
      <c r="GH440" s="227">
        <f t="shared" si="1172"/>
        <v>42271.200000000012</v>
      </c>
      <c r="GI440" s="227">
        <f t="shared" si="1172"/>
        <v>202</v>
      </c>
      <c r="GJ440" s="529">
        <v>223.61</v>
      </c>
      <c r="GK440" s="227">
        <f t="shared" si="1172"/>
        <v>45169.220000000016</v>
      </c>
      <c r="GL440" s="227">
        <f t="shared" si="1172"/>
        <v>88</v>
      </c>
      <c r="GM440" s="107">
        <v>105.46</v>
      </c>
      <c r="GN440" s="227">
        <f t="shared" si="1172"/>
        <v>9280.4800000000014</v>
      </c>
      <c r="GO440" s="227">
        <f t="shared" si="1172"/>
        <v>18</v>
      </c>
      <c r="GP440" s="107">
        <v>581.36</v>
      </c>
      <c r="GQ440" s="227">
        <f t="shared" si="1172"/>
        <v>10464.48</v>
      </c>
      <c r="GR440" s="227">
        <f t="shared" ref="GR440:HD440" si="1173">SUM(GR398:GR439)</f>
        <v>44</v>
      </c>
      <c r="GS440" s="107">
        <v>92.94</v>
      </c>
      <c r="GT440" s="227">
        <f t="shared" si="1173"/>
        <v>4089.3600000000015</v>
      </c>
      <c r="GU440" s="227">
        <f t="shared" si="1173"/>
        <v>83</v>
      </c>
      <c r="GV440" s="112">
        <v>47.51</v>
      </c>
      <c r="GW440" s="227">
        <f t="shared" si="1173"/>
        <v>3943.3300000000004</v>
      </c>
      <c r="GX440" s="227">
        <f t="shared" si="1173"/>
        <v>800</v>
      </c>
      <c r="GY440" s="107">
        <v>61.91</v>
      </c>
      <c r="GZ440" s="227">
        <f t="shared" si="1173"/>
        <v>49528.000000000022</v>
      </c>
      <c r="HA440" s="227">
        <f t="shared" si="1173"/>
        <v>0</v>
      </c>
      <c r="HB440" s="227"/>
      <c r="HC440" s="227">
        <f t="shared" si="1173"/>
        <v>0</v>
      </c>
      <c r="HD440" s="227">
        <f t="shared" si="1173"/>
        <v>6.6999999999999984</v>
      </c>
      <c r="HE440" s="107">
        <v>40.75</v>
      </c>
      <c r="HF440" s="227">
        <f>SUM(HF398:HF439)</f>
        <v>273.02499999999998</v>
      </c>
      <c r="HG440" s="227">
        <f>SUM(HG398:HG439)</f>
        <v>35000</v>
      </c>
      <c r="HH440" s="227">
        <f>SUM(HH398:HH439)</f>
        <v>2954934.5638899994</v>
      </c>
      <c r="HI440" s="335">
        <f>HC440+HF440+GZ440+GW440+GT440+GQ440+GN440+GK440+GH440+GE440+GB440+FY440+FV440+FS440+FP440+FM440+FJ440+FG440+FD440+FA440+EX440+EU440+ER440+EO440+EL440+EI440+EF440+EC440+DZ440+DW440+DT440+DQ440+DN440+DK440+DH440+DE440+DB440+CY440+CV440+CS440+CP440+CM440+CJ440+CG440+CD440+CA440+BX440+BU440+BR440+BO440+BL440+BH440+BE440+BB440+AY440+AV440+AS440+AP440+AM440+AJ440+AG440+AD440+AA440+X440+U440+R440+O440+L440+I440+HG440</f>
        <v>2954934.5638899999</v>
      </c>
      <c r="HJ440" s="335">
        <f>HF440+HC440+GZ440+GW440+GT440+GQ440+GN440+GK440+GH440</f>
        <v>165019.09500000003</v>
      </c>
    </row>
    <row r="441" spans="1:218" ht="15.75" customHeight="1">
      <c r="A441" s="473"/>
      <c r="B441" s="636" t="s">
        <v>691</v>
      </c>
      <c r="C441" s="637"/>
      <c r="D441" s="637"/>
      <c r="E441" s="638"/>
      <c r="F441" s="251"/>
      <c r="G441" s="252"/>
      <c r="H441" s="26"/>
      <c r="I441" s="282"/>
      <c r="J441" s="253"/>
      <c r="K441" s="98"/>
      <c r="L441" s="285"/>
      <c r="M441" s="131"/>
      <c r="N441" s="98"/>
      <c r="O441" s="211"/>
      <c r="P441" s="253"/>
      <c r="Q441" s="254"/>
      <c r="R441" s="285"/>
      <c r="S441" s="253"/>
      <c r="T441" s="255"/>
      <c r="U441" s="285"/>
      <c r="V441" s="253"/>
      <c r="W441" s="254"/>
      <c r="X441" s="285"/>
      <c r="Y441" s="253"/>
      <c r="Z441" s="255"/>
      <c r="AA441" s="285"/>
      <c r="AB441" s="405"/>
      <c r="AC441" s="254"/>
      <c r="AD441" s="285"/>
      <c r="AE441" s="253"/>
      <c r="AF441" s="255"/>
      <c r="AG441" s="285"/>
      <c r="AH441" s="253"/>
      <c r="AI441" s="254"/>
      <c r="AJ441" s="285"/>
      <c r="AK441" s="253"/>
      <c r="AL441" s="98"/>
      <c r="AM441" s="285"/>
      <c r="AN441" s="253"/>
      <c r="AO441" s="255"/>
      <c r="AP441" s="285"/>
      <c r="AQ441" s="253"/>
      <c r="AR441" s="101"/>
      <c r="AS441" s="285"/>
      <c r="AT441" s="253"/>
      <c r="AU441" s="26"/>
      <c r="AV441" s="285"/>
      <c r="AW441" s="253"/>
      <c r="AX441" s="255"/>
      <c r="AY441" s="285"/>
      <c r="AZ441" s="253"/>
      <c r="BA441" s="26"/>
      <c r="BB441" s="285"/>
      <c r="BC441" s="253"/>
      <c r="BD441" s="26"/>
      <c r="BE441" s="285"/>
      <c r="BF441" s="253"/>
      <c r="BG441" s="253"/>
      <c r="BH441" s="285"/>
      <c r="BI441" s="253"/>
      <c r="BJ441" s="253"/>
      <c r="BK441" s="253"/>
      <c r="BL441" s="285"/>
      <c r="BM441" s="253"/>
      <c r="BN441" s="258"/>
      <c r="BO441" s="285"/>
      <c r="BP441" s="253"/>
      <c r="BQ441" s="254"/>
      <c r="BR441" s="285"/>
      <c r="BS441" s="253"/>
      <c r="BT441" s="98"/>
      <c r="BU441" s="285"/>
      <c r="BV441" s="253"/>
      <c r="BW441" s="253"/>
      <c r="BX441" s="285"/>
      <c r="BY441" s="253"/>
      <c r="BZ441" s="259"/>
      <c r="CA441" s="285"/>
      <c r="CB441" s="253"/>
      <c r="CC441" s="98"/>
      <c r="CD441" s="285"/>
      <c r="CE441" s="253"/>
      <c r="CF441" s="254"/>
      <c r="CG441" s="285"/>
      <c r="CH441" s="253"/>
      <c r="CI441" s="98"/>
      <c r="CJ441" s="285"/>
      <c r="CK441" s="253"/>
      <c r="CL441" s="98"/>
      <c r="CM441" s="285"/>
      <c r="CN441" s="253"/>
      <c r="CO441" s="98"/>
      <c r="CP441" s="285"/>
      <c r="CQ441" s="253"/>
      <c r="CR441" s="254"/>
      <c r="CS441" s="285"/>
      <c r="CT441" s="253"/>
      <c r="CU441" s="98"/>
      <c r="CV441" s="285"/>
      <c r="CW441" s="253"/>
      <c r="CX441" s="98"/>
      <c r="CY441" s="285"/>
      <c r="CZ441" s="253"/>
      <c r="DA441" s="98"/>
      <c r="DB441" s="285"/>
      <c r="DC441" s="253"/>
      <c r="DD441" s="254"/>
      <c r="DE441" s="285"/>
      <c r="DF441" s="253"/>
      <c r="DG441" s="107">
        <v>349.94</v>
      </c>
      <c r="DH441" s="285"/>
      <c r="DI441" s="253"/>
      <c r="DJ441" s="107">
        <v>407.82</v>
      </c>
      <c r="DK441" s="285"/>
      <c r="DL441" s="253"/>
      <c r="DM441" s="107">
        <v>560.66999999999996</v>
      </c>
      <c r="DN441" s="285"/>
      <c r="DO441" s="253"/>
      <c r="DP441" s="107">
        <v>849.84</v>
      </c>
      <c r="DQ441" s="285"/>
      <c r="DR441" s="253"/>
      <c r="DS441" s="107">
        <v>1070.97</v>
      </c>
      <c r="DT441" s="285"/>
      <c r="DU441" s="253"/>
      <c r="DV441" s="21">
        <v>1512.05</v>
      </c>
      <c r="DW441" s="285"/>
      <c r="DX441" s="253"/>
      <c r="DY441" s="21">
        <v>5870.12</v>
      </c>
      <c r="DZ441" s="285"/>
      <c r="EA441" s="253"/>
      <c r="EB441" s="21">
        <v>4379.45</v>
      </c>
      <c r="EC441" s="285"/>
      <c r="ED441" s="253"/>
      <c r="EE441" s="21">
        <v>4811.45</v>
      </c>
      <c r="EF441" s="285"/>
      <c r="EG441" s="253"/>
      <c r="EH441" s="21">
        <v>6518.13</v>
      </c>
      <c r="EI441" s="285"/>
      <c r="EJ441" s="253"/>
      <c r="EK441" s="21">
        <v>7389.31</v>
      </c>
      <c r="EL441" s="285"/>
      <c r="EM441" s="253"/>
      <c r="EN441" s="21">
        <v>1539.81</v>
      </c>
      <c r="EO441" s="285"/>
      <c r="EP441" s="253"/>
      <c r="EQ441" s="21">
        <v>3124.4</v>
      </c>
      <c r="ER441" s="285"/>
      <c r="ES441" s="253"/>
      <c r="ET441" s="107">
        <v>118.78</v>
      </c>
      <c r="EU441" s="285"/>
      <c r="EV441" s="253"/>
      <c r="EW441" s="107">
        <v>479.92</v>
      </c>
      <c r="EX441" s="285"/>
      <c r="EY441" s="253"/>
      <c r="EZ441" s="107">
        <v>649.4</v>
      </c>
      <c r="FA441" s="285"/>
      <c r="FB441" s="253"/>
      <c r="FC441" s="21">
        <v>1301.22</v>
      </c>
      <c r="FD441" s="285"/>
      <c r="FE441" s="253"/>
      <c r="FF441" s="21">
        <v>2530.2199999999998</v>
      </c>
      <c r="FG441" s="285"/>
      <c r="FH441" s="253"/>
      <c r="FI441" s="21">
        <v>4182.22</v>
      </c>
      <c r="FJ441" s="285"/>
      <c r="FK441" s="253"/>
      <c r="FL441" s="107">
        <v>253.92</v>
      </c>
      <c r="FM441" s="285"/>
      <c r="FN441" s="253"/>
      <c r="FO441" s="107">
        <v>290.32</v>
      </c>
      <c r="FP441" s="285"/>
      <c r="FQ441" s="253"/>
      <c r="FR441" s="107">
        <v>334.06</v>
      </c>
      <c r="FS441" s="285"/>
      <c r="FT441" s="253"/>
      <c r="FU441" s="107">
        <v>411.49</v>
      </c>
      <c r="FV441" s="285"/>
      <c r="FW441" s="253"/>
      <c r="FX441" s="107">
        <v>455.21</v>
      </c>
      <c r="FY441" s="285"/>
      <c r="FZ441" s="253"/>
      <c r="GA441" s="107">
        <v>536</v>
      </c>
      <c r="GB441" s="285"/>
      <c r="GC441" s="253"/>
      <c r="GD441" s="21">
        <v>745.84</v>
      </c>
      <c r="GE441" s="300"/>
      <c r="GF441" s="253"/>
      <c r="GG441" s="112">
        <v>313.12</v>
      </c>
      <c r="GH441" s="285"/>
      <c r="GI441" s="257"/>
      <c r="GJ441" s="529">
        <v>223.61</v>
      </c>
      <c r="GK441" s="285"/>
      <c r="GL441" s="253"/>
      <c r="GM441" s="107">
        <v>105.46</v>
      </c>
      <c r="GN441" s="285"/>
      <c r="GO441" s="253"/>
      <c r="GP441" s="107">
        <v>581.36</v>
      </c>
      <c r="GQ441" s="285"/>
      <c r="GR441" s="253"/>
      <c r="GS441" s="107">
        <v>92.94</v>
      </c>
      <c r="GT441" s="285"/>
      <c r="GU441" s="253"/>
      <c r="GV441" s="112">
        <v>47.51</v>
      </c>
      <c r="GW441" s="285"/>
      <c r="GX441" s="253"/>
      <c r="GY441" s="107">
        <v>61.91</v>
      </c>
      <c r="GZ441" s="285"/>
      <c r="HA441" s="419"/>
      <c r="HB441" s="419"/>
      <c r="HC441" s="285"/>
      <c r="HD441" s="253"/>
      <c r="HE441" s="107">
        <v>40.75</v>
      </c>
      <c r="HF441" s="300"/>
      <c r="HG441" s="330"/>
      <c r="HH441" s="331"/>
      <c r="HI441" s="335"/>
    </row>
    <row r="442" spans="1:218" ht="15.75" customHeight="1">
      <c r="A442" s="473">
        <v>1</v>
      </c>
      <c r="B442" s="260" t="s">
        <v>321</v>
      </c>
      <c r="C442" s="387">
        <v>124.16</v>
      </c>
      <c r="D442" s="542">
        <v>96.87</v>
      </c>
      <c r="E442" s="261">
        <v>85285.8</v>
      </c>
      <c r="F442" s="262">
        <f>HH442</f>
        <v>112224.74672000001</v>
      </c>
      <c r="G442" s="263"/>
      <c r="H442" s="21">
        <v>636.70000000000005</v>
      </c>
      <c r="I442" s="283">
        <f t="shared" ref="I442:I476" si="1174">G442*H442</f>
        <v>0</v>
      </c>
      <c r="J442" s="265"/>
      <c r="K442" s="107"/>
      <c r="L442" s="286">
        <f t="shared" ref="L442:L476" si="1175">J442*K442</f>
        <v>0</v>
      </c>
      <c r="M442" s="58"/>
      <c r="N442" s="107">
        <v>540</v>
      </c>
      <c r="O442" s="212">
        <f t="shared" ref="O442:O476" si="1176">M442*N442</f>
        <v>0</v>
      </c>
      <c r="P442" s="445">
        <v>78.599999999999994</v>
      </c>
      <c r="Q442" s="266">
        <f t="shared" ref="Q442:Q476" si="1177">261.81*1.07</f>
        <v>280.13670000000002</v>
      </c>
      <c r="R442" s="286">
        <f t="shared" ref="R442:R476" si="1178">P442*Q442</f>
        <v>22018.744620000001</v>
      </c>
      <c r="S442" s="436"/>
      <c r="T442" s="256">
        <f t="shared" ref="T442:T476" si="1179">2182.8*1.07</f>
        <v>2335.5960000000005</v>
      </c>
      <c r="U442" s="286">
        <f t="shared" ref="U442:U476" si="1180">S442*T442</f>
        <v>0</v>
      </c>
      <c r="V442" s="265"/>
      <c r="W442" s="266">
        <f t="shared" ref="W442:W476" si="1181">461.67*1.07</f>
        <v>493.98690000000005</v>
      </c>
      <c r="X442" s="286">
        <f t="shared" ref="X442:X476" si="1182">V442*W442</f>
        <v>0</v>
      </c>
      <c r="Y442" s="265"/>
      <c r="Z442" s="256">
        <f t="shared" ref="Z442:Z476" si="1183">4048*1.07</f>
        <v>4331.3600000000006</v>
      </c>
      <c r="AA442" s="286">
        <f t="shared" ref="AA442:AA476" si="1184">Z442*Y442</f>
        <v>0</v>
      </c>
      <c r="AB442" s="406"/>
      <c r="AC442" s="266">
        <f t="shared" ref="AC442:AC476" si="1185">461.67*1.07</f>
        <v>493.98690000000005</v>
      </c>
      <c r="AD442" s="286">
        <f t="shared" ref="AD442:AD476" si="1186">AC442*AB442</f>
        <v>0</v>
      </c>
      <c r="AE442" s="265"/>
      <c r="AF442" s="256">
        <f t="shared" ref="AF442:AF476" si="1187">21387.88*1.07</f>
        <v>22885.031600000002</v>
      </c>
      <c r="AG442" s="286">
        <f t="shared" ref="AG442:AG476" si="1188">AE442*AF442</f>
        <v>0</v>
      </c>
      <c r="AH442" s="438"/>
      <c r="AI442" s="266">
        <f t="shared" ref="AI442:AI476" si="1189">739.6*1.07</f>
        <v>791.37200000000007</v>
      </c>
      <c r="AJ442" s="286">
        <f t="shared" ref="AJ442:AJ476" si="1190">AH442*AI442</f>
        <v>0</v>
      </c>
      <c r="AK442" s="265"/>
      <c r="AL442" s="107">
        <v>145.19999999999999</v>
      </c>
      <c r="AM442" s="286">
        <f t="shared" ref="AM442:AM476" si="1191">AK442*AL442</f>
        <v>0</v>
      </c>
      <c r="AN442" s="440"/>
      <c r="AO442" s="256">
        <f t="shared" ref="AO442:AO476" si="1192">3523.22*1.07</f>
        <v>3769.8454000000002</v>
      </c>
      <c r="AP442" s="286">
        <f t="shared" ref="AP442:AP476" si="1193">AN442*AO442</f>
        <v>0</v>
      </c>
      <c r="AQ442" s="265"/>
      <c r="AR442" s="109">
        <v>8030</v>
      </c>
      <c r="AS442" s="286">
        <f t="shared" ref="AS442:AS476" si="1194">AQ442*AR442</f>
        <v>0</v>
      </c>
      <c r="AT442" s="265"/>
      <c r="AU442" s="21">
        <v>3366.65</v>
      </c>
      <c r="AV442" s="286">
        <f t="shared" ref="AV442:AV476" si="1195">AT442*AU442</f>
        <v>0</v>
      </c>
      <c r="AW442" s="265"/>
      <c r="AX442" s="256">
        <f t="shared" ref="AX442:AX476" si="1196">75668.18*1.07</f>
        <v>80964.952600000004</v>
      </c>
      <c r="AY442" s="286">
        <f t="shared" ref="AY442:AY476" si="1197">AW442*AX442</f>
        <v>0</v>
      </c>
      <c r="AZ442" s="265"/>
      <c r="BA442" s="21">
        <v>93131.5</v>
      </c>
      <c r="BB442" s="286">
        <f t="shared" ref="BB442:BB476" si="1198">AZ442*BA442</f>
        <v>0</v>
      </c>
      <c r="BC442" s="265"/>
      <c r="BD442" s="21">
        <v>10643</v>
      </c>
      <c r="BE442" s="286">
        <f t="shared" ref="BE442:BE476" si="1199">BC442*BD442</f>
        <v>0</v>
      </c>
      <c r="BF442" s="265"/>
      <c r="BG442" s="443"/>
      <c r="BH442" s="286">
        <f t="shared" ref="BH442:BH476" si="1200">BF442*BG442</f>
        <v>0</v>
      </c>
      <c r="BI442" s="268"/>
      <c r="BJ442" s="268"/>
      <c r="BK442" s="268"/>
      <c r="BL442" s="286">
        <f t="shared" ref="BL442:BL476" si="1201">BI442*BK442</f>
        <v>0</v>
      </c>
      <c r="BM442">
        <v>19</v>
      </c>
      <c r="BN442" s="269">
        <v>869.87</v>
      </c>
      <c r="BO442" s="286">
        <f t="shared" ref="BO442:BO476" si="1202">BM442*BN442</f>
        <v>16527.53</v>
      </c>
      <c r="BP442" s="268"/>
      <c r="BQ442" s="266">
        <f t="shared" ref="BQ442:BQ476" si="1203">870*1.07</f>
        <v>930.90000000000009</v>
      </c>
      <c r="BR442" s="286">
        <f t="shared" ref="BR442:BR476" si="1204">BP442*BQ442</f>
        <v>0</v>
      </c>
      <c r="BS442" s="480">
        <v>29.2</v>
      </c>
      <c r="BT442" s="107">
        <v>540</v>
      </c>
      <c r="BU442" s="286">
        <f t="shared" ref="BU442:BU476" si="1205">BS442*BT442</f>
        <v>15768</v>
      </c>
      <c r="BV442" s="268"/>
      <c r="BW442" s="265"/>
      <c r="BX442" s="286">
        <f t="shared" ref="BX442:BX476" si="1206">BV442*BW442</f>
        <v>0</v>
      </c>
      <c r="BY442" s="268"/>
      <c r="BZ442" s="270"/>
      <c r="CA442" s="286">
        <f t="shared" ref="CA442:CA476" si="1207">BY442*BZ442</f>
        <v>0</v>
      </c>
      <c r="CB442" s="268">
        <v>2</v>
      </c>
      <c r="CC442" s="107">
        <v>165.4</v>
      </c>
      <c r="CD442" s="286">
        <f t="shared" ref="CD442:CD476" si="1208">CB442*CC442</f>
        <v>330.8</v>
      </c>
      <c r="CE442" s="268">
        <v>1</v>
      </c>
      <c r="CF442" s="266">
        <f t="shared" ref="CF442:CF476" si="1209">190.95*1.07</f>
        <v>204.31649999999999</v>
      </c>
      <c r="CG442" s="286">
        <f t="shared" ref="CG442:CG476" si="1210">CE442*CF442</f>
        <v>204.31649999999999</v>
      </c>
      <c r="CH442" s="268">
        <v>15</v>
      </c>
      <c r="CI442" s="107">
        <v>86.2</v>
      </c>
      <c r="CJ442" s="286">
        <f t="shared" ref="CJ442:CJ476" si="1211">CH442*CI442</f>
        <v>1293</v>
      </c>
      <c r="CK442" s="268">
        <v>12</v>
      </c>
      <c r="CL442" s="107">
        <v>125</v>
      </c>
      <c r="CM442" s="286">
        <f t="shared" ref="CM442:CM476" si="1212">CK442*CL442</f>
        <v>1500</v>
      </c>
      <c r="CN442" s="268">
        <v>6</v>
      </c>
      <c r="CO442" s="107">
        <v>140</v>
      </c>
      <c r="CP442" s="286">
        <f t="shared" ref="CP442:CP476" si="1213">CN442*CO442</f>
        <v>840</v>
      </c>
      <c r="CQ442" s="268">
        <v>4</v>
      </c>
      <c r="CR442" s="266">
        <f t="shared" ref="CR442:CR476" si="1214">242.77*1.07</f>
        <v>259.76390000000004</v>
      </c>
      <c r="CS442" s="286">
        <f t="shared" ref="CS442:CS476" si="1215">CQ442*CR442</f>
        <v>1039.0556000000001</v>
      </c>
      <c r="CT442" s="268">
        <v>18</v>
      </c>
      <c r="CU442" s="107">
        <v>182.5</v>
      </c>
      <c r="CV442" s="286">
        <f t="shared" ref="CV442:CV476" si="1216">CT442*CU442</f>
        <v>3285</v>
      </c>
      <c r="CW442" s="268">
        <v>4</v>
      </c>
      <c r="CX442" s="107">
        <v>78</v>
      </c>
      <c r="CY442" s="286">
        <f t="shared" ref="CY442:CY476" si="1217">CW442*CX442</f>
        <v>312</v>
      </c>
      <c r="CZ442" s="268"/>
      <c r="DA442" s="107">
        <v>350</v>
      </c>
      <c r="DB442" s="286">
        <f t="shared" ref="DB442:DB476" si="1218">CZ442*DA442</f>
        <v>0</v>
      </c>
      <c r="DC442" s="268"/>
      <c r="DD442" s="266">
        <f t="shared" ref="DD442:DD476" si="1219">339.5*1.07</f>
        <v>363.26500000000004</v>
      </c>
      <c r="DE442" s="286">
        <f t="shared" ref="DE442:DE476" si="1220">DC442*DD442</f>
        <v>0</v>
      </c>
      <c r="DF442" s="265">
        <v>11</v>
      </c>
      <c r="DG442" s="107">
        <v>349.94</v>
      </c>
      <c r="DH442" s="286">
        <f t="shared" ref="DH442:DH476" si="1221">DF442*DG442</f>
        <v>3849.34</v>
      </c>
      <c r="DI442" s="265">
        <v>9</v>
      </c>
      <c r="DJ442" s="107">
        <v>407.82</v>
      </c>
      <c r="DK442" s="286">
        <f t="shared" ref="DK442:DK476" si="1222">DI442*DJ442</f>
        <v>3670.38</v>
      </c>
      <c r="DL442" s="265">
        <v>7</v>
      </c>
      <c r="DM442" s="107">
        <v>560.66999999999996</v>
      </c>
      <c r="DN442" s="286">
        <f t="shared" ref="DN442:DN476" si="1223">DL442*DM442</f>
        <v>3924.6899999999996</v>
      </c>
      <c r="DO442" s="265">
        <v>1</v>
      </c>
      <c r="DP442" s="107">
        <v>849.84</v>
      </c>
      <c r="DQ442" s="286">
        <f t="shared" ref="DQ442:DQ476" si="1224">DO442*DP442</f>
        <v>849.84</v>
      </c>
      <c r="DR442" s="265"/>
      <c r="DS442" s="107">
        <v>1070.97</v>
      </c>
      <c r="DT442" s="286">
        <f t="shared" ref="DT442:DT476" si="1225">DR442*DS442</f>
        <v>0</v>
      </c>
      <c r="DU442" s="265"/>
      <c r="DV442" s="21">
        <v>1512.05</v>
      </c>
      <c r="DW442" s="286">
        <f t="shared" ref="DW442:DW476" si="1226">DU442*DV442</f>
        <v>0</v>
      </c>
      <c r="DX442" s="265"/>
      <c r="DY442" s="21">
        <v>5870.12</v>
      </c>
      <c r="DZ442" s="286">
        <f t="shared" ref="DZ442:DZ476" si="1227">DX442*DY442</f>
        <v>0</v>
      </c>
      <c r="EA442" s="265"/>
      <c r="EB442" s="21">
        <v>4379.45</v>
      </c>
      <c r="EC442" s="286">
        <f t="shared" ref="EC442:EC476" si="1228">EA442*EB442</f>
        <v>0</v>
      </c>
      <c r="ED442" s="265"/>
      <c r="EE442" s="21">
        <v>4811.45</v>
      </c>
      <c r="EF442" s="286">
        <f t="shared" ref="EF442:EF476" si="1229">ED442*EE442</f>
        <v>0</v>
      </c>
      <c r="EG442" s="265">
        <v>2</v>
      </c>
      <c r="EH442" s="21">
        <v>6518.13</v>
      </c>
      <c r="EI442" s="286">
        <f t="shared" ref="EI442:EI476" si="1230">EG442*EH442</f>
        <v>13036.26</v>
      </c>
      <c r="EJ442" s="265"/>
      <c r="EK442" s="21">
        <v>7389.31</v>
      </c>
      <c r="EL442" s="286">
        <f t="shared" ref="EL442:EL476" si="1231">EJ442*EK442</f>
        <v>0</v>
      </c>
      <c r="EM442" s="265"/>
      <c r="EN442" s="21">
        <v>1539.81</v>
      </c>
      <c r="EO442" s="286">
        <f t="shared" ref="EO442:EO476" si="1232">EM442*EN442</f>
        <v>0</v>
      </c>
      <c r="EP442" s="265">
        <v>1</v>
      </c>
      <c r="EQ442" s="21">
        <v>3124.4</v>
      </c>
      <c r="ER442" s="286">
        <f t="shared" ref="ER442:ER476" si="1233">EP442*EQ442</f>
        <v>3124.4</v>
      </c>
      <c r="ES442" s="265">
        <v>17</v>
      </c>
      <c r="ET442" s="107">
        <v>118.78</v>
      </c>
      <c r="EU442" s="286">
        <f t="shared" ref="EU442:EU476" si="1234">ES442*ET442</f>
        <v>2019.26</v>
      </c>
      <c r="EV442" s="265"/>
      <c r="EW442" s="107">
        <v>479.92</v>
      </c>
      <c r="EX442" s="286">
        <f t="shared" ref="EX442:EX476" si="1235">EV442*EW442</f>
        <v>0</v>
      </c>
      <c r="EY442" s="265">
        <v>8</v>
      </c>
      <c r="EZ442" s="107">
        <v>649.4</v>
      </c>
      <c r="FA442" s="286">
        <f t="shared" ref="FA442:FA476" si="1236">EY442*EZ442</f>
        <v>5195.2</v>
      </c>
      <c r="FB442" s="265"/>
      <c r="FC442" s="21">
        <v>1301.22</v>
      </c>
      <c r="FD442" s="286">
        <f t="shared" ref="FD442:FD476" si="1237">FB442*FC442</f>
        <v>0</v>
      </c>
      <c r="FE442" s="265"/>
      <c r="FF442" s="21">
        <v>2530.2199999999998</v>
      </c>
      <c r="FG442" s="286">
        <f t="shared" ref="FG442:FG476" si="1238">FE442*FF442</f>
        <v>0</v>
      </c>
      <c r="FH442" s="265"/>
      <c r="FI442" s="21">
        <v>4182.22</v>
      </c>
      <c r="FJ442" s="286">
        <f t="shared" ref="FJ442:FJ476" si="1239">FH442*FI442</f>
        <v>0</v>
      </c>
      <c r="FK442" s="265"/>
      <c r="FL442" s="107">
        <v>253.92</v>
      </c>
      <c r="FM442" s="286">
        <f t="shared" ref="FM442:FM476" si="1240">FK442*FL442</f>
        <v>0</v>
      </c>
      <c r="FN442" s="265"/>
      <c r="FO442" s="107">
        <v>290.32</v>
      </c>
      <c r="FP442" s="286">
        <f t="shared" ref="FP442:FP476" si="1241">FN442*FO442</f>
        <v>0</v>
      </c>
      <c r="FQ442" s="265"/>
      <c r="FR442" s="107">
        <v>334.06</v>
      </c>
      <c r="FS442" s="286">
        <f t="shared" ref="FS442:FS476" si="1242">FQ442*FR442</f>
        <v>0</v>
      </c>
      <c r="FT442" s="265"/>
      <c r="FU442" s="107">
        <v>411.49</v>
      </c>
      <c r="FV442" s="286">
        <f t="shared" ref="FV442:FV476" si="1243">FT442*FU442</f>
        <v>0</v>
      </c>
      <c r="FW442" s="265"/>
      <c r="FX442" s="107">
        <v>455.21</v>
      </c>
      <c r="FY442" s="286">
        <f t="shared" ref="FY442:FY476" si="1244">FW442*FX442</f>
        <v>0</v>
      </c>
      <c r="FZ442" s="265"/>
      <c r="GA442" s="107">
        <v>536</v>
      </c>
      <c r="GB442" s="286">
        <f t="shared" ref="GB442:GB476" si="1245">FZ442*GA442</f>
        <v>0</v>
      </c>
      <c r="GC442" s="265"/>
      <c r="GD442" s="21">
        <v>745.84</v>
      </c>
      <c r="GE442" s="301">
        <f t="shared" ref="GE442:GE476" si="1246">GC442*GD442</f>
        <v>0</v>
      </c>
      <c r="GF442" s="265">
        <v>3</v>
      </c>
      <c r="GG442" s="112">
        <v>313.12</v>
      </c>
      <c r="GH442" s="286">
        <f t="shared" ref="GH442:GH476" si="1247">GF442*GG442</f>
        <v>939.36</v>
      </c>
      <c r="GI442" s="267">
        <v>8</v>
      </c>
      <c r="GJ442" s="529">
        <v>223.61</v>
      </c>
      <c r="GK442" s="286">
        <f t="shared" ref="GK442:GK476" si="1248">GI442*GJ442</f>
        <v>1788.88</v>
      </c>
      <c r="GL442" s="265">
        <v>4</v>
      </c>
      <c r="GM442" s="107">
        <v>105.46</v>
      </c>
      <c r="GN442" s="286">
        <f t="shared" ref="GN442:GN476" si="1249">GL442*GM442</f>
        <v>421.84</v>
      </c>
      <c r="GO442" s="265">
        <v>1</v>
      </c>
      <c r="GP442" s="107">
        <v>581.36</v>
      </c>
      <c r="GQ442" s="286">
        <f t="shared" ref="GQ442:GQ476" si="1250">GO442*GP442</f>
        <v>581.36</v>
      </c>
      <c r="GR442" s="265">
        <v>3</v>
      </c>
      <c r="GS442" s="107">
        <v>92.94</v>
      </c>
      <c r="GT442" s="286">
        <f t="shared" ref="GT442:GT476" si="1251">GR442*GS442</f>
        <v>278.82</v>
      </c>
      <c r="GU442" s="265">
        <v>7</v>
      </c>
      <c r="GV442" s="112">
        <v>47.51</v>
      </c>
      <c r="GW442" s="286">
        <f t="shared" ref="GW442:GW476" si="1252">GU442*GV442</f>
        <v>332.57</v>
      </c>
      <c r="GX442" s="265">
        <v>30</v>
      </c>
      <c r="GY442" s="107">
        <v>61.91</v>
      </c>
      <c r="GZ442" s="286">
        <f t="shared" ref="GZ442:GZ476" si="1253">GX442*GY442</f>
        <v>1857.3</v>
      </c>
      <c r="HA442" s="420"/>
      <c r="HB442" s="420"/>
      <c r="HC442" s="286">
        <f>HA442*HB442</f>
        <v>0</v>
      </c>
      <c r="HD442" s="265">
        <v>0.4</v>
      </c>
      <c r="HE442" s="107">
        <v>40.75</v>
      </c>
      <c r="HF442" s="301">
        <f t="shared" ref="HF442:HF476" si="1254">HD442*HE442</f>
        <v>16.3</v>
      </c>
      <c r="HG442" s="481">
        <v>7220.5</v>
      </c>
      <c r="HH442" s="281">
        <f>HC442+HG442+HF442+GZ442+GW442+GT442+GQ442+GN442+GK442+GH442+GE442+GB442+FY442+FV442+FS442+FP442+FM442+FJ442+FG442+FD442+FA442+EX442+EU442+ER442+EO442+EL442+EI442+EF442+EC442+DZ442+DW442+DT442+DQ442+DN442+DK442+DH442+DE442+DB442+CY442+CV442+CS442+CP442+CM442+CJ442+CG442+CD442+CA442+BX442+BU442+BR442+BO442+BL442+BH442+BE442+BB442+AY442+AV442+AS442+AP442+AM442+AJ442+AG442+AA442+X442+U442+R442+O442+L442+AD442+I442</f>
        <v>112224.74672000001</v>
      </c>
      <c r="HI442" s="335"/>
    </row>
    <row r="443" spans="1:218" ht="15.75" customHeight="1">
      <c r="A443" s="473">
        <v>2</v>
      </c>
      <c r="B443" s="260" t="s">
        <v>322</v>
      </c>
      <c r="C443" s="387">
        <v>40.43</v>
      </c>
      <c r="D443" s="542">
        <v>124.94</v>
      </c>
      <c r="E443" s="261">
        <v>110068.08</v>
      </c>
      <c r="F443" s="262">
        <f t="shared" ref="F443:F476" si="1255">HH443</f>
        <v>115229.45340000001</v>
      </c>
      <c r="G443" s="263"/>
      <c r="H443" s="21">
        <v>636.70000000000005</v>
      </c>
      <c r="I443" s="283">
        <f t="shared" si="1174"/>
        <v>0</v>
      </c>
      <c r="J443" s="265"/>
      <c r="K443" s="107"/>
      <c r="L443" s="286">
        <f t="shared" si="1175"/>
        <v>0</v>
      </c>
      <c r="M443" s="58"/>
      <c r="N443" s="107">
        <v>540</v>
      </c>
      <c r="O443" s="212">
        <f t="shared" si="1176"/>
        <v>0</v>
      </c>
      <c r="P443" s="445">
        <v>6</v>
      </c>
      <c r="Q443" s="266">
        <f t="shared" si="1177"/>
        <v>280.13670000000002</v>
      </c>
      <c r="R443" s="286">
        <f t="shared" si="1178"/>
        <v>1680.8202000000001</v>
      </c>
      <c r="S443" s="436"/>
      <c r="T443" s="256">
        <f t="shared" si="1179"/>
        <v>2335.5960000000005</v>
      </c>
      <c r="U443" s="286">
        <f t="shared" si="1180"/>
        <v>0</v>
      </c>
      <c r="V443" s="265"/>
      <c r="W443" s="266">
        <f t="shared" si="1181"/>
        <v>493.98690000000005</v>
      </c>
      <c r="X443" s="286">
        <f t="shared" si="1182"/>
        <v>0</v>
      </c>
      <c r="Y443" s="265"/>
      <c r="Z443" s="256">
        <f t="shared" si="1183"/>
        <v>4331.3600000000006</v>
      </c>
      <c r="AA443" s="286">
        <f t="shared" si="1184"/>
        <v>0</v>
      </c>
      <c r="AB443" s="406"/>
      <c r="AC443" s="266">
        <f t="shared" si="1185"/>
        <v>493.98690000000005</v>
      </c>
      <c r="AD443" s="286">
        <f t="shared" si="1186"/>
        <v>0</v>
      </c>
      <c r="AE443" s="265"/>
      <c r="AF443" s="256">
        <f t="shared" si="1187"/>
        <v>22885.031600000002</v>
      </c>
      <c r="AG443" s="286">
        <f t="shared" si="1188"/>
        <v>0</v>
      </c>
      <c r="AH443" s="438"/>
      <c r="AI443" s="266">
        <f t="shared" si="1189"/>
        <v>791.37200000000007</v>
      </c>
      <c r="AJ443" s="286">
        <f t="shared" si="1190"/>
        <v>0</v>
      </c>
      <c r="AK443" s="265"/>
      <c r="AL443" s="107">
        <v>145.19999999999999</v>
      </c>
      <c r="AM443" s="286">
        <f t="shared" si="1191"/>
        <v>0</v>
      </c>
      <c r="AN443" s="440"/>
      <c r="AO443" s="256">
        <f t="shared" si="1192"/>
        <v>3769.8454000000002</v>
      </c>
      <c r="AP443" s="286">
        <f t="shared" si="1193"/>
        <v>0</v>
      </c>
      <c r="AQ443" s="265"/>
      <c r="AR443" s="109">
        <v>8030</v>
      </c>
      <c r="AS443" s="286">
        <f t="shared" si="1194"/>
        <v>0</v>
      </c>
      <c r="AT443" s="265"/>
      <c r="AU443" s="21">
        <v>3366.65</v>
      </c>
      <c r="AV443" s="286">
        <f t="shared" si="1195"/>
        <v>0</v>
      </c>
      <c r="AW443" s="265"/>
      <c r="AX443" s="256">
        <f t="shared" si="1196"/>
        <v>80964.952600000004</v>
      </c>
      <c r="AY443" s="286">
        <f t="shared" si="1197"/>
        <v>0</v>
      </c>
      <c r="AZ443" s="265"/>
      <c r="BA443" s="21">
        <v>93131.5</v>
      </c>
      <c r="BB443" s="286">
        <f t="shared" si="1198"/>
        <v>0</v>
      </c>
      <c r="BC443" s="265"/>
      <c r="BD443" s="21">
        <v>10643</v>
      </c>
      <c r="BE443" s="286">
        <f t="shared" si="1199"/>
        <v>0</v>
      </c>
      <c r="BF443" s="265"/>
      <c r="BG443" s="442"/>
      <c r="BH443" s="286">
        <f t="shared" si="1200"/>
        <v>0</v>
      </c>
      <c r="BI443" s="265">
        <v>1</v>
      </c>
      <c r="BJ443" s="520" t="s">
        <v>698</v>
      </c>
      <c r="BK443" s="265">
        <v>61361.7</v>
      </c>
      <c r="BL443" s="286">
        <f t="shared" si="1201"/>
        <v>61361.7</v>
      </c>
      <c r="BM443" s="265">
        <v>4</v>
      </c>
      <c r="BN443" s="269">
        <v>983.12</v>
      </c>
      <c r="BO443" s="286">
        <f t="shared" si="1202"/>
        <v>3932.48</v>
      </c>
      <c r="BP443" s="265">
        <v>1</v>
      </c>
      <c r="BQ443" s="266">
        <f t="shared" si="1203"/>
        <v>930.90000000000009</v>
      </c>
      <c r="BR443" s="286">
        <f t="shared" si="1204"/>
        <v>930.90000000000009</v>
      </c>
      <c r="BS443" s="479">
        <v>3.8</v>
      </c>
      <c r="BT443" s="107">
        <v>540</v>
      </c>
      <c r="BU443" s="286">
        <f t="shared" si="1205"/>
        <v>2052</v>
      </c>
      <c r="BV443" s="265"/>
      <c r="BW443" s="265"/>
      <c r="BX443" s="286">
        <f t="shared" si="1206"/>
        <v>0</v>
      </c>
      <c r="BY443" s="265"/>
      <c r="BZ443" s="270"/>
      <c r="CA443" s="286">
        <f t="shared" si="1207"/>
        <v>0</v>
      </c>
      <c r="CB443" s="265">
        <v>2</v>
      </c>
      <c r="CC443" s="107">
        <v>165.4</v>
      </c>
      <c r="CD443" s="286">
        <f t="shared" si="1208"/>
        <v>330.8</v>
      </c>
      <c r="CE443" s="265">
        <v>1</v>
      </c>
      <c r="CF443" s="266">
        <f t="shared" si="1209"/>
        <v>204.31649999999999</v>
      </c>
      <c r="CG443" s="286">
        <f t="shared" si="1210"/>
        <v>204.31649999999999</v>
      </c>
      <c r="CH443" s="265">
        <v>3</v>
      </c>
      <c r="CI443" s="107">
        <v>86.2</v>
      </c>
      <c r="CJ443" s="286">
        <f t="shared" si="1211"/>
        <v>258.60000000000002</v>
      </c>
      <c r="CK443" s="265"/>
      <c r="CL443" s="107">
        <v>125</v>
      </c>
      <c r="CM443" s="286">
        <f t="shared" si="1212"/>
        <v>0</v>
      </c>
      <c r="CN443" s="265">
        <v>4</v>
      </c>
      <c r="CO443" s="107">
        <v>140</v>
      </c>
      <c r="CP443" s="286">
        <f t="shared" si="1213"/>
        <v>560</v>
      </c>
      <c r="CQ443" s="265">
        <v>3</v>
      </c>
      <c r="CR443" s="266">
        <f t="shared" si="1214"/>
        <v>259.76390000000004</v>
      </c>
      <c r="CS443" s="286">
        <f t="shared" si="1215"/>
        <v>779.29170000000011</v>
      </c>
      <c r="CT443" s="265">
        <v>12</v>
      </c>
      <c r="CU443" s="107">
        <v>182.5</v>
      </c>
      <c r="CV443" s="286">
        <f t="shared" si="1216"/>
        <v>2190</v>
      </c>
      <c r="CW443" s="265">
        <v>2</v>
      </c>
      <c r="CX443" s="107">
        <v>78</v>
      </c>
      <c r="CY443" s="286">
        <f t="shared" si="1217"/>
        <v>156</v>
      </c>
      <c r="CZ443" s="265">
        <v>8.75</v>
      </c>
      <c r="DA443" s="107">
        <v>350</v>
      </c>
      <c r="DB443" s="286">
        <f t="shared" si="1218"/>
        <v>3062.5</v>
      </c>
      <c r="DC443" s="265">
        <v>3</v>
      </c>
      <c r="DD443" s="266">
        <f t="shared" si="1219"/>
        <v>363.26500000000004</v>
      </c>
      <c r="DE443" s="286">
        <f t="shared" si="1220"/>
        <v>1089.7950000000001</v>
      </c>
      <c r="DF443" s="265">
        <v>8</v>
      </c>
      <c r="DG443" s="107">
        <v>349.94</v>
      </c>
      <c r="DH443" s="286">
        <f t="shared" si="1221"/>
        <v>2799.52</v>
      </c>
      <c r="DI443" s="265">
        <v>5</v>
      </c>
      <c r="DJ443" s="107">
        <v>407.82</v>
      </c>
      <c r="DK443" s="286">
        <f t="shared" si="1222"/>
        <v>2039.1</v>
      </c>
      <c r="DL443" s="265">
        <v>4</v>
      </c>
      <c r="DM443" s="107">
        <v>560.66999999999996</v>
      </c>
      <c r="DN443" s="286">
        <f t="shared" si="1223"/>
        <v>2242.6799999999998</v>
      </c>
      <c r="DO443" s="265">
        <v>1</v>
      </c>
      <c r="DP443" s="107">
        <v>849.84</v>
      </c>
      <c r="DQ443" s="286">
        <f t="shared" si="1224"/>
        <v>849.84</v>
      </c>
      <c r="DR443" s="265"/>
      <c r="DS443" s="107">
        <v>1070.97</v>
      </c>
      <c r="DT443" s="286">
        <f t="shared" si="1225"/>
        <v>0</v>
      </c>
      <c r="DU443" s="265"/>
      <c r="DV443" s="21">
        <v>1512.05</v>
      </c>
      <c r="DW443" s="286">
        <f t="shared" si="1226"/>
        <v>0</v>
      </c>
      <c r="DX443" s="265"/>
      <c r="DY443" s="21">
        <v>5870.12</v>
      </c>
      <c r="DZ443" s="286">
        <f t="shared" si="1227"/>
        <v>0</v>
      </c>
      <c r="EA443" s="265"/>
      <c r="EB443" s="21">
        <v>4379.45</v>
      </c>
      <c r="EC443" s="286">
        <f t="shared" si="1228"/>
        <v>0</v>
      </c>
      <c r="ED443" s="265">
        <v>1</v>
      </c>
      <c r="EE443" s="21">
        <v>4811.45</v>
      </c>
      <c r="EF443" s="286">
        <f t="shared" si="1229"/>
        <v>4811.45</v>
      </c>
      <c r="EG443" s="265">
        <v>1</v>
      </c>
      <c r="EH443" s="21">
        <v>6518.13</v>
      </c>
      <c r="EI443" s="286">
        <f t="shared" si="1230"/>
        <v>6518.13</v>
      </c>
      <c r="EJ443" s="265"/>
      <c r="EK443" s="21">
        <v>7389.31</v>
      </c>
      <c r="EL443" s="286">
        <f t="shared" si="1231"/>
        <v>0</v>
      </c>
      <c r="EM443" s="265"/>
      <c r="EN443" s="21">
        <v>1539.81</v>
      </c>
      <c r="EO443" s="286">
        <f t="shared" si="1232"/>
        <v>0</v>
      </c>
      <c r="EP443" s="265">
        <v>1</v>
      </c>
      <c r="EQ443" s="21">
        <v>3124.4</v>
      </c>
      <c r="ER443" s="286">
        <f t="shared" si="1233"/>
        <v>3124.4</v>
      </c>
      <c r="ES443" s="265">
        <v>15</v>
      </c>
      <c r="ET443" s="107">
        <v>118.78</v>
      </c>
      <c r="EU443" s="286">
        <f t="shared" si="1234"/>
        <v>1781.7</v>
      </c>
      <c r="EV443" s="265"/>
      <c r="EW443" s="107">
        <v>479.92</v>
      </c>
      <c r="EX443" s="286">
        <f t="shared" si="1235"/>
        <v>0</v>
      </c>
      <c r="EY443" s="265">
        <v>4</v>
      </c>
      <c r="EZ443" s="107">
        <v>649.4</v>
      </c>
      <c r="FA443" s="286">
        <f t="shared" si="1236"/>
        <v>2597.6</v>
      </c>
      <c r="FB443" s="265"/>
      <c r="FC443" s="21">
        <v>1301.22</v>
      </c>
      <c r="FD443" s="286">
        <f t="shared" si="1237"/>
        <v>0</v>
      </c>
      <c r="FE443" s="265"/>
      <c r="FF443" s="21">
        <v>2530.2199999999998</v>
      </c>
      <c r="FG443" s="286">
        <f t="shared" si="1238"/>
        <v>0</v>
      </c>
      <c r="FH443" s="265"/>
      <c r="FI443" s="21">
        <v>4182.22</v>
      </c>
      <c r="FJ443" s="286">
        <f t="shared" si="1239"/>
        <v>0</v>
      </c>
      <c r="FK443" s="265"/>
      <c r="FL443" s="107">
        <v>253.92</v>
      </c>
      <c r="FM443" s="286">
        <f t="shared" si="1240"/>
        <v>0</v>
      </c>
      <c r="FN443" s="265"/>
      <c r="FO443" s="107">
        <v>290.32</v>
      </c>
      <c r="FP443" s="286">
        <f t="shared" si="1241"/>
        <v>0</v>
      </c>
      <c r="FQ443" s="265"/>
      <c r="FR443" s="107">
        <v>334.06</v>
      </c>
      <c r="FS443" s="286">
        <f t="shared" si="1242"/>
        <v>0</v>
      </c>
      <c r="FT443" s="265"/>
      <c r="FU443" s="107">
        <v>411.49</v>
      </c>
      <c r="FV443" s="286">
        <f t="shared" si="1243"/>
        <v>0</v>
      </c>
      <c r="FW443" s="265"/>
      <c r="FX443" s="107">
        <v>455.21</v>
      </c>
      <c r="FY443" s="286">
        <f t="shared" si="1244"/>
        <v>0</v>
      </c>
      <c r="FZ443" s="265"/>
      <c r="GA443" s="107">
        <v>536</v>
      </c>
      <c r="GB443" s="286">
        <f t="shared" si="1245"/>
        <v>0</v>
      </c>
      <c r="GC443" s="265"/>
      <c r="GD443" s="21">
        <v>745.84</v>
      </c>
      <c r="GE443" s="301">
        <f t="shared" si="1246"/>
        <v>0</v>
      </c>
      <c r="GF443" s="265">
        <v>3</v>
      </c>
      <c r="GG443" s="112">
        <v>313.12</v>
      </c>
      <c r="GH443" s="286">
        <f t="shared" si="1247"/>
        <v>939.36</v>
      </c>
      <c r="GI443" s="267">
        <v>4</v>
      </c>
      <c r="GJ443" s="529">
        <v>223.61</v>
      </c>
      <c r="GK443" s="286">
        <f t="shared" si="1248"/>
        <v>894.44</v>
      </c>
      <c r="GL443" s="265">
        <v>3</v>
      </c>
      <c r="GM443" s="107">
        <v>105.46</v>
      </c>
      <c r="GN443" s="286">
        <f t="shared" si="1249"/>
        <v>316.38</v>
      </c>
      <c r="GO443" s="265">
        <v>1</v>
      </c>
      <c r="GP443" s="107">
        <v>581.36</v>
      </c>
      <c r="GQ443" s="286">
        <f t="shared" si="1250"/>
        <v>581.36</v>
      </c>
      <c r="GR443" s="265">
        <v>2</v>
      </c>
      <c r="GS443" s="107">
        <v>92.94</v>
      </c>
      <c r="GT443" s="286">
        <f t="shared" si="1251"/>
        <v>185.88</v>
      </c>
      <c r="GU443" s="265">
        <v>3.5</v>
      </c>
      <c r="GV443" s="112">
        <v>47.51</v>
      </c>
      <c r="GW443" s="286">
        <f t="shared" si="1252"/>
        <v>166.285</v>
      </c>
      <c r="GX443" s="265">
        <v>20</v>
      </c>
      <c r="GY443" s="107">
        <v>61.91</v>
      </c>
      <c r="GZ443" s="286">
        <f t="shared" si="1253"/>
        <v>1238.1999999999998</v>
      </c>
      <c r="HA443" s="420"/>
      <c r="HB443" s="420"/>
      <c r="HC443" s="286">
        <f t="shared" ref="HC443:HC476" si="1256">HA443*HB443</f>
        <v>0</v>
      </c>
      <c r="HD443" s="265">
        <v>0.3</v>
      </c>
      <c r="HE443" s="107">
        <v>40.75</v>
      </c>
      <c r="HF443" s="301">
        <f t="shared" si="1254"/>
        <v>12.225</v>
      </c>
      <c r="HG443" s="481">
        <v>5541.7</v>
      </c>
      <c r="HH443" s="281">
        <f t="shared" ref="HH443:HH476" si="1257">HC443+HG443+HF443+GZ443+GW443+GT443+GQ443+GN443+GK443+GH443+GE443+GB443+FY443+FV443+FS443+FP443+FM443+FJ443+FG443+FD443+FA443+EX443+EU443+ER443+EO443+EL443+EI443+EF443+EC443+DZ443+DW443+DT443+DQ443+DN443+DK443+DH443+DE443+DB443+CY443+CV443+CS443+CP443+CM443+CJ443+CG443+CD443+CA443+BX443+BU443+BR443+BO443+BL443+BH443+BE443+BB443+AY443+AV443+AS443+AP443+AM443+AJ443+AG443+AA443+X443+U443+R443+O443+L443+AD443+I443</f>
        <v>115229.45340000001</v>
      </c>
      <c r="HI443" s="335"/>
    </row>
    <row r="444" spans="1:218" ht="15.75" customHeight="1">
      <c r="A444" s="473">
        <v>3</v>
      </c>
      <c r="B444" s="260" t="s">
        <v>323</v>
      </c>
      <c r="C444" s="387">
        <v>30.76</v>
      </c>
      <c r="D444" s="542">
        <v>101.43</v>
      </c>
      <c r="E444" s="261">
        <v>110416.68</v>
      </c>
      <c r="F444" s="262">
        <f t="shared" si="1255"/>
        <v>122937.74449000001</v>
      </c>
      <c r="G444" s="263"/>
      <c r="H444" s="21">
        <v>636.70000000000005</v>
      </c>
      <c r="I444" s="283">
        <f t="shared" si="1174"/>
        <v>0</v>
      </c>
      <c r="J444" s="265"/>
      <c r="K444" s="525"/>
      <c r="L444" s="286">
        <f t="shared" si="1175"/>
        <v>0</v>
      </c>
      <c r="M444" s="58"/>
      <c r="N444" s="107">
        <v>540</v>
      </c>
      <c r="O444" s="212">
        <f t="shared" si="1176"/>
        <v>0</v>
      </c>
      <c r="P444" s="445">
        <v>68.7</v>
      </c>
      <c r="Q444" s="266">
        <f t="shared" si="1177"/>
        <v>280.13670000000002</v>
      </c>
      <c r="R444" s="286">
        <f t="shared" si="1178"/>
        <v>19245.391290000003</v>
      </c>
      <c r="S444" s="436"/>
      <c r="T444" s="256">
        <f t="shared" si="1179"/>
        <v>2335.5960000000005</v>
      </c>
      <c r="U444" s="286">
        <f t="shared" si="1180"/>
        <v>0</v>
      </c>
      <c r="V444" s="265"/>
      <c r="W444" s="266">
        <f t="shared" si="1181"/>
        <v>493.98690000000005</v>
      </c>
      <c r="X444" s="286">
        <f t="shared" si="1182"/>
        <v>0</v>
      </c>
      <c r="Y444" s="265"/>
      <c r="Z444" s="256">
        <f t="shared" si="1183"/>
        <v>4331.3600000000006</v>
      </c>
      <c r="AA444" s="286">
        <f t="shared" si="1184"/>
        <v>0</v>
      </c>
      <c r="AB444" s="406"/>
      <c r="AC444" s="266">
        <f t="shared" si="1185"/>
        <v>493.98690000000005</v>
      </c>
      <c r="AD444" s="286">
        <f t="shared" si="1186"/>
        <v>0</v>
      </c>
      <c r="AE444" s="265"/>
      <c r="AF444" s="256">
        <f t="shared" si="1187"/>
        <v>22885.031600000002</v>
      </c>
      <c r="AG444" s="286">
        <f t="shared" si="1188"/>
        <v>0</v>
      </c>
      <c r="AH444" s="438"/>
      <c r="AI444" s="266">
        <f t="shared" si="1189"/>
        <v>791.37200000000007</v>
      </c>
      <c r="AJ444" s="286">
        <f t="shared" si="1190"/>
        <v>0</v>
      </c>
      <c r="AK444" s="265"/>
      <c r="AL444" s="107">
        <v>145.19999999999999</v>
      </c>
      <c r="AM444" s="286">
        <f t="shared" si="1191"/>
        <v>0</v>
      </c>
      <c r="AN444" s="440"/>
      <c r="AO444" s="256">
        <f t="shared" si="1192"/>
        <v>3769.8454000000002</v>
      </c>
      <c r="AP444" s="286">
        <f t="shared" si="1193"/>
        <v>0</v>
      </c>
      <c r="AQ444" s="265"/>
      <c r="AR444" s="109">
        <v>8030</v>
      </c>
      <c r="AS444" s="286">
        <f t="shared" si="1194"/>
        <v>0</v>
      </c>
      <c r="AT444" s="265"/>
      <c r="AU444" s="21">
        <v>3366.65</v>
      </c>
      <c r="AV444" s="286">
        <f t="shared" si="1195"/>
        <v>0</v>
      </c>
      <c r="AW444" s="265"/>
      <c r="AX444" s="256">
        <f t="shared" si="1196"/>
        <v>80964.952600000004</v>
      </c>
      <c r="AY444" s="286">
        <f t="shared" si="1197"/>
        <v>0</v>
      </c>
      <c r="AZ444" s="265"/>
      <c r="BA444" s="21">
        <v>93131.5</v>
      </c>
      <c r="BB444" s="286">
        <f t="shared" si="1198"/>
        <v>0</v>
      </c>
      <c r="BC444" s="265"/>
      <c r="BD444" s="21">
        <v>10643</v>
      </c>
      <c r="BE444" s="286">
        <f t="shared" si="1199"/>
        <v>0</v>
      </c>
      <c r="BF444" s="265"/>
      <c r="BG444" s="442"/>
      <c r="BH444" s="286">
        <f t="shared" si="1200"/>
        <v>0</v>
      </c>
      <c r="BI444" s="265">
        <v>1</v>
      </c>
      <c r="BJ444" s="520" t="s">
        <v>696</v>
      </c>
      <c r="BK444" s="265">
        <v>61361.69</v>
      </c>
      <c r="BL444" s="286">
        <f t="shared" si="1201"/>
        <v>61361.69</v>
      </c>
      <c r="BM444" s="265">
        <v>5</v>
      </c>
      <c r="BN444" s="269">
        <v>983.12</v>
      </c>
      <c r="BO444" s="286">
        <f t="shared" si="1202"/>
        <v>4915.6000000000004</v>
      </c>
      <c r="BP444" s="265">
        <v>2</v>
      </c>
      <c r="BQ444" s="266">
        <f t="shared" si="1203"/>
        <v>930.90000000000009</v>
      </c>
      <c r="BR444" s="286">
        <f t="shared" si="1204"/>
        <v>1861.8000000000002</v>
      </c>
      <c r="BS444" s="479">
        <v>4.0999999999999996</v>
      </c>
      <c r="BT444" s="107">
        <v>540</v>
      </c>
      <c r="BU444" s="286">
        <f t="shared" si="1205"/>
        <v>2214</v>
      </c>
      <c r="BV444" s="265"/>
      <c r="BW444" s="265"/>
      <c r="BX444" s="286">
        <f t="shared" si="1206"/>
        <v>0</v>
      </c>
      <c r="BY444" s="265"/>
      <c r="BZ444" s="270"/>
      <c r="CA444" s="286">
        <f t="shared" si="1207"/>
        <v>0</v>
      </c>
      <c r="CB444" s="265">
        <v>2</v>
      </c>
      <c r="CC444" s="107">
        <v>165.4</v>
      </c>
      <c r="CD444" s="286">
        <f t="shared" si="1208"/>
        <v>330.8</v>
      </c>
      <c r="CE444" s="265">
        <v>1</v>
      </c>
      <c r="CF444" s="266">
        <f t="shared" si="1209"/>
        <v>204.31649999999999</v>
      </c>
      <c r="CG444" s="286">
        <f t="shared" si="1210"/>
        <v>204.31649999999999</v>
      </c>
      <c r="CH444" s="265">
        <v>3</v>
      </c>
      <c r="CI444" s="107">
        <v>86.2</v>
      </c>
      <c r="CJ444" s="286">
        <f t="shared" si="1211"/>
        <v>258.60000000000002</v>
      </c>
      <c r="CK444" s="265"/>
      <c r="CL444" s="107">
        <v>125</v>
      </c>
      <c r="CM444" s="286">
        <f t="shared" si="1212"/>
        <v>0</v>
      </c>
      <c r="CN444" s="265">
        <v>5</v>
      </c>
      <c r="CO444" s="107">
        <v>140</v>
      </c>
      <c r="CP444" s="286">
        <f t="shared" si="1213"/>
        <v>700</v>
      </c>
      <c r="CQ444" s="265">
        <v>3</v>
      </c>
      <c r="CR444" s="266">
        <f t="shared" si="1214"/>
        <v>259.76390000000004</v>
      </c>
      <c r="CS444" s="286">
        <f t="shared" si="1215"/>
        <v>779.29170000000011</v>
      </c>
      <c r="CT444" s="265">
        <v>15</v>
      </c>
      <c r="CU444" s="107">
        <v>182.5</v>
      </c>
      <c r="CV444" s="286">
        <f t="shared" si="1216"/>
        <v>2737.5</v>
      </c>
      <c r="CW444" s="265">
        <v>2</v>
      </c>
      <c r="CX444" s="107">
        <v>78</v>
      </c>
      <c r="CY444" s="286">
        <f t="shared" si="1217"/>
        <v>156</v>
      </c>
      <c r="CZ444" s="265">
        <v>10</v>
      </c>
      <c r="DA444" s="107">
        <v>350</v>
      </c>
      <c r="DB444" s="286">
        <f t="shared" si="1218"/>
        <v>3500</v>
      </c>
      <c r="DC444" s="265">
        <v>3</v>
      </c>
      <c r="DD444" s="266">
        <f t="shared" si="1219"/>
        <v>363.26500000000004</v>
      </c>
      <c r="DE444" s="286">
        <f t="shared" si="1220"/>
        <v>1089.7950000000001</v>
      </c>
      <c r="DF444" s="265">
        <v>7</v>
      </c>
      <c r="DG444" s="107">
        <v>349.94</v>
      </c>
      <c r="DH444" s="286">
        <f t="shared" si="1221"/>
        <v>2449.58</v>
      </c>
      <c r="DI444" s="265">
        <v>5</v>
      </c>
      <c r="DJ444" s="107">
        <v>407.82</v>
      </c>
      <c r="DK444" s="286">
        <f t="shared" si="1222"/>
        <v>2039.1</v>
      </c>
      <c r="DL444" s="265">
        <v>3</v>
      </c>
      <c r="DM444" s="107">
        <v>560.66999999999996</v>
      </c>
      <c r="DN444" s="286">
        <f t="shared" si="1223"/>
        <v>1682.0099999999998</v>
      </c>
      <c r="DO444" s="265">
        <v>1</v>
      </c>
      <c r="DP444" s="107">
        <v>849.84</v>
      </c>
      <c r="DQ444" s="286">
        <f t="shared" si="1224"/>
        <v>849.84</v>
      </c>
      <c r="DR444" s="265"/>
      <c r="DS444" s="107">
        <v>1070.97</v>
      </c>
      <c r="DT444" s="286">
        <f t="shared" si="1225"/>
        <v>0</v>
      </c>
      <c r="DU444" s="265"/>
      <c r="DV444" s="21">
        <v>1512.05</v>
      </c>
      <c r="DW444" s="286">
        <f t="shared" si="1226"/>
        <v>0</v>
      </c>
      <c r="DX444" s="265"/>
      <c r="DY444" s="21">
        <v>5870.12</v>
      </c>
      <c r="DZ444" s="286">
        <f t="shared" si="1227"/>
        <v>0</v>
      </c>
      <c r="EA444" s="265"/>
      <c r="EB444" s="21">
        <v>4379.45</v>
      </c>
      <c r="EC444" s="286">
        <f t="shared" si="1228"/>
        <v>0</v>
      </c>
      <c r="ED444" s="265"/>
      <c r="EE444" s="21">
        <v>4811.45</v>
      </c>
      <c r="EF444" s="286">
        <f t="shared" si="1229"/>
        <v>0</v>
      </c>
      <c r="EG444" s="265"/>
      <c r="EH444" s="21">
        <v>6518.13</v>
      </c>
      <c r="EI444" s="286">
        <f t="shared" si="1230"/>
        <v>0</v>
      </c>
      <c r="EJ444" s="265"/>
      <c r="EK444" s="21">
        <v>7389.31</v>
      </c>
      <c r="EL444" s="286">
        <f t="shared" si="1231"/>
        <v>0</v>
      </c>
      <c r="EM444" s="265"/>
      <c r="EN444" s="21">
        <v>1539.81</v>
      </c>
      <c r="EO444" s="286">
        <f t="shared" si="1232"/>
        <v>0</v>
      </c>
      <c r="EP444" s="265">
        <v>1</v>
      </c>
      <c r="EQ444" s="21">
        <v>3124.4</v>
      </c>
      <c r="ER444" s="286">
        <f t="shared" si="1233"/>
        <v>3124.4</v>
      </c>
      <c r="ES444" s="265">
        <v>10</v>
      </c>
      <c r="ET444" s="107">
        <v>118.78</v>
      </c>
      <c r="EU444" s="286">
        <f t="shared" si="1234"/>
        <v>1187.8</v>
      </c>
      <c r="EV444" s="265"/>
      <c r="EW444" s="107">
        <v>479.92</v>
      </c>
      <c r="EX444" s="286">
        <f t="shared" si="1235"/>
        <v>0</v>
      </c>
      <c r="EY444" s="265">
        <v>4</v>
      </c>
      <c r="EZ444" s="107">
        <v>649.4</v>
      </c>
      <c r="FA444" s="286">
        <f t="shared" si="1236"/>
        <v>2597.6</v>
      </c>
      <c r="FB444" s="265"/>
      <c r="FC444" s="21">
        <v>1301.22</v>
      </c>
      <c r="FD444" s="286">
        <f t="shared" si="1237"/>
        <v>0</v>
      </c>
      <c r="FE444" s="265"/>
      <c r="FF444" s="21">
        <v>2530.2199999999998</v>
      </c>
      <c r="FG444" s="286">
        <f t="shared" si="1238"/>
        <v>0</v>
      </c>
      <c r="FH444" s="265"/>
      <c r="FI444" s="21">
        <v>4182.22</v>
      </c>
      <c r="FJ444" s="286">
        <f t="shared" si="1239"/>
        <v>0</v>
      </c>
      <c r="FK444" s="265"/>
      <c r="FL444" s="107">
        <v>253.92</v>
      </c>
      <c r="FM444" s="286">
        <f t="shared" si="1240"/>
        <v>0</v>
      </c>
      <c r="FN444" s="265"/>
      <c r="FO444" s="107">
        <v>290.32</v>
      </c>
      <c r="FP444" s="286">
        <f t="shared" si="1241"/>
        <v>0</v>
      </c>
      <c r="FQ444" s="265"/>
      <c r="FR444" s="107">
        <v>334.06</v>
      </c>
      <c r="FS444" s="286">
        <f t="shared" si="1242"/>
        <v>0</v>
      </c>
      <c r="FT444" s="265"/>
      <c r="FU444" s="107">
        <v>411.49</v>
      </c>
      <c r="FV444" s="286">
        <f t="shared" si="1243"/>
        <v>0</v>
      </c>
      <c r="FW444" s="265"/>
      <c r="FX444" s="107">
        <v>455.21</v>
      </c>
      <c r="FY444" s="286">
        <f t="shared" si="1244"/>
        <v>0</v>
      </c>
      <c r="FZ444" s="265"/>
      <c r="GA444" s="107">
        <v>536</v>
      </c>
      <c r="GB444" s="286">
        <f t="shared" si="1245"/>
        <v>0</v>
      </c>
      <c r="GC444" s="265"/>
      <c r="GD444" s="21">
        <v>745.84</v>
      </c>
      <c r="GE444" s="301">
        <f t="shared" si="1246"/>
        <v>0</v>
      </c>
      <c r="GF444" s="265">
        <v>3</v>
      </c>
      <c r="GG444" s="112">
        <v>313.12</v>
      </c>
      <c r="GH444" s="286">
        <f t="shared" si="1247"/>
        <v>939.36</v>
      </c>
      <c r="GI444" s="267">
        <v>4</v>
      </c>
      <c r="GJ444" s="529">
        <v>223.61</v>
      </c>
      <c r="GK444" s="286">
        <f t="shared" si="1248"/>
        <v>894.44</v>
      </c>
      <c r="GL444" s="265">
        <v>2</v>
      </c>
      <c r="GM444" s="107">
        <v>105.46</v>
      </c>
      <c r="GN444" s="286">
        <f t="shared" si="1249"/>
        <v>210.92</v>
      </c>
      <c r="GO444" s="265"/>
      <c r="GP444" s="107">
        <v>581.36</v>
      </c>
      <c r="GQ444" s="286">
        <f t="shared" si="1250"/>
        <v>0</v>
      </c>
      <c r="GR444" s="265">
        <v>2</v>
      </c>
      <c r="GS444" s="107">
        <v>92.94</v>
      </c>
      <c r="GT444" s="286">
        <f t="shared" si="1251"/>
        <v>185.88</v>
      </c>
      <c r="GU444" s="265">
        <v>3</v>
      </c>
      <c r="GV444" s="112">
        <v>47.51</v>
      </c>
      <c r="GW444" s="286">
        <f t="shared" si="1252"/>
        <v>142.53</v>
      </c>
      <c r="GX444" s="265">
        <v>40</v>
      </c>
      <c r="GY444" s="107">
        <v>61.91</v>
      </c>
      <c r="GZ444" s="286">
        <f t="shared" si="1253"/>
        <v>2476.3999999999996</v>
      </c>
      <c r="HA444" s="420"/>
      <c r="HB444" s="420"/>
      <c r="HC444" s="286">
        <f t="shared" si="1256"/>
        <v>0</v>
      </c>
      <c r="HD444" s="265">
        <v>0.4</v>
      </c>
      <c r="HE444" s="107">
        <v>40.75</v>
      </c>
      <c r="HF444" s="301">
        <f t="shared" si="1254"/>
        <v>16.3</v>
      </c>
      <c r="HG444" s="481">
        <v>4786.8</v>
      </c>
      <c r="HH444" s="281">
        <f t="shared" si="1257"/>
        <v>122937.74449000001</v>
      </c>
      <c r="HI444" s="335"/>
    </row>
    <row r="445" spans="1:218" ht="15.75" customHeight="1">
      <c r="A445" s="473">
        <v>4</v>
      </c>
      <c r="B445" s="260" t="s">
        <v>324</v>
      </c>
      <c r="C445" s="387">
        <v>30.96</v>
      </c>
      <c r="D445" s="542">
        <v>121.11</v>
      </c>
      <c r="E445" s="261">
        <v>54202.559999999998</v>
      </c>
      <c r="F445" s="262">
        <f t="shared" si="1255"/>
        <v>57131.999899999995</v>
      </c>
      <c r="G445" s="263"/>
      <c r="H445" s="21">
        <v>636.70000000000005</v>
      </c>
      <c r="I445" s="283">
        <f t="shared" si="1174"/>
        <v>0</v>
      </c>
      <c r="J445" s="265"/>
      <c r="K445" s="107"/>
      <c r="L445" s="286">
        <f t="shared" si="1175"/>
        <v>0</v>
      </c>
      <c r="M445" s="58"/>
      <c r="N445" s="107">
        <v>540</v>
      </c>
      <c r="O445" s="212">
        <f t="shared" si="1176"/>
        <v>0</v>
      </c>
      <c r="P445" s="445"/>
      <c r="Q445" s="266">
        <f t="shared" si="1177"/>
        <v>280.13670000000002</v>
      </c>
      <c r="R445" s="286">
        <f t="shared" si="1178"/>
        <v>0</v>
      </c>
      <c r="S445" s="436"/>
      <c r="T445" s="256">
        <f t="shared" si="1179"/>
        <v>2335.5960000000005</v>
      </c>
      <c r="U445" s="286">
        <f t="shared" si="1180"/>
        <v>0</v>
      </c>
      <c r="V445" s="265"/>
      <c r="W445" s="266">
        <f t="shared" si="1181"/>
        <v>493.98690000000005</v>
      </c>
      <c r="X445" s="286">
        <f t="shared" si="1182"/>
        <v>0</v>
      </c>
      <c r="Y445" s="265"/>
      <c r="Z445" s="256">
        <f t="shared" si="1183"/>
        <v>4331.3600000000006</v>
      </c>
      <c r="AA445" s="286">
        <f t="shared" si="1184"/>
        <v>0</v>
      </c>
      <c r="AB445" s="406"/>
      <c r="AC445" s="266">
        <f t="shared" si="1185"/>
        <v>493.98690000000005</v>
      </c>
      <c r="AD445" s="286">
        <f t="shared" si="1186"/>
        <v>0</v>
      </c>
      <c r="AE445" s="265"/>
      <c r="AF445" s="256">
        <f t="shared" si="1187"/>
        <v>22885.031600000002</v>
      </c>
      <c r="AG445" s="286">
        <f t="shared" si="1188"/>
        <v>0</v>
      </c>
      <c r="AH445" s="438"/>
      <c r="AI445" s="266">
        <f t="shared" si="1189"/>
        <v>791.37200000000007</v>
      </c>
      <c r="AJ445" s="286">
        <f t="shared" si="1190"/>
        <v>0</v>
      </c>
      <c r="AK445" s="265"/>
      <c r="AL445" s="107">
        <v>145.19999999999999</v>
      </c>
      <c r="AM445" s="286">
        <f t="shared" si="1191"/>
        <v>0</v>
      </c>
      <c r="AN445" s="440"/>
      <c r="AO445" s="256">
        <f t="shared" si="1192"/>
        <v>3769.8454000000002</v>
      </c>
      <c r="AP445" s="286">
        <f t="shared" si="1193"/>
        <v>0</v>
      </c>
      <c r="AQ445" s="265"/>
      <c r="AR445" s="109">
        <v>8030</v>
      </c>
      <c r="AS445" s="286">
        <f t="shared" si="1194"/>
        <v>0</v>
      </c>
      <c r="AT445" s="265"/>
      <c r="AU445" s="21">
        <v>3366.65</v>
      </c>
      <c r="AV445" s="286">
        <f t="shared" si="1195"/>
        <v>0</v>
      </c>
      <c r="AW445" s="265"/>
      <c r="AX445" s="256">
        <f t="shared" si="1196"/>
        <v>80964.952600000004</v>
      </c>
      <c r="AY445" s="286">
        <f t="shared" si="1197"/>
        <v>0</v>
      </c>
      <c r="AZ445" s="265"/>
      <c r="BA445" s="21">
        <v>93131.5</v>
      </c>
      <c r="BB445" s="286">
        <f t="shared" si="1198"/>
        <v>0</v>
      </c>
      <c r="BC445" s="265"/>
      <c r="BD445" s="21">
        <v>10643</v>
      </c>
      <c r="BE445" s="286">
        <f t="shared" si="1199"/>
        <v>0</v>
      </c>
      <c r="BF445" s="265"/>
      <c r="BG445" s="442"/>
      <c r="BH445" s="286">
        <f t="shared" si="1200"/>
        <v>0</v>
      </c>
      <c r="BI445" s="265"/>
      <c r="BJ445" s="503"/>
      <c r="BK445" s="265"/>
      <c r="BL445" s="286">
        <f t="shared" si="1201"/>
        <v>0</v>
      </c>
      <c r="BM445" s="265"/>
      <c r="BN445" s="269"/>
      <c r="BO445" s="286">
        <f t="shared" si="1202"/>
        <v>0</v>
      </c>
      <c r="BP445" s="265"/>
      <c r="BQ445" s="266">
        <f t="shared" si="1203"/>
        <v>930.90000000000009</v>
      </c>
      <c r="BR445" s="286">
        <f t="shared" si="1204"/>
        <v>0</v>
      </c>
      <c r="BS445" s="479"/>
      <c r="BT445" s="107">
        <v>540</v>
      </c>
      <c r="BU445" s="286">
        <f t="shared" si="1205"/>
        <v>0</v>
      </c>
      <c r="BV445" s="265"/>
      <c r="BW445" s="265"/>
      <c r="BX445" s="286">
        <f t="shared" si="1206"/>
        <v>0</v>
      </c>
      <c r="BY445" s="265"/>
      <c r="BZ445" s="270"/>
      <c r="CA445" s="286">
        <f t="shared" si="1207"/>
        <v>0</v>
      </c>
      <c r="CB445" s="265">
        <v>11</v>
      </c>
      <c r="CC445" s="107">
        <v>165.4</v>
      </c>
      <c r="CD445" s="286">
        <f t="shared" si="1208"/>
        <v>1819.4</v>
      </c>
      <c r="CE445" s="265">
        <v>1</v>
      </c>
      <c r="CF445" s="266">
        <f t="shared" si="1209"/>
        <v>204.31649999999999</v>
      </c>
      <c r="CG445" s="286">
        <f t="shared" si="1210"/>
        <v>204.31649999999999</v>
      </c>
      <c r="CH445" s="265">
        <v>8</v>
      </c>
      <c r="CI445" s="107">
        <v>86.2</v>
      </c>
      <c r="CJ445" s="286">
        <f t="shared" si="1211"/>
        <v>689.6</v>
      </c>
      <c r="CK445" s="265"/>
      <c r="CL445" s="107">
        <v>125</v>
      </c>
      <c r="CM445" s="286">
        <f t="shared" si="1212"/>
        <v>0</v>
      </c>
      <c r="CN445" s="265">
        <v>3</v>
      </c>
      <c r="CO445" s="107">
        <v>140</v>
      </c>
      <c r="CP445" s="286">
        <f t="shared" si="1213"/>
        <v>420</v>
      </c>
      <c r="CQ445" s="265">
        <v>6</v>
      </c>
      <c r="CR445" s="266">
        <f t="shared" si="1214"/>
        <v>259.76390000000004</v>
      </c>
      <c r="CS445" s="286">
        <f t="shared" si="1215"/>
        <v>1558.5834000000002</v>
      </c>
      <c r="CT445" s="265">
        <v>12</v>
      </c>
      <c r="CU445" s="107">
        <v>182.5</v>
      </c>
      <c r="CV445" s="286">
        <f t="shared" si="1216"/>
        <v>2190</v>
      </c>
      <c r="CW445" s="265">
        <v>4</v>
      </c>
      <c r="CX445" s="107">
        <v>78</v>
      </c>
      <c r="CY445" s="286">
        <f t="shared" si="1217"/>
        <v>312</v>
      </c>
      <c r="CZ445" s="265"/>
      <c r="DA445" s="107">
        <v>350</v>
      </c>
      <c r="DB445" s="286">
        <f t="shared" si="1218"/>
        <v>0</v>
      </c>
      <c r="DC445" s="265"/>
      <c r="DD445" s="266">
        <f t="shared" si="1219"/>
        <v>363.26500000000004</v>
      </c>
      <c r="DE445" s="286">
        <f t="shared" si="1220"/>
        <v>0</v>
      </c>
      <c r="DF445" s="265">
        <v>12</v>
      </c>
      <c r="DG445" s="107">
        <v>349.94</v>
      </c>
      <c r="DH445" s="286">
        <f t="shared" si="1221"/>
        <v>4199.28</v>
      </c>
      <c r="DI445" s="265">
        <v>10</v>
      </c>
      <c r="DJ445" s="107">
        <v>407.82</v>
      </c>
      <c r="DK445" s="286">
        <f t="shared" si="1222"/>
        <v>4078.2</v>
      </c>
      <c r="DL445" s="265">
        <v>5</v>
      </c>
      <c r="DM445" s="107">
        <v>560.66999999999996</v>
      </c>
      <c r="DN445" s="286">
        <f t="shared" si="1223"/>
        <v>2803.35</v>
      </c>
      <c r="DO445" s="265">
        <v>2</v>
      </c>
      <c r="DP445" s="107">
        <v>849.84</v>
      </c>
      <c r="DQ445" s="286">
        <f t="shared" si="1224"/>
        <v>1699.68</v>
      </c>
      <c r="DR445" s="265"/>
      <c r="DS445" s="107">
        <v>1070.97</v>
      </c>
      <c r="DT445" s="286">
        <f t="shared" si="1225"/>
        <v>0</v>
      </c>
      <c r="DU445" s="265"/>
      <c r="DV445" s="21">
        <v>1512.05</v>
      </c>
      <c r="DW445" s="286">
        <f t="shared" si="1226"/>
        <v>0</v>
      </c>
      <c r="DX445" s="265"/>
      <c r="DY445" s="21">
        <v>5870.12</v>
      </c>
      <c r="DZ445" s="286">
        <f t="shared" si="1227"/>
        <v>0</v>
      </c>
      <c r="EA445" s="265"/>
      <c r="EB445" s="21">
        <v>4379.45</v>
      </c>
      <c r="EC445" s="286">
        <f t="shared" si="1228"/>
        <v>0</v>
      </c>
      <c r="ED445" s="265">
        <v>1</v>
      </c>
      <c r="EE445" s="21">
        <v>4811.45</v>
      </c>
      <c r="EF445" s="286">
        <f t="shared" si="1229"/>
        <v>4811.45</v>
      </c>
      <c r="EG445" s="265">
        <v>2</v>
      </c>
      <c r="EH445" s="21">
        <v>6518.13</v>
      </c>
      <c r="EI445" s="286">
        <f t="shared" si="1230"/>
        <v>13036.26</v>
      </c>
      <c r="EJ445" s="265"/>
      <c r="EK445" s="21">
        <v>7389.31</v>
      </c>
      <c r="EL445" s="286">
        <f t="shared" si="1231"/>
        <v>0</v>
      </c>
      <c r="EM445" s="265"/>
      <c r="EN445" s="21">
        <v>1539.81</v>
      </c>
      <c r="EO445" s="286">
        <f t="shared" si="1232"/>
        <v>0</v>
      </c>
      <c r="EP445" s="265">
        <v>1</v>
      </c>
      <c r="EQ445" s="21">
        <v>3124.4</v>
      </c>
      <c r="ER445" s="286">
        <f t="shared" si="1233"/>
        <v>3124.4</v>
      </c>
      <c r="ES445" s="265">
        <v>21</v>
      </c>
      <c r="ET445" s="107">
        <v>118.78</v>
      </c>
      <c r="EU445" s="286">
        <f t="shared" si="1234"/>
        <v>2494.38</v>
      </c>
      <c r="EV445" s="265"/>
      <c r="EW445" s="107">
        <v>479.92</v>
      </c>
      <c r="EX445" s="286">
        <f t="shared" si="1235"/>
        <v>0</v>
      </c>
      <c r="EY445" s="265">
        <v>6</v>
      </c>
      <c r="EZ445" s="107">
        <v>649.4</v>
      </c>
      <c r="FA445" s="286">
        <f t="shared" si="1236"/>
        <v>3896.3999999999996</v>
      </c>
      <c r="FB445" s="265"/>
      <c r="FC445" s="21">
        <v>1301.22</v>
      </c>
      <c r="FD445" s="286">
        <f t="shared" si="1237"/>
        <v>0</v>
      </c>
      <c r="FE445" s="265"/>
      <c r="FF445" s="21">
        <v>2530.2199999999998</v>
      </c>
      <c r="FG445" s="286">
        <f t="shared" si="1238"/>
        <v>0</v>
      </c>
      <c r="FH445" s="265"/>
      <c r="FI445" s="21">
        <v>4182.22</v>
      </c>
      <c r="FJ445" s="286">
        <f t="shared" si="1239"/>
        <v>0</v>
      </c>
      <c r="FK445" s="265"/>
      <c r="FL445" s="107">
        <v>253.92</v>
      </c>
      <c r="FM445" s="286">
        <f t="shared" si="1240"/>
        <v>0</v>
      </c>
      <c r="FN445" s="265"/>
      <c r="FO445" s="107">
        <v>290.32</v>
      </c>
      <c r="FP445" s="286">
        <f t="shared" si="1241"/>
        <v>0</v>
      </c>
      <c r="FQ445" s="265"/>
      <c r="FR445" s="107">
        <v>334.06</v>
      </c>
      <c r="FS445" s="286">
        <f t="shared" si="1242"/>
        <v>0</v>
      </c>
      <c r="FT445" s="265"/>
      <c r="FU445" s="107">
        <v>411.49</v>
      </c>
      <c r="FV445" s="286">
        <f t="shared" si="1243"/>
        <v>0</v>
      </c>
      <c r="FW445" s="265"/>
      <c r="FX445" s="107">
        <v>455.21</v>
      </c>
      <c r="FY445" s="286">
        <f t="shared" si="1244"/>
        <v>0</v>
      </c>
      <c r="FZ445" s="265"/>
      <c r="GA445" s="107">
        <v>536</v>
      </c>
      <c r="GB445" s="286">
        <f t="shared" si="1245"/>
        <v>0</v>
      </c>
      <c r="GC445" s="265"/>
      <c r="GD445" s="21">
        <v>745.84</v>
      </c>
      <c r="GE445" s="301">
        <f t="shared" si="1246"/>
        <v>0</v>
      </c>
      <c r="GF445" s="265">
        <v>3</v>
      </c>
      <c r="GG445" s="112">
        <v>313.12</v>
      </c>
      <c r="GH445" s="286">
        <f t="shared" si="1247"/>
        <v>939.36</v>
      </c>
      <c r="GI445" s="267">
        <v>4</v>
      </c>
      <c r="GJ445" s="529">
        <v>223.61</v>
      </c>
      <c r="GK445" s="286">
        <f t="shared" si="1248"/>
        <v>894.44</v>
      </c>
      <c r="GL445" s="265">
        <v>3</v>
      </c>
      <c r="GM445" s="107">
        <v>105.46</v>
      </c>
      <c r="GN445" s="286">
        <f t="shared" si="1249"/>
        <v>316.38</v>
      </c>
      <c r="GO445" s="265"/>
      <c r="GP445" s="107">
        <v>581.36</v>
      </c>
      <c r="GQ445" s="286">
        <f t="shared" si="1250"/>
        <v>0</v>
      </c>
      <c r="GR445" s="265">
        <v>2</v>
      </c>
      <c r="GS445" s="107">
        <v>92.94</v>
      </c>
      <c r="GT445" s="286">
        <f t="shared" si="1251"/>
        <v>185.88</v>
      </c>
      <c r="GU445" s="265">
        <v>4</v>
      </c>
      <c r="GV445" s="112">
        <v>47.51</v>
      </c>
      <c r="GW445" s="286">
        <f t="shared" si="1252"/>
        <v>190.04</v>
      </c>
      <c r="GX445" s="265">
        <v>40</v>
      </c>
      <c r="GY445" s="107">
        <v>61.91</v>
      </c>
      <c r="GZ445" s="286">
        <f t="shared" si="1253"/>
        <v>2476.3999999999996</v>
      </c>
      <c r="HA445" s="420"/>
      <c r="HB445" s="420"/>
      <c r="HC445" s="286">
        <f t="shared" si="1256"/>
        <v>0</v>
      </c>
      <c r="HD445" s="265">
        <v>0.4</v>
      </c>
      <c r="HE445" s="107">
        <v>40.75</v>
      </c>
      <c r="HF445" s="301">
        <f t="shared" si="1254"/>
        <v>16.3</v>
      </c>
      <c r="HG445" s="481">
        <v>4775.8999999999996</v>
      </c>
      <c r="HH445" s="281">
        <f t="shared" si="1257"/>
        <v>57131.999899999995</v>
      </c>
      <c r="HI445" s="335"/>
    </row>
    <row r="446" spans="1:218" ht="15.75" customHeight="1">
      <c r="A446" s="473">
        <v>5</v>
      </c>
      <c r="B446" s="260" t="s">
        <v>325</v>
      </c>
      <c r="C446" s="387">
        <v>44</v>
      </c>
      <c r="D446" s="542">
        <v>143.21</v>
      </c>
      <c r="E446" s="261">
        <v>110318.88</v>
      </c>
      <c r="F446" s="262">
        <f t="shared" si="1255"/>
        <v>74768.34636000001</v>
      </c>
      <c r="G446" s="263"/>
      <c r="H446" s="21">
        <v>636.70000000000005</v>
      </c>
      <c r="I446" s="283">
        <f t="shared" si="1174"/>
        <v>0</v>
      </c>
      <c r="J446" s="265"/>
      <c r="K446" s="107"/>
      <c r="L446" s="286">
        <f t="shared" si="1175"/>
        <v>0</v>
      </c>
      <c r="M446" s="58"/>
      <c r="N446" s="107">
        <v>540</v>
      </c>
      <c r="O446" s="212">
        <f t="shared" si="1176"/>
        <v>0</v>
      </c>
      <c r="P446" s="445">
        <v>12.2</v>
      </c>
      <c r="Q446" s="266">
        <f t="shared" si="1177"/>
        <v>280.13670000000002</v>
      </c>
      <c r="R446" s="286">
        <f t="shared" si="1178"/>
        <v>3417.6677399999999</v>
      </c>
      <c r="S446" s="436">
        <v>11.52</v>
      </c>
      <c r="T446" s="256">
        <f t="shared" si="1179"/>
        <v>2335.5960000000005</v>
      </c>
      <c r="U446" s="286">
        <f t="shared" si="1180"/>
        <v>26906.065920000005</v>
      </c>
      <c r="V446" s="265"/>
      <c r="W446" s="266">
        <f t="shared" si="1181"/>
        <v>493.98690000000005</v>
      </c>
      <c r="X446" s="286">
        <f t="shared" si="1182"/>
        <v>0</v>
      </c>
      <c r="Y446" s="265"/>
      <c r="Z446" s="256">
        <f t="shared" si="1183"/>
        <v>4331.3600000000006</v>
      </c>
      <c r="AA446" s="286">
        <f t="shared" si="1184"/>
        <v>0</v>
      </c>
      <c r="AB446" s="406"/>
      <c r="AC446" s="266">
        <f t="shared" si="1185"/>
        <v>493.98690000000005</v>
      </c>
      <c r="AD446" s="286">
        <f t="shared" si="1186"/>
        <v>0</v>
      </c>
      <c r="AE446" s="265"/>
      <c r="AF446" s="256">
        <f t="shared" si="1187"/>
        <v>22885.031600000002</v>
      </c>
      <c r="AG446" s="286">
        <f t="shared" si="1188"/>
        <v>0</v>
      </c>
      <c r="AH446" s="438"/>
      <c r="AI446" s="266">
        <f t="shared" si="1189"/>
        <v>791.37200000000007</v>
      </c>
      <c r="AJ446" s="286">
        <f t="shared" si="1190"/>
        <v>0</v>
      </c>
      <c r="AK446" s="265"/>
      <c r="AL446" s="107">
        <v>145.19999999999999</v>
      </c>
      <c r="AM446" s="286">
        <f t="shared" si="1191"/>
        <v>0</v>
      </c>
      <c r="AN446" s="440"/>
      <c r="AO446" s="256">
        <f t="shared" si="1192"/>
        <v>3769.8454000000002</v>
      </c>
      <c r="AP446" s="286">
        <f t="shared" si="1193"/>
        <v>0</v>
      </c>
      <c r="AQ446" s="265"/>
      <c r="AR446" s="109">
        <v>8030</v>
      </c>
      <c r="AS446" s="286">
        <f t="shared" si="1194"/>
        <v>0</v>
      </c>
      <c r="AT446" s="265"/>
      <c r="AU446" s="21">
        <v>3366.65</v>
      </c>
      <c r="AV446" s="286">
        <f t="shared" si="1195"/>
        <v>0</v>
      </c>
      <c r="AW446" s="265"/>
      <c r="AX446" s="256">
        <f t="shared" si="1196"/>
        <v>80964.952600000004</v>
      </c>
      <c r="AY446" s="286">
        <f t="shared" si="1197"/>
        <v>0</v>
      </c>
      <c r="AZ446" s="265"/>
      <c r="BA446" s="21">
        <v>93131.5</v>
      </c>
      <c r="BB446" s="286">
        <f t="shared" si="1198"/>
        <v>0</v>
      </c>
      <c r="BC446" s="265"/>
      <c r="BD446" s="21">
        <v>10643</v>
      </c>
      <c r="BE446" s="286">
        <f t="shared" si="1199"/>
        <v>0</v>
      </c>
      <c r="BF446" s="265"/>
      <c r="BG446" s="442"/>
      <c r="BH446" s="286">
        <f t="shared" si="1200"/>
        <v>0</v>
      </c>
      <c r="BI446" s="265"/>
      <c r="BJ446" s="503"/>
      <c r="BK446" s="265"/>
      <c r="BL446" s="286">
        <f t="shared" si="1201"/>
        <v>0</v>
      </c>
      <c r="BM446" s="503">
        <v>6</v>
      </c>
      <c r="BN446" s="528">
        <v>983.12</v>
      </c>
      <c r="BO446" s="420">
        <f t="shared" si="1202"/>
        <v>5898.72</v>
      </c>
      <c r="BP446" s="265">
        <v>1</v>
      </c>
      <c r="BQ446" s="266">
        <f t="shared" si="1203"/>
        <v>930.90000000000009</v>
      </c>
      <c r="BR446" s="286">
        <f t="shared" si="1204"/>
        <v>930.90000000000009</v>
      </c>
      <c r="BS446" s="503">
        <v>4.2</v>
      </c>
      <c r="BT446" s="112">
        <v>540</v>
      </c>
      <c r="BU446" s="420">
        <f t="shared" si="1205"/>
        <v>2268</v>
      </c>
      <c r="BV446" s="265"/>
      <c r="BW446" s="265"/>
      <c r="BX446" s="286">
        <f t="shared" si="1206"/>
        <v>0</v>
      </c>
      <c r="BY446" s="265"/>
      <c r="BZ446" s="270"/>
      <c r="CA446" s="286">
        <f t="shared" si="1207"/>
        <v>0</v>
      </c>
      <c r="CB446" s="265">
        <v>1</v>
      </c>
      <c r="CC446" s="107">
        <v>165.4</v>
      </c>
      <c r="CD446" s="286">
        <f t="shared" si="1208"/>
        <v>165.4</v>
      </c>
      <c r="CE446" s="265">
        <v>1</v>
      </c>
      <c r="CF446" s="266">
        <f t="shared" si="1209"/>
        <v>204.31649999999999</v>
      </c>
      <c r="CG446" s="286">
        <f t="shared" si="1210"/>
        <v>204.31649999999999</v>
      </c>
      <c r="CH446" s="503">
        <v>6</v>
      </c>
      <c r="CI446" s="112">
        <v>86.2</v>
      </c>
      <c r="CJ446" s="420">
        <f t="shared" si="1211"/>
        <v>517.20000000000005</v>
      </c>
      <c r="CK446" s="265"/>
      <c r="CL446" s="107">
        <v>125</v>
      </c>
      <c r="CM446" s="286">
        <f t="shared" si="1212"/>
        <v>0</v>
      </c>
      <c r="CN446" s="503">
        <v>13</v>
      </c>
      <c r="CO446" s="112">
        <v>140</v>
      </c>
      <c r="CP446" s="420">
        <f t="shared" si="1213"/>
        <v>1820</v>
      </c>
      <c r="CQ446" s="503">
        <v>8</v>
      </c>
      <c r="CR446" s="420">
        <f t="shared" si="1214"/>
        <v>259.76390000000004</v>
      </c>
      <c r="CS446" s="420">
        <f t="shared" si="1215"/>
        <v>2078.1112000000003</v>
      </c>
      <c r="CT446" s="265">
        <v>12</v>
      </c>
      <c r="CU446" s="107">
        <v>182.5</v>
      </c>
      <c r="CV446" s="286">
        <f t="shared" si="1216"/>
        <v>2190</v>
      </c>
      <c r="CW446" s="265">
        <v>2</v>
      </c>
      <c r="CX446" s="107">
        <v>78</v>
      </c>
      <c r="CY446" s="286">
        <f t="shared" si="1217"/>
        <v>156</v>
      </c>
      <c r="CZ446" s="503">
        <v>12.5</v>
      </c>
      <c r="DA446" s="112">
        <v>350</v>
      </c>
      <c r="DB446" s="420">
        <f t="shared" si="1218"/>
        <v>4375</v>
      </c>
      <c r="DC446" s="503">
        <v>6</v>
      </c>
      <c r="DD446" s="420">
        <f t="shared" si="1219"/>
        <v>363.26500000000004</v>
      </c>
      <c r="DE446" s="420">
        <f t="shared" si="1220"/>
        <v>2179.59</v>
      </c>
      <c r="DF446" s="503">
        <v>7</v>
      </c>
      <c r="DG446" s="107">
        <v>349.94</v>
      </c>
      <c r="DH446" s="420">
        <f t="shared" si="1221"/>
        <v>2449.58</v>
      </c>
      <c r="DI446" s="265">
        <v>5</v>
      </c>
      <c r="DJ446" s="107">
        <v>407.82</v>
      </c>
      <c r="DK446" s="286">
        <f t="shared" si="1222"/>
        <v>2039.1</v>
      </c>
      <c r="DL446" s="503">
        <v>5</v>
      </c>
      <c r="DM446" s="107">
        <v>560.66999999999996</v>
      </c>
      <c r="DN446" s="420">
        <f t="shared" si="1223"/>
        <v>2803.35</v>
      </c>
      <c r="DO446" s="265">
        <v>1</v>
      </c>
      <c r="DP446" s="107">
        <v>849.84</v>
      </c>
      <c r="DQ446" s="286">
        <f t="shared" si="1224"/>
        <v>849.84</v>
      </c>
      <c r="DR446" s="265"/>
      <c r="DS446" s="107">
        <v>1070.97</v>
      </c>
      <c r="DT446" s="286">
        <f t="shared" si="1225"/>
        <v>0</v>
      </c>
      <c r="DU446" s="265"/>
      <c r="DV446" s="21">
        <v>1512.05</v>
      </c>
      <c r="DW446" s="286">
        <f t="shared" si="1226"/>
        <v>0</v>
      </c>
      <c r="DX446" s="265"/>
      <c r="DY446" s="21">
        <v>5870.12</v>
      </c>
      <c r="DZ446" s="286">
        <f t="shared" si="1227"/>
        <v>0</v>
      </c>
      <c r="EA446" s="265"/>
      <c r="EB446" s="21">
        <v>4379.45</v>
      </c>
      <c r="EC446" s="286">
        <f t="shared" si="1228"/>
        <v>0</v>
      </c>
      <c r="ED446" s="265"/>
      <c r="EE446" s="21">
        <v>4811.45</v>
      </c>
      <c r="EF446" s="286">
        <f t="shared" si="1229"/>
        <v>0</v>
      </c>
      <c r="EG446" s="265"/>
      <c r="EH446" s="21">
        <v>6518.13</v>
      </c>
      <c r="EI446" s="286">
        <f t="shared" si="1230"/>
        <v>0</v>
      </c>
      <c r="EJ446" s="265"/>
      <c r="EK446" s="21">
        <v>7389.31</v>
      </c>
      <c r="EL446" s="286">
        <f t="shared" si="1231"/>
        <v>0</v>
      </c>
      <c r="EM446" s="265"/>
      <c r="EN446" s="21">
        <v>1539.81</v>
      </c>
      <c r="EO446" s="286">
        <f t="shared" si="1232"/>
        <v>0</v>
      </c>
      <c r="EP446" s="265"/>
      <c r="EQ446" s="21">
        <v>3124.4</v>
      </c>
      <c r="ER446" s="286">
        <f t="shared" si="1233"/>
        <v>0</v>
      </c>
      <c r="ES446" s="265"/>
      <c r="ET446" s="107">
        <v>118.78</v>
      </c>
      <c r="EU446" s="286">
        <f t="shared" si="1234"/>
        <v>0</v>
      </c>
      <c r="EV446" s="265"/>
      <c r="EW446" s="107">
        <v>479.92</v>
      </c>
      <c r="EX446" s="286">
        <f t="shared" si="1235"/>
        <v>0</v>
      </c>
      <c r="EY446" s="265">
        <v>4</v>
      </c>
      <c r="EZ446" s="107">
        <v>649.4</v>
      </c>
      <c r="FA446" s="286">
        <f t="shared" si="1236"/>
        <v>2597.6</v>
      </c>
      <c r="FB446" s="265"/>
      <c r="FC446" s="21">
        <v>1301.22</v>
      </c>
      <c r="FD446" s="286">
        <f t="shared" si="1237"/>
        <v>0</v>
      </c>
      <c r="FE446" s="265"/>
      <c r="FF446" s="21">
        <v>2530.2199999999998</v>
      </c>
      <c r="FG446" s="286">
        <f t="shared" si="1238"/>
        <v>0</v>
      </c>
      <c r="FH446" s="265"/>
      <c r="FI446" s="21">
        <v>4182.22</v>
      </c>
      <c r="FJ446" s="286">
        <f t="shared" si="1239"/>
        <v>0</v>
      </c>
      <c r="FK446" s="265"/>
      <c r="FL446" s="107">
        <v>253.92</v>
      </c>
      <c r="FM446" s="286">
        <f t="shared" si="1240"/>
        <v>0</v>
      </c>
      <c r="FN446" s="265"/>
      <c r="FO446" s="107">
        <v>290.32</v>
      </c>
      <c r="FP446" s="286">
        <f t="shared" si="1241"/>
        <v>0</v>
      </c>
      <c r="FQ446" s="265"/>
      <c r="FR446" s="107">
        <v>334.06</v>
      </c>
      <c r="FS446" s="286">
        <f t="shared" si="1242"/>
        <v>0</v>
      </c>
      <c r="FT446" s="265"/>
      <c r="FU446" s="107">
        <v>411.49</v>
      </c>
      <c r="FV446" s="286">
        <f t="shared" si="1243"/>
        <v>0</v>
      </c>
      <c r="FW446" s="265"/>
      <c r="FX446" s="107">
        <v>455.21</v>
      </c>
      <c r="FY446" s="286">
        <f t="shared" si="1244"/>
        <v>0</v>
      </c>
      <c r="FZ446" s="265"/>
      <c r="GA446" s="107">
        <v>536</v>
      </c>
      <c r="GB446" s="286">
        <f t="shared" si="1245"/>
        <v>0</v>
      </c>
      <c r="GC446" s="265"/>
      <c r="GD446" s="21">
        <v>745.84</v>
      </c>
      <c r="GE446" s="301">
        <f t="shared" si="1246"/>
        <v>0</v>
      </c>
      <c r="GF446" s="265">
        <v>3</v>
      </c>
      <c r="GG446" s="112">
        <v>313.12</v>
      </c>
      <c r="GH446" s="286">
        <f t="shared" si="1247"/>
        <v>939.36</v>
      </c>
      <c r="GI446" s="267">
        <v>4</v>
      </c>
      <c r="GJ446" s="529">
        <v>223.61</v>
      </c>
      <c r="GK446" s="286">
        <f t="shared" si="1248"/>
        <v>894.44</v>
      </c>
      <c r="GL446" s="265">
        <v>3</v>
      </c>
      <c r="GM446" s="107">
        <v>105.46</v>
      </c>
      <c r="GN446" s="286">
        <f t="shared" si="1249"/>
        <v>316.38</v>
      </c>
      <c r="GO446" s="265">
        <v>1</v>
      </c>
      <c r="GP446" s="107">
        <v>581.36</v>
      </c>
      <c r="GQ446" s="286">
        <f t="shared" si="1250"/>
        <v>581.36</v>
      </c>
      <c r="GR446" s="265">
        <v>2</v>
      </c>
      <c r="GS446" s="107">
        <v>92.94</v>
      </c>
      <c r="GT446" s="286">
        <f t="shared" si="1251"/>
        <v>185.88</v>
      </c>
      <c r="GU446" s="265">
        <v>3.5</v>
      </c>
      <c r="GV446" s="112">
        <v>47.51</v>
      </c>
      <c r="GW446" s="286">
        <f t="shared" si="1252"/>
        <v>166.285</v>
      </c>
      <c r="GX446" s="265">
        <v>40</v>
      </c>
      <c r="GY446" s="107">
        <v>61.91</v>
      </c>
      <c r="GZ446" s="286">
        <f t="shared" si="1253"/>
        <v>2476.3999999999996</v>
      </c>
      <c r="HA446" s="420"/>
      <c r="HB446" s="420"/>
      <c r="HC446" s="286">
        <f t="shared" si="1256"/>
        <v>0</v>
      </c>
      <c r="HD446" s="265">
        <v>0.4</v>
      </c>
      <c r="HE446" s="107">
        <v>40.75</v>
      </c>
      <c r="HF446" s="301">
        <f t="shared" si="1254"/>
        <v>16.3</v>
      </c>
      <c r="HG446" s="481">
        <v>5345.5</v>
      </c>
      <c r="HH446" s="281">
        <f t="shared" si="1257"/>
        <v>74768.34636000001</v>
      </c>
      <c r="HI446" s="335"/>
    </row>
    <row r="447" spans="1:218" ht="15.75" customHeight="1">
      <c r="A447" s="473">
        <v>6</v>
      </c>
      <c r="B447" s="260" t="s">
        <v>326</v>
      </c>
      <c r="C447" s="387">
        <v>40</v>
      </c>
      <c r="D447" s="542">
        <v>246.55</v>
      </c>
      <c r="E447" s="261">
        <v>56566.2</v>
      </c>
      <c r="F447" s="262">
        <f t="shared" si="1255"/>
        <v>69160.748619999998</v>
      </c>
      <c r="G447" s="263"/>
      <c r="H447" s="21">
        <v>636.70000000000005</v>
      </c>
      <c r="I447" s="283">
        <f t="shared" si="1174"/>
        <v>0</v>
      </c>
      <c r="J447" s="265"/>
      <c r="K447" s="107"/>
      <c r="L447" s="286">
        <f t="shared" si="1175"/>
        <v>0</v>
      </c>
      <c r="M447" s="58"/>
      <c r="N447" s="107">
        <v>540</v>
      </c>
      <c r="O447" s="212">
        <f t="shared" si="1176"/>
        <v>0</v>
      </c>
      <c r="P447" s="445">
        <v>14.6</v>
      </c>
      <c r="Q447" s="266">
        <f t="shared" si="1177"/>
        <v>280.13670000000002</v>
      </c>
      <c r="R447" s="286">
        <f t="shared" si="1178"/>
        <v>4089.9958200000001</v>
      </c>
      <c r="S447" s="436"/>
      <c r="T447" s="256">
        <f t="shared" si="1179"/>
        <v>2335.5960000000005</v>
      </c>
      <c r="U447" s="286">
        <f t="shared" si="1180"/>
        <v>0</v>
      </c>
      <c r="V447" s="265"/>
      <c r="W447" s="266">
        <f t="shared" si="1181"/>
        <v>493.98690000000005</v>
      </c>
      <c r="X447" s="286">
        <f t="shared" si="1182"/>
        <v>0</v>
      </c>
      <c r="Y447" s="265">
        <v>0.8</v>
      </c>
      <c r="Z447" s="256">
        <f t="shared" si="1183"/>
        <v>4331.3600000000006</v>
      </c>
      <c r="AA447" s="286">
        <f t="shared" si="1184"/>
        <v>3465.0880000000006</v>
      </c>
      <c r="AB447" s="406"/>
      <c r="AC447" s="266">
        <f t="shared" si="1185"/>
        <v>493.98690000000005</v>
      </c>
      <c r="AD447" s="286">
        <f t="shared" si="1186"/>
        <v>0</v>
      </c>
      <c r="AE447" s="265"/>
      <c r="AF447" s="256">
        <f t="shared" si="1187"/>
        <v>22885.031600000002</v>
      </c>
      <c r="AG447" s="286">
        <f t="shared" si="1188"/>
        <v>0</v>
      </c>
      <c r="AH447" s="438"/>
      <c r="AI447" s="266">
        <f t="shared" si="1189"/>
        <v>791.37200000000007</v>
      </c>
      <c r="AJ447" s="286">
        <f t="shared" si="1190"/>
        <v>0</v>
      </c>
      <c r="AK447" s="265"/>
      <c r="AL447" s="107">
        <v>145.19999999999999</v>
      </c>
      <c r="AM447" s="286">
        <f t="shared" si="1191"/>
        <v>0</v>
      </c>
      <c r="AN447" s="440"/>
      <c r="AO447" s="256">
        <f t="shared" si="1192"/>
        <v>3769.8454000000002</v>
      </c>
      <c r="AP447" s="286">
        <f t="shared" si="1193"/>
        <v>0</v>
      </c>
      <c r="AQ447" s="265"/>
      <c r="AR447" s="109">
        <v>8030</v>
      </c>
      <c r="AS447" s="286">
        <f t="shared" si="1194"/>
        <v>0</v>
      </c>
      <c r="AT447" s="265"/>
      <c r="AU447" s="21">
        <v>3366.65</v>
      </c>
      <c r="AV447" s="286">
        <f t="shared" si="1195"/>
        <v>0</v>
      </c>
      <c r="AW447" s="265"/>
      <c r="AX447" s="256">
        <f t="shared" si="1196"/>
        <v>80964.952600000004</v>
      </c>
      <c r="AY447" s="286">
        <f t="shared" si="1197"/>
        <v>0</v>
      </c>
      <c r="AZ447" s="265"/>
      <c r="BA447" s="21">
        <v>93131.5</v>
      </c>
      <c r="BB447" s="286">
        <f t="shared" si="1198"/>
        <v>0</v>
      </c>
      <c r="BC447" s="265"/>
      <c r="BD447" s="21">
        <v>10643</v>
      </c>
      <c r="BE447" s="286">
        <f t="shared" si="1199"/>
        <v>0</v>
      </c>
      <c r="BF447" s="265"/>
      <c r="BG447" s="442"/>
      <c r="BH447" s="286">
        <f t="shared" si="1200"/>
        <v>0</v>
      </c>
      <c r="BI447" s="265"/>
      <c r="BJ447" s="503"/>
      <c r="BK447" s="265"/>
      <c r="BL447" s="286">
        <f t="shared" si="1201"/>
        <v>0</v>
      </c>
      <c r="BM447" s="265">
        <v>12</v>
      </c>
      <c r="BN447" s="269">
        <v>869.87</v>
      </c>
      <c r="BO447" s="286">
        <f t="shared" si="1202"/>
        <v>10438.44</v>
      </c>
      <c r="BP447" s="265"/>
      <c r="BQ447" s="266">
        <f t="shared" si="1203"/>
        <v>930.90000000000009</v>
      </c>
      <c r="BR447" s="286">
        <f t="shared" si="1204"/>
        <v>0</v>
      </c>
      <c r="BS447" s="479">
        <v>19.8</v>
      </c>
      <c r="BT447" s="107">
        <v>540</v>
      </c>
      <c r="BU447" s="286">
        <f t="shared" si="1205"/>
        <v>10692</v>
      </c>
      <c r="BV447" s="265"/>
      <c r="BW447" s="265"/>
      <c r="BX447" s="286">
        <f t="shared" si="1206"/>
        <v>0</v>
      </c>
      <c r="BY447" s="265"/>
      <c r="BZ447" s="270"/>
      <c r="CA447" s="286">
        <f t="shared" si="1207"/>
        <v>0</v>
      </c>
      <c r="CB447" s="265">
        <v>2</v>
      </c>
      <c r="CC447" s="107">
        <v>165.4</v>
      </c>
      <c r="CD447" s="286">
        <f t="shared" si="1208"/>
        <v>330.8</v>
      </c>
      <c r="CE447" s="265">
        <v>1</v>
      </c>
      <c r="CF447" s="266">
        <f t="shared" si="1209"/>
        <v>204.31649999999999</v>
      </c>
      <c r="CG447" s="286">
        <f t="shared" si="1210"/>
        <v>204.31649999999999</v>
      </c>
      <c r="CH447" s="265">
        <v>8</v>
      </c>
      <c r="CI447" s="107">
        <v>86.2</v>
      </c>
      <c r="CJ447" s="286">
        <f t="shared" si="1211"/>
        <v>689.6</v>
      </c>
      <c r="CK447" s="265">
        <v>11</v>
      </c>
      <c r="CL447" s="107">
        <v>125</v>
      </c>
      <c r="CM447" s="286">
        <f t="shared" si="1212"/>
        <v>1375</v>
      </c>
      <c r="CN447" s="265">
        <v>8</v>
      </c>
      <c r="CO447" s="107">
        <v>140</v>
      </c>
      <c r="CP447" s="286">
        <f t="shared" si="1213"/>
        <v>1120</v>
      </c>
      <c r="CQ447" s="265">
        <v>7</v>
      </c>
      <c r="CR447" s="266">
        <f t="shared" si="1214"/>
        <v>259.76390000000004</v>
      </c>
      <c r="CS447" s="286">
        <f t="shared" si="1215"/>
        <v>1818.3473000000004</v>
      </c>
      <c r="CT447" s="265">
        <v>15</v>
      </c>
      <c r="CU447" s="107">
        <v>182.5</v>
      </c>
      <c r="CV447" s="286">
        <f t="shared" si="1216"/>
        <v>2737.5</v>
      </c>
      <c r="CW447" s="265">
        <v>4</v>
      </c>
      <c r="CX447" s="107">
        <v>78</v>
      </c>
      <c r="CY447" s="286">
        <f t="shared" si="1217"/>
        <v>312</v>
      </c>
      <c r="CZ447" s="265"/>
      <c r="DA447" s="107">
        <v>350</v>
      </c>
      <c r="DB447" s="286">
        <f t="shared" si="1218"/>
        <v>0</v>
      </c>
      <c r="DC447" s="265"/>
      <c r="DD447" s="266">
        <f t="shared" si="1219"/>
        <v>363.26500000000004</v>
      </c>
      <c r="DE447" s="286">
        <f t="shared" si="1220"/>
        <v>0</v>
      </c>
      <c r="DF447" s="265">
        <v>4</v>
      </c>
      <c r="DG447" s="107">
        <v>349.94</v>
      </c>
      <c r="DH447" s="286">
        <f t="shared" si="1221"/>
        <v>1399.76</v>
      </c>
      <c r="DI447" s="265">
        <v>4</v>
      </c>
      <c r="DJ447" s="107">
        <v>407.82</v>
      </c>
      <c r="DK447" s="286">
        <f t="shared" si="1222"/>
        <v>1631.28</v>
      </c>
      <c r="DL447" s="265">
        <v>3</v>
      </c>
      <c r="DM447" s="107">
        <v>560.66999999999996</v>
      </c>
      <c r="DN447" s="286">
        <f t="shared" si="1223"/>
        <v>1682.0099999999998</v>
      </c>
      <c r="DO447" s="265">
        <v>1</v>
      </c>
      <c r="DP447" s="107">
        <v>849.84</v>
      </c>
      <c r="DQ447" s="286">
        <f t="shared" si="1224"/>
        <v>849.84</v>
      </c>
      <c r="DR447" s="265"/>
      <c r="DS447" s="107">
        <v>1070.97</v>
      </c>
      <c r="DT447" s="286">
        <f t="shared" si="1225"/>
        <v>0</v>
      </c>
      <c r="DU447" s="265"/>
      <c r="DV447" s="21">
        <v>1512.05</v>
      </c>
      <c r="DW447" s="286">
        <f t="shared" si="1226"/>
        <v>0</v>
      </c>
      <c r="DX447" s="265"/>
      <c r="DY447" s="21">
        <v>5870.12</v>
      </c>
      <c r="DZ447" s="286">
        <f t="shared" si="1227"/>
        <v>0</v>
      </c>
      <c r="EA447" s="265"/>
      <c r="EB447" s="21">
        <v>4379.45</v>
      </c>
      <c r="EC447" s="286">
        <f t="shared" si="1228"/>
        <v>0</v>
      </c>
      <c r="ED447" s="265"/>
      <c r="EE447" s="21">
        <v>4811.45</v>
      </c>
      <c r="EF447" s="286">
        <f t="shared" si="1229"/>
        <v>0</v>
      </c>
      <c r="EG447" s="265">
        <v>1</v>
      </c>
      <c r="EH447" s="21">
        <v>6518.13</v>
      </c>
      <c r="EI447" s="286">
        <f t="shared" si="1230"/>
        <v>6518.13</v>
      </c>
      <c r="EJ447" s="265"/>
      <c r="EK447" s="21">
        <v>7389.31</v>
      </c>
      <c r="EL447" s="286">
        <f t="shared" si="1231"/>
        <v>0</v>
      </c>
      <c r="EM447" s="265"/>
      <c r="EN447" s="21">
        <v>1539.81</v>
      </c>
      <c r="EO447" s="286">
        <f t="shared" si="1232"/>
        <v>0</v>
      </c>
      <c r="EP447" s="265">
        <v>1</v>
      </c>
      <c r="EQ447" s="21">
        <v>3124.4</v>
      </c>
      <c r="ER447" s="286">
        <f t="shared" si="1233"/>
        <v>3124.4</v>
      </c>
      <c r="ES447" s="265">
        <v>9</v>
      </c>
      <c r="ET447" s="107">
        <v>118.78</v>
      </c>
      <c r="EU447" s="286">
        <f t="shared" si="1234"/>
        <v>1069.02</v>
      </c>
      <c r="EV447" s="265"/>
      <c r="EW447" s="107">
        <v>479.92</v>
      </c>
      <c r="EX447" s="286">
        <f t="shared" si="1235"/>
        <v>0</v>
      </c>
      <c r="EY447" s="265">
        <v>2</v>
      </c>
      <c r="EZ447" s="107">
        <v>649.4</v>
      </c>
      <c r="FA447" s="286">
        <f t="shared" si="1236"/>
        <v>1298.8</v>
      </c>
      <c r="FB447" s="265"/>
      <c r="FC447" s="21">
        <v>1301.22</v>
      </c>
      <c r="FD447" s="286">
        <f t="shared" si="1237"/>
        <v>0</v>
      </c>
      <c r="FE447" s="265"/>
      <c r="FF447" s="21">
        <v>2530.2199999999998</v>
      </c>
      <c r="FG447" s="286">
        <f t="shared" si="1238"/>
        <v>0</v>
      </c>
      <c r="FH447" s="265"/>
      <c r="FI447" s="21">
        <v>4182.22</v>
      </c>
      <c r="FJ447" s="286">
        <f t="shared" si="1239"/>
        <v>0</v>
      </c>
      <c r="FK447" s="265"/>
      <c r="FL447" s="107">
        <v>253.92</v>
      </c>
      <c r="FM447" s="286">
        <f t="shared" si="1240"/>
        <v>0</v>
      </c>
      <c r="FN447" s="265"/>
      <c r="FO447" s="107">
        <v>290.32</v>
      </c>
      <c r="FP447" s="286">
        <f t="shared" si="1241"/>
        <v>0</v>
      </c>
      <c r="FQ447" s="265"/>
      <c r="FR447" s="107">
        <v>334.06</v>
      </c>
      <c r="FS447" s="286">
        <f t="shared" si="1242"/>
        <v>0</v>
      </c>
      <c r="FT447" s="265"/>
      <c r="FU447" s="107">
        <v>411.49</v>
      </c>
      <c r="FV447" s="286">
        <f t="shared" si="1243"/>
        <v>0</v>
      </c>
      <c r="FW447" s="265"/>
      <c r="FX447" s="107">
        <v>455.21</v>
      </c>
      <c r="FY447" s="286">
        <f t="shared" si="1244"/>
        <v>0</v>
      </c>
      <c r="FZ447" s="265"/>
      <c r="GA447" s="107">
        <v>536</v>
      </c>
      <c r="GB447" s="286">
        <f t="shared" si="1245"/>
        <v>0</v>
      </c>
      <c r="GC447" s="265"/>
      <c r="GD447" s="21">
        <v>745.84</v>
      </c>
      <c r="GE447" s="301">
        <f t="shared" si="1246"/>
        <v>0</v>
      </c>
      <c r="GF447" s="265">
        <v>4</v>
      </c>
      <c r="GG447" s="112">
        <v>313.12</v>
      </c>
      <c r="GH447" s="286">
        <f t="shared" si="1247"/>
        <v>1252.48</v>
      </c>
      <c r="GI447" s="267">
        <v>8</v>
      </c>
      <c r="GJ447" s="529">
        <v>223.61</v>
      </c>
      <c r="GK447" s="286">
        <f t="shared" si="1248"/>
        <v>1788.88</v>
      </c>
      <c r="GL447" s="265">
        <v>2</v>
      </c>
      <c r="GM447" s="107">
        <v>105.46</v>
      </c>
      <c r="GN447" s="286">
        <f t="shared" si="1249"/>
        <v>210.92</v>
      </c>
      <c r="GO447" s="265">
        <v>1</v>
      </c>
      <c r="GP447" s="107">
        <v>581.36</v>
      </c>
      <c r="GQ447" s="286">
        <f t="shared" si="1250"/>
        <v>581.36</v>
      </c>
      <c r="GR447" s="265">
        <v>3</v>
      </c>
      <c r="GS447" s="107">
        <v>92.94</v>
      </c>
      <c r="GT447" s="286">
        <f t="shared" si="1251"/>
        <v>278.82</v>
      </c>
      <c r="GU447" s="265">
        <v>3.6</v>
      </c>
      <c r="GV447" s="112">
        <v>47.51</v>
      </c>
      <c r="GW447" s="286">
        <f t="shared" si="1252"/>
        <v>171.036</v>
      </c>
      <c r="GX447" s="265">
        <v>40</v>
      </c>
      <c r="GY447" s="107">
        <v>61.91</v>
      </c>
      <c r="GZ447" s="286">
        <f t="shared" si="1253"/>
        <v>2476.3999999999996</v>
      </c>
      <c r="HA447" s="420"/>
      <c r="HB447" s="420"/>
      <c r="HC447" s="286">
        <f t="shared" si="1256"/>
        <v>0</v>
      </c>
      <c r="HD447" s="265">
        <v>0.3</v>
      </c>
      <c r="HE447" s="107">
        <v>40.75</v>
      </c>
      <c r="HF447" s="301">
        <f t="shared" si="1254"/>
        <v>12.225</v>
      </c>
      <c r="HG447" s="481">
        <v>7542.3</v>
      </c>
      <c r="HH447" s="281">
        <f t="shared" si="1257"/>
        <v>69160.748619999998</v>
      </c>
      <c r="HI447" s="335"/>
    </row>
    <row r="448" spans="1:218" ht="15.75" customHeight="1">
      <c r="A448" s="473">
        <v>7</v>
      </c>
      <c r="B448" s="260" t="s">
        <v>327</v>
      </c>
      <c r="C448" s="387">
        <v>34.19</v>
      </c>
      <c r="D448" s="542">
        <v>156.86000000000001</v>
      </c>
      <c r="E448" s="261">
        <v>112407.72</v>
      </c>
      <c r="F448" s="262">
        <f t="shared" si="1255"/>
        <v>178683.55009999999</v>
      </c>
      <c r="G448" s="263"/>
      <c r="H448" s="21">
        <v>636.70000000000005</v>
      </c>
      <c r="I448" s="283">
        <f t="shared" si="1174"/>
        <v>0</v>
      </c>
      <c r="J448" s="265">
        <v>1.1000000000000001</v>
      </c>
      <c r="K448" s="107">
        <v>419.5</v>
      </c>
      <c r="L448" s="286">
        <f t="shared" si="1175"/>
        <v>461.45000000000005</v>
      </c>
      <c r="M448" s="58"/>
      <c r="N448" s="107">
        <v>540</v>
      </c>
      <c r="O448" s="212">
        <f t="shared" si="1176"/>
        <v>0</v>
      </c>
      <c r="P448" s="445"/>
      <c r="Q448" s="266">
        <f t="shared" si="1177"/>
        <v>280.13670000000002</v>
      </c>
      <c r="R448" s="286">
        <f t="shared" si="1178"/>
        <v>0</v>
      </c>
      <c r="S448" s="436"/>
      <c r="T448" s="256">
        <f t="shared" si="1179"/>
        <v>2335.5960000000005</v>
      </c>
      <c r="U448" s="286">
        <f t="shared" si="1180"/>
        <v>0</v>
      </c>
      <c r="V448" s="265"/>
      <c r="W448" s="266">
        <f t="shared" si="1181"/>
        <v>493.98690000000005</v>
      </c>
      <c r="X448" s="286">
        <f t="shared" si="1182"/>
        <v>0</v>
      </c>
      <c r="Y448" s="265">
        <v>0.60000000000000009</v>
      </c>
      <c r="Z448" s="256">
        <f t="shared" si="1183"/>
        <v>4331.3600000000006</v>
      </c>
      <c r="AA448" s="286">
        <f t="shared" si="1184"/>
        <v>2598.8160000000007</v>
      </c>
      <c r="AB448" s="406"/>
      <c r="AC448" s="266">
        <f t="shared" si="1185"/>
        <v>493.98690000000005</v>
      </c>
      <c r="AD448" s="286">
        <f t="shared" si="1186"/>
        <v>0</v>
      </c>
      <c r="AE448" s="265"/>
      <c r="AF448" s="256">
        <f t="shared" si="1187"/>
        <v>22885.031600000002</v>
      </c>
      <c r="AG448" s="286">
        <f t="shared" si="1188"/>
        <v>0</v>
      </c>
      <c r="AH448" s="438"/>
      <c r="AI448" s="266">
        <f t="shared" si="1189"/>
        <v>791.37200000000007</v>
      </c>
      <c r="AJ448" s="286">
        <f t="shared" si="1190"/>
        <v>0</v>
      </c>
      <c r="AK448" s="265"/>
      <c r="AL448" s="107">
        <v>145.19999999999999</v>
      </c>
      <c r="AM448" s="286">
        <f t="shared" si="1191"/>
        <v>0</v>
      </c>
      <c r="AN448" s="440"/>
      <c r="AO448" s="256">
        <f t="shared" si="1192"/>
        <v>3769.8454000000002</v>
      </c>
      <c r="AP448" s="286">
        <f t="shared" si="1193"/>
        <v>0</v>
      </c>
      <c r="AQ448" s="265"/>
      <c r="AR448" s="109">
        <v>8030</v>
      </c>
      <c r="AS448" s="286">
        <f t="shared" si="1194"/>
        <v>0</v>
      </c>
      <c r="AT448" s="265"/>
      <c r="AU448" s="21">
        <v>3366.65</v>
      </c>
      <c r="AV448" s="286">
        <f t="shared" si="1195"/>
        <v>0</v>
      </c>
      <c r="AW448" s="265"/>
      <c r="AX448" s="256">
        <f t="shared" si="1196"/>
        <v>80964.952600000004</v>
      </c>
      <c r="AY448" s="286">
        <f t="shared" si="1197"/>
        <v>0</v>
      </c>
      <c r="AZ448" s="265"/>
      <c r="BA448" s="21">
        <v>93131.5</v>
      </c>
      <c r="BB448" s="286">
        <f t="shared" si="1198"/>
        <v>0</v>
      </c>
      <c r="BC448" s="265"/>
      <c r="BD448" s="21">
        <v>10643</v>
      </c>
      <c r="BE448" s="286">
        <f t="shared" si="1199"/>
        <v>0</v>
      </c>
      <c r="BF448" s="265"/>
      <c r="BG448" s="442"/>
      <c r="BH448" s="286">
        <f t="shared" si="1200"/>
        <v>0</v>
      </c>
      <c r="BI448" s="265">
        <v>2</v>
      </c>
      <c r="BJ448" s="522" t="s">
        <v>704</v>
      </c>
      <c r="BK448" s="265">
        <v>61361.69</v>
      </c>
      <c r="BL448" s="286">
        <f t="shared" si="1201"/>
        <v>122723.38</v>
      </c>
      <c r="BM448" s="265">
        <v>6</v>
      </c>
      <c r="BN448" s="269">
        <v>983.12</v>
      </c>
      <c r="BO448" s="286">
        <f t="shared" si="1202"/>
        <v>5898.72</v>
      </c>
      <c r="BP448" s="265">
        <v>1</v>
      </c>
      <c r="BQ448" s="266">
        <f t="shared" si="1203"/>
        <v>930.90000000000009</v>
      </c>
      <c r="BR448" s="286">
        <f t="shared" si="1204"/>
        <v>930.90000000000009</v>
      </c>
      <c r="BS448" s="479">
        <v>7.6</v>
      </c>
      <c r="BT448" s="107">
        <v>540</v>
      </c>
      <c r="BU448" s="286">
        <f t="shared" si="1205"/>
        <v>4104</v>
      </c>
      <c r="BV448" s="265"/>
      <c r="BW448" s="265"/>
      <c r="BX448" s="286">
        <f t="shared" si="1206"/>
        <v>0</v>
      </c>
      <c r="BY448" s="265"/>
      <c r="BZ448" s="270"/>
      <c r="CA448" s="286">
        <f t="shared" si="1207"/>
        <v>0</v>
      </c>
      <c r="CB448" s="265">
        <v>2</v>
      </c>
      <c r="CC448" s="107">
        <v>165.4</v>
      </c>
      <c r="CD448" s="286">
        <f t="shared" si="1208"/>
        <v>330.8</v>
      </c>
      <c r="CE448" s="265">
        <v>1</v>
      </c>
      <c r="CF448" s="266">
        <f t="shared" si="1209"/>
        <v>204.31649999999999</v>
      </c>
      <c r="CG448" s="286">
        <f t="shared" si="1210"/>
        <v>204.31649999999999</v>
      </c>
      <c r="CH448" s="265">
        <v>6</v>
      </c>
      <c r="CI448" s="107">
        <v>86.2</v>
      </c>
      <c r="CJ448" s="286">
        <f t="shared" si="1211"/>
        <v>517.20000000000005</v>
      </c>
      <c r="CK448" s="265"/>
      <c r="CL448" s="107">
        <v>125</v>
      </c>
      <c r="CM448" s="286">
        <f t="shared" si="1212"/>
        <v>0</v>
      </c>
      <c r="CN448" s="265">
        <v>4</v>
      </c>
      <c r="CO448" s="107">
        <v>140</v>
      </c>
      <c r="CP448" s="286">
        <f t="shared" si="1213"/>
        <v>560</v>
      </c>
      <c r="CQ448" s="265">
        <v>4</v>
      </c>
      <c r="CR448" s="266">
        <f t="shared" si="1214"/>
        <v>259.76390000000004</v>
      </c>
      <c r="CS448" s="286">
        <f t="shared" si="1215"/>
        <v>1039.0556000000001</v>
      </c>
      <c r="CT448" s="265">
        <v>12</v>
      </c>
      <c r="CU448" s="107">
        <v>182.5</v>
      </c>
      <c r="CV448" s="286">
        <f t="shared" si="1216"/>
        <v>2190</v>
      </c>
      <c r="CW448" s="265">
        <v>2</v>
      </c>
      <c r="CX448" s="107">
        <v>78</v>
      </c>
      <c r="CY448" s="286">
        <f t="shared" si="1217"/>
        <v>156</v>
      </c>
      <c r="CZ448" s="265">
        <v>10</v>
      </c>
      <c r="DA448" s="107">
        <v>350</v>
      </c>
      <c r="DB448" s="286">
        <f t="shared" si="1218"/>
        <v>3500</v>
      </c>
      <c r="DC448" s="265">
        <v>3</v>
      </c>
      <c r="DD448" s="266">
        <f t="shared" si="1219"/>
        <v>363.26500000000004</v>
      </c>
      <c r="DE448" s="286">
        <f t="shared" si="1220"/>
        <v>1089.7950000000001</v>
      </c>
      <c r="DF448" s="265">
        <v>9</v>
      </c>
      <c r="DG448" s="107">
        <v>349.94</v>
      </c>
      <c r="DH448" s="286">
        <f t="shared" si="1221"/>
        <v>3149.46</v>
      </c>
      <c r="DI448" s="265">
        <v>7</v>
      </c>
      <c r="DJ448" s="107">
        <v>407.82</v>
      </c>
      <c r="DK448" s="286">
        <f t="shared" si="1222"/>
        <v>2854.74</v>
      </c>
      <c r="DL448" s="265">
        <v>3</v>
      </c>
      <c r="DM448" s="107">
        <v>560.66999999999996</v>
      </c>
      <c r="DN448" s="286">
        <f t="shared" si="1223"/>
        <v>1682.0099999999998</v>
      </c>
      <c r="DO448" s="265">
        <v>1</v>
      </c>
      <c r="DP448" s="107">
        <v>849.84</v>
      </c>
      <c r="DQ448" s="286">
        <f t="shared" si="1224"/>
        <v>849.84</v>
      </c>
      <c r="DR448" s="265"/>
      <c r="DS448" s="107">
        <v>1070.97</v>
      </c>
      <c r="DT448" s="286">
        <f t="shared" si="1225"/>
        <v>0</v>
      </c>
      <c r="DU448" s="265"/>
      <c r="DV448" s="21">
        <v>1512.05</v>
      </c>
      <c r="DW448" s="286">
        <f t="shared" si="1226"/>
        <v>0</v>
      </c>
      <c r="DX448" s="265"/>
      <c r="DY448" s="21">
        <v>5870.12</v>
      </c>
      <c r="DZ448" s="286">
        <f t="shared" si="1227"/>
        <v>0</v>
      </c>
      <c r="EA448" s="265"/>
      <c r="EB448" s="21">
        <v>4379.45</v>
      </c>
      <c r="EC448" s="286">
        <f t="shared" si="1228"/>
        <v>0</v>
      </c>
      <c r="ED448" s="265"/>
      <c r="EE448" s="21">
        <v>4811.45</v>
      </c>
      <c r="EF448" s="286">
        <f t="shared" si="1229"/>
        <v>0</v>
      </c>
      <c r="EG448" s="265">
        <v>1</v>
      </c>
      <c r="EH448" s="21">
        <v>6518.13</v>
      </c>
      <c r="EI448" s="286">
        <f t="shared" si="1230"/>
        <v>6518.13</v>
      </c>
      <c r="EJ448" s="265"/>
      <c r="EK448" s="21">
        <v>7389.31</v>
      </c>
      <c r="EL448" s="286">
        <f t="shared" si="1231"/>
        <v>0</v>
      </c>
      <c r="EM448" s="265"/>
      <c r="EN448" s="21">
        <v>1539.81</v>
      </c>
      <c r="EO448" s="286">
        <f t="shared" si="1232"/>
        <v>0</v>
      </c>
      <c r="EP448" s="265">
        <v>1</v>
      </c>
      <c r="EQ448" s="21">
        <v>3124.4</v>
      </c>
      <c r="ER448" s="286">
        <f t="shared" si="1233"/>
        <v>3124.4</v>
      </c>
      <c r="ES448" s="265">
        <v>10</v>
      </c>
      <c r="ET448" s="107">
        <v>118.78</v>
      </c>
      <c r="EU448" s="286">
        <f t="shared" si="1234"/>
        <v>1187.8</v>
      </c>
      <c r="EV448" s="265"/>
      <c r="EW448" s="107">
        <v>479.92</v>
      </c>
      <c r="EX448" s="286">
        <f t="shared" si="1235"/>
        <v>0</v>
      </c>
      <c r="EY448" s="265">
        <v>4</v>
      </c>
      <c r="EZ448" s="107">
        <v>649.4</v>
      </c>
      <c r="FA448" s="286">
        <f t="shared" si="1236"/>
        <v>2597.6</v>
      </c>
      <c r="FB448" s="265"/>
      <c r="FC448" s="21">
        <v>1301.22</v>
      </c>
      <c r="FD448" s="286">
        <f t="shared" si="1237"/>
        <v>0</v>
      </c>
      <c r="FE448" s="265"/>
      <c r="FF448" s="21">
        <v>2530.2199999999998</v>
      </c>
      <c r="FG448" s="286">
        <f t="shared" si="1238"/>
        <v>0</v>
      </c>
      <c r="FH448" s="265"/>
      <c r="FI448" s="21">
        <v>4182.22</v>
      </c>
      <c r="FJ448" s="286">
        <f t="shared" si="1239"/>
        <v>0</v>
      </c>
      <c r="FK448" s="265"/>
      <c r="FL448" s="107">
        <v>253.92</v>
      </c>
      <c r="FM448" s="286">
        <f t="shared" si="1240"/>
        <v>0</v>
      </c>
      <c r="FN448" s="265"/>
      <c r="FO448" s="107">
        <v>290.32</v>
      </c>
      <c r="FP448" s="286">
        <f t="shared" si="1241"/>
        <v>0</v>
      </c>
      <c r="FQ448" s="265"/>
      <c r="FR448" s="107">
        <v>334.06</v>
      </c>
      <c r="FS448" s="286">
        <f t="shared" si="1242"/>
        <v>0</v>
      </c>
      <c r="FT448" s="265"/>
      <c r="FU448" s="107">
        <v>411.49</v>
      </c>
      <c r="FV448" s="286">
        <f t="shared" si="1243"/>
        <v>0</v>
      </c>
      <c r="FW448" s="265"/>
      <c r="FX448" s="107">
        <v>455.21</v>
      </c>
      <c r="FY448" s="286">
        <f t="shared" si="1244"/>
        <v>0</v>
      </c>
      <c r="FZ448" s="265"/>
      <c r="GA448" s="107">
        <v>536</v>
      </c>
      <c r="GB448" s="286">
        <f t="shared" si="1245"/>
        <v>0</v>
      </c>
      <c r="GC448" s="265"/>
      <c r="GD448" s="21">
        <v>745.84</v>
      </c>
      <c r="GE448" s="301">
        <f t="shared" si="1246"/>
        <v>0</v>
      </c>
      <c r="GF448" s="265">
        <v>2</v>
      </c>
      <c r="GG448" s="112">
        <v>313.12</v>
      </c>
      <c r="GH448" s="286">
        <f t="shared" si="1247"/>
        <v>626.24</v>
      </c>
      <c r="GI448" s="267">
        <v>4</v>
      </c>
      <c r="GJ448" s="529">
        <v>223.61</v>
      </c>
      <c r="GK448" s="286">
        <f t="shared" si="1248"/>
        <v>894.44</v>
      </c>
      <c r="GL448" s="265">
        <v>2</v>
      </c>
      <c r="GM448" s="107">
        <v>105.46</v>
      </c>
      <c r="GN448" s="286">
        <f t="shared" si="1249"/>
        <v>210.92</v>
      </c>
      <c r="GO448" s="265">
        <v>1</v>
      </c>
      <c r="GP448" s="107">
        <v>581.36</v>
      </c>
      <c r="GQ448" s="286">
        <f t="shared" si="1250"/>
        <v>581.36</v>
      </c>
      <c r="GR448" s="265">
        <v>3</v>
      </c>
      <c r="GS448" s="107">
        <v>92.94</v>
      </c>
      <c r="GT448" s="286">
        <f t="shared" si="1251"/>
        <v>278.82</v>
      </c>
      <c r="GU448" s="265">
        <v>3.2</v>
      </c>
      <c r="GV448" s="112">
        <v>47.51</v>
      </c>
      <c r="GW448" s="286">
        <f t="shared" si="1252"/>
        <v>152.03200000000001</v>
      </c>
      <c r="GX448" s="265"/>
      <c r="GY448" s="107">
        <v>61.91</v>
      </c>
      <c r="GZ448" s="286">
        <f t="shared" si="1253"/>
        <v>0</v>
      </c>
      <c r="HA448" s="420"/>
      <c r="HB448" s="420"/>
      <c r="HC448" s="286">
        <f t="shared" si="1256"/>
        <v>0</v>
      </c>
      <c r="HD448" s="265">
        <v>0.3</v>
      </c>
      <c r="HE448" s="107">
        <v>40.75</v>
      </c>
      <c r="HF448" s="301">
        <f t="shared" si="1254"/>
        <v>12.225</v>
      </c>
      <c r="HG448" s="481">
        <v>7659.1</v>
      </c>
      <c r="HH448" s="281">
        <f t="shared" si="1257"/>
        <v>178683.55009999999</v>
      </c>
      <c r="HI448" s="335"/>
    </row>
    <row r="449" spans="1:217" ht="15.75" customHeight="1">
      <c r="A449" s="473">
        <v>8</v>
      </c>
      <c r="B449" s="260" t="s">
        <v>328</v>
      </c>
      <c r="C449" s="387">
        <v>50.07</v>
      </c>
      <c r="D449" s="542">
        <v>139.26</v>
      </c>
      <c r="E449" s="264">
        <v>147744</v>
      </c>
      <c r="F449" s="262">
        <f t="shared" si="1255"/>
        <v>162010.68030000001</v>
      </c>
      <c r="G449" s="263"/>
      <c r="H449" s="21">
        <v>636.70000000000005</v>
      </c>
      <c r="I449" s="283">
        <f t="shared" si="1174"/>
        <v>0</v>
      </c>
      <c r="J449" s="265"/>
      <c r="K449" s="107"/>
      <c r="L449" s="286">
        <f t="shared" si="1175"/>
        <v>0</v>
      </c>
      <c r="M449" s="58"/>
      <c r="N449" s="107">
        <v>540</v>
      </c>
      <c r="O449" s="212">
        <f t="shared" si="1176"/>
        <v>0</v>
      </c>
      <c r="P449" s="445">
        <v>12</v>
      </c>
      <c r="Q449" s="266">
        <f t="shared" si="1177"/>
        <v>280.13670000000002</v>
      </c>
      <c r="R449" s="286">
        <f t="shared" si="1178"/>
        <v>3361.6404000000002</v>
      </c>
      <c r="S449" s="436"/>
      <c r="T449" s="256">
        <f t="shared" si="1179"/>
        <v>2335.5960000000005</v>
      </c>
      <c r="U449" s="286">
        <f t="shared" si="1180"/>
        <v>0</v>
      </c>
      <c r="V449" s="265"/>
      <c r="W449" s="266">
        <f t="shared" si="1181"/>
        <v>493.98690000000005</v>
      </c>
      <c r="X449" s="286">
        <f t="shared" si="1182"/>
        <v>0</v>
      </c>
      <c r="Y449" s="265"/>
      <c r="Z449" s="256">
        <f t="shared" si="1183"/>
        <v>4331.3600000000006</v>
      </c>
      <c r="AA449" s="286">
        <f t="shared" si="1184"/>
        <v>0</v>
      </c>
      <c r="AB449" s="406"/>
      <c r="AC449" s="266">
        <f t="shared" si="1185"/>
        <v>493.98690000000005</v>
      </c>
      <c r="AD449" s="286">
        <f t="shared" si="1186"/>
        <v>0</v>
      </c>
      <c r="AE449" s="265"/>
      <c r="AF449" s="256">
        <f t="shared" si="1187"/>
        <v>22885.031600000002</v>
      </c>
      <c r="AG449" s="286">
        <f t="shared" si="1188"/>
        <v>0</v>
      </c>
      <c r="AH449" s="438"/>
      <c r="AI449" s="266">
        <f t="shared" si="1189"/>
        <v>791.37200000000007</v>
      </c>
      <c r="AJ449" s="286">
        <f t="shared" si="1190"/>
        <v>0</v>
      </c>
      <c r="AK449" s="265"/>
      <c r="AL449" s="107">
        <v>145.19999999999999</v>
      </c>
      <c r="AM449" s="286">
        <f t="shared" si="1191"/>
        <v>0</v>
      </c>
      <c r="AN449" s="440"/>
      <c r="AO449" s="256">
        <f t="shared" si="1192"/>
        <v>3769.8454000000002</v>
      </c>
      <c r="AP449" s="286">
        <f t="shared" si="1193"/>
        <v>0</v>
      </c>
      <c r="AQ449" s="265"/>
      <c r="AR449" s="109">
        <v>8030</v>
      </c>
      <c r="AS449" s="286">
        <f t="shared" si="1194"/>
        <v>0</v>
      </c>
      <c r="AT449" s="265"/>
      <c r="AU449" s="21">
        <v>3366.65</v>
      </c>
      <c r="AV449" s="286">
        <f t="shared" si="1195"/>
        <v>0</v>
      </c>
      <c r="AW449" s="265"/>
      <c r="AX449" s="256">
        <f t="shared" si="1196"/>
        <v>80964.952600000004</v>
      </c>
      <c r="AY449" s="286">
        <f t="shared" si="1197"/>
        <v>0</v>
      </c>
      <c r="AZ449" s="265"/>
      <c r="BA449" s="21">
        <v>93131.5</v>
      </c>
      <c r="BB449" s="286">
        <f t="shared" si="1198"/>
        <v>0</v>
      </c>
      <c r="BC449" s="265"/>
      <c r="BD449" s="21">
        <v>10643</v>
      </c>
      <c r="BE449" s="286">
        <f t="shared" si="1199"/>
        <v>0</v>
      </c>
      <c r="BF449" s="265"/>
      <c r="BG449" s="442"/>
      <c r="BH449" s="286">
        <f t="shared" si="1200"/>
        <v>0</v>
      </c>
      <c r="BI449" s="265">
        <v>2</v>
      </c>
      <c r="BJ449" s="520" t="s">
        <v>715</v>
      </c>
      <c r="BK449" s="265">
        <v>61361.69</v>
      </c>
      <c r="BL449" s="286">
        <f t="shared" si="1201"/>
        <v>122723.38</v>
      </c>
      <c r="BM449" s="265">
        <v>2</v>
      </c>
      <c r="BN449" s="269">
        <v>983.12</v>
      </c>
      <c r="BO449" s="286">
        <f t="shared" si="1202"/>
        <v>1966.24</v>
      </c>
      <c r="BP449" s="265"/>
      <c r="BQ449" s="266">
        <f t="shared" si="1203"/>
        <v>930.90000000000009</v>
      </c>
      <c r="BR449" s="286">
        <f t="shared" si="1204"/>
        <v>0</v>
      </c>
      <c r="BS449" s="479">
        <v>6.07</v>
      </c>
      <c r="BT449" s="107">
        <v>540</v>
      </c>
      <c r="BU449" s="286">
        <f t="shared" si="1205"/>
        <v>3277.8</v>
      </c>
      <c r="BV449" s="265"/>
      <c r="BW449" s="265"/>
      <c r="BX449" s="286">
        <f t="shared" si="1206"/>
        <v>0</v>
      </c>
      <c r="BY449" s="265"/>
      <c r="BZ449" s="270"/>
      <c r="CA449" s="286">
        <f t="shared" si="1207"/>
        <v>0</v>
      </c>
      <c r="CB449" s="265">
        <v>2</v>
      </c>
      <c r="CC449" s="107">
        <v>165.4</v>
      </c>
      <c r="CD449" s="286">
        <f t="shared" si="1208"/>
        <v>330.8</v>
      </c>
      <c r="CE449" s="265">
        <v>1</v>
      </c>
      <c r="CF449" s="266">
        <f t="shared" si="1209"/>
        <v>204.31649999999999</v>
      </c>
      <c r="CG449" s="286">
        <f t="shared" si="1210"/>
        <v>204.31649999999999</v>
      </c>
      <c r="CH449" s="265">
        <v>4</v>
      </c>
      <c r="CI449" s="107">
        <v>86.2</v>
      </c>
      <c r="CJ449" s="286">
        <f t="shared" si="1211"/>
        <v>344.8</v>
      </c>
      <c r="CK449" s="265">
        <v>8</v>
      </c>
      <c r="CL449" s="107">
        <v>125</v>
      </c>
      <c r="CM449" s="286">
        <f t="shared" si="1212"/>
        <v>1000</v>
      </c>
      <c r="CN449" s="265">
        <v>5</v>
      </c>
      <c r="CO449" s="107">
        <v>140</v>
      </c>
      <c r="CP449" s="286">
        <f t="shared" si="1213"/>
        <v>700</v>
      </c>
      <c r="CQ449" s="265">
        <v>6</v>
      </c>
      <c r="CR449" s="266">
        <f t="shared" si="1214"/>
        <v>259.76390000000004</v>
      </c>
      <c r="CS449" s="286">
        <f t="shared" si="1215"/>
        <v>1558.5834000000002</v>
      </c>
      <c r="CT449" s="265">
        <v>15</v>
      </c>
      <c r="CU449" s="107">
        <v>182.5</v>
      </c>
      <c r="CV449" s="286">
        <f t="shared" si="1216"/>
        <v>2737.5</v>
      </c>
      <c r="CW449" s="265">
        <v>4</v>
      </c>
      <c r="CX449" s="107">
        <v>78</v>
      </c>
      <c r="CY449" s="286">
        <f t="shared" si="1217"/>
        <v>312</v>
      </c>
      <c r="CZ449" s="265">
        <v>8.75</v>
      </c>
      <c r="DA449" s="107">
        <v>350</v>
      </c>
      <c r="DB449" s="286">
        <f t="shared" si="1218"/>
        <v>3062.5</v>
      </c>
      <c r="DC449" s="265">
        <v>3</v>
      </c>
      <c r="DD449" s="266">
        <f t="shared" si="1219"/>
        <v>363.26500000000004</v>
      </c>
      <c r="DE449" s="286">
        <f t="shared" si="1220"/>
        <v>1089.7950000000001</v>
      </c>
      <c r="DF449" s="265">
        <v>5</v>
      </c>
      <c r="DG449" s="107">
        <v>349.94</v>
      </c>
      <c r="DH449" s="286">
        <f t="shared" si="1221"/>
        <v>1749.7</v>
      </c>
      <c r="DI449" s="265">
        <v>4</v>
      </c>
      <c r="DJ449" s="107">
        <v>407.82</v>
      </c>
      <c r="DK449" s="286">
        <f t="shared" si="1222"/>
        <v>1631.28</v>
      </c>
      <c r="DL449" s="265">
        <v>2</v>
      </c>
      <c r="DM449" s="107">
        <v>560.66999999999996</v>
      </c>
      <c r="DN449" s="286">
        <f t="shared" si="1223"/>
        <v>1121.3399999999999</v>
      </c>
      <c r="DO449" s="265"/>
      <c r="DP449" s="107">
        <v>849.84</v>
      </c>
      <c r="DQ449" s="286">
        <f t="shared" si="1224"/>
        <v>0</v>
      </c>
      <c r="DR449" s="265"/>
      <c r="DS449" s="107">
        <v>1070.97</v>
      </c>
      <c r="DT449" s="286">
        <f t="shared" si="1225"/>
        <v>0</v>
      </c>
      <c r="DU449" s="265"/>
      <c r="DV449" s="21">
        <v>1512.05</v>
      </c>
      <c r="DW449" s="286">
        <f t="shared" si="1226"/>
        <v>0</v>
      </c>
      <c r="DX449" s="265"/>
      <c r="DY449" s="21">
        <v>5870.12</v>
      </c>
      <c r="DZ449" s="286">
        <f t="shared" si="1227"/>
        <v>0</v>
      </c>
      <c r="EA449" s="265"/>
      <c r="EB449" s="21">
        <v>4379.45</v>
      </c>
      <c r="EC449" s="286">
        <f t="shared" si="1228"/>
        <v>0</v>
      </c>
      <c r="ED449" s="265"/>
      <c r="EE449" s="21">
        <v>4811.45</v>
      </c>
      <c r="EF449" s="286">
        <f t="shared" si="1229"/>
        <v>0</v>
      </c>
      <c r="EG449" s="265"/>
      <c r="EH449" s="21">
        <v>6518.13</v>
      </c>
      <c r="EI449" s="286">
        <f t="shared" si="1230"/>
        <v>0</v>
      </c>
      <c r="EJ449" s="265"/>
      <c r="EK449" s="21">
        <v>7389.31</v>
      </c>
      <c r="EL449" s="286">
        <f t="shared" si="1231"/>
        <v>0</v>
      </c>
      <c r="EM449" s="265"/>
      <c r="EN449" s="21">
        <v>1539.81</v>
      </c>
      <c r="EO449" s="286">
        <f t="shared" si="1232"/>
        <v>0</v>
      </c>
      <c r="EP449" s="265"/>
      <c r="EQ449" s="21">
        <v>3124.4</v>
      </c>
      <c r="ER449" s="286">
        <f t="shared" si="1233"/>
        <v>0</v>
      </c>
      <c r="ES449" s="265">
        <v>15</v>
      </c>
      <c r="ET449" s="107">
        <v>118.78</v>
      </c>
      <c r="EU449" s="286">
        <f t="shared" si="1234"/>
        <v>1781.7</v>
      </c>
      <c r="EV449" s="265"/>
      <c r="EW449" s="107">
        <v>479.92</v>
      </c>
      <c r="EX449" s="286">
        <f t="shared" si="1235"/>
        <v>0</v>
      </c>
      <c r="EY449" s="265">
        <v>2</v>
      </c>
      <c r="EZ449" s="107">
        <v>649.4</v>
      </c>
      <c r="FA449" s="286">
        <f t="shared" si="1236"/>
        <v>1298.8</v>
      </c>
      <c r="FB449" s="265"/>
      <c r="FC449" s="21">
        <v>1301.22</v>
      </c>
      <c r="FD449" s="286">
        <f t="shared" si="1237"/>
        <v>0</v>
      </c>
      <c r="FE449" s="265"/>
      <c r="FF449" s="21">
        <v>2530.2199999999998</v>
      </c>
      <c r="FG449" s="286">
        <f t="shared" si="1238"/>
        <v>0</v>
      </c>
      <c r="FH449" s="265"/>
      <c r="FI449" s="21">
        <v>4182.22</v>
      </c>
      <c r="FJ449" s="286">
        <f t="shared" si="1239"/>
        <v>0</v>
      </c>
      <c r="FK449" s="265"/>
      <c r="FL449" s="107">
        <v>253.92</v>
      </c>
      <c r="FM449" s="286">
        <f t="shared" si="1240"/>
        <v>0</v>
      </c>
      <c r="FN449" s="265"/>
      <c r="FO449" s="107">
        <v>290.32</v>
      </c>
      <c r="FP449" s="286">
        <f t="shared" si="1241"/>
        <v>0</v>
      </c>
      <c r="FQ449" s="265"/>
      <c r="FR449" s="107">
        <v>334.06</v>
      </c>
      <c r="FS449" s="286">
        <f t="shared" si="1242"/>
        <v>0</v>
      </c>
      <c r="FT449" s="265"/>
      <c r="FU449" s="107">
        <v>411.49</v>
      </c>
      <c r="FV449" s="286">
        <f t="shared" si="1243"/>
        <v>0</v>
      </c>
      <c r="FW449" s="265"/>
      <c r="FX449" s="107">
        <v>455.21</v>
      </c>
      <c r="FY449" s="286">
        <f t="shared" si="1244"/>
        <v>0</v>
      </c>
      <c r="FZ449" s="265"/>
      <c r="GA449" s="107">
        <v>536</v>
      </c>
      <c r="GB449" s="286">
        <f t="shared" si="1245"/>
        <v>0</v>
      </c>
      <c r="GC449" s="265"/>
      <c r="GD449" s="21">
        <v>745.84</v>
      </c>
      <c r="GE449" s="301">
        <f t="shared" si="1246"/>
        <v>0</v>
      </c>
      <c r="GF449" s="265">
        <v>3</v>
      </c>
      <c r="GG449" s="112">
        <v>313.12</v>
      </c>
      <c r="GH449" s="286">
        <f t="shared" si="1247"/>
        <v>939.36</v>
      </c>
      <c r="GI449" s="267">
        <v>7</v>
      </c>
      <c r="GJ449" s="529">
        <v>223.61</v>
      </c>
      <c r="GK449" s="286">
        <f t="shared" si="1248"/>
        <v>1565.27</v>
      </c>
      <c r="GL449" s="265">
        <v>2</v>
      </c>
      <c r="GM449" s="107">
        <v>105.46</v>
      </c>
      <c r="GN449" s="286">
        <f t="shared" si="1249"/>
        <v>210.92</v>
      </c>
      <c r="GO449" s="265">
        <v>1</v>
      </c>
      <c r="GP449" s="107">
        <v>581.36</v>
      </c>
      <c r="GQ449" s="286">
        <f t="shared" si="1250"/>
        <v>581.36</v>
      </c>
      <c r="GR449" s="265">
        <v>4</v>
      </c>
      <c r="GS449" s="107">
        <v>92.94</v>
      </c>
      <c r="GT449" s="286">
        <f t="shared" si="1251"/>
        <v>371.76</v>
      </c>
      <c r="GU449" s="265">
        <v>3.5</v>
      </c>
      <c r="GV449" s="112">
        <v>47.51</v>
      </c>
      <c r="GW449" s="286">
        <f t="shared" si="1252"/>
        <v>166.285</v>
      </c>
      <c r="GX449" s="265">
        <v>40</v>
      </c>
      <c r="GY449" s="107">
        <v>61.91</v>
      </c>
      <c r="GZ449" s="286">
        <f t="shared" si="1253"/>
        <v>2476.3999999999996</v>
      </c>
      <c r="HA449" s="420"/>
      <c r="HB449" s="420"/>
      <c r="HC449" s="286">
        <f t="shared" si="1256"/>
        <v>0</v>
      </c>
      <c r="HD449" s="265">
        <v>0.2</v>
      </c>
      <c r="HE449" s="107">
        <v>40.75</v>
      </c>
      <c r="HF449" s="301">
        <f t="shared" si="1254"/>
        <v>8.15</v>
      </c>
      <c r="HG449" s="481">
        <v>5439</v>
      </c>
      <c r="HH449" s="281">
        <f t="shared" si="1257"/>
        <v>162010.68030000001</v>
      </c>
      <c r="HI449" s="335"/>
    </row>
    <row r="450" spans="1:217" ht="15.75" customHeight="1">
      <c r="A450" s="473">
        <v>9</v>
      </c>
      <c r="B450" s="260" t="s">
        <v>329</v>
      </c>
      <c r="C450" s="387">
        <v>33.71</v>
      </c>
      <c r="D450" s="542">
        <v>87.7</v>
      </c>
      <c r="E450" s="264">
        <v>145569.35999999999</v>
      </c>
      <c r="F450" s="262">
        <f t="shared" si="1255"/>
        <v>169552.85483999999</v>
      </c>
      <c r="G450" s="263"/>
      <c r="H450" s="21">
        <v>636.70000000000005</v>
      </c>
      <c r="I450" s="283">
        <f t="shared" si="1174"/>
        <v>0</v>
      </c>
      <c r="J450" s="265"/>
      <c r="K450" s="107"/>
      <c r="L450" s="286">
        <f t="shared" si="1175"/>
        <v>0</v>
      </c>
      <c r="M450" s="58"/>
      <c r="N450" s="107">
        <v>540</v>
      </c>
      <c r="O450" s="212">
        <f t="shared" si="1176"/>
        <v>0</v>
      </c>
      <c r="P450" s="445"/>
      <c r="Q450" s="266">
        <f t="shared" si="1177"/>
        <v>280.13670000000002</v>
      </c>
      <c r="R450" s="286">
        <f t="shared" si="1178"/>
        <v>0</v>
      </c>
      <c r="S450" s="436">
        <v>18.79</v>
      </c>
      <c r="T450" s="256">
        <f t="shared" si="1179"/>
        <v>2335.5960000000005</v>
      </c>
      <c r="U450" s="286">
        <f t="shared" si="1180"/>
        <v>43885.848840000006</v>
      </c>
      <c r="V450" s="265"/>
      <c r="W450" s="266">
        <f t="shared" si="1181"/>
        <v>493.98690000000005</v>
      </c>
      <c r="X450" s="286">
        <f t="shared" si="1182"/>
        <v>0</v>
      </c>
      <c r="Y450" s="265"/>
      <c r="Z450" s="256">
        <f t="shared" si="1183"/>
        <v>4331.3600000000006</v>
      </c>
      <c r="AA450" s="286">
        <f t="shared" si="1184"/>
        <v>0</v>
      </c>
      <c r="AB450" s="406"/>
      <c r="AC450" s="266">
        <f t="shared" si="1185"/>
        <v>493.98690000000005</v>
      </c>
      <c r="AD450" s="286">
        <f t="shared" si="1186"/>
        <v>0</v>
      </c>
      <c r="AE450" s="265"/>
      <c r="AF450" s="256">
        <f t="shared" si="1187"/>
        <v>22885.031600000002</v>
      </c>
      <c r="AG450" s="286">
        <f t="shared" si="1188"/>
        <v>0</v>
      </c>
      <c r="AH450" s="438"/>
      <c r="AI450" s="266">
        <f t="shared" si="1189"/>
        <v>791.37200000000007</v>
      </c>
      <c r="AJ450" s="286">
        <f t="shared" si="1190"/>
        <v>0</v>
      </c>
      <c r="AK450" s="265"/>
      <c r="AL450" s="107">
        <v>145.19999999999999</v>
      </c>
      <c r="AM450" s="286">
        <f t="shared" si="1191"/>
        <v>0</v>
      </c>
      <c r="AN450" s="440"/>
      <c r="AO450" s="256">
        <f t="shared" si="1192"/>
        <v>3769.8454000000002</v>
      </c>
      <c r="AP450" s="286">
        <f t="shared" si="1193"/>
        <v>0</v>
      </c>
      <c r="AQ450" s="265"/>
      <c r="AR450" s="109">
        <v>8030</v>
      </c>
      <c r="AS450" s="286">
        <f t="shared" si="1194"/>
        <v>0</v>
      </c>
      <c r="AT450" s="265"/>
      <c r="AU450" s="21">
        <v>3366.65</v>
      </c>
      <c r="AV450" s="286">
        <f t="shared" si="1195"/>
        <v>0</v>
      </c>
      <c r="AW450" s="265"/>
      <c r="AX450" s="256">
        <f t="shared" si="1196"/>
        <v>80964.952600000004</v>
      </c>
      <c r="AY450" s="286">
        <f t="shared" si="1197"/>
        <v>0</v>
      </c>
      <c r="AZ450" s="265"/>
      <c r="BA450" s="21">
        <v>93131.5</v>
      </c>
      <c r="BB450" s="286">
        <f t="shared" si="1198"/>
        <v>0</v>
      </c>
      <c r="BC450" s="265"/>
      <c r="BD450" s="21">
        <v>10643</v>
      </c>
      <c r="BE450" s="286">
        <f t="shared" si="1199"/>
        <v>0</v>
      </c>
      <c r="BF450" s="265"/>
      <c r="BG450" s="442"/>
      <c r="BH450" s="286">
        <f t="shared" si="1200"/>
        <v>0</v>
      </c>
      <c r="BI450" s="265">
        <v>1</v>
      </c>
      <c r="BJ450" s="521" t="s">
        <v>700</v>
      </c>
      <c r="BK450" s="265">
        <v>61361.7</v>
      </c>
      <c r="BL450" s="286">
        <f t="shared" si="1201"/>
        <v>61361.7</v>
      </c>
      <c r="BM450" s="265">
        <v>7</v>
      </c>
      <c r="BN450" s="269">
        <v>983.12</v>
      </c>
      <c r="BO450" s="286">
        <f t="shared" si="1202"/>
        <v>6881.84</v>
      </c>
      <c r="BP450" s="265">
        <v>1</v>
      </c>
      <c r="BQ450" s="266">
        <f t="shared" si="1203"/>
        <v>930.90000000000009</v>
      </c>
      <c r="BR450" s="286">
        <f t="shared" si="1204"/>
        <v>930.90000000000009</v>
      </c>
      <c r="BS450" s="479">
        <v>5.0999999999999996</v>
      </c>
      <c r="BT450" s="107">
        <v>540</v>
      </c>
      <c r="BU450" s="286">
        <f t="shared" si="1205"/>
        <v>2754</v>
      </c>
      <c r="BV450" s="265"/>
      <c r="BW450" s="265"/>
      <c r="BX450" s="286">
        <f t="shared" si="1206"/>
        <v>0</v>
      </c>
      <c r="BY450" s="265"/>
      <c r="BZ450" s="270"/>
      <c r="CA450" s="286">
        <f t="shared" si="1207"/>
        <v>0</v>
      </c>
      <c r="CB450" s="265">
        <v>2</v>
      </c>
      <c r="CC450" s="107">
        <v>165.4</v>
      </c>
      <c r="CD450" s="286">
        <f t="shared" si="1208"/>
        <v>330.8</v>
      </c>
      <c r="CE450" s="265">
        <v>1</v>
      </c>
      <c r="CF450" s="266">
        <f t="shared" si="1209"/>
        <v>204.31649999999999</v>
      </c>
      <c r="CG450" s="286">
        <f t="shared" si="1210"/>
        <v>204.31649999999999</v>
      </c>
      <c r="CH450" s="265">
        <v>5</v>
      </c>
      <c r="CI450" s="107">
        <v>86.2</v>
      </c>
      <c r="CJ450" s="286">
        <f t="shared" si="1211"/>
        <v>431</v>
      </c>
      <c r="CK450" s="265">
        <v>7</v>
      </c>
      <c r="CL450" s="107">
        <v>125</v>
      </c>
      <c r="CM450" s="286">
        <f t="shared" si="1212"/>
        <v>875</v>
      </c>
      <c r="CN450" s="265">
        <v>8</v>
      </c>
      <c r="CO450" s="107">
        <v>140</v>
      </c>
      <c r="CP450" s="286">
        <f t="shared" si="1213"/>
        <v>1120</v>
      </c>
      <c r="CQ450" s="265">
        <v>5</v>
      </c>
      <c r="CR450" s="266">
        <f t="shared" si="1214"/>
        <v>259.76390000000004</v>
      </c>
      <c r="CS450" s="286">
        <f t="shared" si="1215"/>
        <v>1298.8195000000001</v>
      </c>
      <c r="CT450" s="265">
        <v>12</v>
      </c>
      <c r="CU450" s="107">
        <v>182.5</v>
      </c>
      <c r="CV450" s="286">
        <f t="shared" si="1216"/>
        <v>2190</v>
      </c>
      <c r="CW450" s="265">
        <v>2</v>
      </c>
      <c r="CX450" s="107">
        <v>78</v>
      </c>
      <c r="CY450" s="286">
        <f t="shared" si="1217"/>
        <v>156</v>
      </c>
      <c r="CZ450" s="265">
        <v>15</v>
      </c>
      <c r="DA450" s="107">
        <v>350</v>
      </c>
      <c r="DB450" s="286">
        <f t="shared" si="1218"/>
        <v>5250</v>
      </c>
      <c r="DC450" s="265">
        <v>4</v>
      </c>
      <c r="DD450" s="266">
        <f t="shared" si="1219"/>
        <v>363.26500000000004</v>
      </c>
      <c r="DE450" s="286">
        <f t="shared" si="1220"/>
        <v>1453.0600000000002</v>
      </c>
      <c r="DF450" s="265">
        <v>11</v>
      </c>
      <c r="DG450" s="107">
        <v>349.94</v>
      </c>
      <c r="DH450" s="286">
        <f t="shared" si="1221"/>
        <v>3849.34</v>
      </c>
      <c r="DI450" s="265">
        <v>9</v>
      </c>
      <c r="DJ450" s="107">
        <v>407.82</v>
      </c>
      <c r="DK450" s="286">
        <f t="shared" si="1222"/>
        <v>3670.38</v>
      </c>
      <c r="DL450" s="265">
        <v>7</v>
      </c>
      <c r="DM450" s="107">
        <v>560.66999999999996</v>
      </c>
      <c r="DN450" s="286">
        <f t="shared" si="1223"/>
        <v>3924.6899999999996</v>
      </c>
      <c r="DO450" s="265">
        <v>2</v>
      </c>
      <c r="DP450" s="107">
        <v>849.84</v>
      </c>
      <c r="DQ450" s="286">
        <f t="shared" si="1224"/>
        <v>1699.68</v>
      </c>
      <c r="DR450" s="265"/>
      <c r="DS450" s="107">
        <v>1070.97</v>
      </c>
      <c r="DT450" s="286">
        <f t="shared" si="1225"/>
        <v>0</v>
      </c>
      <c r="DU450" s="265"/>
      <c r="DV450" s="21">
        <v>1512.05</v>
      </c>
      <c r="DW450" s="286">
        <f t="shared" si="1226"/>
        <v>0</v>
      </c>
      <c r="DX450" s="265"/>
      <c r="DY450" s="21">
        <v>5870.12</v>
      </c>
      <c r="DZ450" s="286">
        <f t="shared" si="1227"/>
        <v>0</v>
      </c>
      <c r="EA450" s="265"/>
      <c r="EB450" s="21">
        <v>4379.45</v>
      </c>
      <c r="EC450" s="286">
        <f t="shared" si="1228"/>
        <v>0</v>
      </c>
      <c r="ED450" s="265">
        <v>1</v>
      </c>
      <c r="EE450" s="21">
        <v>4811.45</v>
      </c>
      <c r="EF450" s="286">
        <f t="shared" si="1229"/>
        <v>4811.45</v>
      </c>
      <c r="EG450" s="265">
        <v>1</v>
      </c>
      <c r="EH450" s="21">
        <v>6518.13</v>
      </c>
      <c r="EI450" s="286">
        <f t="shared" si="1230"/>
        <v>6518.13</v>
      </c>
      <c r="EJ450" s="265"/>
      <c r="EK450" s="21">
        <v>7389.31</v>
      </c>
      <c r="EL450" s="286">
        <f t="shared" si="1231"/>
        <v>0</v>
      </c>
      <c r="EM450" s="265"/>
      <c r="EN450" s="21">
        <v>1539.81</v>
      </c>
      <c r="EO450" s="286">
        <f t="shared" si="1232"/>
        <v>0</v>
      </c>
      <c r="EP450" s="265">
        <v>1</v>
      </c>
      <c r="EQ450" s="21">
        <v>3124.4</v>
      </c>
      <c r="ER450" s="286">
        <f t="shared" si="1233"/>
        <v>3124.4</v>
      </c>
      <c r="ES450" s="265">
        <v>21</v>
      </c>
      <c r="ET450" s="107">
        <v>118.78</v>
      </c>
      <c r="EU450" s="286">
        <f t="shared" si="1234"/>
        <v>2494.38</v>
      </c>
      <c r="EV450" s="265"/>
      <c r="EW450" s="107">
        <v>479.92</v>
      </c>
      <c r="EX450" s="286">
        <f t="shared" si="1235"/>
        <v>0</v>
      </c>
      <c r="EY450" s="265">
        <v>4</v>
      </c>
      <c r="EZ450" s="107">
        <v>649.4</v>
      </c>
      <c r="FA450" s="286">
        <f t="shared" si="1236"/>
        <v>2597.6</v>
      </c>
      <c r="FB450" s="265"/>
      <c r="FC450" s="21">
        <v>1301.22</v>
      </c>
      <c r="FD450" s="286">
        <f t="shared" si="1237"/>
        <v>0</v>
      </c>
      <c r="FE450" s="265"/>
      <c r="FF450" s="21">
        <v>2530.2199999999998</v>
      </c>
      <c r="FG450" s="286">
        <f t="shared" si="1238"/>
        <v>0</v>
      </c>
      <c r="FH450" s="265"/>
      <c r="FI450" s="21">
        <v>4182.22</v>
      </c>
      <c r="FJ450" s="286">
        <f t="shared" si="1239"/>
        <v>0</v>
      </c>
      <c r="FK450" s="265"/>
      <c r="FL450" s="107">
        <v>253.92</v>
      </c>
      <c r="FM450" s="286">
        <f t="shared" si="1240"/>
        <v>0</v>
      </c>
      <c r="FN450" s="265"/>
      <c r="FO450" s="107">
        <v>290.32</v>
      </c>
      <c r="FP450" s="286">
        <f t="shared" si="1241"/>
        <v>0</v>
      </c>
      <c r="FQ450" s="265"/>
      <c r="FR450" s="107">
        <v>334.06</v>
      </c>
      <c r="FS450" s="286">
        <f t="shared" si="1242"/>
        <v>0</v>
      </c>
      <c r="FT450" s="265"/>
      <c r="FU450" s="107">
        <v>411.49</v>
      </c>
      <c r="FV450" s="286">
        <f t="shared" si="1243"/>
        <v>0</v>
      </c>
      <c r="FW450" s="265"/>
      <c r="FX450" s="107">
        <v>455.21</v>
      </c>
      <c r="FY450" s="286">
        <f t="shared" si="1244"/>
        <v>0</v>
      </c>
      <c r="FZ450" s="265"/>
      <c r="GA450" s="107">
        <v>536</v>
      </c>
      <c r="GB450" s="286">
        <f t="shared" si="1245"/>
        <v>0</v>
      </c>
      <c r="GC450" s="265"/>
      <c r="GD450" s="21">
        <v>745.84</v>
      </c>
      <c r="GE450" s="301">
        <f t="shared" si="1246"/>
        <v>0</v>
      </c>
      <c r="GF450" s="265">
        <v>4</v>
      </c>
      <c r="GG450" s="112">
        <v>313.12</v>
      </c>
      <c r="GH450" s="286">
        <f t="shared" si="1247"/>
        <v>1252.48</v>
      </c>
      <c r="GI450" s="267">
        <v>6</v>
      </c>
      <c r="GJ450" s="529">
        <v>223.61</v>
      </c>
      <c r="GK450" s="286">
        <f t="shared" si="1248"/>
        <v>1341.66</v>
      </c>
      <c r="GL450" s="265">
        <v>4</v>
      </c>
      <c r="GM450" s="107">
        <v>105.46</v>
      </c>
      <c r="GN450" s="286">
        <f t="shared" si="1249"/>
        <v>421.84</v>
      </c>
      <c r="GO450" s="265"/>
      <c r="GP450" s="107">
        <v>581.36</v>
      </c>
      <c r="GQ450" s="286">
        <f t="shared" si="1250"/>
        <v>0</v>
      </c>
      <c r="GR450" s="265">
        <v>1</v>
      </c>
      <c r="GS450" s="107">
        <v>92.94</v>
      </c>
      <c r="GT450" s="286">
        <f t="shared" si="1251"/>
        <v>92.94</v>
      </c>
      <c r="GU450" s="265">
        <v>5</v>
      </c>
      <c r="GV450" s="112">
        <v>47.51</v>
      </c>
      <c r="GW450" s="286">
        <f t="shared" si="1252"/>
        <v>237.54999999999998</v>
      </c>
      <c r="GX450" s="265"/>
      <c r="GY450" s="107">
        <v>61.91</v>
      </c>
      <c r="GZ450" s="286">
        <f t="shared" si="1253"/>
        <v>0</v>
      </c>
      <c r="HA450" s="420"/>
      <c r="HB450" s="420"/>
      <c r="HC450" s="286">
        <f t="shared" si="1256"/>
        <v>0</v>
      </c>
      <c r="HD450" s="265">
        <v>0.2</v>
      </c>
      <c r="HE450" s="107">
        <v>40.75</v>
      </c>
      <c r="HF450" s="301">
        <f t="shared" si="1254"/>
        <v>8.15</v>
      </c>
      <c r="HG450" s="481">
        <v>4384.8999999999996</v>
      </c>
      <c r="HH450" s="281">
        <f t="shared" si="1257"/>
        <v>169552.85483999999</v>
      </c>
      <c r="HI450" s="335"/>
    </row>
    <row r="451" spans="1:217" ht="15.75" customHeight="1">
      <c r="A451" s="473">
        <v>10</v>
      </c>
      <c r="B451" s="260" t="s">
        <v>330</v>
      </c>
      <c r="C451" s="387">
        <v>83.56</v>
      </c>
      <c r="D451" s="542">
        <v>71.790000000000006</v>
      </c>
      <c r="E451" s="264">
        <v>66251.16</v>
      </c>
      <c r="F451" s="262">
        <f t="shared" si="1255"/>
        <v>67315.362900000007</v>
      </c>
      <c r="G451" s="263"/>
      <c r="H451" s="21">
        <v>636.70000000000005</v>
      </c>
      <c r="I451" s="283">
        <f t="shared" si="1174"/>
        <v>0</v>
      </c>
      <c r="J451" s="265"/>
      <c r="K451" s="107"/>
      <c r="L451" s="286">
        <f t="shared" si="1175"/>
        <v>0</v>
      </c>
      <c r="M451" s="58"/>
      <c r="N451" s="107">
        <v>540</v>
      </c>
      <c r="O451" s="212">
        <f t="shared" si="1176"/>
        <v>0</v>
      </c>
      <c r="P451" s="445"/>
      <c r="Q451" s="266">
        <f t="shared" si="1177"/>
        <v>280.13670000000002</v>
      </c>
      <c r="R451" s="286">
        <f t="shared" si="1178"/>
        <v>0</v>
      </c>
      <c r="S451" s="436"/>
      <c r="T451" s="256">
        <f t="shared" si="1179"/>
        <v>2335.5960000000005</v>
      </c>
      <c r="U451" s="286">
        <f t="shared" si="1180"/>
        <v>0</v>
      </c>
      <c r="V451" s="265"/>
      <c r="W451" s="266">
        <f t="shared" si="1181"/>
        <v>493.98690000000005</v>
      </c>
      <c r="X451" s="286">
        <f t="shared" si="1182"/>
        <v>0</v>
      </c>
      <c r="Y451" s="265"/>
      <c r="Z451" s="256">
        <f t="shared" si="1183"/>
        <v>4331.3600000000006</v>
      </c>
      <c r="AA451" s="286">
        <f t="shared" si="1184"/>
        <v>0</v>
      </c>
      <c r="AB451" s="406"/>
      <c r="AC451" s="266">
        <f t="shared" si="1185"/>
        <v>493.98690000000005</v>
      </c>
      <c r="AD451" s="286">
        <f t="shared" si="1186"/>
        <v>0</v>
      </c>
      <c r="AE451" s="265"/>
      <c r="AF451" s="256">
        <f t="shared" si="1187"/>
        <v>22885.031600000002</v>
      </c>
      <c r="AG451" s="286">
        <f t="shared" si="1188"/>
        <v>0</v>
      </c>
      <c r="AH451" s="438"/>
      <c r="AI451" s="266">
        <f t="shared" si="1189"/>
        <v>791.37200000000007</v>
      </c>
      <c r="AJ451" s="286">
        <f t="shared" si="1190"/>
        <v>0</v>
      </c>
      <c r="AK451" s="265"/>
      <c r="AL451" s="107">
        <v>145.19999999999999</v>
      </c>
      <c r="AM451" s="286">
        <f t="shared" si="1191"/>
        <v>0</v>
      </c>
      <c r="AN451" s="440">
        <v>2</v>
      </c>
      <c r="AO451" s="256">
        <f t="shared" si="1192"/>
        <v>3769.8454000000002</v>
      </c>
      <c r="AP451" s="286">
        <f t="shared" si="1193"/>
        <v>7539.6908000000003</v>
      </c>
      <c r="AQ451" s="265"/>
      <c r="AR451" s="109">
        <v>8030</v>
      </c>
      <c r="AS451" s="286">
        <f t="shared" si="1194"/>
        <v>0</v>
      </c>
      <c r="AT451" s="265"/>
      <c r="AU451" s="21">
        <v>3366.65</v>
      </c>
      <c r="AV451" s="286">
        <f t="shared" si="1195"/>
        <v>0</v>
      </c>
      <c r="AW451" s="265"/>
      <c r="AX451" s="256">
        <f t="shared" si="1196"/>
        <v>80964.952600000004</v>
      </c>
      <c r="AY451" s="286">
        <f t="shared" si="1197"/>
        <v>0</v>
      </c>
      <c r="AZ451" s="265"/>
      <c r="BA451" s="21">
        <v>93131.5</v>
      </c>
      <c r="BB451" s="286">
        <f t="shared" si="1198"/>
        <v>0</v>
      </c>
      <c r="BC451" s="265"/>
      <c r="BD451" s="21">
        <v>10643</v>
      </c>
      <c r="BE451" s="286">
        <f t="shared" si="1199"/>
        <v>0</v>
      </c>
      <c r="BF451" s="265"/>
      <c r="BG451" s="442"/>
      <c r="BH451" s="286">
        <f t="shared" si="1200"/>
        <v>0</v>
      </c>
      <c r="BI451" s="265"/>
      <c r="BJ451" s="503"/>
      <c r="BK451" s="265"/>
      <c r="BL451" s="286">
        <f t="shared" si="1201"/>
        <v>0</v>
      </c>
      <c r="BM451" s="265">
        <v>10</v>
      </c>
      <c r="BN451" s="269">
        <v>983.12</v>
      </c>
      <c r="BO451" s="286">
        <f t="shared" si="1202"/>
        <v>9831.2000000000007</v>
      </c>
      <c r="BP451" s="265">
        <v>1</v>
      </c>
      <c r="BQ451" s="266">
        <f t="shared" si="1203"/>
        <v>930.90000000000009</v>
      </c>
      <c r="BR451" s="286">
        <f t="shared" si="1204"/>
        <v>930.90000000000009</v>
      </c>
      <c r="BS451" s="479">
        <v>6.4</v>
      </c>
      <c r="BT451" s="107">
        <v>540</v>
      </c>
      <c r="BU451" s="286">
        <f t="shared" si="1205"/>
        <v>3456</v>
      </c>
      <c r="BV451" s="265"/>
      <c r="BW451" s="265"/>
      <c r="BX451" s="286">
        <f t="shared" si="1206"/>
        <v>0</v>
      </c>
      <c r="BY451" s="265"/>
      <c r="BZ451" s="270"/>
      <c r="CA451" s="286">
        <f t="shared" si="1207"/>
        <v>0</v>
      </c>
      <c r="CB451" s="265">
        <v>2</v>
      </c>
      <c r="CC451" s="107">
        <v>165.4</v>
      </c>
      <c r="CD451" s="286">
        <f t="shared" si="1208"/>
        <v>330.8</v>
      </c>
      <c r="CE451" s="265">
        <v>1</v>
      </c>
      <c r="CF451" s="266">
        <f t="shared" si="1209"/>
        <v>204.31649999999999</v>
      </c>
      <c r="CG451" s="286">
        <f t="shared" si="1210"/>
        <v>204.31649999999999</v>
      </c>
      <c r="CH451" s="265">
        <v>8</v>
      </c>
      <c r="CI451" s="107">
        <v>86.2</v>
      </c>
      <c r="CJ451" s="286">
        <f t="shared" si="1211"/>
        <v>689.6</v>
      </c>
      <c r="CK451" s="265">
        <v>6</v>
      </c>
      <c r="CL451" s="107">
        <v>125</v>
      </c>
      <c r="CM451" s="286">
        <f t="shared" si="1212"/>
        <v>750</v>
      </c>
      <c r="CN451" s="265">
        <v>6</v>
      </c>
      <c r="CO451" s="107">
        <v>140</v>
      </c>
      <c r="CP451" s="286">
        <f t="shared" si="1213"/>
        <v>840</v>
      </c>
      <c r="CQ451" s="265">
        <v>4</v>
      </c>
      <c r="CR451" s="266">
        <f t="shared" si="1214"/>
        <v>259.76390000000004</v>
      </c>
      <c r="CS451" s="286">
        <f t="shared" si="1215"/>
        <v>1039.0556000000001</v>
      </c>
      <c r="CT451" s="265">
        <v>12</v>
      </c>
      <c r="CU451" s="107">
        <v>182.5</v>
      </c>
      <c r="CV451" s="286">
        <f t="shared" si="1216"/>
        <v>2190</v>
      </c>
      <c r="CW451" s="265">
        <v>2</v>
      </c>
      <c r="CX451" s="107">
        <v>78</v>
      </c>
      <c r="CY451" s="286">
        <f t="shared" si="1217"/>
        <v>156</v>
      </c>
      <c r="CZ451" s="265">
        <v>2.5</v>
      </c>
      <c r="DA451" s="107">
        <v>350</v>
      </c>
      <c r="DB451" s="286">
        <f t="shared" si="1218"/>
        <v>875</v>
      </c>
      <c r="DC451" s="265">
        <v>1</v>
      </c>
      <c r="DD451" s="266">
        <f t="shared" si="1219"/>
        <v>363.26500000000004</v>
      </c>
      <c r="DE451" s="286">
        <f t="shared" si="1220"/>
        <v>363.26500000000004</v>
      </c>
      <c r="DF451" s="265">
        <v>7</v>
      </c>
      <c r="DG451" s="107">
        <v>349.94</v>
      </c>
      <c r="DH451" s="286">
        <f t="shared" si="1221"/>
        <v>2449.58</v>
      </c>
      <c r="DI451" s="265">
        <v>6</v>
      </c>
      <c r="DJ451" s="107">
        <v>407.82</v>
      </c>
      <c r="DK451" s="286">
        <f t="shared" si="1222"/>
        <v>2446.92</v>
      </c>
      <c r="DL451" s="265">
        <v>5</v>
      </c>
      <c r="DM451" s="107">
        <v>560.66999999999996</v>
      </c>
      <c r="DN451" s="286">
        <f t="shared" si="1223"/>
        <v>2803.35</v>
      </c>
      <c r="DO451" s="265">
        <v>1</v>
      </c>
      <c r="DP451" s="107">
        <v>849.84</v>
      </c>
      <c r="DQ451" s="286">
        <f t="shared" si="1224"/>
        <v>849.84</v>
      </c>
      <c r="DR451" s="265"/>
      <c r="DS451" s="107">
        <v>1070.97</v>
      </c>
      <c r="DT451" s="286">
        <f t="shared" si="1225"/>
        <v>0</v>
      </c>
      <c r="DU451" s="265"/>
      <c r="DV451" s="21">
        <v>1512.05</v>
      </c>
      <c r="DW451" s="286">
        <f t="shared" si="1226"/>
        <v>0</v>
      </c>
      <c r="DX451" s="265"/>
      <c r="DY451" s="21">
        <v>5870.12</v>
      </c>
      <c r="DZ451" s="286">
        <f t="shared" si="1227"/>
        <v>0</v>
      </c>
      <c r="EA451" s="265"/>
      <c r="EB451" s="21">
        <v>4379.45</v>
      </c>
      <c r="EC451" s="286">
        <f t="shared" si="1228"/>
        <v>0</v>
      </c>
      <c r="ED451" s="265">
        <v>1</v>
      </c>
      <c r="EE451" s="21">
        <v>4811.45</v>
      </c>
      <c r="EF451" s="286">
        <f t="shared" si="1229"/>
        <v>4811.45</v>
      </c>
      <c r="EG451" s="265">
        <v>1</v>
      </c>
      <c r="EH451" s="21">
        <v>6518.13</v>
      </c>
      <c r="EI451" s="286">
        <f t="shared" si="1230"/>
        <v>6518.13</v>
      </c>
      <c r="EJ451" s="265"/>
      <c r="EK451" s="21">
        <v>7389.31</v>
      </c>
      <c r="EL451" s="286">
        <f t="shared" si="1231"/>
        <v>0</v>
      </c>
      <c r="EM451" s="265"/>
      <c r="EN451" s="21">
        <v>1539.81</v>
      </c>
      <c r="EO451" s="286">
        <f t="shared" si="1232"/>
        <v>0</v>
      </c>
      <c r="EP451" s="265">
        <v>1</v>
      </c>
      <c r="EQ451" s="21">
        <v>3124.4</v>
      </c>
      <c r="ER451" s="286">
        <f t="shared" si="1233"/>
        <v>3124.4</v>
      </c>
      <c r="ES451" s="265">
        <v>10</v>
      </c>
      <c r="ET451" s="107">
        <v>118.78</v>
      </c>
      <c r="EU451" s="286">
        <f t="shared" si="1234"/>
        <v>1187.8</v>
      </c>
      <c r="EV451" s="265"/>
      <c r="EW451" s="107">
        <v>479.92</v>
      </c>
      <c r="EX451" s="286">
        <f t="shared" si="1235"/>
        <v>0</v>
      </c>
      <c r="EY451" s="265">
        <v>6</v>
      </c>
      <c r="EZ451" s="107">
        <v>649.4</v>
      </c>
      <c r="FA451" s="286">
        <f t="shared" si="1236"/>
        <v>3896.3999999999996</v>
      </c>
      <c r="FB451" s="265"/>
      <c r="FC451" s="21">
        <v>1301.22</v>
      </c>
      <c r="FD451" s="286">
        <f t="shared" si="1237"/>
        <v>0</v>
      </c>
      <c r="FE451" s="265"/>
      <c r="FF451" s="21">
        <v>2530.2199999999998</v>
      </c>
      <c r="FG451" s="286">
        <f t="shared" si="1238"/>
        <v>0</v>
      </c>
      <c r="FH451" s="265"/>
      <c r="FI451" s="21">
        <v>4182.22</v>
      </c>
      <c r="FJ451" s="286">
        <f t="shared" si="1239"/>
        <v>0</v>
      </c>
      <c r="FK451" s="265"/>
      <c r="FL451" s="107">
        <v>253.92</v>
      </c>
      <c r="FM451" s="286">
        <f t="shared" si="1240"/>
        <v>0</v>
      </c>
      <c r="FN451" s="265"/>
      <c r="FO451" s="107">
        <v>290.32</v>
      </c>
      <c r="FP451" s="286">
        <f t="shared" si="1241"/>
        <v>0</v>
      </c>
      <c r="FQ451" s="265"/>
      <c r="FR451" s="107">
        <v>334.06</v>
      </c>
      <c r="FS451" s="286">
        <f t="shared" si="1242"/>
        <v>0</v>
      </c>
      <c r="FT451" s="265"/>
      <c r="FU451" s="107">
        <v>411.49</v>
      </c>
      <c r="FV451" s="286">
        <f t="shared" si="1243"/>
        <v>0</v>
      </c>
      <c r="FW451" s="265"/>
      <c r="FX451" s="107">
        <v>455.21</v>
      </c>
      <c r="FY451" s="286">
        <f t="shared" si="1244"/>
        <v>0</v>
      </c>
      <c r="FZ451" s="265"/>
      <c r="GA451" s="107">
        <v>536</v>
      </c>
      <c r="GB451" s="286">
        <f t="shared" si="1245"/>
        <v>0</v>
      </c>
      <c r="GC451" s="265"/>
      <c r="GD451" s="21">
        <v>745.84</v>
      </c>
      <c r="GE451" s="301">
        <f t="shared" si="1246"/>
        <v>0</v>
      </c>
      <c r="GF451" s="265">
        <v>3</v>
      </c>
      <c r="GG451" s="112">
        <v>313.12</v>
      </c>
      <c r="GH451" s="286">
        <f t="shared" si="1247"/>
        <v>939.36</v>
      </c>
      <c r="GI451" s="267">
        <v>7</v>
      </c>
      <c r="GJ451" s="529">
        <v>223.61</v>
      </c>
      <c r="GK451" s="286">
        <f t="shared" si="1248"/>
        <v>1565.27</v>
      </c>
      <c r="GL451" s="265">
        <v>4</v>
      </c>
      <c r="GM451" s="107">
        <v>105.46</v>
      </c>
      <c r="GN451" s="286">
        <f t="shared" si="1249"/>
        <v>421.84</v>
      </c>
      <c r="GO451" s="265"/>
      <c r="GP451" s="107">
        <v>581.36</v>
      </c>
      <c r="GQ451" s="286">
        <f t="shared" si="1250"/>
        <v>0</v>
      </c>
      <c r="GR451" s="265">
        <v>1</v>
      </c>
      <c r="GS451" s="107">
        <v>92.94</v>
      </c>
      <c r="GT451" s="286">
        <f t="shared" si="1251"/>
        <v>92.94</v>
      </c>
      <c r="GU451" s="265">
        <v>3</v>
      </c>
      <c r="GV451" s="112">
        <v>47.51</v>
      </c>
      <c r="GW451" s="286">
        <f t="shared" si="1252"/>
        <v>142.53</v>
      </c>
      <c r="GX451" s="265">
        <v>40</v>
      </c>
      <c r="GY451" s="107">
        <v>61.91</v>
      </c>
      <c r="GZ451" s="286">
        <f t="shared" si="1253"/>
        <v>2476.3999999999996</v>
      </c>
      <c r="HA451" s="420"/>
      <c r="HB451" s="420"/>
      <c r="HC451" s="286">
        <f t="shared" si="1256"/>
        <v>0</v>
      </c>
      <c r="HD451" s="265">
        <v>0.3</v>
      </c>
      <c r="HE451" s="107">
        <v>40.75</v>
      </c>
      <c r="HF451" s="301">
        <f t="shared" si="1254"/>
        <v>12.225</v>
      </c>
      <c r="HG451" s="481">
        <v>4381.1000000000004</v>
      </c>
      <c r="HH451" s="281">
        <f t="shared" si="1257"/>
        <v>67315.362900000007</v>
      </c>
      <c r="HI451" s="335"/>
    </row>
    <row r="452" spans="1:217" ht="15.75" customHeight="1">
      <c r="A452" s="473">
        <v>11</v>
      </c>
      <c r="B452" s="260" t="s">
        <v>331</v>
      </c>
      <c r="C452" s="387">
        <v>28.85</v>
      </c>
      <c r="D452" s="542">
        <v>18.850000000000001</v>
      </c>
      <c r="E452" s="264">
        <v>18972.84</v>
      </c>
      <c r="F452" s="262">
        <f t="shared" si="1255"/>
        <v>21189.742450000002</v>
      </c>
      <c r="G452" s="263"/>
      <c r="H452" s="21">
        <v>636.70000000000005</v>
      </c>
      <c r="I452" s="283">
        <f t="shared" si="1174"/>
        <v>0</v>
      </c>
      <c r="J452" s="265"/>
      <c r="K452" s="107"/>
      <c r="L452" s="286">
        <f t="shared" si="1175"/>
        <v>0</v>
      </c>
      <c r="M452" s="58"/>
      <c r="N452" s="107">
        <v>540</v>
      </c>
      <c r="O452" s="212">
        <f t="shared" si="1176"/>
        <v>0</v>
      </c>
      <c r="P452" s="445">
        <v>23.5</v>
      </c>
      <c r="Q452" s="266">
        <f t="shared" si="1177"/>
        <v>280.13670000000002</v>
      </c>
      <c r="R452" s="286">
        <f t="shared" si="1178"/>
        <v>6583.2124500000009</v>
      </c>
      <c r="S452" s="436"/>
      <c r="T452" s="256">
        <f t="shared" si="1179"/>
        <v>2335.5960000000005</v>
      </c>
      <c r="U452" s="286">
        <f t="shared" si="1180"/>
        <v>0</v>
      </c>
      <c r="V452" s="265"/>
      <c r="W452" s="266">
        <f t="shared" si="1181"/>
        <v>493.98690000000005</v>
      </c>
      <c r="X452" s="286">
        <f t="shared" si="1182"/>
        <v>0</v>
      </c>
      <c r="Y452" s="265"/>
      <c r="Z452" s="256">
        <f t="shared" si="1183"/>
        <v>4331.3600000000006</v>
      </c>
      <c r="AA452" s="286">
        <f t="shared" si="1184"/>
        <v>0</v>
      </c>
      <c r="AB452" s="406"/>
      <c r="AC452" s="266">
        <f t="shared" si="1185"/>
        <v>493.98690000000005</v>
      </c>
      <c r="AD452" s="286">
        <f t="shared" si="1186"/>
        <v>0</v>
      </c>
      <c r="AE452" s="265"/>
      <c r="AF452" s="256">
        <f t="shared" si="1187"/>
        <v>22885.031600000002</v>
      </c>
      <c r="AG452" s="286">
        <f t="shared" si="1188"/>
        <v>0</v>
      </c>
      <c r="AH452" s="438"/>
      <c r="AI452" s="266">
        <f t="shared" si="1189"/>
        <v>791.37200000000007</v>
      </c>
      <c r="AJ452" s="286">
        <f t="shared" si="1190"/>
        <v>0</v>
      </c>
      <c r="AK452" s="265"/>
      <c r="AL452" s="107">
        <v>145.19999999999999</v>
      </c>
      <c r="AM452" s="286">
        <f t="shared" si="1191"/>
        <v>0</v>
      </c>
      <c r="AN452" s="440"/>
      <c r="AO452" s="256">
        <f t="shared" si="1192"/>
        <v>3769.8454000000002</v>
      </c>
      <c r="AP452" s="286">
        <f t="shared" si="1193"/>
        <v>0</v>
      </c>
      <c r="AQ452" s="265"/>
      <c r="AR452" s="109">
        <v>8030</v>
      </c>
      <c r="AS452" s="286">
        <f t="shared" si="1194"/>
        <v>0</v>
      </c>
      <c r="AT452" s="265"/>
      <c r="AU452" s="21">
        <v>3366.65</v>
      </c>
      <c r="AV452" s="286">
        <f t="shared" si="1195"/>
        <v>0</v>
      </c>
      <c r="AW452" s="265"/>
      <c r="AX452" s="256">
        <f t="shared" si="1196"/>
        <v>80964.952600000004</v>
      </c>
      <c r="AY452" s="286">
        <f t="shared" si="1197"/>
        <v>0</v>
      </c>
      <c r="AZ452" s="265"/>
      <c r="BA452" s="21">
        <v>93131.5</v>
      </c>
      <c r="BB452" s="286">
        <f t="shared" si="1198"/>
        <v>0</v>
      </c>
      <c r="BC452" s="265"/>
      <c r="BD452" s="21">
        <v>10643</v>
      </c>
      <c r="BE452" s="286">
        <f t="shared" si="1199"/>
        <v>0</v>
      </c>
      <c r="BF452" s="265"/>
      <c r="BG452" s="442"/>
      <c r="BH452" s="286">
        <f t="shared" si="1200"/>
        <v>0</v>
      </c>
      <c r="BI452" s="265"/>
      <c r="BJ452" s="503"/>
      <c r="BK452" s="265"/>
      <c r="BL452" s="286">
        <f t="shared" si="1201"/>
        <v>0</v>
      </c>
      <c r="BM452" s="265">
        <v>2</v>
      </c>
      <c r="BN452" s="269">
        <v>983.12</v>
      </c>
      <c r="BO452" s="286">
        <f t="shared" si="1202"/>
        <v>1966.24</v>
      </c>
      <c r="BP452" s="265"/>
      <c r="BQ452" s="266">
        <f t="shared" si="1203"/>
        <v>930.90000000000009</v>
      </c>
      <c r="BR452" s="286">
        <f t="shared" si="1204"/>
        <v>0</v>
      </c>
      <c r="BS452" s="479">
        <v>2.1</v>
      </c>
      <c r="BT452" s="107">
        <v>540</v>
      </c>
      <c r="BU452" s="286">
        <f t="shared" si="1205"/>
        <v>1134</v>
      </c>
      <c r="BV452" s="265"/>
      <c r="BW452" s="265"/>
      <c r="BX452" s="286">
        <f t="shared" si="1206"/>
        <v>0</v>
      </c>
      <c r="BY452" s="265"/>
      <c r="BZ452" s="270"/>
      <c r="CA452" s="286">
        <f t="shared" si="1207"/>
        <v>0</v>
      </c>
      <c r="CB452" s="265"/>
      <c r="CC452" s="107">
        <v>165.4</v>
      </c>
      <c r="CD452" s="286">
        <f t="shared" si="1208"/>
        <v>0</v>
      </c>
      <c r="CE452" s="265"/>
      <c r="CF452" s="266">
        <f t="shared" si="1209"/>
        <v>204.31649999999999</v>
      </c>
      <c r="CG452" s="286">
        <f t="shared" si="1210"/>
        <v>0</v>
      </c>
      <c r="CH452" s="265">
        <v>1</v>
      </c>
      <c r="CI452" s="107">
        <v>86.2</v>
      </c>
      <c r="CJ452" s="286">
        <f t="shared" si="1211"/>
        <v>86.2</v>
      </c>
      <c r="CK452" s="265"/>
      <c r="CL452" s="107">
        <v>125</v>
      </c>
      <c r="CM452" s="286">
        <f t="shared" si="1212"/>
        <v>0</v>
      </c>
      <c r="CN452" s="265">
        <v>1</v>
      </c>
      <c r="CO452" s="107">
        <v>140</v>
      </c>
      <c r="CP452" s="286">
        <f t="shared" si="1213"/>
        <v>140</v>
      </c>
      <c r="CQ452" s="265"/>
      <c r="CR452" s="266">
        <f t="shared" si="1214"/>
        <v>259.76390000000004</v>
      </c>
      <c r="CS452" s="286">
        <f t="shared" si="1215"/>
        <v>0</v>
      </c>
      <c r="CT452" s="265"/>
      <c r="CU452" s="107">
        <v>182.5</v>
      </c>
      <c r="CV452" s="286">
        <f t="shared" si="1216"/>
        <v>0</v>
      </c>
      <c r="CW452" s="265"/>
      <c r="CX452" s="107">
        <v>78</v>
      </c>
      <c r="CY452" s="286">
        <f t="shared" si="1217"/>
        <v>0</v>
      </c>
      <c r="CZ452" s="265"/>
      <c r="DA452" s="107">
        <v>350</v>
      </c>
      <c r="DB452" s="286">
        <f t="shared" si="1218"/>
        <v>0</v>
      </c>
      <c r="DC452" s="265"/>
      <c r="DD452" s="266">
        <f t="shared" si="1219"/>
        <v>363.26500000000004</v>
      </c>
      <c r="DE452" s="286">
        <f t="shared" si="1220"/>
        <v>0</v>
      </c>
      <c r="DF452" s="265">
        <v>3</v>
      </c>
      <c r="DG452" s="107">
        <v>349.94</v>
      </c>
      <c r="DH452" s="286">
        <f t="shared" si="1221"/>
        <v>1049.82</v>
      </c>
      <c r="DI452" s="265">
        <v>3</v>
      </c>
      <c r="DJ452" s="107">
        <v>407.82</v>
      </c>
      <c r="DK452" s="286">
        <f t="shared" si="1222"/>
        <v>1223.46</v>
      </c>
      <c r="DL452" s="265">
        <v>2</v>
      </c>
      <c r="DM452" s="107">
        <v>560.66999999999996</v>
      </c>
      <c r="DN452" s="286">
        <f t="shared" si="1223"/>
        <v>1121.3399999999999</v>
      </c>
      <c r="DO452" s="265"/>
      <c r="DP452" s="107">
        <v>849.84</v>
      </c>
      <c r="DQ452" s="286">
        <f t="shared" si="1224"/>
        <v>0</v>
      </c>
      <c r="DR452" s="265"/>
      <c r="DS452" s="107">
        <v>1070.97</v>
      </c>
      <c r="DT452" s="286">
        <f t="shared" si="1225"/>
        <v>0</v>
      </c>
      <c r="DU452" s="265"/>
      <c r="DV452" s="21">
        <v>1512.05</v>
      </c>
      <c r="DW452" s="286">
        <f t="shared" si="1226"/>
        <v>0</v>
      </c>
      <c r="DX452" s="265"/>
      <c r="DY452" s="21">
        <v>5870.12</v>
      </c>
      <c r="DZ452" s="286">
        <f t="shared" si="1227"/>
        <v>0</v>
      </c>
      <c r="EA452" s="265"/>
      <c r="EB452" s="21">
        <v>4379.45</v>
      </c>
      <c r="EC452" s="286">
        <f t="shared" si="1228"/>
        <v>0</v>
      </c>
      <c r="ED452" s="265"/>
      <c r="EE452" s="21">
        <v>4811.45</v>
      </c>
      <c r="EF452" s="286">
        <f t="shared" si="1229"/>
        <v>0</v>
      </c>
      <c r="EG452" s="265"/>
      <c r="EH452" s="21">
        <v>6518.13</v>
      </c>
      <c r="EI452" s="286">
        <f t="shared" si="1230"/>
        <v>0</v>
      </c>
      <c r="EJ452" s="265"/>
      <c r="EK452" s="21">
        <v>7389.31</v>
      </c>
      <c r="EL452" s="286">
        <f t="shared" si="1231"/>
        <v>0</v>
      </c>
      <c r="EM452" s="265"/>
      <c r="EN452" s="21">
        <v>1539.81</v>
      </c>
      <c r="EO452" s="286">
        <f t="shared" si="1232"/>
        <v>0</v>
      </c>
      <c r="EP452" s="265"/>
      <c r="EQ452" s="21">
        <v>3124.4</v>
      </c>
      <c r="ER452" s="286">
        <f t="shared" si="1233"/>
        <v>0</v>
      </c>
      <c r="ES452" s="265">
        <v>8</v>
      </c>
      <c r="ET452" s="107">
        <v>118.78</v>
      </c>
      <c r="EU452" s="286">
        <f t="shared" si="1234"/>
        <v>950.24</v>
      </c>
      <c r="EV452" s="265"/>
      <c r="EW452" s="107">
        <v>479.92</v>
      </c>
      <c r="EX452" s="286">
        <f t="shared" si="1235"/>
        <v>0</v>
      </c>
      <c r="EY452" s="265">
        <v>2</v>
      </c>
      <c r="EZ452" s="107">
        <v>649.4</v>
      </c>
      <c r="FA452" s="286">
        <f t="shared" si="1236"/>
        <v>1298.8</v>
      </c>
      <c r="FB452" s="265"/>
      <c r="FC452" s="21">
        <v>1301.22</v>
      </c>
      <c r="FD452" s="286">
        <f t="shared" si="1237"/>
        <v>0</v>
      </c>
      <c r="FE452" s="265"/>
      <c r="FF452" s="21">
        <v>2530.2199999999998</v>
      </c>
      <c r="FG452" s="286">
        <f t="shared" si="1238"/>
        <v>0</v>
      </c>
      <c r="FH452" s="265"/>
      <c r="FI452" s="21">
        <v>4182.22</v>
      </c>
      <c r="FJ452" s="286">
        <f t="shared" si="1239"/>
        <v>0</v>
      </c>
      <c r="FK452" s="265"/>
      <c r="FL452" s="107">
        <v>253.92</v>
      </c>
      <c r="FM452" s="286">
        <f t="shared" si="1240"/>
        <v>0</v>
      </c>
      <c r="FN452" s="265"/>
      <c r="FO452" s="107">
        <v>290.32</v>
      </c>
      <c r="FP452" s="286">
        <f t="shared" si="1241"/>
        <v>0</v>
      </c>
      <c r="FQ452" s="265"/>
      <c r="FR452" s="107">
        <v>334.06</v>
      </c>
      <c r="FS452" s="286">
        <f t="shared" si="1242"/>
        <v>0</v>
      </c>
      <c r="FT452" s="265"/>
      <c r="FU452" s="107">
        <v>411.49</v>
      </c>
      <c r="FV452" s="286">
        <f t="shared" si="1243"/>
        <v>0</v>
      </c>
      <c r="FW452" s="265"/>
      <c r="FX452" s="107">
        <v>455.21</v>
      </c>
      <c r="FY452" s="286">
        <f t="shared" si="1244"/>
        <v>0</v>
      </c>
      <c r="FZ452" s="265"/>
      <c r="GA452" s="107">
        <v>536</v>
      </c>
      <c r="GB452" s="286">
        <f t="shared" si="1245"/>
        <v>0</v>
      </c>
      <c r="GC452" s="265"/>
      <c r="GD452" s="21">
        <v>745.84</v>
      </c>
      <c r="GE452" s="301">
        <f t="shared" si="1246"/>
        <v>0</v>
      </c>
      <c r="GF452" s="265">
        <v>3</v>
      </c>
      <c r="GG452" s="112">
        <v>313.12</v>
      </c>
      <c r="GH452" s="286">
        <f t="shared" si="1247"/>
        <v>939.36</v>
      </c>
      <c r="GI452" s="267">
        <v>5</v>
      </c>
      <c r="GJ452" s="529">
        <v>223.61</v>
      </c>
      <c r="GK452" s="286">
        <f t="shared" si="1248"/>
        <v>1118.0500000000002</v>
      </c>
      <c r="GL452" s="265">
        <v>2</v>
      </c>
      <c r="GM452" s="107">
        <v>105.46</v>
      </c>
      <c r="GN452" s="286">
        <f t="shared" si="1249"/>
        <v>210.92</v>
      </c>
      <c r="GO452" s="265"/>
      <c r="GP452" s="107">
        <v>581.36</v>
      </c>
      <c r="GQ452" s="286">
        <f t="shared" si="1250"/>
        <v>0</v>
      </c>
      <c r="GR452" s="265">
        <v>1</v>
      </c>
      <c r="GS452" s="107">
        <v>92.94</v>
      </c>
      <c r="GT452" s="286">
        <f t="shared" si="1251"/>
        <v>92.94</v>
      </c>
      <c r="GU452" s="265">
        <v>1</v>
      </c>
      <c r="GV452" s="112">
        <v>47.51</v>
      </c>
      <c r="GW452" s="286">
        <f t="shared" si="1252"/>
        <v>47.51</v>
      </c>
      <c r="GX452" s="265"/>
      <c r="GY452" s="107">
        <v>61.91</v>
      </c>
      <c r="GZ452" s="286">
        <f t="shared" si="1253"/>
        <v>0</v>
      </c>
      <c r="HA452" s="420"/>
      <c r="HB452" s="420"/>
      <c r="HC452" s="286">
        <f t="shared" si="1256"/>
        <v>0</v>
      </c>
      <c r="HD452" s="265">
        <v>0.2</v>
      </c>
      <c r="HE452" s="107">
        <v>40.75</v>
      </c>
      <c r="HF452" s="301">
        <f t="shared" si="1254"/>
        <v>8.15</v>
      </c>
      <c r="HG452" s="481">
        <v>3219.5</v>
      </c>
      <c r="HH452" s="281">
        <f t="shared" si="1257"/>
        <v>21189.742450000002</v>
      </c>
      <c r="HI452" s="335"/>
    </row>
    <row r="453" spans="1:217" ht="15.75" customHeight="1">
      <c r="A453" s="473">
        <v>12</v>
      </c>
      <c r="B453" s="260" t="s">
        <v>332</v>
      </c>
      <c r="C453" s="387">
        <v>42.66</v>
      </c>
      <c r="D453" s="542">
        <v>202.56</v>
      </c>
      <c r="E453" s="264">
        <v>147324.12</v>
      </c>
      <c r="F453" s="262">
        <f t="shared" si="1255"/>
        <v>180185.13170000003</v>
      </c>
      <c r="G453" s="263"/>
      <c r="H453" s="21">
        <v>636.70000000000005</v>
      </c>
      <c r="I453" s="283">
        <f t="shared" si="1174"/>
        <v>0</v>
      </c>
      <c r="J453" s="265"/>
      <c r="K453" s="107"/>
      <c r="L453" s="286">
        <f t="shared" si="1175"/>
        <v>0</v>
      </c>
      <c r="M453" s="58"/>
      <c r="N453" s="107">
        <v>540</v>
      </c>
      <c r="O453" s="212">
        <f t="shared" si="1176"/>
        <v>0</v>
      </c>
      <c r="P453" s="445"/>
      <c r="Q453" s="266">
        <f t="shared" si="1177"/>
        <v>280.13670000000002</v>
      </c>
      <c r="R453" s="286">
        <f t="shared" si="1178"/>
        <v>0</v>
      </c>
      <c r="S453" s="436"/>
      <c r="T453" s="256">
        <f t="shared" si="1179"/>
        <v>2335.5960000000005</v>
      </c>
      <c r="U453" s="286">
        <f t="shared" si="1180"/>
        <v>0</v>
      </c>
      <c r="V453" s="265"/>
      <c r="W453" s="266">
        <f t="shared" si="1181"/>
        <v>493.98690000000005</v>
      </c>
      <c r="X453" s="286">
        <f t="shared" si="1182"/>
        <v>0</v>
      </c>
      <c r="Y453" s="265"/>
      <c r="Z453" s="256">
        <f t="shared" si="1183"/>
        <v>4331.3600000000006</v>
      </c>
      <c r="AA453" s="286">
        <f t="shared" si="1184"/>
        <v>0</v>
      </c>
      <c r="AB453" s="406"/>
      <c r="AC453" s="266">
        <f t="shared" si="1185"/>
        <v>493.98690000000005</v>
      </c>
      <c r="AD453" s="286">
        <f t="shared" si="1186"/>
        <v>0</v>
      </c>
      <c r="AE453" s="265"/>
      <c r="AF453" s="256">
        <f t="shared" si="1187"/>
        <v>22885.031600000002</v>
      </c>
      <c r="AG453" s="286">
        <f t="shared" si="1188"/>
        <v>0</v>
      </c>
      <c r="AH453" s="438"/>
      <c r="AI453" s="266">
        <f t="shared" si="1189"/>
        <v>791.37200000000007</v>
      </c>
      <c r="AJ453" s="286">
        <f t="shared" si="1190"/>
        <v>0</v>
      </c>
      <c r="AK453" s="265"/>
      <c r="AL453" s="107">
        <v>145.19999999999999</v>
      </c>
      <c r="AM453" s="286">
        <f t="shared" si="1191"/>
        <v>0</v>
      </c>
      <c r="AN453" s="440"/>
      <c r="AO453" s="256">
        <f t="shared" si="1192"/>
        <v>3769.8454000000002</v>
      </c>
      <c r="AP453" s="286">
        <f t="shared" si="1193"/>
        <v>0</v>
      </c>
      <c r="AQ453" s="265"/>
      <c r="AR453" s="109">
        <v>8030</v>
      </c>
      <c r="AS453" s="286">
        <f t="shared" si="1194"/>
        <v>0</v>
      </c>
      <c r="AT453" s="265"/>
      <c r="AU453" s="21">
        <v>3366.65</v>
      </c>
      <c r="AV453" s="286">
        <f t="shared" si="1195"/>
        <v>0</v>
      </c>
      <c r="AW453" s="265"/>
      <c r="AX453" s="256">
        <f t="shared" si="1196"/>
        <v>80964.952600000004</v>
      </c>
      <c r="AY453" s="286">
        <f t="shared" si="1197"/>
        <v>0</v>
      </c>
      <c r="AZ453" s="265"/>
      <c r="BA453" s="21">
        <v>93131.5</v>
      </c>
      <c r="BB453" s="286">
        <f t="shared" si="1198"/>
        <v>0</v>
      </c>
      <c r="BC453" s="265"/>
      <c r="BD453" s="21">
        <v>10643</v>
      </c>
      <c r="BE453" s="286">
        <f t="shared" si="1199"/>
        <v>0</v>
      </c>
      <c r="BF453" s="265"/>
      <c r="BG453" s="442"/>
      <c r="BH453" s="286">
        <f t="shared" si="1200"/>
        <v>0</v>
      </c>
      <c r="BI453" s="265">
        <v>2</v>
      </c>
      <c r="BJ453" s="521" t="s">
        <v>718</v>
      </c>
      <c r="BK453" s="265">
        <v>61361.69</v>
      </c>
      <c r="BL453" s="286">
        <f t="shared" si="1201"/>
        <v>122723.38</v>
      </c>
      <c r="BM453" s="503">
        <v>10</v>
      </c>
      <c r="BN453" s="528">
        <v>983.12</v>
      </c>
      <c r="BO453" s="420">
        <f t="shared" si="1202"/>
        <v>9831.2000000000007</v>
      </c>
      <c r="BP453" s="503">
        <v>5</v>
      </c>
      <c r="BQ453" s="420">
        <f t="shared" si="1203"/>
        <v>930.90000000000009</v>
      </c>
      <c r="BR453" s="420">
        <f t="shared" si="1204"/>
        <v>4654.5</v>
      </c>
      <c r="BS453" s="503">
        <v>6.1</v>
      </c>
      <c r="BT453" s="112">
        <v>540</v>
      </c>
      <c r="BU453" s="420">
        <f t="shared" si="1205"/>
        <v>3294</v>
      </c>
      <c r="BV453" s="265"/>
      <c r="BW453" s="265"/>
      <c r="BX453" s="286">
        <f t="shared" si="1206"/>
        <v>0</v>
      </c>
      <c r="BY453" s="265"/>
      <c r="BZ453" s="270"/>
      <c r="CA453" s="286">
        <f t="shared" si="1207"/>
        <v>0</v>
      </c>
      <c r="CB453" s="265">
        <v>2</v>
      </c>
      <c r="CC453" s="107">
        <v>165.4</v>
      </c>
      <c r="CD453" s="286">
        <f t="shared" si="1208"/>
        <v>330.8</v>
      </c>
      <c r="CE453" s="265">
        <v>1</v>
      </c>
      <c r="CF453" s="266">
        <f t="shared" si="1209"/>
        <v>204.31649999999999</v>
      </c>
      <c r="CG453" s="286">
        <f t="shared" si="1210"/>
        <v>204.31649999999999</v>
      </c>
      <c r="CH453" s="503">
        <v>10</v>
      </c>
      <c r="CI453" s="112">
        <v>86.2</v>
      </c>
      <c r="CJ453" s="420">
        <f t="shared" si="1211"/>
        <v>862</v>
      </c>
      <c r="CK453" s="265">
        <v>4</v>
      </c>
      <c r="CL453" s="107">
        <v>125</v>
      </c>
      <c r="CM453" s="286">
        <f t="shared" si="1212"/>
        <v>500</v>
      </c>
      <c r="CN453" s="503">
        <v>10</v>
      </c>
      <c r="CO453" s="112">
        <v>140</v>
      </c>
      <c r="CP453" s="420">
        <f t="shared" si="1213"/>
        <v>1400</v>
      </c>
      <c r="CQ453" s="265">
        <v>18</v>
      </c>
      <c r="CR453" s="266">
        <f t="shared" si="1214"/>
        <v>259.76390000000004</v>
      </c>
      <c r="CS453" s="286">
        <f t="shared" si="1215"/>
        <v>4675.7502000000004</v>
      </c>
      <c r="CT453" s="265">
        <v>12</v>
      </c>
      <c r="CU453" s="107">
        <v>182.5</v>
      </c>
      <c r="CV453" s="286">
        <f t="shared" si="1216"/>
        <v>2190</v>
      </c>
      <c r="CW453" s="265">
        <v>4</v>
      </c>
      <c r="CX453" s="107">
        <v>78</v>
      </c>
      <c r="CY453" s="286">
        <f t="shared" si="1217"/>
        <v>312</v>
      </c>
      <c r="CZ453" s="503">
        <v>7.5</v>
      </c>
      <c r="DA453" s="112">
        <v>350</v>
      </c>
      <c r="DB453" s="420">
        <f t="shared" si="1218"/>
        <v>2625</v>
      </c>
      <c r="DC453" s="265">
        <v>2</v>
      </c>
      <c r="DD453" s="266">
        <f t="shared" si="1219"/>
        <v>363.26500000000004</v>
      </c>
      <c r="DE453" s="286">
        <f t="shared" si="1220"/>
        <v>726.53000000000009</v>
      </c>
      <c r="DF453" s="265">
        <v>7</v>
      </c>
      <c r="DG453" s="107">
        <v>349.94</v>
      </c>
      <c r="DH453" s="286">
        <f t="shared" si="1221"/>
        <v>2449.58</v>
      </c>
      <c r="DI453" s="503">
        <v>6</v>
      </c>
      <c r="DJ453" s="107">
        <v>407.82</v>
      </c>
      <c r="DK453" s="420">
        <f t="shared" si="1222"/>
        <v>2446.92</v>
      </c>
      <c r="DL453" s="265">
        <v>2</v>
      </c>
      <c r="DM453" s="107">
        <v>560.66999999999996</v>
      </c>
      <c r="DN453" s="286">
        <f t="shared" si="1223"/>
        <v>1121.3399999999999</v>
      </c>
      <c r="DO453" s="265">
        <v>1</v>
      </c>
      <c r="DP453" s="107">
        <v>849.84</v>
      </c>
      <c r="DQ453" s="286">
        <f t="shared" si="1224"/>
        <v>849.84</v>
      </c>
      <c r="DR453" s="265"/>
      <c r="DS453" s="107">
        <v>1070.97</v>
      </c>
      <c r="DT453" s="286">
        <f t="shared" si="1225"/>
        <v>0</v>
      </c>
      <c r="DU453" s="265"/>
      <c r="DV453" s="21">
        <v>1512.05</v>
      </c>
      <c r="DW453" s="286">
        <f t="shared" si="1226"/>
        <v>0</v>
      </c>
      <c r="DX453" s="265"/>
      <c r="DY453" s="21">
        <v>5870.12</v>
      </c>
      <c r="DZ453" s="286">
        <f t="shared" si="1227"/>
        <v>0</v>
      </c>
      <c r="EA453" s="265"/>
      <c r="EB453" s="21">
        <v>4379.45</v>
      </c>
      <c r="EC453" s="286">
        <f t="shared" si="1228"/>
        <v>0</v>
      </c>
      <c r="ED453" s="265"/>
      <c r="EE453" s="21">
        <v>4811.45</v>
      </c>
      <c r="EF453" s="286">
        <f t="shared" si="1229"/>
        <v>0</v>
      </c>
      <c r="EG453" s="265">
        <v>1</v>
      </c>
      <c r="EH453" s="21">
        <v>6518.13</v>
      </c>
      <c r="EI453" s="286">
        <f t="shared" si="1230"/>
        <v>6518.13</v>
      </c>
      <c r="EJ453" s="265"/>
      <c r="EK453" s="21">
        <v>7389.31</v>
      </c>
      <c r="EL453" s="286">
        <f t="shared" si="1231"/>
        <v>0</v>
      </c>
      <c r="EM453" s="265"/>
      <c r="EN453" s="21">
        <v>1539.81</v>
      </c>
      <c r="EO453" s="286">
        <f t="shared" si="1232"/>
        <v>0</v>
      </c>
      <c r="EP453" s="265"/>
      <c r="EQ453" s="21">
        <v>3124.4</v>
      </c>
      <c r="ER453" s="286">
        <f t="shared" si="1233"/>
        <v>0</v>
      </c>
      <c r="ES453" s="265">
        <v>11</v>
      </c>
      <c r="ET453" s="107">
        <v>118.78</v>
      </c>
      <c r="EU453" s="286">
        <f t="shared" si="1234"/>
        <v>1306.58</v>
      </c>
      <c r="EV453" s="265"/>
      <c r="EW453" s="107">
        <v>479.92</v>
      </c>
      <c r="EX453" s="286">
        <f t="shared" si="1235"/>
        <v>0</v>
      </c>
      <c r="EY453" s="265">
        <v>2</v>
      </c>
      <c r="EZ453" s="107">
        <v>649.4</v>
      </c>
      <c r="FA453" s="286">
        <f t="shared" si="1236"/>
        <v>1298.8</v>
      </c>
      <c r="FB453" s="265"/>
      <c r="FC453" s="21">
        <v>1301.22</v>
      </c>
      <c r="FD453" s="286">
        <f t="shared" si="1237"/>
        <v>0</v>
      </c>
      <c r="FE453" s="265"/>
      <c r="FF453" s="21">
        <v>2530.2199999999998</v>
      </c>
      <c r="FG453" s="286">
        <f t="shared" si="1238"/>
        <v>0</v>
      </c>
      <c r="FH453" s="265"/>
      <c r="FI453" s="21">
        <v>4182.22</v>
      </c>
      <c r="FJ453" s="286">
        <f t="shared" si="1239"/>
        <v>0</v>
      </c>
      <c r="FK453" s="265"/>
      <c r="FL453" s="107">
        <v>253.92</v>
      </c>
      <c r="FM453" s="286">
        <f t="shared" si="1240"/>
        <v>0</v>
      </c>
      <c r="FN453" s="265"/>
      <c r="FO453" s="107">
        <v>290.32</v>
      </c>
      <c r="FP453" s="286">
        <f t="shared" si="1241"/>
        <v>0</v>
      </c>
      <c r="FQ453" s="265"/>
      <c r="FR453" s="107">
        <v>334.06</v>
      </c>
      <c r="FS453" s="286">
        <f t="shared" si="1242"/>
        <v>0</v>
      </c>
      <c r="FT453" s="265"/>
      <c r="FU453" s="107">
        <v>411.49</v>
      </c>
      <c r="FV453" s="286">
        <f t="shared" si="1243"/>
        <v>0</v>
      </c>
      <c r="FW453" s="265"/>
      <c r="FX453" s="107">
        <v>455.21</v>
      </c>
      <c r="FY453" s="286">
        <f t="shared" si="1244"/>
        <v>0</v>
      </c>
      <c r="FZ453" s="265"/>
      <c r="GA453" s="107">
        <v>536</v>
      </c>
      <c r="GB453" s="286">
        <f t="shared" si="1245"/>
        <v>0</v>
      </c>
      <c r="GC453" s="265"/>
      <c r="GD453" s="21">
        <v>745.84</v>
      </c>
      <c r="GE453" s="301">
        <f t="shared" si="1246"/>
        <v>0</v>
      </c>
      <c r="GF453" s="265">
        <v>3</v>
      </c>
      <c r="GG453" s="112">
        <v>313.12</v>
      </c>
      <c r="GH453" s="286">
        <f t="shared" si="1247"/>
        <v>939.36</v>
      </c>
      <c r="GI453" s="267">
        <v>5</v>
      </c>
      <c r="GJ453" s="529">
        <v>223.61</v>
      </c>
      <c r="GK453" s="286">
        <f t="shared" si="1248"/>
        <v>1118.0500000000002</v>
      </c>
      <c r="GL453" s="265">
        <v>5</v>
      </c>
      <c r="GM453" s="107">
        <v>105.46</v>
      </c>
      <c r="GN453" s="286">
        <f t="shared" si="1249"/>
        <v>527.29999999999995</v>
      </c>
      <c r="GO453" s="265"/>
      <c r="GP453" s="107">
        <v>581.36</v>
      </c>
      <c r="GQ453" s="286">
        <f t="shared" si="1250"/>
        <v>0</v>
      </c>
      <c r="GR453" s="265"/>
      <c r="GS453" s="107">
        <v>92.94</v>
      </c>
      <c r="GT453" s="286">
        <f t="shared" si="1251"/>
        <v>0</v>
      </c>
      <c r="GU453" s="265">
        <v>3</v>
      </c>
      <c r="GV453" s="112">
        <v>47.51</v>
      </c>
      <c r="GW453" s="286">
        <f t="shared" si="1252"/>
        <v>142.53</v>
      </c>
      <c r="GX453" s="265">
        <v>20</v>
      </c>
      <c r="GY453" s="107">
        <v>61.91</v>
      </c>
      <c r="GZ453" s="286">
        <f t="shared" si="1253"/>
        <v>1238.1999999999998</v>
      </c>
      <c r="HA453" s="420"/>
      <c r="HB453" s="420"/>
      <c r="HC453" s="286">
        <f t="shared" si="1256"/>
        <v>0</v>
      </c>
      <c r="HD453" s="265">
        <v>0.3</v>
      </c>
      <c r="HE453" s="107">
        <v>40.75</v>
      </c>
      <c r="HF453" s="301">
        <f t="shared" si="1254"/>
        <v>12.225</v>
      </c>
      <c r="HG453" s="481">
        <v>5886.8</v>
      </c>
      <c r="HH453" s="281">
        <f t="shared" si="1257"/>
        <v>180185.13170000003</v>
      </c>
      <c r="HI453" s="335"/>
    </row>
    <row r="454" spans="1:217" ht="15.75" customHeight="1">
      <c r="A454" s="473">
        <v>13</v>
      </c>
      <c r="B454" s="260" t="s">
        <v>333</v>
      </c>
      <c r="C454" s="387">
        <v>11.41</v>
      </c>
      <c r="D454" s="542">
        <v>18.2</v>
      </c>
      <c r="E454" s="264">
        <v>19253.16</v>
      </c>
      <c r="F454" s="262">
        <f t="shared" si="1255"/>
        <v>313302.38929999998</v>
      </c>
      <c r="G454" s="263"/>
      <c r="H454" s="21">
        <v>636.70000000000005</v>
      </c>
      <c r="I454" s="283">
        <f t="shared" si="1174"/>
        <v>0</v>
      </c>
      <c r="J454" s="265"/>
      <c r="K454" s="107"/>
      <c r="L454" s="286">
        <f t="shared" si="1175"/>
        <v>0</v>
      </c>
      <c r="M454" s="58"/>
      <c r="N454" s="107">
        <v>540</v>
      </c>
      <c r="O454" s="212">
        <f t="shared" si="1176"/>
        <v>0</v>
      </c>
      <c r="P454" s="445"/>
      <c r="Q454" s="266">
        <f t="shared" si="1177"/>
        <v>280.13670000000002</v>
      </c>
      <c r="R454" s="286">
        <f t="shared" si="1178"/>
        <v>0</v>
      </c>
      <c r="S454" s="436"/>
      <c r="T454" s="256">
        <f t="shared" si="1179"/>
        <v>2335.5960000000005</v>
      </c>
      <c r="U454" s="286">
        <f t="shared" si="1180"/>
        <v>0</v>
      </c>
      <c r="V454" s="265"/>
      <c r="W454" s="266">
        <f t="shared" si="1181"/>
        <v>493.98690000000005</v>
      </c>
      <c r="X454" s="286">
        <f t="shared" si="1182"/>
        <v>0</v>
      </c>
      <c r="Y454" s="265"/>
      <c r="Z454" s="256">
        <f t="shared" si="1183"/>
        <v>4331.3600000000006</v>
      </c>
      <c r="AA454" s="286">
        <f t="shared" si="1184"/>
        <v>0</v>
      </c>
      <c r="AB454" s="406"/>
      <c r="AC454" s="266">
        <f t="shared" si="1185"/>
        <v>493.98690000000005</v>
      </c>
      <c r="AD454" s="286">
        <f t="shared" si="1186"/>
        <v>0</v>
      </c>
      <c r="AE454" s="265"/>
      <c r="AF454" s="256">
        <f t="shared" si="1187"/>
        <v>22885.031600000002</v>
      </c>
      <c r="AG454" s="286">
        <f t="shared" si="1188"/>
        <v>0</v>
      </c>
      <c r="AH454" s="438"/>
      <c r="AI454" s="266">
        <f t="shared" si="1189"/>
        <v>791.37200000000007</v>
      </c>
      <c r="AJ454" s="286">
        <f t="shared" si="1190"/>
        <v>0</v>
      </c>
      <c r="AK454" s="265"/>
      <c r="AL454" s="107">
        <v>145.19999999999999</v>
      </c>
      <c r="AM454" s="286">
        <f t="shared" si="1191"/>
        <v>0</v>
      </c>
      <c r="AN454" s="440"/>
      <c r="AO454" s="256">
        <f t="shared" si="1192"/>
        <v>3769.8454000000002</v>
      </c>
      <c r="AP454" s="286">
        <f t="shared" si="1193"/>
        <v>0</v>
      </c>
      <c r="AQ454" s="265"/>
      <c r="AR454" s="109">
        <v>8030</v>
      </c>
      <c r="AS454" s="286">
        <f t="shared" si="1194"/>
        <v>0</v>
      </c>
      <c r="AT454" s="265"/>
      <c r="AU454" s="21">
        <v>3366.65</v>
      </c>
      <c r="AV454" s="286">
        <f t="shared" si="1195"/>
        <v>0</v>
      </c>
      <c r="AW454" s="265"/>
      <c r="AX454" s="256">
        <f t="shared" si="1196"/>
        <v>80964.952600000004</v>
      </c>
      <c r="AY454" s="286">
        <f t="shared" si="1197"/>
        <v>0</v>
      </c>
      <c r="AZ454" s="265"/>
      <c r="BA454" s="21">
        <v>93131.5</v>
      </c>
      <c r="BB454" s="286">
        <f t="shared" si="1198"/>
        <v>0</v>
      </c>
      <c r="BC454" s="265"/>
      <c r="BD454" s="21">
        <v>10643</v>
      </c>
      <c r="BE454" s="286">
        <f t="shared" si="1199"/>
        <v>0</v>
      </c>
      <c r="BF454" s="265"/>
      <c r="BG454" s="442"/>
      <c r="BH454" s="286">
        <f t="shared" si="1200"/>
        <v>0</v>
      </c>
      <c r="BI454" s="265">
        <v>1</v>
      </c>
      <c r="BJ454" s="509">
        <v>1</v>
      </c>
      <c r="BK454" s="265">
        <v>280719</v>
      </c>
      <c r="BL454" s="286">
        <f t="shared" si="1201"/>
        <v>280719</v>
      </c>
      <c r="BM454" s="479">
        <v>8</v>
      </c>
      <c r="BN454" s="269">
        <v>983.12</v>
      </c>
      <c r="BO454" s="286">
        <f t="shared" si="1202"/>
        <v>7864.96</v>
      </c>
      <c r="BP454" s="265"/>
      <c r="BQ454" s="266">
        <f t="shared" si="1203"/>
        <v>930.90000000000009</v>
      </c>
      <c r="BR454" s="286">
        <f t="shared" si="1204"/>
        <v>0</v>
      </c>
      <c r="BS454" s="479">
        <v>6.1</v>
      </c>
      <c r="BT454" s="107">
        <v>540</v>
      </c>
      <c r="BU454" s="286">
        <f t="shared" si="1205"/>
        <v>3294</v>
      </c>
      <c r="BV454" s="265"/>
      <c r="BW454" s="265"/>
      <c r="BX454" s="286">
        <f t="shared" si="1206"/>
        <v>0</v>
      </c>
      <c r="BY454" s="265"/>
      <c r="BZ454" s="270"/>
      <c r="CA454" s="286">
        <f t="shared" si="1207"/>
        <v>0</v>
      </c>
      <c r="CB454" s="265">
        <v>1</v>
      </c>
      <c r="CC454" s="107">
        <v>165.4</v>
      </c>
      <c r="CD454" s="286">
        <f t="shared" si="1208"/>
        <v>165.4</v>
      </c>
      <c r="CE454" s="265">
        <v>1</v>
      </c>
      <c r="CF454" s="266">
        <f t="shared" si="1209"/>
        <v>204.31649999999999</v>
      </c>
      <c r="CG454" s="286">
        <f t="shared" si="1210"/>
        <v>204.31649999999999</v>
      </c>
      <c r="CH454" s="265">
        <v>5</v>
      </c>
      <c r="CI454" s="107">
        <v>86.2</v>
      </c>
      <c r="CJ454" s="286">
        <f t="shared" si="1211"/>
        <v>431</v>
      </c>
      <c r="CK454" s="265"/>
      <c r="CL454" s="107">
        <v>125</v>
      </c>
      <c r="CM454" s="286">
        <f t="shared" si="1212"/>
        <v>0</v>
      </c>
      <c r="CN454" s="265">
        <v>3</v>
      </c>
      <c r="CO454" s="107">
        <v>140</v>
      </c>
      <c r="CP454" s="286">
        <f t="shared" si="1213"/>
        <v>420</v>
      </c>
      <c r="CQ454" s="265">
        <v>2</v>
      </c>
      <c r="CR454" s="266">
        <f t="shared" si="1214"/>
        <v>259.76390000000004</v>
      </c>
      <c r="CS454" s="286">
        <f t="shared" si="1215"/>
        <v>519.52780000000007</v>
      </c>
      <c r="CT454" s="265">
        <v>3</v>
      </c>
      <c r="CU454" s="107">
        <v>182.5</v>
      </c>
      <c r="CV454" s="286">
        <f t="shared" si="1216"/>
        <v>547.5</v>
      </c>
      <c r="CW454" s="265">
        <v>2</v>
      </c>
      <c r="CX454" s="107">
        <v>78</v>
      </c>
      <c r="CY454" s="286">
        <f t="shared" si="1217"/>
        <v>156</v>
      </c>
      <c r="CZ454" s="265"/>
      <c r="DA454" s="107">
        <v>350</v>
      </c>
      <c r="DB454" s="286">
        <f t="shared" si="1218"/>
        <v>0</v>
      </c>
      <c r="DC454" s="265"/>
      <c r="DD454" s="266">
        <f t="shared" si="1219"/>
        <v>363.26500000000004</v>
      </c>
      <c r="DE454" s="286">
        <f t="shared" si="1220"/>
        <v>0</v>
      </c>
      <c r="DF454" s="265">
        <v>4</v>
      </c>
      <c r="DG454" s="107">
        <v>349.94</v>
      </c>
      <c r="DH454" s="286">
        <f t="shared" si="1221"/>
        <v>1399.76</v>
      </c>
      <c r="DI454" s="265">
        <v>3</v>
      </c>
      <c r="DJ454" s="107">
        <v>407.82</v>
      </c>
      <c r="DK454" s="286">
        <f t="shared" si="1222"/>
        <v>1223.46</v>
      </c>
      <c r="DL454" s="265">
        <v>1</v>
      </c>
      <c r="DM454" s="107">
        <v>560.66999999999996</v>
      </c>
      <c r="DN454" s="286">
        <f t="shared" si="1223"/>
        <v>560.66999999999996</v>
      </c>
      <c r="DO454" s="265">
        <v>1</v>
      </c>
      <c r="DP454" s="107">
        <v>849.84</v>
      </c>
      <c r="DQ454" s="286">
        <f t="shared" si="1224"/>
        <v>849.84</v>
      </c>
      <c r="DR454" s="265"/>
      <c r="DS454" s="107">
        <v>1070.97</v>
      </c>
      <c r="DT454" s="286">
        <f t="shared" si="1225"/>
        <v>0</v>
      </c>
      <c r="DU454" s="265"/>
      <c r="DV454" s="21">
        <v>1512.05</v>
      </c>
      <c r="DW454" s="286">
        <f t="shared" si="1226"/>
        <v>0</v>
      </c>
      <c r="DX454" s="265"/>
      <c r="DY454" s="21">
        <v>5870.12</v>
      </c>
      <c r="DZ454" s="286">
        <f t="shared" si="1227"/>
        <v>0</v>
      </c>
      <c r="EA454" s="265"/>
      <c r="EB454" s="21">
        <v>4379.45</v>
      </c>
      <c r="EC454" s="286">
        <f t="shared" si="1228"/>
        <v>0</v>
      </c>
      <c r="ED454" s="265">
        <v>1</v>
      </c>
      <c r="EE454" s="21">
        <v>4811.45</v>
      </c>
      <c r="EF454" s="286">
        <f t="shared" si="1229"/>
        <v>4811.45</v>
      </c>
      <c r="EG454" s="265"/>
      <c r="EH454" s="21">
        <v>6518.13</v>
      </c>
      <c r="EI454" s="286">
        <f t="shared" si="1230"/>
        <v>0</v>
      </c>
      <c r="EJ454" s="265"/>
      <c r="EK454" s="21">
        <v>7389.31</v>
      </c>
      <c r="EL454" s="286">
        <f t="shared" si="1231"/>
        <v>0</v>
      </c>
      <c r="EM454" s="265"/>
      <c r="EN454" s="21">
        <v>1539.81</v>
      </c>
      <c r="EO454" s="286">
        <f t="shared" si="1232"/>
        <v>0</v>
      </c>
      <c r="EP454" s="265"/>
      <c r="EQ454" s="21">
        <v>3124.4</v>
      </c>
      <c r="ER454" s="286">
        <f t="shared" si="1233"/>
        <v>0</v>
      </c>
      <c r="ES454" s="265">
        <v>9</v>
      </c>
      <c r="ET454" s="107">
        <v>118.78</v>
      </c>
      <c r="EU454" s="286">
        <f t="shared" si="1234"/>
        <v>1069.02</v>
      </c>
      <c r="EV454" s="265"/>
      <c r="EW454" s="107">
        <v>479.92</v>
      </c>
      <c r="EX454" s="286">
        <f t="shared" si="1235"/>
        <v>0</v>
      </c>
      <c r="EY454" s="265">
        <v>2</v>
      </c>
      <c r="EZ454" s="107">
        <v>649.4</v>
      </c>
      <c r="FA454" s="286">
        <f t="shared" si="1236"/>
        <v>1298.8</v>
      </c>
      <c r="FB454" s="265"/>
      <c r="FC454" s="21">
        <v>1301.22</v>
      </c>
      <c r="FD454" s="286">
        <f t="shared" si="1237"/>
        <v>0</v>
      </c>
      <c r="FE454" s="265"/>
      <c r="FF454" s="21">
        <v>2530.2199999999998</v>
      </c>
      <c r="FG454" s="286">
        <f t="shared" si="1238"/>
        <v>0</v>
      </c>
      <c r="FH454" s="265"/>
      <c r="FI454" s="21">
        <v>4182.22</v>
      </c>
      <c r="FJ454" s="286">
        <f t="shared" si="1239"/>
        <v>0</v>
      </c>
      <c r="FK454" s="265"/>
      <c r="FL454" s="107">
        <v>253.92</v>
      </c>
      <c r="FM454" s="286">
        <f t="shared" si="1240"/>
        <v>0</v>
      </c>
      <c r="FN454" s="265"/>
      <c r="FO454" s="107">
        <v>290.32</v>
      </c>
      <c r="FP454" s="286">
        <f t="shared" si="1241"/>
        <v>0</v>
      </c>
      <c r="FQ454" s="265"/>
      <c r="FR454" s="107">
        <v>334.06</v>
      </c>
      <c r="FS454" s="286">
        <f t="shared" si="1242"/>
        <v>0</v>
      </c>
      <c r="FT454" s="265"/>
      <c r="FU454" s="107">
        <v>411.49</v>
      </c>
      <c r="FV454" s="286">
        <f t="shared" si="1243"/>
        <v>0</v>
      </c>
      <c r="FW454" s="265"/>
      <c r="FX454" s="107">
        <v>455.21</v>
      </c>
      <c r="FY454" s="286">
        <f t="shared" si="1244"/>
        <v>0</v>
      </c>
      <c r="FZ454" s="265"/>
      <c r="GA454" s="107">
        <v>536</v>
      </c>
      <c r="GB454" s="286">
        <f t="shared" si="1245"/>
        <v>0</v>
      </c>
      <c r="GC454" s="265"/>
      <c r="GD454" s="21">
        <v>745.84</v>
      </c>
      <c r="GE454" s="301">
        <f t="shared" si="1246"/>
        <v>0</v>
      </c>
      <c r="GF454" s="265">
        <v>3</v>
      </c>
      <c r="GG454" s="112">
        <v>313.12</v>
      </c>
      <c r="GH454" s="286">
        <f t="shared" si="1247"/>
        <v>939.36</v>
      </c>
      <c r="GI454" s="267">
        <v>5</v>
      </c>
      <c r="GJ454" s="529">
        <v>223.61</v>
      </c>
      <c r="GK454" s="286">
        <f t="shared" si="1248"/>
        <v>1118.0500000000002</v>
      </c>
      <c r="GL454" s="265">
        <v>2</v>
      </c>
      <c r="GM454" s="107">
        <v>105.46</v>
      </c>
      <c r="GN454" s="286">
        <f t="shared" si="1249"/>
        <v>210.92</v>
      </c>
      <c r="GO454" s="265">
        <v>1</v>
      </c>
      <c r="GP454" s="107">
        <v>581.36</v>
      </c>
      <c r="GQ454" s="286">
        <f t="shared" si="1250"/>
        <v>581.36</v>
      </c>
      <c r="GR454" s="265"/>
      <c r="GS454" s="107">
        <v>92.94</v>
      </c>
      <c r="GT454" s="286">
        <f t="shared" si="1251"/>
        <v>0</v>
      </c>
      <c r="GU454" s="265">
        <v>2</v>
      </c>
      <c r="GV454" s="112">
        <v>47.51</v>
      </c>
      <c r="GW454" s="286">
        <f t="shared" si="1252"/>
        <v>95.02</v>
      </c>
      <c r="GX454" s="265">
        <v>30</v>
      </c>
      <c r="GY454" s="107">
        <v>61.91</v>
      </c>
      <c r="GZ454" s="286">
        <f t="shared" si="1253"/>
        <v>1857.3</v>
      </c>
      <c r="HA454" s="420"/>
      <c r="HB454" s="420"/>
      <c r="HC454" s="286">
        <f t="shared" si="1256"/>
        <v>0</v>
      </c>
      <c r="HD454" s="265">
        <v>0.5</v>
      </c>
      <c r="HE454" s="107">
        <v>40.75</v>
      </c>
      <c r="HF454" s="301">
        <f t="shared" si="1254"/>
        <v>20.375</v>
      </c>
      <c r="HG454" s="481">
        <v>2945.3</v>
      </c>
      <c r="HH454" s="281">
        <f t="shared" si="1257"/>
        <v>313302.38929999998</v>
      </c>
      <c r="HI454" s="335"/>
    </row>
    <row r="455" spans="1:217" ht="15.75" customHeight="1">
      <c r="A455" s="473">
        <v>14</v>
      </c>
      <c r="B455" s="260" t="s">
        <v>334</v>
      </c>
      <c r="C455" s="387">
        <v>166.32</v>
      </c>
      <c r="D455" s="542">
        <v>154.99</v>
      </c>
      <c r="E455" s="264">
        <v>146683.68</v>
      </c>
      <c r="F455" s="262">
        <f t="shared" si="1255"/>
        <v>153473.12854000001</v>
      </c>
      <c r="G455" s="263"/>
      <c r="H455" s="21">
        <v>636.70000000000005</v>
      </c>
      <c r="I455" s="283">
        <f t="shared" si="1174"/>
        <v>0</v>
      </c>
      <c r="J455" s="265"/>
      <c r="K455" s="107"/>
      <c r="L455" s="286">
        <f t="shared" si="1175"/>
        <v>0</v>
      </c>
      <c r="M455" s="58"/>
      <c r="N455" s="107">
        <v>540</v>
      </c>
      <c r="O455" s="212">
        <f t="shared" si="1176"/>
        <v>0</v>
      </c>
      <c r="P455" s="445">
        <v>17.2</v>
      </c>
      <c r="Q455" s="266">
        <f t="shared" si="1177"/>
        <v>280.13670000000002</v>
      </c>
      <c r="R455" s="286">
        <f t="shared" si="1178"/>
        <v>4818.35124</v>
      </c>
      <c r="S455" s="436"/>
      <c r="T455" s="256">
        <f t="shared" si="1179"/>
        <v>2335.5960000000005</v>
      </c>
      <c r="U455" s="286">
        <f t="shared" si="1180"/>
        <v>0</v>
      </c>
      <c r="V455" s="265"/>
      <c r="W455" s="266">
        <f t="shared" si="1181"/>
        <v>493.98690000000005</v>
      </c>
      <c r="X455" s="286">
        <f t="shared" si="1182"/>
        <v>0</v>
      </c>
      <c r="Y455" s="265">
        <v>6.3</v>
      </c>
      <c r="Z455" s="256">
        <f t="shared" si="1183"/>
        <v>4331.3600000000006</v>
      </c>
      <c r="AA455" s="286">
        <f t="shared" si="1184"/>
        <v>27287.568000000003</v>
      </c>
      <c r="AB455" s="406"/>
      <c r="AC455" s="266">
        <f t="shared" si="1185"/>
        <v>493.98690000000005</v>
      </c>
      <c r="AD455" s="286">
        <f t="shared" si="1186"/>
        <v>0</v>
      </c>
      <c r="AE455" s="265"/>
      <c r="AF455" s="256">
        <f t="shared" si="1187"/>
        <v>22885.031600000002</v>
      </c>
      <c r="AG455" s="286">
        <f t="shared" si="1188"/>
        <v>0</v>
      </c>
      <c r="AH455" s="438"/>
      <c r="AI455" s="266">
        <f t="shared" si="1189"/>
        <v>791.37200000000007</v>
      </c>
      <c r="AJ455" s="286">
        <f t="shared" si="1190"/>
        <v>0</v>
      </c>
      <c r="AK455" s="265"/>
      <c r="AL455" s="107">
        <v>145.19999999999999</v>
      </c>
      <c r="AM455" s="286">
        <f t="shared" si="1191"/>
        <v>0</v>
      </c>
      <c r="AN455" s="440"/>
      <c r="AO455" s="256">
        <f t="shared" si="1192"/>
        <v>3769.8454000000002</v>
      </c>
      <c r="AP455" s="286">
        <f t="shared" si="1193"/>
        <v>0</v>
      </c>
      <c r="AQ455" s="265"/>
      <c r="AR455" s="109">
        <v>8030</v>
      </c>
      <c r="AS455" s="286">
        <f t="shared" si="1194"/>
        <v>0</v>
      </c>
      <c r="AT455" s="265"/>
      <c r="AU455" s="21">
        <v>3366.65</v>
      </c>
      <c r="AV455" s="286">
        <f t="shared" si="1195"/>
        <v>0</v>
      </c>
      <c r="AW455" s="265"/>
      <c r="AX455" s="256">
        <f t="shared" si="1196"/>
        <v>80964.952600000004</v>
      </c>
      <c r="AY455" s="286">
        <f t="shared" si="1197"/>
        <v>0</v>
      </c>
      <c r="AZ455" s="265"/>
      <c r="BA455" s="21">
        <v>93131.5</v>
      </c>
      <c r="BB455" s="286">
        <f t="shared" si="1198"/>
        <v>0</v>
      </c>
      <c r="BC455" s="265"/>
      <c r="BD455" s="21">
        <v>10643</v>
      </c>
      <c r="BE455" s="286">
        <f t="shared" si="1199"/>
        <v>0</v>
      </c>
      <c r="BF455" s="265"/>
      <c r="BG455" s="442"/>
      <c r="BH455" s="286">
        <f t="shared" si="1200"/>
        <v>0</v>
      </c>
      <c r="BI455" s="265">
        <v>1</v>
      </c>
      <c r="BJ455" s="520" t="s">
        <v>702</v>
      </c>
      <c r="BK455" s="265">
        <v>61361.69</v>
      </c>
      <c r="BL455" s="286">
        <f t="shared" si="1201"/>
        <v>61361.69</v>
      </c>
      <c r="BM455" s="265">
        <v>4</v>
      </c>
      <c r="BN455" s="269">
        <v>983.12</v>
      </c>
      <c r="BO455" s="286">
        <f t="shared" si="1202"/>
        <v>3932.48</v>
      </c>
      <c r="BP455" s="265">
        <v>1</v>
      </c>
      <c r="BQ455" s="266">
        <f t="shared" si="1203"/>
        <v>930.90000000000009</v>
      </c>
      <c r="BR455" s="286">
        <f t="shared" si="1204"/>
        <v>930.90000000000009</v>
      </c>
      <c r="BS455" s="479">
        <v>5.2</v>
      </c>
      <c r="BT455" s="107">
        <v>540</v>
      </c>
      <c r="BU455" s="286">
        <f t="shared" si="1205"/>
        <v>2808</v>
      </c>
      <c r="BV455" s="265"/>
      <c r="BW455" s="265"/>
      <c r="BX455" s="286">
        <f t="shared" si="1206"/>
        <v>0</v>
      </c>
      <c r="BY455" s="265"/>
      <c r="BZ455" s="270"/>
      <c r="CA455" s="286">
        <f t="shared" si="1207"/>
        <v>0</v>
      </c>
      <c r="CB455" s="265">
        <v>2</v>
      </c>
      <c r="CC455" s="107">
        <v>165.4</v>
      </c>
      <c r="CD455" s="286">
        <f t="shared" si="1208"/>
        <v>330.8</v>
      </c>
      <c r="CE455" s="265">
        <v>1</v>
      </c>
      <c r="CF455" s="266">
        <f t="shared" si="1209"/>
        <v>204.31649999999999</v>
      </c>
      <c r="CG455" s="286">
        <f t="shared" si="1210"/>
        <v>204.31649999999999</v>
      </c>
      <c r="CH455" s="265">
        <v>3</v>
      </c>
      <c r="CI455" s="107">
        <v>86.2</v>
      </c>
      <c r="CJ455" s="286">
        <f t="shared" si="1211"/>
        <v>258.60000000000002</v>
      </c>
      <c r="CK455" s="265">
        <v>4</v>
      </c>
      <c r="CL455" s="107">
        <v>125</v>
      </c>
      <c r="CM455" s="286">
        <f t="shared" si="1212"/>
        <v>500</v>
      </c>
      <c r="CN455" s="265">
        <v>3</v>
      </c>
      <c r="CO455" s="107">
        <v>140</v>
      </c>
      <c r="CP455" s="286">
        <f t="shared" si="1213"/>
        <v>420</v>
      </c>
      <c r="CQ455" s="265">
        <v>2</v>
      </c>
      <c r="CR455" s="266">
        <f t="shared" si="1214"/>
        <v>259.76390000000004</v>
      </c>
      <c r="CS455" s="286">
        <f t="shared" si="1215"/>
        <v>519.52780000000007</v>
      </c>
      <c r="CT455" s="265">
        <v>9.3000000000000007</v>
      </c>
      <c r="CU455" s="107">
        <v>182.5</v>
      </c>
      <c r="CV455" s="286">
        <f t="shared" si="1216"/>
        <v>1697.2500000000002</v>
      </c>
      <c r="CW455" s="265">
        <v>2</v>
      </c>
      <c r="CX455" s="107">
        <v>78</v>
      </c>
      <c r="CY455" s="286">
        <f t="shared" si="1217"/>
        <v>156</v>
      </c>
      <c r="CZ455" s="265">
        <v>10</v>
      </c>
      <c r="DA455" s="107">
        <v>350</v>
      </c>
      <c r="DB455" s="286">
        <f t="shared" si="1218"/>
        <v>3500</v>
      </c>
      <c r="DC455" s="265">
        <v>2</v>
      </c>
      <c r="DD455" s="266">
        <f t="shared" si="1219"/>
        <v>363.26500000000004</v>
      </c>
      <c r="DE455" s="286">
        <f t="shared" si="1220"/>
        <v>726.53000000000009</v>
      </c>
      <c r="DF455" s="265">
        <v>12</v>
      </c>
      <c r="DG455" s="107">
        <v>349.94</v>
      </c>
      <c r="DH455" s="286">
        <f t="shared" si="1221"/>
        <v>4199.28</v>
      </c>
      <c r="DI455" s="265">
        <v>8</v>
      </c>
      <c r="DJ455" s="107">
        <v>407.82</v>
      </c>
      <c r="DK455" s="286">
        <f t="shared" si="1222"/>
        <v>3262.56</v>
      </c>
      <c r="DL455" s="265">
        <v>8</v>
      </c>
      <c r="DM455" s="107">
        <v>560.66999999999996</v>
      </c>
      <c r="DN455" s="286">
        <f t="shared" si="1223"/>
        <v>4485.3599999999997</v>
      </c>
      <c r="DO455" s="265">
        <v>1</v>
      </c>
      <c r="DP455" s="107">
        <v>849.84</v>
      </c>
      <c r="DQ455" s="286">
        <f t="shared" si="1224"/>
        <v>849.84</v>
      </c>
      <c r="DR455" s="265"/>
      <c r="DS455" s="107">
        <v>1070.97</v>
      </c>
      <c r="DT455" s="286">
        <f t="shared" si="1225"/>
        <v>0</v>
      </c>
      <c r="DU455" s="265"/>
      <c r="DV455" s="21">
        <v>1512.05</v>
      </c>
      <c r="DW455" s="286">
        <f t="shared" si="1226"/>
        <v>0</v>
      </c>
      <c r="DX455" s="265"/>
      <c r="DY455" s="21">
        <v>5870.12</v>
      </c>
      <c r="DZ455" s="286">
        <f t="shared" si="1227"/>
        <v>0</v>
      </c>
      <c r="EA455" s="265"/>
      <c r="EB455" s="21">
        <v>4379.45</v>
      </c>
      <c r="EC455" s="286">
        <f t="shared" si="1228"/>
        <v>0</v>
      </c>
      <c r="ED455" s="265"/>
      <c r="EE455" s="21">
        <v>4811.45</v>
      </c>
      <c r="EF455" s="286">
        <f t="shared" si="1229"/>
        <v>0</v>
      </c>
      <c r="EG455" s="265">
        <v>1</v>
      </c>
      <c r="EH455" s="21">
        <v>6518.13</v>
      </c>
      <c r="EI455" s="286">
        <f t="shared" si="1230"/>
        <v>6518.13</v>
      </c>
      <c r="EJ455" s="265"/>
      <c r="EK455" s="21">
        <v>7389.31</v>
      </c>
      <c r="EL455" s="286">
        <f t="shared" si="1231"/>
        <v>0</v>
      </c>
      <c r="EM455" s="265"/>
      <c r="EN455" s="21">
        <v>1539.81</v>
      </c>
      <c r="EO455" s="286">
        <f t="shared" si="1232"/>
        <v>0</v>
      </c>
      <c r="EP455" s="265">
        <v>1</v>
      </c>
      <c r="EQ455" s="21">
        <v>3124.4</v>
      </c>
      <c r="ER455" s="286">
        <f t="shared" si="1233"/>
        <v>3124.4</v>
      </c>
      <c r="ES455" s="265">
        <v>10</v>
      </c>
      <c r="ET455" s="107">
        <v>118.78</v>
      </c>
      <c r="EU455" s="286">
        <f t="shared" si="1234"/>
        <v>1187.8</v>
      </c>
      <c r="EV455" s="265"/>
      <c r="EW455" s="107">
        <v>479.92</v>
      </c>
      <c r="EX455" s="286">
        <f t="shared" si="1235"/>
        <v>0</v>
      </c>
      <c r="EY455" s="265">
        <v>8</v>
      </c>
      <c r="EZ455" s="107">
        <v>649.4</v>
      </c>
      <c r="FA455" s="286">
        <f t="shared" si="1236"/>
        <v>5195.2</v>
      </c>
      <c r="FB455" s="265"/>
      <c r="FC455" s="21">
        <v>1301.22</v>
      </c>
      <c r="FD455" s="286">
        <f t="shared" si="1237"/>
        <v>0</v>
      </c>
      <c r="FE455" s="265"/>
      <c r="FF455" s="21">
        <v>2530.2199999999998</v>
      </c>
      <c r="FG455" s="286">
        <f t="shared" si="1238"/>
        <v>0</v>
      </c>
      <c r="FH455" s="265"/>
      <c r="FI455" s="21">
        <v>4182.22</v>
      </c>
      <c r="FJ455" s="286">
        <f t="shared" si="1239"/>
        <v>0</v>
      </c>
      <c r="FK455" s="265"/>
      <c r="FL455" s="107">
        <v>253.92</v>
      </c>
      <c r="FM455" s="286">
        <f t="shared" si="1240"/>
        <v>0</v>
      </c>
      <c r="FN455" s="265"/>
      <c r="FO455" s="107">
        <v>290.32</v>
      </c>
      <c r="FP455" s="286">
        <f t="shared" si="1241"/>
        <v>0</v>
      </c>
      <c r="FQ455" s="265"/>
      <c r="FR455" s="107">
        <v>334.06</v>
      </c>
      <c r="FS455" s="286">
        <f t="shared" si="1242"/>
        <v>0</v>
      </c>
      <c r="FT455" s="265"/>
      <c r="FU455" s="107">
        <v>411.49</v>
      </c>
      <c r="FV455" s="286">
        <f t="shared" si="1243"/>
        <v>0</v>
      </c>
      <c r="FW455" s="265"/>
      <c r="FX455" s="107">
        <v>455.21</v>
      </c>
      <c r="FY455" s="286">
        <f t="shared" si="1244"/>
        <v>0</v>
      </c>
      <c r="FZ455" s="265"/>
      <c r="GA455" s="107">
        <v>536</v>
      </c>
      <c r="GB455" s="286">
        <f t="shared" si="1245"/>
        <v>0</v>
      </c>
      <c r="GC455" s="265"/>
      <c r="GD455" s="21">
        <v>745.84</v>
      </c>
      <c r="GE455" s="301">
        <f t="shared" si="1246"/>
        <v>0</v>
      </c>
      <c r="GF455" s="265">
        <v>3</v>
      </c>
      <c r="GG455" s="112">
        <v>313.12</v>
      </c>
      <c r="GH455" s="286">
        <f t="shared" si="1247"/>
        <v>939.36</v>
      </c>
      <c r="GI455" s="267">
        <v>5</v>
      </c>
      <c r="GJ455" s="529">
        <v>223.61</v>
      </c>
      <c r="GK455" s="286">
        <f t="shared" si="1248"/>
        <v>1118.0500000000002</v>
      </c>
      <c r="GL455" s="265">
        <v>3</v>
      </c>
      <c r="GM455" s="107">
        <v>105.46</v>
      </c>
      <c r="GN455" s="286">
        <f t="shared" si="1249"/>
        <v>316.38</v>
      </c>
      <c r="GO455" s="265">
        <v>1</v>
      </c>
      <c r="GP455" s="107">
        <v>581.36</v>
      </c>
      <c r="GQ455" s="286">
        <f t="shared" si="1250"/>
        <v>581.36</v>
      </c>
      <c r="GR455" s="265">
        <v>1</v>
      </c>
      <c r="GS455" s="107">
        <v>92.94</v>
      </c>
      <c r="GT455" s="286">
        <f t="shared" si="1251"/>
        <v>92.94</v>
      </c>
      <c r="GU455" s="265">
        <v>3</v>
      </c>
      <c r="GV455" s="112">
        <v>47.51</v>
      </c>
      <c r="GW455" s="286">
        <f t="shared" si="1252"/>
        <v>142.53</v>
      </c>
      <c r="GX455" s="265"/>
      <c r="GY455" s="107">
        <v>61.91</v>
      </c>
      <c r="GZ455" s="286">
        <f t="shared" si="1253"/>
        <v>0</v>
      </c>
      <c r="HA455" s="420"/>
      <c r="HB455" s="420"/>
      <c r="HC455" s="286">
        <f t="shared" si="1256"/>
        <v>0</v>
      </c>
      <c r="HD455" s="265">
        <v>0.3</v>
      </c>
      <c r="HE455" s="107">
        <v>40.75</v>
      </c>
      <c r="HF455" s="301">
        <f t="shared" si="1254"/>
        <v>12.225</v>
      </c>
      <c r="HG455" s="481">
        <v>11995.7</v>
      </c>
      <c r="HH455" s="281">
        <f t="shared" si="1257"/>
        <v>153473.12854000001</v>
      </c>
      <c r="HI455" s="335"/>
    </row>
    <row r="456" spans="1:217" ht="15.75" customHeight="1">
      <c r="A456" s="473">
        <v>15</v>
      </c>
      <c r="B456" s="260" t="s">
        <v>335</v>
      </c>
      <c r="C456" s="387">
        <v>33.44</v>
      </c>
      <c r="D456" s="542">
        <v>30.12</v>
      </c>
      <c r="E456" s="264">
        <v>68589.84</v>
      </c>
      <c r="F456" s="262">
        <f t="shared" si="1255"/>
        <v>63608.279300000002</v>
      </c>
      <c r="G456" s="263"/>
      <c r="H456" s="21">
        <v>636.70000000000005</v>
      </c>
      <c r="I456" s="283">
        <f t="shared" si="1174"/>
        <v>0</v>
      </c>
      <c r="J456" s="265"/>
      <c r="K456" s="107"/>
      <c r="L456" s="286">
        <f t="shared" si="1175"/>
        <v>0</v>
      </c>
      <c r="M456" s="58"/>
      <c r="N456" s="107">
        <v>540</v>
      </c>
      <c r="O456" s="212">
        <f t="shared" si="1176"/>
        <v>0</v>
      </c>
      <c r="P456" s="445"/>
      <c r="Q456" s="266">
        <f t="shared" si="1177"/>
        <v>280.13670000000002</v>
      </c>
      <c r="R456" s="286">
        <f t="shared" si="1178"/>
        <v>0</v>
      </c>
      <c r="S456" s="436"/>
      <c r="T456" s="256">
        <f t="shared" si="1179"/>
        <v>2335.5960000000005</v>
      </c>
      <c r="U456" s="286">
        <f t="shared" si="1180"/>
        <v>0</v>
      </c>
      <c r="V456" s="265"/>
      <c r="W456" s="266">
        <f t="shared" si="1181"/>
        <v>493.98690000000005</v>
      </c>
      <c r="X456" s="286">
        <f t="shared" si="1182"/>
        <v>0</v>
      </c>
      <c r="Y456" s="265"/>
      <c r="Z456" s="256">
        <f t="shared" si="1183"/>
        <v>4331.3600000000006</v>
      </c>
      <c r="AA456" s="286">
        <f t="shared" si="1184"/>
        <v>0</v>
      </c>
      <c r="AB456" s="406"/>
      <c r="AC456" s="266">
        <f t="shared" si="1185"/>
        <v>493.98690000000005</v>
      </c>
      <c r="AD456" s="286">
        <f t="shared" si="1186"/>
        <v>0</v>
      </c>
      <c r="AE456" s="265"/>
      <c r="AF456" s="256">
        <f t="shared" si="1187"/>
        <v>22885.031600000002</v>
      </c>
      <c r="AG456" s="286">
        <f t="shared" si="1188"/>
        <v>0</v>
      </c>
      <c r="AH456" s="438"/>
      <c r="AI456" s="266">
        <f t="shared" si="1189"/>
        <v>791.37200000000007</v>
      </c>
      <c r="AJ456" s="286">
        <f t="shared" si="1190"/>
        <v>0</v>
      </c>
      <c r="AK456" s="265"/>
      <c r="AL456" s="107">
        <v>145.19999999999999</v>
      </c>
      <c r="AM456" s="286">
        <f t="shared" si="1191"/>
        <v>0</v>
      </c>
      <c r="AN456" s="440"/>
      <c r="AO456" s="256">
        <f t="shared" si="1192"/>
        <v>3769.8454000000002</v>
      </c>
      <c r="AP456" s="286">
        <f t="shared" si="1193"/>
        <v>0</v>
      </c>
      <c r="AQ456" s="265"/>
      <c r="AR456" s="109">
        <v>8030</v>
      </c>
      <c r="AS456" s="286">
        <f t="shared" si="1194"/>
        <v>0</v>
      </c>
      <c r="AT456" s="265"/>
      <c r="AU456" s="21">
        <v>3366.65</v>
      </c>
      <c r="AV456" s="286">
        <f t="shared" si="1195"/>
        <v>0</v>
      </c>
      <c r="AW456" s="265"/>
      <c r="AX456" s="256">
        <f t="shared" si="1196"/>
        <v>80964.952600000004</v>
      </c>
      <c r="AY456" s="286">
        <f t="shared" si="1197"/>
        <v>0</v>
      </c>
      <c r="AZ456" s="265"/>
      <c r="BA456" s="21">
        <v>93131.5</v>
      </c>
      <c r="BB456" s="286">
        <f t="shared" si="1198"/>
        <v>0</v>
      </c>
      <c r="BC456" s="265"/>
      <c r="BD456" s="21">
        <v>10643</v>
      </c>
      <c r="BE456" s="286">
        <f t="shared" si="1199"/>
        <v>0</v>
      </c>
      <c r="BF456" s="265"/>
      <c r="BG456" s="442"/>
      <c r="BH456" s="286">
        <f t="shared" si="1200"/>
        <v>0</v>
      </c>
      <c r="BI456" s="265"/>
      <c r="BJ456" s="503"/>
      <c r="BK456" s="265"/>
      <c r="BL456" s="286">
        <f t="shared" si="1201"/>
        <v>0</v>
      </c>
      <c r="BM456" s="265">
        <v>5</v>
      </c>
      <c r="BN456" s="269">
        <v>983.12</v>
      </c>
      <c r="BO456" s="286">
        <f t="shared" si="1202"/>
        <v>4915.6000000000004</v>
      </c>
      <c r="BP456" s="265">
        <v>1</v>
      </c>
      <c r="BQ456" s="266">
        <f t="shared" si="1203"/>
        <v>930.90000000000009</v>
      </c>
      <c r="BR456" s="286">
        <f t="shared" si="1204"/>
        <v>930.90000000000009</v>
      </c>
      <c r="BS456" s="479">
        <v>5.8</v>
      </c>
      <c r="BT456" s="107">
        <v>540</v>
      </c>
      <c r="BU456" s="286">
        <f t="shared" si="1205"/>
        <v>3132</v>
      </c>
      <c r="BV456" s="265"/>
      <c r="BW456" s="265"/>
      <c r="BX456" s="286">
        <f t="shared" si="1206"/>
        <v>0</v>
      </c>
      <c r="BY456" s="265"/>
      <c r="BZ456" s="270"/>
      <c r="CA456" s="286">
        <f t="shared" si="1207"/>
        <v>0</v>
      </c>
      <c r="CB456" s="265">
        <v>1</v>
      </c>
      <c r="CC456" s="107">
        <v>165.4</v>
      </c>
      <c r="CD456" s="286">
        <f t="shared" si="1208"/>
        <v>165.4</v>
      </c>
      <c r="CE456" s="265">
        <v>1</v>
      </c>
      <c r="CF456" s="266">
        <f t="shared" si="1209"/>
        <v>204.31649999999999</v>
      </c>
      <c r="CG456" s="286">
        <f t="shared" si="1210"/>
        <v>204.31649999999999</v>
      </c>
      <c r="CH456" s="265">
        <v>3</v>
      </c>
      <c r="CI456" s="107">
        <v>86.2</v>
      </c>
      <c r="CJ456" s="286">
        <f t="shared" si="1211"/>
        <v>258.60000000000002</v>
      </c>
      <c r="CK456" s="265"/>
      <c r="CL456" s="107">
        <v>125</v>
      </c>
      <c r="CM456" s="286">
        <f t="shared" si="1212"/>
        <v>0</v>
      </c>
      <c r="CN456" s="265">
        <v>4</v>
      </c>
      <c r="CO456" s="107">
        <v>140</v>
      </c>
      <c r="CP456" s="286">
        <f t="shared" si="1213"/>
        <v>560</v>
      </c>
      <c r="CQ456" s="265">
        <v>2</v>
      </c>
      <c r="CR456" s="266">
        <f t="shared" si="1214"/>
        <v>259.76390000000004</v>
      </c>
      <c r="CS456" s="286">
        <f t="shared" si="1215"/>
        <v>519.52780000000007</v>
      </c>
      <c r="CT456" s="265">
        <v>12</v>
      </c>
      <c r="CU456" s="107">
        <v>182.5</v>
      </c>
      <c r="CV456" s="286">
        <f t="shared" si="1216"/>
        <v>2190</v>
      </c>
      <c r="CW456" s="265">
        <v>2</v>
      </c>
      <c r="CX456" s="107">
        <v>78</v>
      </c>
      <c r="CY456" s="286">
        <f t="shared" si="1217"/>
        <v>156</v>
      </c>
      <c r="CZ456" s="265">
        <v>12</v>
      </c>
      <c r="DA456" s="107">
        <v>350</v>
      </c>
      <c r="DB456" s="286">
        <f t="shared" si="1218"/>
        <v>4200</v>
      </c>
      <c r="DC456" s="265">
        <v>3</v>
      </c>
      <c r="DD456" s="266">
        <f t="shared" si="1219"/>
        <v>363.26500000000004</v>
      </c>
      <c r="DE456" s="286">
        <f t="shared" si="1220"/>
        <v>1089.7950000000001</v>
      </c>
      <c r="DF456" s="265">
        <v>9</v>
      </c>
      <c r="DG456" s="107">
        <v>349.94</v>
      </c>
      <c r="DH456" s="286">
        <f t="shared" si="1221"/>
        <v>3149.46</v>
      </c>
      <c r="DI456" s="265">
        <v>7</v>
      </c>
      <c r="DJ456" s="107">
        <v>407.82</v>
      </c>
      <c r="DK456" s="286">
        <f t="shared" si="1222"/>
        <v>2854.74</v>
      </c>
      <c r="DL456" s="265">
        <v>4</v>
      </c>
      <c r="DM456" s="107">
        <v>560.66999999999996</v>
      </c>
      <c r="DN456" s="286">
        <f t="shared" si="1223"/>
        <v>2242.6799999999998</v>
      </c>
      <c r="DO456" s="265">
        <v>2</v>
      </c>
      <c r="DP456" s="107">
        <v>849.84</v>
      </c>
      <c r="DQ456" s="286">
        <f t="shared" si="1224"/>
        <v>1699.68</v>
      </c>
      <c r="DR456" s="265"/>
      <c r="DS456" s="107">
        <v>1070.97</v>
      </c>
      <c r="DT456" s="286">
        <f t="shared" si="1225"/>
        <v>0</v>
      </c>
      <c r="DU456" s="265"/>
      <c r="DV456" s="21">
        <v>1512.05</v>
      </c>
      <c r="DW456" s="286">
        <f t="shared" si="1226"/>
        <v>0</v>
      </c>
      <c r="DX456" s="265"/>
      <c r="DY456" s="21">
        <v>5870.12</v>
      </c>
      <c r="DZ456" s="286">
        <f t="shared" si="1227"/>
        <v>0</v>
      </c>
      <c r="EA456" s="265"/>
      <c r="EB456" s="21">
        <v>4379.45</v>
      </c>
      <c r="EC456" s="286">
        <f t="shared" si="1228"/>
        <v>0</v>
      </c>
      <c r="ED456" s="265">
        <v>1</v>
      </c>
      <c r="EE456" s="21">
        <v>4811.45</v>
      </c>
      <c r="EF456" s="286">
        <f t="shared" si="1229"/>
        <v>4811.45</v>
      </c>
      <c r="EG456" s="265">
        <v>1</v>
      </c>
      <c r="EH456" s="21">
        <v>6518.13</v>
      </c>
      <c r="EI456" s="286">
        <f t="shared" si="1230"/>
        <v>6518.13</v>
      </c>
      <c r="EJ456" s="265"/>
      <c r="EK456" s="21">
        <v>7389.31</v>
      </c>
      <c r="EL456" s="286">
        <f t="shared" si="1231"/>
        <v>0</v>
      </c>
      <c r="EM456" s="265"/>
      <c r="EN456" s="21">
        <v>1539.81</v>
      </c>
      <c r="EO456" s="286">
        <f t="shared" si="1232"/>
        <v>0</v>
      </c>
      <c r="EP456" s="265">
        <v>1</v>
      </c>
      <c r="EQ456" s="21">
        <v>3124.4</v>
      </c>
      <c r="ER456" s="286">
        <f t="shared" si="1233"/>
        <v>3124.4</v>
      </c>
      <c r="ES456" s="265">
        <v>16</v>
      </c>
      <c r="ET456" s="107">
        <v>118.78</v>
      </c>
      <c r="EU456" s="286">
        <f t="shared" si="1234"/>
        <v>1900.48</v>
      </c>
      <c r="EV456" s="265"/>
      <c r="EW456" s="107">
        <v>479.92</v>
      </c>
      <c r="EX456" s="286">
        <f t="shared" si="1235"/>
        <v>0</v>
      </c>
      <c r="EY456" s="265">
        <v>4</v>
      </c>
      <c r="EZ456" s="107">
        <v>649.4</v>
      </c>
      <c r="FA456" s="286">
        <f t="shared" si="1236"/>
        <v>2597.6</v>
      </c>
      <c r="FB456" s="265"/>
      <c r="FC456" s="21">
        <v>1301.22</v>
      </c>
      <c r="FD456" s="286">
        <f t="shared" si="1237"/>
        <v>0</v>
      </c>
      <c r="FE456" s="265"/>
      <c r="FF456" s="21">
        <v>2530.2199999999998</v>
      </c>
      <c r="FG456" s="286">
        <f t="shared" si="1238"/>
        <v>0</v>
      </c>
      <c r="FH456" s="265"/>
      <c r="FI456" s="21">
        <v>4182.22</v>
      </c>
      <c r="FJ456" s="286">
        <f t="shared" si="1239"/>
        <v>0</v>
      </c>
      <c r="FK456" s="265"/>
      <c r="FL456" s="107">
        <v>253.92</v>
      </c>
      <c r="FM456" s="286">
        <f>FK456*FL456</f>
        <v>0</v>
      </c>
      <c r="FN456" s="265"/>
      <c r="FO456" s="107">
        <v>290.32</v>
      </c>
      <c r="FP456" s="286">
        <f t="shared" si="1241"/>
        <v>0</v>
      </c>
      <c r="FQ456" s="265"/>
      <c r="FR456" s="107">
        <v>334.06</v>
      </c>
      <c r="FS456" s="286">
        <f t="shared" si="1242"/>
        <v>0</v>
      </c>
      <c r="FT456" s="265"/>
      <c r="FU456" s="107">
        <v>411.49</v>
      </c>
      <c r="FV456" s="286">
        <f t="shared" si="1243"/>
        <v>0</v>
      </c>
      <c r="FW456" s="265"/>
      <c r="FX456" s="107">
        <v>455.21</v>
      </c>
      <c r="FY456" s="286">
        <f t="shared" si="1244"/>
        <v>0</v>
      </c>
      <c r="FZ456" s="265"/>
      <c r="GA456" s="107">
        <v>536</v>
      </c>
      <c r="GB456" s="286">
        <f t="shared" si="1245"/>
        <v>0</v>
      </c>
      <c r="GC456" s="265"/>
      <c r="GD456" s="21">
        <v>745.84</v>
      </c>
      <c r="GE456" s="301">
        <f t="shared" si="1246"/>
        <v>0</v>
      </c>
      <c r="GF456" s="265">
        <v>3</v>
      </c>
      <c r="GG456" s="112">
        <v>313.12</v>
      </c>
      <c r="GH456" s="286">
        <f t="shared" si="1247"/>
        <v>939.36</v>
      </c>
      <c r="GI456" s="267">
        <v>5</v>
      </c>
      <c r="GJ456" s="529">
        <v>223.61</v>
      </c>
      <c r="GK456" s="286">
        <f t="shared" si="1248"/>
        <v>1118.0500000000002</v>
      </c>
      <c r="GL456" s="265">
        <v>3</v>
      </c>
      <c r="GM456" s="107">
        <v>105.46</v>
      </c>
      <c r="GN456" s="286">
        <f t="shared" si="1249"/>
        <v>316.38</v>
      </c>
      <c r="GO456" s="265">
        <v>1</v>
      </c>
      <c r="GP456" s="107">
        <v>581.36</v>
      </c>
      <c r="GQ456" s="286">
        <f t="shared" si="1250"/>
        <v>581.36</v>
      </c>
      <c r="GR456" s="265">
        <v>1</v>
      </c>
      <c r="GS456" s="107">
        <v>92.94</v>
      </c>
      <c r="GT456" s="286">
        <f t="shared" si="1251"/>
        <v>92.94</v>
      </c>
      <c r="GU456" s="265">
        <v>3</v>
      </c>
      <c r="GV456" s="112">
        <v>47.51</v>
      </c>
      <c r="GW456" s="286">
        <f t="shared" si="1252"/>
        <v>142.53</v>
      </c>
      <c r="GX456" s="265">
        <v>30</v>
      </c>
      <c r="GY456" s="107">
        <v>61.91</v>
      </c>
      <c r="GZ456" s="286">
        <f t="shared" si="1253"/>
        <v>1857.3</v>
      </c>
      <c r="HA456" s="420"/>
      <c r="HB456" s="420"/>
      <c r="HC456" s="286">
        <f t="shared" si="1256"/>
        <v>0</v>
      </c>
      <c r="HD456" s="265"/>
      <c r="HE456" s="107">
        <v>40.75</v>
      </c>
      <c r="HF456" s="301">
        <f t="shared" si="1254"/>
        <v>0</v>
      </c>
      <c r="HG456" s="481">
        <v>11339.6</v>
      </c>
      <c r="HH456" s="281">
        <f t="shared" si="1257"/>
        <v>63608.279300000002</v>
      </c>
      <c r="HI456" s="335"/>
    </row>
    <row r="457" spans="1:217" ht="15.75" customHeight="1">
      <c r="A457" s="473">
        <v>16</v>
      </c>
      <c r="B457" s="260" t="s">
        <v>336</v>
      </c>
      <c r="C457" s="387">
        <v>23.25</v>
      </c>
      <c r="D457" s="542">
        <v>85.72</v>
      </c>
      <c r="E457" s="264">
        <v>69228.72</v>
      </c>
      <c r="F457" s="262">
        <f t="shared" si="1255"/>
        <v>323620.31030000001</v>
      </c>
      <c r="G457" s="263"/>
      <c r="H457" s="21">
        <v>636.70000000000005</v>
      </c>
      <c r="I457" s="283">
        <f t="shared" si="1174"/>
        <v>0</v>
      </c>
      <c r="J457" s="265"/>
      <c r="K457" s="107"/>
      <c r="L457" s="286">
        <f t="shared" si="1175"/>
        <v>0</v>
      </c>
      <c r="M457" s="58"/>
      <c r="N457" s="107">
        <v>540</v>
      </c>
      <c r="O457" s="212">
        <f t="shared" si="1176"/>
        <v>0</v>
      </c>
      <c r="P457" s="445">
        <v>26</v>
      </c>
      <c r="Q457" s="266">
        <f t="shared" si="1177"/>
        <v>280.13670000000002</v>
      </c>
      <c r="R457" s="286">
        <f t="shared" si="1178"/>
        <v>7283.5542000000005</v>
      </c>
      <c r="S457" s="436"/>
      <c r="T457" s="256">
        <f t="shared" si="1179"/>
        <v>2335.5960000000005</v>
      </c>
      <c r="U457" s="286">
        <f t="shared" si="1180"/>
        <v>0</v>
      </c>
      <c r="V457" s="265"/>
      <c r="W457" s="266">
        <f t="shared" si="1181"/>
        <v>493.98690000000005</v>
      </c>
      <c r="X457" s="286">
        <f t="shared" si="1182"/>
        <v>0</v>
      </c>
      <c r="Y457" s="265">
        <v>8.9</v>
      </c>
      <c r="Z457" s="256">
        <f t="shared" si="1183"/>
        <v>4331.3600000000006</v>
      </c>
      <c r="AA457" s="286">
        <f t="shared" si="1184"/>
        <v>38549.104000000007</v>
      </c>
      <c r="AB457" s="406"/>
      <c r="AC457" s="266">
        <f t="shared" si="1185"/>
        <v>493.98690000000005</v>
      </c>
      <c r="AD457" s="286">
        <f t="shared" si="1186"/>
        <v>0</v>
      </c>
      <c r="AE457" s="265"/>
      <c r="AF457" s="256">
        <f t="shared" si="1187"/>
        <v>22885.031600000002</v>
      </c>
      <c r="AG457" s="286">
        <f t="shared" si="1188"/>
        <v>0</v>
      </c>
      <c r="AH457" s="438"/>
      <c r="AI457" s="266">
        <f t="shared" si="1189"/>
        <v>791.37200000000007</v>
      </c>
      <c r="AJ457" s="286">
        <f t="shared" si="1190"/>
        <v>0</v>
      </c>
      <c r="AK457" s="265"/>
      <c r="AL457" s="107">
        <v>145.19999999999999</v>
      </c>
      <c r="AM457" s="286">
        <f t="shared" si="1191"/>
        <v>0</v>
      </c>
      <c r="AN457" s="440"/>
      <c r="AO457" s="256">
        <f t="shared" si="1192"/>
        <v>3769.8454000000002</v>
      </c>
      <c r="AP457" s="286">
        <f t="shared" si="1193"/>
        <v>0</v>
      </c>
      <c r="AQ457" s="265"/>
      <c r="AR457" s="109">
        <v>8030</v>
      </c>
      <c r="AS457" s="286">
        <f t="shared" si="1194"/>
        <v>0</v>
      </c>
      <c r="AT457" s="265"/>
      <c r="AU457" s="21">
        <v>3366.65</v>
      </c>
      <c r="AV457" s="286">
        <f t="shared" si="1195"/>
        <v>0</v>
      </c>
      <c r="AW457" s="265"/>
      <c r="AX457" s="256">
        <f t="shared" si="1196"/>
        <v>80964.952600000004</v>
      </c>
      <c r="AY457" s="286">
        <f t="shared" si="1197"/>
        <v>0</v>
      </c>
      <c r="AZ457" s="265"/>
      <c r="BA457" s="21">
        <v>93131.5</v>
      </c>
      <c r="BB457" s="286">
        <f t="shared" si="1198"/>
        <v>0</v>
      </c>
      <c r="BC457" s="265"/>
      <c r="BD457" s="21">
        <v>10643</v>
      </c>
      <c r="BE457" s="286">
        <f t="shared" si="1199"/>
        <v>0</v>
      </c>
      <c r="BF457" s="265"/>
      <c r="BG457" s="443"/>
      <c r="BH457" s="286">
        <f t="shared" si="1200"/>
        <v>0</v>
      </c>
      <c r="BI457" s="377">
        <v>4</v>
      </c>
      <c r="BJ457" s="504" t="s">
        <v>727</v>
      </c>
      <c r="BK457" s="268">
        <v>61361.7</v>
      </c>
      <c r="BL457" s="286">
        <f t="shared" si="1201"/>
        <v>245446.8</v>
      </c>
      <c r="BM457" s="265">
        <v>5</v>
      </c>
      <c r="BN457" s="269">
        <v>983.12</v>
      </c>
      <c r="BO457" s="286">
        <f t="shared" si="1202"/>
        <v>4915.6000000000004</v>
      </c>
      <c r="BP457" s="268"/>
      <c r="BQ457" s="266">
        <f t="shared" si="1203"/>
        <v>930.90000000000009</v>
      </c>
      <c r="BR457" s="286">
        <f t="shared" si="1204"/>
        <v>0</v>
      </c>
      <c r="BS457" s="480">
        <v>4.8</v>
      </c>
      <c r="BT457" s="107">
        <v>540</v>
      </c>
      <c r="BU457" s="286">
        <f t="shared" si="1205"/>
        <v>2592</v>
      </c>
      <c r="BV457" s="268"/>
      <c r="BW457" s="265"/>
      <c r="BX457" s="286">
        <f t="shared" si="1206"/>
        <v>0</v>
      </c>
      <c r="BY457" s="268"/>
      <c r="BZ457" s="270"/>
      <c r="CA457" s="286">
        <f t="shared" si="1207"/>
        <v>0</v>
      </c>
      <c r="CB457" s="268"/>
      <c r="CC457" s="107">
        <v>165.4</v>
      </c>
      <c r="CD457" s="286">
        <f t="shared" si="1208"/>
        <v>0</v>
      </c>
      <c r="CE457" s="268">
        <v>1</v>
      </c>
      <c r="CF457" s="266">
        <f t="shared" si="1209"/>
        <v>204.31649999999999</v>
      </c>
      <c r="CG457" s="286">
        <f t="shared" si="1210"/>
        <v>204.31649999999999</v>
      </c>
      <c r="CH457" s="268">
        <v>7</v>
      </c>
      <c r="CI457" s="107">
        <v>86.2</v>
      </c>
      <c r="CJ457" s="286">
        <f t="shared" si="1211"/>
        <v>603.4</v>
      </c>
      <c r="CK457" s="268">
        <v>4</v>
      </c>
      <c r="CL457" s="107">
        <v>125</v>
      </c>
      <c r="CM457" s="286">
        <f t="shared" si="1212"/>
        <v>500</v>
      </c>
      <c r="CN457" s="268">
        <v>7</v>
      </c>
      <c r="CO457" s="107">
        <v>140</v>
      </c>
      <c r="CP457" s="286">
        <f t="shared" si="1213"/>
        <v>980</v>
      </c>
      <c r="CQ457" s="268">
        <v>4</v>
      </c>
      <c r="CR457" s="266">
        <f t="shared" si="1214"/>
        <v>259.76390000000004</v>
      </c>
      <c r="CS457" s="286">
        <f t="shared" si="1215"/>
        <v>1039.0556000000001</v>
      </c>
      <c r="CT457" s="268">
        <v>12</v>
      </c>
      <c r="CU457" s="107">
        <v>182.5</v>
      </c>
      <c r="CV457" s="286">
        <f t="shared" si="1216"/>
        <v>2190</v>
      </c>
      <c r="CW457" s="268">
        <v>2</v>
      </c>
      <c r="CX457" s="107">
        <v>78</v>
      </c>
      <c r="CY457" s="286">
        <f t="shared" si="1217"/>
        <v>156</v>
      </c>
      <c r="CZ457" s="268">
        <v>7.5</v>
      </c>
      <c r="DA457" s="107">
        <v>350</v>
      </c>
      <c r="DB457" s="286">
        <f t="shared" si="1218"/>
        <v>2625</v>
      </c>
      <c r="DC457" s="268">
        <v>2</v>
      </c>
      <c r="DD457" s="266">
        <f t="shared" si="1219"/>
        <v>363.26500000000004</v>
      </c>
      <c r="DE457" s="286">
        <f t="shared" si="1220"/>
        <v>726.53000000000009</v>
      </c>
      <c r="DF457" s="265">
        <v>5</v>
      </c>
      <c r="DG457" s="107">
        <v>349.94</v>
      </c>
      <c r="DH457" s="286">
        <f t="shared" si="1221"/>
        <v>1749.7</v>
      </c>
      <c r="DI457" s="265">
        <v>5</v>
      </c>
      <c r="DJ457" s="107">
        <v>407.82</v>
      </c>
      <c r="DK457" s="286">
        <f t="shared" si="1222"/>
        <v>2039.1</v>
      </c>
      <c r="DL457" s="265">
        <v>3</v>
      </c>
      <c r="DM457" s="107">
        <v>560.66999999999996</v>
      </c>
      <c r="DN457" s="286">
        <f t="shared" si="1223"/>
        <v>1682.0099999999998</v>
      </c>
      <c r="DO457" s="265"/>
      <c r="DP457" s="107">
        <v>849.84</v>
      </c>
      <c r="DQ457" s="286">
        <f t="shared" si="1224"/>
        <v>0</v>
      </c>
      <c r="DR457" s="265"/>
      <c r="DS457" s="107">
        <v>1070.97</v>
      </c>
      <c r="DT457" s="286">
        <f t="shared" si="1225"/>
        <v>0</v>
      </c>
      <c r="DU457" s="265"/>
      <c r="DV457" s="21">
        <v>1512.05</v>
      </c>
      <c r="DW457" s="286">
        <f t="shared" si="1226"/>
        <v>0</v>
      </c>
      <c r="DX457" s="265"/>
      <c r="DY457" s="21">
        <v>5870.12</v>
      </c>
      <c r="DZ457" s="286">
        <f t="shared" si="1227"/>
        <v>0</v>
      </c>
      <c r="EA457" s="265"/>
      <c r="EB457" s="21">
        <v>4379.45</v>
      </c>
      <c r="EC457" s="286">
        <f t="shared" si="1228"/>
        <v>0</v>
      </c>
      <c r="ED457" s="265"/>
      <c r="EE457" s="21">
        <v>4811.45</v>
      </c>
      <c r="EF457" s="286">
        <f t="shared" si="1229"/>
        <v>0</v>
      </c>
      <c r="EG457" s="265"/>
      <c r="EH457" s="21">
        <v>6518.13</v>
      </c>
      <c r="EI457" s="286">
        <f t="shared" si="1230"/>
        <v>0</v>
      </c>
      <c r="EJ457" s="265"/>
      <c r="EK457" s="21">
        <v>7389.31</v>
      </c>
      <c r="EL457" s="286">
        <f t="shared" si="1231"/>
        <v>0</v>
      </c>
      <c r="EM457" s="265"/>
      <c r="EN457" s="21">
        <v>1539.81</v>
      </c>
      <c r="EO457" s="286">
        <f t="shared" si="1232"/>
        <v>0</v>
      </c>
      <c r="EP457" s="265"/>
      <c r="EQ457" s="21">
        <v>3124.4</v>
      </c>
      <c r="ER457" s="286">
        <f t="shared" si="1233"/>
        <v>0</v>
      </c>
      <c r="ES457" s="265">
        <v>8</v>
      </c>
      <c r="ET457" s="107">
        <v>118.78</v>
      </c>
      <c r="EU457" s="286">
        <f t="shared" si="1234"/>
        <v>950.24</v>
      </c>
      <c r="EV457" s="265"/>
      <c r="EW457" s="107">
        <v>479.92</v>
      </c>
      <c r="EX457" s="286">
        <f t="shared" si="1235"/>
        <v>0</v>
      </c>
      <c r="EY457" s="265">
        <v>2</v>
      </c>
      <c r="EZ457" s="107">
        <v>649.4</v>
      </c>
      <c r="FA457" s="286">
        <f t="shared" si="1236"/>
        <v>1298.8</v>
      </c>
      <c r="FB457" s="265"/>
      <c r="FC457" s="21">
        <v>1301.22</v>
      </c>
      <c r="FD457" s="286">
        <f t="shared" si="1237"/>
        <v>0</v>
      </c>
      <c r="FE457" s="265"/>
      <c r="FF457" s="21">
        <v>2530.2199999999998</v>
      </c>
      <c r="FG457" s="286">
        <f t="shared" si="1238"/>
        <v>0</v>
      </c>
      <c r="FH457" s="265"/>
      <c r="FI457" s="21">
        <v>4182.22</v>
      </c>
      <c r="FJ457" s="286">
        <f t="shared" si="1239"/>
        <v>0</v>
      </c>
      <c r="FK457" s="265"/>
      <c r="FL457" s="107">
        <v>253.92</v>
      </c>
      <c r="FM457" s="286">
        <f t="shared" si="1240"/>
        <v>0</v>
      </c>
      <c r="FN457" s="265"/>
      <c r="FO457" s="107">
        <v>290.32</v>
      </c>
      <c r="FP457" s="286">
        <f t="shared" si="1241"/>
        <v>0</v>
      </c>
      <c r="FQ457" s="265"/>
      <c r="FR457" s="107">
        <v>334.06</v>
      </c>
      <c r="FS457" s="286">
        <f t="shared" si="1242"/>
        <v>0</v>
      </c>
      <c r="FT457" s="265"/>
      <c r="FU457" s="107">
        <v>411.49</v>
      </c>
      <c r="FV457" s="286">
        <f t="shared" si="1243"/>
        <v>0</v>
      </c>
      <c r="FW457" s="265"/>
      <c r="FX457" s="107">
        <v>455.21</v>
      </c>
      <c r="FY457" s="286">
        <f t="shared" si="1244"/>
        <v>0</v>
      </c>
      <c r="FZ457" s="265"/>
      <c r="GA457" s="107">
        <v>536</v>
      </c>
      <c r="GB457" s="286">
        <f t="shared" si="1245"/>
        <v>0</v>
      </c>
      <c r="GC457" s="265"/>
      <c r="GD457" s="21">
        <v>745.84</v>
      </c>
      <c r="GE457" s="301">
        <f t="shared" si="1246"/>
        <v>0</v>
      </c>
      <c r="GF457" s="265">
        <v>3</v>
      </c>
      <c r="GG457" s="112">
        <v>313.12</v>
      </c>
      <c r="GH457" s="286">
        <f t="shared" si="1247"/>
        <v>939.36</v>
      </c>
      <c r="GI457" s="267">
        <v>5</v>
      </c>
      <c r="GJ457" s="529">
        <v>223.61</v>
      </c>
      <c r="GK457" s="286">
        <f t="shared" si="1248"/>
        <v>1118.0500000000002</v>
      </c>
      <c r="GL457" s="265">
        <v>2</v>
      </c>
      <c r="GM457" s="107">
        <v>105.46</v>
      </c>
      <c r="GN457" s="286">
        <f t="shared" si="1249"/>
        <v>210.92</v>
      </c>
      <c r="GO457" s="265">
        <v>1</v>
      </c>
      <c r="GP457" s="107">
        <v>581.36</v>
      </c>
      <c r="GQ457" s="286">
        <f t="shared" si="1250"/>
        <v>581.36</v>
      </c>
      <c r="GR457" s="265">
        <v>1</v>
      </c>
      <c r="GS457" s="107">
        <v>92.94</v>
      </c>
      <c r="GT457" s="286">
        <f t="shared" si="1251"/>
        <v>92.94</v>
      </c>
      <c r="GU457" s="265">
        <v>2</v>
      </c>
      <c r="GV457" s="112">
        <v>47.51</v>
      </c>
      <c r="GW457" s="286">
        <f t="shared" si="1252"/>
        <v>95.02</v>
      </c>
      <c r="GX457" s="265"/>
      <c r="GY457" s="107">
        <v>61.91</v>
      </c>
      <c r="GZ457" s="286">
        <f t="shared" si="1253"/>
        <v>0</v>
      </c>
      <c r="HA457" s="420"/>
      <c r="HB457" s="420"/>
      <c r="HC457" s="286">
        <f t="shared" si="1256"/>
        <v>0</v>
      </c>
      <c r="HD457" s="265">
        <v>0.2</v>
      </c>
      <c r="HE457" s="107">
        <v>40.75</v>
      </c>
      <c r="HF457" s="301">
        <f t="shared" si="1254"/>
        <v>8.15</v>
      </c>
      <c r="HG457" s="481">
        <v>5043.3</v>
      </c>
      <c r="HH457" s="281">
        <f t="shared" si="1257"/>
        <v>323620.31030000001</v>
      </c>
      <c r="HI457" s="335"/>
    </row>
    <row r="458" spans="1:217" ht="15.75" customHeight="1">
      <c r="A458" s="473">
        <v>17</v>
      </c>
      <c r="B458" s="260" t="s">
        <v>337</v>
      </c>
      <c r="C458" s="387">
        <v>53.26</v>
      </c>
      <c r="D458" s="542">
        <v>571.65</v>
      </c>
      <c r="E458" s="264">
        <v>147002.76</v>
      </c>
      <c r="F458" s="262">
        <f t="shared" si="1255"/>
        <v>73271.201719999997</v>
      </c>
      <c r="G458" s="263"/>
      <c r="H458" s="21">
        <v>636.70000000000005</v>
      </c>
      <c r="I458" s="283">
        <f t="shared" si="1174"/>
        <v>0</v>
      </c>
      <c r="J458" s="265"/>
      <c r="K458" s="107"/>
      <c r="L458" s="286">
        <f t="shared" si="1175"/>
        <v>0</v>
      </c>
      <c r="M458" s="58"/>
      <c r="N458" s="107">
        <v>540</v>
      </c>
      <c r="O458" s="212">
        <f t="shared" si="1176"/>
        <v>0</v>
      </c>
      <c r="P458" s="445">
        <v>44.6</v>
      </c>
      <c r="Q458" s="266">
        <f t="shared" si="1177"/>
        <v>280.13670000000002</v>
      </c>
      <c r="R458" s="286">
        <f t="shared" si="1178"/>
        <v>12494.096820000001</v>
      </c>
      <c r="S458" s="436"/>
      <c r="T458" s="256">
        <f t="shared" si="1179"/>
        <v>2335.5960000000005</v>
      </c>
      <c r="U458" s="286">
        <f t="shared" si="1180"/>
        <v>0</v>
      </c>
      <c r="V458" s="265"/>
      <c r="W458" s="266">
        <f t="shared" si="1181"/>
        <v>493.98690000000005</v>
      </c>
      <c r="X458" s="286">
        <f t="shared" si="1182"/>
        <v>0</v>
      </c>
      <c r="Y458" s="265"/>
      <c r="Z458" s="256">
        <f t="shared" si="1183"/>
        <v>4331.3600000000006</v>
      </c>
      <c r="AA458" s="286">
        <f t="shared" si="1184"/>
        <v>0</v>
      </c>
      <c r="AB458" s="406"/>
      <c r="AC458" s="266">
        <f t="shared" si="1185"/>
        <v>493.98690000000005</v>
      </c>
      <c r="AD458" s="286">
        <f t="shared" si="1186"/>
        <v>0</v>
      </c>
      <c r="AE458" s="265"/>
      <c r="AF458" s="256">
        <f t="shared" si="1187"/>
        <v>22885.031600000002</v>
      </c>
      <c r="AG458" s="286">
        <f t="shared" si="1188"/>
        <v>0</v>
      </c>
      <c r="AH458" s="438"/>
      <c r="AI458" s="266">
        <f t="shared" si="1189"/>
        <v>791.37200000000007</v>
      </c>
      <c r="AJ458" s="286">
        <f t="shared" si="1190"/>
        <v>0</v>
      </c>
      <c r="AK458" s="265"/>
      <c r="AL458" s="107">
        <v>145.19999999999999</v>
      </c>
      <c r="AM458" s="286">
        <f t="shared" si="1191"/>
        <v>0</v>
      </c>
      <c r="AN458" s="440"/>
      <c r="AO458" s="256">
        <f t="shared" si="1192"/>
        <v>3769.8454000000002</v>
      </c>
      <c r="AP458" s="286">
        <f t="shared" si="1193"/>
        <v>0</v>
      </c>
      <c r="AQ458" s="265"/>
      <c r="AR458" s="109">
        <v>8030</v>
      </c>
      <c r="AS458" s="286">
        <f t="shared" si="1194"/>
        <v>0</v>
      </c>
      <c r="AT458" s="265"/>
      <c r="AU458" s="21">
        <v>3366.65</v>
      </c>
      <c r="AV458" s="286">
        <f t="shared" si="1195"/>
        <v>0</v>
      </c>
      <c r="AW458" s="265"/>
      <c r="AX458" s="256">
        <f t="shared" si="1196"/>
        <v>80964.952600000004</v>
      </c>
      <c r="AY458" s="286">
        <f t="shared" si="1197"/>
        <v>0</v>
      </c>
      <c r="AZ458" s="265"/>
      <c r="BA458" s="21">
        <v>93131.5</v>
      </c>
      <c r="BB458" s="286">
        <f t="shared" si="1198"/>
        <v>0</v>
      </c>
      <c r="BC458" s="265"/>
      <c r="BD458" s="21">
        <v>10643</v>
      </c>
      <c r="BE458" s="286">
        <f t="shared" si="1199"/>
        <v>0</v>
      </c>
      <c r="BF458" s="265"/>
      <c r="BG458" s="442"/>
      <c r="BH458" s="286">
        <f t="shared" si="1200"/>
        <v>0</v>
      </c>
      <c r="BI458" s="265"/>
      <c r="BJ458" s="503"/>
      <c r="BK458" s="265"/>
      <c r="BL458" s="286">
        <f t="shared" si="1201"/>
        <v>0</v>
      </c>
      <c r="BM458" s="265"/>
      <c r="BN458" s="269"/>
      <c r="BO458" s="286">
        <f t="shared" si="1202"/>
        <v>0</v>
      </c>
      <c r="BP458" s="265">
        <v>1</v>
      </c>
      <c r="BQ458" s="266">
        <f t="shared" si="1203"/>
        <v>930.90000000000009</v>
      </c>
      <c r="BR458" s="286">
        <f t="shared" si="1204"/>
        <v>930.90000000000009</v>
      </c>
      <c r="BS458" s="479">
        <v>3.2</v>
      </c>
      <c r="BT458" s="107">
        <v>540</v>
      </c>
      <c r="BU458" s="286">
        <f t="shared" si="1205"/>
        <v>1728</v>
      </c>
      <c r="BV458" s="265"/>
      <c r="BW458" s="265"/>
      <c r="BX458" s="286">
        <f t="shared" si="1206"/>
        <v>0</v>
      </c>
      <c r="BY458" s="265"/>
      <c r="BZ458" s="270"/>
      <c r="CA458" s="286">
        <f t="shared" si="1207"/>
        <v>0</v>
      </c>
      <c r="CB458" s="265">
        <v>2</v>
      </c>
      <c r="CC458" s="107">
        <v>165.4</v>
      </c>
      <c r="CD458" s="286">
        <f t="shared" si="1208"/>
        <v>330.8</v>
      </c>
      <c r="CE458" s="265">
        <v>1</v>
      </c>
      <c r="CF458" s="266">
        <f t="shared" si="1209"/>
        <v>204.31649999999999</v>
      </c>
      <c r="CG458" s="286">
        <f t="shared" si="1210"/>
        <v>204.31649999999999</v>
      </c>
      <c r="CH458" s="265">
        <v>3</v>
      </c>
      <c r="CI458" s="107">
        <v>86.2</v>
      </c>
      <c r="CJ458" s="286">
        <f t="shared" si="1211"/>
        <v>258.60000000000002</v>
      </c>
      <c r="CK458" s="265">
        <v>2</v>
      </c>
      <c r="CL458" s="107">
        <v>125</v>
      </c>
      <c r="CM458" s="286">
        <f t="shared" si="1212"/>
        <v>250</v>
      </c>
      <c r="CN458" s="265">
        <v>4</v>
      </c>
      <c r="CO458" s="107">
        <v>140</v>
      </c>
      <c r="CP458" s="286">
        <f t="shared" si="1213"/>
        <v>560</v>
      </c>
      <c r="CQ458" s="265">
        <v>6</v>
      </c>
      <c r="CR458" s="266">
        <f t="shared" si="1214"/>
        <v>259.76390000000004</v>
      </c>
      <c r="CS458" s="286">
        <f t="shared" si="1215"/>
        <v>1558.5834000000002</v>
      </c>
      <c r="CT458" s="265">
        <v>6</v>
      </c>
      <c r="CU458" s="107">
        <v>182.5</v>
      </c>
      <c r="CV458" s="286">
        <f t="shared" si="1216"/>
        <v>1095</v>
      </c>
      <c r="CW458" s="265"/>
      <c r="CX458" s="107">
        <v>78</v>
      </c>
      <c r="CY458" s="286">
        <f t="shared" si="1217"/>
        <v>0</v>
      </c>
      <c r="CZ458" s="265">
        <v>12</v>
      </c>
      <c r="DA458" s="107">
        <v>350</v>
      </c>
      <c r="DB458" s="286">
        <f t="shared" si="1218"/>
        <v>4200</v>
      </c>
      <c r="DC458" s="265">
        <v>3</v>
      </c>
      <c r="DD458" s="266">
        <f t="shared" si="1219"/>
        <v>363.26500000000004</v>
      </c>
      <c r="DE458" s="286">
        <f t="shared" si="1220"/>
        <v>1089.7950000000001</v>
      </c>
      <c r="DF458" s="265">
        <v>12</v>
      </c>
      <c r="DG458" s="107">
        <v>349.94</v>
      </c>
      <c r="DH458" s="286">
        <f t="shared" si="1221"/>
        <v>4199.28</v>
      </c>
      <c r="DI458" s="265">
        <v>10</v>
      </c>
      <c r="DJ458" s="107">
        <v>407.82</v>
      </c>
      <c r="DK458" s="286">
        <f t="shared" si="1222"/>
        <v>4078.2</v>
      </c>
      <c r="DL458" s="265">
        <v>6</v>
      </c>
      <c r="DM458" s="107">
        <v>560.66999999999996</v>
      </c>
      <c r="DN458" s="286">
        <f t="shared" si="1223"/>
        <v>3364.0199999999995</v>
      </c>
      <c r="DO458" s="265">
        <v>3</v>
      </c>
      <c r="DP458" s="107">
        <v>849.84</v>
      </c>
      <c r="DQ458" s="286">
        <f t="shared" si="1224"/>
        <v>2549.52</v>
      </c>
      <c r="DR458" s="265"/>
      <c r="DS458" s="107">
        <v>1070.97</v>
      </c>
      <c r="DT458" s="286">
        <f t="shared" si="1225"/>
        <v>0</v>
      </c>
      <c r="DU458" s="265"/>
      <c r="DV458" s="21">
        <v>1512.05</v>
      </c>
      <c r="DW458" s="286">
        <f t="shared" si="1226"/>
        <v>0</v>
      </c>
      <c r="DX458" s="265"/>
      <c r="DY458" s="21">
        <v>5870.12</v>
      </c>
      <c r="DZ458" s="286">
        <f t="shared" si="1227"/>
        <v>0</v>
      </c>
      <c r="EA458" s="265"/>
      <c r="EB458" s="21">
        <v>4379.45</v>
      </c>
      <c r="EC458" s="286">
        <f t="shared" si="1228"/>
        <v>0</v>
      </c>
      <c r="ED458" s="265"/>
      <c r="EE458" s="21">
        <v>4811.45</v>
      </c>
      <c r="EF458" s="286">
        <f t="shared" si="1229"/>
        <v>0</v>
      </c>
      <c r="EG458" s="265">
        <v>1</v>
      </c>
      <c r="EH458" s="21">
        <v>6518.13</v>
      </c>
      <c r="EI458" s="286">
        <f t="shared" si="1230"/>
        <v>6518.13</v>
      </c>
      <c r="EJ458" s="265"/>
      <c r="EK458" s="21">
        <v>7389.31</v>
      </c>
      <c r="EL458" s="286">
        <f t="shared" si="1231"/>
        <v>0</v>
      </c>
      <c r="EM458" s="265"/>
      <c r="EN458" s="21">
        <v>1539.81</v>
      </c>
      <c r="EO458" s="286">
        <f t="shared" si="1232"/>
        <v>0</v>
      </c>
      <c r="EP458" s="265">
        <v>1</v>
      </c>
      <c r="EQ458" s="21">
        <v>3124.4</v>
      </c>
      <c r="ER458" s="286">
        <f t="shared" si="1233"/>
        <v>3124.4</v>
      </c>
      <c r="ES458" s="265">
        <v>20</v>
      </c>
      <c r="ET458" s="107">
        <v>118.78</v>
      </c>
      <c r="EU458" s="286">
        <f t="shared" si="1234"/>
        <v>2375.6</v>
      </c>
      <c r="EV458" s="265"/>
      <c r="EW458" s="107">
        <v>479.92</v>
      </c>
      <c r="EX458" s="286">
        <f t="shared" si="1235"/>
        <v>0</v>
      </c>
      <c r="EY458" s="265">
        <v>6</v>
      </c>
      <c r="EZ458" s="107">
        <v>649.4</v>
      </c>
      <c r="FA458" s="286">
        <f t="shared" si="1236"/>
        <v>3896.3999999999996</v>
      </c>
      <c r="FB458" s="265"/>
      <c r="FC458" s="21">
        <v>1301.22</v>
      </c>
      <c r="FD458" s="286">
        <f t="shared" si="1237"/>
        <v>0</v>
      </c>
      <c r="FE458" s="265"/>
      <c r="FF458" s="21">
        <v>2530.2199999999998</v>
      </c>
      <c r="FG458" s="286">
        <f t="shared" si="1238"/>
        <v>0</v>
      </c>
      <c r="FH458" s="265"/>
      <c r="FI458" s="21">
        <v>4182.22</v>
      </c>
      <c r="FJ458" s="286">
        <f t="shared" si="1239"/>
        <v>0</v>
      </c>
      <c r="FK458" s="265"/>
      <c r="FL458" s="107">
        <v>253.92</v>
      </c>
      <c r="FM458" s="286">
        <f t="shared" si="1240"/>
        <v>0</v>
      </c>
      <c r="FN458" s="265"/>
      <c r="FO458" s="107">
        <v>290.32</v>
      </c>
      <c r="FP458" s="286">
        <f t="shared" si="1241"/>
        <v>0</v>
      </c>
      <c r="FQ458" s="265"/>
      <c r="FR458" s="107">
        <v>334.06</v>
      </c>
      <c r="FS458" s="286">
        <f t="shared" si="1242"/>
        <v>0</v>
      </c>
      <c r="FT458" s="265"/>
      <c r="FU458" s="107">
        <v>411.49</v>
      </c>
      <c r="FV458" s="286">
        <f t="shared" si="1243"/>
        <v>0</v>
      </c>
      <c r="FW458" s="265"/>
      <c r="FX458" s="107">
        <v>455.21</v>
      </c>
      <c r="FY458" s="286">
        <f t="shared" si="1244"/>
        <v>0</v>
      </c>
      <c r="FZ458" s="265"/>
      <c r="GA458" s="107">
        <v>536</v>
      </c>
      <c r="GB458" s="286">
        <f t="shared" si="1245"/>
        <v>0</v>
      </c>
      <c r="GC458" s="265"/>
      <c r="GD458" s="21">
        <v>745.84</v>
      </c>
      <c r="GE458" s="301">
        <f t="shared" si="1246"/>
        <v>0</v>
      </c>
      <c r="GF458" s="265">
        <v>3</v>
      </c>
      <c r="GG458" s="112">
        <v>313.12</v>
      </c>
      <c r="GH458" s="286">
        <f t="shared" si="1247"/>
        <v>939.36</v>
      </c>
      <c r="GI458" s="267">
        <v>6</v>
      </c>
      <c r="GJ458" s="529">
        <v>223.61</v>
      </c>
      <c r="GK458" s="286">
        <f t="shared" si="1248"/>
        <v>1341.66</v>
      </c>
      <c r="GL458" s="265">
        <v>3</v>
      </c>
      <c r="GM458" s="107">
        <v>105.46</v>
      </c>
      <c r="GN458" s="286">
        <f t="shared" si="1249"/>
        <v>316.38</v>
      </c>
      <c r="GO458" s="265">
        <v>1</v>
      </c>
      <c r="GP458" s="107">
        <v>581.36</v>
      </c>
      <c r="GQ458" s="286">
        <f t="shared" si="1250"/>
        <v>581.36</v>
      </c>
      <c r="GR458" s="265"/>
      <c r="GS458" s="107">
        <v>92.94</v>
      </c>
      <c r="GT458" s="286">
        <f t="shared" si="1251"/>
        <v>0</v>
      </c>
      <c r="GU458" s="265"/>
      <c r="GV458" s="112">
        <v>47.51</v>
      </c>
      <c r="GW458" s="286">
        <f t="shared" si="1252"/>
        <v>0</v>
      </c>
      <c r="GX458" s="265">
        <v>50</v>
      </c>
      <c r="GY458" s="107">
        <v>61.91</v>
      </c>
      <c r="GZ458" s="286">
        <f t="shared" si="1253"/>
        <v>3095.5</v>
      </c>
      <c r="HA458" s="420"/>
      <c r="HB458" s="420"/>
      <c r="HC458" s="286">
        <f t="shared" si="1256"/>
        <v>0</v>
      </c>
      <c r="HD458" s="265"/>
      <c r="HE458" s="107">
        <v>40.75</v>
      </c>
      <c r="HF458" s="301">
        <f t="shared" si="1254"/>
        <v>0</v>
      </c>
      <c r="HG458" s="481">
        <v>12191.3</v>
      </c>
      <c r="HH458" s="281">
        <f t="shared" si="1257"/>
        <v>73271.201719999997</v>
      </c>
      <c r="HI458" s="335"/>
    </row>
    <row r="459" spans="1:217" ht="15.75" customHeight="1">
      <c r="A459" s="473">
        <v>18</v>
      </c>
      <c r="B459" s="260" t="s">
        <v>338</v>
      </c>
      <c r="C459" s="387">
        <v>37.200000000000003</v>
      </c>
      <c r="D459" s="542">
        <v>138.9</v>
      </c>
      <c r="E459" s="264">
        <v>111422.16</v>
      </c>
      <c r="F459" s="262">
        <f t="shared" si="1255"/>
        <v>55562.688200000004</v>
      </c>
      <c r="G459" s="263"/>
      <c r="H459" s="21">
        <v>636.70000000000005</v>
      </c>
      <c r="I459" s="283">
        <f t="shared" si="1174"/>
        <v>0</v>
      </c>
      <c r="J459" s="265"/>
      <c r="K459" s="107"/>
      <c r="L459" s="286">
        <f t="shared" si="1175"/>
        <v>0</v>
      </c>
      <c r="M459" s="58"/>
      <c r="N459" s="107">
        <v>540</v>
      </c>
      <c r="O459" s="212">
        <f t="shared" si="1176"/>
        <v>0</v>
      </c>
      <c r="P459" s="445"/>
      <c r="Q459" s="266">
        <f t="shared" si="1177"/>
        <v>280.13670000000002</v>
      </c>
      <c r="R459" s="286">
        <f t="shared" si="1178"/>
        <v>0</v>
      </c>
      <c r="S459" s="436"/>
      <c r="T459" s="256">
        <f t="shared" si="1179"/>
        <v>2335.5960000000005</v>
      </c>
      <c r="U459" s="286">
        <f t="shared" si="1180"/>
        <v>0</v>
      </c>
      <c r="V459" s="265"/>
      <c r="W459" s="266">
        <f t="shared" si="1181"/>
        <v>493.98690000000005</v>
      </c>
      <c r="X459" s="286">
        <f t="shared" si="1182"/>
        <v>0</v>
      </c>
      <c r="Y459" s="265"/>
      <c r="Z459" s="256">
        <f t="shared" si="1183"/>
        <v>4331.3600000000006</v>
      </c>
      <c r="AA459" s="286">
        <f t="shared" si="1184"/>
        <v>0</v>
      </c>
      <c r="AB459" s="406"/>
      <c r="AC459" s="266">
        <f t="shared" si="1185"/>
        <v>493.98690000000005</v>
      </c>
      <c r="AD459" s="286">
        <f t="shared" si="1186"/>
        <v>0</v>
      </c>
      <c r="AE459" s="265"/>
      <c r="AF459" s="256">
        <f t="shared" si="1187"/>
        <v>22885.031600000002</v>
      </c>
      <c r="AG459" s="286">
        <f t="shared" si="1188"/>
        <v>0</v>
      </c>
      <c r="AH459" s="438"/>
      <c r="AI459" s="266">
        <f t="shared" si="1189"/>
        <v>791.37200000000007</v>
      </c>
      <c r="AJ459" s="286">
        <f t="shared" si="1190"/>
        <v>0</v>
      </c>
      <c r="AK459" s="265"/>
      <c r="AL459" s="107">
        <v>145.19999999999999</v>
      </c>
      <c r="AM459" s="286">
        <f t="shared" si="1191"/>
        <v>0</v>
      </c>
      <c r="AN459" s="440"/>
      <c r="AO459" s="256">
        <f t="shared" si="1192"/>
        <v>3769.8454000000002</v>
      </c>
      <c r="AP459" s="286">
        <f t="shared" si="1193"/>
        <v>0</v>
      </c>
      <c r="AQ459" s="265"/>
      <c r="AR459" s="109">
        <v>8030</v>
      </c>
      <c r="AS459" s="286">
        <f t="shared" si="1194"/>
        <v>0</v>
      </c>
      <c r="AT459" s="265"/>
      <c r="AU459" s="21">
        <v>3366.65</v>
      </c>
      <c r="AV459" s="286">
        <f t="shared" si="1195"/>
        <v>0</v>
      </c>
      <c r="AW459" s="265"/>
      <c r="AX459" s="256">
        <f t="shared" si="1196"/>
        <v>80964.952600000004</v>
      </c>
      <c r="AY459" s="286">
        <f t="shared" si="1197"/>
        <v>0</v>
      </c>
      <c r="AZ459" s="265"/>
      <c r="BA459" s="21">
        <v>93131.5</v>
      </c>
      <c r="BB459" s="286">
        <f t="shared" si="1198"/>
        <v>0</v>
      </c>
      <c r="BC459" s="265"/>
      <c r="BD459" s="21">
        <v>10643</v>
      </c>
      <c r="BE459" s="286">
        <f t="shared" si="1199"/>
        <v>0</v>
      </c>
      <c r="BF459" s="265"/>
      <c r="BG459" s="442"/>
      <c r="BH459" s="286">
        <f t="shared" si="1200"/>
        <v>0</v>
      </c>
      <c r="BI459" s="265"/>
      <c r="BJ459" s="503"/>
      <c r="BK459" s="265"/>
      <c r="BL459" s="286">
        <f t="shared" si="1201"/>
        <v>0</v>
      </c>
      <c r="BM459" s="265">
        <v>8</v>
      </c>
      <c r="BN459" s="269">
        <v>983.12</v>
      </c>
      <c r="BO459" s="286">
        <f t="shared" si="1202"/>
        <v>7864.96</v>
      </c>
      <c r="BP459" s="265">
        <v>1</v>
      </c>
      <c r="BQ459" s="266">
        <f t="shared" si="1203"/>
        <v>930.90000000000009</v>
      </c>
      <c r="BR459" s="286">
        <f t="shared" si="1204"/>
        <v>930.90000000000009</v>
      </c>
      <c r="BS459" s="479">
        <v>5.2</v>
      </c>
      <c r="BT459" s="107">
        <v>540</v>
      </c>
      <c r="BU459" s="286">
        <f t="shared" si="1205"/>
        <v>2808</v>
      </c>
      <c r="BV459" s="265"/>
      <c r="BW459" s="265"/>
      <c r="BX459" s="286">
        <f t="shared" si="1206"/>
        <v>0</v>
      </c>
      <c r="BY459" s="265"/>
      <c r="BZ459" s="270"/>
      <c r="CA459" s="286">
        <f t="shared" si="1207"/>
        <v>0</v>
      </c>
      <c r="CB459" s="265">
        <v>2</v>
      </c>
      <c r="CC459" s="107">
        <v>165.4</v>
      </c>
      <c r="CD459" s="286">
        <f t="shared" si="1208"/>
        <v>330.8</v>
      </c>
      <c r="CE459" s="265">
        <v>1</v>
      </c>
      <c r="CF459" s="266">
        <f t="shared" si="1209"/>
        <v>204.31649999999999</v>
      </c>
      <c r="CG459" s="286">
        <f t="shared" si="1210"/>
        <v>204.31649999999999</v>
      </c>
      <c r="CH459" s="265">
        <v>6</v>
      </c>
      <c r="CI459" s="107">
        <v>86.2</v>
      </c>
      <c r="CJ459" s="286">
        <f t="shared" si="1211"/>
        <v>517.20000000000005</v>
      </c>
      <c r="CK459" s="265">
        <v>4</v>
      </c>
      <c r="CL459" s="107">
        <v>125</v>
      </c>
      <c r="CM459" s="286">
        <f t="shared" si="1212"/>
        <v>500</v>
      </c>
      <c r="CN459" s="265">
        <v>5</v>
      </c>
      <c r="CO459" s="107">
        <v>140</v>
      </c>
      <c r="CP459" s="286">
        <f t="shared" si="1213"/>
        <v>700</v>
      </c>
      <c r="CQ459" s="265">
        <v>3</v>
      </c>
      <c r="CR459" s="266">
        <f t="shared" si="1214"/>
        <v>259.76390000000004</v>
      </c>
      <c r="CS459" s="286">
        <f t="shared" si="1215"/>
        <v>779.29170000000011</v>
      </c>
      <c r="CT459" s="265">
        <v>12</v>
      </c>
      <c r="CU459" s="107">
        <v>182.5</v>
      </c>
      <c r="CV459" s="286">
        <f t="shared" si="1216"/>
        <v>2190</v>
      </c>
      <c r="CW459" s="265">
        <v>4</v>
      </c>
      <c r="CX459" s="107">
        <v>78</v>
      </c>
      <c r="CY459" s="286">
        <f t="shared" si="1217"/>
        <v>312</v>
      </c>
      <c r="CZ459" s="265">
        <v>7.5</v>
      </c>
      <c r="DA459" s="107">
        <v>350</v>
      </c>
      <c r="DB459" s="286">
        <f t="shared" si="1218"/>
        <v>2625</v>
      </c>
      <c r="DC459" s="265">
        <v>2</v>
      </c>
      <c r="DD459" s="266">
        <f t="shared" si="1219"/>
        <v>363.26500000000004</v>
      </c>
      <c r="DE459" s="286">
        <f t="shared" si="1220"/>
        <v>726.53000000000009</v>
      </c>
      <c r="DF459" s="265">
        <v>7</v>
      </c>
      <c r="DG459" s="107">
        <v>349.94</v>
      </c>
      <c r="DH459" s="286">
        <f t="shared" si="1221"/>
        <v>2449.58</v>
      </c>
      <c r="DI459" s="265">
        <v>5</v>
      </c>
      <c r="DJ459" s="107">
        <v>407.82</v>
      </c>
      <c r="DK459" s="286">
        <f t="shared" si="1222"/>
        <v>2039.1</v>
      </c>
      <c r="DL459" s="265">
        <v>3</v>
      </c>
      <c r="DM459" s="107">
        <v>560.66999999999996</v>
      </c>
      <c r="DN459" s="286">
        <f t="shared" si="1223"/>
        <v>1682.0099999999998</v>
      </c>
      <c r="DO459" s="265">
        <v>1</v>
      </c>
      <c r="DP459" s="107">
        <v>849.84</v>
      </c>
      <c r="DQ459" s="286">
        <f t="shared" si="1224"/>
        <v>849.84</v>
      </c>
      <c r="DR459" s="265"/>
      <c r="DS459" s="107">
        <v>1070.97</v>
      </c>
      <c r="DT459" s="286">
        <f t="shared" si="1225"/>
        <v>0</v>
      </c>
      <c r="DU459" s="265"/>
      <c r="DV459" s="21">
        <v>1512.05</v>
      </c>
      <c r="DW459" s="286">
        <f t="shared" si="1226"/>
        <v>0</v>
      </c>
      <c r="DX459" s="265"/>
      <c r="DY459" s="21">
        <v>5870.12</v>
      </c>
      <c r="DZ459" s="286">
        <f t="shared" si="1227"/>
        <v>0</v>
      </c>
      <c r="EA459" s="265"/>
      <c r="EB459" s="21">
        <v>4379.45</v>
      </c>
      <c r="EC459" s="286">
        <f t="shared" si="1228"/>
        <v>0</v>
      </c>
      <c r="ED459" s="265"/>
      <c r="EE459" s="21">
        <v>4811.45</v>
      </c>
      <c r="EF459" s="286">
        <f t="shared" si="1229"/>
        <v>0</v>
      </c>
      <c r="EG459" s="265">
        <v>1</v>
      </c>
      <c r="EH459" s="21">
        <v>6518.13</v>
      </c>
      <c r="EI459" s="286">
        <f t="shared" si="1230"/>
        <v>6518.13</v>
      </c>
      <c r="EJ459" s="265"/>
      <c r="EK459" s="21">
        <v>7389.31</v>
      </c>
      <c r="EL459" s="286">
        <f t="shared" si="1231"/>
        <v>0</v>
      </c>
      <c r="EM459" s="265"/>
      <c r="EN459" s="21">
        <v>1539.81</v>
      </c>
      <c r="EO459" s="286">
        <f t="shared" si="1232"/>
        <v>0</v>
      </c>
      <c r="EP459" s="265">
        <v>1</v>
      </c>
      <c r="EQ459" s="21">
        <v>3124.4</v>
      </c>
      <c r="ER459" s="286">
        <f t="shared" si="1233"/>
        <v>3124.4</v>
      </c>
      <c r="ES459" s="265">
        <v>15</v>
      </c>
      <c r="ET459" s="107">
        <v>118.78</v>
      </c>
      <c r="EU459" s="286">
        <f t="shared" si="1234"/>
        <v>1781.7</v>
      </c>
      <c r="EV459" s="265"/>
      <c r="EW459" s="107">
        <v>479.92</v>
      </c>
      <c r="EX459" s="286">
        <f t="shared" si="1235"/>
        <v>0</v>
      </c>
      <c r="EY459" s="265">
        <v>4</v>
      </c>
      <c r="EZ459" s="107">
        <v>649.4</v>
      </c>
      <c r="FA459" s="286">
        <f t="shared" si="1236"/>
        <v>2597.6</v>
      </c>
      <c r="FB459" s="265"/>
      <c r="FC459" s="21">
        <v>1301.22</v>
      </c>
      <c r="FD459" s="286">
        <f t="shared" si="1237"/>
        <v>0</v>
      </c>
      <c r="FE459" s="265"/>
      <c r="FF459" s="21">
        <v>2530.2199999999998</v>
      </c>
      <c r="FG459" s="286">
        <f t="shared" si="1238"/>
        <v>0</v>
      </c>
      <c r="FH459" s="265"/>
      <c r="FI459" s="21">
        <v>4182.22</v>
      </c>
      <c r="FJ459" s="286">
        <f t="shared" si="1239"/>
        <v>0</v>
      </c>
      <c r="FK459" s="265"/>
      <c r="FL459" s="107">
        <v>253.92</v>
      </c>
      <c r="FM459" s="286">
        <f t="shared" si="1240"/>
        <v>0</v>
      </c>
      <c r="FN459" s="265"/>
      <c r="FO459" s="107">
        <v>290.32</v>
      </c>
      <c r="FP459" s="286">
        <f t="shared" si="1241"/>
        <v>0</v>
      </c>
      <c r="FQ459" s="265"/>
      <c r="FR459" s="107">
        <v>334.06</v>
      </c>
      <c r="FS459" s="286">
        <f t="shared" si="1242"/>
        <v>0</v>
      </c>
      <c r="FT459" s="265"/>
      <c r="FU459" s="107">
        <v>411.49</v>
      </c>
      <c r="FV459" s="286">
        <f t="shared" si="1243"/>
        <v>0</v>
      </c>
      <c r="FW459" s="265"/>
      <c r="FX459" s="107">
        <v>455.21</v>
      </c>
      <c r="FY459" s="286">
        <f t="shared" si="1244"/>
        <v>0</v>
      </c>
      <c r="FZ459" s="265"/>
      <c r="GA459" s="107">
        <v>536</v>
      </c>
      <c r="GB459" s="286">
        <f t="shared" si="1245"/>
        <v>0</v>
      </c>
      <c r="GC459" s="265"/>
      <c r="GD459" s="21">
        <v>745.84</v>
      </c>
      <c r="GE459" s="301">
        <f t="shared" si="1246"/>
        <v>0</v>
      </c>
      <c r="GF459" s="265">
        <v>3</v>
      </c>
      <c r="GG459" s="112">
        <v>313.12</v>
      </c>
      <c r="GH459" s="286">
        <f t="shared" si="1247"/>
        <v>939.36</v>
      </c>
      <c r="GI459" s="267">
        <v>6</v>
      </c>
      <c r="GJ459" s="529">
        <v>223.61</v>
      </c>
      <c r="GK459" s="286">
        <f t="shared" si="1248"/>
        <v>1341.66</v>
      </c>
      <c r="GL459" s="265">
        <v>3</v>
      </c>
      <c r="GM459" s="107">
        <v>105.46</v>
      </c>
      <c r="GN459" s="286">
        <f t="shared" si="1249"/>
        <v>316.38</v>
      </c>
      <c r="GO459" s="265">
        <v>1</v>
      </c>
      <c r="GP459" s="107">
        <v>581.36</v>
      </c>
      <c r="GQ459" s="286">
        <f t="shared" si="1250"/>
        <v>581.36</v>
      </c>
      <c r="GR459" s="265">
        <v>1</v>
      </c>
      <c r="GS459" s="107">
        <v>92.94</v>
      </c>
      <c r="GT459" s="286">
        <f t="shared" si="1251"/>
        <v>92.94</v>
      </c>
      <c r="GU459" s="265">
        <v>3</v>
      </c>
      <c r="GV459" s="112">
        <v>47.51</v>
      </c>
      <c r="GW459" s="286">
        <f t="shared" si="1252"/>
        <v>142.53</v>
      </c>
      <c r="GX459" s="265">
        <v>40</v>
      </c>
      <c r="GY459" s="107">
        <v>61.91</v>
      </c>
      <c r="GZ459" s="286">
        <f t="shared" si="1253"/>
        <v>2476.3999999999996</v>
      </c>
      <c r="HA459" s="420"/>
      <c r="HB459" s="420"/>
      <c r="HC459" s="286">
        <f t="shared" si="1256"/>
        <v>0</v>
      </c>
      <c r="HD459" s="265"/>
      <c r="HE459" s="107">
        <v>40.75</v>
      </c>
      <c r="HF459" s="301">
        <f t="shared" si="1254"/>
        <v>0</v>
      </c>
      <c r="HG459" s="481">
        <v>8140.7</v>
      </c>
      <c r="HH459" s="281">
        <f t="shared" si="1257"/>
        <v>55562.688200000004</v>
      </c>
      <c r="HI459" s="335"/>
    </row>
    <row r="460" spans="1:217" ht="15.75" customHeight="1">
      <c r="A460" s="473">
        <v>19</v>
      </c>
      <c r="B460" s="260" t="s">
        <v>339</v>
      </c>
      <c r="C460" s="387">
        <v>34.65</v>
      </c>
      <c r="D460" s="542">
        <v>122.42</v>
      </c>
      <c r="E460" s="264">
        <v>112041</v>
      </c>
      <c r="F460" s="262">
        <f t="shared" si="1255"/>
        <v>116927.63430000001</v>
      </c>
      <c r="G460" s="263"/>
      <c r="H460" s="21">
        <v>636.70000000000005</v>
      </c>
      <c r="I460" s="283">
        <f t="shared" si="1174"/>
        <v>0</v>
      </c>
      <c r="J460" s="265"/>
      <c r="K460" s="107"/>
      <c r="L460" s="286">
        <f t="shared" si="1175"/>
        <v>0</v>
      </c>
      <c r="M460" s="58"/>
      <c r="N460" s="107">
        <v>540</v>
      </c>
      <c r="O460" s="212">
        <f t="shared" si="1176"/>
        <v>0</v>
      </c>
      <c r="P460" s="445"/>
      <c r="Q460" s="266">
        <f t="shared" si="1177"/>
        <v>280.13670000000002</v>
      </c>
      <c r="R460" s="286">
        <f t="shared" si="1178"/>
        <v>0</v>
      </c>
      <c r="S460" s="436"/>
      <c r="T460" s="256">
        <f t="shared" si="1179"/>
        <v>2335.5960000000005</v>
      </c>
      <c r="U460" s="286">
        <f t="shared" si="1180"/>
        <v>0</v>
      </c>
      <c r="V460" s="265"/>
      <c r="W460" s="266">
        <f t="shared" si="1181"/>
        <v>493.98690000000005</v>
      </c>
      <c r="X460" s="286">
        <f t="shared" si="1182"/>
        <v>0</v>
      </c>
      <c r="Y460" s="265"/>
      <c r="Z460" s="256">
        <f t="shared" si="1183"/>
        <v>4331.3600000000006</v>
      </c>
      <c r="AA460" s="286">
        <f t="shared" si="1184"/>
        <v>0</v>
      </c>
      <c r="AB460" s="406"/>
      <c r="AC460" s="266">
        <f t="shared" si="1185"/>
        <v>493.98690000000005</v>
      </c>
      <c r="AD460" s="286">
        <f t="shared" si="1186"/>
        <v>0</v>
      </c>
      <c r="AE460" s="265"/>
      <c r="AF460" s="256">
        <f t="shared" si="1187"/>
        <v>22885.031600000002</v>
      </c>
      <c r="AG460" s="286">
        <f t="shared" si="1188"/>
        <v>0</v>
      </c>
      <c r="AH460" s="438"/>
      <c r="AI460" s="266">
        <f t="shared" si="1189"/>
        <v>791.37200000000007</v>
      </c>
      <c r="AJ460" s="286">
        <f t="shared" si="1190"/>
        <v>0</v>
      </c>
      <c r="AK460" s="265"/>
      <c r="AL460" s="107">
        <v>145.19999999999999</v>
      </c>
      <c r="AM460" s="286">
        <f t="shared" si="1191"/>
        <v>0</v>
      </c>
      <c r="AN460" s="440"/>
      <c r="AO460" s="256">
        <f t="shared" si="1192"/>
        <v>3769.8454000000002</v>
      </c>
      <c r="AP460" s="286">
        <f t="shared" si="1193"/>
        <v>0</v>
      </c>
      <c r="AQ460" s="265"/>
      <c r="AR460" s="109">
        <v>8030</v>
      </c>
      <c r="AS460" s="286">
        <f t="shared" si="1194"/>
        <v>0</v>
      </c>
      <c r="AT460" s="265"/>
      <c r="AU460" s="21">
        <v>3366.65</v>
      </c>
      <c r="AV460" s="286">
        <f t="shared" si="1195"/>
        <v>0</v>
      </c>
      <c r="AW460" s="265"/>
      <c r="AX460" s="256">
        <f t="shared" si="1196"/>
        <v>80964.952600000004</v>
      </c>
      <c r="AY460" s="286">
        <f t="shared" si="1197"/>
        <v>0</v>
      </c>
      <c r="AZ460" s="265"/>
      <c r="BA460" s="21">
        <v>93131.5</v>
      </c>
      <c r="BB460" s="286">
        <f t="shared" si="1198"/>
        <v>0</v>
      </c>
      <c r="BC460" s="265"/>
      <c r="BD460" s="21">
        <v>10643</v>
      </c>
      <c r="BE460" s="286">
        <f t="shared" si="1199"/>
        <v>0</v>
      </c>
      <c r="BF460" s="265"/>
      <c r="BG460" s="442"/>
      <c r="BH460" s="286">
        <f t="shared" si="1200"/>
        <v>0</v>
      </c>
      <c r="BI460" s="265">
        <v>1</v>
      </c>
      <c r="BJ460" s="520" t="s">
        <v>699</v>
      </c>
      <c r="BK460" s="265">
        <v>61361.69</v>
      </c>
      <c r="BL460" s="286">
        <f t="shared" si="1201"/>
        <v>61361.69</v>
      </c>
      <c r="BM460" s="265">
        <v>4</v>
      </c>
      <c r="BN460" s="269">
        <v>983.12</v>
      </c>
      <c r="BO460" s="286">
        <f t="shared" si="1202"/>
        <v>3932.48</v>
      </c>
      <c r="BP460" s="265"/>
      <c r="BQ460" s="266">
        <f t="shared" si="1203"/>
        <v>930.90000000000009</v>
      </c>
      <c r="BR460" s="286">
        <f t="shared" si="1204"/>
        <v>0</v>
      </c>
      <c r="BS460" s="479">
        <v>5.8</v>
      </c>
      <c r="BT460" s="107">
        <v>540</v>
      </c>
      <c r="BU460" s="286">
        <f t="shared" si="1205"/>
        <v>3132</v>
      </c>
      <c r="BV460" s="265"/>
      <c r="BW460" s="265"/>
      <c r="BX460" s="286">
        <f t="shared" si="1206"/>
        <v>0</v>
      </c>
      <c r="BY460" s="265"/>
      <c r="BZ460" s="270"/>
      <c r="CA460" s="286">
        <f t="shared" si="1207"/>
        <v>0</v>
      </c>
      <c r="CB460" s="265">
        <v>2</v>
      </c>
      <c r="CC460" s="107">
        <v>165.4</v>
      </c>
      <c r="CD460" s="286">
        <f t="shared" si="1208"/>
        <v>330.8</v>
      </c>
      <c r="CE460" s="265">
        <v>1</v>
      </c>
      <c r="CF460" s="266">
        <f t="shared" si="1209"/>
        <v>204.31649999999999</v>
      </c>
      <c r="CG460" s="286">
        <f t="shared" si="1210"/>
        <v>204.31649999999999</v>
      </c>
      <c r="CH460" s="265">
        <v>5</v>
      </c>
      <c r="CI460" s="107">
        <v>86.2</v>
      </c>
      <c r="CJ460" s="286">
        <f t="shared" si="1211"/>
        <v>431</v>
      </c>
      <c r="CK460" s="265">
        <v>3</v>
      </c>
      <c r="CL460" s="107">
        <v>125</v>
      </c>
      <c r="CM460" s="286">
        <f t="shared" si="1212"/>
        <v>375</v>
      </c>
      <c r="CN460" s="265">
        <v>6</v>
      </c>
      <c r="CO460" s="107">
        <v>140</v>
      </c>
      <c r="CP460" s="286">
        <f t="shared" si="1213"/>
        <v>840</v>
      </c>
      <c r="CQ460" s="265">
        <v>2</v>
      </c>
      <c r="CR460" s="266">
        <f t="shared" si="1214"/>
        <v>259.76390000000004</v>
      </c>
      <c r="CS460" s="286">
        <f t="shared" si="1215"/>
        <v>519.52780000000007</v>
      </c>
      <c r="CT460" s="265">
        <v>6</v>
      </c>
      <c r="CU460" s="107">
        <v>182.5</v>
      </c>
      <c r="CV460" s="286">
        <f t="shared" si="1216"/>
        <v>1095</v>
      </c>
      <c r="CW460" s="265"/>
      <c r="CX460" s="107">
        <v>78</v>
      </c>
      <c r="CY460" s="286">
        <f t="shared" si="1217"/>
        <v>0</v>
      </c>
      <c r="CZ460" s="265">
        <v>12.5</v>
      </c>
      <c r="DA460" s="107">
        <v>350</v>
      </c>
      <c r="DB460" s="286">
        <f t="shared" si="1218"/>
        <v>4375</v>
      </c>
      <c r="DC460" s="265">
        <v>4</v>
      </c>
      <c r="DD460" s="266">
        <f t="shared" si="1219"/>
        <v>363.26500000000004</v>
      </c>
      <c r="DE460" s="286">
        <f t="shared" si="1220"/>
        <v>1453.0600000000002</v>
      </c>
      <c r="DF460" s="265">
        <v>7</v>
      </c>
      <c r="DG460" s="107">
        <v>349.94</v>
      </c>
      <c r="DH460" s="286">
        <f t="shared" si="1221"/>
        <v>2449.58</v>
      </c>
      <c r="DI460" s="265">
        <v>5</v>
      </c>
      <c r="DJ460" s="107">
        <v>407.82</v>
      </c>
      <c r="DK460" s="286">
        <f t="shared" si="1222"/>
        <v>2039.1</v>
      </c>
      <c r="DL460" s="265">
        <v>3</v>
      </c>
      <c r="DM460" s="107">
        <v>560.66999999999996</v>
      </c>
      <c r="DN460" s="286">
        <f t="shared" si="1223"/>
        <v>1682.0099999999998</v>
      </c>
      <c r="DO460" s="265">
        <v>1</v>
      </c>
      <c r="DP460" s="107">
        <v>849.84</v>
      </c>
      <c r="DQ460" s="286">
        <f t="shared" si="1224"/>
        <v>849.84</v>
      </c>
      <c r="DR460" s="265"/>
      <c r="DS460" s="107">
        <v>1070.97</v>
      </c>
      <c r="DT460" s="286">
        <f t="shared" si="1225"/>
        <v>0</v>
      </c>
      <c r="DU460" s="265"/>
      <c r="DV460" s="21">
        <v>1512.05</v>
      </c>
      <c r="DW460" s="286">
        <f t="shared" si="1226"/>
        <v>0</v>
      </c>
      <c r="DX460" s="265"/>
      <c r="DY460" s="21">
        <v>5870.12</v>
      </c>
      <c r="DZ460" s="286">
        <f t="shared" si="1227"/>
        <v>0</v>
      </c>
      <c r="EA460" s="265"/>
      <c r="EB460" s="21">
        <v>4379.45</v>
      </c>
      <c r="EC460" s="286">
        <f t="shared" si="1228"/>
        <v>0</v>
      </c>
      <c r="ED460" s="265">
        <v>1</v>
      </c>
      <c r="EE460" s="21">
        <v>4811.45</v>
      </c>
      <c r="EF460" s="286">
        <f t="shared" si="1229"/>
        <v>4811.45</v>
      </c>
      <c r="EG460" s="265">
        <v>1</v>
      </c>
      <c r="EH460" s="21">
        <v>6518.13</v>
      </c>
      <c r="EI460" s="286">
        <f t="shared" si="1230"/>
        <v>6518.13</v>
      </c>
      <c r="EJ460" s="265"/>
      <c r="EK460" s="21">
        <v>7389.31</v>
      </c>
      <c r="EL460" s="286">
        <f t="shared" si="1231"/>
        <v>0</v>
      </c>
      <c r="EM460" s="265"/>
      <c r="EN460" s="21">
        <v>1539.81</v>
      </c>
      <c r="EO460" s="286">
        <f t="shared" si="1232"/>
        <v>0</v>
      </c>
      <c r="EP460" s="265">
        <v>1</v>
      </c>
      <c r="EQ460" s="21">
        <v>3124.4</v>
      </c>
      <c r="ER460" s="286">
        <f t="shared" si="1233"/>
        <v>3124.4</v>
      </c>
      <c r="ES460" s="265">
        <v>11</v>
      </c>
      <c r="ET460" s="107">
        <v>118.78</v>
      </c>
      <c r="EU460" s="286">
        <f t="shared" si="1234"/>
        <v>1306.58</v>
      </c>
      <c r="EV460" s="265"/>
      <c r="EW460" s="107">
        <v>479.92</v>
      </c>
      <c r="EX460" s="286">
        <f t="shared" si="1235"/>
        <v>0</v>
      </c>
      <c r="EY460" s="265">
        <v>4</v>
      </c>
      <c r="EZ460" s="107">
        <v>649.4</v>
      </c>
      <c r="FA460" s="286">
        <f t="shared" si="1236"/>
        <v>2597.6</v>
      </c>
      <c r="FB460" s="265"/>
      <c r="FC460" s="21">
        <v>1301.22</v>
      </c>
      <c r="FD460" s="286">
        <f t="shared" si="1237"/>
        <v>0</v>
      </c>
      <c r="FE460" s="265"/>
      <c r="FF460" s="21">
        <v>2530.2199999999998</v>
      </c>
      <c r="FG460" s="286">
        <f t="shared" si="1238"/>
        <v>0</v>
      </c>
      <c r="FH460" s="265"/>
      <c r="FI460" s="21">
        <v>4182.22</v>
      </c>
      <c r="FJ460" s="286">
        <f t="shared" si="1239"/>
        <v>0</v>
      </c>
      <c r="FK460" s="265"/>
      <c r="FL460" s="107">
        <v>253.92</v>
      </c>
      <c r="FM460" s="286">
        <f t="shared" si="1240"/>
        <v>0</v>
      </c>
      <c r="FN460" s="265"/>
      <c r="FO460" s="107">
        <v>290.32</v>
      </c>
      <c r="FP460" s="286">
        <f t="shared" si="1241"/>
        <v>0</v>
      </c>
      <c r="FQ460" s="265"/>
      <c r="FR460" s="107">
        <v>334.06</v>
      </c>
      <c r="FS460" s="286">
        <f t="shared" si="1242"/>
        <v>0</v>
      </c>
      <c r="FT460" s="265"/>
      <c r="FU460" s="107">
        <v>411.49</v>
      </c>
      <c r="FV460" s="286">
        <f t="shared" si="1243"/>
        <v>0</v>
      </c>
      <c r="FW460" s="265"/>
      <c r="FX460" s="107">
        <v>455.21</v>
      </c>
      <c r="FY460" s="286">
        <f t="shared" si="1244"/>
        <v>0</v>
      </c>
      <c r="FZ460" s="265"/>
      <c r="GA460" s="107">
        <v>536</v>
      </c>
      <c r="GB460" s="286">
        <f t="shared" si="1245"/>
        <v>0</v>
      </c>
      <c r="GC460" s="265"/>
      <c r="GD460" s="21">
        <v>745.84</v>
      </c>
      <c r="GE460" s="301">
        <f t="shared" si="1246"/>
        <v>0</v>
      </c>
      <c r="GF460" s="265">
        <v>3</v>
      </c>
      <c r="GG460" s="112">
        <v>313.12</v>
      </c>
      <c r="GH460" s="286">
        <f t="shared" si="1247"/>
        <v>939.36</v>
      </c>
      <c r="GI460" s="267">
        <v>6</v>
      </c>
      <c r="GJ460" s="529">
        <v>223.61</v>
      </c>
      <c r="GK460" s="286">
        <f t="shared" si="1248"/>
        <v>1341.66</v>
      </c>
      <c r="GL460" s="265">
        <v>3</v>
      </c>
      <c r="GM460" s="107">
        <v>105.46</v>
      </c>
      <c r="GN460" s="286">
        <f t="shared" si="1249"/>
        <v>316.38</v>
      </c>
      <c r="GO460" s="265"/>
      <c r="GP460" s="107">
        <v>581.36</v>
      </c>
      <c r="GQ460" s="286">
        <f t="shared" si="1250"/>
        <v>0</v>
      </c>
      <c r="GR460" s="265">
        <v>1</v>
      </c>
      <c r="GS460" s="107">
        <v>92.94</v>
      </c>
      <c r="GT460" s="286">
        <f t="shared" si="1251"/>
        <v>92.94</v>
      </c>
      <c r="GU460" s="265">
        <v>3</v>
      </c>
      <c r="GV460" s="112">
        <v>47.51</v>
      </c>
      <c r="GW460" s="286">
        <f t="shared" si="1252"/>
        <v>142.53</v>
      </c>
      <c r="GX460" s="265">
        <v>40</v>
      </c>
      <c r="GY460" s="107">
        <v>61.91</v>
      </c>
      <c r="GZ460" s="286">
        <f t="shared" si="1253"/>
        <v>2476.3999999999996</v>
      </c>
      <c r="HA460" s="420"/>
      <c r="HB460" s="420"/>
      <c r="HC460" s="286">
        <f t="shared" si="1256"/>
        <v>0</v>
      </c>
      <c r="HD460" s="265">
        <v>0.4</v>
      </c>
      <c r="HE460" s="107">
        <v>40.75</v>
      </c>
      <c r="HF460" s="301">
        <f t="shared" si="1254"/>
        <v>16.3</v>
      </c>
      <c r="HG460" s="481">
        <v>8173.5</v>
      </c>
      <c r="HH460" s="281">
        <f t="shared" si="1257"/>
        <v>116927.63430000001</v>
      </c>
      <c r="HI460" s="335"/>
    </row>
    <row r="461" spans="1:217" ht="15.75" customHeight="1">
      <c r="A461" s="473">
        <v>20</v>
      </c>
      <c r="B461" s="260" t="s">
        <v>340</v>
      </c>
      <c r="C461" s="387">
        <v>43.01</v>
      </c>
      <c r="D461" s="542">
        <v>114.27</v>
      </c>
      <c r="E461" s="264">
        <v>112641.72</v>
      </c>
      <c r="F461" s="262">
        <f t="shared" si="1255"/>
        <v>69931.527099999992</v>
      </c>
      <c r="G461" s="263"/>
      <c r="H461" s="21">
        <v>636.70000000000005</v>
      </c>
      <c r="I461" s="283">
        <f t="shared" si="1174"/>
        <v>0</v>
      </c>
      <c r="J461" s="265"/>
      <c r="K461" s="107"/>
      <c r="L461" s="286">
        <f t="shared" si="1175"/>
        <v>0</v>
      </c>
      <c r="M461" s="58"/>
      <c r="N461" s="107">
        <v>540</v>
      </c>
      <c r="O461" s="212">
        <f t="shared" si="1176"/>
        <v>0</v>
      </c>
      <c r="P461" s="445"/>
      <c r="Q461" s="266">
        <f t="shared" si="1177"/>
        <v>280.13670000000002</v>
      </c>
      <c r="R461" s="286">
        <f t="shared" si="1178"/>
        <v>0</v>
      </c>
      <c r="S461" s="436"/>
      <c r="T461" s="256">
        <f t="shared" si="1179"/>
        <v>2335.5960000000005</v>
      </c>
      <c r="U461" s="286">
        <f t="shared" si="1180"/>
        <v>0</v>
      </c>
      <c r="V461" s="271"/>
      <c r="W461" s="266">
        <f t="shared" si="1181"/>
        <v>493.98690000000005</v>
      </c>
      <c r="X461" s="286">
        <f t="shared" si="1182"/>
        <v>0</v>
      </c>
      <c r="Y461" s="271"/>
      <c r="Z461" s="256">
        <f t="shared" si="1183"/>
        <v>4331.3600000000006</v>
      </c>
      <c r="AA461" s="286">
        <f t="shared" si="1184"/>
        <v>0</v>
      </c>
      <c r="AB461" s="407"/>
      <c r="AC461" s="266">
        <f t="shared" si="1185"/>
        <v>493.98690000000005</v>
      </c>
      <c r="AD461" s="286">
        <f t="shared" si="1186"/>
        <v>0</v>
      </c>
      <c r="AE461" s="265"/>
      <c r="AF461" s="256">
        <f t="shared" si="1187"/>
        <v>22885.031600000002</v>
      </c>
      <c r="AG461" s="286">
        <f t="shared" si="1188"/>
        <v>0</v>
      </c>
      <c r="AH461" s="438"/>
      <c r="AI461" s="266">
        <f t="shared" si="1189"/>
        <v>791.37200000000007</v>
      </c>
      <c r="AJ461" s="286">
        <f t="shared" si="1190"/>
        <v>0</v>
      </c>
      <c r="AK461" s="265"/>
      <c r="AL461" s="107">
        <v>145.19999999999999</v>
      </c>
      <c r="AM461" s="286">
        <f t="shared" si="1191"/>
        <v>0</v>
      </c>
      <c r="AN461" s="440"/>
      <c r="AO461" s="256">
        <f t="shared" si="1192"/>
        <v>3769.8454000000002</v>
      </c>
      <c r="AP461" s="286">
        <f t="shared" si="1193"/>
        <v>0</v>
      </c>
      <c r="AQ461" s="265"/>
      <c r="AR461" s="109">
        <v>8030</v>
      </c>
      <c r="AS461" s="286">
        <f t="shared" si="1194"/>
        <v>0</v>
      </c>
      <c r="AT461" s="265"/>
      <c r="AU461" s="21">
        <v>3366.65</v>
      </c>
      <c r="AV461" s="286">
        <f t="shared" si="1195"/>
        <v>0</v>
      </c>
      <c r="AW461" s="265"/>
      <c r="AX461" s="256">
        <f t="shared" si="1196"/>
        <v>80964.952600000004</v>
      </c>
      <c r="AY461" s="286">
        <f t="shared" si="1197"/>
        <v>0</v>
      </c>
      <c r="AZ461" s="265"/>
      <c r="BA461" s="21">
        <v>93131.5</v>
      </c>
      <c r="BB461" s="286">
        <f t="shared" si="1198"/>
        <v>0</v>
      </c>
      <c r="BC461" s="265"/>
      <c r="BD461" s="21">
        <v>10643</v>
      </c>
      <c r="BE461" s="286">
        <f t="shared" si="1199"/>
        <v>0</v>
      </c>
      <c r="BF461" s="265"/>
      <c r="BG461" s="442"/>
      <c r="BH461" s="286">
        <f t="shared" si="1200"/>
        <v>0</v>
      </c>
      <c r="BI461" s="265"/>
      <c r="BJ461" s="503"/>
      <c r="BK461" s="265"/>
      <c r="BL461" s="286">
        <f t="shared" si="1201"/>
        <v>0</v>
      </c>
      <c r="BM461" s="265">
        <v>7</v>
      </c>
      <c r="BN461" s="269">
        <v>983.12</v>
      </c>
      <c r="BO461" s="286">
        <f t="shared" si="1202"/>
        <v>6881.84</v>
      </c>
      <c r="BP461" s="265">
        <v>1</v>
      </c>
      <c r="BQ461" s="266">
        <f t="shared" si="1203"/>
        <v>930.90000000000009</v>
      </c>
      <c r="BR461" s="286">
        <f t="shared" si="1204"/>
        <v>930.90000000000009</v>
      </c>
      <c r="BS461" s="479">
        <v>5.9</v>
      </c>
      <c r="BT461" s="107">
        <v>540</v>
      </c>
      <c r="BU461" s="286">
        <f t="shared" si="1205"/>
        <v>3186</v>
      </c>
      <c r="BV461" s="265"/>
      <c r="BW461" s="265"/>
      <c r="BX461" s="286">
        <f t="shared" si="1206"/>
        <v>0</v>
      </c>
      <c r="BY461" s="265"/>
      <c r="BZ461" s="270"/>
      <c r="CA461" s="286">
        <f t="shared" si="1207"/>
        <v>0</v>
      </c>
      <c r="CB461" s="265">
        <v>1</v>
      </c>
      <c r="CC461" s="107">
        <v>165.4</v>
      </c>
      <c r="CD461" s="286">
        <f t="shared" si="1208"/>
        <v>165.4</v>
      </c>
      <c r="CE461" s="265">
        <v>1</v>
      </c>
      <c r="CF461" s="266">
        <f t="shared" si="1209"/>
        <v>204.31649999999999</v>
      </c>
      <c r="CG461" s="286">
        <f t="shared" si="1210"/>
        <v>204.31649999999999</v>
      </c>
      <c r="CH461" s="265">
        <v>8</v>
      </c>
      <c r="CI461" s="107">
        <v>86.2</v>
      </c>
      <c r="CJ461" s="286">
        <f t="shared" si="1211"/>
        <v>689.6</v>
      </c>
      <c r="CK461" s="265">
        <v>6</v>
      </c>
      <c r="CL461" s="107">
        <v>125</v>
      </c>
      <c r="CM461" s="286">
        <f t="shared" si="1212"/>
        <v>750</v>
      </c>
      <c r="CN461" s="265">
        <v>7</v>
      </c>
      <c r="CO461" s="107">
        <v>140</v>
      </c>
      <c r="CP461" s="286">
        <f t="shared" si="1213"/>
        <v>980</v>
      </c>
      <c r="CQ461" s="265">
        <v>4</v>
      </c>
      <c r="CR461" s="266">
        <f t="shared" si="1214"/>
        <v>259.76390000000004</v>
      </c>
      <c r="CS461" s="286">
        <f t="shared" si="1215"/>
        <v>1039.0556000000001</v>
      </c>
      <c r="CT461" s="265">
        <v>12</v>
      </c>
      <c r="CU461" s="107">
        <v>182.5</v>
      </c>
      <c r="CV461" s="286">
        <f t="shared" si="1216"/>
        <v>2190</v>
      </c>
      <c r="CW461" s="265">
        <v>2</v>
      </c>
      <c r="CX461" s="107">
        <v>78</v>
      </c>
      <c r="CY461" s="286">
        <f t="shared" si="1217"/>
        <v>156</v>
      </c>
      <c r="CZ461" s="265">
        <v>10</v>
      </c>
      <c r="DA461" s="107">
        <v>350</v>
      </c>
      <c r="DB461" s="286">
        <f t="shared" si="1218"/>
        <v>3500</v>
      </c>
      <c r="DC461" s="265">
        <v>3</v>
      </c>
      <c r="DD461" s="266">
        <f t="shared" si="1219"/>
        <v>363.26500000000004</v>
      </c>
      <c r="DE461" s="286">
        <f t="shared" si="1220"/>
        <v>1089.7950000000001</v>
      </c>
      <c r="DF461" s="265">
        <v>9</v>
      </c>
      <c r="DG461" s="107">
        <v>349.94</v>
      </c>
      <c r="DH461" s="286">
        <f t="shared" si="1221"/>
        <v>3149.46</v>
      </c>
      <c r="DI461" s="265">
        <v>8</v>
      </c>
      <c r="DJ461" s="107">
        <v>407.82</v>
      </c>
      <c r="DK461" s="286">
        <f t="shared" si="1222"/>
        <v>3262.56</v>
      </c>
      <c r="DL461" s="265">
        <v>5</v>
      </c>
      <c r="DM461" s="107">
        <v>560.66999999999996</v>
      </c>
      <c r="DN461" s="286">
        <f t="shared" si="1223"/>
        <v>2803.35</v>
      </c>
      <c r="DO461" s="265">
        <v>2</v>
      </c>
      <c r="DP461" s="107">
        <v>849.84</v>
      </c>
      <c r="DQ461" s="286">
        <f t="shared" si="1224"/>
        <v>1699.68</v>
      </c>
      <c r="DR461" s="265"/>
      <c r="DS461" s="107">
        <v>1070.97</v>
      </c>
      <c r="DT461" s="286">
        <f t="shared" si="1225"/>
        <v>0</v>
      </c>
      <c r="DU461" s="265"/>
      <c r="DV461" s="21">
        <v>1512.05</v>
      </c>
      <c r="DW461" s="286">
        <f t="shared" si="1226"/>
        <v>0</v>
      </c>
      <c r="DX461" s="265"/>
      <c r="DY461" s="21">
        <v>5870.12</v>
      </c>
      <c r="DZ461" s="286">
        <f t="shared" si="1227"/>
        <v>0</v>
      </c>
      <c r="EA461" s="265"/>
      <c r="EB461" s="21">
        <v>4379.45</v>
      </c>
      <c r="EC461" s="286">
        <f t="shared" si="1228"/>
        <v>0</v>
      </c>
      <c r="ED461" s="265">
        <v>1</v>
      </c>
      <c r="EE461" s="21">
        <v>4811.45</v>
      </c>
      <c r="EF461" s="286">
        <f t="shared" si="1229"/>
        <v>4811.45</v>
      </c>
      <c r="EG461" s="265">
        <v>1</v>
      </c>
      <c r="EH461" s="21">
        <v>6518.13</v>
      </c>
      <c r="EI461" s="286">
        <f t="shared" si="1230"/>
        <v>6518.13</v>
      </c>
      <c r="EJ461" s="265"/>
      <c r="EK461" s="21">
        <v>7389.31</v>
      </c>
      <c r="EL461" s="286">
        <f t="shared" si="1231"/>
        <v>0</v>
      </c>
      <c r="EM461" s="265"/>
      <c r="EN461" s="21">
        <v>1539.81</v>
      </c>
      <c r="EO461" s="286">
        <f t="shared" si="1232"/>
        <v>0</v>
      </c>
      <c r="EP461" s="265">
        <v>1</v>
      </c>
      <c r="EQ461" s="21">
        <v>3124.4</v>
      </c>
      <c r="ER461" s="286">
        <f t="shared" si="1233"/>
        <v>3124.4</v>
      </c>
      <c r="ES461" s="265">
        <v>20</v>
      </c>
      <c r="ET461" s="107">
        <v>118.78</v>
      </c>
      <c r="EU461" s="286">
        <f t="shared" si="1234"/>
        <v>2375.6</v>
      </c>
      <c r="EV461" s="265"/>
      <c r="EW461" s="107">
        <v>479.92</v>
      </c>
      <c r="EX461" s="286">
        <f t="shared" si="1235"/>
        <v>0</v>
      </c>
      <c r="EY461" s="265">
        <v>4</v>
      </c>
      <c r="EZ461" s="107">
        <v>649.4</v>
      </c>
      <c r="FA461" s="286">
        <f t="shared" si="1236"/>
        <v>2597.6</v>
      </c>
      <c r="FB461" s="265"/>
      <c r="FC461" s="21">
        <v>1301.22</v>
      </c>
      <c r="FD461" s="286">
        <f t="shared" si="1237"/>
        <v>0</v>
      </c>
      <c r="FE461" s="265"/>
      <c r="FF461" s="21">
        <v>2530.2199999999998</v>
      </c>
      <c r="FG461" s="286">
        <f t="shared" si="1238"/>
        <v>0</v>
      </c>
      <c r="FH461" s="265"/>
      <c r="FI461" s="21">
        <v>4182.22</v>
      </c>
      <c r="FJ461" s="286">
        <f t="shared" si="1239"/>
        <v>0</v>
      </c>
      <c r="FK461" s="265"/>
      <c r="FL461" s="107">
        <v>253.92</v>
      </c>
      <c r="FM461" s="286">
        <f t="shared" si="1240"/>
        <v>0</v>
      </c>
      <c r="FN461" s="265"/>
      <c r="FO461" s="107">
        <v>290.32</v>
      </c>
      <c r="FP461" s="286">
        <f t="shared" si="1241"/>
        <v>0</v>
      </c>
      <c r="FQ461" s="265"/>
      <c r="FR461" s="107">
        <v>334.06</v>
      </c>
      <c r="FS461" s="286">
        <f t="shared" si="1242"/>
        <v>0</v>
      </c>
      <c r="FT461" s="265"/>
      <c r="FU461" s="107">
        <v>411.49</v>
      </c>
      <c r="FV461" s="286">
        <f t="shared" si="1243"/>
        <v>0</v>
      </c>
      <c r="FW461" s="265"/>
      <c r="FX461" s="107">
        <v>455.21</v>
      </c>
      <c r="FY461" s="286">
        <f t="shared" si="1244"/>
        <v>0</v>
      </c>
      <c r="FZ461" s="265"/>
      <c r="GA461" s="107">
        <v>536</v>
      </c>
      <c r="GB461" s="286">
        <f t="shared" si="1245"/>
        <v>0</v>
      </c>
      <c r="GC461" s="265"/>
      <c r="GD461" s="21">
        <v>745.84</v>
      </c>
      <c r="GE461" s="301">
        <f t="shared" si="1246"/>
        <v>0</v>
      </c>
      <c r="GF461" s="265">
        <v>3</v>
      </c>
      <c r="GG461" s="112">
        <v>313.12</v>
      </c>
      <c r="GH461" s="286">
        <f t="shared" si="1247"/>
        <v>939.36</v>
      </c>
      <c r="GI461" s="267">
        <v>6</v>
      </c>
      <c r="GJ461" s="529">
        <v>223.61</v>
      </c>
      <c r="GK461" s="286">
        <f t="shared" si="1248"/>
        <v>1341.66</v>
      </c>
      <c r="GL461" s="265">
        <v>4</v>
      </c>
      <c r="GM461" s="107">
        <v>105.46</v>
      </c>
      <c r="GN461" s="286">
        <f t="shared" si="1249"/>
        <v>421.84</v>
      </c>
      <c r="GO461" s="265"/>
      <c r="GP461" s="107">
        <v>581.36</v>
      </c>
      <c r="GQ461" s="286">
        <f t="shared" si="1250"/>
        <v>0</v>
      </c>
      <c r="GR461" s="265"/>
      <c r="GS461" s="107">
        <v>92.94</v>
      </c>
      <c r="GT461" s="286">
        <f t="shared" si="1251"/>
        <v>0</v>
      </c>
      <c r="GU461" s="265">
        <v>3</v>
      </c>
      <c r="GV461" s="112">
        <v>47.51</v>
      </c>
      <c r="GW461" s="286">
        <f t="shared" si="1252"/>
        <v>142.53</v>
      </c>
      <c r="GX461" s="265">
        <v>40</v>
      </c>
      <c r="GY461" s="107">
        <v>61.91</v>
      </c>
      <c r="GZ461" s="286">
        <f t="shared" si="1253"/>
        <v>2476.3999999999996</v>
      </c>
      <c r="HA461" s="420"/>
      <c r="HB461" s="420"/>
      <c r="HC461" s="286">
        <f t="shared" si="1256"/>
        <v>0</v>
      </c>
      <c r="HD461" s="265">
        <v>0.4</v>
      </c>
      <c r="HE461" s="107">
        <v>40.75</v>
      </c>
      <c r="HF461" s="301">
        <f t="shared" si="1254"/>
        <v>16.3</v>
      </c>
      <c r="HG461" s="481">
        <v>12488.3</v>
      </c>
      <c r="HH461" s="281">
        <f t="shared" si="1257"/>
        <v>69931.527099999992</v>
      </c>
      <c r="HI461" s="335"/>
    </row>
    <row r="462" spans="1:217" ht="15.75" customHeight="1">
      <c r="A462" s="473">
        <v>21</v>
      </c>
      <c r="B462" s="260" t="s">
        <v>341</v>
      </c>
      <c r="C462" s="387">
        <v>44.79</v>
      </c>
      <c r="D462" s="542">
        <v>51.92</v>
      </c>
      <c r="E462" s="264">
        <v>41274.239999999998</v>
      </c>
      <c r="F462" s="262">
        <f t="shared" si="1255"/>
        <v>70037.587920000005</v>
      </c>
      <c r="G462" s="263"/>
      <c r="H462" s="21">
        <v>636.70000000000005</v>
      </c>
      <c r="I462" s="283">
        <f t="shared" si="1174"/>
        <v>0</v>
      </c>
      <c r="J462" s="265"/>
      <c r="K462" s="107"/>
      <c r="L462" s="286">
        <f t="shared" si="1175"/>
        <v>0</v>
      </c>
      <c r="M462" s="58"/>
      <c r="N462" s="107">
        <v>540</v>
      </c>
      <c r="O462" s="212">
        <f t="shared" si="1176"/>
        <v>0</v>
      </c>
      <c r="P462" s="445"/>
      <c r="Q462" s="266">
        <f t="shared" si="1177"/>
        <v>280.13670000000002</v>
      </c>
      <c r="R462" s="286">
        <f t="shared" si="1178"/>
        <v>0</v>
      </c>
      <c r="S462" s="436">
        <v>11.52</v>
      </c>
      <c r="T462" s="256">
        <f t="shared" si="1179"/>
        <v>2335.5960000000005</v>
      </c>
      <c r="U462" s="286">
        <f t="shared" si="1180"/>
        <v>26906.065920000005</v>
      </c>
      <c r="V462" s="265"/>
      <c r="W462" s="266">
        <f t="shared" si="1181"/>
        <v>493.98690000000005</v>
      </c>
      <c r="X462" s="286">
        <f t="shared" si="1182"/>
        <v>0</v>
      </c>
      <c r="Y462" s="265">
        <v>8.1999999999999993</v>
      </c>
      <c r="Z462" s="256">
        <f t="shared" si="1183"/>
        <v>4331.3600000000006</v>
      </c>
      <c r="AA462" s="286">
        <f t="shared" si="1184"/>
        <v>35517.152000000002</v>
      </c>
      <c r="AB462" s="406"/>
      <c r="AC462" s="266">
        <f t="shared" si="1185"/>
        <v>493.98690000000005</v>
      </c>
      <c r="AD462" s="286">
        <f t="shared" si="1186"/>
        <v>0</v>
      </c>
      <c r="AE462" s="265"/>
      <c r="AF462" s="256">
        <f t="shared" si="1187"/>
        <v>22885.031600000002</v>
      </c>
      <c r="AG462" s="286">
        <f t="shared" si="1188"/>
        <v>0</v>
      </c>
      <c r="AH462" s="438"/>
      <c r="AI462" s="266">
        <f t="shared" si="1189"/>
        <v>791.37200000000007</v>
      </c>
      <c r="AJ462" s="286">
        <f t="shared" si="1190"/>
        <v>0</v>
      </c>
      <c r="AK462" s="265"/>
      <c r="AL462" s="107">
        <v>145.19999999999999</v>
      </c>
      <c r="AM462" s="286">
        <f t="shared" si="1191"/>
        <v>0</v>
      </c>
      <c r="AN462" s="440"/>
      <c r="AO462" s="256">
        <f t="shared" si="1192"/>
        <v>3769.8454000000002</v>
      </c>
      <c r="AP462" s="286">
        <f t="shared" si="1193"/>
        <v>0</v>
      </c>
      <c r="AQ462" s="265"/>
      <c r="AR462" s="109">
        <v>8030</v>
      </c>
      <c r="AS462" s="286">
        <f t="shared" si="1194"/>
        <v>0</v>
      </c>
      <c r="AT462" s="265"/>
      <c r="AU462" s="21">
        <v>3366.65</v>
      </c>
      <c r="AV462" s="286">
        <f t="shared" si="1195"/>
        <v>0</v>
      </c>
      <c r="AW462" s="265"/>
      <c r="AX462" s="256">
        <f t="shared" si="1196"/>
        <v>80964.952600000004</v>
      </c>
      <c r="AY462" s="286">
        <f t="shared" si="1197"/>
        <v>0</v>
      </c>
      <c r="AZ462" s="265"/>
      <c r="BA462" s="21">
        <v>93131.5</v>
      </c>
      <c r="BB462" s="286">
        <f t="shared" si="1198"/>
        <v>0</v>
      </c>
      <c r="BC462" s="265"/>
      <c r="BD462" s="21">
        <v>10643</v>
      </c>
      <c r="BE462" s="286">
        <f t="shared" si="1199"/>
        <v>0</v>
      </c>
      <c r="BF462" s="265"/>
      <c r="BG462" s="442"/>
      <c r="BH462" s="286">
        <f t="shared" si="1200"/>
        <v>0</v>
      </c>
      <c r="BI462" s="265"/>
      <c r="BJ462" s="503"/>
      <c r="BK462" s="265"/>
      <c r="BL462" s="286">
        <f t="shared" si="1201"/>
        <v>0</v>
      </c>
      <c r="BM462" s="265"/>
      <c r="BN462" s="269"/>
      <c r="BO462" s="286">
        <f t="shared" si="1202"/>
        <v>0</v>
      </c>
      <c r="BP462" s="265"/>
      <c r="BQ462" s="266">
        <f t="shared" si="1203"/>
        <v>930.90000000000009</v>
      </c>
      <c r="BR462" s="286">
        <f t="shared" si="1204"/>
        <v>0</v>
      </c>
      <c r="BS462" s="479">
        <v>1.1000000000000001</v>
      </c>
      <c r="BT462" s="107">
        <v>540</v>
      </c>
      <c r="BU462" s="286">
        <f t="shared" si="1205"/>
        <v>594</v>
      </c>
      <c r="BV462" s="265"/>
      <c r="BW462" s="265"/>
      <c r="BX462" s="286">
        <f t="shared" si="1206"/>
        <v>0</v>
      </c>
      <c r="BY462" s="265"/>
      <c r="BZ462" s="270"/>
      <c r="CA462" s="286">
        <f t="shared" si="1207"/>
        <v>0</v>
      </c>
      <c r="CB462" s="265"/>
      <c r="CC462" s="107">
        <v>165.4</v>
      </c>
      <c r="CD462" s="286">
        <f t="shared" si="1208"/>
        <v>0</v>
      </c>
      <c r="CE462" s="265"/>
      <c r="CF462" s="266">
        <f t="shared" si="1209"/>
        <v>204.31649999999999</v>
      </c>
      <c r="CG462" s="286">
        <f t="shared" si="1210"/>
        <v>0</v>
      </c>
      <c r="CH462" s="265"/>
      <c r="CI462" s="107">
        <v>86.2</v>
      </c>
      <c r="CJ462" s="286">
        <f t="shared" si="1211"/>
        <v>0</v>
      </c>
      <c r="CK462" s="265"/>
      <c r="CL462" s="107">
        <v>125</v>
      </c>
      <c r="CM462" s="286">
        <f t="shared" si="1212"/>
        <v>0</v>
      </c>
      <c r="CN462" s="265"/>
      <c r="CO462" s="107">
        <v>140</v>
      </c>
      <c r="CP462" s="286">
        <f t="shared" si="1213"/>
        <v>0</v>
      </c>
      <c r="CQ462" s="265"/>
      <c r="CR462" s="266">
        <f t="shared" si="1214"/>
        <v>259.76390000000004</v>
      </c>
      <c r="CS462" s="286">
        <f t="shared" si="1215"/>
        <v>0</v>
      </c>
      <c r="CT462" s="265"/>
      <c r="CU462" s="107">
        <v>182.5</v>
      </c>
      <c r="CV462" s="286">
        <f t="shared" si="1216"/>
        <v>0</v>
      </c>
      <c r="CW462" s="265"/>
      <c r="CX462" s="107">
        <v>78</v>
      </c>
      <c r="CY462" s="286">
        <f t="shared" si="1217"/>
        <v>0</v>
      </c>
      <c r="CZ462" s="265"/>
      <c r="DA462" s="107">
        <v>350</v>
      </c>
      <c r="DB462" s="286">
        <f t="shared" si="1218"/>
        <v>0</v>
      </c>
      <c r="DC462" s="265"/>
      <c r="DD462" s="266">
        <f t="shared" si="1219"/>
        <v>363.26500000000004</v>
      </c>
      <c r="DE462" s="286">
        <f t="shared" si="1220"/>
        <v>0</v>
      </c>
      <c r="DF462" s="265">
        <v>4</v>
      </c>
      <c r="DG462" s="107">
        <v>349.94</v>
      </c>
      <c r="DH462" s="286">
        <f t="shared" si="1221"/>
        <v>1399.76</v>
      </c>
      <c r="DI462" s="265">
        <v>3</v>
      </c>
      <c r="DJ462" s="107">
        <v>407.82</v>
      </c>
      <c r="DK462" s="286">
        <f t="shared" si="1222"/>
        <v>1223.46</v>
      </c>
      <c r="DL462" s="265">
        <v>1</v>
      </c>
      <c r="DM462" s="107">
        <v>560.66999999999996</v>
      </c>
      <c r="DN462" s="286">
        <f t="shared" si="1223"/>
        <v>560.66999999999996</v>
      </c>
      <c r="DO462" s="265"/>
      <c r="DP462" s="107">
        <v>849.84</v>
      </c>
      <c r="DQ462" s="286">
        <f t="shared" si="1224"/>
        <v>0</v>
      </c>
      <c r="DR462" s="265"/>
      <c r="DS462" s="107">
        <v>1070.97</v>
      </c>
      <c r="DT462" s="286">
        <f t="shared" si="1225"/>
        <v>0</v>
      </c>
      <c r="DU462" s="265"/>
      <c r="DV462" s="21">
        <v>1512.05</v>
      </c>
      <c r="DW462" s="286">
        <f t="shared" si="1226"/>
        <v>0</v>
      </c>
      <c r="DX462" s="265"/>
      <c r="DY462" s="21">
        <v>5870.12</v>
      </c>
      <c r="DZ462" s="286">
        <f t="shared" si="1227"/>
        <v>0</v>
      </c>
      <c r="EA462" s="265"/>
      <c r="EB462" s="21">
        <v>4379.45</v>
      </c>
      <c r="EC462" s="286">
        <f t="shared" si="1228"/>
        <v>0</v>
      </c>
      <c r="ED462" s="265"/>
      <c r="EE462" s="21">
        <v>4811.45</v>
      </c>
      <c r="EF462" s="286">
        <f t="shared" si="1229"/>
        <v>0</v>
      </c>
      <c r="EG462" s="265"/>
      <c r="EH462" s="21">
        <v>6518.13</v>
      </c>
      <c r="EI462" s="286">
        <f t="shared" si="1230"/>
        <v>0</v>
      </c>
      <c r="EJ462" s="265"/>
      <c r="EK462" s="21">
        <v>7389.31</v>
      </c>
      <c r="EL462" s="286">
        <f t="shared" si="1231"/>
        <v>0</v>
      </c>
      <c r="EM462" s="265"/>
      <c r="EN462" s="21">
        <v>1539.81</v>
      </c>
      <c r="EO462" s="286">
        <f t="shared" si="1232"/>
        <v>0</v>
      </c>
      <c r="EP462" s="265"/>
      <c r="EQ462" s="21">
        <v>3124.4</v>
      </c>
      <c r="ER462" s="286">
        <f t="shared" si="1233"/>
        <v>0</v>
      </c>
      <c r="ES462" s="265"/>
      <c r="ET462" s="107">
        <v>118.78</v>
      </c>
      <c r="EU462" s="286">
        <f t="shared" si="1234"/>
        <v>0</v>
      </c>
      <c r="EV462" s="265"/>
      <c r="EW462" s="107">
        <v>479.92</v>
      </c>
      <c r="EX462" s="286">
        <f t="shared" si="1235"/>
        <v>0</v>
      </c>
      <c r="EY462" s="265"/>
      <c r="EZ462" s="107">
        <v>649.4</v>
      </c>
      <c r="FA462" s="286">
        <f t="shared" si="1236"/>
        <v>0</v>
      </c>
      <c r="FB462" s="265"/>
      <c r="FC462" s="21">
        <v>1301.22</v>
      </c>
      <c r="FD462" s="286">
        <f t="shared" si="1237"/>
        <v>0</v>
      </c>
      <c r="FE462" s="265"/>
      <c r="FF462" s="21">
        <v>2530.2199999999998</v>
      </c>
      <c r="FG462" s="286">
        <f t="shared" si="1238"/>
        <v>0</v>
      </c>
      <c r="FH462" s="265"/>
      <c r="FI462" s="21">
        <v>4182.22</v>
      </c>
      <c r="FJ462" s="286">
        <f t="shared" si="1239"/>
        <v>0</v>
      </c>
      <c r="FK462" s="265"/>
      <c r="FL462" s="107">
        <v>253.92</v>
      </c>
      <c r="FM462" s="286">
        <f t="shared" si="1240"/>
        <v>0</v>
      </c>
      <c r="FN462" s="265"/>
      <c r="FO462" s="107">
        <v>290.32</v>
      </c>
      <c r="FP462" s="286">
        <f t="shared" si="1241"/>
        <v>0</v>
      </c>
      <c r="FQ462" s="265"/>
      <c r="FR462" s="107">
        <v>334.06</v>
      </c>
      <c r="FS462" s="286">
        <f t="shared" si="1242"/>
        <v>0</v>
      </c>
      <c r="FT462" s="265"/>
      <c r="FU462" s="107">
        <v>411.49</v>
      </c>
      <c r="FV462" s="286">
        <f t="shared" si="1243"/>
        <v>0</v>
      </c>
      <c r="FW462" s="265"/>
      <c r="FX462" s="107">
        <v>455.21</v>
      </c>
      <c r="FY462" s="286">
        <f t="shared" si="1244"/>
        <v>0</v>
      </c>
      <c r="FZ462" s="265"/>
      <c r="GA462" s="107">
        <v>536</v>
      </c>
      <c r="GB462" s="286">
        <f t="shared" si="1245"/>
        <v>0</v>
      </c>
      <c r="GC462" s="265"/>
      <c r="GD462" s="21">
        <v>745.84</v>
      </c>
      <c r="GE462" s="301">
        <f t="shared" si="1246"/>
        <v>0</v>
      </c>
      <c r="GF462" s="265">
        <v>3</v>
      </c>
      <c r="GG462" s="112">
        <v>313.12</v>
      </c>
      <c r="GH462" s="286">
        <f t="shared" si="1247"/>
        <v>939.36</v>
      </c>
      <c r="GI462" s="267">
        <v>6</v>
      </c>
      <c r="GJ462" s="529">
        <v>223.61</v>
      </c>
      <c r="GK462" s="286">
        <f t="shared" si="1248"/>
        <v>1341.66</v>
      </c>
      <c r="GL462" s="265">
        <v>1</v>
      </c>
      <c r="GM462" s="107">
        <v>105.46</v>
      </c>
      <c r="GN462" s="286">
        <f t="shared" si="1249"/>
        <v>105.46</v>
      </c>
      <c r="GO462" s="265"/>
      <c r="GP462" s="107">
        <v>581.36</v>
      </c>
      <c r="GQ462" s="286">
        <f t="shared" si="1250"/>
        <v>0</v>
      </c>
      <c r="GR462" s="265"/>
      <c r="GS462" s="107">
        <v>92.94</v>
      </c>
      <c r="GT462" s="286">
        <f t="shared" si="1251"/>
        <v>0</v>
      </c>
      <c r="GU462" s="265"/>
      <c r="GV462" s="112">
        <v>47.51</v>
      </c>
      <c r="GW462" s="286">
        <f t="shared" si="1252"/>
        <v>0</v>
      </c>
      <c r="GX462" s="265"/>
      <c r="GY462" s="107">
        <v>61.91</v>
      </c>
      <c r="GZ462" s="286">
        <f t="shared" si="1253"/>
        <v>0</v>
      </c>
      <c r="HA462" s="420"/>
      <c r="HB462" s="420"/>
      <c r="HC462" s="286">
        <f t="shared" si="1256"/>
        <v>0</v>
      </c>
      <c r="HD462" s="265"/>
      <c r="HE462" s="107">
        <v>40.75</v>
      </c>
      <c r="HF462" s="301">
        <f t="shared" si="1254"/>
        <v>0</v>
      </c>
      <c r="HG462" s="481">
        <v>1450</v>
      </c>
      <c r="HH462" s="281">
        <f t="shared" si="1257"/>
        <v>70037.587920000005</v>
      </c>
      <c r="HI462" s="335"/>
    </row>
    <row r="463" spans="1:217" ht="15.75" customHeight="1">
      <c r="A463" s="473">
        <v>22</v>
      </c>
      <c r="B463" s="260" t="s">
        <v>342</v>
      </c>
      <c r="C463" s="387">
        <v>95.73</v>
      </c>
      <c r="D463" s="542">
        <v>72.849999999999994</v>
      </c>
      <c r="E463" s="264">
        <v>106731.6</v>
      </c>
      <c r="F463" s="262">
        <f t="shared" si="1255"/>
        <v>93528.674500000008</v>
      </c>
      <c r="G463" s="263"/>
      <c r="H463" s="21">
        <v>636.70000000000005</v>
      </c>
      <c r="I463" s="283">
        <f t="shared" si="1174"/>
        <v>0</v>
      </c>
      <c r="J463" s="265"/>
      <c r="K463" s="107"/>
      <c r="L463" s="286">
        <f t="shared" si="1175"/>
        <v>0</v>
      </c>
      <c r="M463" s="58"/>
      <c r="N463" s="107">
        <v>540</v>
      </c>
      <c r="O463" s="212">
        <f t="shared" si="1176"/>
        <v>0</v>
      </c>
      <c r="P463" s="445"/>
      <c r="Q463" s="266">
        <f t="shared" si="1177"/>
        <v>280.13670000000002</v>
      </c>
      <c r="R463" s="286">
        <f t="shared" si="1178"/>
        <v>0</v>
      </c>
      <c r="S463" s="436"/>
      <c r="T463" s="256">
        <f t="shared" si="1179"/>
        <v>2335.5960000000005</v>
      </c>
      <c r="U463" s="286">
        <f t="shared" si="1180"/>
        <v>0</v>
      </c>
      <c r="V463" s="265"/>
      <c r="W463" s="266">
        <f t="shared" si="1181"/>
        <v>493.98690000000005</v>
      </c>
      <c r="X463" s="286">
        <f t="shared" si="1182"/>
        <v>0</v>
      </c>
      <c r="Y463" s="265"/>
      <c r="Z463" s="256">
        <f t="shared" si="1183"/>
        <v>4331.3600000000006</v>
      </c>
      <c r="AA463" s="286">
        <f t="shared" si="1184"/>
        <v>0</v>
      </c>
      <c r="AB463" s="406"/>
      <c r="AC463" s="266">
        <f t="shared" si="1185"/>
        <v>493.98690000000005</v>
      </c>
      <c r="AD463" s="286">
        <f t="shared" si="1186"/>
        <v>0</v>
      </c>
      <c r="AE463" s="265"/>
      <c r="AF463" s="256">
        <f t="shared" si="1187"/>
        <v>22885.031600000002</v>
      </c>
      <c r="AG463" s="286">
        <f t="shared" si="1188"/>
        <v>0</v>
      </c>
      <c r="AH463" s="438"/>
      <c r="AI463" s="266">
        <f t="shared" si="1189"/>
        <v>791.37200000000007</v>
      </c>
      <c r="AJ463" s="286">
        <f t="shared" si="1190"/>
        <v>0</v>
      </c>
      <c r="AK463" s="265"/>
      <c r="AL463" s="107">
        <v>145.19999999999999</v>
      </c>
      <c r="AM463" s="286">
        <f t="shared" si="1191"/>
        <v>0</v>
      </c>
      <c r="AN463" s="440"/>
      <c r="AO463" s="256">
        <f t="shared" si="1192"/>
        <v>3769.8454000000002</v>
      </c>
      <c r="AP463" s="286">
        <f t="shared" si="1193"/>
        <v>0</v>
      </c>
      <c r="AQ463" s="265"/>
      <c r="AR463" s="109">
        <v>8030</v>
      </c>
      <c r="AS463" s="286">
        <f t="shared" si="1194"/>
        <v>0</v>
      </c>
      <c r="AT463" s="265"/>
      <c r="AU463" s="21">
        <v>3366.65</v>
      </c>
      <c r="AV463" s="286">
        <f t="shared" si="1195"/>
        <v>0</v>
      </c>
      <c r="AW463" s="265"/>
      <c r="AX463" s="256">
        <f t="shared" si="1196"/>
        <v>80964.952600000004</v>
      </c>
      <c r="AY463" s="286">
        <f t="shared" si="1197"/>
        <v>0</v>
      </c>
      <c r="AZ463" s="265"/>
      <c r="BA463" s="21">
        <v>93131.5</v>
      </c>
      <c r="BB463" s="286">
        <f t="shared" si="1198"/>
        <v>0</v>
      </c>
      <c r="BC463" s="265"/>
      <c r="BD463" s="21">
        <v>10643</v>
      </c>
      <c r="BE463" s="286">
        <f t="shared" si="1199"/>
        <v>0</v>
      </c>
      <c r="BF463" s="265"/>
      <c r="BG463" s="442"/>
      <c r="BH463" s="286">
        <f t="shared" si="1200"/>
        <v>0</v>
      </c>
      <c r="BI463" s="265"/>
      <c r="BJ463" s="503"/>
      <c r="BK463" s="265"/>
      <c r="BL463" s="286">
        <f t="shared" si="1201"/>
        <v>0</v>
      </c>
      <c r="BM463" s="265"/>
      <c r="BN463" s="269"/>
      <c r="BO463" s="286">
        <f t="shared" si="1202"/>
        <v>0</v>
      </c>
      <c r="BP463" s="265"/>
      <c r="BQ463" s="266">
        <f t="shared" si="1203"/>
        <v>930.90000000000009</v>
      </c>
      <c r="BR463" s="286">
        <f t="shared" si="1204"/>
        <v>0</v>
      </c>
      <c r="BS463" s="503">
        <v>6.7</v>
      </c>
      <c r="BT463" s="112">
        <v>540</v>
      </c>
      <c r="BU463" s="420">
        <f t="shared" si="1205"/>
        <v>3618</v>
      </c>
      <c r="BV463" s="265"/>
      <c r="BW463" s="265"/>
      <c r="BX463" s="286">
        <f t="shared" si="1206"/>
        <v>0</v>
      </c>
      <c r="BY463" s="265"/>
      <c r="BZ463" s="270"/>
      <c r="CA463" s="286">
        <f t="shared" si="1207"/>
        <v>0</v>
      </c>
      <c r="CB463" s="265">
        <v>8</v>
      </c>
      <c r="CC463" s="107">
        <v>165.4</v>
      </c>
      <c r="CD463" s="286">
        <f t="shared" si="1208"/>
        <v>1323.2</v>
      </c>
      <c r="CE463" s="265">
        <v>3</v>
      </c>
      <c r="CF463" s="266">
        <f t="shared" si="1209"/>
        <v>204.31649999999999</v>
      </c>
      <c r="CG463" s="286">
        <f t="shared" si="1210"/>
        <v>612.94949999999994</v>
      </c>
      <c r="CH463" s="265">
        <v>3</v>
      </c>
      <c r="CI463" s="107">
        <v>86.2</v>
      </c>
      <c r="CJ463" s="286">
        <f t="shared" si="1211"/>
        <v>258.60000000000002</v>
      </c>
      <c r="CK463" s="265"/>
      <c r="CL463" s="107">
        <v>125</v>
      </c>
      <c r="CM463" s="286">
        <f t="shared" si="1212"/>
        <v>0</v>
      </c>
      <c r="CN463" s="265"/>
      <c r="CO463" s="107">
        <v>140</v>
      </c>
      <c r="CP463" s="286">
        <f t="shared" si="1213"/>
        <v>0</v>
      </c>
      <c r="CQ463" s="265"/>
      <c r="CR463" s="266">
        <f t="shared" si="1214"/>
        <v>259.76390000000004</v>
      </c>
      <c r="CS463" s="286">
        <f t="shared" si="1215"/>
        <v>0</v>
      </c>
      <c r="CT463" s="265">
        <v>15</v>
      </c>
      <c r="CU463" s="107">
        <v>182.5</v>
      </c>
      <c r="CV463" s="286">
        <f t="shared" si="1216"/>
        <v>2737.5</v>
      </c>
      <c r="CW463" s="265">
        <v>12</v>
      </c>
      <c r="CX463" s="107">
        <v>78</v>
      </c>
      <c r="CY463" s="286">
        <f t="shared" si="1217"/>
        <v>936</v>
      </c>
      <c r="CZ463" s="265"/>
      <c r="DA463" s="107">
        <v>350</v>
      </c>
      <c r="DB463" s="286">
        <f t="shared" si="1218"/>
        <v>0</v>
      </c>
      <c r="DC463" s="265"/>
      <c r="DD463" s="266">
        <f t="shared" si="1219"/>
        <v>363.26500000000004</v>
      </c>
      <c r="DE463" s="286">
        <f t="shared" si="1220"/>
        <v>0</v>
      </c>
      <c r="DF463" s="265">
        <v>15</v>
      </c>
      <c r="DG463" s="107">
        <v>349.94</v>
      </c>
      <c r="DH463" s="286">
        <f t="shared" si="1221"/>
        <v>5249.1</v>
      </c>
      <c r="DI463" s="265">
        <v>10</v>
      </c>
      <c r="DJ463" s="107">
        <v>407.82</v>
      </c>
      <c r="DK463" s="286">
        <f t="shared" si="1222"/>
        <v>4078.2</v>
      </c>
      <c r="DL463" s="265">
        <v>7</v>
      </c>
      <c r="DM463" s="107">
        <v>560.66999999999996</v>
      </c>
      <c r="DN463" s="286">
        <f t="shared" si="1223"/>
        <v>3924.6899999999996</v>
      </c>
      <c r="DO463" s="503">
        <v>6</v>
      </c>
      <c r="DP463" s="107">
        <v>849.84</v>
      </c>
      <c r="DQ463" s="420">
        <f t="shared" si="1224"/>
        <v>5099.04</v>
      </c>
      <c r="DR463" s="265"/>
      <c r="DS463" s="107">
        <v>1070.97</v>
      </c>
      <c r="DT463" s="286">
        <f t="shared" si="1225"/>
        <v>0</v>
      </c>
      <c r="DU463" s="265"/>
      <c r="DV463" s="21">
        <v>1512.05</v>
      </c>
      <c r="DW463" s="286">
        <f t="shared" si="1226"/>
        <v>0</v>
      </c>
      <c r="DX463" s="265"/>
      <c r="DY463" s="21">
        <v>5870.12</v>
      </c>
      <c r="DZ463" s="286">
        <f t="shared" si="1227"/>
        <v>0</v>
      </c>
      <c r="EA463" s="265"/>
      <c r="EB463" s="21">
        <v>4379.45</v>
      </c>
      <c r="EC463" s="286">
        <f t="shared" si="1228"/>
        <v>0</v>
      </c>
      <c r="ED463" s="265">
        <v>1</v>
      </c>
      <c r="EE463" s="21">
        <v>4811.45</v>
      </c>
      <c r="EF463" s="286">
        <f t="shared" si="1229"/>
        <v>4811.45</v>
      </c>
      <c r="EG463" s="265">
        <v>1</v>
      </c>
      <c r="EH463" s="21">
        <v>6518.13</v>
      </c>
      <c r="EI463" s="286">
        <f t="shared" si="1230"/>
        <v>6518.13</v>
      </c>
      <c r="EJ463" s="526">
        <v>3</v>
      </c>
      <c r="EK463" s="21">
        <v>7389.31</v>
      </c>
      <c r="EL463" s="527">
        <f t="shared" si="1231"/>
        <v>22167.93</v>
      </c>
      <c r="EM463" s="265"/>
      <c r="EN463" s="21">
        <v>1539.81</v>
      </c>
      <c r="EO463" s="286">
        <f t="shared" si="1232"/>
        <v>0</v>
      </c>
      <c r="EP463" s="265">
        <v>1</v>
      </c>
      <c r="EQ463" s="21">
        <v>3124.4</v>
      </c>
      <c r="ER463" s="286">
        <f t="shared" si="1233"/>
        <v>3124.4</v>
      </c>
      <c r="ES463" s="265">
        <v>24</v>
      </c>
      <c r="ET463" s="107">
        <v>118.78</v>
      </c>
      <c r="EU463" s="286">
        <f t="shared" si="1234"/>
        <v>2850.7200000000003</v>
      </c>
      <c r="EV463" s="265"/>
      <c r="EW463" s="107">
        <v>479.92</v>
      </c>
      <c r="EX463" s="286">
        <f t="shared" si="1235"/>
        <v>0</v>
      </c>
      <c r="EY463" s="265">
        <v>8</v>
      </c>
      <c r="EZ463" s="107">
        <v>649.4</v>
      </c>
      <c r="FA463" s="286">
        <f t="shared" si="1236"/>
        <v>5195.2</v>
      </c>
      <c r="FB463" s="265"/>
      <c r="FC463" s="21">
        <v>1301.22</v>
      </c>
      <c r="FD463" s="286">
        <f t="shared" si="1237"/>
        <v>0</v>
      </c>
      <c r="FE463" s="265"/>
      <c r="FF463" s="21">
        <v>2530.2199999999998</v>
      </c>
      <c r="FG463" s="286">
        <f t="shared" si="1238"/>
        <v>0</v>
      </c>
      <c r="FH463" s="265"/>
      <c r="FI463" s="21">
        <v>4182.22</v>
      </c>
      <c r="FJ463" s="286">
        <f t="shared" si="1239"/>
        <v>0</v>
      </c>
      <c r="FK463" s="265"/>
      <c r="FL463" s="107">
        <v>253.92</v>
      </c>
      <c r="FM463" s="286">
        <f t="shared" si="1240"/>
        <v>0</v>
      </c>
      <c r="FN463" s="265"/>
      <c r="FO463" s="107">
        <v>290.32</v>
      </c>
      <c r="FP463" s="286">
        <f t="shared" si="1241"/>
        <v>0</v>
      </c>
      <c r="FQ463" s="265"/>
      <c r="FR463" s="107">
        <v>334.06</v>
      </c>
      <c r="FS463" s="286">
        <f t="shared" si="1242"/>
        <v>0</v>
      </c>
      <c r="FT463" s="265"/>
      <c r="FU463" s="107">
        <v>411.49</v>
      </c>
      <c r="FV463" s="286">
        <f t="shared" si="1243"/>
        <v>0</v>
      </c>
      <c r="FW463" s="265"/>
      <c r="FX463" s="107">
        <v>455.21</v>
      </c>
      <c r="FY463" s="286">
        <f t="shared" si="1244"/>
        <v>0</v>
      </c>
      <c r="FZ463" s="265"/>
      <c r="GA463" s="107">
        <v>536</v>
      </c>
      <c r="GB463" s="286">
        <f t="shared" si="1245"/>
        <v>0</v>
      </c>
      <c r="GC463" s="265"/>
      <c r="GD463" s="21">
        <v>745.84</v>
      </c>
      <c r="GE463" s="301">
        <f t="shared" si="1246"/>
        <v>0</v>
      </c>
      <c r="GF463" s="265">
        <v>3</v>
      </c>
      <c r="GG463" s="112">
        <v>313.12</v>
      </c>
      <c r="GH463" s="286">
        <f t="shared" si="1247"/>
        <v>939.36</v>
      </c>
      <c r="GI463" s="267">
        <v>6</v>
      </c>
      <c r="GJ463" s="529">
        <v>223.61</v>
      </c>
      <c r="GK463" s="286">
        <f t="shared" si="1248"/>
        <v>1341.66</v>
      </c>
      <c r="GL463" s="265">
        <v>3</v>
      </c>
      <c r="GM463" s="107">
        <v>105.46</v>
      </c>
      <c r="GN463" s="286">
        <f t="shared" si="1249"/>
        <v>316.38</v>
      </c>
      <c r="GO463" s="265">
        <v>1</v>
      </c>
      <c r="GP463" s="107">
        <v>581.36</v>
      </c>
      <c r="GQ463" s="286">
        <f t="shared" si="1250"/>
        <v>581.36</v>
      </c>
      <c r="GR463" s="265"/>
      <c r="GS463" s="107">
        <v>92.94</v>
      </c>
      <c r="GT463" s="286">
        <f t="shared" si="1251"/>
        <v>0</v>
      </c>
      <c r="GU463" s="265">
        <v>3</v>
      </c>
      <c r="GV463" s="112">
        <v>47.51</v>
      </c>
      <c r="GW463" s="286">
        <f t="shared" si="1252"/>
        <v>142.53</v>
      </c>
      <c r="GX463" s="265">
        <v>60</v>
      </c>
      <c r="GY463" s="107">
        <v>61.91</v>
      </c>
      <c r="GZ463" s="286">
        <f t="shared" si="1253"/>
        <v>3714.6</v>
      </c>
      <c r="HA463" s="420"/>
      <c r="HB463" s="420"/>
      <c r="HC463" s="286">
        <f t="shared" si="1256"/>
        <v>0</v>
      </c>
      <c r="HD463" s="265">
        <v>0.5</v>
      </c>
      <c r="HE463" s="107">
        <v>40.75</v>
      </c>
      <c r="HF463" s="301">
        <f t="shared" si="1254"/>
        <v>20.375</v>
      </c>
      <c r="HG463" s="481">
        <v>13967.3</v>
      </c>
      <c r="HH463" s="281">
        <f t="shared" si="1257"/>
        <v>93528.674500000008</v>
      </c>
      <c r="HI463" s="335"/>
    </row>
    <row r="464" spans="1:217" ht="15.75" customHeight="1">
      <c r="A464" s="473">
        <v>23</v>
      </c>
      <c r="B464" s="260" t="s">
        <v>343</v>
      </c>
      <c r="C464" s="387">
        <v>49.53</v>
      </c>
      <c r="D464" s="542">
        <v>69.900000000000006</v>
      </c>
      <c r="E464" s="264">
        <v>106484.64</v>
      </c>
      <c r="F464" s="262">
        <f t="shared" si="1255"/>
        <v>89320.555959999998</v>
      </c>
      <c r="G464" s="263"/>
      <c r="H464" s="21">
        <v>636.70000000000005</v>
      </c>
      <c r="I464" s="283">
        <f t="shared" si="1174"/>
        <v>0</v>
      </c>
      <c r="J464" s="265"/>
      <c r="K464" s="107"/>
      <c r="L464" s="286">
        <f t="shared" si="1175"/>
        <v>0</v>
      </c>
      <c r="M464" s="58"/>
      <c r="N464" s="107">
        <v>540</v>
      </c>
      <c r="O464" s="212">
        <f t="shared" si="1176"/>
        <v>0</v>
      </c>
      <c r="P464" s="445">
        <v>32.799999999999997</v>
      </c>
      <c r="Q464" s="266">
        <f t="shared" si="1177"/>
        <v>280.13670000000002</v>
      </c>
      <c r="R464" s="286">
        <f t="shared" si="1178"/>
        <v>9188.4837599999992</v>
      </c>
      <c r="S464" s="436"/>
      <c r="T464" s="256">
        <f t="shared" si="1179"/>
        <v>2335.5960000000005</v>
      </c>
      <c r="U464" s="286">
        <f t="shared" si="1180"/>
        <v>0</v>
      </c>
      <c r="V464" s="265"/>
      <c r="W464" s="266">
        <f t="shared" si="1181"/>
        <v>493.98690000000005</v>
      </c>
      <c r="X464" s="286">
        <f t="shared" si="1182"/>
        <v>0</v>
      </c>
      <c r="Y464" s="265">
        <v>0.2</v>
      </c>
      <c r="Z464" s="256">
        <f t="shared" si="1183"/>
        <v>4331.3600000000006</v>
      </c>
      <c r="AA464" s="286">
        <f t="shared" si="1184"/>
        <v>866.27200000000016</v>
      </c>
      <c r="AB464" s="406"/>
      <c r="AC464" s="266">
        <f t="shared" si="1185"/>
        <v>493.98690000000005</v>
      </c>
      <c r="AD464" s="286">
        <f t="shared" si="1186"/>
        <v>0</v>
      </c>
      <c r="AE464" s="265"/>
      <c r="AF464" s="256">
        <f t="shared" si="1187"/>
        <v>22885.031600000002</v>
      </c>
      <c r="AG464" s="286">
        <f t="shared" si="1188"/>
        <v>0</v>
      </c>
      <c r="AH464" s="438"/>
      <c r="AI464" s="266">
        <f t="shared" si="1189"/>
        <v>791.37200000000007</v>
      </c>
      <c r="AJ464" s="286">
        <f t="shared" si="1190"/>
        <v>0</v>
      </c>
      <c r="AK464" s="265"/>
      <c r="AL464" s="107">
        <v>145.19999999999999</v>
      </c>
      <c r="AM464" s="286">
        <f t="shared" si="1191"/>
        <v>0</v>
      </c>
      <c r="AN464" s="440"/>
      <c r="AO464" s="256">
        <f t="shared" si="1192"/>
        <v>3769.8454000000002</v>
      </c>
      <c r="AP464" s="286">
        <f t="shared" si="1193"/>
        <v>0</v>
      </c>
      <c r="AQ464" s="265"/>
      <c r="AR464" s="109">
        <v>8030</v>
      </c>
      <c r="AS464" s="286">
        <f t="shared" si="1194"/>
        <v>0</v>
      </c>
      <c r="AT464" s="265"/>
      <c r="AU464" s="21">
        <v>3366.65</v>
      </c>
      <c r="AV464" s="286">
        <f t="shared" si="1195"/>
        <v>0</v>
      </c>
      <c r="AW464" s="265"/>
      <c r="AX464" s="256">
        <f t="shared" si="1196"/>
        <v>80964.952600000004</v>
      </c>
      <c r="AY464" s="286">
        <f t="shared" si="1197"/>
        <v>0</v>
      </c>
      <c r="AZ464" s="265"/>
      <c r="BA464" s="21">
        <v>93131.5</v>
      </c>
      <c r="BB464" s="286">
        <f t="shared" si="1198"/>
        <v>0</v>
      </c>
      <c r="BC464" s="265"/>
      <c r="BD464" s="21">
        <v>10643</v>
      </c>
      <c r="BE464" s="286">
        <f t="shared" si="1199"/>
        <v>0</v>
      </c>
      <c r="BF464" s="265"/>
      <c r="BG464" s="442"/>
      <c r="BH464" s="286">
        <f t="shared" si="1200"/>
        <v>0</v>
      </c>
      <c r="BI464" s="265"/>
      <c r="BJ464" s="503"/>
      <c r="BK464" s="265"/>
      <c r="BL464" s="286">
        <f t="shared" si="1201"/>
        <v>0</v>
      </c>
      <c r="BM464" s="503">
        <v>9</v>
      </c>
      <c r="BN464" s="528">
        <v>983.12</v>
      </c>
      <c r="BO464" s="420">
        <f t="shared" si="1202"/>
        <v>8848.08</v>
      </c>
      <c r="BP464" s="265">
        <v>1</v>
      </c>
      <c r="BQ464" s="266">
        <f t="shared" si="1203"/>
        <v>930.90000000000009</v>
      </c>
      <c r="BR464" s="286">
        <f t="shared" si="1204"/>
        <v>930.90000000000009</v>
      </c>
      <c r="BS464" s="503">
        <v>6.4</v>
      </c>
      <c r="BT464" s="112">
        <v>540</v>
      </c>
      <c r="BU464" s="420">
        <f t="shared" si="1205"/>
        <v>3456</v>
      </c>
      <c r="BV464" s="265"/>
      <c r="BW464" s="265"/>
      <c r="BX464" s="286">
        <f t="shared" si="1206"/>
        <v>0</v>
      </c>
      <c r="BY464" s="265"/>
      <c r="BZ464" s="270"/>
      <c r="CA464" s="286">
        <f t="shared" si="1207"/>
        <v>0</v>
      </c>
      <c r="CB464" s="265">
        <v>2</v>
      </c>
      <c r="CC464" s="107">
        <v>165.4</v>
      </c>
      <c r="CD464" s="286">
        <f t="shared" si="1208"/>
        <v>330.8</v>
      </c>
      <c r="CE464" s="265"/>
      <c r="CF464" s="266">
        <f t="shared" si="1209"/>
        <v>204.31649999999999</v>
      </c>
      <c r="CG464" s="286">
        <f t="shared" si="1210"/>
        <v>0</v>
      </c>
      <c r="CH464" s="265">
        <v>3</v>
      </c>
      <c r="CI464" s="107">
        <v>86.2</v>
      </c>
      <c r="CJ464" s="286">
        <f t="shared" si="1211"/>
        <v>258.60000000000002</v>
      </c>
      <c r="CK464" s="265"/>
      <c r="CL464" s="107">
        <v>125</v>
      </c>
      <c r="CM464" s="286">
        <f t="shared" si="1212"/>
        <v>0</v>
      </c>
      <c r="CN464" s="503">
        <v>21</v>
      </c>
      <c r="CO464" s="112">
        <v>140</v>
      </c>
      <c r="CP464" s="420">
        <f t="shared" si="1213"/>
        <v>2940</v>
      </c>
      <c r="CQ464" s="503">
        <v>18</v>
      </c>
      <c r="CR464" s="420">
        <f t="shared" si="1214"/>
        <v>259.76390000000004</v>
      </c>
      <c r="CS464" s="420">
        <f t="shared" si="1215"/>
        <v>4675.7502000000004</v>
      </c>
      <c r="CT464" s="265">
        <v>9</v>
      </c>
      <c r="CU464" s="107">
        <v>182.5</v>
      </c>
      <c r="CV464" s="286">
        <f t="shared" si="1216"/>
        <v>1642.5</v>
      </c>
      <c r="CW464" s="265">
        <v>2</v>
      </c>
      <c r="CX464" s="107">
        <v>78</v>
      </c>
      <c r="CY464" s="286">
        <f t="shared" si="1217"/>
        <v>156</v>
      </c>
      <c r="CZ464" s="265">
        <v>6.25</v>
      </c>
      <c r="DA464" s="107">
        <v>350</v>
      </c>
      <c r="DB464" s="286">
        <f t="shared" si="1218"/>
        <v>2187.5</v>
      </c>
      <c r="DC464" s="265">
        <v>2</v>
      </c>
      <c r="DD464" s="266">
        <f t="shared" si="1219"/>
        <v>363.26500000000004</v>
      </c>
      <c r="DE464" s="286">
        <f t="shared" si="1220"/>
        <v>726.53000000000009</v>
      </c>
      <c r="DF464" s="265">
        <v>4</v>
      </c>
      <c r="DG464" s="107">
        <v>349.94</v>
      </c>
      <c r="DH464" s="286">
        <f t="shared" si="1221"/>
        <v>1399.76</v>
      </c>
      <c r="DI464" s="265">
        <v>5</v>
      </c>
      <c r="DJ464" s="107">
        <v>407.82</v>
      </c>
      <c r="DK464" s="286">
        <f t="shared" si="1222"/>
        <v>2039.1</v>
      </c>
      <c r="DL464" s="265">
        <v>3</v>
      </c>
      <c r="DM464" s="107">
        <v>560.66999999999996</v>
      </c>
      <c r="DN464" s="286">
        <f t="shared" si="1223"/>
        <v>1682.0099999999998</v>
      </c>
      <c r="DO464" s="265">
        <v>1</v>
      </c>
      <c r="DP464" s="107">
        <v>849.84</v>
      </c>
      <c r="DQ464" s="286">
        <f t="shared" si="1224"/>
        <v>849.84</v>
      </c>
      <c r="DR464" s="265"/>
      <c r="DS464" s="107">
        <v>1070.97</v>
      </c>
      <c r="DT464" s="286">
        <f t="shared" si="1225"/>
        <v>0</v>
      </c>
      <c r="DU464" s="265"/>
      <c r="DV464" s="21">
        <v>1512.05</v>
      </c>
      <c r="DW464" s="286">
        <f t="shared" si="1226"/>
        <v>0</v>
      </c>
      <c r="DX464" s="265"/>
      <c r="DY464" s="21">
        <v>5870.12</v>
      </c>
      <c r="DZ464" s="286">
        <f t="shared" si="1227"/>
        <v>0</v>
      </c>
      <c r="EA464" s="265"/>
      <c r="EB464" s="21">
        <v>4379.45</v>
      </c>
      <c r="EC464" s="286">
        <f t="shared" si="1228"/>
        <v>0</v>
      </c>
      <c r="ED464" s="265">
        <v>1</v>
      </c>
      <c r="EE464" s="21">
        <v>4811.45</v>
      </c>
      <c r="EF464" s="286">
        <f t="shared" si="1229"/>
        <v>4811.45</v>
      </c>
      <c r="EG464" s="526">
        <v>2</v>
      </c>
      <c r="EH464" s="21">
        <v>6518.13</v>
      </c>
      <c r="EI464" s="527">
        <f t="shared" si="1230"/>
        <v>13036.26</v>
      </c>
      <c r="EJ464" s="526">
        <v>1</v>
      </c>
      <c r="EK464" s="21">
        <v>7389.31</v>
      </c>
      <c r="EL464" s="527">
        <f t="shared" si="1231"/>
        <v>7389.31</v>
      </c>
      <c r="EM464" s="265"/>
      <c r="EN464" s="21">
        <v>1539.81</v>
      </c>
      <c r="EO464" s="286">
        <f t="shared" si="1232"/>
        <v>0</v>
      </c>
      <c r="EP464" s="265">
        <v>1</v>
      </c>
      <c r="EQ464" s="21">
        <v>3124.4</v>
      </c>
      <c r="ER464" s="286">
        <f t="shared" si="1233"/>
        <v>3124.4</v>
      </c>
      <c r="ES464" s="265">
        <v>14</v>
      </c>
      <c r="ET464" s="107">
        <v>118.78</v>
      </c>
      <c r="EU464" s="286">
        <f t="shared" si="1234"/>
        <v>1662.92</v>
      </c>
      <c r="EV464" s="265"/>
      <c r="EW464" s="107">
        <v>479.92</v>
      </c>
      <c r="EX464" s="286">
        <f t="shared" si="1235"/>
        <v>0</v>
      </c>
      <c r="EY464" s="265">
        <v>4</v>
      </c>
      <c r="EZ464" s="107">
        <v>649.4</v>
      </c>
      <c r="FA464" s="286">
        <f t="shared" si="1236"/>
        <v>2597.6</v>
      </c>
      <c r="FB464" s="265"/>
      <c r="FC464" s="21">
        <v>1301.22</v>
      </c>
      <c r="FD464" s="286">
        <f t="shared" si="1237"/>
        <v>0</v>
      </c>
      <c r="FE464" s="265"/>
      <c r="FF464" s="21">
        <v>2530.2199999999998</v>
      </c>
      <c r="FG464" s="286">
        <f t="shared" si="1238"/>
        <v>0</v>
      </c>
      <c r="FH464" s="265"/>
      <c r="FI464" s="21">
        <v>4182.22</v>
      </c>
      <c r="FJ464" s="286">
        <f t="shared" si="1239"/>
        <v>0</v>
      </c>
      <c r="FK464" s="265"/>
      <c r="FL464" s="107">
        <v>253.92</v>
      </c>
      <c r="FM464" s="286">
        <f t="shared" si="1240"/>
        <v>0</v>
      </c>
      <c r="FN464" s="265"/>
      <c r="FO464" s="107">
        <v>290.32</v>
      </c>
      <c r="FP464" s="286">
        <f t="shared" si="1241"/>
        <v>0</v>
      </c>
      <c r="FQ464" s="265"/>
      <c r="FR464" s="107">
        <v>334.06</v>
      </c>
      <c r="FS464" s="286">
        <f t="shared" si="1242"/>
        <v>0</v>
      </c>
      <c r="FT464" s="265"/>
      <c r="FU464" s="107">
        <v>411.49</v>
      </c>
      <c r="FV464" s="286">
        <f t="shared" si="1243"/>
        <v>0</v>
      </c>
      <c r="FW464" s="265"/>
      <c r="FX464" s="107">
        <v>455.21</v>
      </c>
      <c r="FY464" s="286">
        <f t="shared" si="1244"/>
        <v>0</v>
      </c>
      <c r="FZ464" s="265"/>
      <c r="GA464" s="107">
        <v>536</v>
      </c>
      <c r="GB464" s="286">
        <f t="shared" si="1245"/>
        <v>0</v>
      </c>
      <c r="GC464" s="265"/>
      <c r="GD464" s="21">
        <v>745.84</v>
      </c>
      <c r="GE464" s="301">
        <f t="shared" si="1246"/>
        <v>0</v>
      </c>
      <c r="GF464" s="275">
        <v>4</v>
      </c>
      <c r="GG464" s="112">
        <v>313.12</v>
      </c>
      <c r="GH464" s="286">
        <f t="shared" si="1247"/>
        <v>1252.48</v>
      </c>
      <c r="GI464" s="267">
        <v>6</v>
      </c>
      <c r="GJ464" s="529">
        <v>223.61</v>
      </c>
      <c r="GK464" s="286">
        <f t="shared" si="1248"/>
        <v>1341.66</v>
      </c>
      <c r="GL464" s="265">
        <v>1</v>
      </c>
      <c r="GM464" s="107">
        <v>105.46</v>
      </c>
      <c r="GN464" s="286">
        <f t="shared" si="1249"/>
        <v>105.46</v>
      </c>
      <c r="GO464" s="265">
        <v>1</v>
      </c>
      <c r="GP464" s="107">
        <v>581.36</v>
      </c>
      <c r="GQ464" s="286">
        <f t="shared" si="1250"/>
        <v>581.36</v>
      </c>
      <c r="GR464" s="265"/>
      <c r="GS464" s="107">
        <v>92.94</v>
      </c>
      <c r="GT464" s="286">
        <f t="shared" si="1251"/>
        <v>0</v>
      </c>
      <c r="GU464" s="265">
        <v>3</v>
      </c>
      <c r="GV464" s="112">
        <v>47.51</v>
      </c>
      <c r="GW464" s="286">
        <f t="shared" si="1252"/>
        <v>142.53</v>
      </c>
      <c r="GX464" s="265">
        <v>40</v>
      </c>
      <c r="GY464" s="107">
        <v>61.91</v>
      </c>
      <c r="GZ464" s="286">
        <f t="shared" si="1253"/>
        <v>2476.3999999999996</v>
      </c>
      <c r="HA464" s="420"/>
      <c r="HB464" s="420"/>
      <c r="HC464" s="286">
        <f t="shared" si="1256"/>
        <v>0</v>
      </c>
      <c r="HD464" s="265">
        <v>0.4</v>
      </c>
      <c r="HE464" s="107">
        <v>40.75</v>
      </c>
      <c r="HF464" s="301">
        <f t="shared" si="1254"/>
        <v>16.3</v>
      </c>
      <c r="HG464" s="481">
        <v>8604.2999999999993</v>
      </c>
      <c r="HH464" s="281">
        <f t="shared" si="1257"/>
        <v>89320.555959999998</v>
      </c>
      <c r="HI464" s="335"/>
    </row>
    <row r="465" spans="1:219 16384:16384" ht="15.75" customHeight="1">
      <c r="A465" s="473">
        <v>24</v>
      </c>
      <c r="B465" s="260" t="s">
        <v>344</v>
      </c>
      <c r="C465" s="387">
        <v>40.5</v>
      </c>
      <c r="D465" s="542">
        <v>109.67</v>
      </c>
      <c r="E465" s="264">
        <v>110847.36</v>
      </c>
      <c r="F465" s="262">
        <f t="shared" si="1255"/>
        <v>91328.96265999999</v>
      </c>
      <c r="G465" s="263"/>
      <c r="H465" s="21">
        <v>636.70000000000005</v>
      </c>
      <c r="I465" s="283">
        <f t="shared" si="1174"/>
        <v>0</v>
      </c>
      <c r="J465" s="265"/>
      <c r="K465" s="107"/>
      <c r="L465" s="286">
        <f t="shared" si="1175"/>
        <v>0</v>
      </c>
      <c r="M465" s="58"/>
      <c r="N465" s="107">
        <v>540</v>
      </c>
      <c r="O465" s="212">
        <f t="shared" si="1176"/>
        <v>0</v>
      </c>
      <c r="P465" s="445">
        <v>48.8</v>
      </c>
      <c r="Q465" s="266">
        <f t="shared" si="1177"/>
        <v>280.13670000000002</v>
      </c>
      <c r="R465" s="286">
        <f t="shared" si="1178"/>
        <v>13670.670959999999</v>
      </c>
      <c r="S465" s="436"/>
      <c r="T465" s="256">
        <f t="shared" si="1179"/>
        <v>2335.5960000000005</v>
      </c>
      <c r="U465" s="286">
        <f t="shared" si="1180"/>
        <v>0</v>
      </c>
      <c r="V465" s="265"/>
      <c r="W465" s="266">
        <f t="shared" si="1181"/>
        <v>493.98690000000005</v>
      </c>
      <c r="X465" s="286">
        <f t="shared" si="1182"/>
        <v>0</v>
      </c>
      <c r="Y465" s="265"/>
      <c r="Z465" s="256">
        <f t="shared" si="1183"/>
        <v>4331.3600000000006</v>
      </c>
      <c r="AA465" s="286">
        <f t="shared" si="1184"/>
        <v>0</v>
      </c>
      <c r="AB465" s="406"/>
      <c r="AC465" s="266">
        <f t="shared" si="1185"/>
        <v>493.98690000000005</v>
      </c>
      <c r="AD465" s="286">
        <f t="shared" si="1186"/>
        <v>0</v>
      </c>
      <c r="AE465" s="265"/>
      <c r="AF465" s="256">
        <f t="shared" si="1187"/>
        <v>22885.031600000002</v>
      </c>
      <c r="AG465" s="286">
        <f t="shared" si="1188"/>
        <v>0</v>
      </c>
      <c r="AH465" s="438"/>
      <c r="AI465" s="266">
        <f t="shared" si="1189"/>
        <v>791.37200000000007</v>
      </c>
      <c r="AJ465" s="286">
        <f t="shared" si="1190"/>
        <v>0</v>
      </c>
      <c r="AK465" s="265"/>
      <c r="AL465" s="107">
        <v>145.19999999999999</v>
      </c>
      <c r="AM465" s="286">
        <f t="shared" si="1191"/>
        <v>0</v>
      </c>
      <c r="AN465" s="440"/>
      <c r="AO465" s="256">
        <f t="shared" si="1192"/>
        <v>3769.8454000000002</v>
      </c>
      <c r="AP465" s="286">
        <f t="shared" si="1193"/>
        <v>0</v>
      </c>
      <c r="AQ465" s="265"/>
      <c r="AR465" s="109">
        <v>8030</v>
      </c>
      <c r="AS465" s="286">
        <f t="shared" si="1194"/>
        <v>0</v>
      </c>
      <c r="AT465" s="265"/>
      <c r="AU465" s="21">
        <v>3366.65</v>
      </c>
      <c r="AV465" s="286">
        <f t="shared" si="1195"/>
        <v>0</v>
      </c>
      <c r="AW465" s="265"/>
      <c r="AX465" s="256">
        <f t="shared" si="1196"/>
        <v>80964.952600000004</v>
      </c>
      <c r="AY465" s="286">
        <f t="shared" si="1197"/>
        <v>0</v>
      </c>
      <c r="AZ465" s="265"/>
      <c r="BA465" s="21">
        <v>93131.5</v>
      </c>
      <c r="BB465" s="286">
        <f t="shared" si="1198"/>
        <v>0</v>
      </c>
      <c r="BC465" s="265"/>
      <c r="BD465" s="21">
        <v>10643</v>
      </c>
      <c r="BE465" s="286">
        <f t="shared" si="1199"/>
        <v>0</v>
      </c>
      <c r="BF465" s="265"/>
      <c r="BG465" s="442"/>
      <c r="BH465" s="286">
        <f t="shared" si="1200"/>
        <v>0</v>
      </c>
      <c r="BI465" s="478"/>
      <c r="BJ465" s="505"/>
      <c r="BK465" s="478"/>
      <c r="BL465" s="286">
        <f t="shared" si="1201"/>
        <v>0</v>
      </c>
      <c r="BM465" s="503">
        <v>8</v>
      </c>
      <c r="BN465" s="528">
        <v>983.12</v>
      </c>
      <c r="BO465" s="420">
        <f t="shared" si="1202"/>
        <v>7864.96</v>
      </c>
      <c r="BP465" s="265">
        <v>1</v>
      </c>
      <c r="BQ465" s="266">
        <f t="shared" si="1203"/>
        <v>930.90000000000009</v>
      </c>
      <c r="BR465" s="286">
        <f t="shared" si="1204"/>
        <v>930.90000000000009</v>
      </c>
      <c r="BS465" s="503">
        <v>7.6</v>
      </c>
      <c r="BT465" s="112">
        <v>540</v>
      </c>
      <c r="BU465" s="420">
        <f t="shared" si="1205"/>
        <v>4104</v>
      </c>
      <c r="BV465" s="265"/>
      <c r="BW465" s="265"/>
      <c r="BX465" s="286">
        <f t="shared" si="1206"/>
        <v>0</v>
      </c>
      <c r="BY465" s="265"/>
      <c r="BZ465" s="270"/>
      <c r="CA465" s="286">
        <f t="shared" si="1207"/>
        <v>0</v>
      </c>
      <c r="CB465" s="265">
        <v>1</v>
      </c>
      <c r="CC465" s="107">
        <v>165.4</v>
      </c>
      <c r="CD465" s="286">
        <f t="shared" si="1208"/>
        <v>165.4</v>
      </c>
      <c r="CE465" s="265"/>
      <c r="CF465" s="266">
        <f t="shared" si="1209"/>
        <v>204.31649999999999</v>
      </c>
      <c r="CG465" s="286">
        <f t="shared" si="1210"/>
        <v>0</v>
      </c>
      <c r="CH465" s="265">
        <v>3</v>
      </c>
      <c r="CI465" s="107">
        <v>86.2</v>
      </c>
      <c r="CJ465" s="286">
        <f t="shared" si="1211"/>
        <v>258.60000000000002</v>
      </c>
      <c r="CK465" s="265"/>
      <c r="CL465" s="107">
        <v>125</v>
      </c>
      <c r="CM465" s="286">
        <f t="shared" si="1212"/>
        <v>0</v>
      </c>
      <c r="CN465" s="265">
        <v>4</v>
      </c>
      <c r="CO465" s="107">
        <v>140</v>
      </c>
      <c r="CP465" s="286">
        <f t="shared" si="1213"/>
        <v>560</v>
      </c>
      <c r="CQ465" s="265">
        <v>3</v>
      </c>
      <c r="CR465" s="266">
        <f t="shared" si="1214"/>
        <v>259.76390000000004</v>
      </c>
      <c r="CS465" s="286">
        <f t="shared" si="1215"/>
        <v>779.29170000000011</v>
      </c>
      <c r="CT465" s="265">
        <v>12</v>
      </c>
      <c r="CU465" s="107">
        <v>182.5</v>
      </c>
      <c r="CV465" s="286">
        <f t="shared" si="1216"/>
        <v>2190</v>
      </c>
      <c r="CW465" s="265">
        <v>2</v>
      </c>
      <c r="CX465" s="107">
        <v>78</v>
      </c>
      <c r="CY465" s="286">
        <f t="shared" si="1217"/>
        <v>156</v>
      </c>
      <c r="CZ465" s="265">
        <v>3.75</v>
      </c>
      <c r="DA465" s="107">
        <v>350</v>
      </c>
      <c r="DB465" s="286">
        <f t="shared" si="1218"/>
        <v>1312.5</v>
      </c>
      <c r="DC465" s="265">
        <v>2</v>
      </c>
      <c r="DD465" s="266">
        <f t="shared" si="1219"/>
        <v>363.26500000000004</v>
      </c>
      <c r="DE465" s="286">
        <f t="shared" si="1220"/>
        <v>726.53000000000009</v>
      </c>
      <c r="DF465" s="265">
        <v>8</v>
      </c>
      <c r="DG465" s="107">
        <v>349.94</v>
      </c>
      <c r="DH465" s="286">
        <f t="shared" si="1221"/>
        <v>2799.52</v>
      </c>
      <c r="DI465" s="265">
        <v>7</v>
      </c>
      <c r="DJ465" s="107">
        <v>407.82</v>
      </c>
      <c r="DK465" s="286">
        <f t="shared" si="1222"/>
        <v>2854.74</v>
      </c>
      <c r="DL465" s="265">
        <v>6</v>
      </c>
      <c r="DM465" s="107">
        <v>560.66999999999996</v>
      </c>
      <c r="DN465" s="286">
        <f t="shared" si="1223"/>
        <v>3364.0199999999995</v>
      </c>
      <c r="DO465" s="265"/>
      <c r="DP465" s="107">
        <v>849.84</v>
      </c>
      <c r="DQ465" s="286">
        <f t="shared" si="1224"/>
        <v>0</v>
      </c>
      <c r="DR465" s="265"/>
      <c r="DS465" s="107">
        <v>1070.97</v>
      </c>
      <c r="DT465" s="286">
        <f t="shared" si="1225"/>
        <v>0</v>
      </c>
      <c r="DU465" s="265"/>
      <c r="DV465" s="21">
        <v>1512.05</v>
      </c>
      <c r="DW465" s="286">
        <f t="shared" si="1226"/>
        <v>0</v>
      </c>
      <c r="DX465" s="265"/>
      <c r="DY465" s="21">
        <v>5870.12</v>
      </c>
      <c r="DZ465" s="286">
        <f t="shared" si="1227"/>
        <v>0</v>
      </c>
      <c r="EA465" s="265"/>
      <c r="EB465" s="21">
        <v>4379.45</v>
      </c>
      <c r="EC465" s="286">
        <f t="shared" si="1228"/>
        <v>0</v>
      </c>
      <c r="ED465" s="265"/>
      <c r="EE465" s="21">
        <v>4811.45</v>
      </c>
      <c r="EF465" s="286">
        <f t="shared" si="1229"/>
        <v>0</v>
      </c>
      <c r="EG465" s="265">
        <v>3</v>
      </c>
      <c r="EH465" s="21">
        <v>6518.13</v>
      </c>
      <c r="EI465" s="286">
        <f t="shared" si="1230"/>
        <v>19554.39</v>
      </c>
      <c r="EJ465" s="265">
        <v>1</v>
      </c>
      <c r="EK465" s="21">
        <v>7389.31</v>
      </c>
      <c r="EL465" s="286">
        <f t="shared" si="1231"/>
        <v>7389.31</v>
      </c>
      <c r="EM465" s="265"/>
      <c r="EN465" s="21">
        <v>1539.81</v>
      </c>
      <c r="EO465" s="286">
        <f t="shared" si="1232"/>
        <v>0</v>
      </c>
      <c r="EP465" s="265">
        <v>1</v>
      </c>
      <c r="EQ465" s="21">
        <v>3124.4</v>
      </c>
      <c r="ER465" s="286">
        <f t="shared" si="1233"/>
        <v>3124.4</v>
      </c>
      <c r="ES465" s="265"/>
      <c r="ET465" s="107">
        <v>118.78</v>
      </c>
      <c r="EU465" s="286">
        <f t="shared" si="1234"/>
        <v>0</v>
      </c>
      <c r="EV465" s="265"/>
      <c r="EW465" s="107">
        <v>479.92</v>
      </c>
      <c r="EX465" s="286">
        <f t="shared" si="1235"/>
        <v>0</v>
      </c>
      <c r="EY465" s="265">
        <v>10</v>
      </c>
      <c r="EZ465" s="107">
        <v>649.4</v>
      </c>
      <c r="FA465" s="286">
        <f t="shared" si="1236"/>
        <v>6494</v>
      </c>
      <c r="FB465" s="265"/>
      <c r="FC465" s="21">
        <v>1301.22</v>
      </c>
      <c r="FD465" s="286">
        <f t="shared" si="1237"/>
        <v>0</v>
      </c>
      <c r="FE465" s="265"/>
      <c r="FF465" s="21">
        <v>2530.2199999999998</v>
      </c>
      <c r="FG465" s="286">
        <f t="shared" si="1238"/>
        <v>0</v>
      </c>
      <c r="FH465" s="265"/>
      <c r="FI465" s="21">
        <v>4182.22</v>
      </c>
      <c r="FJ465" s="286">
        <f t="shared" si="1239"/>
        <v>0</v>
      </c>
      <c r="FK465" s="265"/>
      <c r="FL465" s="107">
        <v>253.92</v>
      </c>
      <c r="FM465" s="286">
        <f t="shared" si="1240"/>
        <v>0</v>
      </c>
      <c r="FN465" s="265"/>
      <c r="FO465" s="107">
        <v>290.32</v>
      </c>
      <c r="FP465" s="286">
        <f t="shared" si="1241"/>
        <v>0</v>
      </c>
      <c r="FQ465" s="265"/>
      <c r="FR465" s="107">
        <v>334.06</v>
      </c>
      <c r="FS465" s="286">
        <f t="shared" si="1242"/>
        <v>0</v>
      </c>
      <c r="FT465" s="265"/>
      <c r="FU465" s="107">
        <v>411.49</v>
      </c>
      <c r="FV465" s="286">
        <f t="shared" si="1243"/>
        <v>0</v>
      </c>
      <c r="FW465" s="265"/>
      <c r="FX465" s="107">
        <v>455.21</v>
      </c>
      <c r="FY465" s="286">
        <f t="shared" si="1244"/>
        <v>0</v>
      </c>
      <c r="FZ465" s="265"/>
      <c r="GA465" s="107">
        <v>536</v>
      </c>
      <c r="GB465" s="286">
        <f t="shared" si="1245"/>
        <v>0</v>
      </c>
      <c r="GC465" s="265"/>
      <c r="GD465" s="21">
        <v>745.84</v>
      </c>
      <c r="GE465" s="301">
        <f t="shared" si="1246"/>
        <v>0</v>
      </c>
      <c r="GF465" s="265">
        <v>3</v>
      </c>
      <c r="GG465" s="112">
        <v>313.12</v>
      </c>
      <c r="GH465" s="286">
        <f t="shared" si="1247"/>
        <v>939.36</v>
      </c>
      <c r="GI465" s="267">
        <v>6</v>
      </c>
      <c r="GJ465" s="529">
        <v>223.61</v>
      </c>
      <c r="GK465" s="286">
        <f t="shared" si="1248"/>
        <v>1341.66</v>
      </c>
      <c r="GL465" s="265">
        <v>2</v>
      </c>
      <c r="GM465" s="107">
        <v>105.46</v>
      </c>
      <c r="GN465" s="286">
        <f t="shared" si="1249"/>
        <v>210.92</v>
      </c>
      <c r="GO465" s="265">
        <v>1</v>
      </c>
      <c r="GP465" s="107">
        <v>581.36</v>
      </c>
      <c r="GQ465" s="286">
        <f t="shared" si="1250"/>
        <v>581.36</v>
      </c>
      <c r="GR465" s="265"/>
      <c r="GS465" s="107">
        <v>92.94</v>
      </c>
      <c r="GT465" s="286">
        <f t="shared" si="1251"/>
        <v>0</v>
      </c>
      <c r="GU465" s="265">
        <v>3</v>
      </c>
      <c r="GV465" s="112">
        <v>47.51</v>
      </c>
      <c r="GW465" s="286">
        <f t="shared" si="1252"/>
        <v>142.53</v>
      </c>
      <c r="GX465" s="265"/>
      <c r="GY465" s="107">
        <v>61.91</v>
      </c>
      <c r="GZ465" s="286">
        <f t="shared" si="1253"/>
        <v>0</v>
      </c>
      <c r="HA465" s="420"/>
      <c r="HB465" s="420"/>
      <c r="HC465" s="286">
        <f t="shared" si="1256"/>
        <v>0</v>
      </c>
      <c r="HD465" s="265">
        <v>0.4</v>
      </c>
      <c r="HE465" s="107">
        <v>40.75</v>
      </c>
      <c r="HF465" s="301">
        <f t="shared" si="1254"/>
        <v>16.3</v>
      </c>
      <c r="HG465" s="481">
        <v>9797.6</v>
      </c>
      <c r="HH465" s="281">
        <f t="shared" si="1257"/>
        <v>91328.96265999999</v>
      </c>
      <c r="HI465" s="335"/>
    </row>
    <row r="466" spans="1:219 16384:16384" ht="15.75" customHeight="1">
      <c r="A466" s="473">
        <v>25</v>
      </c>
      <c r="B466" s="260" t="s">
        <v>345</v>
      </c>
      <c r="C466" s="387">
        <v>73.55</v>
      </c>
      <c r="D466" s="542">
        <v>25.9</v>
      </c>
      <c r="E466" s="264">
        <v>69097.8</v>
      </c>
      <c r="F466" s="262">
        <f t="shared" si="1255"/>
        <v>69514.099020000009</v>
      </c>
      <c r="G466" s="263"/>
      <c r="H466" s="21">
        <v>636.70000000000005</v>
      </c>
      <c r="I466" s="283">
        <f t="shared" si="1174"/>
        <v>0</v>
      </c>
      <c r="J466" s="265"/>
      <c r="K466" s="107"/>
      <c r="L466" s="286">
        <f t="shared" si="1175"/>
        <v>0</v>
      </c>
      <c r="M466" s="58"/>
      <c r="N466" s="107">
        <v>540</v>
      </c>
      <c r="O466" s="212">
        <f t="shared" si="1176"/>
        <v>0</v>
      </c>
      <c r="P466" s="445">
        <v>26.6</v>
      </c>
      <c r="Q466" s="266">
        <f t="shared" si="1177"/>
        <v>280.13670000000002</v>
      </c>
      <c r="R466" s="286">
        <f t="shared" si="1178"/>
        <v>7451.6362200000012</v>
      </c>
      <c r="S466" s="436"/>
      <c r="T466" s="256">
        <f t="shared" si="1179"/>
        <v>2335.5960000000005</v>
      </c>
      <c r="U466" s="286">
        <f t="shared" si="1180"/>
        <v>0</v>
      </c>
      <c r="V466" s="265"/>
      <c r="W466" s="266">
        <f t="shared" si="1181"/>
        <v>493.98690000000005</v>
      </c>
      <c r="X466" s="286">
        <f t="shared" si="1182"/>
        <v>0</v>
      </c>
      <c r="Y466" s="265"/>
      <c r="Z466" s="256">
        <f t="shared" si="1183"/>
        <v>4331.3600000000006</v>
      </c>
      <c r="AA466" s="286">
        <f t="shared" si="1184"/>
        <v>0</v>
      </c>
      <c r="AB466" s="406"/>
      <c r="AC466" s="266">
        <f t="shared" si="1185"/>
        <v>493.98690000000005</v>
      </c>
      <c r="AD466" s="286">
        <f t="shared" si="1186"/>
        <v>0</v>
      </c>
      <c r="AE466" s="265"/>
      <c r="AF466" s="256">
        <f t="shared" si="1187"/>
        <v>22885.031600000002</v>
      </c>
      <c r="AG466" s="286">
        <f t="shared" si="1188"/>
        <v>0</v>
      </c>
      <c r="AH466" s="438"/>
      <c r="AI466" s="266">
        <f t="shared" si="1189"/>
        <v>791.37200000000007</v>
      </c>
      <c r="AJ466" s="286">
        <f t="shared" si="1190"/>
        <v>0</v>
      </c>
      <c r="AK466" s="265"/>
      <c r="AL466" s="107">
        <v>145.19999999999999</v>
      </c>
      <c r="AM466" s="286">
        <f t="shared" si="1191"/>
        <v>0</v>
      </c>
      <c r="AN466" s="440"/>
      <c r="AO466" s="256">
        <f t="shared" si="1192"/>
        <v>3769.8454000000002</v>
      </c>
      <c r="AP466" s="286">
        <f t="shared" si="1193"/>
        <v>0</v>
      </c>
      <c r="AQ466" s="265"/>
      <c r="AR466" s="109">
        <v>8030</v>
      </c>
      <c r="AS466" s="286">
        <f t="shared" si="1194"/>
        <v>0</v>
      </c>
      <c r="AT466" s="265"/>
      <c r="AU466" s="21">
        <v>3366.65</v>
      </c>
      <c r="AV466" s="286">
        <f t="shared" si="1195"/>
        <v>0</v>
      </c>
      <c r="AW466" s="265"/>
      <c r="AX466" s="256">
        <f t="shared" si="1196"/>
        <v>80964.952600000004</v>
      </c>
      <c r="AY466" s="286">
        <f t="shared" si="1197"/>
        <v>0</v>
      </c>
      <c r="AZ466" s="265"/>
      <c r="BA466" s="21">
        <v>93131.5</v>
      </c>
      <c r="BB466" s="286">
        <f t="shared" si="1198"/>
        <v>0</v>
      </c>
      <c r="BC466" s="265"/>
      <c r="BD466" s="21">
        <v>10643</v>
      </c>
      <c r="BE466" s="286">
        <f t="shared" si="1199"/>
        <v>0</v>
      </c>
      <c r="BF466" s="265"/>
      <c r="BG466" s="442"/>
      <c r="BH466" s="286">
        <f t="shared" si="1200"/>
        <v>0</v>
      </c>
      <c r="BI466" s="479"/>
      <c r="BJ466" s="503"/>
      <c r="BK466" s="479"/>
      <c r="BL466" s="286">
        <f t="shared" si="1201"/>
        <v>0</v>
      </c>
      <c r="BM466" s="265">
        <v>7</v>
      </c>
      <c r="BN466" s="269">
        <v>983.12</v>
      </c>
      <c r="BO466" s="286">
        <f t="shared" si="1202"/>
        <v>6881.84</v>
      </c>
      <c r="BP466" s="265">
        <v>2</v>
      </c>
      <c r="BQ466" s="266">
        <f t="shared" si="1203"/>
        <v>930.90000000000009</v>
      </c>
      <c r="BR466" s="286">
        <f t="shared" si="1204"/>
        <v>1861.8000000000002</v>
      </c>
      <c r="BS466" s="265">
        <v>3.6</v>
      </c>
      <c r="BT466" s="107">
        <v>540</v>
      </c>
      <c r="BU466" s="286">
        <f t="shared" si="1205"/>
        <v>1944</v>
      </c>
      <c r="BV466" s="265"/>
      <c r="BW466" s="265"/>
      <c r="BX466" s="286">
        <f t="shared" si="1206"/>
        <v>0</v>
      </c>
      <c r="BY466" s="265"/>
      <c r="BZ466" s="270"/>
      <c r="CA466" s="286">
        <f t="shared" si="1207"/>
        <v>0</v>
      </c>
      <c r="CB466" s="265">
        <v>1</v>
      </c>
      <c r="CC466" s="107">
        <v>165.4</v>
      </c>
      <c r="CD466" s="286">
        <f t="shared" si="1208"/>
        <v>165.4</v>
      </c>
      <c r="CE466" s="265"/>
      <c r="CF466" s="266">
        <f t="shared" si="1209"/>
        <v>204.31649999999999</v>
      </c>
      <c r="CG466" s="286">
        <f t="shared" si="1210"/>
        <v>0</v>
      </c>
      <c r="CH466" s="265">
        <v>2</v>
      </c>
      <c r="CI466" s="107">
        <v>86.2</v>
      </c>
      <c r="CJ466" s="286">
        <f t="shared" si="1211"/>
        <v>172.4</v>
      </c>
      <c r="CK466" s="265">
        <v>3</v>
      </c>
      <c r="CL466" s="107">
        <v>125</v>
      </c>
      <c r="CM466" s="286">
        <f t="shared" si="1212"/>
        <v>375</v>
      </c>
      <c r="CN466" s="265">
        <v>2</v>
      </c>
      <c r="CO466" s="107">
        <v>140</v>
      </c>
      <c r="CP466" s="286">
        <f t="shared" si="1213"/>
        <v>280</v>
      </c>
      <c r="CQ466" s="265">
        <v>2</v>
      </c>
      <c r="CR466" s="266">
        <f t="shared" si="1214"/>
        <v>259.76390000000004</v>
      </c>
      <c r="CS466" s="286">
        <f t="shared" si="1215"/>
        <v>519.52780000000007</v>
      </c>
      <c r="CT466" s="265">
        <v>15</v>
      </c>
      <c r="CU466" s="107">
        <v>182.5</v>
      </c>
      <c r="CV466" s="286">
        <f t="shared" si="1216"/>
        <v>2737.5</v>
      </c>
      <c r="CW466" s="265">
        <v>2</v>
      </c>
      <c r="CX466" s="107">
        <v>78</v>
      </c>
      <c r="CY466" s="286">
        <f t="shared" si="1217"/>
        <v>156</v>
      </c>
      <c r="CZ466" s="265">
        <v>10</v>
      </c>
      <c r="DA466" s="107">
        <v>350</v>
      </c>
      <c r="DB466" s="286">
        <f t="shared" si="1218"/>
        <v>3500</v>
      </c>
      <c r="DC466" s="265">
        <v>4</v>
      </c>
      <c r="DD466" s="266">
        <f t="shared" si="1219"/>
        <v>363.26500000000004</v>
      </c>
      <c r="DE466" s="286">
        <f t="shared" si="1220"/>
        <v>1453.0600000000002</v>
      </c>
      <c r="DF466" s="265">
        <v>6</v>
      </c>
      <c r="DG466" s="107">
        <v>349.94</v>
      </c>
      <c r="DH466" s="286">
        <f t="shared" si="1221"/>
        <v>2099.64</v>
      </c>
      <c r="DI466" s="265">
        <v>6</v>
      </c>
      <c r="DJ466" s="107">
        <v>407.82</v>
      </c>
      <c r="DK466" s="286">
        <f t="shared" si="1222"/>
        <v>2446.92</v>
      </c>
      <c r="DL466" s="265">
        <v>4</v>
      </c>
      <c r="DM466" s="107">
        <v>560.66999999999996</v>
      </c>
      <c r="DN466" s="286">
        <f t="shared" si="1223"/>
        <v>2242.6799999999998</v>
      </c>
      <c r="DO466" s="265">
        <v>3</v>
      </c>
      <c r="DP466" s="107">
        <v>849.84</v>
      </c>
      <c r="DQ466" s="286">
        <f t="shared" si="1224"/>
        <v>2549.52</v>
      </c>
      <c r="DR466" s="265"/>
      <c r="DS466" s="107">
        <v>1070.97</v>
      </c>
      <c r="DT466" s="286">
        <f t="shared" si="1225"/>
        <v>0</v>
      </c>
      <c r="DU466" s="265"/>
      <c r="DV466" s="21">
        <v>1512.05</v>
      </c>
      <c r="DW466" s="286">
        <f t="shared" si="1226"/>
        <v>0</v>
      </c>
      <c r="DX466" s="265"/>
      <c r="DY466" s="21">
        <v>5870.12</v>
      </c>
      <c r="DZ466" s="286">
        <f t="shared" si="1227"/>
        <v>0</v>
      </c>
      <c r="EA466" s="265"/>
      <c r="EB466" s="21">
        <v>4379.45</v>
      </c>
      <c r="EC466" s="286">
        <f t="shared" si="1228"/>
        <v>0</v>
      </c>
      <c r="ED466" s="265">
        <v>1</v>
      </c>
      <c r="EE466" s="21">
        <v>4811.45</v>
      </c>
      <c r="EF466" s="286">
        <f t="shared" si="1229"/>
        <v>4811.45</v>
      </c>
      <c r="EG466" s="265">
        <v>1</v>
      </c>
      <c r="EH466" s="21">
        <v>6518.13</v>
      </c>
      <c r="EI466" s="286">
        <f t="shared" si="1230"/>
        <v>6518.13</v>
      </c>
      <c r="EJ466" s="265"/>
      <c r="EK466" s="21">
        <v>7389.31</v>
      </c>
      <c r="EL466" s="286">
        <f t="shared" si="1231"/>
        <v>0</v>
      </c>
      <c r="EM466" s="265"/>
      <c r="EN466" s="21">
        <v>1539.81</v>
      </c>
      <c r="EO466" s="286">
        <f t="shared" si="1232"/>
        <v>0</v>
      </c>
      <c r="EP466" s="265">
        <v>1</v>
      </c>
      <c r="EQ466" s="21">
        <v>3124.4</v>
      </c>
      <c r="ER466" s="286">
        <f t="shared" si="1233"/>
        <v>3124.4</v>
      </c>
      <c r="ES466" s="265">
        <v>17</v>
      </c>
      <c r="ET466" s="107">
        <v>118.78</v>
      </c>
      <c r="EU466" s="286">
        <f t="shared" si="1234"/>
        <v>2019.26</v>
      </c>
      <c r="EV466" s="265"/>
      <c r="EW466" s="107">
        <v>479.92</v>
      </c>
      <c r="EX466" s="286">
        <f t="shared" si="1235"/>
        <v>0</v>
      </c>
      <c r="EY466" s="265">
        <v>8</v>
      </c>
      <c r="EZ466" s="107">
        <v>649.4</v>
      </c>
      <c r="FA466" s="286">
        <f t="shared" si="1236"/>
        <v>5195.2</v>
      </c>
      <c r="FB466" s="265"/>
      <c r="FC466" s="21">
        <v>1301.22</v>
      </c>
      <c r="FD466" s="286">
        <f t="shared" si="1237"/>
        <v>0</v>
      </c>
      <c r="FE466" s="265"/>
      <c r="FF466" s="21">
        <v>2530.2199999999998</v>
      </c>
      <c r="FG466" s="286">
        <f t="shared" si="1238"/>
        <v>0</v>
      </c>
      <c r="FH466" s="265"/>
      <c r="FI466" s="21">
        <v>4182.22</v>
      </c>
      <c r="FJ466" s="286">
        <f t="shared" si="1239"/>
        <v>0</v>
      </c>
      <c r="FK466" s="265"/>
      <c r="FL466" s="107">
        <v>253.92</v>
      </c>
      <c r="FM466" s="286">
        <f t="shared" si="1240"/>
        <v>0</v>
      </c>
      <c r="FN466" s="265"/>
      <c r="FO466" s="107">
        <v>290.32</v>
      </c>
      <c r="FP466" s="286">
        <f t="shared" si="1241"/>
        <v>0</v>
      </c>
      <c r="FQ466" s="265"/>
      <c r="FR466" s="107">
        <v>334.06</v>
      </c>
      <c r="FS466" s="286">
        <f t="shared" si="1242"/>
        <v>0</v>
      </c>
      <c r="FT466" s="265"/>
      <c r="FU466" s="107">
        <v>411.49</v>
      </c>
      <c r="FV466" s="286">
        <f t="shared" si="1243"/>
        <v>0</v>
      </c>
      <c r="FW466" s="265"/>
      <c r="FX466" s="107">
        <v>455.21</v>
      </c>
      <c r="FY466" s="286">
        <f t="shared" si="1244"/>
        <v>0</v>
      </c>
      <c r="FZ466" s="265"/>
      <c r="GA466" s="107">
        <v>536</v>
      </c>
      <c r="GB466" s="286">
        <f t="shared" si="1245"/>
        <v>0</v>
      </c>
      <c r="GC466" s="265"/>
      <c r="GD466" s="21">
        <v>745.84</v>
      </c>
      <c r="GE466" s="301">
        <f t="shared" si="1246"/>
        <v>0</v>
      </c>
      <c r="GF466" s="265">
        <v>2</v>
      </c>
      <c r="GG466" s="112">
        <v>313.12</v>
      </c>
      <c r="GH466" s="286">
        <f t="shared" si="1247"/>
        <v>626.24</v>
      </c>
      <c r="GI466" s="267">
        <v>6</v>
      </c>
      <c r="GJ466" s="529">
        <v>223.61</v>
      </c>
      <c r="GK466" s="286">
        <f t="shared" si="1248"/>
        <v>1341.66</v>
      </c>
      <c r="GL466" s="265">
        <v>3</v>
      </c>
      <c r="GM466" s="107">
        <v>105.46</v>
      </c>
      <c r="GN466" s="286">
        <f t="shared" si="1249"/>
        <v>316.38</v>
      </c>
      <c r="GO466" s="265"/>
      <c r="GP466" s="107">
        <v>581.36</v>
      </c>
      <c r="GQ466" s="286">
        <f t="shared" si="1250"/>
        <v>0</v>
      </c>
      <c r="GR466" s="265"/>
      <c r="GS466" s="107">
        <v>92.94</v>
      </c>
      <c r="GT466" s="286">
        <f t="shared" si="1251"/>
        <v>0</v>
      </c>
      <c r="GU466" s="265">
        <v>3</v>
      </c>
      <c r="GV466" s="112">
        <v>47.51</v>
      </c>
      <c r="GW466" s="286">
        <f t="shared" si="1252"/>
        <v>142.53</v>
      </c>
      <c r="GX466" s="265"/>
      <c r="GY466" s="107">
        <v>61.91</v>
      </c>
      <c r="GZ466" s="286">
        <f t="shared" si="1253"/>
        <v>0</v>
      </c>
      <c r="HA466" s="420"/>
      <c r="HB466" s="420"/>
      <c r="HC466" s="286">
        <f t="shared" si="1256"/>
        <v>0</v>
      </c>
      <c r="HD466" s="265">
        <v>0.3</v>
      </c>
      <c r="HE466" s="107">
        <v>40.75</v>
      </c>
      <c r="HF466" s="301">
        <f t="shared" si="1254"/>
        <v>12.225</v>
      </c>
      <c r="HG466" s="481">
        <v>8569.7000000000007</v>
      </c>
      <c r="HH466" s="281">
        <f t="shared" si="1257"/>
        <v>69514.099020000009</v>
      </c>
      <c r="HI466" s="335"/>
    </row>
    <row r="467" spans="1:219 16384:16384" ht="15.75" customHeight="1">
      <c r="A467" s="473">
        <v>26</v>
      </c>
      <c r="B467" s="260" t="s">
        <v>346</v>
      </c>
      <c r="C467" s="387">
        <v>48.56</v>
      </c>
      <c r="D467" s="542">
        <v>17.760000000000002</v>
      </c>
      <c r="E467" s="264">
        <v>15759.48</v>
      </c>
      <c r="F467" s="262">
        <f t="shared" si="1255"/>
        <v>27626.587180000002</v>
      </c>
      <c r="G467" s="263"/>
      <c r="H467" s="21">
        <v>636.70000000000005</v>
      </c>
      <c r="I467" s="283">
        <f t="shared" si="1174"/>
        <v>0</v>
      </c>
      <c r="J467" s="265"/>
      <c r="K467" s="107"/>
      <c r="L467" s="286">
        <f t="shared" si="1175"/>
        <v>0</v>
      </c>
      <c r="M467" s="58"/>
      <c r="N467" s="107">
        <v>540</v>
      </c>
      <c r="O467" s="212">
        <f t="shared" si="1176"/>
        <v>0</v>
      </c>
      <c r="P467" s="445">
        <v>41.4</v>
      </c>
      <c r="Q467" s="266">
        <f t="shared" si="1177"/>
        <v>280.13670000000002</v>
      </c>
      <c r="R467" s="286">
        <f t="shared" si="1178"/>
        <v>11597.659380000001</v>
      </c>
      <c r="S467" s="436"/>
      <c r="T467" s="256">
        <f t="shared" si="1179"/>
        <v>2335.5960000000005</v>
      </c>
      <c r="U467" s="286">
        <f t="shared" si="1180"/>
        <v>0</v>
      </c>
      <c r="V467" s="265"/>
      <c r="W467" s="266">
        <f t="shared" si="1181"/>
        <v>493.98690000000005</v>
      </c>
      <c r="X467" s="286">
        <f t="shared" si="1182"/>
        <v>0</v>
      </c>
      <c r="Y467" s="265"/>
      <c r="Z467" s="256">
        <f t="shared" si="1183"/>
        <v>4331.3600000000006</v>
      </c>
      <c r="AA467" s="286">
        <f t="shared" si="1184"/>
        <v>0</v>
      </c>
      <c r="AB467" s="406"/>
      <c r="AC467" s="266">
        <f t="shared" si="1185"/>
        <v>493.98690000000005</v>
      </c>
      <c r="AD467" s="286">
        <f t="shared" si="1186"/>
        <v>0</v>
      </c>
      <c r="AE467" s="265"/>
      <c r="AF467" s="256">
        <f t="shared" si="1187"/>
        <v>22885.031600000002</v>
      </c>
      <c r="AG467" s="286">
        <f t="shared" si="1188"/>
        <v>0</v>
      </c>
      <c r="AH467" s="438"/>
      <c r="AI467" s="266">
        <f t="shared" si="1189"/>
        <v>791.37200000000007</v>
      </c>
      <c r="AJ467" s="286">
        <f t="shared" si="1190"/>
        <v>0</v>
      </c>
      <c r="AK467" s="265"/>
      <c r="AL467" s="107">
        <v>145.19999999999999</v>
      </c>
      <c r="AM467" s="286">
        <f t="shared" si="1191"/>
        <v>0</v>
      </c>
      <c r="AN467" s="440"/>
      <c r="AO467" s="256">
        <f t="shared" si="1192"/>
        <v>3769.8454000000002</v>
      </c>
      <c r="AP467" s="286">
        <f t="shared" si="1193"/>
        <v>0</v>
      </c>
      <c r="AQ467" s="265"/>
      <c r="AR467" s="109">
        <v>8030</v>
      </c>
      <c r="AS467" s="286">
        <f t="shared" si="1194"/>
        <v>0</v>
      </c>
      <c r="AT467" s="265"/>
      <c r="AU467" s="21">
        <v>3366.65</v>
      </c>
      <c r="AV467" s="286">
        <f t="shared" si="1195"/>
        <v>0</v>
      </c>
      <c r="AW467" s="265"/>
      <c r="AX467" s="256">
        <f t="shared" si="1196"/>
        <v>80964.952600000004</v>
      </c>
      <c r="AY467" s="286">
        <f t="shared" si="1197"/>
        <v>0</v>
      </c>
      <c r="AZ467" s="265"/>
      <c r="BA467" s="21">
        <v>93131.5</v>
      </c>
      <c r="BB467" s="286">
        <f t="shared" si="1198"/>
        <v>0</v>
      </c>
      <c r="BC467" s="265"/>
      <c r="BD467" s="21">
        <v>10643</v>
      </c>
      <c r="BE467" s="286">
        <f t="shared" si="1199"/>
        <v>0</v>
      </c>
      <c r="BF467" s="265"/>
      <c r="BG467" s="442"/>
      <c r="BH467" s="286">
        <f t="shared" si="1200"/>
        <v>0</v>
      </c>
      <c r="BI467" s="479"/>
      <c r="BJ467" s="503"/>
      <c r="BK467" s="479"/>
      <c r="BL467" s="286">
        <f t="shared" si="1201"/>
        <v>0</v>
      </c>
      <c r="BM467" s="265"/>
      <c r="BN467" s="269"/>
      <c r="BO467" s="286">
        <f t="shared" si="1202"/>
        <v>0</v>
      </c>
      <c r="BP467" s="265"/>
      <c r="BQ467" s="266">
        <f t="shared" si="1203"/>
        <v>930.90000000000009</v>
      </c>
      <c r="BR467" s="286">
        <f t="shared" si="1204"/>
        <v>0</v>
      </c>
      <c r="BS467" s="265">
        <v>3.9</v>
      </c>
      <c r="BT467" s="107">
        <v>540</v>
      </c>
      <c r="BU467" s="286">
        <f t="shared" si="1205"/>
        <v>2106</v>
      </c>
      <c r="BV467" s="265"/>
      <c r="BW467" s="265"/>
      <c r="BX467" s="286">
        <f t="shared" si="1206"/>
        <v>0</v>
      </c>
      <c r="BY467" s="265"/>
      <c r="BZ467" s="270"/>
      <c r="CA467" s="286">
        <f t="shared" si="1207"/>
        <v>0</v>
      </c>
      <c r="CB467" s="265"/>
      <c r="CC467" s="107">
        <v>165.4</v>
      </c>
      <c r="CD467" s="286">
        <f t="shared" si="1208"/>
        <v>0</v>
      </c>
      <c r="CE467" s="265"/>
      <c r="CF467" s="266">
        <f t="shared" si="1209"/>
        <v>204.31649999999999</v>
      </c>
      <c r="CG467" s="286">
        <f t="shared" si="1210"/>
        <v>0</v>
      </c>
      <c r="CH467" s="265">
        <v>4</v>
      </c>
      <c r="CI467" s="107">
        <v>86.2</v>
      </c>
      <c r="CJ467" s="286">
        <f t="shared" si="1211"/>
        <v>344.8</v>
      </c>
      <c r="CK467" s="265"/>
      <c r="CL467" s="107">
        <v>125</v>
      </c>
      <c r="CM467" s="286">
        <f t="shared" si="1212"/>
        <v>0</v>
      </c>
      <c r="CN467" s="265">
        <v>5</v>
      </c>
      <c r="CO467" s="107">
        <v>140</v>
      </c>
      <c r="CP467" s="286">
        <f t="shared" si="1213"/>
        <v>700</v>
      </c>
      <c r="CQ467" s="265">
        <v>2</v>
      </c>
      <c r="CR467" s="266">
        <f t="shared" si="1214"/>
        <v>259.76390000000004</v>
      </c>
      <c r="CS467" s="286">
        <f t="shared" si="1215"/>
        <v>519.52780000000007</v>
      </c>
      <c r="CT467" s="265">
        <v>6</v>
      </c>
      <c r="CU467" s="107">
        <v>182.5</v>
      </c>
      <c r="CV467" s="286">
        <f t="shared" si="1216"/>
        <v>1095</v>
      </c>
      <c r="CW467" s="265">
        <v>2</v>
      </c>
      <c r="CX467" s="107">
        <v>78</v>
      </c>
      <c r="CY467" s="286">
        <f t="shared" si="1217"/>
        <v>156</v>
      </c>
      <c r="CZ467" s="265"/>
      <c r="DA467" s="107">
        <v>350</v>
      </c>
      <c r="DB467" s="286">
        <f t="shared" si="1218"/>
        <v>0</v>
      </c>
      <c r="DC467" s="265"/>
      <c r="DD467" s="266">
        <f t="shared" si="1219"/>
        <v>363.26500000000004</v>
      </c>
      <c r="DE467" s="286">
        <f t="shared" si="1220"/>
        <v>0</v>
      </c>
      <c r="DF467" s="265">
        <v>6</v>
      </c>
      <c r="DG467" s="107">
        <v>349.94</v>
      </c>
      <c r="DH467" s="286">
        <f t="shared" si="1221"/>
        <v>2099.64</v>
      </c>
      <c r="DI467" s="265">
        <v>3</v>
      </c>
      <c r="DJ467" s="107">
        <v>407.82</v>
      </c>
      <c r="DK467" s="286">
        <f t="shared" si="1222"/>
        <v>1223.46</v>
      </c>
      <c r="DL467" s="265">
        <v>1</v>
      </c>
      <c r="DM467" s="107">
        <v>560.66999999999996</v>
      </c>
      <c r="DN467" s="286">
        <f t="shared" si="1223"/>
        <v>560.66999999999996</v>
      </c>
      <c r="DO467" s="265">
        <v>1</v>
      </c>
      <c r="DP467" s="107">
        <v>849.84</v>
      </c>
      <c r="DQ467" s="286">
        <f t="shared" si="1224"/>
        <v>849.84</v>
      </c>
      <c r="DR467" s="265"/>
      <c r="DS467" s="107">
        <v>1070.97</v>
      </c>
      <c r="DT467" s="286">
        <f t="shared" si="1225"/>
        <v>0</v>
      </c>
      <c r="DU467" s="265"/>
      <c r="DV467" s="21">
        <v>1512.05</v>
      </c>
      <c r="DW467" s="286">
        <f t="shared" si="1226"/>
        <v>0</v>
      </c>
      <c r="DX467" s="265"/>
      <c r="DY467" s="21">
        <v>5870.12</v>
      </c>
      <c r="DZ467" s="286">
        <f t="shared" si="1227"/>
        <v>0</v>
      </c>
      <c r="EA467" s="265"/>
      <c r="EB467" s="21">
        <v>4379.45</v>
      </c>
      <c r="EC467" s="286">
        <f t="shared" si="1228"/>
        <v>0</v>
      </c>
      <c r="ED467" s="265"/>
      <c r="EE467" s="21">
        <v>4811.45</v>
      </c>
      <c r="EF467" s="286">
        <f t="shared" si="1229"/>
        <v>0</v>
      </c>
      <c r="EG467" s="265"/>
      <c r="EH467" s="21">
        <v>6518.13</v>
      </c>
      <c r="EI467" s="286">
        <f t="shared" si="1230"/>
        <v>0</v>
      </c>
      <c r="EJ467" s="265"/>
      <c r="EK467" s="21">
        <v>7389.31</v>
      </c>
      <c r="EL467" s="286">
        <f t="shared" si="1231"/>
        <v>0</v>
      </c>
      <c r="EM467" s="265"/>
      <c r="EN467" s="21">
        <v>1539.81</v>
      </c>
      <c r="EO467" s="286">
        <f t="shared" si="1232"/>
        <v>0</v>
      </c>
      <c r="EP467" s="265"/>
      <c r="EQ467" s="21">
        <v>3124.4</v>
      </c>
      <c r="ER467" s="286">
        <f t="shared" si="1233"/>
        <v>0</v>
      </c>
      <c r="ES467" s="265"/>
      <c r="ET467" s="107">
        <v>118.78</v>
      </c>
      <c r="EU467" s="286">
        <f t="shared" si="1234"/>
        <v>0</v>
      </c>
      <c r="EV467" s="265"/>
      <c r="EW467" s="107">
        <v>479.92</v>
      </c>
      <c r="EX467" s="286">
        <f t="shared" si="1235"/>
        <v>0</v>
      </c>
      <c r="EY467" s="265">
        <v>2</v>
      </c>
      <c r="EZ467" s="107">
        <v>649.4</v>
      </c>
      <c r="FA467" s="286">
        <f t="shared" si="1236"/>
        <v>1298.8</v>
      </c>
      <c r="FB467" s="265"/>
      <c r="FC467" s="21">
        <v>1301.22</v>
      </c>
      <c r="FD467" s="286">
        <f t="shared" si="1237"/>
        <v>0</v>
      </c>
      <c r="FE467" s="265"/>
      <c r="FF467" s="21">
        <v>2530.2199999999998</v>
      </c>
      <c r="FG467" s="286">
        <f t="shared" si="1238"/>
        <v>0</v>
      </c>
      <c r="FH467" s="265"/>
      <c r="FI467" s="21">
        <v>4182.22</v>
      </c>
      <c r="FJ467" s="286">
        <f t="shared" si="1239"/>
        <v>0</v>
      </c>
      <c r="FK467" s="265"/>
      <c r="FL467" s="107">
        <v>253.92</v>
      </c>
      <c r="FM467" s="286">
        <f t="shared" si="1240"/>
        <v>0</v>
      </c>
      <c r="FN467" s="265"/>
      <c r="FO467" s="107">
        <v>290.32</v>
      </c>
      <c r="FP467" s="286">
        <f t="shared" si="1241"/>
        <v>0</v>
      </c>
      <c r="FQ467" s="265"/>
      <c r="FR467" s="107">
        <v>334.06</v>
      </c>
      <c r="FS467" s="286">
        <f t="shared" si="1242"/>
        <v>0</v>
      </c>
      <c r="FT467" s="265"/>
      <c r="FU467" s="107">
        <v>411.49</v>
      </c>
      <c r="FV467" s="286">
        <f t="shared" si="1243"/>
        <v>0</v>
      </c>
      <c r="FW467" s="265"/>
      <c r="FX467" s="107">
        <v>455.21</v>
      </c>
      <c r="FY467" s="286">
        <f t="shared" si="1244"/>
        <v>0</v>
      </c>
      <c r="FZ467" s="265"/>
      <c r="GA467" s="107">
        <v>536</v>
      </c>
      <c r="GB467" s="286">
        <f t="shared" si="1245"/>
        <v>0</v>
      </c>
      <c r="GC467" s="265"/>
      <c r="GD467" s="21">
        <v>745.84</v>
      </c>
      <c r="GE467" s="301">
        <f t="shared" si="1246"/>
        <v>0</v>
      </c>
      <c r="GF467" s="265">
        <v>1</v>
      </c>
      <c r="GG467" s="112">
        <v>313.12</v>
      </c>
      <c r="GH467" s="286">
        <f t="shared" si="1247"/>
        <v>313.12</v>
      </c>
      <c r="GI467" s="267">
        <v>6</v>
      </c>
      <c r="GJ467" s="529">
        <v>223.61</v>
      </c>
      <c r="GK467" s="286">
        <f t="shared" si="1248"/>
        <v>1341.66</v>
      </c>
      <c r="GL467" s="265">
        <v>3</v>
      </c>
      <c r="GM467" s="107">
        <v>105.46</v>
      </c>
      <c r="GN467" s="286">
        <f t="shared" si="1249"/>
        <v>316.38</v>
      </c>
      <c r="GO467" s="265"/>
      <c r="GP467" s="107">
        <v>581.36</v>
      </c>
      <c r="GQ467" s="286">
        <f t="shared" si="1250"/>
        <v>0</v>
      </c>
      <c r="GR467" s="265"/>
      <c r="GS467" s="107">
        <v>92.94</v>
      </c>
      <c r="GT467" s="286">
        <f t="shared" si="1251"/>
        <v>0</v>
      </c>
      <c r="GU467" s="265">
        <v>3</v>
      </c>
      <c r="GV467" s="112">
        <v>47.51</v>
      </c>
      <c r="GW467" s="286">
        <f t="shared" si="1252"/>
        <v>142.53</v>
      </c>
      <c r="GX467" s="265">
        <v>20</v>
      </c>
      <c r="GY467" s="107">
        <v>61.91</v>
      </c>
      <c r="GZ467" s="286">
        <f t="shared" si="1253"/>
        <v>1238.1999999999998</v>
      </c>
      <c r="HA467" s="420"/>
      <c r="HB467" s="420"/>
      <c r="HC467" s="286">
        <f t="shared" si="1256"/>
        <v>0</v>
      </c>
      <c r="HD467" s="265">
        <v>0.4</v>
      </c>
      <c r="HE467" s="107">
        <v>40.75</v>
      </c>
      <c r="HF467" s="301">
        <f t="shared" si="1254"/>
        <v>16.3</v>
      </c>
      <c r="HG467" s="481">
        <v>1707</v>
      </c>
      <c r="HH467" s="281">
        <f t="shared" si="1257"/>
        <v>27626.587180000002</v>
      </c>
      <c r="HI467" s="335"/>
    </row>
    <row r="468" spans="1:219 16384:16384" ht="15.75" customHeight="1">
      <c r="A468" s="473">
        <v>27</v>
      </c>
      <c r="B468" s="260" t="s">
        <v>347</v>
      </c>
      <c r="C468" s="387">
        <v>44.73</v>
      </c>
      <c r="D468" s="542">
        <v>33.520000000000003</v>
      </c>
      <c r="E468" s="264">
        <v>15284.64</v>
      </c>
      <c r="F468" s="262">
        <f t="shared" si="1255"/>
        <v>15540.732800000002</v>
      </c>
      <c r="G468" s="263"/>
      <c r="H468" s="21">
        <v>636.70000000000005</v>
      </c>
      <c r="I468" s="283">
        <f t="shared" si="1174"/>
        <v>0</v>
      </c>
      <c r="J468" s="265"/>
      <c r="K468" s="107"/>
      <c r="L468" s="286">
        <f t="shared" si="1175"/>
        <v>0</v>
      </c>
      <c r="M468" s="58"/>
      <c r="N468" s="107">
        <v>540</v>
      </c>
      <c r="O468" s="212">
        <f t="shared" si="1176"/>
        <v>0</v>
      </c>
      <c r="P468" s="445"/>
      <c r="Q468" s="266">
        <f t="shared" si="1177"/>
        <v>280.13670000000002</v>
      </c>
      <c r="R468" s="286">
        <f t="shared" si="1178"/>
        <v>0</v>
      </c>
      <c r="S468" s="436"/>
      <c r="T468" s="256">
        <f t="shared" si="1179"/>
        <v>2335.5960000000005</v>
      </c>
      <c r="U468" s="286">
        <f t="shared" si="1180"/>
        <v>0</v>
      </c>
      <c r="V468" s="265"/>
      <c r="W468" s="266">
        <f t="shared" si="1181"/>
        <v>493.98690000000005</v>
      </c>
      <c r="X468" s="286">
        <f t="shared" si="1182"/>
        <v>0</v>
      </c>
      <c r="Y468" s="265"/>
      <c r="Z468" s="256">
        <f t="shared" si="1183"/>
        <v>4331.3600000000006</v>
      </c>
      <c r="AA468" s="286">
        <f t="shared" si="1184"/>
        <v>0</v>
      </c>
      <c r="AB468" s="406"/>
      <c r="AC468" s="266">
        <f t="shared" si="1185"/>
        <v>493.98690000000005</v>
      </c>
      <c r="AD468" s="286">
        <f t="shared" si="1186"/>
        <v>0</v>
      </c>
      <c r="AE468" s="265"/>
      <c r="AF468" s="256">
        <f t="shared" si="1187"/>
        <v>22885.031600000002</v>
      </c>
      <c r="AG468" s="286">
        <f t="shared" si="1188"/>
        <v>0</v>
      </c>
      <c r="AH468" s="438"/>
      <c r="AI468" s="266">
        <f t="shared" si="1189"/>
        <v>791.37200000000007</v>
      </c>
      <c r="AJ468" s="286">
        <f t="shared" si="1190"/>
        <v>0</v>
      </c>
      <c r="AK468" s="265"/>
      <c r="AL468" s="107">
        <v>145.19999999999999</v>
      </c>
      <c r="AM468" s="286">
        <f t="shared" si="1191"/>
        <v>0</v>
      </c>
      <c r="AN468" s="440"/>
      <c r="AO468" s="256">
        <f t="shared" si="1192"/>
        <v>3769.8454000000002</v>
      </c>
      <c r="AP468" s="286">
        <f t="shared" si="1193"/>
        <v>0</v>
      </c>
      <c r="AQ468" s="265"/>
      <c r="AR468" s="109">
        <v>8030</v>
      </c>
      <c r="AS468" s="286">
        <f t="shared" si="1194"/>
        <v>0</v>
      </c>
      <c r="AT468" s="265"/>
      <c r="AU468" s="21">
        <v>3366.65</v>
      </c>
      <c r="AV468" s="286">
        <f t="shared" si="1195"/>
        <v>0</v>
      </c>
      <c r="AW468" s="265"/>
      <c r="AX468" s="256">
        <f t="shared" si="1196"/>
        <v>80964.952600000004</v>
      </c>
      <c r="AY468" s="286">
        <f t="shared" si="1197"/>
        <v>0</v>
      </c>
      <c r="AZ468" s="265"/>
      <c r="BA468" s="21">
        <v>93131.5</v>
      </c>
      <c r="BB468" s="286">
        <f t="shared" si="1198"/>
        <v>0</v>
      </c>
      <c r="BC468" s="265"/>
      <c r="BD468" s="21">
        <v>10643</v>
      </c>
      <c r="BE468" s="286">
        <f t="shared" si="1199"/>
        <v>0</v>
      </c>
      <c r="BF468" s="265"/>
      <c r="BG468" s="442"/>
      <c r="BH468" s="286">
        <f t="shared" si="1200"/>
        <v>0</v>
      </c>
      <c r="BI468" s="479"/>
      <c r="BJ468" s="503"/>
      <c r="BK468" s="479"/>
      <c r="BL468" s="286">
        <f t="shared" si="1201"/>
        <v>0</v>
      </c>
      <c r="BM468" s="265"/>
      <c r="BN468" s="269"/>
      <c r="BO468" s="286">
        <f t="shared" si="1202"/>
        <v>0</v>
      </c>
      <c r="BP468" s="265"/>
      <c r="BQ468" s="266">
        <f t="shared" si="1203"/>
        <v>930.90000000000009</v>
      </c>
      <c r="BR468" s="286">
        <f t="shared" si="1204"/>
        <v>0</v>
      </c>
      <c r="BS468" s="265">
        <v>4.0999999999999996</v>
      </c>
      <c r="BT468" s="107">
        <v>540</v>
      </c>
      <c r="BU468" s="286">
        <f t="shared" si="1205"/>
        <v>2214</v>
      </c>
      <c r="BV468" s="265"/>
      <c r="BW468" s="265"/>
      <c r="BX468" s="286">
        <f t="shared" si="1206"/>
        <v>0</v>
      </c>
      <c r="BY468" s="265"/>
      <c r="BZ468" s="270"/>
      <c r="CA468" s="286">
        <f t="shared" si="1207"/>
        <v>0</v>
      </c>
      <c r="CB468" s="265"/>
      <c r="CC468" s="107">
        <v>165.4</v>
      </c>
      <c r="CD468" s="286">
        <f t="shared" si="1208"/>
        <v>0</v>
      </c>
      <c r="CE468" s="265"/>
      <c r="CF468" s="266">
        <f t="shared" si="1209"/>
        <v>204.31649999999999</v>
      </c>
      <c r="CG468" s="286">
        <f t="shared" si="1210"/>
        <v>0</v>
      </c>
      <c r="CH468" s="265">
        <v>1</v>
      </c>
      <c r="CI468" s="107">
        <v>86.2</v>
      </c>
      <c r="CJ468" s="286">
        <f t="shared" si="1211"/>
        <v>86.2</v>
      </c>
      <c r="CK468" s="265"/>
      <c r="CL468" s="107">
        <v>125</v>
      </c>
      <c r="CM468" s="286">
        <f t="shared" si="1212"/>
        <v>0</v>
      </c>
      <c r="CN468" s="265">
        <v>4</v>
      </c>
      <c r="CO468" s="107">
        <v>140</v>
      </c>
      <c r="CP468" s="286">
        <f t="shared" si="1213"/>
        <v>560</v>
      </c>
      <c r="CQ468" s="265">
        <v>2</v>
      </c>
      <c r="CR468" s="266">
        <f t="shared" si="1214"/>
        <v>259.76390000000004</v>
      </c>
      <c r="CS468" s="286">
        <f t="shared" si="1215"/>
        <v>519.52780000000007</v>
      </c>
      <c r="CT468" s="265">
        <v>6</v>
      </c>
      <c r="CU468" s="107">
        <v>182.5</v>
      </c>
      <c r="CV468" s="286">
        <f t="shared" si="1216"/>
        <v>1095</v>
      </c>
      <c r="CW468" s="265">
        <v>2</v>
      </c>
      <c r="CX468" s="107">
        <v>78</v>
      </c>
      <c r="CY468" s="286">
        <f t="shared" si="1217"/>
        <v>156</v>
      </c>
      <c r="CZ468" s="265"/>
      <c r="DA468" s="107">
        <v>350</v>
      </c>
      <c r="DB468" s="286">
        <f t="shared" si="1218"/>
        <v>0</v>
      </c>
      <c r="DC468" s="265"/>
      <c r="DD468" s="266">
        <f t="shared" si="1219"/>
        <v>363.26500000000004</v>
      </c>
      <c r="DE468" s="286">
        <f t="shared" si="1220"/>
        <v>0</v>
      </c>
      <c r="DF468" s="265">
        <v>5</v>
      </c>
      <c r="DG468" s="107">
        <v>349.94</v>
      </c>
      <c r="DH468" s="286">
        <f t="shared" si="1221"/>
        <v>1749.7</v>
      </c>
      <c r="DI468" s="265">
        <v>4</v>
      </c>
      <c r="DJ468" s="107">
        <v>407.82</v>
      </c>
      <c r="DK468" s="286">
        <f t="shared" si="1222"/>
        <v>1631.28</v>
      </c>
      <c r="DL468" s="265">
        <v>1</v>
      </c>
      <c r="DM468" s="107">
        <v>560.66999999999996</v>
      </c>
      <c r="DN468" s="286">
        <f t="shared" si="1223"/>
        <v>560.66999999999996</v>
      </c>
      <c r="DO468" s="265">
        <v>2</v>
      </c>
      <c r="DP468" s="107">
        <v>849.84</v>
      </c>
      <c r="DQ468" s="286">
        <f t="shared" si="1224"/>
        <v>1699.68</v>
      </c>
      <c r="DR468" s="265"/>
      <c r="DS468" s="107">
        <v>1070.97</v>
      </c>
      <c r="DT468" s="286">
        <f t="shared" si="1225"/>
        <v>0</v>
      </c>
      <c r="DU468" s="265"/>
      <c r="DV468" s="21">
        <v>1512.05</v>
      </c>
      <c r="DW468" s="286">
        <f t="shared" si="1226"/>
        <v>0</v>
      </c>
      <c r="DX468" s="265"/>
      <c r="DY468" s="21">
        <v>5870.12</v>
      </c>
      <c r="DZ468" s="286">
        <f t="shared" si="1227"/>
        <v>0</v>
      </c>
      <c r="EA468" s="265"/>
      <c r="EB468" s="21">
        <v>4379.45</v>
      </c>
      <c r="EC468" s="286">
        <f t="shared" si="1228"/>
        <v>0</v>
      </c>
      <c r="ED468" s="265"/>
      <c r="EE468" s="21">
        <v>4811.45</v>
      </c>
      <c r="EF468" s="286">
        <f t="shared" si="1229"/>
        <v>0</v>
      </c>
      <c r="EG468" s="265"/>
      <c r="EH468" s="21">
        <v>6518.13</v>
      </c>
      <c r="EI468" s="286">
        <f t="shared" si="1230"/>
        <v>0</v>
      </c>
      <c r="EJ468" s="265"/>
      <c r="EK468" s="21">
        <v>7389.31</v>
      </c>
      <c r="EL468" s="286">
        <f t="shared" si="1231"/>
        <v>0</v>
      </c>
      <c r="EM468" s="265"/>
      <c r="EN468" s="21">
        <v>1539.81</v>
      </c>
      <c r="EO468" s="286">
        <f t="shared" si="1232"/>
        <v>0</v>
      </c>
      <c r="EP468" s="265"/>
      <c r="EQ468" s="21">
        <v>3124.4</v>
      </c>
      <c r="ER468" s="286">
        <f t="shared" si="1233"/>
        <v>0</v>
      </c>
      <c r="ES468" s="265"/>
      <c r="ET468" s="107">
        <v>118.78</v>
      </c>
      <c r="EU468" s="286">
        <f t="shared" si="1234"/>
        <v>0</v>
      </c>
      <c r="EV468" s="265"/>
      <c r="EW468" s="107">
        <v>479.92</v>
      </c>
      <c r="EX468" s="286">
        <f t="shared" si="1235"/>
        <v>0</v>
      </c>
      <c r="EY468" s="265">
        <v>2</v>
      </c>
      <c r="EZ468" s="107">
        <v>649.4</v>
      </c>
      <c r="FA468" s="286">
        <f t="shared" si="1236"/>
        <v>1298.8</v>
      </c>
      <c r="FB468" s="265"/>
      <c r="FC468" s="21">
        <v>1301.22</v>
      </c>
      <c r="FD468" s="286">
        <f t="shared" si="1237"/>
        <v>0</v>
      </c>
      <c r="FE468" s="265"/>
      <c r="FF468" s="21">
        <v>2530.2199999999998</v>
      </c>
      <c r="FG468" s="286">
        <f t="shared" si="1238"/>
        <v>0</v>
      </c>
      <c r="FH468" s="265"/>
      <c r="FI468" s="21">
        <v>4182.22</v>
      </c>
      <c r="FJ468" s="286">
        <f t="shared" si="1239"/>
        <v>0</v>
      </c>
      <c r="FK468" s="265"/>
      <c r="FL468" s="107">
        <v>253.92</v>
      </c>
      <c r="FM468" s="286">
        <f t="shared" si="1240"/>
        <v>0</v>
      </c>
      <c r="FN468" s="265"/>
      <c r="FO468" s="107">
        <v>290.32</v>
      </c>
      <c r="FP468" s="286">
        <f t="shared" si="1241"/>
        <v>0</v>
      </c>
      <c r="FQ468" s="265"/>
      <c r="FR468" s="107">
        <v>334.06</v>
      </c>
      <c r="FS468" s="286">
        <f t="shared" si="1242"/>
        <v>0</v>
      </c>
      <c r="FT468" s="265"/>
      <c r="FU468" s="107">
        <v>411.49</v>
      </c>
      <c r="FV468" s="286">
        <f t="shared" si="1243"/>
        <v>0</v>
      </c>
      <c r="FW468" s="265"/>
      <c r="FX468" s="107">
        <v>455.21</v>
      </c>
      <c r="FY468" s="286">
        <f t="shared" si="1244"/>
        <v>0</v>
      </c>
      <c r="FZ468" s="265"/>
      <c r="GA468" s="107">
        <v>536</v>
      </c>
      <c r="GB468" s="286">
        <f t="shared" si="1245"/>
        <v>0</v>
      </c>
      <c r="GC468" s="265"/>
      <c r="GD468" s="21">
        <v>745.84</v>
      </c>
      <c r="GE468" s="301">
        <f t="shared" si="1246"/>
        <v>0</v>
      </c>
      <c r="GF468" s="265">
        <v>2</v>
      </c>
      <c r="GG468" s="112">
        <v>313.12</v>
      </c>
      <c r="GH468" s="286">
        <f t="shared" si="1247"/>
        <v>626.24</v>
      </c>
      <c r="GI468" s="267">
        <v>6</v>
      </c>
      <c r="GJ468" s="529">
        <v>223.61</v>
      </c>
      <c r="GK468" s="286">
        <f t="shared" si="1248"/>
        <v>1341.66</v>
      </c>
      <c r="GL468" s="265">
        <v>2</v>
      </c>
      <c r="GM468" s="107">
        <v>105.46</v>
      </c>
      <c r="GN468" s="286">
        <f t="shared" si="1249"/>
        <v>210.92</v>
      </c>
      <c r="GO468" s="265"/>
      <c r="GP468" s="107">
        <v>581.36</v>
      </c>
      <c r="GQ468" s="286">
        <f t="shared" si="1250"/>
        <v>0</v>
      </c>
      <c r="GR468" s="265"/>
      <c r="GS468" s="107">
        <v>92.94</v>
      </c>
      <c r="GT468" s="286">
        <f t="shared" si="1251"/>
        <v>0</v>
      </c>
      <c r="GU468" s="265">
        <v>3</v>
      </c>
      <c r="GV468" s="112">
        <v>47.51</v>
      </c>
      <c r="GW468" s="286">
        <f t="shared" si="1252"/>
        <v>142.53</v>
      </c>
      <c r="GX468" s="265"/>
      <c r="GY468" s="107">
        <v>61.91</v>
      </c>
      <c r="GZ468" s="286">
        <f t="shared" si="1253"/>
        <v>0</v>
      </c>
      <c r="HA468" s="420"/>
      <c r="HB468" s="420"/>
      <c r="HC468" s="286">
        <f t="shared" si="1256"/>
        <v>0</v>
      </c>
      <c r="HD468" s="265">
        <v>0.3</v>
      </c>
      <c r="HE468" s="107">
        <v>40.75</v>
      </c>
      <c r="HF468" s="301">
        <f t="shared" si="1254"/>
        <v>12.225</v>
      </c>
      <c r="HG468" s="481">
        <v>1636.3</v>
      </c>
      <c r="HH468" s="281">
        <f t="shared" si="1257"/>
        <v>15540.732800000002</v>
      </c>
      <c r="HI468" s="335"/>
    </row>
    <row r="469" spans="1:219 16384:16384" ht="15.75" customHeight="1">
      <c r="A469" s="473">
        <v>28</v>
      </c>
      <c r="B469" s="260" t="s">
        <v>348</v>
      </c>
      <c r="C469" s="387">
        <v>52.61</v>
      </c>
      <c r="D469" s="542">
        <v>7.59</v>
      </c>
      <c r="E469" s="264">
        <v>15894.48</v>
      </c>
      <c r="F469" s="262">
        <f t="shared" si="1255"/>
        <v>16603.444940000001</v>
      </c>
      <c r="G469" s="263"/>
      <c r="H469" s="21">
        <v>636.70000000000005</v>
      </c>
      <c r="I469" s="283">
        <f t="shared" si="1174"/>
        <v>0</v>
      </c>
      <c r="J469" s="265"/>
      <c r="K469" s="107"/>
      <c r="L469" s="286">
        <f t="shared" si="1175"/>
        <v>0</v>
      </c>
      <c r="M469" s="58"/>
      <c r="N469" s="107">
        <v>540</v>
      </c>
      <c r="O469" s="212">
        <f t="shared" si="1176"/>
        <v>0</v>
      </c>
      <c r="P469" s="445">
        <v>28.2</v>
      </c>
      <c r="Q469" s="266">
        <f t="shared" si="1177"/>
        <v>280.13670000000002</v>
      </c>
      <c r="R469" s="286">
        <f t="shared" si="1178"/>
        <v>7899.8549400000002</v>
      </c>
      <c r="S469" s="436"/>
      <c r="T469" s="256">
        <f t="shared" si="1179"/>
        <v>2335.5960000000005</v>
      </c>
      <c r="U469" s="286">
        <f t="shared" si="1180"/>
        <v>0</v>
      </c>
      <c r="V469" s="271"/>
      <c r="W469" s="266">
        <f t="shared" si="1181"/>
        <v>493.98690000000005</v>
      </c>
      <c r="X469" s="286">
        <f t="shared" si="1182"/>
        <v>0</v>
      </c>
      <c r="Y469" s="271"/>
      <c r="Z469" s="256">
        <f t="shared" si="1183"/>
        <v>4331.3600000000006</v>
      </c>
      <c r="AA469" s="286">
        <f t="shared" si="1184"/>
        <v>0</v>
      </c>
      <c r="AB469" s="407"/>
      <c r="AC469" s="266">
        <f t="shared" si="1185"/>
        <v>493.98690000000005</v>
      </c>
      <c r="AD469" s="286">
        <f t="shared" si="1186"/>
        <v>0</v>
      </c>
      <c r="AE469" s="271"/>
      <c r="AF469" s="256">
        <f t="shared" si="1187"/>
        <v>22885.031600000002</v>
      </c>
      <c r="AG469" s="286">
        <f t="shared" si="1188"/>
        <v>0</v>
      </c>
      <c r="AH469" s="438"/>
      <c r="AI469" s="266">
        <f t="shared" si="1189"/>
        <v>791.37200000000007</v>
      </c>
      <c r="AJ469" s="286">
        <f t="shared" si="1190"/>
        <v>0</v>
      </c>
      <c r="AK469" s="265"/>
      <c r="AL469" s="107">
        <v>145.19999999999999</v>
      </c>
      <c r="AM469" s="286">
        <f t="shared" si="1191"/>
        <v>0</v>
      </c>
      <c r="AN469" s="440"/>
      <c r="AO469" s="256">
        <f t="shared" si="1192"/>
        <v>3769.8454000000002</v>
      </c>
      <c r="AP469" s="286">
        <f t="shared" si="1193"/>
        <v>0</v>
      </c>
      <c r="AQ469" s="265"/>
      <c r="AR469" s="109">
        <v>8030</v>
      </c>
      <c r="AS469" s="286">
        <f t="shared" si="1194"/>
        <v>0</v>
      </c>
      <c r="AT469" s="265"/>
      <c r="AU469" s="21">
        <v>3366.65</v>
      </c>
      <c r="AV469" s="286">
        <f t="shared" si="1195"/>
        <v>0</v>
      </c>
      <c r="AW469" s="265"/>
      <c r="AX469" s="256">
        <f t="shared" si="1196"/>
        <v>80964.952600000004</v>
      </c>
      <c r="AY469" s="286">
        <f t="shared" si="1197"/>
        <v>0</v>
      </c>
      <c r="AZ469" s="265"/>
      <c r="BA469" s="21">
        <v>93131.5</v>
      </c>
      <c r="BB469" s="286">
        <f t="shared" si="1198"/>
        <v>0</v>
      </c>
      <c r="BC469" s="265"/>
      <c r="BD469" s="21">
        <v>10643</v>
      </c>
      <c r="BE469" s="286">
        <f t="shared" si="1199"/>
        <v>0</v>
      </c>
      <c r="BF469" s="265"/>
      <c r="BG469" s="442"/>
      <c r="BH469" s="286">
        <f t="shared" si="1200"/>
        <v>0</v>
      </c>
      <c r="BI469" s="479"/>
      <c r="BJ469" s="503"/>
      <c r="BK469" s="479"/>
      <c r="BL469" s="286">
        <f t="shared" si="1201"/>
        <v>0</v>
      </c>
      <c r="BM469" s="265"/>
      <c r="BN469" s="269"/>
      <c r="BO469" s="286">
        <f t="shared" si="1202"/>
        <v>0</v>
      </c>
      <c r="BP469" s="265"/>
      <c r="BQ469" s="266">
        <f t="shared" si="1203"/>
        <v>930.90000000000009</v>
      </c>
      <c r="BR469" s="286">
        <f t="shared" si="1204"/>
        <v>0</v>
      </c>
      <c r="BS469" s="265">
        <v>2.8</v>
      </c>
      <c r="BT469" s="107">
        <v>540</v>
      </c>
      <c r="BU469" s="286">
        <f t="shared" si="1205"/>
        <v>1512</v>
      </c>
      <c r="BV469" s="265"/>
      <c r="BW469" s="265"/>
      <c r="BX469" s="286">
        <f t="shared" si="1206"/>
        <v>0</v>
      </c>
      <c r="BY469" s="265"/>
      <c r="BZ469" s="270"/>
      <c r="CA469" s="286">
        <f t="shared" si="1207"/>
        <v>0</v>
      </c>
      <c r="CB469" s="265"/>
      <c r="CC469" s="107">
        <v>165.4</v>
      </c>
      <c r="CD469" s="286">
        <f t="shared" si="1208"/>
        <v>0</v>
      </c>
      <c r="CE469" s="265"/>
      <c r="CF469" s="266">
        <f t="shared" si="1209"/>
        <v>204.31649999999999</v>
      </c>
      <c r="CG469" s="286">
        <f t="shared" si="1210"/>
        <v>0</v>
      </c>
      <c r="CH469" s="265"/>
      <c r="CI469" s="107">
        <v>86.2</v>
      </c>
      <c r="CJ469" s="286">
        <f t="shared" si="1211"/>
        <v>0</v>
      </c>
      <c r="CK469" s="265"/>
      <c r="CL469" s="107">
        <v>125</v>
      </c>
      <c r="CM469" s="286">
        <f t="shared" si="1212"/>
        <v>0</v>
      </c>
      <c r="CN469" s="265"/>
      <c r="CO469" s="107">
        <v>140</v>
      </c>
      <c r="CP469" s="286">
        <f t="shared" si="1213"/>
        <v>0</v>
      </c>
      <c r="CQ469" s="265"/>
      <c r="CR469" s="266">
        <f t="shared" si="1214"/>
        <v>259.76390000000004</v>
      </c>
      <c r="CS469" s="286">
        <f t="shared" si="1215"/>
        <v>0</v>
      </c>
      <c r="CT469" s="265"/>
      <c r="CU469" s="107">
        <v>182.5</v>
      </c>
      <c r="CV469" s="286">
        <f t="shared" si="1216"/>
        <v>0</v>
      </c>
      <c r="CW469" s="265"/>
      <c r="CX469" s="107">
        <v>78</v>
      </c>
      <c r="CY469" s="286">
        <f t="shared" si="1217"/>
        <v>0</v>
      </c>
      <c r="CZ469" s="265"/>
      <c r="DA469" s="107">
        <v>350</v>
      </c>
      <c r="DB469" s="286">
        <f t="shared" si="1218"/>
        <v>0</v>
      </c>
      <c r="DC469" s="265"/>
      <c r="DD469" s="266">
        <f t="shared" si="1219"/>
        <v>363.26500000000004</v>
      </c>
      <c r="DE469" s="286">
        <f t="shared" si="1220"/>
        <v>0</v>
      </c>
      <c r="DF469" s="265">
        <v>2</v>
      </c>
      <c r="DG469" s="107">
        <v>349.94</v>
      </c>
      <c r="DH469" s="286">
        <f t="shared" si="1221"/>
        <v>699.88</v>
      </c>
      <c r="DI469" s="265">
        <v>2</v>
      </c>
      <c r="DJ469" s="107">
        <v>407.82</v>
      </c>
      <c r="DK469" s="286">
        <f t="shared" si="1222"/>
        <v>815.64</v>
      </c>
      <c r="DL469" s="265">
        <v>1</v>
      </c>
      <c r="DM469" s="107">
        <v>560.66999999999996</v>
      </c>
      <c r="DN469" s="286">
        <f t="shared" si="1223"/>
        <v>560.66999999999996</v>
      </c>
      <c r="DO469" s="265"/>
      <c r="DP469" s="107">
        <v>849.84</v>
      </c>
      <c r="DQ469" s="286">
        <f t="shared" si="1224"/>
        <v>0</v>
      </c>
      <c r="DR469" s="265"/>
      <c r="DS469" s="107">
        <v>1070.97</v>
      </c>
      <c r="DT469" s="286">
        <f t="shared" si="1225"/>
        <v>0</v>
      </c>
      <c r="DU469" s="265"/>
      <c r="DV469" s="21">
        <v>1512.05</v>
      </c>
      <c r="DW469" s="286">
        <f t="shared" si="1226"/>
        <v>0</v>
      </c>
      <c r="DX469" s="265"/>
      <c r="DY469" s="21">
        <v>5870.12</v>
      </c>
      <c r="DZ469" s="286">
        <f t="shared" si="1227"/>
        <v>0</v>
      </c>
      <c r="EA469" s="265"/>
      <c r="EB469" s="21">
        <v>4379.45</v>
      </c>
      <c r="EC469" s="286">
        <f t="shared" si="1228"/>
        <v>0</v>
      </c>
      <c r="ED469" s="265"/>
      <c r="EE469" s="21">
        <v>4811.45</v>
      </c>
      <c r="EF469" s="286">
        <f t="shared" si="1229"/>
        <v>0</v>
      </c>
      <c r="EG469" s="265"/>
      <c r="EH469" s="21">
        <v>6518.13</v>
      </c>
      <c r="EI469" s="286">
        <f t="shared" si="1230"/>
        <v>0</v>
      </c>
      <c r="EJ469" s="265"/>
      <c r="EK469" s="21">
        <v>7389.31</v>
      </c>
      <c r="EL469" s="286">
        <f t="shared" si="1231"/>
        <v>0</v>
      </c>
      <c r="EM469" s="265"/>
      <c r="EN469" s="21">
        <v>1539.81</v>
      </c>
      <c r="EO469" s="286">
        <f t="shared" si="1232"/>
        <v>0</v>
      </c>
      <c r="EP469" s="265"/>
      <c r="EQ469" s="21">
        <v>3124.4</v>
      </c>
      <c r="ER469" s="286">
        <f t="shared" si="1233"/>
        <v>0</v>
      </c>
      <c r="ES469" s="265"/>
      <c r="ET469" s="107">
        <v>118.78</v>
      </c>
      <c r="EU469" s="286">
        <f t="shared" si="1234"/>
        <v>0</v>
      </c>
      <c r="EV469" s="265"/>
      <c r="EW469" s="107">
        <v>479.92</v>
      </c>
      <c r="EX469" s="286">
        <f t="shared" si="1235"/>
        <v>0</v>
      </c>
      <c r="EY469" s="265">
        <v>2</v>
      </c>
      <c r="EZ469" s="107">
        <v>649.4</v>
      </c>
      <c r="FA469" s="286">
        <f t="shared" si="1236"/>
        <v>1298.8</v>
      </c>
      <c r="FB469" s="265"/>
      <c r="FC469" s="21">
        <v>1301.22</v>
      </c>
      <c r="FD469" s="286">
        <f t="shared" si="1237"/>
        <v>0</v>
      </c>
      <c r="FE469" s="265"/>
      <c r="FF469" s="21">
        <v>2530.2199999999998</v>
      </c>
      <c r="FG469" s="286">
        <f t="shared" si="1238"/>
        <v>0</v>
      </c>
      <c r="FH469" s="265"/>
      <c r="FI469" s="21">
        <v>4182.22</v>
      </c>
      <c r="FJ469" s="286">
        <f t="shared" si="1239"/>
        <v>0</v>
      </c>
      <c r="FK469" s="265"/>
      <c r="FL469" s="107">
        <v>253.92</v>
      </c>
      <c r="FM469" s="286">
        <f t="shared" si="1240"/>
        <v>0</v>
      </c>
      <c r="FN469" s="265"/>
      <c r="FO469" s="107">
        <v>290.32</v>
      </c>
      <c r="FP469" s="286">
        <f t="shared" si="1241"/>
        <v>0</v>
      </c>
      <c r="FQ469" s="265"/>
      <c r="FR469" s="107">
        <v>334.06</v>
      </c>
      <c r="FS469" s="286">
        <f t="shared" si="1242"/>
        <v>0</v>
      </c>
      <c r="FT469" s="265"/>
      <c r="FU469" s="107">
        <v>411.49</v>
      </c>
      <c r="FV469" s="286">
        <f t="shared" si="1243"/>
        <v>0</v>
      </c>
      <c r="FW469" s="265"/>
      <c r="FX469" s="107">
        <v>455.21</v>
      </c>
      <c r="FY469" s="286">
        <f t="shared" si="1244"/>
        <v>0</v>
      </c>
      <c r="FZ469" s="265"/>
      <c r="GA469" s="107">
        <v>536</v>
      </c>
      <c r="GB469" s="286">
        <f t="shared" si="1245"/>
        <v>0</v>
      </c>
      <c r="GC469" s="265"/>
      <c r="GD469" s="21">
        <v>745.84</v>
      </c>
      <c r="GE469" s="301">
        <f t="shared" si="1246"/>
        <v>0</v>
      </c>
      <c r="GF469" s="265">
        <v>2</v>
      </c>
      <c r="GG469" s="112">
        <v>313.12</v>
      </c>
      <c r="GH469" s="286">
        <f t="shared" si="1247"/>
        <v>626.24</v>
      </c>
      <c r="GI469" s="267">
        <v>6</v>
      </c>
      <c r="GJ469" s="529">
        <v>223.61</v>
      </c>
      <c r="GK469" s="286">
        <f t="shared" si="1248"/>
        <v>1341.66</v>
      </c>
      <c r="GL469" s="265">
        <v>1</v>
      </c>
      <c r="GM469" s="107">
        <v>105.46</v>
      </c>
      <c r="GN469" s="286">
        <f t="shared" si="1249"/>
        <v>105.46</v>
      </c>
      <c r="GO469" s="265"/>
      <c r="GP469" s="107">
        <v>581.36</v>
      </c>
      <c r="GQ469" s="286">
        <f t="shared" si="1250"/>
        <v>0</v>
      </c>
      <c r="GR469" s="265">
        <v>1</v>
      </c>
      <c r="GS469" s="107">
        <v>92.94</v>
      </c>
      <c r="GT469" s="286">
        <f t="shared" si="1251"/>
        <v>92.94</v>
      </c>
      <c r="GU469" s="265"/>
      <c r="GV469" s="112">
        <v>47.51</v>
      </c>
      <c r="GW469" s="286">
        <f t="shared" si="1252"/>
        <v>0</v>
      </c>
      <c r="GX469" s="265"/>
      <c r="GY469" s="107">
        <v>61.91</v>
      </c>
      <c r="GZ469" s="286">
        <f t="shared" si="1253"/>
        <v>0</v>
      </c>
      <c r="HA469" s="420"/>
      <c r="HB469" s="420"/>
      <c r="HC469" s="286">
        <f t="shared" si="1256"/>
        <v>0</v>
      </c>
      <c r="HD469" s="265">
        <v>0.4</v>
      </c>
      <c r="HE469" s="107">
        <v>40.75</v>
      </c>
      <c r="HF469" s="301">
        <f t="shared" si="1254"/>
        <v>16.3</v>
      </c>
      <c r="HG469" s="481">
        <v>1634</v>
      </c>
      <c r="HH469" s="281">
        <f t="shared" si="1257"/>
        <v>16603.444940000001</v>
      </c>
      <c r="HI469" s="335"/>
    </row>
    <row r="470" spans="1:219 16384:16384" ht="15.75" customHeight="1">
      <c r="A470" s="473">
        <v>29</v>
      </c>
      <c r="B470" s="260" t="s">
        <v>349</v>
      </c>
      <c r="C470" s="387">
        <v>86</v>
      </c>
      <c r="D470" s="542">
        <v>106.61</v>
      </c>
      <c r="E470" s="264">
        <v>111578.76</v>
      </c>
      <c r="F470" s="262">
        <f t="shared" si="1255"/>
        <v>92300.695820000008</v>
      </c>
      <c r="G470" s="263"/>
      <c r="H470" s="21">
        <v>636.70000000000005</v>
      </c>
      <c r="I470" s="283">
        <f t="shared" si="1174"/>
        <v>0</v>
      </c>
      <c r="J470" s="265"/>
      <c r="K470" s="107"/>
      <c r="L470" s="286">
        <f t="shared" si="1175"/>
        <v>0</v>
      </c>
      <c r="M470" s="58"/>
      <c r="N470" s="107">
        <v>540</v>
      </c>
      <c r="O470" s="212">
        <f t="shared" si="1176"/>
        <v>0</v>
      </c>
      <c r="P470" s="445">
        <v>59</v>
      </c>
      <c r="Q470" s="266">
        <f t="shared" si="1177"/>
        <v>280.13670000000002</v>
      </c>
      <c r="R470" s="286">
        <f t="shared" si="1178"/>
        <v>16528.065300000002</v>
      </c>
      <c r="S470" s="436">
        <v>11.52</v>
      </c>
      <c r="T470" s="256">
        <f t="shared" si="1179"/>
        <v>2335.5960000000005</v>
      </c>
      <c r="U470" s="286">
        <f t="shared" si="1180"/>
        <v>26906.065920000005</v>
      </c>
      <c r="V470" s="265"/>
      <c r="W470" s="266">
        <f t="shared" si="1181"/>
        <v>493.98690000000005</v>
      </c>
      <c r="X470" s="286">
        <f t="shared" si="1182"/>
        <v>0</v>
      </c>
      <c r="Y470" s="265"/>
      <c r="Z470" s="256">
        <f t="shared" si="1183"/>
        <v>4331.3600000000006</v>
      </c>
      <c r="AA470" s="286">
        <f t="shared" si="1184"/>
        <v>0</v>
      </c>
      <c r="AB470" s="406"/>
      <c r="AC470" s="266">
        <f t="shared" si="1185"/>
        <v>493.98690000000005</v>
      </c>
      <c r="AD470" s="286">
        <f t="shared" si="1186"/>
        <v>0</v>
      </c>
      <c r="AE470" s="265"/>
      <c r="AF470" s="256">
        <f t="shared" si="1187"/>
        <v>22885.031600000002</v>
      </c>
      <c r="AG470" s="286">
        <f t="shared" si="1188"/>
        <v>0</v>
      </c>
      <c r="AH470" s="438"/>
      <c r="AI470" s="266">
        <f t="shared" si="1189"/>
        <v>791.37200000000007</v>
      </c>
      <c r="AJ470" s="286">
        <f t="shared" si="1190"/>
        <v>0</v>
      </c>
      <c r="AK470" s="265"/>
      <c r="AL470" s="107">
        <v>145.19999999999999</v>
      </c>
      <c r="AM470" s="286">
        <f t="shared" si="1191"/>
        <v>0</v>
      </c>
      <c r="AN470" s="440"/>
      <c r="AO470" s="256">
        <f t="shared" si="1192"/>
        <v>3769.8454000000002</v>
      </c>
      <c r="AP470" s="286">
        <f t="shared" si="1193"/>
        <v>0</v>
      </c>
      <c r="AQ470" s="265"/>
      <c r="AR470" s="109">
        <v>8030</v>
      </c>
      <c r="AS470" s="286">
        <f t="shared" si="1194"/>
        <v>0</v>
      </c>
      <c r="AT470" s="265"/>
      <c r="AU470" s="21">
        <v>3366.65</v>
      </c>
      <c r="AV470" s="286">
        <f t="shared" si="1195"/>
        <v>0</v>
      </c>
      <c r="AW470" s="265"/>
      <c r="AX470" s="256">
        <f t="shared" si="1196"/>
        <v>80964.952600000004</v>
      </c>
      <c r="AY470" s="286">
        <f t="shared" si="1197"/>
        <v>0</v>
      </c>
      <c r="AZ470" s="265"/>
      <c r="BA470" s="21">
        <v>93131.5</v>
      </c>
      <c r="BB470" s="286">
        <f t="shared" si="1198"/>
        <v>0</v>
      </c>
      <c r="BC470" s="265"/>
      <c r="BD470" s="21">
        <v>10643</v>
      </c>
      <c r="BE470" s="286">
        <f t="shared" si="1199"/>
        <v>0</v>
      </c>
      <c r="BF470" s="265"/>
      <c r="BG470" s="442"/>
      <c r="BH470" s="286">
        <f t="shared" si="1200"/>
        <v>0</v>
      </c>
      <c r="BI470" s="479"/>
      <c r="BJ470" s="503"/>
      <c r="BK470" s="479"/>
      <c r="BL470" s="286">
        <f t="shared" si="1201"/>
        <v>0</v>
      </c>
      <c r="BM470" s="503">
        <v>7</v>
      </c>
      <c r="BN470" s="528">
        <v>983.12</v>
      </c>
      <c r="BO470" s="420">
        <f t="shared" si="1202"/>
        <v>6881.84</v>
      </c>
      <c r="BP470" s="503">
        <v>4</v>
      </c>
      <c r="BQ470" s="420">
        <f t="shared" si="1203"/>
        <v>930.90000000000009</v>
      </c>
      <c r="BR470" s="420">
        <f t="shared" si="1204"/>
        <v>3723.6000000000004</v>
      </c>
      <c r="BS470" s="503">
        <v>5.4</v>
      </c>
      <c r="BT470" s="112">
        <v>540</v>
      </c>
      <c r="BU470" s="420">
        <f t="shared" si="1205"/>
        <v>2916</v>
      </c>
      <c r="BV470" s="265"/>
      <c r="BW470" s="265"/>
      <c r="BX470" s="286">
        <f t="shared" si="1206"/>
        <v>0</v>
      </c>
      <c r="BY470" s="265"/>
      <c r="BZ470" s="270"/>
      <c r="CA470" s="286">
        <f t="shared" si="1207"/>
        <v>0</v>
      </c>
      <c r="CB470" s="265"/>
      <c r="CC470" s="107">
        <v>165.4</v>
      </c>
      <c r="CD470" s="286">
        <f t="shared" si="1208"/>
        <v>0</v>
      </c>
      <c r="CE470" s="265"/>
      <c r="CF470" s="266">
        <f t="shared" si="1209"/>
        <v>204.31649999999999</v>
      </c>
      <c r="CG470" s="286">
        <f t="shared" si="1210"/>
        <v>0</v>
      </c>
      <c r="CH470" s="265">
        <v>2</v>
      </c>
      <c r="CI470" s="107">
        <v>86.2</v>
      </c>
      <c r="CJ470" s="286">
        <f t="shared" si="1211"/>
        <v>172.4</v>
      </c>
      <c r="CK470" s="265">
        <v>3</v>
      </c>
      <c r="CL470" s="107">
        <v>125</v>
      </c>
      <c r="CM470" s="286">
        <f t="shared" si="1212"/>
        <v>375</v>
      </c>
      <c r="CN470" s="503">
        <v>15</v>
      </c>
      <c r="CO470" s="112">
        <v>140</v>
      </c>
      <c r="CP470" s="420">
        <f t="shared" si="1213"/>
        <v>2100</v>
      </c>
      <c r="CQ470" s="503">
        <v>14</v>
      </c>
      <c r="CR470" s="420">
        <f t="shared" si="1214"/>
        <v>259.76390000000004</v>
      </c>
      <c r="CS470" s="420">
        <f t="shared" si="1215"/>
        <v>3636.6946000000007</v>
      </c>
      <c r="CT470" s="503">
        <v>12</v>
      </c>
      <c r="CU470" s="112">
        <v>182.5</v>
      </c>
      <c r="CV470" s="420">
        <f t="shared" si="1216"/>
        <v>2190</v>
      </c>
      <c r="CW470" s="265">
        <v>2</v>
      </c>
      <c r="CX470" s="107">
        <v>78</v>
      </c>
      <c r="CY470" s="286">
        <f t="shared" si="1217"/>
        <v>156</v>
      </c>
      <c r="CZ470" s="503">
        <v>25</v>
      </c>
      <c r="DA470" s="112">
        <v>350</v>
      </c>
      <c r="DB470" s="420">
        <f t="shared" si="1218"/>
        <v>8750</v>
      </c>
      <c r="DC470" s="503">
        <v>9</v>
      </c>
      <c r="DD470" s="420">
        <f t="shared" si="1219"/>
        <v>363.26500000000004</v>
      </c>
      <c r="DE470" s="420">
        <f t="shared" si="1220"/>
        <v>3269.3850000000002</v>
      </c>
      <c r="DF470" s="503">
        <v>4</v>
      </c>
      <c r="DG470" s="107">
        <v>349.94</v>
      </c>
      <c r="DH470" s="420">
        <f t="shared" si="1221"/>
        <v>1399.76</v>
      </c>
      <c r="DI470" s="265">
        <v>2</v>
      </c>
      <c r="DJ470" s="107">
        <v>407.82</v>
      </c>
      <c r="DK470" s="286">
        <f t="shared" si="1222"/>
        <v>815.64</v>
      </c>
      <c r="DL470" s="503">
        <v>2</v>
      </c>
      <c r="DM470" s="107">
        <v>560.66999999999996</v>
      </c>
      <c r="DN470" s="420">
        <f t="shared" si="1223"/>
        <v>1121.3399999999999</v>
      </c>
      <c r="DO470" s="265">
        <v>1</v>
      </c>
      <c r="DP470" s="107">
        <v>849.84</v>
      </c>
      <c r="DQ470" s="286">
        <f t="shared" si="1224"/>
        <v>849.84</v>
      </c>
      <c r="DR470" s="265"/>
      <c r="DS470" s="107">
        <v>1070.97</v>
      </c>
      <c r="DT470" s="286">
        <f t="shared" si="1225"/>
        <v>0</v>
      </c>
      <c r="DU470" s="265"/>
      <c r="DV470" s="21">
        <v>1512.05</v>
      </c>
      <c r="DW470" s="286">
        <f t="shared" si="1226"/>
        <v>0</v>
      </c>
      <c r="DX470" s="265"/>
      <c r="DY470" s="21">
        <v>5870.12</v>
      </c>
      <c r="DZ470" s="286">
        <f t="shared" si="1227"/>
        <v>0</v>
      </c>
      <c r="EA470" s="265"/>
      <c r="EB470" s="21">
        <v>4379.45</v>
      </c>
      <c r="EC470" s="286">
        <f t="shared" si="1228"/>
        <v>0</v>
      </c>
      <c r="ED470" s="265"/>
      <c r="EE470" s="21">
        <v>4811.45</v>
      </c>
      <c r="EF470" s="286">
        <f t="shared" si="1229"/>
        <v>0</v>
      </c>
      <c r="EG470" s="265"/>
      <c r="EH470" s="21">
        <v>6518.13</v>
      </c>
      <c r="EI470" s="286">
        <f t="shared" si="1230"/>
        <v>0</v>
      </c>
      <c r="EJ470" s="265"/>
      <c r="EK470" s="21">
        <v>7389.31</v>
      </c>
      <c r="EL470" s="286">
        <f t="shared" si="1231"/>
        <v>0</v>
      </c>
      <c r="EM470" s="265"/>
      <c r="EN470" s="21">
        <v>1539.81</v>
      </c>
      <c r="EO470" s="286">
        <f t="shared" si="1232"/>
        <v>0</v>
      </c>
      <c r="EP470" s="265">
        <v>1</v>
      </c>
      <c r="EQ470" s="21">
        <v>3124.4</v>
      </c>
      <c r="ER470" s="286">
        <f t="shared" si="1233"/>
        <v>3124.4</v>
      </c>
      <c r="ES470" s="265"/>
      <c r="ET470" s="107">
        <v>118.78</v>
      </c>
      <c r="EU470" s="286">
        <f t="shared" si="1234"/>
        <v>0</v>
      </c>
      <c r="EV470" s="265"/>
      <c r="EW470" s="107">
        <v>479.92</v>
      </c>
      <c r="EX470" s="286">
        <f t="shared" si="1235"/>
        <v>0</v>
      </c>
      <c r="EY470" s="265">
        <v>2</v>
      </c>
      <c r="EZ470" s="107">
        <v>649.4</v>
      </c>
      <c r="FA470" s="286">
        <f t="shared" si="1236"/>
        <v>1298.8</v>
      </c>
      <c r="FB470" s="265"/>
      <c r="FC470" s="21">
        <v>1301.22</v>
      </c>
      <c r="FD470" s="286">
        <f t="shared" si="1237"/>
        <v>0</v>
      </c>
      <c r="FE470" s="265"/>
      <c r="FF470" s="21">
        <v>2530.2199999999998</v>
      </c>
      <c r="FG470" s="286">
        <f t="shared" si="1238"/>
        <v>0</v>
      </c>
      <c r="FH470" s="265"/>
      <c r="FI470" s="21">
        <v>4182.22</v>
      </c>
      <c r="FJ470" s="286">
        <f t="shared" si="1239"/>
        <v>0</v>
      </c>
      <c r="FK470" s="265"/>
      <c r="FL470" s="107">
        <v>253.92</v>
      </c>
      <c r="FM470" s="286">
        <f t="shared" si="1240"/>
        <v>0</v>
      </c>
      <c r="FN470" s="265"/>
      <c r="FO470" s="107">
        <v>290.32</v>
      </c>
      <c r="FP470" s="286">
        <f t="shared" si="1241"/>
        <v>0</v>
      </c>
      <c r="FQ470" s="265"/>
      <c r="FR470" s="107">
        <v>334.06</v>
      </c>
      <c r="FS470" s="286">
        <f t="shared" si="1242"/>
        <v>0</v>
      </c>
      <c r="FT470" s="265"/>
      <c r="FU470" s="107">
        <v>411.49</v>
      </c>
      <c r="FV470" s="286">
        <f t="shared" si="1243"/>
        <v>0</v>
      </c>
      <c r="FW470" s="265"/>
      <c r="FX470" s="107">
        <v>455.21</v>
      </c>
      <c r="FY470" s="286">
        <f t="shared" si="1244"/>
        <v>0</v>
      </c>
      <c r="FZ470" s="265"/>
      <c r="GA470" s="107">
        <v>536</v>
      </c>
      <c r="GB470" s="286">
        <f t="shared" si="1245"/>
        <v>0</v>
      </c>
      <c r="GC470" s="265"/>
      <c r="GD470" s="21">
        <v>745.84</v>
      </c>
      <c r="GE470" s="301">
        <f t="shared" si="1246"/>
        <v>0</v>
      </c>
      <c r="GF470" s="265">
        <v>2</v>
      </c>
      <c r="GG470" s="112">
        <v>313.12</v>
      </c>
      <c r="GH470" s="286">
        <f t="shared" si="1247"/>
        <v>626.24</v>
      </c>
      <c r="GI470" s="267">
        <v>6</v>
      </c>
      <c r="GJ470" s="529">
        <v>223.61</v>
      </c>
      <c r="GK470" s="286">
        <f t="shared" si="1248"/>
        <v>1341.66</v>
      </c>
      <c r="GL470" s="265">
        <v>1</v>
      </c>
      <c r="GM470" s="107">
        <v>105.46</v>
      </c>
      <c r="GN470" s="286">
        <f t="shared" si="1249"/>
        <v>105.46</v>
      </c>
      <c r="GO470" s="265"/>
      <c r="GP470" s="107">
        <v>581.36</v>
      </c>
      <c r="GQ470" s="286">
        <f t="shared" si="1250"/>
        <v>0</v>
      </c>
      <c r="GR470" s="265">
        <v>1</v>
      </c>
      <c r="GS470" s="107">
        <v>92.94</v>
      </c>
      <c r="GT470" s="286">
        <f t="shared" si="1251"/>
        <v>92.94</v>
      </c>
      <c r="GU470" s="265">
        <v>1.5</v>
      </c>
      <c r="GV470" s="112">
        <v>47.51</v>
      </c>
      <c r="GW470" s="286">
        <f t="shared" si="1252"/>
        <v>71.265000000000001</v>
      </c>
      <c r="GX470" s="265"/>
      <c r="GY470" s="107">
        <v>61.91</v>
      </c>
      <c r="GZ470" s="286">
        <f t="shared" si="1253"/>
        <v>0</v>
      </c>
      <c r="HA470" s="420"/>
      <c r="HB470" s="420"/>
      <c r="HC470" s="286">
        <f t="shared" si="1256"/>
        <v>0</v>
      </c>
      <c r="HD470" s="265">
        <v>0.4</v>
      </c>
      <c r="HE470" s="107">
        <v>40.75</v>
      </c>
      <c r="HF470" s="301">
        <f t="shared" si="1254"/>
        <v>16.3</v>
      </c>
      <c r="HG470" s="481">
        <v>3832</v>
      </c>
      <c r="HH470" s="281">
        <f t="shared" si="1257"/>
        <v>92300.695820000008</v>
      </c>
      <c r="HI470" s="335"/>
    </row>
    <row r="471" spans="1:219 16384:16384" ht="15.75" customHeight="1">
      <c r="A471" s="473">
        <v>30</v>
      </c>
      <c r="B471" s="260" t="s">
        <v>350</v>
      </c>
      <c r="C471" s="387">
        <v>25.08</v>
      </c>
      <c r="D471" s="542">
        <v>63.32</v>
      </c>
      <c r="E471" s="264">
        <v>66312.240000000005</v>
      </c>
      <c r="F471" s="262">
        <f t="shared" si="1255"/>
        <v>68532.349900000001</v>
      </c>
      <c r="G471" s="263"/>
      <c r="H471" s="21">
        <v>636.70000000000005</v>
      </c>
      <c r="I471" s="283">
        <f t="shared" si="1174"/>
        <v>0</v>
      </c>
      <c r="J471" s="265"/>
      <c r="K471" s="107"/>
      <c r="L471" s="286">
        <f t="shared" si="1175"/>
        <v>0</v>
      </c>
      <c r="M471" s="58"/>
      <c r="N471" s="107">
        <v>540</v>
      </c>
      <c r="O471" s="212">
        <f t="shared" si="1176"/>
        <v>0</v>
      </c>
      <c r="P471" s="445"/>
      <c r="Q471" s="266">
        <f t="shared" si="1177"/>
        <v>280.13670000000002</v>
      </c>
      <c r="R471" s="286">
        <f t="shared" si="1178"/>
        <v>0</v>
      </c>
      <c r="S471" s="436"/>
      <c r="T471" s="256">
        <f t="shared" si="1179"/>
        <v>2335.5960000000005</v>
      </c>
      <c r="U471" s="286">
        <f t="shared" si="1180"/>
        <v>0</v>
      </c>
      <c r="V471" s="265"/>
      <c r="W471" s="266">
        <f t="shared" si="1181"/>
        <v>493.98690000000005</v>
      </c>
      <c r="X471" s="286">
        <f t="shared" si="1182"/>
        <v>0</v>
      </c>
      <c r="Y471" s="265"/>
      <c r="Z471" s="256">
        <f t="shared" si="1183"/>
        <v>4331.3600000000006</v>
      </c>
      <c r="AA471" s="286">
        <f t="shared" si="1184"/>
        <v>0</v>
      </c>
      <c r="AB471" s="406"/>
      <c r="AC471" s="266">
        <f t="shared" si="1185"/>
        <v>493.98690000000005</v>
      </c>
      <c r="AD471" s="286">
        <f t="shared" si="1186"/>
        <v>0</v>
      </c>
      <c r="AE471" s="265"/>
      <c r="AF471" s="256">
        <f t="shared" si="1187"/>
        <v>22885.031600000002</v>
      </c>
      <c r="AG471" s="286">
        <f t="shared" si="1188"/>
        <v>0</v>
      </c>
      <c r="AH471" s="438"/>
      <c r="AI471" s="266">
        <f t="shared" si="1189"/>
        <v>791.37200000000007</v>
      </c>
      <c r="AJ471" s="286">
        <f t="shared" si="1190"/>
        <v>0</v>
      </c>
      <c r="AK471" s="265"/>
      <c r="AL471" s="107">
        <v>145.19999999999999</v>
      </c>
      <c r="AM471" s="286">
        <f t="shared" si="1191"/>
        <v>0</v>
      </c>
      <c r="AN471" s="440"/>
      <c r="AO471" s="256">
        <f t="shared" si="1192"/>
        <v>3769.8454000000002</v>
      </c>
      <c r="AP471" s="286">
        <f t="shared" si="1193"/>
        <v>0</v>
      </c>
      <c r="AQ471" s="265"/>
      <c r="AR471" s="109">
        <v>8030</v>
      </c>
      <c r="AS471" s="286">
        <f t="shared" si="1194"/>
        <v>0</v>
      </c>
      <c r="AT471" s="265"/>
      <c r="AU471" s="21">
        <v>3366.65</v>
      </c>
      <c r="AV471" s="286">
        <f t="shared" si="1195"/>
        <v>0</v>
      </c>
      <c r="AW471" s="265"/>
      <c r="AX471" s="256">
        <f t="shared" si="1196"/>
        <v>80964.952600000004</v>
      </c>
      <c r="AY471" s="286">
        <f t="shared" si="1197"/>
        <v>0</v>
      </c>
      <c r="AZ471" s="265"/>
      <c r="BA471" s="21">
        <v>93131.5</v>
      </c>
      <c r="BB471" s="286">
        <f t="shared" si="1198"/>
        <v>0</v>
      </c>
      <c r="BC471" s="265"/>
      <c r="BD471" s="21">
        <v>10643</v>
      </c>
      <c r="BE471" s="286">
        <f t="shared" si="1199"/>
        <v>0</v>
      </c>
      <c r="BF471" s="265"/>
      <c r="BG471" s="442"/>
      <c r="BH471" s="286">
        <f t="shared" si="1200"/>
        <v>0</v>
      </c>
      <c r="BI471" s="479"/>
      <c r="BJ471" s="503"/>
      <c r="BK471" s="479"/>
      <c r="BL471" s="286">
        <f t="shared" si="1201"/>
        <v>0</v>
      </c>
      <c r="BM471" s="265">
        <v>8</v>
      </c>
      <c r="BN471" s="269">
        <v>983.12</v>
      </c>
      <c r="BO471" s="286">
        <f t="shared" si="1202"/>
        <v>7864.96</v>
      </c>
      <c r="BP471" s="265"/>
      <c r="BQ471" s="266">
        <f t="shared" si="1203"/>
        <v>930.90000000000009</v>
      </c>
      <c r="BR471" s="286">
        <f t="shared" si="1204"/>
        <v>0</v>
      </c>
      <c r="BS471" s="265">
        <v>4.7</v>
      </c>
      <c r="BT471" s="107">
        <v>540</v>
      </c>
      <c r="BU471" s="286">
        <f t="shared" si="1205"/>
        <v>2538</v>
      </c>
      <c r="BV471" s="265"/>
      <c r="BW471" s="265"/>
      <c r="BX471" s="286">
        <f t="shared" si="1206"/>
        <v>0</v>
      </c>
      <c r="BY471" s="265"/>
      <c r="BZ471" s="270"/>
      <c r="CA471" s="286">
        <f t="shared" si="1207"/>
        <v>0</v>
      </c>
      <c r="CB471" s="265">
        <v>2</v>
      </c>
      <c r="CC471" s="107">
        <v>165.4</v>
      </c>
      <c r="CD471" s="286">
        <f t="shared" si="1208"/>
        <v>330.8</v>
      </c>
      <c r="CE471" s="265">
        <v>1</v>
      </c>
      <c r="CF471" s="266">
        <f t="shared" si="1209"/>
        <v>204.31649999999999</v>
      </c>
      <c r="CG471" s="286">
        <f t="shared" si="1210"/>
        <v>204.31649999999999</v>
      </c>
      <c r="CH471" s="265">
        <v>8</v>
      </c>
      <c r="CI471" s="107">
        <v>86.2</v>
      </c>
      <c r="CJ471" s="286">
        <f t="shared" si="1211"/>
        <v>689.6</v>
      </c>
      <c r="CK471" s="265">
        <v>6</v>
      </c>
      <c r="CL471" s="107">
        <v>125</v>
      </c>
      <c r="CM471" s="286">
        <f t="shared" si="1212"/>
        <v>750</v>
      </c>
      <c r="CN471" s="265">
        <v>7</v>
      </c>
      <c r="CO471" s="107">
        <v>140</v>
      </c>
      <c r="CP471" s="286">
        <f t="shared" si="1213"/>
        <v>980</v>
      </c>
      <c r="CQ471" s="265">
        <v>6</v>
      </c>
      <c r="CR471" s="266">
        <f t="shared" si="1214"/>
        <v>259.76390000000004</v>
      </c>
      <c r="CS471" s="286">
        <f t="shared" si="1215"/>
        <v>1558.5834000000002</v>
      </c>
      <c r="CT471" s="265">
        <v>18</v>
      </c>
      <c r="CU471" s="107">
        <v>182.5</v>
      </c>
      <c r="CV471" s="286">
        <f t="shared" si="1216"/>
        <v>3285</v>
      </c>
      <c r="CW471" s="265">
        <v>4</v>
      </c>
      <c r="CX471" s="107">
        <v>78</v>
      </c>
      <c r="CY471" s="286">
        <f t="shared" si="1217"/>
        <v>312</v>
      </c>
      <c r="CZ471" s="265"/>
      <c r="DA471" s="107">
        <v>350</v>
      </c>
      <c r="DB471" s="286">
        <f t="shared" si="1218"/>
        <v>0</v>
      </c>
      <c r="DC471" s="265"/>
      <c r="DD471" s="266">
        <f t="shared" si="1219"/>
        <v>363.26500000000004</v>
      </c>
      <c r="DE471" s="286">
        <f t="shared" si="1220"/>
        <v>0</v>
      </c>
      <c r="DF471" s="265">
        <v>12</v>
      </c>
      <c r="DG471" s="107">
        <v>349.94</v>
      </c>
      <c r="DH471" s="286">
        <f t="shared" si="1221"/>
        <v>4199.28</v>
      </c>
      <c r="DI471" s="265">
        <v>9</v>
      </c>
      <c r="DJ471" s="107">
        <v>407.82</v>
      </c>
      <c r="DK471" s="286">
        <f t="shared" si="1222"/>
        <v>3670.38</v>
      </c>
      <c r="DL471" s="265">
        <v>6</v>
      </c>
      <c r="DM471" s="107">
        <v>560.66999999999996</v>
      </c>
      <c r="DN471" s="286">
        <f t="shared" si="1223"/>
        <v>3364.0199999999995</v>
      </c>
      <c r="DO471" s="265">
        <v>3</v>
      </c>
      <c r="DP471" s="107">
        <v>849.84</v>
      </c>
      <c r="DQ471" s="286">
        <f t="shared" si="1224"/>
        <v>2549.52</v>
      </c>
      <c r="DR471" s="265"/>
      <c r="DS471" s="107">
        <v>1070.97</v>
      </c>
      <c r="DT471" s="286">
        <f t="shared" si="1225"/>
        <v>0</v>
      </c>
      <c r="DU471" s="265"/>
      <c r="DV471" s="21">
        <v>1512.05</v>
      </c>
      <c r="DW471" s="286">
        <f t="shared" si="1226"/>
        <v>0</v>
      </c>
      <c r="DX471" s="265"/>
      <c r="DY471" s="21">
        <v>5870.12</v>
      </c>
      <c r="DZ471" s="286">
        <f t="shared" si="1227"/>
        <v>0</v>
      </c>
      <c r="EA471" s="265"/>
      <c r="EB471" s="21">
        <v>4379.45</v>
      </c>
      <c r="EC471" s="286">
        <f t="shared" si="1228"/>
        <v>0</v>
      </c>
      <c r="ED471" s="265">
        <v>1</v>
      </c>
      <c r="EE471" s="21">
        <v>4811.45</v>
      </c>
      <c r="EF471" s="286">
        <f t="shared" si="1229"/>
        <v>4811.45</v>
      </c>
      <c r="EG471" s="265">
        <v>1</v>
      </c>
      <c r="EH471" s="21">
        <v>6518.13</v>
      </c>
      <c r="EI471" s="286">
        <f t="shared" si="1230"/>
        <v>6518.13</v>
      </c>
      <c r="EJ471" s="265"/>
      <c r="EK471" s="21">
        <v>7389.31</v>
      </c>
      <c r="EL471" s="286">
        <f t="shared" si="1231"/>
        <v>0</v>
      </c>
      <c r="EM471" s="265"/>
      <c r="EN471" s="21">
        <v>1539.81</v>
      </c>
      <c r="EO471" s="286">
        <f t="shared" si="1232"/>
        <v>0</v>
      </c>
      <c r="EP471" s="265">
        <v>1</v>
      </c>
      <c r="EQ471" s="21">
        <v>3124.4</v>
      </c>
      <c r="ER471" s="286">
        <f t="shared" si="1233"/>
        <v>3124.4</v>
      </c>
      <c r="ES471" s="265">
        <v>18</v>
      </c>
      <c r="ET471" s="107">
        <v>118.78</v>
      </c>
      <c r="EU471" s="286">
        <f t="shared" si="1234"/>
        <v>2138.04</v>
      </c>
      <c r="EV471" s="265"/>
      <c r="EW471" s="107">
        <v>479.92</v>
      </c>
      <c r="EX471" s="286">
        <f t="shared" si="1235"/>
        <v>0</v>
      </c>
      <c r="EY471" s="265">
        <v>6</v>
      </c>
      <c r="EZ471" s="107">
        <v>649.4</v>
      </c>
      <c r="FA471" s="286">
        <f t="shared" si="1236"/>
        <v>3896.3999999999996</v>
      </c>
      <c r="FB471" s="265"/>
      <c r="FC471" s="21">
        <v>1301.22</v>
      </c>
      <c r="FD471" s="286">
        <f t="shared" si="1237"/>
        <v>0</v>
      </c>
      <c r="FE471" s="265"/>
      <c r="FF471" s="21">
        <v>2530.2199999999998</v>
      </c>
      <c r="FG471" s="286">
        <f t="shared" si="1238"/>
        <v>0</v>
      </c>
      <c r="FH471" s="265"/>
      <c r="FI471" s="21">
        <v>4182.22</v>
      </c>
      <c r="FJ471" s="286">
        <f t="shared" si="1239"/>
        <v>0</v>
      </c>
      <c r="FK471" s="265"/>
      <c r="FL471" s="107">
        <v>253.92</v>
      </c>
      <c r="FM471" s="286">
        <f t="shared" si="1240"/>
        <v>0</v>
      </c>
      <c r="FN471" s="265"/>
      <c r="FO471" s="107">
        <v>290.32</v>
      </c>
      <c r="FP471" s="286">
        <f t="shared" si="1241"/>
        <v>0</v>
      </c>
      <c r="FQ471" s="265"/>
      <c r="FR471" s="107">
        <v>334.06</v>
      </c>
      <c r="FS471" s="286">
        <f t="shared" si="1242"/>
        <v>0</v>
      </c>
      <c r="FT471" s="265"/>
      <c r="FU471" s="107">
        <v>411.49</v>
      </c>
      <c r="FV471" s="286">
        <f t="shared" si="1243"/>
        <v>0</v>
      </c>
      <c r="FW471" s="265"/>
      <c r="FX471" s="107">
        <v>455.21</v>
      </c>
      <c r="FY471" s="286">
        <f t="shared" si="1244"/>
        <v>0</v>
      </c>
      <c r="FZ471" s="265"/>
      <c r="GA471" s="107">
        <v>536</v>
      </c>
      <c r="GB471" s="286">
        <f t="shared" si="1245"/>
        <v>0</v>
      </c>
      <c r="GC471" s="265"/>
      <c r="GD471" s="21">
        <v>745.84</v>
      </c>
      <c r="GE471" s="301">
        <f t="shared" si="1246"/>
        <v>0</v>
      </c>
      <c r="GF471" s="265">
        <v>3</v>
      </c>
      <c r="GG471" s="112">
        <v>313.12</v>
      </c>
      <c r="GH471" s="286">
        <f t="shared" si="1247"/>
        <v>939.36</v>
      </c>
      <c r="GI471" s="267">
        <v>6</v>
      </c>
      <c r="GJ471" s="529">
        <v>223.61</v>
      </c>
      <c r="GK471" s="286">
        <f t="shared" si="1248"/>
        <v>1341.66</v>
      </c>
      <c r="GL471" s="265">
        <v>3</v>
      </c>
      <c r="GM471" s="107">
        <v>105.46</v>
      </c>
      <c r="GN471" s="286">
        <f t="shared" si="1249"/>
        <v>316.38</v>
      </c>
      <c r="GO471" s="265"/>
      <c r="GP471" s="107">
        <v>581.36</v>
      </c>
      <c r="GQ471" s="286">
        <f t="shared" si="1250"/>
        <v>0</v>
      </c>
      <c r="GR471" s="265">
        <v>1</v>
      </c>
      <c r="GS471" s="107">
        <v>92.94</v>
      </c>
      <c r="GT471" s="286">
        <f t="shared" si="1251"/>
        <v>92.94</v>
      </c>
      <c r="GU471" s="265">
        <v>3</v>
      </c>
      <c r="GV471" s="112">
        <v>47.51</v>
      </c>
      <c r="GW471" s="286">
        <f t="shared" si="1252"/>
        <v>142.53</v>
      </c>
      <c r="GX471" s="265">
        <v>40</v>
      </c>
      <c r="GY471" s="107">
        <v>61.91</v>
      </c>
      <c r="GZ471" s="286">
        <f t="shared" si="1253"/>
        <v>2476.3999999999996</v>
      </c>
      <c r="HA471" s="420"/>
      <c r="HB471" s="420"/>
      <c r="HC471" s="286">
        <f t="shared" si="1256"/>
        <v>0</v>
      </c>
      <c r="HD471" s="265"/>
      <c r="HE471" s="107">
        <v>40.75</v>
      </c>
      <c r="HF471" s="301">
        <f t="shared" si="1254"/>
        <v>0</v>
      </c>
      <c r="HG471" s="481">
        <v>10438.200000000001</v>
      </c>
      <c r="HH471" s="281">
        <f t="shared" si="1257"/>
        <v>68532.349900000001</v>
      </c>
      <c r="HI471" s="335"/>
      <c r="HK471" s="106" t="s">
        <v>710</v>
      </c>
    </row>
    <row r="472" spans="1:219 16384:16384" ht="15.75" customHeight="1">
      <c r="A472" s="473">
        <v>31</v>
      </c>
      <c r="B472" s="260" t="s">
        <v>351</v>
      </c>
      <c r="C472" s="387">
        <v>22.36</v>
      </c>
      <c r="D472" s="542">
        <v>38.729999999999997</v>
      </c>
      <c r="E472" s="264">
        <v>69139.679999999993</v>
      </c>
      <c r="F472" s="262">
        <f t="shared" si="1255"/>
        <v>74609.368200000012</v>
      </c>
      <c r="G472" s="263"/>
      <c r="H472" s="21">
        <v>636.70000000000005</v>
      </c>
      <c r="I472" s="283">
        <f t="shared" si="1174"/>
        <v>0</v>
      </c>
      <c r="J472" s="265"/>
      <c r="K472" s="107"/>
      <c r="L472" s="286">
        <f t="shared" si="1175"/>
        <v>0</v>
      </c>
      <c r="M472" s="58"/>
      <c r="N472" s="107">
        <v>540</v>
      </c>
      <c r="O472" s="212">
        <f t="shared" si="1176"/>
        <v>0</v>
      </c>
      <c r="P472" s="445"/>
      <c r="Q472" s="266">
        <f t="shared" si="1177"/>
        <v>280.13670000000002</v>
      </c>
      <c r="R472" s="286">
        <f t="shared" si="1178"/>
        <v>0</v>
      </c>
      <c r="S472" s="436"/>
      <c r="T472" s="256">
        <f t="shared" si="1179"/>
        <v>2335.5960000000005</v>
      </c>
      <c r="U472" s="286">
        <f t="shared" si="1180"/>
        <v>0</v>
      </c>
      <c r="V472" s="265"/>
      <c r="W472" s="266">
        <f t="shared" si="1181"/>
        <v>493.98690000000005</v>
      </c>
      <c r="X472" s="286">
        <f t="shared" si="1182"/>
        <v>0</v>
      </c>
      <c r="Y472" s="265"/>
      <c r="Z472" s="256">
        <f t="shared" si="1183"/>
        <v>4331.3600000000006</v>
      </c>
      <c r="AA472" s="286">
        <f t="shared" si="1184"/>
        <v>0</v>
      </c>
      <c r="AB472" s="406"/>
      <c r="AC472" s="266">
        <f t="shared" si="1185"/>
        <v>493.98690000000005</v>
      </c>
      <c r="AD472" s="286">
        <f t="shared" si="1186"/>
        <v>0</v>
      </c>
      <c r="AE472" s="265"/>
      <c r="AF472" s="256">
        <f t="shared" si="1187"/>
        <v>22885.031600000002</v>
      </c>
      <c r="AG472" s="286">
        <f t="shared" si="1188"/>
        <v>0</v>
      </c>
      <c r="AH472" s="438"/>
      <c r="AI472" s="266">
        <f t="shared" si="1189"/>
        <v>791.37200000000007</v>
      </c>
      <c r="AJ472" s="286">
        <f t="shared" si="1190"/>
        <v>0</v>
      </c>
      <c r="AK472" s="265"/>
      <c r="AL472" s="107">
        <v>145.19999999999999</v>
      </c>
      <c r="AM472" s="286">
        <f t="shared" si="1191"/>
        <v>0</v>
      </c>
      <c r="AN472" s="440"/>
      <c r="AO472" s="256">
        <f t="shared" si="1192"/>
        <v>3769.8454000000002</v>
      </c>
      <c r="AP472" s="286">
        <f t="shared" si="1193"/>
        <v>0</v>
      </c>
      <c r="AQ472" s="265"/>
      <c r="AR472" s="109">
        <v>8030</v>
      </c>
      <c r="AS472" s="286">
        <f t="shared" si="1194"/>
        <v>0</v>
      </c>
      <c r="AT472" s="265"/>
      <c r="AU472" s="21">
        <v>3366.65</v>
      </c>
      <c r="AV472" s="286">
        <f t="shared" si="1195"/>
        <v>0</v>
      </c>
      <c r="AW472" s="265"/>
      <c r="AX472" s="256">
        <f t="shared" si="1196"/>
        <v>80964.952600000004</v>
      </c>
      <c r="AY472" s="286">
        <f t="shared" si="1197"/>
        <v>0</v>
      </c>
      <c r="AZ472" s="265"/>
      <c r="BA472" s="21">
        <v>93131.5</v>
      </c>
      <c r="BB472" s="286">
        <f t="shared" si="1198"/>
        <v>0</v>
      </c>
      <c r="BC472" s="265"/>
      <c r="BD472" s="21">
        <v>10643</v>
      </c>
      <c r="BE472" s="286">
        <f t="shared" si="1199"/>
        <v>0</v>
      </c>
      <c r="BF472" s="265">
        <v>5.5</v>
      </c>
      <c r="BG472" s="445">
        <v>4278.47</v>
      </c>
      <c r="BH472" s="286">
        <f t="shared" si="1200"/>
        <v>23531.585000000003</v>
      </c>
      <c r="BI472" s="265"/>
      <c r="BJ472" s="503"/>
      <c r="BK472" s="265"/>
      <c r="BL472" s="286">
        <f t="shared" si="1201"/>
        <v>0</v>
      </c>
      <c r="BM472" s="265">
        <v>3</v>
      </c>
      <c r="BN472" s="269">
        <v>983.12</v>
      </c>
      <c r="BO472" s="286">
        <f t="shared" si="1202"/>
        <v>2949.36</v>
      </c>
      <c r="BP472" s="265">
        <v>1</v>
      </c>
      <c r="BQ472" s="266">
        <f t="shared" si="1203"/>
        <v>930.90000000000009</v>
      </c>
      <c r="BR472" s="286">
        <f t="shared" si="1204"/>
        <v>930.90000000000009</v>
      </c>
      <c r="BS472" s="265">
        <v>4.0999999999999996</v>
      </c>
      <c r="BT472" s="107">
        <v>540</v>
      </c>
      <c r="BU472" s="286">
        <f t="shared" si="1205"/>
        <v>2214</v>
      </c>
      <c r="BV472" s="265"/>
      <c r="BW472" s="265"/>
      <c r="BX472" s="286">
        <f t="shared" si="1206"/>
        <v>0</v>
      </c>
      <c r="BY472" s="265"/>
      <c r="BZ472" s="270"/>
      <c r="CA472" s="286">
        <f t="shared" si="1207"/>
        <v>0</v>
      </c>
      <c r="CB472" s="265">
        <v>2</v>
      </c>
      <c r="CC472" s="107">
        <v>165.4</v>
      </c>
      <c r="CD472" s="286">
        <f t="shared" si="1208"/>
        <v>330.8</v>
      </c>
      <c r="CE472" s="265">
        <v>1</v>
      </c>
      <c r="CF472" s="266">
        <f t="shared" si="1209"/>
        <v>204.31649999999999</v>
      </c>
      <c r="CG472" s="286">
        <f t="shared" si="1210"/>
        <v>204.31649999999999</v>
      </c>
      <c r="CH472" s="265">
        <v>2</v>
      </c>
      <c r="CI472" s="107">
        <v>86.2</v>
      </c>
      <c r="CJ472" s="286">
        <f t="shared" si="1211"/>
        <v>172.4</v>
      </c>
      <c r="CK472" s="265">
        <v>4</v>
      </c>
      <c r="CL472" s="107">
        <v>125</v>
      </c>
      <c r="CM472" s="286">
        <f t="shared" si="1212"/>
        <v>500</v>
      </c>
      <c r="CN472" s="265">
        <v>5</v>
      </c>
      <c r="CO472" s="107">
        <v>140</v>
      </c>
      <c r="CP472" s="286">
        <f t="shared" si="1213"/>
        <v>700</v>
      </c>
      <c r="CQ472" s="265">
        <v>3</v>
      </c>
      <c r="CR472" s="266">
        <f t="shared" si="1214"/>
        <v>259.76390000000004</v>
      </c>
      <c r="CS472" s="286">
        <f t="shared" si="1215"/>
        <v>779.29170000000011</v>
      </c>
      <c r="CT472" s="265">
        <v>15</v>
      </c>
      <c r="CU472" s="107">
        <v>182.5</v>
      </c>
      <c r="CV472" s="286">
        <f t="shared" si="1216"/>
        <v>2737.5</v>
      </c>
      <c r="CW472" s="265">
        <v>2</v>
      </c>
      <c r="CX472" s="107">
        <v>78</v>
      </c>
      <c r="CY472" s="286">
        <f t="shared" si="1217"/>
        <v>156</v>
      </c>
      <c r="CZ472" s="265">
        <v>8</v>
      </c>
      <c r="DA472" s="107">
        <v>350</v>
      </c>
      <c r="DB472" s="286">
        <f t="shared" si="1218"/>
        <v>2800</v>
      </c>
      <c r="DC472" s="265">
        <v>3</v>
      </c>
      <c r="DD472" s="266">
        <f t="shared" si="1219"/>
        <v>363.26500000000004</v>
      </c>
      <c r="DE472" s="286">
        <f t="shared" si="1220"/>
        <v>1089.7950000000001</v>
      </c>
      <c r="DF472" s="265">
        <v>8</v>
      </c>
      <c r="DG472" s="107">
        <v>349.94</v>
      </c>
      <c r="DH472" s="286">
        <f t="shared" si="1221"/>
        <v>2799.52</v>
      </c>
      <c r="DI472" s="265">
        <v>5</v>
      </c>
      <c r="DJ472" s="107">
        <v>407.82</v>
      </c>
      <c r="DK472" s="286">
        <f t="shared" si="1222"/>
        <v>2039.1</v>
      </c>
      <c r="DL472" s="265">
        <v>4</v>
      </c>
      <c r="DM472" s="107">
        <v>560.66999999999996</v>
      </c>
      <c r="DN472" s="286">
        <f t="shared" si="1223"/>
        <v>2242.6799999999998</v>
      </c>
      <c r="DO472" s="265">
        <v>1</v>
      </c>
      <c r="DP472" s="107">
        <v>849.84</v>
      </c>
      <c r="DQ472" s="286">
        <f t="shared" si="1224"/>
        <v>849.84</v>
      </c>
      <c r="DR472" s="265"/>
      <c r="DS472" s="107">
        <v>1070.97</v>
      </c>
      <c r="DT472" s="286">
        <f t="shared" si="1225"/>
        <v>0</v>
      </c>
      <c r="DU472" s="265"/>
      <c r="DV472" s="21">
        <v>1512.05</v>
      </c>
      <c r="DW472" s="286">
        <f t="shared" si="1226"/>
        <v>0</v>
      </c>
      <c r="DX472" s="265"/>
      <c r="DY472" s="21">
        <v>5870.12</v>
      </c>
      <c r="DZ472" s="286">
        <f t="shared" si="1227"/>
        <v>0</v>
      </c>
      <c r="EA472" s="265"/>
      <c r="EB472" s="21">
        <v>4379.45</v>
      </c>
      <c r="EC472" s="286">
        <f t="shared" si="1228"/>
        <v>0</v>
      </c>
      <c r="ED472" s="265"/>
      <c r="EE472" s="21">
        <v>4811.45</v>
      </c>
      <c r="EF472" s="286">
        <f t="shared" si="1229"/>
        <v>0</v>
      </c>
      <c r="EG472" s="265">
        <v>1</v>
      </c>
      <c r="EH472" s="21">
        <v>6518.13</v>
      </c>
      <c r="EI472" s="286">
        <f t="shared" si="1230"/>
        <v>6518.13</v>
      </c>
      <c r="EJ472" s="265"/>
      <c r="EK472" s="21">
        <v>7389.31</v>
      </c>
      <c r="EL472" s="286">
        <f t="shared" si="1231"/>
        <v>0</v>
      </c>
      <c r="EM472" s="265"/>
      <c r="EN472" s="21">
        <v>1539.81</v>
      </c>
      <c r="EO472" s="286">
        <f t="shared" si="1232"/>
        <v>0</v>
      </c>
      <c r="EP472" s="265">
        <v>1</v>
      </c>
      <c r="EQ472" s="21">
        <v>3124.4</v>
      </c>
      <c r="ER472" s="286">
        <f t="shared" si="1233"/>
        <v>3124.4</v>
      </c>
      <c r="ES472" s="265">
        <v>15</v>
      </c>
      <c r="ET472" s="107">
        <v>118.78</v>
      </c>
      <c r="EU472" s="286">
        <f t="shared" si="1234"/>
        <v>1781.7</v>
      </c>
      <c r="EV472" s="265"/>
      <c r="EW472" s="107">
        <v>479.92</v>
      </c>
      <c r="EX472" s="286">
        <f t="shared" si="1235"/>
        <v>0</v>
      </c>
      <c r="EY472" s="265">
        <v>4</v>
      </c>
      <c r="EZ472" s="107">
        <v>649.4</v>
      </c>
      <c r="FA472" s="286">
        <f t="shared" si="1236"/>
        <v>2597.6</v>
      </c>
      <c r="FB472" s="265"/>
      <c r="FC472" s="21">
        <v>1301.22</v>
      </c>
      <c r="FD472" s="286">
        <f t="shared" si="1237"/>
        <v>0</v>
      </c>
      <c r="FE472" s="265"/>
      <c r="FF472" s="21">
        <v>2530.2199999999998</v>
      </c>
      <c r="FG472" s="286">
        <f t="shared" si="1238"/>
        <v>0</v>
      </c>
      <c r="FH472" s="265"/>
      <c r="FI472" s="21">
        <v>4182.22</v>
      </c>
      <c r="FJ472" s="286">
        <f t="shared" si="1239"/>
        <v>0</v>
      </c>
      <c r="FK472" s="265"/>
      <c r="FL472" s="107">
        <v>253.92</v>
      </c>
      <c r="FM472" s="286">
        <f t="shared" si="1240"/>
        <v>0</v>
      </c>
      <c r="FN472" s="265"/>
      <c r="FO472" s="107">
        <v>290.32</v>
      </c>
      <c r="FP472" s="286">
        <f t="shared" si="1241"/>
        <v>0</v>
      </c>
      <c r="FQ472" s="265"/>
      <c r="FR472" s="107">
        <v>334.06</v>
      </c>
      <c r="FS472" s="286">
        <f t="shared" si="1242"/>
        <v>0</v>
      </c>
      <c r="FT472" s="265"/>
      <c r="FU472" s="107">
        <v>411.49</v>
      </c>
      <c r="FV472" s="286">
        <f t="shared" si="1243"/>
        <v>0</v>
      </c>
      <c r="FW472" s="265"/>
      <c r="FX472" s="107">
        <v>455.21</v>
      </c>
      <c r="FY472" s="286">
        <f t="shared" si="1244"/>
        <v>0</v>
      </c>
      <c r="FZ472" s="265"/>
      <c r="GA472" s="107">
        <v>536</v>
      </c>
      <c r="GB472" s="286">
        <f t="shared" si="1245"/>
        <v>0</v>
      </c>
      <c r="GC472" s="265"/>
      <c r="GD472" s="21">
        <v>745.84</v>
      </c>
      <c r="GE472" s="301">
        <f t="shared" si="1246"/>
        <v>0</v>
      </c>
      <c r="GF472" s="265">
        <v>2</v>
      </c>
      <c r="GG472" s="112">
        <v>313.12</v>
      </c>
      <c r="GH472" s="286">
        <f t="shared" si="1247"/>
        <v>626.24</v>
      </c>
      <c r="GI472" s="267">
        <v>6</v>
      </c>
      <c r="GJ472" s="529">
        <v>223.61</v>
      </c>
      <c r="GK472" s="286">
        <f t="shared" si="1248"/>
        <v>1341.66</v>
      </c>
      <c r="GL472" s="265">
        <v>3</v>
      </c>
      <c r="GM472" s="107">
        <v>105.46</v>
      </c>
      <c r="GN472" s="286">
        <f t="shared" si="1249"/>
        <v>316.38</v>
      </c>
      <c r="GO472" s="265"/>
      <c r="GP472" s="107">
        <v>581.36</v>
      </c>
      <c r="GQ472" s="286">
        <f t="shared" si="1250"/>
        <v>0</v>
      </c>
      <c r="GR472" s="265">
        <v>1</v>
      </c>
      <c r="GS472" s="107">
        <v>92.94</v>
      </c>
      <c r="GT472" s="286">
        <f t="shared" si="1251"/>
        <v>92.94</v>
      </c>
      <c r="GU472" s="265">
        <v>3</v>
      </c>
      <c r="GV472" s="112">
        <v>47.51</v>
      </c>
      <c r="GW472" s="286">
        <f t="shared" si="1252"/>
        <v>142.53</v>
      </c>
      <c r="GX472" s="265">
        <v>50</v>
      </c>
      <c r="GY472" s="107">
        <v>61.91</v>
      </c>
      <c r="GZ472" s="286">
        <f t="shared" si="1253"/>
        <v>3095.5</v>
      </c>
      <c r="HA472" s="420"/>
      <c r="HB472" s="420"/>
      <c r="HC472" s="286">
        <f t="shared" si="1256"/>
        <v>0</v>
      </c>
      <c r="HD472" s="265"/>
      <c r="HE472" s="107">
        <v>40.75</v>
      </c>
      <c r="HF472" s="301">
        <f t="shared" si="1254"/>
        <v>0</v>
      </c>
      <c r="HG472" s="481">
        <v>7945.2</v>
      </c>
      <c r="HH472" s="281">
        <f t="shared" si="1257"/>
        <v>74609.368200000012</v>
      </c>
      <c r="HI472" s="335"/>
    </row>
    <row r="473" spans="1:219 16384:16384" ht="15.75" customHeight="1">
      <c r="A473" s="473">
        <v>32</v>
      </c>
      <c r="B473" s="260" t="s">
        <v>352</v>
      </c>
      <c r="C473" s="387">
        <v>8.64</v>
      </c>
      <c r="D473" s="542">
        <v>18.21</v>
      </c>
      <c r="E473" s="264">
        <v>68676.84</v>
      </c>
      <c r="F473" s="262">
        <f t="shared" si="1255"/>
        <v>68254.259099999996</v>
      </c>
      <c r="G473" s="263"/>
      <c r="H473" s="21">
        <v>636.70000000000005</v>
      </c>
      <c r="I473" s="283">
        <f t="shared" si="1174"/>
        <v>0</v>
      </c>
      <c r="J473" s="265"/>
      <c r="K473" s="107"/>
      <c r="L473" s="286">
        <f t="shared" si="1175"/>
        <v>0</v>
      </c>
      <c r="M473" s="58"/>
      <c r="N473" s="107">
        <v>540</v>
      </c>
      <c r="O473" s="212">
        <f t="shared" si="1176"/>
        <v>0</v>
      </c>
      <c r="P473" s="445"/>
      <c r="Q473" s="266">
        <f t="shared" si="1177"/>
        <v>280.13670000000002</v>
      </c>
      <c r="R473" s="286">
        <f t="shared" si="1178"/>
        <v>0</v>
      </c>
      <c r="S473" s="436"/>
      <c r="T473" s="256">
        <f t="shared" si="1179"/>
        <v>2335.5960000000005</v>
      </c>
      <c r="U473" s="286">
        <f t="shared" si="1180"/>
        <v>0</v>
      </c>
      <c r="V473" s="265"/>
      <c r="W473" s="266">
        <f t="shared" si="1181"/>
        <v>493.98690000000005</v>
      </c>
      <c r="X473" s="286">
        <f t="shared" si="1182"/>
        <v>0</v>
      </c>
      <c r="Y473" s="265">
        <v>0.7</v>
      </c>
      <c r="Z473" s="256">
        <f t="shared" si="1183"/>
        <v>4331.3600000000006</v>
      </c>
      <c r="AA473" s="286">
        <f t="shared" si="1184"/>
        <v>3031.9520000000002</v>
      </c>
      <c r="AB473" s="406"/>
      <c r="AC473" s="266">
        <f t="shared" si="1185"/>
        <v>493.98690000000005</v>
      </c>
      <c r="AD473" s="286">
        <f t="shared" si="1186"/>
        <v>0</v>
      </c>
      <c r="AE473" s="265"/>
      <c r="AF473" s="256">
        <f t="shared" si="1187"/>
        <v>22885.031600000002</v>
      </c>
      <c r="AG473" s="286">
        <f t="shared" si="1188"/>
        <v>0</v>
      </c>
      <c r="AH473" s="438"/>
      <c r="AI473" s="266">
        <f t="shared" si="1189"/>
        <v>791.37200000000007</v>
      </c>
      <c r="AJ473" s="286">
        <f t="shared" si="1190"/>
        <v>0</v>
      </c>
      <c r="AK473" s="265"/>
      <c r="AL473" s="107">
        <v>145.19999999999999</v>
      </c>
      <c r="AM473" s="286">
        <f t="shared" si="1191"/>
        <v>0</v>
      </c>
      <c r="AN473" s="440"/>
      <c r="AO473" s="256">
        <f t="shared" si="1192"/>
        <v>3769.8454000000002</v>
      </c>
      <c r="AP473" s="286">
        <f t="shared" si="1193"/>
        <v>0</v>
      </c>
      <c r="AQ473" s="265"/>
      <c r="AR473" s="109">
        <v>8030</v>
      </c>
      <c r="AS473" s="286">
        <f t="shared" si="1194"/>
        <v>0</v>
      </c>
      <c r="AT473" s="265"/>
      <c r="AU473" s="21">
        <v>3366.65</v>
      </c>
      <c r="AV473" s="286">
        <f t="shared" si="1195"/>
        <v>0</v>
      </c>
      <c r="AW473" s="265"/>
      <c r="AX473" s="256">
        <f t="shared" si="1196"/>
        <v>80964.952600000004</v>
      </c>
      <c r="AY473" s="286">
        <f t="shared" si="1197"/>
        <v>0</v>
      </c>
      <c r="AZ473" s="265"/>
      <c r="BA473" s="21">
        <v>93131.5</v>
      </c>
      <c r="BB473" s="286">
        <f t="shared" si="1198"/>
        <v>0</v>
      </c>
      <c r="BC473" s="265"/>
      <c r="BD473" s="21">
        <v>10643</v>
      </c>
      <c r="BE473" s="286">
        <f t="shared" si="1199"/>
        <v>0</v>
      </c>
      <c r="BF473" s="265"/>
      <c r="BG473" s="442"/>
      <c r="BH473" s="286">
        <f t="shared" si="1200"/>
        <v>0</v>
      </c>
      <c r="BI473" s="265"/>
      <c r="BJ473" s="503"/>
      <c r="BK473" s="265"/>
      <c r="BL473" s="286">
        <f t="shared" si="1201"/>
        <v>0</v>
      </c>
      <c r="BM473" s="265">
        <v>4</v>
      </c>
      <c r="BN473" s="269">
        <v>983.12</v>
      </c>
      <c r="BO473" s="286">
        <f t="shared" si="1202"/>
        <v>3932.48</v>
      </c>
      <c r="BP473" s="265">
        <v>3</v>
      </c>
      <c r="BQ473" s="266">
        <f t="shared" si="1203"/>
        <v>930.90000000000009</v>
      </c>
      <c r="BR473" s="286">
        <f t="shared" si="1204"/>
        <v>2792.7000000000003</v>
      </c>
      <c r="BS473" s="265">
        <v>6.4</v>
      </c>
      <c r="BT473" s="107">
        <v>540</v>
      </c>
      <c r="BU473" s="286">
        <f t="shared" si="1205"/>
        <v>3456</v>
      </c>
      <c r="BV473" s="265"/>
      <c r="BW473" s="265"/>
      <c r="BX473" s="286">
        <f t="shared" si="1206"/>
        <v>0</v>
      </c>
      <c r="BY473" s="265"/>
      <c r="BZ473" s="270"/>
      <c r="CA473" s="286">
        <f t="shared" si="1207"/>
        <v>0</v>
      </c>
      <c r="CB473" s="265">
        <v>2</v>
      </c>
      <c r="CC473" s="107">
        <v>165.4</v>
      </c>
      <c r="CD473" s="286">
        <f t="shared" si="1208"/>
        <v>330.8</v>
      </c>
      <c r="CE473" s="265">
        <v>1</v>
      </c>
      <c r="CF473" s="266">
        <f t="shared" si="1209"/>
        <v>204.31649999999999</v>
      </c>
      <c r="CG473" s="286">
        <f t="shared" si="1210"/>
        <v>204.31649999999999</v>
      </c>
      <c r="CH473" s="265">
        <v>5</v>
      </c>
      <c r="CI473" s="107">
        <v>86.2</v>
      </c>
      <c r="CJ473" s="286">
        <f t="shared" si="1211"/>
        <v>431</v>
      </c>
      <c r="CK473" s="265">
        <v>4</v>
      </c>
      <c r="CL473" s="107">
        <v>125</v>
      </c>
      <c r="CM473" s="286">
        <f t="shared" si="1212"/>
        <v>500</v>
      </c>
      <c r="CN473" s="265">
        <v>8</v>
      </c>
      <c r="CO473" s="107">
        <v>140</v>
      </c>
      <c r="CP473" s="286">
        <f t="shared" si="1213"/>
        <v>1120</v>
      </c>
      <c r="CQ473" s="265">
        <v>4</v>
      </c>
      <c r="CR473" s="266">
        <f t="shared" si="1214"/>
        <v>259.76390000000004</v>
      </c>
      <c r="CS473" s="286">
        <f t="shared" si="1215"/>
        <v>1039.0556000000001</v>
      </c>
      <c r="CT473" s="265">
        <v>15</v>
      </c>
      <c r="CU473" s="107">
        <v>182.5</v>
      </c>
      <c r="CV473" s="286">
        <f t="shared" si="1216"/>
        <v>2737.5</v>
      </c>
      <c r="CW473" s="265">
        <v>4</v>
      </c>
      <c r="CX473" s="107">
        <v>78</v>
      </c>
      <c r="CY473" s="286">
        <f t="shared" si="1217"/>
        <v>312</v>
      </c>
      <c r="CZ473" s="265">
        <v>10</v>
      </c>
      <c r="DA473" s="107">
        <v>350</v>
      </c>
      <c r="DB473" s="286">
        <f t="shared" si="1218"/>
        <v>3500</v>
      </c>
      <c r="DC473" s="265">
        <v>3</v>
      </c>
      <c r="DD473" s="266">
        <f t="shared" si="1219"/>
        <v>363.26500000000004</v>
      </c>
      <c r="DE473" s="286">
        <f t="shared" si="1220"/>
        <v>1089.7950000000001</v>
      </c>
      <c r="DF473" s="265">
        <v>10</v>
      </c>
      <c r="DG473" s="107">
        <v>349.94</v>
      </c>
      <c r="DH473" s="286">
        <f t="shared" si="1221"/>
        <v>3499.4</v>
      </c>
      <c r="DI473" s="265">
        <v>7</v>
      </c>
      <c r="DJ473" s="107">
        <v>407.82</v>
      </c>
      <c r="DK473" s="286">
        <f t="shared" si="1222"/>
        <v>2854.74</v>
      </c>
      <c r="DL473" s="265">
        <v>6</v>
      </c>
      <c r="DM473" s="107">
        <v>560.66999999999996</v>
      </c>
      <c r="DN473" s="286">
        <f t="shared" si="1223"/>
        <v>3364.0199999999995</v>
      </c>
      <c r="DO473" s="265">
        <v>1</v>
      </c>
      <c r="DP473" s="107">
        <v>849.84</v>
      </c>
      <c r="DQ473" s="286">
        <f t="shared" si="1224"/>
        <v>849.84</v>
      </c>
      <c r="DR473" s="265"/>
      <c r="DS473" s="107">
        <v>1070.97</v>
      </c>
      <c r="DT473" s="286">
        <f t="shared" si="1225"/>
        <v>0</v>
      </c>
      <c r="DU473" s="265"/>
      <c r="DV473" s="21">
        <v>1512.05</v>
      </c>
      <c r="DW473" s="286">
        <f t="shared" si="1226"/>
        <v>0</v>
      </c>
      <c r="DX473" s="265"/>
      <c r="DY473" s="21">
        <v>5870.12</v>
      </c>
      <c r="DZ473" s="286">
        <f t="shared" si="1227"/>
        <v>0</v>
      </c>
      <c r="EA473" s="265"/>
      <c r="EB473" s="21">
        <v>4379.45</v>
      </c>
      <c r="EC473" s="286">
        <f t="shared" si="1228"/>
        <v>0</v>
      </c>
      <c r="ED473" s="265">
        <v>1</v>
      </c>
      <c r="EE473" s="21">
        <v>4811.45</v>
      </c>
      <c r="EF473" s="286">
        <f t="shared" si="1229"/>
        <v>4811.45</v>
      </c>
      <c r="EG473" s="265">
        <v>1</v>
      </c>
      <c r="EH473" s="21">
        <v>6518.13</v>
      </c>
      <c r="EI473" s="286">
        <f t="shared" si="1230"/>
        <v>6518.13</v>
      </c>
      <c r="EJ473" s="265"/>
      <c r="EK473" s="21">
        <v>7389.31</v>
      </c>
      <c r="EL473" s="286">
        <f t="shared" si="1231"/>
        <v>0</v>
      </c>
      <c r="EM473" s="265"/>
      <c r="EN473" s="21">
        <v>1539.81</v>
      </c>
      <c r="EO473" s="286">
        <f t="shared" si="1232"/>
        <v>0</v>
      </c>
      <c r="EP473" s="265">
        <v>1</v>
      </c>
      <c r="EQ473" s="21">
        <v>3124.4</v>
      </c>
      <c r="ER473" s="286">
        <f t="shared" si="1233"/>
        <v>3124.4</v>
      </c>
      <c r="ES473" s="265">
        <v>15</v>
      </c>
      <c r="ET473" s="107">
        <v>118.78</v>
      </c>
      <c r="EU473" s="286">
        <f t="shared" si="1234"/>
        <v>1781.7</v>
      </c>
      <c r="EV473" s="265"/>
      <c r="EW473" s="107">
        <v>479.92</v>
      </c>
      <c r="EX473" s="286">
        <f t="shared" si="1235"/>
        <v>0</v>
      </c>
      <c r="EY473" s="265">
        <v>6</v>
      </c>
      <c r="EZ473" s="107">
        <v>649.4</v>
      </c>
      <c r="FA473" s="286">
        <f t="shared" si="1236"/>
        <v>3896.3999999999996</v>
      </c>
      <c r="FB473" s="265"/>
      <c r="FC473" s="21">
        <v>1301.22</v>
      </c>
      <c r="FD473" s="286">
        <f t="shared" si="1237"/>
        <v>0</v>
      </c>
      <c r="FE473" s="265"/>
      <c r="FF473" s="21">
        <v>2530.2199999999998</v>
      </c>
      <c r="FG473" s="286">
        <f t="shared" si="1238"/>
        <v>0</v>
      </c>
      <c r="FH473" s="265"/>
      <c r="FI473" s="21">
        <v>4182.22</v>
      </c>
      <c r="FJ473" s="286">
        <f t="shared" si="1239"/>
        <v>0</v>
      </c>
      <c r="FK473" s="265"/>
      <c r="FL473" s="107">
        <v>253.92</v>
      </c>
      <c r="FM473" s="286">
        <f t="shared" si="1240"/>
        <v>0</v>
      </c>
      <c r="FN473" s="265"/>
      <c r="FO473" s="107">
        <v>290.32</v>
      </c>
      <c r="FP473" s="286">
        <f t="shared" si="1241"/>
        <v>0</v>
      </c>
      <c r="FQ473" s="265"/>
      <c r="FR473" s="107">
        <v>334.06</v>
      </c>
      <c r="FS473" s="286">
        <f t="shared" si="1242"/>
        <v>0</v>
      </c>
      <c r="FT473" s="265"/>
      <c r="FU473" s="107">
        <v>411.49</v>
      </c>
      <c r="FV473" s="286">
        <f t="shared" si="1243"/>
        <v>0</v>
      </c>
      <c r="FW473" s="265"/>
      <c r="FX473" s="107">
        <v>455.21</v>
      </c>
      <c r="FY473" s="286">
        <f t="shared" si="1244"/>
        <v>0</v>
      </c>
      <c r="FZ473" s="265"/>
      <c r="GA473" s="107">
        <v>536</v>
      </c>
      <c r="GB473" s="286">
        <f t="shared" si="1245"/>
        <v>0</v>
      </c>
      <c r="GC473" s="265"/>
      <c r="GD473" s="21">
        <v>745.84</v>
      </c>
      <c r="GE473" s="301">
        <f t="shared" si="1246"/>
        <v>0</v>
      </c>
      <c r="GF473" s="265">
        <v>3</v>
      </c>
      <c r="GG473" s="112">
        <v>313.12</v>
      </c>
      <c r="GH473" s="286">
        <f t="shared" si="1247"/>
        <v>939.36</v>
      </c>
      <c r="GI473" s="267">
        <v>3</v>
      </c>
      <c r="GJ473" s="529">
        <v>223.61</v>
      </c>
      <c r="GK473" s="286">
        <f t="shared" si="1248"/>
        <v>670.83</v>
      </c>
      <c r="GL473" s="265">
        <v>2</v>
      </c>
      <c r="GM473" s="107">
        <v>105.46</v>
      </c>
      <c r="GN473" s="286">
        <f t="shared" si="1249"/>
        <v>210.92</v>
      </c>
      <c r="GO473" s="265"/>
      <c r="GP473" s="107">
        <v>581.36</v>
      </c>
      <c r="GQ473" s="286">
        <f t="shared" si="1250"/>
        <v>0</v>
      </c>
      <c r="GR473" s="265">
        <v>1</v>
      </c>
      <c r="GS473" s="107">
        <v>92.94</v>
      </c>
      <c r="GT473" s="286">
        <f t="shared" si="1251"/>
        <v>92.94</v>
      </c>
      <c r="GU473" s="265">
        <v>3</v>
      </c>
      <c r="GV473" s="112">
        <v>47.51</v>
      </c>
      <c r="GW473" s="286">
        <f t="shared" si="1252"/>
        <v>142.53</v>
      </c>
      <c r="GX473" s="265"/>
      <c r="GY473" s="107">
        <v>61.91</v>
      </c>
      <c r="GZ473" s="286">
        <f t="shared" si="1253"/>
        <v>0</v>
      </c>
      <c r="HA473" s="420"/>
      <c r="HB473" s="420"/>
      <c r="HC473" s="286">
        <f t="shared" si="1256"/>
        <v>0</v>
      </c>
      <c r="HD473" s="265"/>
      <c r="HE473" s="107">
        <v>40.75</v>
      </c>
      <c r="HF473" s="301">
        <f t="shared" si="1254"/>
        <v>0</v>
      </c>
      <c r="HG473" s="481">
        <v>11020</v>
      </c>
      <c r="HH473" s="281">
        <f t="shared" si="1257"/>
        <v>68254.259099999996</v>
      </c>
      <c r="HI473" s="335"/>
    </row>
    <row r="474" spans="1:219 16384:16384" ht="15.75" customHeight="1">
      <c r="A474" s="473">
        <v>33</v>
      </c>
      <c r="B474" s="260" t="s">
        <v>353</v>
      </c>
      <c r="C474" s="387">
        <v>55.28</v>
      </c>
      <c r="D474" s="542">
        <v>115.65</v>
      </c>
      <c r="E474" s="264">
        <v>112111.67999999999</v>
      </c>
      <c r="F474" s="262">
        <f t="shared" si="1255"/>
        <v>99298.013200000016</v>
      </c>
      <c r="G474" s="263"/>
      <c r="H474" s="21">
        <v>636.70000000000005</v>
      </c>
      <c r="I474" s="283">
        <f t="shared" si="1174"/>
        <v>0</v>
      </c>
      <c r="J474" s="265"/>
      <c r="K474" s="107"/>
      <c r="L474" s="286">
        <f t="shared" si="1175"/>
        <v>0</v>
      </c>
      <c r="M474" s="58"/>
      <c r="N474" s="107">
        <v>540</v>
      </c>
      <c r="O474" s="212">
        <f t="shared" si="1176"/>
        <v>0</v>
      </c>
      <c r="P474" s="445"/>
      <c r="Q474" s="266">
        <f t="shared" si="1177"/>
        <v>280.13670000000002</v>
      </c>
      <c r="R474" s="286">
        <f t="shared" si="1178"/>
        <v>0</v>
      </c>
      <c r="S474" s="436"/>
      <c r="T474" s="256">
        <f t="shared" si="1179"/>
        <v>2335.5960000000005</v>
      </c>
      <c r="U474" s="286">
        <f t="shared" si="1180"/>
        <v>0</v>
      </c>
      <c r="V474" s="265"/>
      <c r="W474" s="266">
        <f t="shared" si="1181"/>
        <v>493.98690000000005</v>
      </c>
      <c r="X474" s="286">
        <f t="shared" si="1182"/>
        <v>0</v>
      </c>
      <c r="Y474" s="265"/>
      <c r="Z474" s="256">
        <f t="shared" si="1183"/>
        <v>4331.3600000000006</v>
      </c>
      <c r="AA474" s="286">
        <f t="shared" si="1184"/>
        <v>0</v>
      </c>
      <c r="AB474" s="406"/>
      <c r="AC474" s="266">
        <f t="shared" si="1185"/>
        <v>493.98690000000005</v>
      </c>
      <c r="AD474" s="286">
        <f t="shared" si="1186"/>
        <v>0</v>
      </c>
      <c r="AE474" s="265"/>
      <c r="AF474" s="256">
        <f t="shared" si="1187"/>
        <v>22885.031600000002</v>
      </c>
      <c r="AG474" s="286">
        <f t="shared" si="1188"/>
        <v>0</v>
      </c>
      <c r="AH474" s="438"/>
      <c r="AI474" s="266">
        <f t="shared" si="1189"/>
        <v>791.37200000000007</v>
      </c>
      <c r="AJ474" s="286">
        <f t="shared" si="1190"/>
        <v>0</v>
      </c>
      <c r="AK474" s="265"/>
      <c r="AL474" s="107">
        <v>145.19999999999999</v>
      </c>
      <c r="AM474" s="286">
        <f t="shared" si="1191"/>
        <v>0</v>
      </c>
      <c r="AN474" s="440"/>
      <c r="AO474" s="256">
        <f t="shared" si="1192"/>
        <v>3769.8454000000002</v>
      </c>
      <c r="AP474" s="286">
        <f t="shared" si="1193"/>
        <v>0</v>
      </c>
      <c r="AQ474" s="265"/>
      <c r="AR474" s="109">
        <v>8030</v>
      </c>
      <c r="AS474" s="286">
        <f t="shared" si="1194"/>
        <v>0</v>
      </c>
      <c r="AT474" s="265"/>
      <c r="AU474" s="21">
        <v>3366.65</v>
      </c>
      <c r="AV474" s="286">
        <f t="shared" si="1195"/>
        <v>0</v>
      </c>
      <c r="AW474" s="265"/>
      <c r="AX474" s="256">
        <f t="shared" si="1196"/>
        <v>80964.952600000004</v>
      </c>
      <c r="AY474" s="286">
        <f t="shared" si="1197"/>
        <v>0</v>
      </c>
      <c r="AZ474" s="265"/>
      <c r="BA474" s="21">
        <v>93131.5</v>
      </c>
      <c r="BB474" s="286">
        <f t="shared" si="1198"/>
        <v>0</v>
      </c>
      <c r="BC474" s="265"/>
      <c r="BD474" s="21">
        <v>10643</v>
      </c>
      <c r="BE474" s="286">
        <f t="shared" si="1199"/>
        <v>0</v>
      </c>
      <c r="BF474" s="265"/>
      <c r="BG474" s="442"/>
      <c r="BH474" s="286">
        <f t="shared" si="1200"/>
        <v>0</v>
      </c>
      <c r="BI474" s="265">
        <v>1</v>
      </c>
      <c r="BJ474" s="520" t="s">
        <v>697</v>
      </c>
      <c r="BK474" s="265">
        <v>61361.69</v>
      </c>
      <c r="BL474" s="286">
        <f t="shared" si="1201"/>
        <v>61361.69</v>
      </c>
      <c r="BM474" s="265">
        <v>3</v>
      </c>
      <c r="BN474" s="269">
        <v>983.12</v>
      </c>
      <c r="BO474" s="286">
        <f t="shared" si="1202"/>
        <v>2949.36</v>
      </c>
      <c r="BP474" s="265">
        <v>1</v>
      </c>
      <c r="BQ474" s="266">
        <f t="shared" si="1203"/>
        <v>930.90000000000009</v>
      </c>
      <c r="BR474" s="286">
        <f t="shared" si="1204"/>
        <v>930.90000000000009</v>
      </c>
      <c r="BS474" s="265">
        <v>3.9</v>
      </c>
      <c r="BT474" s="107">
        <v>540</v>
      </c>
      <c r="BU474" s="286">
        <f t="shared" si="1205"/>
        <v>2106</v>
      </c>
      <c r="BV474" s="265"/>
      <c r="BW474" s="265"/>
      <c r="BX474" s="286">
        <f t="shared" si="1206"/>
        <v>0</v>
      </c>
      <c r="BY474" s="265"/>
      <c r="BZ474" s="270"/>
      <c r="CA474" s="286">
        <f t="shared" si="1207"/>
        <v>0</v>
      </c>
      <c r="CB474" s="265">
        <v>2</v>
      </c>
      <c r="CC474" s="107">
        <v>165.4</v>
      </c>
      <c r="CD474" s="286">
        <f t="shared" si="1208"/>
        <v>330.8</v>
      </c>
      <c r="CE474" s="265">
        <v>1</v>
      </c>
      <c r="CF474" s="266">
        <f t="shared" si="1209"/>
        <v>204.31649999999999</v>
      </c>
      <c r="CG474" s="286">
        <f t="shared" si="1210"/>
        <v>204.31649999999999</v>
      </c>
      <c r="CH474" s="265">
        <v>4</v>
      </c>
      <c r="CI474" s="107">
        <v>86.2</v>
      </c>
      <c r="CJ474" s="286">
        <f t="shared" si="1211"/>
        <v>344.8</v>
      </c>
      <c r="CK474" s="265"/>
      <c r="CL474" s="107">
        <v>125</v>
      </c>
      <c r="CM474" s="286">
        <f t="shared" si="1212"/>
        <v>0</v>
      </c>
      <c r="CN474" s="265">
        <v>5</v>
      </c>
      <c r="CO474" s="107">
        <v>140</v>
      </c>
      <c r="CP474" s="286">
        <f t="shared" si="1213"/>
        <v>700</v>
      </c>
      <c r="CQ474" s="265">
        <v>3</v>
      </c>
      <c r="CR474" s="266">
        <f t="shared" si="1214"/>
        <v>259.76390000000004</v>
      </c>
      <c r="CS474" s="286">
        <f t="shared" si="1215"/>
        <v>779.29170000000011</v>
      </c>
      <c r="CT474" s="265">
        <v>12</v>
      </c>
      <c r="CU474" s="107">
        <v>182.5</v>
      </c>
      <c r="CV474" s="286">
        <f t="shared" si="1216"/>
        <v>2190</v>
      </c>
      <c r="CW474" s="265">
        <v>2</v>
      </c>
      <c r="CX474" s="107">
        <v>78</v>
      </c>
      <c r="CY474" s="286">
        <f t="shared" si="1217"/>
        <v>156</v>
      </c>
      <c r="CZ474" s="265">
        <v>10</v>
      </c>
      <c r="DA474" s="107">
        <v>350</v>
      </c>
      <c r="DB474" s="286">
        <f t="shared" si="1218"/>
        <v>3500</v>
      </c>
      <c r="DC474" s="265">
        <v>3</v>
      </c>
      <c r="DD474" s="266">
        <f t="shared" si="1219"/>
        <v>363.26500000000004</v>
      </c>
      <c r="DE474" s="286">
        <f t="shared" si="1220"/>
        <v>1089.7950000000001</v>
      </c>
      <c r="DF474" s="265">
        <v>8</v>
      </c>
      <c r="DG474" s="107">
        <v>349.94</v>
      </c>
      <c r="DH474" s="286">
        <f t="shared" si="1221"/>
        <v>2799.52</v>
      </c>
      <c r="DI474" s="265">
        <v>6</v>
      </c>
      <c r="DJ474" s="107">
        <v>407.82</v>
      </c>
      <c r="DK474" s="286">
        <f t="shared" si="1222"/>
        <v>2446.92</v>
      </c>
      <c r="DL474" s="265">
        <v>3</v>
      </c>
      <c r="DM474" s="107">
        <v>560.66999999999996</v>
      </c>
      <c r="DN474" s="286">
        <f t="shared" si="1223"/>
        <v>1682.0099999999998</v>
      </c>
      <c r="DO474" s="265">
        <v>1</v>
      </c>
      <c r="DP474" s="107">
        <v>849.84</v>
      </c>
      <c r="DQ474" s="286">
        <f t="shared" si="1224"/>
        <v>849.84</v>
      </c>
      <c r="DR474" s="265"/>
      <c r="DS474" s="107">
        <v>1070.97</v>
      </c>
      <c r="DT474" s="286">
        <f t="shared" si="1225"/>
        <v>0</v>
      </c>
      <c r="DU474" s="265"/>
      <c r="DV474" s="21">
        <v>1512.05</v>
      </c>
      <c r="DW474" s="286">
        <f t="shared" si="1226"/>
        <v>0</v>
      </c>
      <c r="DX474" s="265"/>
      <c r="DY474" s="21">
        <v>5870.12</v>
      </c>
      <c r="DZ474" s="286">
        <f t="shared" si="1227"/>
        <v>0</v>
      </c>
      <c r="EA474" s="265"/>
      <c r="EB474" s="21">
        <v>4379.45</v>
      </c>
      <c r="EC474" s="286">
        <f t="shared" si="1228"/>
        <v>0</v>
      </c>
      <c r="ED474" s="265"/>
      <c r="EE474" s="21">
        <v>4811.45</v>
      </c>
      <c r="EF474" s="286">
        <f t="shared" si="1229"/>
        <v>0</v>
      </c>
      <c r="EG474" s="265"/>
      <c r="EH474" s="21">
        <v>6518.13</v>
      </c>
      <c r="EI474" s="286">
        <f t="shared" si="1230"/>
        <v>0</v>
      </c>
      <c r="EJ474" s="265"/>
      <c r="EK474" s="21">
        <v>7389.31</v>
      </c>
      <c r="EL474" s="286">
        <f t="shared" si="1231"/>
        <v>0</v>
      </c>
      <c r="EM474" s="265"/>
      <c r="EN474" s="21">
        <v>1539.81</v>
      </c>
      <c r="EO474" s="286">
        <f t="shared" si="1232"/>
        <v>0</v>
      </c>
      <c r="EP474" s="265"/>
      <c r="EQ474" s="21">
        <v>3124.4</v>
      </c>
      <c r="ER474" s="286">
        <f t="shared" si="1233"/>
        <v>0</v>
      </c>
      <c r="ES474" s="265">
        <v>10</v>
      </c>
      <c r="ET474" s="107">
        <v>118.78</v>
      </c>
      <c r="EU474" s="286">
        <f t="shared" si="1234"/>
        <v>1187.8</v>
      </c>
      <c r="EV474" s="265"/>
      <c r="EW474" s="107">
        <v>479.92</v>
      </c>
      <c r="EX474" s="286">
        <f t="shared" si="1235"/>
        <v>0</v>
      </c>
      <c r="EY474" s="265">
        <v>4</v>
      </c>
      <c r="EZ474" s="107">
        <v>649.4</v>
      </c>
      <c r="FA474" s="286">
        <f t="shared" si="1236"/>
        <v>2597.6</v>
      </c>
      <c r="FB474" s="265"/>
      <c r="FC474" s="21">
        <v>1301.22</v>
      </c>
      <c r="FD474" s="286">
        <f t="shared" si="1237"/>
        <v>0</v>
      </c>
      <c r="FE474" s="265"/>
      <c r="FF474" s="21">
        <v>2530.2199999999998</v>
      </c>
      <c r="FG474" s="286">
        <f t="shared" si="1238"/>
        <v>0</v>
      </c>
      <c r="FH474" s="265"/>
      <c r="FI474" s="21">
        <v>4182.22</v>
      </c>
      <c r="FJ474" s="286">
        <f t="shared" si="1239"/>
        <v>0</v>
      </c>
      <c r="FK474" s="265"/>
      <c r="FL474" s="107">
        <v>253.92</v>
      </c>
      <c r="FM474" s="286">
        <f t="shared" si="1240"/>
        <v>0</v>
      </c>
      <c r="FN474" s="265"/>
      <c r="FO474" s="107">
        <v>290.32</v>
      </c>
      <c r="FP474" s="286">
        <f t="shared" si="1241"/>
        <v>0</v>
      </c>
      <c r="FQ474" s="265"/>
      <c r="FR474" s="107">
        <v>334.06</v>
      </c>
      <c r="FS474" s="286">
        <f t="shared" si="1242"/>
        <v>0</v>
      </c>
      <c r="FT474" s="265"/>
      <c r="FU474" s="107">
        <v>411.49</v>
      </c>
      <c r="FV474" s="286">
        <f t="shared" si="1243"/>
        <v>0</v>
      </c>
      <c r="FW474" s="265"/>
      <c r="FX474" s="107">
        <v>455.21</v>
      </c>
      <c r="FY474" s="286">
        <f t="shared" si="1244"/>
        <v>0</v>
      </c>
      <c r="FZ474" s="265"/>
      <c r="GA474" s="107">
        <v>536</v>
      </c>
      <c r="GB474" s="286">
        <f t="shared" si="1245"/>
        <v>0</v>
      </c>
      <c r="GC474" s="265"/>
      <c r="GD474" s="21">
        <v>745.84</v>
      </c>
      <c r="GE474" s="301">
        <f t="shared" si="1246"/>
        <v>0</v>
      </c>
      <c r="GF474" s="265">
        <v>3</v>
      </c>
      <c r="GG474" s="112">
        <v>313.12</v>
      </c>
      <c r="GH474" s="286">
        <f t="shared" si="1247"/>
        <v>939.36</v>
      </c>
      <c r="GI474" s="267">
        <v>3</v>
      </c>
      <c r="GJ474" s="529">
        <v>223.61</v>
      </c>
      <c r="GK474" s="286">
        <f t="shared" si="1248"/>
        <v>670.83</v>
      </c>
      <c r="GL474" s="265">
        <v>2</v>
      </c>
      <c r="GM474" s="107">
        <v>105.46</v>
      </c>
      <c r="GN474" s="286">
        <f t="shared" si="1249"/>
        <v>210.92</v>
      </c>
      <c r="GO474" s="265"/>
      <c r="GP474" s="107">
        <v>581.36</v>
      </c>
      <c r="GQ474" s="286">
        <f t="shared" si="1250"/>
        <v>0</v>
      </c>
      <c r="GR474" s="265">
        <v>1</v>
      </c>
      <c r="GS474" s="107">
        <v>92.94</v>
      </c>
      <c r="GT474" s="286">
        <f t="shared" si="1251"/>
        <v>92.94</v>
      </c>
      <c r="GU474" s="265">
        <v>2</v>
      </c>
      <c r="GV474" s="112">
        <v>47.51</v>
      </c>
      <c r="GW474" s="286">
        <f t="shared" si="1252"/>
        <v>95.02</v>
      </c>
      <c r="GX474" s="265">
        <v>50</v>
      </c>
      <c r="GY474" s="107">
        <v>61.91</v>
      </c>
      <c r="GZ474" s="286">
        <f t="shared" si="1253"/>
        <v>3095.5</v>
      </c>
      <c r="HA474" s="420"/>
      <c r="HB474" s="420"/>
      <c r="HC474" s="286">
        <f t="shared" si="1256"/>
        <v>0</v>
      </c>
      <c r="HD474" s="265">
        <v>0.4</v>
      </c>
      <c r="HE474" s="107">
        <v>40.75</v>
      </c>
      <c r="HF474" s="301">
        <f t="shared" si="1254"/>
        <v>16.3</v>
      </c>
      <c r="HG474" s="481">
        <v>5970.5</v>
      </c>
      <c r="HH474" s="281">
        <f t="shared" si="1257"/>
        <v>99298.013200000016</v>
      </c>
      <c r="HI474" s="335"/>
    </row>
    <row r="475" spans="1:219 16384:16384" ht="15.75" customHeight="1">
      <c r="A475" s="473">
        <v>34</v>
      </c>
      <c r="B475" s="260" t="s">
        <v>354</v>
      </c>
      <c r="C475" s="387">
        <v>10.73</v>
      </c>
      <c r="D475" s="542">
        <v>90.46</v>
      </c>
      <c r="E475" s="264">
        <v>108686.16</v>
      </c>
      <c r="F475" s="262">
        <f t="shared" si="1255"/>
        <v>107087.90606000001</v>
      </c>
      <c r="G475" s="263"/>
      <c r="H475" s="21">
        <v>636.70000000000005</v>
      </c>
      <c r="I475" s="283">
        <f t="shared" si="1174"/>
        <v>0</v>
      </c>
      <c r="J475" s="265"/>
      <c r="K475" s="107"/>
      <c r="L475" s="286">
        <f t="shared" si="1175"/>
        <v>0</v>
      </c>
      <c r="M475" s="58"/>
      <c r="N475" s="107">
        <v>540</v>
      </c>
      <c r="O475" s="212">
        <f t="shared" si="1176"/>
        <v>0</v>
      </c>
      <c r="P475" s="445">
        <v>22.8</v>
      </c>
      <c r="Q475" s="266">
        <f t="shared" si="1177"/>
        <v>280.13670000000002</v>
      </c>
      <c r="R475" s="286">
        <f t="shared" si="1178"/>
        <v>6387.1167600000008</v>
      </c>
      <c r="S475" s="436"/>
      <c r="T475" s="256">
        <f t="shared" si="1179"/>
        <v>2335.5960000000005</v>
      </c>
      <c r="U475" s="286">
        <f t="shared" si="1180"/>
        <v>0</v>
      </c>
      <c r="V475" s="265"/>
      <c r="W475" s="266">
        <f t="shared" si="1181"/>
        <v>493.98690000000005</v>
      </c>
      <c r="X475" s="286">
        <f t="shared" si="1182"/>
        <v>0</v>
      </c>
      <c r="Y475" s="265"/>
      <c r="Z475" s="256">
        <f t="shared" si="1183"/>
        <v>4331.3600000000006</v>
      </c>
      <c r="AA475" s="286">
        <f t="shared" si="1184"/>
        <v>0</v>
      </c>
      <c r="AB475" s="406"/>
      <c r="AC475" s="266">
        <f t="shared" si="1185"/>
        <v>493.98690000000005</v>
      </c>
      <c r="AD475" s="286">
        <f t="shared" si="1186"/>
        <v>0</v>
      </c>
      <c r="AE475" s="265"/>
      <c r="AF475" s="256">
        <f t="shared" si="1187"/>
        <v>22885.031600000002</v>
      </c>
      <c r="AG475" s="286">
        <f t="shared" si="1188"/>
        <v>0</v>
      </c>
      <c r="AH475" s="438"/>
      <c r="AI475" s="266">
        <f t="shared" si="1189"/>
        <v>791.37200000000007</v>
      </c>
      <c r="AJ475" s="286">
        <f t="shared" si="1190"/>
        <v>0</v>
      </c>
      <c r="AK475" s="265"/>
      <c r="AL475" s="107">
        <v>145.19999999999999</v>
      </c>
      <c r="AM475" s="286">
        <f t="shared" si="1191"/>
        <v>0</v>
      </c>
      <c r="AN475" s="440"/>
      <c r="AO475" s="256">
        <f t="shared" si="1192"/>
        <v>3769.8454000000002</v>
      </c>
      <c r="AP475" s="286">
        <f t="shared" si="1193"/>
        <v>0</v>
      </c>
      <c r="AQ475" s="265"/>
      <c r="AR475" s="109">
        <v>8030</v>
      </c>
      <c r="AS475" s="286">
        <f t="shared" si="1194"/>
        <v>0</v>
      </c>
      <c r="AT475" s="265"/>
      <c r="AU475" s="21">
        <v>3366.65</v>
      </c>
      <c r="AV475" s="286">
        <f t="shared" si="1195"/>
        <v>0</v>
      </c>
      <c r="AW475" s="265"/>
      <c r="AX475" s="256">
        <f t="shared" si="1196"/>
        <v>80964.952600000004</v>
      </c>
      <c r="AY475" s="286">
        <f t="shared" si="1197"/>
        <v>0</v>
      </c>
      <c r="AZ475" s="265"/>
      <c r="BA475" s="21">
        <v>93131.5</v>
      </c>
      <c r="BB475" s="286">
        <f t="shared" si="1198"/>
        <v>0</v>
      </c>
      <c r="BC475" s="265"/>
      <c r="BD475" s="21">
        <v>10643</v>
      </c>
      <c r="BE475" s="286">
        <f t="shared" si="1199"/>
        <v>0</v>
      </c>
      <c r="BF475" s="265"/>
      <c r="BG475" s="442"/>
      <c r="BH475" s="286">
        <f t="shared" si="1200"/>
        <v>0</v>
      </c>
      <c r="BI475" s="265">
        <v>1</v>
      </c>
      <c r="BJ475" s="522" t="s">
        <v>697</v>
      </c>
      <c r="BK475" s="265">
        <v>61361.7</v>
      </c>
      <c r="BL475" s="286">
        <f t="shared" si="1201"/>
        <v>61361.7</v>
      </c>
      <c r="BM475" s="265">
        <v>2</v>
      </c>
      <c r="BN475" s="269">
        <v>983.12</v>
      </c>
      <c r="BO475" s="286">
        <f t="shared" si="1202"/>
        <v>1966.24</v>
      </c>
      <c r="BP475" s="265">
        <v>1</v>
      </c>
      <c r="BQ475" s="266">
        <f t="shared" si="1203"/>
        <v>930.90000000000009</v>
      </c>
      <c r="BR475" s="286">
        <f t="shared" si="1204"/>
        <v>930.90000000000009</v>
      </c>
      <c r="BS475" s="265">
        <v>3.5</v>
      </c>
      <c r="BT475" s="107">
        <v>540</v>
      </c>
      <c r="BU475" s="286">
        <f t="shared" si="1205"/>
        <v>1890</v>
      </c>
      <c r="BV475" s="265"/>
      <c r="BW475" s="265"/>
      <c r="BX475" s="286">
        <f t="shared" si="1206"/>
        <v>0</v>
      </c>
      <c r="BY475" s="265"/>
      <c r="BZ475" s="270"/>
      <c r="CA475" s="286">
        <f t="shared" si="1207"/>
        <v>0</v>
      </c>
      <c r="CB475" s="265">
        <v>2</v>
      </c>
      <c r="CC475" s="107">
        <v>165.4</v>
      </c>
      <c r="CD475" s="286">
        <f t="shared" si="1208"/>
        <v>330.8</v>
      </c>
      <c r="CE475" s="265">
        <v>1</v>
      </c>
      <c r="CF475" s="266">
        <f t="shared" si="1209"/>
        <v>204.31649999999999</v>
      </c>
      <c r="CG475" s="286">
        <f t="shared" si="1210"/>
        <v>204.31649999999999</v>
      </c>
      <c r="CH475" s="265">
        <v>2</v>
      </c>
      <c r="CI475" s="107">
        <v>86.2</v>
      </c>
      <c r="CJ475" s="286">
        <f t="shared" si="1211"/>
        <v>172.4</v>
      </c>
      <c r="CK475" s="265"/>
      <c r="CL475" s="107">
        <v>125</v>
      </c>
      <c r="CM475" s="286">
        <f t="shared" si="1212"/>
        <v>0</v>
      </c>
      <c r="CN475" s="265">
        <v>2</v>
      </c>
      <c r="CO475" s="107">
        <v>140</v>
      </c>
      <c r="CP475" s="286">
        <f t="shared" si="1213"/>
        <v>280</v>
      </c>
      <c r="CQ475" s="265">
        <v>2</v>
      </c>
      <c r="CR475" s="266">
        <f t="shared" si="1214"/>
        <v>259.76390000000004</v>
      </c>
      <c r="CS475" s="286">
        <f t="shared" si="1215"/>
        <v>519.52780000000007</v>
      </c>
      <c r="CT475" s="265">
        <v>9</v>
      </c>
      <c r="CU475" s="107">
        <v>182.5</v>
      </c>
      <c r="CV475" s="286">
        <f t="shared" si="1216"/>
        <v>1642.5</v>
      </c>
      <c r="CW475" s="265"/>
      <c r="CX475" s="107">
        <v>78</v>
      </c>
      <c r="CY475" s="286">
        <f t="shared" si="1217"/>
        <v>0</v>
      </c>
      <c r="CZ475" s="265">
        <v>12.5</v>
      </c>
      <c r="DA475" s="107">
        <v>350</v>
      </c>
      <c r="DB475" s="286">
        <f t="shared" si="1218"/>
        <v>4375</v>
      </c>
      <c r="DC475" s="265">
        <v>4</v>
      </c>
      <c r="DD475" s="266">
        <f t="shared" si="1219"/>
        <v>363.26500000000004</v>
      </c>
      <c r="DE475" s="286">
        <f t="shared" si="1220"/>
        <v>1453.0600000000002</v>
      </c>
      <c r="DF475" s="265">
        <v>5</v>
      </c>
      <c r="DG475" s="107">
        <v>349.94</v>
      </c>
      <c r="DH475" s="286">
        <f t="shared" si="1221"/>
        <v>1749.7</v>
      </c>
      <c r="DI475" s="265">
        <v>4</v>
      </c>
      <c r="DJ475" s="107">
        <v>407.82</v>
      </c>
      <c r="DK475" s="286">
        <f t="shared" si="1222"/>
        <v>1631.28</v>
      </c>
      <c r="DL475" s="265">
        <v>3</v>
      </c>
      <c r="DM475" s="107">
        <v>560.66999999999996</v>
      </c>
      <c r="DN475" s="286">
        <f t="shared" si="1223"/>
        <v>1682.0099999999998</v>
      </c>
      <c r="DO475" s="265">
        <v>1</v>
      </c>
      <c r="DP475" s="107">
        <v>849.84</v>
      </c>
      <c r="DQ475" s="286">
        <f t="shared" si="1224"/>
        <v>849.84</v>
      </c>
      <c r="DR475" s="265"/>
      <c r="DS475" s="107">
        <v>1070.97</v>
      </c>
      <c r="DT475" s="286">
        <f t="shared" si="1225"/>
        <v>0</v>
      </c>
      <c r="DU475" s="265"/>
      <c r="DV475" s="21">
        <v>1512.05</v>
      </c>
      <c r="DW475" s="286">
        <f t="shared" si="1226"/>
        <v>0</v>
      </c>
      <c r="DX475" s="265"/>
      <c r="DY475" s="21">
        <v>5870.12</v>
      </c>
      <c r="DZ475" s="286">
        <f t="shared" si="1227"/>
        <v>0</v>
      </c>
      <c r="EA475" s="265"/>
      <c r="EB475" s="21">
        <v>4379.45</v>
      </c>
      <c r="EC475" s="286">
        <f t="shared" si="1228"/>
        <v>0</v>
      </c>
      <c r="ED475" s="265"/>
      <c r="EE475" s="21">
        <v>4811.45</v>
      </c>
      <c r="EF475" s="286">
        <f t="shared" si="1229"/>
        <v>0</v>
      </c>
      <c r="EG475" s="265"/>
      <c r="EH475" s="21">
        <v>6518.13</v>
      </c>
      <c r="EI475" s="286">
        <f t="shared" si="1230"/>
        <v>0</v>
      </c>
      <c r="EJ475" s="265"/>
      <c r="EK475" s="21">
        <v>7389.31</v>
      </c>
      <c r="EL475" s="286">
        <f t="shared" si="1231"/>
        <v>0</v>
      </c>
      <c r="EM475" s="265"/>
      <c r="EN475" s="21">
        <v>1539.81</v>
      </c>
      <c r="EO475" s="286">
        <f t="shared" si="1232"/>
        <v>0</v>
      </c>
      <c r="EP475" s="265">
        <v>1</v>
      </c>
      <c r="EQ475" s="21">
        <v>3124.4</v>
      </c>
      <c r="ER475" s="286">
        <f t="shared" si="1233"/>
        <v>3124.4</v>
      </c>
      <c r="ES475" s="265">
        <v>12</v>
      </c>
      <c r="ET475" s="107">
        <v>118.78</v>
      </c>
      <c r="EU475" s="286">
        <f t="shared" si="1234"/>
        <v>1425.3600000000001</v>
      </c>
      <c r="EV475" s="265"/>
      <c r="EW475" s="107">
        <v>479.92</v>
      </c>
      <c r="EX475" s="286">
        <f t="shared" si="1235"/>
        <v>0</v>
      </c>
      <c r="EY475" s="265">
        <v>2</v>
      </c>
      <c r="EZ475" s="107">
        <v>649.4</v>
      </c>
      <c r="FA475" s="286">
        <f t="shared" si="1236"/>
        <v>1298.8</v>
      </c>
      <c r="FB475" s="265"/>
      <c r="FC475" s="21">
        <v>1301.22</v>
      </c>
      <c r="FD475" s="286">
        <f t="shared" si="1237"/>
        <v>0</v>
      </c>
      <c r="FE475" s="265"/>
      <c r="FF475" s="21">
        <v>2530.2199999999998</v>
      </c>
      <c r="FG475" s="286">
        <f t="shared" si="1238"/>
        <v>0</v>
      </c>
      <c r="FH475" s="265"/>
      <c r="FI475" s="21">
        <v>4182.22</v>
      </c>
      <c r="FJ475" s="286">
        <f t="shared" si="1239"/>
        <v>0</v>
      </c>
      <c r="FK475" s="265"/>
      <c r="FL475" s="107">
        <v>253.92</v>
      </c>
      <c r="FM475" s="286">
        <f t="shared" si="1240"/>
        <v>0</v>
      </c>
      <c r="FN475" s="265"/>
      <c r="FO475" s="107">
        <v>290.32</v>
      </c>
      <c r="FP475" s="286">
        <f t="shared" si="1241"/>
        <v>0</v>
      </c>
      <c r="FQ475" s="265"/>
      <c r="FR475" s="107">
        <v>334.06</v>
      </c>
      <c r="FS475" s="286">
        <f t="shared" si="1242"/>
        <v>0</v>
      </c>
      <c r="FT475" s="265"/>
      <c r="FU475" s="107">
        <v>411.49</v>
      </c>
      <c r="FV475" s="286">
        <f t="shared" si="1243"/>
        <v>0</v>
      </c>
      <c r="FW475" s="265"/>
      <c r="FX475" s="107">
        <v>455.21</v>
      </c>
      <c r="FY475" s="286">
        <f t="shared" si="1244"/>
        <v>0</v>
      </c>
      <c r="FZ475" s="265"/>
      <c r="GA475" s="107">
        <v>536</v>
      </c>
      <c r="GB475" s="286">
        <f t="shared" si="1245"/>
        <v>0</v>
      </c>
      <c r="GC475" s="265"/>
      <c r="GD475" s="21">
        <v>745.84</v>
      </c>
      <c r="GE475" s="301">
        <f t="shared" si="1246"/>
        <v>0</v>
      </c>
      <c r="GF475" s="265">
        <v>4</v>
      </c>
      <c r="GG475" s="112">
        <v>313.12</v>
      </c>
      <c r="GH475" s="286">
        <f t="shared" si="1247"/>
        <v>1252.48</v>
      </c>
      <c r="GI475" s="267">
        <v>6</v>
      </c>
      <c r="GJ475" s="529">
        <v>223.61</v>
      </c>
      <c r="GK475" s="286">
        <f t="shared" si="1248"/>
        <v>1341.66</v>
      </c>
      <c r="GL475" s="265">
        <v>2</v>
      </c>
      <c r="GM475" s="107">
        <v>105.46</v>
      </c>
      <c r="GN475" s="286">
        <f t="shared" si="1249"/>
        <v>210.92</v>
      </c>
      <c r="GO475" s="265"/>
      <c r="GP475" s="107">
        <v>581.36</v>
      </c>
      <c r="GQ475" s="286">
        <f t="shared" si="1250"/>
        <v>0</v>
      </c>
      <c r="GR475" s="265">
        <v>1</v>
      </c>
      <c r="GS475" s="107">
        <v>92.94</v>
      </c>
      <c r="GT475" s="286">
        <f t="shared" si="1251"/>
        <v>92.94</v>
      </c>
      <c r="GU475" s="265">
        <v>3</v>
      </c>
      <c r="GV475" s="112">
        <v>47.51</v>
      </c>
      <c r="GW475" s="286">
        <f t="shared" si="1252"/>
        <v>142.53</v>
      </c>
      <c r="GX475" s="265">
        <v>50</v>
      </c>
      <c r="GY475" s="107">
        <v>61.91</v>
      </c>
      <c r="GZ475" s="286">
        <f t="shared" si="1253"/>
        <v>3095.5</v>
      </c>
      <c r="HA475" s="420"/>
      <c r="HB475" s="420"/>
      <c r="HC475" s="286">
        <f t="shared" si="1256"/>
        <v>0</v>
      </c>
      <c r="HD475" s="265">
        <v>0.3</v>
      </c>
      <c r="HE475" s="107">
        <v>40.75</v>
      </c>
      <c r="HF475" s="301">
        <f t="shared" si="1254"/>
        <v>12.225</v>
      </c>
      <c r="HG475" s="481">
        <v>7664.7</v>
      </c>
      <c r="HH475" s="281">
        <f t="shared" si="1257"/>
        <v>107087.90606000001</v>
      </c>
      <c r="HI475" s="335"/>
    </row>
    <row r="476" spans="1:219 16384:16384" ht="15.75" customHeight="1" thickBot="1">
      <c r="A476" s="473">
        <v>35</v>
      </c>
      <c r="B476" s="272" t="s">
        <v>355</v>
      </c>
      <c r="C476" s="388">
        <v>298.76</v>
      </c>
      <c r="D476" s="543">
        <v>155.33000000000001</v>
      </c>
      <c r="E476" s="273">
        <v>50104.68</v>
      </c>
      <c r="F476" s="332">
        <f t="shared" si="1255"/>
        <v>52371.496900000013</v>
      </c>
      <c r="G476" s="274"/>
      <c r="H476" s="24">
        <v>636.70000000000005</v>
      </c>
      <c r="I476" s="284">
        <f t="shared" si="1174"/>
        <v>0</v>
      </c>
      <c r="J476" s="275"/>
      <c r="K476" s="115"/>
      <c r="L476" s="287">
        <f t="shared" si="1175"/>
        <v>0</v>
      </c>
      <c r="M476" s="62"/>
      <c r="N476" s="115">
        <v>540</v>
      </c>
      <c r="O476" s="213">
        <f t="shared" si="1176"/>
        <v>0</v>
      </c>
      <c r="P476" s="444">
        <v>28</v>
      </c>
      <c r="Q476" s="276">
        <f t="shared" si="1177"/>
        <v>280.13670000000002</v>
      </c>
      <c r="R476" s="287">
        <f t="shared" si="1178"/>
        <v>7843.8276000000005</v>
      </c>
      <c r="S476" s="437"/>
      <c r="T476" s="277">
        <f t="shared" si="1179"/>
        <v>2335.5960000000005</v>
      </c>
      <c r="U476" s="287">
        <f t="shared" si="1180"/>
        <v>0</v>
      </c>
      <c r="V476" s="275"/>
      <c r="W476" s="276">
        <f t="shared" si="1181"/>
        <v>493.98690000000005</v>
      </c>
      <c r="X476" s="287">
        <f t="shared" si="1182"/>
        <v>0</v>
      </c>
      <c r="Y476" s="275"/>
      <c r="Z476" s="277">
        <f t="shared" si="1183"/>
        <v>4331.3600000000006</v>
      </c>
      <c r="AA476" s="287">
        <f t="shared" si="1184"/>
        <v>0</v>
      </c>
      <c r="AB476" s="408"/>
      <c r="AC476" s="276">
        <f t="shared" si="1185"/>
        <v>493.98690000000005</v>
      </c>
      <c r="AD476" s="287">
        <f t="shared" si="1186"/>
        <v>0</v>
      </c>
      <c r="AE476" s="275"/>
      <c r="AF476" s="277">
        <f t="shared" si="1187"/>
        <v>22885.031600000002</v>
      </c>
      <c r="AG476" s="287">
        <f t="shared" si="1188"/>
        <v>0</v>
      </c>
      <c r="AH476" s="439"/>
      <c r="AI476" s="276">
        <f t="shared" si="1189"/>
        <v>791.37200000000007</v>
      </c>
      <c r="AJ476" s="287">
        <f t="shared" si="1190"/>
        <v>0</v>
      </c>
      <c r="AK476" s="275"/>
      <c r="AL476" s="115">
        <v>145.19999999999999</v>
      </c>
      <c r="AM476" s="287">
        <f t="shared" si="1191"/>
        <v>0</v>
      </c>
      <c r="AN476" s="441"/>
      <c r="AO476" s="277">
        <f t="shared" si="1192"/>
        <v>3769.8454000000002</v>
      </c>
      <c r="AP476" s="287">
        <f t="shared" si="1193"/>
        <v>0</v>
      </c>
      <c r="AQ476" s="279"/>
      <c r="AR476" s="117">
        <v>8030</v>
      </c>
      <c r="AS476" s="287">
        <f t="shared" si="1194"/>
        <v>0</v>
      </c>
      <c r="AT476" s="275"/>
      <c r="AU476" s="24">
        <v>3366.65</v>
      </c>
      <c r="AV476" s="287">
        <f t="shared" si="1195"/>
        <v>0</v>
      </c>
      <c r="AW476" s="275"/>
      <c r="AX476" s="277">
        <f t="shared" si="1196"/>
        <v>80964.952600000004</v>
      </c>
      <c r="AY476" s="287">
        <f t="shared" si="1197"/>
        <v>0</v>
      </c>
      <c r="AZ476" s="275"/>
      <c r="BA476" s="24">
        <v>93131.5</v>
      </c>
      <c r="BB476" s="287">
        <f t="shared" si="1198"/>
        <v>0</v>
      </c>
      <c r="BC476" s="275"/>
      <c r="BD476" s="24">
        <v>10643</v>
      </c>
      <c r="BE476" s="287">
        <f t="shared" si="1199"/>
        <v>0</v>
      </c>
      <c r="BF476" s="279"/>
      <c r="BG476" s="444"/>
      <c r="BH476" s="287">
        <f t="shared" si="1200"/>
        <v>0</v>
      </c>
      <c r="BI476" s="275"/>
      <c r="BJ476" s="275"/>
      <c r="BK476" s="275"/>
      <c r="BL476" s="287">
        <f t="shared" si="1201"/>
        <v>0</v>
      </c>
      <c r="BM476" s="279">
        <v>4</v>
      </c>
      <c r="BN476" s="288">
        <v>983.12</v>
      </c>
      <c r="BO476" s="286">
        <f t="shared" si="1202"/>
        <v>3932.48</v>
      </c>
      <c r="BP476" s="275"/>
      <c r="BQ476" s="276">
        <f t="shared" si="1203"/>
        <v>930.90000000000009</v>
      </c>
      <c r="BR476" s="287">
        <f t="shared" si="1204"/>
        <v>0</v>
      </c>
      <c r="BS476" s="275">
        <v>7.1</v>
      </c>
      <c r="BT476" s="115">
        <v>540</v>
      </c>
      <c r="BU476" s="287">
        <f t="shared" si="1205"/>
        <v>3834</v>
      </c>
      <c r="BV476" s="275"/>
      <c r="BW476" s="279"/>
      <c r="BX476" s="287">
        <f t="shared" si="1206"/>
        <v>0</v>
      </c>
      <c r="BY476" s="275"/>
      <c r="BZ476" s="280"/>
      <c r="CA476" s="287">
        <f t="shared" si="1207"/>
        <v>0</v>
      </c>
      <c r="CB476" s="275">
        <v>1</v>
      </c>
      <c r="CC476" s="115">
        <v>165.4</v>
      </c>
      <c r="CD476" s="287">
        <f t="shared" si="1208"/>
        <v>165.4</v>
      </c>
      <c r="CE476" s="275">
        <v>1</v>
      </c>
      <c r="CF476" s="276">
        <f t="shared" si="1209"/>
        <v>204.31649999999999</v>
      </c>
      <c r="CG476" s="287">
        <f t="shared" si="1210"/>
        <v>204.31649999999999</v>
      </c>
      <c r="CH476" s="275">
        <v>4</v>
      </c>
      <c r="CI476" s="115">
        <v>86.2</v>
      </c>
      <c r="CJ476" s="287">
        <f t="shared" si="1211"/>
        <v>344.8</v>
      </c>
      <c r="CK476" s="275">
        <v>3</v>
      </c>
      <c r="CL476" s="115">
        <v>125</v>
      </c>
      <c r="CM476" s="287">
        <f t="shared" si="1212"/>
        <v>375</v>
      </c>
      <c r="CN476" s="275">
        <v>3</v>
      </c>
      <c r="CO476" s="115">
        <v>140</v>
      </c>
      <c r="CP476" s="287">
        <f t="shared" si="1213"/>
        <v>420</v>
      </c>
      <c r="CQ476" s="275">
        <v>2</v>
      </c>
      <c r="CR476" s="276">
        <f t="shared" si="1214"/>
        <v>259.76390000000004</v>
      </c>
      <c r="CS476" s="287">
        <f t="shared" si="1215"/>
        <v>519.52780000000007</v>
      </c>
      <c r="CT476" s="275">
        <v>3</v>
      </c>
      <c r="CU476" s="115">
        <v>182.5</v>
      </c>
      <c r="CV476" s="287">
        <f t="shared" si="1216"/>
        <v>547.5</v>
      </c>
      <c r="CW476" s="275">
        <v>2</v>
      </c>
      <c r="CX476" s="115">
        <v>78</v>
      </c>
      <c r="CY476" s="287">
        <f t="shared" si="1217"/>
        <v>156</v>
      </c>
      <c r="CZ476" s="275"/>
      <c r="DA476" s="115">
        <v>350</v>
      </c>
      <c r="DB476" s="287">
        <f t="shared" si="1218"/>
        <v>0</v>
      </c>
      <c r="DC476" s="275"/>
      <c r="DD476" s="276">
        <f t="shared" si="1219"/>
        <v>363.26500000000004</v>
      </c>
      <c r="DE476" s="287">
        <f t="shared" si="1220"/>
        <v>0</v>
      </c>
      <c r="DF476" s="275">
        <v>7</v>
      </c>
      <c r="DG476" s="107">
        <v>349.94</v>
      </c>
      <c r="DH476" s="287">
        <f t="shared" si="1221"/>
        <v>2449.58</v>
      </c>
      <c r="DI476" s="275">
        <v>7</v>
      </c>
      <c r="DJ476" s="107">
        <v>407.82</v>
      </c>
      <c r="DK476" s="287">
        <f t="shared" si="1222"/>
        <v>2854.74</v>
      </c>
      <c r="DL476" s="275">
        <v>6</v>
      </c>
      <c r="DM476" s="107">
        <v>560.66999999999996</v>
      </c>
      <c r="DN476" s="287">
        <f t="shared" si="1223"/>
        <v>3364.0199999999995</v>
      </c>
      <c r="DO476" s="275">
        <v>1</v>
      </c>
      <c r="DP476" s="107">
        <v>849.84</v>
      </c>
      <c r="DQ476" s="287">
        <f t="shared" si="1224"/>
        <v>849.84</v>
      </c>
      <c r="DR476" s="275"/>
      <c r="DS476" s="107">
        <v>1070.97</v>
      </c>
      <c r="DT476" s="287">
        <f t="shared" si="1225"/>
        <v>0</v>
      </c>
      <c r="DU476" s="275"/>
      <c r="DV476" s="21">
        <v>1512.05</v>
      </c>
      <c r="DW476" s="287">
        <f t="shared" si="1226"/>
        <v>0</v>
      </c>
      <c r="DX476" s="275"/>
      <c r="DY476" s="21">
        <v>5870.12</v>
      </c>
      <c r="DZ476" s="287">
        <f t="shared" si="1227"/>
        <v>0</v>
      </c>
      <c r="EA476" s="275"/>
      <c r="EB476" s="21">
        <v>4379.45</v>
      </c>
      <c r="EC476" s="287">
        <f t="shared" si="1228"/>
        <v>0</v>
      </c>
      <c r="ED476" s="275"/>
      <c r="EE476" s="21">
        <v>4811.45</v>
      </c>
      <c r="EF476" s="287">
        <f t="shared" si="1229"/>
        <v>0</v>
      </c>
      <c r="EG476" s="275">
        <v>1</v>
      </c>
      <c r="EH476" s="21">
        <v>6518.13</v>
      </c>
      <c r="EI476" s="287">
        <f t="shared" si="1230"/>
        <v>6518.13</v>
      </c>
      <c r="EJ476" s="275"/>
      <c r="EK476" s="21">
        <v>7389.31</v>
      </c>
      <c r="EL476" s="287">
        <f t="shared" si="1231"/>
        <v>0</v>
      </c>
      <c r="EM476" s="275"/>
      <c r="EN476" s="21">
        <v>1539.81</v>
      </c>
      <c r="EO476" s="287">
        <f t="shared" si="1232"/>
        <v>0</v>
      </c>
      <c r="EP476" s="275"/>
      <c r="EQ476" s="21">
        <v>3124.4</v>
      </c>
      <c r="ER476" s="287">
        <f t="shared" si="1233"/>
        <v>0</v>
      </c>
      <c r="ES476" s="275">
        <v>15</v>
      </c>
      <c r="ET476" s="107">
        <v>118.78</v>
      </c>
      <c r="EU476" s="287">
        <f t="shared" si="1234"/>
        <v>1781.7</v>
      </c>
      <c r="EV476" s="275"/>
      <c r="EW476" s="107">
        <v>479.92</v>
      </c>
      <c r="EX476" s="287">
        <f t="shared" si="1235"/>
        <v>0</v>
      </c>
      <c r="EY476" s="275">
        <v>10</v>
      </c>
      <c r="EZ476" s="107">
        <v>649.4</v>
      </c>
      <c r="FA476" s="287">
        <f t="shared" si="1236"/>
        <v>6494</v>
      </c>
      <c r="FB476" s="275"/>
      <c r="FC476" s="21">
        <v>1301.22</v>
      </c>
      <c r="FD476" s="287">
        <f t="shared" si="1237"/>
        <v>0</v>
      </c>
      <c r="FE476" s="275"/>
      <c r="FF476" s="21">
        <v>2530.2199999999998</v>
      </c>
      <c r="FG476" s="287">
        <f t="shared" si="1238"/>
        <v>0</v>
      </c>
      <c r="FH476" s="275"/>
      <c r="FI476" s="21">
        <v>4182.22</v>
      </c>
      <c r="FJ476" s="287">
        <f t="shared" si="1239"/>
        <v>0</v>
      </c>
      <c r="FK476" s="275"/>
      <c r="FL476" s="107">
        <v>253.92</v>
      </c>
      <c r="FM476" s="287">
        <f t="shared" si="1240"/>
        <v>0</v>
      </c>
      <c r="FN476" s="275"/>
      <c r="FO476" s="107">
        <v>290.32</v>
      </c>
      <c r="FP476" s="287">
        <f t="shared" si="1241"/>
        <v>0</v>
      </c>
      <c r="FQ476" s="275"/>
      <c r="FR476" s="107">
        <v>334.06</v>
      </c>
      <c r="FS476" s="287">
        <f t="shared" si="1242"/>
        <v>0</v>
      </c>
      <c r="FT476" s="275"/>
      <c r="FU476" s="107">
        <v>411.49</v>
      </c>
      <c r="FV476" s="287">
        <f t="shared" si="1243"/>
        <v>0</v>
      </c>
      <c r="FW476" s="275"/>
      <c r="FX476" s="107">
        <v>455.21</v>
      </c>
      <c r="FY476" s="287">
        <f t="shared" si="1244"/>
        <v>0</v>
      </c>
      <c r="FZ476" s="275"/>
      <c r="GA476" s="107">
        <v>536</v>
      </c>
      <c r="GB476" s="287">
        <f t="shared" si="1245"/>
        <v>0</v>
      </c>
      <c r="GC476" s="275"/>
      <c r="GD476" s="21">
        <v>745.84</v>
      </c>
      <c r="GE476" s="302">
        <f t="shared" si="1246"/>
        <v>0</v>
      </c>
      <c r="GF476" s="275">
        <v>4</v>
      </c>
      <c r="GG476" s="112">
        <v>313.12</v>
      </c>
      <c r="GH476" s="287">
        <f t="shared" si="1247"/>
        <v>1252.48</v>
      </c>
      <c r="GI476" s="278">
        <v>6</v>
      </c>
      <c r="GJ476" s="529">
        <v>223.61</v>
      </c>
      <c r="GK476" s="287">
        <f t="shared" si="1248"/>
        <v>1341.66</v>
      </c>
      <c r="GL476" s="275">
        <v>2</v>
      </c>
      <c r="GM476" s="107">
        <v>105.46</v>
      </c>
      <c r="GN476" s="287">
        <f t="shared" si="1249"/>
        <v>210.92</v>
      </c>
      <c r="GO476" s="275"/>
      <c r="GP476" s="107">
        <v>581.36</v>
      </c>
      <c r="GQ476" s="287">
        <f t="shared" si="1250"/>
        <v>0</v>
      </c>
      <c r="GR476" s="275">
        <v>1</v>
      </c>
      <c r="GS476" s="107">
        <v>92.94</v>
      </c>
      <c r="GT476" s="287">
        <f t="shared" si="1251"/>
        <v>92.94</v>
      </c>
      <c r="GU476" s="279">
        <v>1</v>
      </c>
      <c r="GV476" s="112">
        <v>47.51</v>
      </c>
      <c r="GW476" s="287">
        <f t="shared" si="1252"/>
        <v>47.51</v>
      </c>
      <c r="GX476" s="275"/>
      <c r="GY476" s="107">
        <v>61.91</v>
      </c>
      <c r="GZ476" s="287">
        <f t="shared" si="1253"/>
        <v>0</v>
      </c>
      <c r="HA476" s="421"/>
      <c r="HB476" s="421"/>
      <c r="HC476" s="286">
        <f t="shared" si="1256"/>
        <v>0</v>
      </c>
      <c r="HD476" s="275">
        <v>0.3</v>
      </c>
      <c r="HE476" s="107">
        <v>40.75</v>
      </c>
      <c r="HF476" s="302">
        <f t="shared" si="1254"/>
        <v>12.225</v>
      </c>
      <c r="HG476" s="481">
        <v>6758.9</v>
      </c>
      <c r="HH476" s="281">
        <f t="shared" si="1257"/>
        <v>52371.496900000013</v>
      </c>
      <c r="HI476" s="335"/>
    </row>
    <row r="477" spans="1:219 16384:16384" s="123" customFormat="1" ht="16.5" customHeight="1" thickBot="1">
      <c r="A477" s="474">
        <v>35</v>
      </c>
      <c r="B477" s="291" t="s">
        <v>31</v>
      </c>
      <c r="C477" s="389">
        <f>SUM(C442:C476)</f>
        <v>1942.7399999999998</v>
      </c>
      <c r="D477" s="389">
        <f>SUM(D442:D476)</f>
        <v>3724.8200000000011</v>
      </c>
      <c r="E477" s="292">
        <f>SUM(E442:E476)</f>
        <v>3019974.72</v>
      </c>
      <c r="F477" s="292">
        <f>SUM(F442:F476)</f>
        <v>3536042.2546999999</v>
      </c>
      <c r="G477" s="293">
        <f t="shared" ref="G477:BS477" si="1258">SUM(G442:G476)</f>
        <v>0</v>
      </c>
      <c r="H477" s="294"/>
      <c r="I477" s="293">
        <f t="shared" si="1258"/>
        <v>0</v>
      </c>
      <c r="J477" s="293">
        <f t="shared" si="1258"/>
        <v>1.1000000000000001</v>
      </c>
      <c r="K477" s="295"/>
      <c r="L477" s="293">
        <f t="shared" si="1258"/>
        <v>461.45000000000005</v>
      </c>
      <c r="M477" s="293">
        <f t="shared" si="1258"/>
        <v>0</v>
      </c>
      <c r="N477" s="293"/>
      <c r="O477" s="293">
        <f t="shared" si="1258"/>
        <v>0</v>
      </c>
      <c r="P477" s="293">
        <f t="shared" si="1258"/>
        <v>591</v>
      </c>
      <c r="Q477" s="293"/>
      <c r="R477" s="293">
        <f t="shared" si="1258"/>
        <v>165560.78969999999</v>
      </c>
      <c r="S477" s="293">
        <f t="shared" si="1258"/>
        <v>53.349999999999994</v>
      </c>
      <c r="T477" s="293"/>
      <c r="U477" s="293">
        <f t="shared" si="1258"/>
        <v>124604.04660000003</v>
      </c>
      <c r="V477" s="293">
        <f t="shared" si="1258"/>
        <v>0</v>
      </c>
      <c r="W477" s="293"/>
      <c r="X477" s="293">
        <f t="shared" si="1258"/>
        <v>0</v>
      </c>
      <c r="Y477" s="293">
        <f t="shared" si="1258"/>
        <v>25.7</v>
      </c>
      <c r="Z477" s="293"/>
      <c r="AA477" s="293">
        <f t="shared" si="1258"/>
        <v>111315.952</v>
      </c>
      <c r="AB477" s="409">
        <f t="shared" si="1258"/>
        <v>0</v>
      </c>
      <c r="AC477" s="293"/>
      <c r="AD477" s="293">
        <f t="shared" si="1258"/>
        <v>0</v>
      </c>
      <c r="AE477" s="293">
        <f t="shared" si="1258"/>
        <v>0</v>
      </c>
      <c r="AF477" s="293"/>
      <c r="AG477" s="293">
        <f t="shared" si="1258"/>
        <v>0</v>
      </c>
      <c r="AH477" s="293">
        <f t="shared" si="1258"/>
        <v>0</v>
      </c>
      <c r="AI477" s="293"/>
      <c r="AJ477" s="293">
        <f t="shared" si="1258"/>
        <v>0</v>
      </c>
      <c r="AK477" s="293">
        <f t="shared" si="1258"/>
        <v>0</v>
      </c>
      <c r="AL477" s="295"/>
      <c r="AM477" s="293">
        <f t="shared" si="1258"/>
        <v>0</v>
      </c>
      <c r="AN477" s="293">
        <f t="shared" si="1258"/>
        <v>2</v>
      </c>
      <c r="AO477" s="293"/>
      <c r="AP477" s="293">
        <f t="shared" si="1258"/>
        <v>7539.6908000000003</v>
      </c>
      <c r="AQ477" s="293">
        <f t="shared" si="1258"/>
        <v>0</v>
      </c>
      <c r="AR477" s="294"/>
      <c r="AS477" s="293">
        <f t="shared" si="1258"/>
        <v>0</v>
      </c>
      <c r="AT477" s="293">
        <f t="shared" si="1258"/>
        <v>0</v>
      </c>
      <c r="AU477" s="294"/>
      <c r="AV477" s="293">
        <f t="shared" si="1258"/>
        <v>0</v>
      </c>
      <c r="AW477" s="293">
        <f t="shared" si="1258"/>
        <v>0</v>
      </c>
      <c r="AX477" s="293"/>
      <c r="AY477" s="293">
        <f t="shared" si="1258"/>
        <v>0</v>
      </c>
      <c r="AZ477" s="293">
        <f t="shared" si="1258"/>
        <v>0</v>
      </c>
      <c r="BA477" s="294"/>
      <c r="BB477" s="293">
        <f t="shared" si="1258"/>
        <v>0</v>
      </c>
      <c r="BC477" s="293">
        <f t="shared" si="1258"/>
        <v>0</v>
      </c>
      <c r="BD477" s="294"/>
      <c r="BE477" s="293">
        <f t="shared" si="1258"/>
        <v>0</v>
      </c>
      <c r="BF477" s="293">
        <f t="shared" si="1258"/>
        <v>5.5</v>
      </c>
      <c r="BG477" s="293"/>
      <c r="BH477" s="293">
        <f t="shared" si="1258"/>
        <v>23531.585000000003</v>
      </c>
      <c r="BI477" s="293">
        <f t="shared" si="1258"/>
        <v>18</v>
      </c>
      <c r="BJ477" s="293"/>
      <c r="BK477" s="293"/>
      <c r="BL477" s="293">
        <f t="shared" si="1258"/>
        <v>1323867.7999999998</v>
      </c>
      <c r="BM477" s="293">
        <f t="shared" si="1258"/>
        <v>179</v>
      </c>
      <c r="BN477" s="293"/>
      <c r="BO477" s="293">
        <f t="shared" si="1258"/>
        <v>172467.72999999998</v>
      </c>
      <c r="BP477" s="293">
        <f t="shared" si="1258"/>
        <v>31</v>
      </c>
      <c r="BQ477" s="293"/>
      <c r="BR477" s="293">
        <f t="shared" si="1258"/>
        <v>28857.900000000005</v>
      </c>
      <c r="BS477" s="293">
        <f t="shared" si="1258"/>
        <v>207.76999999999998</v>
      </c>
      <c r="BT477" s="295"/>
      <c r="BU477" s="293">
        <f t="shared" ref="BU477:ED477" si="1259">SUM(BU442:BU476)</f>
        <v>112195.8</v>
      </c>
      <c r="BV477" s="293">
        <f t="shared" si="1259"/>
        <v>0</v>
      </c>
      <c r="BW477" s="293"/>
      <c r="BX477" s="293">
        <f t="shared" si="1259"/>
        <v>0</v>
      </c>
      <c r="BY477" s="293">
        <f t="shared" si="1259"/>
        <v>0</v>
      </c>
      <c r="BZ477" s="293"/>
      <c r="CA477" s="293">
        <f t="shared" si="1259"/>
        <v>0</v>
      </c>
      <c r="CB477" s="293">
        <f t="shared" si="1259"/>
        <v>64</v>
      </c>
      <c r="CC477" s="295"/>
      <c r="CD477" s="293">
        <f t="shared" si="1259"/>
        <v>10585.599999999995</v>
      </c>
      <c r="CE477" s="293">
        <f t="shared" si="1259"/>
        <v>28</v>
      </c>
      <c r="CF477" s="293"/>
      <c r="CG477" s="293">
        <f t="shared" si="1259"/>
        <v>5720.8619999999983</v>
      </c>
      <c r="CH477" s="293">
        <f t="shared" si="1259"/>
        <v>160</v>
      </c>
      <c r="CI477" s="295"/>
      <c r="CJ477" s="293">
        <f t="shared" si="1259"/>
        <v>13792</v>
      </c>
      <c r="CK477" s="293">
        <f t="shared" si="1259"/>
        <v>94</v>
      </c>
      <c r="CL477" s="295"/>
      <c r="CM477" s="293">
        <f t="shared" si="1259"/>
        <v>11750</v>
      </c>
      <c r="CN477" s="293">
        <f t="shared" si="1259"/>
        <v>193</v>
      </c>
      <c r="CO477" s="295"/>
      <c r="CP477" s="293">
        <f t="shared" si="1259"/>
        <v>27020</v>
      </c>
      <c r="CQ477" s="293">
        <f t="shared" si="1259"/>
        <v>154</v>
      </c>
      <c r="CR477" s="293"/>
      <c r="CS477" s="293">
        <f t="shared" si="1259"/>
        <v>40003.640600000013</v>
      </c>
      <c r="CT477" s="293">
        <f t="shared" si="1259"/>
        <v>366.3</v>
      </c>
      <c r="CU477" s="295"/>
      <c r="CV477" s="293">
        <f t="shared" si="1259"/>
        <v>66849.75</v>
      </c>
      <c r="CW477" s="293">
        <f t="shared" si="1259"/>
        <v>84</v>
      </c>
      <c r="CX477" s="295"/>
      <c r="CY477" s="293">
        <f t="shared" si="1259"/>
        <v>6552</v>
      </c>
      <c r="CZ477" s="293">
        <f t="shared" si="1259"/>
        <v>232</v>
      </c>
      <c r="DA477" s="295"/>
      <c r="DB477" s="293">
        <f t="shared" si="1259"/>
        <v>81200</v>
      </c>
      <c r="DC477" s="293">
        <f t="shared" si="1259"/>
        <v>74</v>
      </c>
      <c r="DD477" s="293"/>
      <c r="DE477" s="293">
        <f t="shared" si="1259"/>
        <v>26881.609999999997</v>
      </c>
      <c r="DF477" s="293">
        <f t="shared" si="1259"/>
        <v>260</v>
      </c>
      <c r="DG477" s="107">
        <v>349.94</v>
      </c>
      <c r="DH477" s="293">
        <f t="shared" si="1259"/>
        <v>90984.4</v>
      </c>
      <c r="DI477" s="293">
        <f t="shared" si="1259"/>
        <v>204</v>
      </c>
      <c r="DJ477" s="107">
        <v>407.82</v>
      </c>
      <c r="DK477" s="293">
        <f t="shared" si="1259"/>
        <v>83195.28</v>
      </c>
      <c r="DL477" s="293">
        <f t="shared" si="1259"/>
        <v>135</v>
      </c>
      <c r="DM477" s="107">
        <v>560.66999999999996</v>
      </c>
      <c r="DN477" s="293">
        <f t="shared" si="1259"/>
        <v>75690.449999999983</v>
      </c>
      <c r="DO477" s="293">
        <f t="shared" si="1259"/>
        <v>45</v>
      </c>
      <c r="DP477" s="107">
        <v>849.84</v>
      </c>
      <c r="DQ477" s="293">
        <f t="shared" si="1259"/>
        <v>38242.799999999981</v>
      </c>
      <c r="DR477" s="293">
        <f t="shared" si="1259"/>
        <v>0</v>
      </c>
      <c r="DS477" s="107">
        <v>1070.97</v>
      </c>
      <c r="DT477" s="293">
        <f t="shared" si="1259"/>
        <v>0</v>
      </c>
      <c r="DU477" s="293">
        <f t="shared" si="1259"/>
        <v>0</v>
      </c>
      <c r="DV477" s="21">
        <v>1512.05</v>
      </c>
      <c r="DW477" s="293">
        <f t="shared" si="1259"/>
        <v>0</v>
      </c>
      <c r="DX477" s="293">
        <f t="shared" si="1259"/>
        <v>0</v>
      </c>
      <c r="DY477" s="21">
        <v>5870.12</v>
      </c>
      <c r="DZ477" s="293">
        <f t="shared" si="1259"/>
        <v>0</v>
      </c>
      <c r="EA477" s="293">
        <f t="shared" si="1259"/>
        <v>0</v>
      </c>
      <c r="EB477" s="21">
        <v>4379.45</v>
      </c>
      <c r="EC477" s="293">
        <f t="shared" si="1259"/>
        <v>0</v>
      </c>
      <c r="ED477" s="293">
        <f t="shared" si="1259"/>
        <v>13</v>
      </c>
      <c r="EE477" s="21">
        <v>4811.45</v>
      </c>
      <c r="EF477" s="293">
        <f t="shared" ref="EF477:GQ477" si="1260">SUM(EF442:EF476)</f>
        <v>62548.849999999984</v>
      </c>
      <c r="EG477" s="293">
        <f t="shared" si="1260"/>
        <v>27</v>
      </c>
      <c r="EH477" s="21">
        <v>6518.13</v>
      </c>
      <c r="EI477" s="293">
        <f t="shared" si="1260"/>
        <v>175989.51000000004</v>
      </c>
      <c r="EJ477" s="293">
        <f t="shared" si="1260"/>
        <v>5</v>
      </c>
      <c r="EK477" s="21">
        <v>7389.31</v>
      </c>
      <c r="EL477" s="293">
        <f t="shared" si="1260"/>
        <v>36946.550000000003</v>
      </c>
      <c r="EM477" s="293">
        <f t="shared" si="1260"/>
        <v>0</v>
      </c>
      <c r="EN477" s="21">
        <v>1539.81</v>
      </c>
      <c r="EO477" s="293">
        <f t="shared" si="1260"/>
        <v>0</v>
      </c>
      <c r="EP477" s="293">
        <f t="shared" si="1260"/>
        <v>23</v>
      </c>
      <c r="EQ477" s="21">
        <v>3124.4</v>
      </c>
      <c r="ER477" s="293">
        <f t="shared" si="1260"/>
        <v>71861.200000000012</v>
      </c>
      <c r="ES477" s="293">
        <f t="shared" si="1260"/>
        <v>396</v>
      </c>
      <c r="ET477" s="107">
        <v>118.78</v>
      </c>
      <c r="EU477" s="293">
        <f t="shared" si="1260"/>
        <v>47036.88</v>
      </c>
      <c r="EV477" s="293">
        <f t="shared" si="1260"/>
        <v>0</v>
      </c>
      <c r="EW477" s="107">
        <v>479.92</v>
      </c>
      <c r="EX477" s="293">
        <f t="shared" si="1260"/>
        <v>0</v>
      </c>
      <c r="EY477" s="293">
        <f t="shared" si="1260"/>
        <v>152</v>
      </c>
      <c r="EZ477" s="107">
        <v>649.4</v>
      </c>
      <c r="FA477" s="293">
        <f t="shared" si="1260"/>
        <v>98708.799999999988</v>
      </c>
      <c r="FB477" s="293">
        <f t="shared" si="1260"/>
        <v>0</v>
      </c>
      <c r="FC477" s="21">
        <v>1301.22</v>
      </c>
      <c r="FD477" s="293">
        <f t="shared" si="1260"/>
        <v>0</v>
      </c>
      <c r="FE477" s="293">
        <f t="shared" si="1260"/>
        <v>0</v>
      </c>
      <c r="FF477" s="21">
        <v>2530.2199999999998</v>
      </c>
      <c r="FG477" s="293">
        <f t="shared" si="1260"/>
        <v>0</v>
      </c>
      <c r="FH477" s="293">
        <f t="shared" si="1260"/>
        <v>0</v>
      </c>
      <c r="FI477" s="21">
        <v>4182.22</v>
      </c>
      <c r="FJ477" s="293">
        <f t="shared" si="1260"/>
        <v>0</v>
      </c>
      <c r="FK477" s="293">
        <f t="shared" si="1260"/>
        <v>0</v>
      </c>
      <c r="FL477" s="107">
        <v>253.92</v>
      </c>
      <c r="FM477" s="293">
        <f t="shared" si="1260"/>
        <v>0</v>
      </c>
      <c r="FN477" s="293">
        <f t="shared" si="1260"/>
        <v>0</v>
      </c>
      <c r="FO477" s="107">
        <v>290.32</v>
      </c>
      <c r="FP477" s="293">
        <f t="shared" si="1260"/>
        <v>0</v>
      </c>
      <c r="FQ477" s="293">
        <f t="shared" si="1260"/>
        <v>0</v>
      </c>
      <c r="FR477" s="107">
        <v>334.06</v>
      </c>
      <c r="FS477" s="293">
        <f t="shared" si="1260"/>
        <v>0</v>
      </c>
      <c r="FT477" s="293">
        <f t="shared" si="1260"/>
        <v>0</v>
      </c>
      <c r="FU477" s="107">
        <v>411.49</v>
      </c>
      <c r="FV477" s="293">
        <f t="shared" si="1260"/>
        <v>0</v>
      </c>
      <c r="FW477" s="293">
        <f t="shared" si="1260"/>
        <v>0</v>
      </c>
      <c r="FX477" s="107">
        <v>455.21</v>
      </c>
      <c r="FY477" s="293">
        <f t="shared" si="1260"/>
        <v>0</v>
      </c>
      <c r="FZ477" s="293">
        <f t="shared" si="1260"/>
        <v>0</v>
      </c>
      <c r="GA477" s="107">
        <v>536</v>
      </c>
      <c r="GB477" s="293">
        <f t="shared" si="1260"/>
        <v>0</v>
      </c>
      <c r="GC477" s="293">
        <f t="shared" si="1260"/>
        <v>0</v>
      </c>
      <c r="GD477" s="21">
        <v>745.84</v>
      </c>
      <c r="GE477" s="293">
        <f t="shared" si="1260"/>
        <v>0</v>
      </c>
      <c r="GF477" s="293">
        <f t="shared" si="1260"/>
        <v>102</v>
      </c>
      <c r="GG477" s="112">
        <v>313.12</v>
      </c>
      <c r="GH477" s="293">
        <f t="shared" si="1260"/>
        <v>31938.240000000016</v>
      </c>
      <c r="GI477" s="293">
        <f t="shared" si="1260"/>
        <v>194</v>
      </c>
      <c r="GJ477" s="529">
        <v>223.61</v>
      </c>
      <c r="GK477" s="293">
        <f t="shared" si="1260"/>
        <v>43380.340000000026</v>
      </c>
      <c r="GL477" s="293">
        <f t="shared" si="1260"/>
        <v>90</v>
      </c>
      <c r="GM477" s="107">
        <v>105.46</v>
      </c>
      <c r="GN477" s="293">
        <f t="shared" si="1260"/>
        <v>9491.4000000000015</v>
      </c>
      <c r="GO477" s="293">
        <f t="shared" si="1260"/>
        <v>15</v>
      </c>
      <c r="GP477" s="107">
        <v>581.36</v>
      </c>
      <c r="GQ477" s="293">
        <f t="shared" si="1260"/>
        <v>8720.3999999999978</v>
      </c>
      <c r="GR477" s="293">
        <f t="shared" ref="GR477:HD477" si="1261">SUM(GR442:GR476)</f>
        <v>37</v>
      </c>
      <c r="GS477" s="107">
        <v>92.94</v>
      </c>
      <c r="GT477" s="293">
        <f t="shared" si="1261"/>
        <v>3438.7800000000007</v>
      </c>
      <c r="GU477" s="293">
        <f t="shared" si="1261"/>
        <v>96.8</v>
      </c>
      <c r="GV477" s="112">
        <v>47.51</v>
      </c>
      <c r="GW477" s="293">
        <f t="shared" si="1261"/>
        <v>4598.9680000000026</v>
      </c>
      <c r="GX477" s="293">
        <f t="shared" si="1261"/>
        <v>850</v>
      </c>
      <c r="GY477" s="107">
        <v>61.91</v>
      </c>
      <c r="GZ477" s="293">
        <f t="shared" si="1261"/>
        <v>52623.5</v>
      </c>
      <c r="HA477" s="293">
        <f t="shared" si="1261"/>
        <v>0</v>
      </c>
      <c r="HB477" s="293"/>
      <c r="HC477" s="293">
        <f t="shared" si="1261"/>
        <v>0</v>
      </c>
      <c r="HD477" s="293">
        <f t="shared" si="1261"/>
        <v>9.6000000000000032</v>
      </c>
      <c r="HE477" s="107">
        <v>40.75</v>
      </c>
      <c r="HF477" s="293">
        <f>SUM(HF442:HF476)</f>
        <v>391.20000000000016</v>
      </c>
      <c r="HG477" s="293">
        <f>SUM(HG442:HG476)</f>
        <v>239496.50000000003</v>
      </c>
      <c r="HH477" s="296">
        <f>SUM(HH442:HH476)</f>
        <v>3536042.2546999999</v>
      </c>
      <c r="HI477" s="335">
        <f>HC477+HF477+GZ477+GW477+GT477+GQ477+GN477+GK477+GH477+GE477+GB477+FY477+FV477+FS477+FP477+FM477+FJ477+FG477+FD477+FA477+EX477+EU477+ER477+EO477+EL477+EI477+EF477+EC477+DZ477+DW477+DT477+DQ477+DN477+DK477+DH477+DE477+DB477+CY477+CV477+CS477+CP477+CM477+CJ477+CG477+CD477+CA477+BX477+BU477+BR477+BO477+BL477+BH477+BE477+BB477+AY477+AV477+AS477+AP477+AM477+AJ477+AG477+AD477+AA477+X477+U477+R477+O477+L477+I477+HG477</f>
        <v>3536042.2546999999</v>
      </c>
      <c r="HJ477" s="335">
        <f>HF477+HC477+GZ477+GW477+GT477+GQ477+GN477+GK477+GH477</f>
        <v>154582.82800000004</v>
      </c>
      <c r="XFD477" s="123">
        <f>SUM(A477:XFC477)</f>
        <v>17381786.466800004</v>
      </c>
    </row>
    <row r="478" spans="1:219 16384:16384" ht="15.75" customHeight="1">
      <c r="A478" s="198"/>
      <c r="B478" s="618" t="s">
        <v>680</v>
      </c>
      <c r="C478" s="619"/>
      <c r="D478" s="619"/>
      <c r="E478" s="620"/>
      <c r="F478" s="51"/>
      <c r="G478" s="52"/>
      <c r="H478" s="26"/>
      <c r="I478" s="41"/>
      <c r="J478" s="131"/>
      <c r="K478" s="98"/>
      <c r="L478" s="211"/>
      <c r="M478" s="131"/>
      <c r="N478" s="98"/>
      <c r="O478" s="211"/>
      <c r="P478" s="56"/>
      <c r="Q478" s="132"/>
      <c r="R478" s="211"/>
      <c r="S478" s="56"/>
      <c r="T478" s="53"/>
      <c r="U478" s="211"/>
      <c r="V478" s="56"/>
      <c r="W478" s="132"/>
      <c r="X478" s="218"/>
      <c r="Y478" s="131"/>
      <c r="Z478" s="53"/>
      <c r="AA478" s="134"/>
      <c r="AB478" s="396"/>
      <c r="AC478" s="132"/>
      <c r="AD478" s="133"/>
      <c r="AE478" s="56"/>
      <c r="AF478" s="53"/>
      <c r="AG478" s="133"/>
      <c r="AH478" s="56"/>
      <c r="AI478" s="132"/>
      <c r="AJ478" s="133"/>
      <c r="AK478" s="56"/>
      <c r="AL478" s="98"/>
      <c r="AM478" s="133"/>
      <c r="AN478" s="56"/>
      <c r="AO478" s="53"/>
      <c r="AP478" s="134"/>
      <c r="AQ478" s="100"/>
      <c r="AR478" s="101"/>
      <c r="AS478" s="134"/>
      <c r="AT478" s="131"/>
      <c r="AU478" s="26"/>
      <c r="AV478" s="134"/>
      <c r="AW478" s="131"/>
      <c r="AX478" s="53"/>
      <c r="AY478" s="134"/>
      <c r="AZ478" s="131"/>
      <c r="BA478" s="26"/>
      <c r="BB478" s="134"/>
      <c r="BC478" s="131"/>
      <c r="BD478" s="26"/>
      <c r="BE478" s="133"/>
      <c r="BF478" s="56"/>
      <c r="BG478" s="131"/>
      <c r="BH478" s="133"/>
      <c r="BI478" s="56"/>
      <c r="BJ478" s="135"/>
      <c r="BK478" s="131"/>
      <c r="BL478" s="133"/>
      <c r="BM478" s="56"/>
      <c r="BN478" s="136"/>
      <c r="BO478" s="134"/>
      <c r="BP478" s="131"/>
      <c r="BQ478" s="132"/>
      <c r="BR478" s="134"/>
      <c r="BS478" s="131"/>
      <c r="BT478" s="98"/>
      <c r="BU478" s="134"/>
      <c r="BV478" s="131"/>
      <c r="BW478" s="131"/>
      <c r="BX478" s="134"/>
      <c r="BY478" s="131"/>
      <c r="BZ478" s="137"/>
      <c r="CA478" s="134"/>
      <c r="CB478" s="131"/>
      <c r="CC478" s="98"/>
      <c r="CD478" s="134"/>
      <c r="CE478" s="131"/>
      <c r="CF478" s="132"/>
      <c r="CG478" s="134"/>
      <c r="CH478" s="131"/>
      <c r="CI478" s="98"/>
      <c r="CJ478" s="134"/>
      <c r="CK478" s="131"/>
      <c r="CL478" s="98"/>
      <c r="CM478" s="134"/>
      <c r="CN478" s="131"/>
      <c r="CO478" s="98"/>
      <c r="CP478" s="134"/>
      <c r="CQ478" s="131"/>
      <c r="CR478" s="132"/>
      <c r="CS478" s="134"/>
      <c r="CT478" s="131"/>
      <c r="CU478" s="98"/>
      <c r="CV478" s="134"/>
      <c r="CW478" s="131"/>
      <c r="CX478" s="98"/>
      <c r="CY478" s="134"/>
      <c r="CZ478" s="131"/>
      <c r="DA478" s="98"/>
      <c r="DB478" s="134"/>
      <c r="DC478" s="131"/>
      <c r="DD478" s="132"/>
      <c r="DE478" s="133"/>
      <c r="DF478" s="131"/>
      <c r="DG478" s="107">
        <v>349.94</v>
      </c>
      <c r="DH478" s="134"/>
      <c r="DI478" s="131"/>
      <c r="DJ478" s="107">
        <v>407.82</v>
      </c>
      <c r="DK478" s="134"/>
      <c r="DL478" s="131"/>
      <c r="DM478" s="107">
        <v>560.66999999999996</v>
      </c>
      <c r="DN478" s="134"/>
      <c r="DO478" s="131"/>
      <c r="DP478" s="107">
        <v>849.84</v>
      </c>
      <c r="DQ478" s="134"/>
      <c r="DR478" s="131"/>
      <c r="DS478" s="107">
        <v>1070.97</v>
      </c>
      <c r="DT478" s="134"/>
      <c r="DU478" s="131"/>
      <c r="DV478" s="21">
        <v>1512.05</v>
      </c>
      <c r="DW478" s="134"/>
      <c r="DX478" s="131"/>
      <c r="DY478" s="21">
        <v>5870.12</v>
      </c>
      <c r="DZ478" s="134"/>
      <c r="EA478" s="131"/>
      <c r="EB478" s="21">
        <v>4379.45</v>
      </c>
      <c r="EC478" s="134"/>
      <c r="ED478" s="131"/>
      <c r="EE478" s="21">
        <v>4811.45</v>
      </c>
      <c r="EF478" s="134"/>
      <c r="EG478" s="131"/>
      <c r="EH478" s="21">
        <v>6518.13</v>
      </c>
      <c r="EI478" s="134"/>
      <c r="EJ478" s="131"/>
      <c r="EK478" s="21">
        <v>7389.31</v>
      </c>
      <c r="EL478" s="134"/>
      <c r="EM478" s="131"/>
      <c r="EN478" s="21">
        <v>1539.81</v>
      </c>
      <c r="EO478" s="134"/>
      <c r="EP478" s="131"/>
      <c r="EQ478" s="21">
        <v>3124.4</v>
      </c>
      <c r="ER478" s="134"/>
      <c r="ES478" s="131"/>
      <c r="ET478" s="107">
        <v>118.78</v>
      </c>
      <c r="EU478" s="134"/>
      <c r="EV478" s="131"/>
      <c r="EW478" s="107">
        <v>479.92</v>
      </c>
      <c r="EX478" s="134"/>
      <c r="EY478" s="131"/>
      <c r="EZ478" s="107">
        <v>649.4</v>
      </c>
      <c r="FA478" s="134"/>
      <c r="FB478" s="131"/>
      <c r="FC478" s="21">
        <v>1301.22</v>
      </c>
      <c r="FD478" s="134"/>
      <c r="FE478" s="131"/>
      <c r="FF478" s="21">
        <v>2530.2199999999998</v>
      </c>
      <c r="FG478" s="134"/>
      <c r="FH478" s="131"/>
      <c r="FI478" s="21">
        <v>4182.22</v>
      </c>
      <c r="FJ478" s="134"/>
      <c r="FK478" s="131"/>
      <c r="FL478" s="107">
        <v>253.92</v>
      </c>
      <c r="FM478" s="134"/>
      <c r="FN478" s="131"/>
      <c r="FO478" s="107">
        <v>290.32</v>
      </c>
      <c r="FP478" s="134"/>
      <c r="FQ478" s="131"/>
      <c r="FR478" s="107">
        <v>334.06</v>
      </c>
      <c r="FS478" s="134"/>
      <c r="FT478" s="131"/>
      <c r="FU478" s="107">
        <v>411.49</v>
      </c>
      <c r="FV478" s="134"/>
      <c r="FW478" s="131"/>
      <c r="FX478" s="107">
        <v>455.21</v>
      </c>
      <c r="FY478" s="134"/>
      <c r="FZ478" s="131"/>
      <c r="GA478" s="107">
        <v>536</v>
      </c>
      <c r="GB478" s="134"/>
      <c r="GC478" s="131"/>
      <c r="GD478" s="21">
        <v>745.84</v>
      </c>
      <c r="GE478" s="138"/>
      <c r="GF478" s="100"/>
      <c r="GG478" s="112">
        <v>313.12</v>
      </c>
      <c r="GH478" s="134"/>
      <c r="GI478" s="135"/>
      <c r="GJ478" s="529">
        <v>223.61</v>
      </c>
      <c r="GK478" s="134"/>
      <c r="GL478" s="131"/>
      <c r="GM478" s="107">
        <v>105.46</v>
      </c>
      <c r="GN478" s="134"/>
      <c r="GO478" s="131"/>
      <c r="GP478" s="107">
        <v>581.36</v>
      </c>
      <c r="GQ478" s="134"/>
      <c r="GR478" s="131"/>
      <c r="GS478" s="107">
        <v>92.94</v>
      </c>
      <c r="GT478" s="134"/>
      <c r="GU478" s="100"/>
      <c r="GV478" s="112">
        <v>47.51</v>
      </c>
      <c r="GW478" s="134"/>
      <c r="GX478" s="131"/>
      <c r="GY478" s="107">
        <v>61.91</v>
      </c>
      <c r="GZ478" s="218"/>
      <c r="HA478" s="413"/>
      <c r="HB478" s="413"/>
      <c r="HC478" s="219"/>
      <c r="HD478" s="135"/>
      <c r="HE478" s="107">
        <v>40.75</v>
      </c>
      <c r="HF478" s="231"/>
      <c r="HG478" s="289"/>
      <c r="HH478" s="290"/>
      <c r="HI478" s="335"/>
    </row>
    <row r="479" spans="1:219 16384:16384" ht="15.75" customHeight="1">
      <c r="A479" s="198">
        <v>1</v>
      </c>
      <c r="B479" s="18" t="s">
        <v>356</v>
      </c>
      <c r="C479" s="381">
        <v>101.75</v>
      </c>
      <c r="D479" s="385">
        <v>241.51</v>
      </c>
      <c r="E479" s="19">
        <v>140784.84</v>
      </c>
      <c r="F479" s="42">
        <f t="shared" ref="F479:F513" si="1262">HH479</f>
        <v>111768.62592000001</v>
      </c>
      <c r="G479" s="43"/>
      <c r="H479" s="21">
        <v>636.70000000000005</v>
      </c>
      <c r="I479" s="45">
        <f t="shared" ref="I479:I513" si="1263">G479*H479</f>
        <v>0</v>
      </c>
      <c r="J479" s="58"/>
      <c r="K479" s="107"/>
      <c r="L479" s="212">
        <f t="shared" ref="L479:L513" si="1264">J479*K479</f>
        <v>0</v>
      </c>
      <c r="M479" s="58"/>
      <c r="N479" s="107">
        <v>540</v>
      </c>
      <c r="O479" s="212">
        <f t="shared" ref="O479:O513" si="1265">M479*N479</f>
        <v>0</v>
      </c>
      <c r="P479" s="96">
        <v>38.6</v>
      </c>
      <c r="Q479" s="139">
        <f t="shared" ref="Q479:Q513" si="1266">261.81*1.07</f>
        <v>280.13670000000002</v>
      </c>
      <c r="R479" s="212">
        <f t="shared" ref="R479:R513" si="1267">P479*Q479</f>
        <v>10813.276620000001</v>
      </c>
      <c r="S479" s="46"/>
      <c r="T479" s="44">
        <f t="shared" ref="T479:T513" si="1268">2182.8*1.07</f>
        <v>2335.5960000000005</v>
      </c>
      <c r="U479" s="212">
        <f t="shared" ref="U479:U513" si="1269">S479*T479</f>
        <v>0</v>
      </c>
      <c r="V479" s="96"/>
      <c r="W479" s="139">
        <f t="shared" ref="W479:W513" si="1270">461.67*1.07</f>
        <v>493.98690000000005</v>
      </c>
      <c r="X479" s="219">
        <f t="shared" ref="X479:X513" si="1271">V479*W479</f>
        <v>0</v>
      </c>
      <c r="Y479" s="58"/>
      <c r="Z479" s="44">
        <f t="shared" ref="Z479:Z513" si="1272">4048*1.07</f>
        <v>4331.3600000000006</v>
      </c>
      <c r="AA479" s="141">
        <f t="shared" ref="AA479:AA513" si="1273">Z479*Y479</f>
        <v>0</v>
      </c>
      <c r="AB479" s="95"/>
      <c r="AC479" s="139">
        <f t="shared" ref="AC479:AC513" si="1274">461.67*1.07</f>
        <v>493.98690000000005</v>
      </c>
      <c r="AD479" s="140">
        <f t="shared" ref="AD479:AD513" si="1275">AC479*AB479</f>
        <v>0</v>
      </c>
      <c r="AE479" s="46"/>
      <c r="AF479" s="44">
        <f t="shared" ref="AF479:AF513" si="1276">21387.88*1.07</f>
        <v>22885.031600000002</v>
      </c>
      <c r="AG479" s="140">
        <f t="shared" ref="AG479:AG513" si="1277">AE479*AF479</f>
        <v>0</v>
      </c>
      <c r="AH479" s="46"/>
      <c r="AI479" s="139">
        <f t="shared" ref="AI479:AI513" si="1278">739.6*1.07</f>
        <v>791.37200000000007</v>
      </c>
      <c r="AJ479" s="140">
        <f t="shared" ref="AJ479:AJ513" si="1279">AH479*AI479</f>
        <v>0</v>
      </c>
      <c r="AK479" s="46"/>
      <c r="AL479" s="107">
        <v>145.19999999999999</v>
      </c>
      <c r="AM479" s="140">
        <f t="shared" ref="AM479:AM513" si="1280">AK479*AL479</f>
        <v>0</v>
      </c>
      <c r="AN479" s="46"/>
      <c r="AO479" s="44">
        <f t="shared" ref="AO479:AO513" si="1281">3523.22*1.07</f>
        <v>3769.8454000000002</v>
      </c>
      <c r="AP479" s="141">
        <f t="shared" ref="AP479:AP513" si="1282">AN479*AO479</f>
        <v>0</v>
      </c>
      <c r="AQ479" s="108"/>
      <c r="AR479" s="109">
        <v>8030</v>
      </c>
      <c r="AS479" s="141">
        <f t="shared" ref="AS479:AS513" si="1283">AQ479*AR479</f>
        <v>0</v>
      </c>
      <c r="AT479" s="58"/>
      <c r="AU479" s="21">
        <v>3366.65</v>
      </c>
      <c r="AV479" s="141">
        <f t="shared" ref="AV479:AV513" si="1284">AT479*AU479</f>
        <v>0</v>
      </c>
      <c r="AW479" s="58"/>
      <c r="AX479" s="44">
        <f t="shared" ref="AX479:AX513" si="1285">75668.18*1.07</f>
        <v>80964.952600000004</v>
      </c>
      <c r="AY479" s="141">
        <f t="shared" ref="AY479:AY513" si="1286">AW479*AX479</f>
        <v>0</v>
      </c>
      <c r="AZ479" s="58"/>
      <c r="BA479" s="21">
        <v>93131.5</v>
      </c>
      <c r="BB479" s="141">
        <f t="shared" ref="BB479:BB513" si="1287">AZ479*BA479</f>
        <v>0</v>
      </c>
      <c r="BC479" s="58"/>
      <c r="BD479" s="21">
        <v>10643</v>
      </c>
      <c r="BE479" s="140">
        <f t="shared" ref="BE479:BE513" si="1288">BC479*BD479</f>
        <v>0</v>
      </c>
      <c r="BF479" s="46"/>
      <c r="BG479" s="58"/>
      <c r="BH479" s="140">
        <f t="shared" ref="BH479:BH513" si="1289">BF479*BG479</f>
        <v>0</v>
      </c>
      <c r="BI479" s="483">
        <v>1</v>
      </c>
      <c r="BJ479" s="523" t="s">
        <v>699</v>
      </c>
      <c r="BK479" s="202">
        <v>61361</v>
      </c>
      <c r="BL479" s="140">
        <f t="shared" ref="BL479:BL513" si="1290">BI479*BK479</f>
        <v>61361</v>
      </c>
      <c r="BM479" s="430">
        <v>2</v>
      </c>
      <c r="BN479" s="431">
        <v>869.87</v>
      </c>
      <c r="BO479" s="141">
        <f t="shared" ref="BO479:BO513" si="1291">BM479*BN479</f>
        <v>1739.74</v>
      </c>
      <c r="BP479" s="58"/>
      <c r="BQ479" s="139">
        <f t="shared" ref="BQ479:BQ513" si="1292">870*1.07</f>
        <v>930.90000000000009</v>
      </c>
      <c r="BR479" s="141">
        <f t="shared" ref="BR479:BR513" si="1293">BP479*BQ479</f>
        <v>0</v>
      </c>
      <c r="BS479" s="202">
        <v>3</v>
      </c>
      <c r="BT479" s="107">
        <v>540</v>
      </c>
      <c r="BU479" s="141">
        <f t="shared" ref="BU479:BU513" si="1294">BS479*BT479</f>
        <v>1620</v>
      </c>
      <c r="BV479" s="58"/>
      <c r="BW479" s="58"/>
      <c r="BX479" s="141">
        <f t="shared" ref="BX479:BX513" si="1295">BV479*BW479</f>
        <v>0</v>
      </c>
      <c r="BY479" s="58"/>
      <c r="BZ479" s="143"/>
      <c r="CA479" s="141">
        <f t="shared" ref="CA479:CA513" si="1296">BY479*BZ479</f>
        <v>0</v>
      </c>
      <c r="CB479" s="202">
        <v>2</v>
      </c>
      <c r="CC479" s="107">
        <v>165.4</v>
      </c>
      <c r="CD479" s="141">
        <f t="shared" ref="CD479:CD513" si="1297">CB479*CC479</f>
        <v>330.8</v>
      </c>
      <c r="CE479" s="58">
        <v>1</v>
      </c>
      <c r="CF479" s="139">
        <f t="shared" ref="CF479:CF513" si="1298">190.95*1.07</f>
        <v>204.31649999999999</v>
      </c>
      <c r="CG479" s="141">
        <f t="shared" ref="CG479:CG513" si="1299">CE479*CF479</f>
        <v>204.31649999999999</v>
      </c>
      <c r="CH479" s="58"/>
      <c r="CI479" s="107">
        <v>86.2</v>
      </c>
      <c r="CJ479" s="141">
        <f t="shared" ref="CJ479:CJ513" si="1300">CH479*CI479</f>
        <v>0</v>
      </c>
      <c r="CK479" s="58">
        <v>2</v>
      </c>
      <c r="CL479" s="107">
        <v>125</v>
      </c>
      <c r="CM479" s="141">
        <f t="shared" ref="CM479:CM513" si="1301">CK479*CL479</f>
        <v>250</v>
      </c>
      <c r="CN479" s="58"/>
      <c r="CO479" s="107">
        <v>140</v>
      </c>
      <c r="CP479" s="141">
        <f t="shared" ref="CP479:CP513" si="1302">CN479*CO479</f>
        <v>0</v>
      </c>
      <c r="CQ479" s="58">
        <v>2</v>
      </c>
      <c r="CR479" s="139">
        <f t="shared" ref="CR479:CR513" si="1303">242.77*1.07</f>
        <v>259.76390000000004</v>
      </c>
      <c r="CS479" s="141">
        <f t="shared" ref="CS479:CS513" si="1304">CQ479*CR479</f>
        <v>519.52780000000007</v>
      </c>
      <c r="CT479" s="58"/>
      <c r="CU479" s="107">
        <v>182.5</v>
      </c>
      <c r="CV479" s="141">
        <f t="shared" ref="CV479:CV513" si="1305">CT479*CU479</f>
        <v>0</v>
      </c>
      <c r="CW479" s="58"/>
      <c r="CX479" s="107">
        <v>78</v>
      </c>
      <c r="CY479" s="141">
        <f t="shared" ref="CY479:CY513" si="1306">CW479*CX479</f>
        <v>0</v>
      </c>
      <c r="CZ479" s="425">
        <v>7</v>
      </c>
      <c r="DA479" s="107">
        <v>350</v>
      </c>
      <c r="DB479" s="141">
        <f t="shared" ref="DB479:DB513" si="1307">CZ479*DA479</f>
        <v>2450</v>
      </c>
      <c r="DC479" s="425">
        <v>3</v>
      </c>
      <c r="DD479" s="139">
        <f t="shared" ref="DD479:DD513" si="1308">339.5*1.07</f>
        <v>363.26500000000004</v>
      </c>
      <c r="DE479" s="140">
        <f t="shared" ref="DE479:DE513" si="1309">DC479*DD479</f>
        <v>1089.7950000000001</v>
      </c>
      <c r="DF479" s="425">
        <v>3</v>
      </c>
      <c r="DG479" s="107">
        <v>349.94</v>
      </c>
      <c r="DH479" s="141">
        <f t="shared" ref="DH479:DH513" si="1310">DF479*DG479</f>
        <v>1049.82</v>
      </c>
      <c r="DI479" s="425">
        <v>3</v>
      </c>
      <c r="DJ479" s="107">
        <v>407.82</v>
      </c>
      <c r="DK479" s="141">
        <f t="shared" ref="DK479:DK513" si="1311">DI479*DJ479</f>
        <v>1223.46</v>
      </c>
      <c r="DL479" s="425">
        <v>2</v>
      </c>
      <c r="DM479" s="107">
        <v>560.66999999999996</v>
      </c>
      <c r="DN479" s="141">
        <f t="shared" ref="DN479:DN513" si="1312">DL479*DM479</f>
        <v>1121.3399999999999</v>
      </c>
      <c r="DO479" s="425">
        <v>1</v>
      </c>
      <c r="DP479" s="107">
        <v>849.84</v>
      </c>
      <c r="DQ479" s="141">
        <f t="shared" ref="DQ479:DQ513" si="1313">DO479*DP479</f>
        <v>849.84</v>
      </c>
      <c r="DR479" s="58"/>
      <c r="DS479" s="107">
        <v>1070.97</v>
      </c>
      <c r="DT479" s="141">
        <f t="shared" ref="DT479:DT513" si="1314">DR479*DS479</f>
        <v>0</v>
      </c>
      <c r="DU479" s="425">
        <v>2</v>
      </c>
      <c r="DV479" s="21">
        <v>1512.05</v>
      </c>
      <c r="DW479" s="141">
        <f t="shared" ref="DW479:DW513" si="1315">DU479*DV479</f>
        <v>3024.1</v>
      </c>
      <c r="DX479" s="425">
        <v>2</v>
      </c>
      <c r="DY479" s="21">
        <v>5870.12</v>
      </c>
      <c r="DZ479" s="141">
        <f t="shared" ref="DZ479:DZ513" si="1316">DX479*DY479</f>
        <v>11740.24</v>
      </c>
      <c r="EA479" s="58"/>
      <c r="EB479" s="21">
        <v>4379.45</v>
      </c>
      <c r="EC479" s="141">
        <f t="shared" ref="EC479:EC513" si="1317">EA479*EB479</f>
        <v>0</v>
      </c>
      <c r="ED479" s="58"/>
      <c r="EE479" s="21">
        <v>4811.45</v>
      </c>
      <c r="EF479" s="141">
        <f t="shared" ref="EF479:EF513" si="1318">ED479*EE479</f>
        <v>0</v>
      </c>
      <c r="EG479" s="58"/>
      <c r="EH479" s="21">
        <v>6518.13</v>
      </c>
      <c r="EI479" s="141">
        <f t="shared" ref="EI479:EI513" si="1319">EG479*EH479</f>
        <v>0</v>
      </c>
      <c r="EJ479" s="58"/>
      <c r="EK479" s="21">
        <v>7389.31</v>
      </c>
      <c r="EL479" s="141">
        <f t="shared" ref="EL479:EL513" si="1320">EJ479*EK479</f>
        <v>0</v>
      </c>
      <c r="EM479" s="58"/>
      <c r="EN479" s="21">
        <v>1539.81</v>
      </c>
      <c r="EO479" s="141">
        <f t="shared" ref="EO479:EO513" si="1321">EM479*EN479</f>
        <v>0</v>
      </c>
      <c r="EP479" s="428">
        <v>1</v>
      </c>
      <c r="EQ479" s="21">
        <v>3124.4</v>
      </c>
      <c r="ER479" s="141">
        <f t="shared" ref="ER479:ER513" si="1322">EP479*EQ479</f>
        <v>3124.4</v>
      </c>
      <c r="ES479" s="428"/>
      <c r="ET479" s="107">
        <v>118.78</v>
      </c>
      <c r="EU479" s="141">
        <f t="shared" ref="EU479:EU513" si="1323">ES479*ET479</f>
        <v>0</v>
      </c>
      <c r="EV479" s="58"/>
      <c r="EW479" s="107">
        <v>479.92</v>
      </c>
      <c r="EX479" s="141">
        <f t="shared" ref="EX479:EX513" si="1324">EV479*EW479</f>
        <v>0</v>
      </c>
      <c r="EY479" s="202">
        <v>2</v>
      </c>
      <c r="EZ479" s="107">
        <v>649.4</v>
      </c>
      <c r="FA479" s="141">
        <f t="shared" ref="FA479:FA513" si="1325">EY479*EZ479</f>
        <v>1298.8</v>
      </c>
      <c r="FB479" s="58"/>
      <c r="FC479" s="21">
        <v>1301.22</v>
      </c>
      <c r="FD479" s="141">
        <f t="shared" ref="FD479:FD513" si="1326">FB479*FC479</f>
        <v>0</v>
      </c>
      <c r="FE479" s="428"/>
      <c r="FF479" s="21">
        <v>2530.2199999999998</v>
      </c>
      <c r="FG479" s="141">
        <f t="shared" ref="FG479:FG513" si="1327">FE479*FF479</f>
        <v>0</v>
      </c>
      <c r="FH479" s="58"/>
      <c r="FI479" s="21">
        <v>4182.22</v>
      </c>
      <c r="FJ479" s="141">
        <f t="shared" ref="FJ479:FJ513" si="1328">FH479*FI479</f>
        <v>0</v>
      </c>
      <c r="FK479" s="428">
        <v>4</v>
      </c>
      <c r="FL479" s="107">
        <v>253.92</v>
      </c>
      <c r="FM479" s="141">
        <f t="shared" ref="FM479:FM513" si="1329">FK479*FL479</f>
        <v>1015.68</v>
      </c>
      <c r="FN479" s="428"/>
      <c r="FO479" s="107">
        <v>290.32</v>
      </c>
      <c r="FP479" s="141">
        <f t="shared" ref="FP479:FP513" si="1330">FN479*FO479</f>
        <v>0</v>
      </c>
      <c r="FQ479" s="428"/>
      <c r="FR479" s="107">
        <v>334.06</v>
      </c>
      <c r="FS479" s="141">
        <f t="shared" ref="FS479:FS513" si="1331">FQ479*FR479</f>
        <v>0</v>
      </c>
      <c r="FT479" s="425"/>
      <c r="FU479" s="107">
        <v>411.49</v>
      </c>
      <c r="FV479" s="141">
        <f t="shared" ref="FV479:FV513" si="1332">FT479*FU479</f>
        <v>0</v>
      </c>
      <c r="FW479" s="58"/>
      <c r="FX479" s="107">
        <v>455.21</v>
      </c>
      <c r="FY479" s="141">
        <f t="shared" ref="FY479:FY513" si="1333">FW479*FX479</f>
        <v>0</v>
      </c>
      <c r="FZ479" s="428"/>
      <c r="GA479" s="107">
        <v>536</v>
      </c>
      <c r="GB479" s="141">
        <f t="shared" ref="GB479:GB513" si="1334">FZ479*GA479</f>
        <v>0</v>
      </c>
      <c r="GC479" s="428"/>
      <c r="GD479" s="21">
        <v>745.84</v>
      </c>
      <c r="GE479" s="144">
        <f t="shared" ref="GE479:GE513" si="1335">GC479*GD479</f>
        <v>0</v>
      </c>
      <c r="GF479" s="108">
        <v>4</v>
      </c>
      <c r="GG479" s="112">
        <v>313.12</v>
      </c>
      <c r="GH479" s="141">
        <f t="shared" ref="GH479:GH513" si="1336">GF479*GG479</f>
        <v>1252.48</v>
      </c>
      <c r="GI479" s="89">
        <v>6</v>
      </c>
      <c r="GJ479" s="529">
        <v>223.61</v>
      </c>
      <c r="GK479" s="141">
        <f t="shared" ref="GK479:GK513" si="1337">GI479*GJ479</f>
        <v>1341.66</v>
      </c>
      <c r="GL479" s="202">
        <v>3</v>
      </c>
      <c r="GM479" s="107">
        <v>105.46</v>
      </c>
      <c r="GN479" s="141">
        <f t="shared" ref="GN479:GN513" si="1338">GL479*GM479</f>
        <v>316.38</v>
      </c>
      <c r="GO479" s="58">
        <v>1</v>
      </c>
      <c r="GP479" s="107">
        <v>581.36</v>
      </c>
      <c r="GQ479" s="141">
        <f t="shared" ref="GQ479:GQ513" si="1339">GO479*GP479</f>
        <v>581.36</v>
      </c>
      <c r="GR479" s="202">
        <v>1</v>
      </c>
      <c r="GS479" s="107">
        <v>92.94</v>
      </c>
      <c r="GT479" s="141">
        <f t="shared" ref="GT479:GT513" si="1340">GR479*GS479</f>
        <v>92.94</v>
      </c>
      <c r="GU479" s="203">
        <v>2</v>
      </c>
      <c r="GV479" s="112">
        <v>47.51</v>
      </c>
      <c r="GW479" s="141">
        <f t="shared" ref="GW479:GW513" si="1341">GU479*GV479</f>
        <v>95.02</v>
      </c>
      <c r="GX479" s="58">
        <v>20</v>
      </c>
      <c r="GY479" s="107">
        <v>61.91</v>
      </c>
      <c r="GZ479" s="219">
        <f t="shared" ref="GZ479:GZ513" si="1342">GX479*GY479</f>
        <v>1238.1999999999998</v>
      </c>
      <c r="HA479" s="413"/>
      <c r="HB479" s="413"/>
      <c r="HC479" s="219">
        <f>HA479*HB479</f>
        <v>0</v>
      </c>
      <c r="HD479" s="202">
        <v>0.6</v>
      </c>
      <c r="HE479" s="107">
        <v>40.75</v>
      </c>
      <c r="HF479" s="232">
        <f t="shared" ref="HF479:HF513" si="1343">HD479*HE479</f>
        <v>24.45</v>
      </c>
      <c r="HG479" s="204">
        <v>2000</v>
      </c>
      <c r="HH479" s="226">
        <f>HC479+HG479+HF479+GZ479+GW479+GT479+GQ479+GN479+GK479+GH479+GE479+GB479+FY479+FV479+FS479+FP479+FM479+FJ479+FG479+FD479+FA479+EX479+EU479+ER479+EO479+EL479+EI479+EF479+EC479+DZ479+DW479+DT479+DQ479+DN479+DK479+DH479+DE479+DB479+CY479+CV479+CS479+CP479+CM479+CJ479+CG479+CD479+CA479+BX479+BU479+BR479+BO479+BL479+BH479+BE479+BB479+AY479+AV479+AS479+AP479+AM479+AJ479+AG479+AA479+X479+U479+R479+L479+I479+AD479+O479</f>
        <v>111768.62592000001</v>
      </c>
      <c r="HI479" s="335"/>
    </row>
    <row r="480" spans="1:219 16384:16384" ht="15.75" customHeight="1">
      <c r="A480" s="198">
        <v>2</v>
      </c>
      <c r="B480" s="18" t="s">
        <v>357</v>
      </c>
      <c r="C480" s="381">
        <v>10.15</v>
      </c>
      <c r="D480" s="385">
        <v>122.76</v>
      </c>
      <c r="E480" s="19">
        <v>112665.72</v>
      </c>
      <c r="F480" s="42">
        <f t="shared" si="1262"/>
        <v>49765.326989999994</v>
      </c>
      <c r="G480" s="60"/>
      <c r="H480" s="21">
        <v>636.70000000000005</v>
      </c>
      <c r="I480" s="45">
        <f t="shared" si="1263"/>
        <v>0</v>
      </c>
      <c r="J480" s="88"/>
      <c r="K480" s="107"/>
      <c r="L480" s="212">
        <f t="shared" si="1264"/>
        <v>0</v>
      </c>
      <c r="M480" s="88"/>
      <c r="N480" s="107">
        <v>540</v>
      </c>
      <c r="O480" s="212">
        <f t="shared" si="1265"/>
        <v>0</v>
      </c>
      <c r="P480" s="201">
        <v>2.7</v>
      </c>
      <c r="Q480" s="139">
        <f t="shared" si="1266"/>
        <v>280.13670000000002</v>
      </c>
      <c r="R480" s="212">
        <f t="shared" si="1267"/>
        <v>756.36909000000014</v>
      </c>
      <c r="S480" s="87"/>
      <c r="T480" s="44">
        <f t="shared" si="1268"/>
        <v>2335.5960000000005</v>
      </c>
      <c r="U480" s="212">
        <f t="shared" si="1269"/>
        <v>0</v>
      </c>
      <c r="V480" s="201"/>
      <c r="W480" s="139">
        <f t="shared" si="1270"/>
        <v>493.98690000000005</v>
      </c>
      <c r="X480" s="219">
        <f t="shared" si="1271"/>
        <v>0</v>
      </c>
      <c r="Y480" s="88"/>
      <c r="Z480" s="44">
        <f t="shared" si="1272"/>
        <v>4331.3600000000006</v>
      </c>
      <c r="AA480" s="141">
        <f t="shared" si="1273"/>
        <v>0</v>
      </c>
      <c r="AB480" s="95">
        <v>6</v>
      </c>
      <c r="AC480" s="139">
        <f t="shared" si="1274"/>
        <v>493.98690000000005</v>
      </c>
      <c r="AD480" s="140">
        <f t="shared" si="1275"/>
        <v>2963.9214000000002</v>
      </c>
      <c r="AE480" s="87"/>
      <c r="AF480" s="44">
        <f t="shared" si="1276"/>
        <v>22885.031600000002</v>
      </c>
      <c r="AG480" s="140">
        <f t="shared" si="1277"/>
        <v>0</v>
      </c>
      <c r="AH480" s="87"/>
      <c r="AI480" s="139">
        <f t="shared" si="1278"/>
        <v>791.37200000000007</v>
      </c>
      <c r="AJ480" s="140">
        <f t="shared" si="1279"/>
        <v>0</v>
      </c>
      <c r="AK480" s="87"/>
      <c r="AL480" s="107">
        <v>145.19999999999999</v>
      </c>
      <c r="AM480" s="140">
        <f t="shared" si="1280"/>
        <v>0</v>
      </c>
      <c r="AN480" s="87"/>
      <c r="AO480" s="44">
        <f t="shared" si="1281"/>
        <v>3769.8454000000002</v>
      </c>
      <c r="AP480" s="141">
        <f t="shared" si="1282"/>
        <v>0</v>
      </c>
      <c r="AQ480" s="108"/>
      <c r="AR480" s="109">
        <v>8030</v>
      </c>
      <c r="AS480" s="141">
        <f t="shared" si="1283"/>
        <v>0</v>
      </c>
      <c r="AT480" s="88"/>
      <c r="AU480" s="21">
        <v>3366.65</v>
      </c>
      <c r="AV480" s="141">
        <f t="shared" si="1284"/>
        <v>0</v>
      </c>
      <c r="AW480" s="88"/>
      <c r="AX480" s="44">
        <f t="shared" si="1285"/>
        <v>80964.952600000004</v>
      </c>
      <c r="AY480" s="141">
        <f t="shared" si="1286"/>
        <v>0</v>
      </c>
      <c r="AZ480" s="88"/>
      <c r="BA480" s="21">
        <v>93131.5</v>
      </c>
      <c r="BB480" s="141">
        <f t="shared" si="1287"/>
        <v>0</v>
      </c>
      <c r="BC480" s="88"/>
      <c r="BD480" s="21">
        <v>10643</v>
      </c>
      <c r="BE480" s="140">
        <f t="shared" si="1288"/>
        <v>0</v>
      </c>
      <c r="BF480" s="46"/>
      <c r="BG480" s="88"/>
      <c r="BH480" s="140">
        <f t="shared" si="1289"/>
        <v>0</v>
      </c>
      <c r="BI480" s="483"/>
      <c r="BJ480" s="506"/>
      <c r="BK480" s="202">
        <v>61361</v>
      </c>
      <c r="BL480" s="140">
        <f t="shared" si="1290"/>
        <v>0</v>
      </c>
      <c r="BM480" s="430">
        <v>4</v>
      </c>
      <c r="BN480" s="431">
        <v>870.87</v>
      </c>
      <c r="BO480" s="141">
        <f t="shared" si="1291"/>
        <v>3483.48</v>
      </c>
      <c r="BP480" s="58"/>
      <c r="BQ480" s="139">
        <f t="shared" si="1292"/>
        <v>930.90000000000009</v>
      </c>
      <c r="BR480" s="141">
        <f t="shared" si="1293"/>
        <v>0</v>
      </c>
      <c r="BS480" s="202">
        <v>1</v>
      </c>
      <c r="BT480" s="107">
        <v>540</v>
      </c>
      <c r="BU480" s="141">
        <f t="shared" si="1294"/>
        <v>540</v>
      </c>
      <c r="BV480" s="58"/>
      <c r="BW480" s="58"/>
      <c r="BX480" s="141">
        <f t="shared" si="1295"/>
        <v>0</v>
      </c>
      <c r="BY480" s="58"/>
      <c r="BZ480" s="143"/>
      <c r="CA480" s="141">
        <f t="shared" si="1296"/>
        <v>0</v>
      </c>
      <c r="CB480" s="202">
        <v>2</v>
      </c>
      <c r="CC480" s="107">
        <v>165.4</v>
      </c>
      <c r="CD480" s="141">
        <f t="shared" si="1297"/>
        <v>330.8</v>
      </c>
      <c r="CE480" s="58">
        <v>1</v>
      </c>
      <c r="CF480" s="139">
        <f t="shared" si="1298"/>
        <v>204.31649999999999</v>
      </c>
      <c r="CG480" s="141">
        <f t="shared" si="1299"/>
        <v>204.31649999999999</v>
      </c>
      <c r="CH480" s="58"/>
      <c r="CI480" s="107">
        <v>86.2</v>
      </c>
      <c r="CJ480" s="141">
        <f t="shared" si="1300"/>
        <v>0</v>
      </c>
      <c r="CK480" s="58">
        <v>2</v>
      </c>
      <c r="CL480" s="107">
        <v>125</v>
      </c>
      <c r="CM480" s="141">
        <f t="shared" si="1301"/>
        <v>250</v>
      </c>
      <c r="CN480" s="58"/>
      <c r="CO480" s="107">
        <v>140</v>
      </c>
      <c r="CP480" s="141">
        <f t="shared" si="1302"/>
        <v>0</v>
      </c>
      <c r="CQ480" s="58"/>
      <c r="CR480" s="139">
        <f t="shared" si="1303"/>
        <v>259.76390000000004</v>
      </c>
      <c r="CS480" s="141">
        <f t="shared" si="1304"/>
        <v>0</v>
      </c>
      <c r="CT480" s="58"/>
      <c r="CU480" s="107">
        <v>182.5</v>
      </c>
      <c r="CV480" s="141">
        <f t="shared" si="1305"/>
        <v>0</v>
      </c>
      <c r="CW480" s="58">
        <v>2</v>
      </c>
      <c r="CX480" s="107">
        <v>78</v>
      </c>
      <c r="CY480" s="141">
        <f t="shared" si="1306"/>
        <v>156</v>
      </c>
      <c r="CZ480" s="425">
        <v>10</v>
      </c>
      <c r="DA480" s="107">
        <v>350</v>
      </c>
      <c r="DB480" s="141">
        <f t="shared" si="1307"/>
        <v>3500</v>
      </c>
      <c r="DC480" s="425">
        <v>3</v>
      </c>
      <c r="DD480" s="139">
        <f t="shared" si="1308"/>
        <v>363.26500000000004</v>
      </c>
      <c r="DE480" s="140">
        <f t="shared" si="1309"/>
        <v>1089.7950000000001</v>
      </c>
      <c r="DF480" s="425">
        <v>5</v>
      </c>
      <c r="DG480" s="107">
        <v>349.94</v>
      </c>
      <c r="DH480" s="141">
        <f t="shared" si="1310"/>
        <v>1749.7</v>
      </c>
      <c r="DI480" s="425">
        <v>3</v>
      </c>
      <c r="DJ480" s="107">
        <v>407.82</v>
      </c>
      <c r="DK480" s="141">
        <f t="shared" si="1311"/>
        <v>1223.46</v>
      </c>
      <c r="DL480" s="425">
        <v>2</v>
      </c>
      <c r="DM480" s="107">
        <v>560.66999999999996</v>
      </c>
      <c r="DN480" s="141">
        <f t="shared" si="1312"/>
        <v>1121.3399999999999</v>
      </c>
      <c r="DO480" s="425">
        <v>1</v>
      </c>
      <c r="DP480" s="107">
        <v>849.84</v>
      </c>
      <c r="DQ480" s="141">
        <f t="shared" si="1313"/>
        <v>849.84</v>
      </c>
      <c r="DR480" s="88"/>
      <c r="DS480" s="107">
        <v>1070.97</v>
      </c>
      <c r="DT480" s="141">
        <f t="shared" si="1314"/>
        <v>0</v>
      </c>
      <c r="DU480" s="425">
        <v>2</v>
      </c>
      <c r="DV480" s="21">
        <v>1512.05</v>
      </c>
      <c r="DW480" s="141">
        <f t="shared" si="1315"/>
        <v>3024.1</v>
      </c>
      <c r="DX480" s="425">
        <v>2</v>
      </c>
      <c r="DY480" s="21">
        <v>5870.12</v>
      </c>
      <c r="DZ480" s="141">
        <f t="shared" si="1316"/>
        <v>11740.24</v>
      </c>
      <c r="EA480" s="88"/>
      <c r="EB480" s="21">
        <v>4379.45</v>
      </c>
      <c r="EC480" s="141">
        <f t="shared" si="1317"/>
        <v>0</v>
      </c>
      <c r="ED480" s="88"/>
      <c r="EE480" s="21">
        <v>4811.45</v>
      </c>
      <c r="EF480" s="141">
        <f t="shared" si="1318"/>
        <v>0</v>
      </c>
      <c r="EG480" s="88"/>
      <c r="EH480" s="21">
        <v>6518.13</v>
      </c>
      <c r="EI480" s="141">
        <f t="shared" si="1319"/>
        <v>0</v>
      </c>
      <c r="EJ480" s="88"/>
      <c r="EK480" s="21">
        <v>7389.31</v>
      </c>
      <c r="EL480" s="141">
        <f t="shared" si="1320"/>
        <v>0</v>
      </c>
      <c r="EM480" s="88"/>
      <c r="EN480" s="21">
        <v>1539.81</v>
      </c>
      <c r="EO480" s="141">
        <f t="shared" si="1321"/>
        <v>0</v>
      </c>
      <c r="EP480" s="428"/>
      <c r="EQ480" s="21">
        <v>3124.4</v>
      </c>
      <c r="ER480" s="141">
        <f t="shared" si="1322"/>
        <v>0</v>
      </c>
      <c r="ES480" s="428">
        <v>17</v>
      </c>
      <c r="ET480" s="107">
        <v>118.78</v>
      </c>
      <c r="EU480" s="141">
        <f t="shared" si="1323"/>
        <v>2019.26</v>
      </c>
      <c r="EV480" s="88"/>
      <c r="EW480" s="107">
        <v>479.92</v>
      </c>
      <c r="EX480" s="141">
        <f t="shared" si="1324"/>
        <v>0</v>
      </c>
      <c r="EY480" s="202">
        <v>2</v>
      </c>
      <c r="EZ480" s="107">
        <v>649.4</v>
      </c>
      <c r="FA480" s="141">
        <f t="shared" si="1325"/>
        <v>1298.8</v>
      </c>
      <c r="FB480" s="88"/>
      <c r="FC480" s="21">
        <v>1301.22</v>
      </c>
      <c r="FD480" s="141">
        <f t="shared" si="1326"/>
        <v>0</v>
      </c>
      <c r="FE480" s="428">
        <v>1</v>
      </c>
      <c r="FF480" s="21">
        <v>2530.2199999999998</v>
      </c>
      <c r="FG480" s="141">
        <f t="shared" si="1327"/>
        <v>2530.2199999999998</v>
      </c>
      <c r="FH480" s="88"/>
      <c r="FI480" s="21">
        <v>4182.22</v>
      </c>
      <c r="FJ480" s="141">
        <f t="shared" si="1328"/>
        <v>0</v>
      </c>
      <c r="FK480" s="428"/>
      <c r="FL480" s="107">
        <v>253.92</v>
      </c>
      <c r="FM480" s="141">
        <f t="shared" si="1329"/>
        <v>0</v>
      </c>
      <c r="FN480" s="428">
        <v>4</v>
      </c>
      <c r="FO480" s="107">
        <v>290.32</v>
      </c>
      <c r="FP480" s="141">
        <f t="shared" si="1330"/>
        <v>1161.28</v>
      </c>
      <c r="FQ480" s="428"/>
      <c r="FR480" s="107">
        <v>334.06</v>
      </c>
      <c r="FS480" s="141">
        <f t="shared" si="1331"/>
        <v>0</v>
      </c>
      <c r="FT480" s="427"/>
      <c r="FU480" s="107">
        <v>411.49</v>
      </c>
      <c r="FV480" s="141">
        <f t="shared" si="1332"/>
        <v>0</v>
      </c>
      <c r="FW480" s="88"/>
      <c r="FX480" s="107">
        <v>455.21</v>
      </c>
      <c r="FY480" s="141">
        <f t="shared" si="1333"/>
        <v>0</v>
      </c>
      <c r="FZ480" s="428">
        <v>8</v>
      </c>
      <c r="GA480" s="107">
        <v>536</v>
      </c>
      <c r="GB480" s="141">
        <f t="shared" si="1334"/>
        <v>4288</v>
      </c>
      <c r="GC480" s="428"/>
      <c r="GD480" s="21">
        <v>745.84</v>
      </c>
      <c r="GE480" s="144">
        <f t="shared" si="1335"/>
        <v>0</v>
      </c>
      <c r="GF480" s="108">
        <v>3</v>
      </c>
      <c r="GG480" s="112">
        <v>313.12</v>
      </c>
      <c r="GH480" s="141">
        <f t="shared" si="1336"/>
        <v>939.36</v>
      </c>
      <c r="GI480" s="89">
        <v>6</v>
      </c>
      <c r="GJ480" s="529">
        <v>223.61</v>
      </c>
      <c r="GK480" s="141">
        <f t="shared" si="1337"/>
        <v>1341.66</v>
      </c>
      <c r="GL480" s="202">
        <v>4</v>
      </c>
      <c r="GM480" s="107">
        <v>105.46</v>
      </c>
      <c r="GN480" s="141">
        <f t="shared" si="1338"/>
        <v>421.84</v>
      </c>
      <c r="GO480" s="88">
        <v>1</v>
      </c>
      <c r="GP480" s="107">
        <v>581.36</v>
      </c>
      <c r="GQ480" s="141">
        <f t="shared" si="1339"/>
        <v>581.36</v>
      </c>
      <c r="GR480" s="202">
        <v>1</v>
      </c>
      <c r="GS480" s="107">
        <v>92.94</v>
      </c>
      <c r="GT480" s="141">
        <f t="shared" si="1340"/>
        <v>92.94</v>
      </c>
      <c r="GU480" s="203">
        <v>2</v>
      </c>
      <c r="GV480" s="112">
        <v>47.51</v>
      </c>
      <c r="GW480" s="141">
        <f t="shared" si="1341"/>
        <v>95.02</v>
      </c>
      <c r="GX480" s="88"/>
      <c r="GY480" s="107">
        <v>61.91</v>
      </c>
      <c r="GZ480" s="219">
        <f t="shared" si="1342"/>
        <v>0</v>
      </c>
      <c r="HA480" s="413"/>
      <c r="HB480" s="413"/>
      <c r="HC480" s="219">
        <f t="shared" ref="HC480:HC513" si="1344">HA480*HB480</f>
        <v>0</v>
      </c>
      <c r="HD480" s="202">
        <v>0.3</v>
      </c>
      <c r="HE480" s="107">
        <v>40.75</v>
      </c>
      <c r="HF480" s="232">
        <f t="shared" si="1343"/>
        <v>12.225</v>
      </c>
      <c r="HG480" s="204">
        <v>2000</v>
      </c>
      <c r="HH480" s="226">
        <f t="shared" ref="HH480:HH513" si="1345">HC480+HG480+HF480+GZ480+GW480+GT480+GQ480+GN480+GK480+GH480+GE480+GB480+FY480+FV480+FS480+FP480+FM480+FJ480+FG480+FD480+FA480+EX480+EU480+ER480+EO480+EL480+EI480+EF480+EC480+DZ480+DW480+DT480+DQ480+DN480+DK480+DH480+DE480+DB480+CY480+CV480+CS480+CP480+CM480+CJ480+CG480+CD480+CA480+BX480+BU480+BR480+BO480+BL480+BH480+BE480+BB480+AY480+AV480+AS480+AP480+AM480+AJ480+AG480+AA480+X480+U480+R480+L480+I480+AD480+O480</f>
        <v>49765.326989999994</v>
      </c>
      <c r="HI480" s="335"/>
    </row>
    <row r="481" spans="1:217" ht="15.75" customHeight="1">
      <c r="A481" s="198">
        <v>3</v>
      </c>
      <c r="B481" s="30" t="s">
        <v>358</v>
      </c>
      <c r="C481" s="380">
        <v>20.91</v>
      </c>
      <c r="D481" s="533">
        <v>186.8</v>
      </c>
      <c r="E481" s="31">
        <v>112567.32</v>
      </c>
      <c r="F481" s="42">
        <f t="shared" si="1262"/>
        <v>37509.957900000001</v>
      </c>
      <c r="G481" s="43"/>
      <c r="H481" s="21">
        <v>636.70000000000005</v>
      </c>
      <c r="I481" s="45">
        <f t="shared" si="1263"/>
        <v>0</v>
      </c>
      <c r="J481" s="58"/>
      <c r="K481" s="107"/>
      <c r="L481" s="212">
        <f t="shared" si="1264"/>
        <v>0</v>
      </c>
      <c r="M481" s="58"/>
      <c r="N481" s="107">
        <v>540</v>
      </c>
      <c r="O481" s="212">
        <f t="shared" si="1265"/>
        <v>0</v>
      </c>
      <c r="P481" s="96"/>
      <c r="Q481" s="139">
        <f t="shared" si="1266"/>
        <v>280.13670000000002</v>
      </c>
      <c r="R481" s="212">
        <f t="shared" si="1267"/>
        <v>0</v>
      </c>
      <c r="S481" s="46"/>
      <c r="T481" s="44">
        <f t="shared" si="1268"/>
        <v>2335.5960000000005</v>
      </c>
      <c r="U481" s="212">
        <f t="shared" si="1269"/>
        <v>0</v>
      </c>
      <c r="V481" s="96"/>
      <c r="W481" s="139">
        <f t="shared" si="1270"/>
        <v>493.98690000000005</v>
      </c>
      <c r="X481" s="219">
        <f t="shared" si="1271"/>
        <v>0</v>
      </c>
      <c r="Y481" s="58"/>
      <c r="Z481" s="44">
        <f t="shared" si="1272"/>
        <v>4331.3600000000006</v>
      </c>
      <c r="AA481" s="141">
        <f t="shared" si="1273"/>
        <v>0</v>
      </c>
      <c r="AB481" s="95">
        <v>6</v>
      </c>
      <c r="AC481" s="139">
        <f t="shared" si="1274"/>
        <v>493.98690000000005</v>
      </c>
      <c r="AD481" s="140">
        <f t="shared" si="1275"/>
        <v>2963.9214000000002</v>
      </c>
      <c r="AE481" s="46"/>
      <c r="AF481" s="44">
        <f t="shared" si="1276"/>
        <v>22885.031600000002</v>
      </c>
      <c r="AG481" s="140">
        <f t="shared" si="1277"/>
        <v>0</v>
      </c>
      <c r="AH481" s="46"/>
      <c r="AI481" s="139">
        <f t="shared" si="1278"/>
        <v>791.37200000000007</v>
      </c>
      <c r="AJ481" s="140">
        <f t="shared" si="1279"/>
        <v>0</v>
      </c>
      <c r="AK481" s="46"/>
      <c r="AL481" s="107">
        <v>145.19999999999999</v>
      </c>
      <c r="AM481" s="140">
        <f t="shared" si="1280"/>
        <v>0</v>
      </c>
      <c r="AN481" s="46"/>
      <c r="AO481" s="44">
        <f t="shared" si="1281"/>
        <v>3769.8454000000002</v>
      </c>
      <c r="AP481" s="141">
        <f t="shared" si="1282"/>
        <v>0</v>
      </c>
      <c r="AQ481" s="108"/>
      <c r="AR481" s="109">
        <v>8030</v>
      </c>
      <c r="AS481" s="141">
        <f t="shared" si="1283"/>
        <v>0</v>
      </c>
      <c r="AT481" s="58"/>
      <c r="AU481" s="21">
        <v>3366.65</v>
      </c>
      <c r="AV481" s="141">
        <f t="shared" si="1284"/>
        <v>0</v>
      </c>
      <c r="AW481" s="58"/>
      <c r="AX481" s="44">
        <f t="shared" si="1285"/>
        <v>80964.952600000004</v>
      </c>
      <c r="AY481" s="141">
        <f t="shared" si="1286"/>
        <v>0</v>
      </c>
      <c r="AZ481" s="58"/>
      <c r="BA481" s="21">
        <v>93131.5</v>
      </c>
      <c r="BB481" s="141">
        <f t="shared" si="1287"/>
        <v>0</v>
      </c>
      <c r="BC481" s="58"/>
      <c r="BD481" s="21">
        <v>10643</v>
      </c>
      <c r="BE481" s="140">
        <f t="shared" si="1288"/>
        <v>0</v>
      </c>
      <c r="BF481" s="46"/>
      <c r="BG481" s="58"/>
      <c r="BH481" s="140">
        <f t="shared" si="1289"/>
        <v>0</v>
      </c>
      <c r="BI481" s="483"/>
      <c r="BJ481" s="506"/>
      <c r="BK481" s="202">
        <v>61361</v>
      </c>
      <c r="BL481" s="140">
        <f t="shared" si="1290"/>
        <v>0</v>
      </c>
      <c r="BM481" s="430"/>
      <c r="BN481" s="431">
        <v>871.87</v>
      </c>
      <c r="BO481" s="141">
        <f t="shared" si="1291"/>
        <v>0</v>
      </c>
      <c r="BP481" s="146"/>
      <c r="BQ481" s="139">
        <f t="shared" si="1292"/>
        <v>930.90000000000009</v>
      </c>
      <c r="BR481" s="141">
        <f t="shared" si="1293"/>
        <v>0</v>
      </c>
      <c r="BS481" s="202">
        <v>1</v>
      </c>
      <c r="BT481" s="107">
        <v>540</v>
      </c>
      <c r="BU481" s="141">
        <f t="shared" si="1294"/>
        <v>540</v>
      </c>
      <c r="BV481" s="146"/>
      <c r="BW481" s="58"/>
      <c r="BX481" s="141">
        <f t="shared" si="1295"/>
        <v>0</v>
      </c>
      <c r="BY481" s="146"/>
      <c r="BZ481" s="143"/>
      <c r="CA481" s="141">
        <f t="shared" si="1296"/>
        <v>0</v>
      </c>
      <c r="CB481" s="202">
        <v>2</v>
      </c>
      <c r="CC481" s="107">
        <v>165.4</v>
      </c>
      <c r="CD481" s="141">
        <f t="shared" si="1297"/>
        <v>330.8</v>
      </c>
      <c r="CE481" s="146">
        <v>1</v>
      </c>
      <c r="CF481" s="139">
        <f t="shared" si="1298"/>
        <v>204.31649999999999</v>
      </c>
      <c r="CG481" s="141">
        <f t="shared" si="1299"/>
        <v>204.31649999999999</v>
      </c>
      <c r="CH481" s="146"/>
      <c r="CI481" s="107">
        <v>86.2</v>
      </c>
      <c r="CJ481" s="141">
        <f t="shared" si="1300"/>
        <v>0</v>
      </c>
      <c r="CK481" s="146">
        <v>2</v>
      </c>
      <c r="CL481" s="107">
        <v>125</v>
      </c>
      <c r="CM481" s="141">
        <f t="shared" si="1301"/>
        <v>250</v>
      </c>
      <c r="CN481" s="146"/>
      <c r="CO481" s="107">
        <v>140</v>
      </c>
      <c r="CP481" s="141">
        <f t="shared" si="1302"/>
        <v>0</v>
      </c>
      <c r="CQ481" s="146"/>
      <c r="CR481" s="139">
        <f t="shared" si="1303"/>
        <v>259.76390000000004</v>
      </c>
      <c r="CS481" s="141">
        <f t="shared" si="1304"/>
        <v>0</v>
      </c>
      <c r="CT481" s="146">
        <v>3</v>
      </c>
      <c r="CU481" s="107">
        <v>182.5</v>
      </c>
      <c r="CV481" s="141">
        <f t="shared" si="1305"/>
        <v>547.5</v>
      </c>
      <c r="CW481" s="146"/>
      <c r="CX481" s="107">
        <v>78</v>
      </c>
      <c r="CY481" s="141">
        <f t="shared" si="1306"/>
        <v>0</v>
      </c>
      <c r="CZ481" s="425">
        <v>10</v>
      </c>
      <c r="DA481" s="107">
        <v>350</v>
      </c>
      <c r="DB481" s="141">
        <f t="shared" si="1307"/>
        <v>3500</v>
      </c>
      <c r="DC481" s="425">
        <v>3</v>
      </c>
      <c r="DD481" s="139">
        <f t="shared" si="1308"/>
        <v>363.26500000000004</v>
      </c>
      <c r="DE481" s="140">
        <f t="shared" si="1309"/>
        <v>1089.7950000000001</v>
      </c>
      <c r="DF481" s="425">
        <v>3</v>
      </c>
      <c r="DG481" s="107">
        <v>349.94</v>
      </c>
      <c r="DH481" s="141">
        <f t="shared" si="1310"/>
        <v>1049.82</v>
      </c>
      <c r="DI481" s="425">
        <v>3</v>
      </c>
      <c r="DJ481" s="107">
        <v>407.82</v>
      </c>
      <c r="DK481" s="141">
        <f t="shared" si="1311"/>
        <v>1223.46</v>
      </c>
      <c r="DL481" s="425">
        <v>2</v>
      </c>
      <c r="DM481" s="107">
        <v>560.66999999999996</v>
      </c>
      <c r="DN481" s="141">
        <f t="shared" si="1312"/>
        <v>1121.3399999999999</v>
      </c>
      <c r="DO481" s="425">
        <v>1</v>
      </c>
      <c r="DP481" s="107">
        <v>849.84</v>
      </c>
      <c r="DQ481" s="141">
        <f t="shared" si="1313"/>
        <v>849.84</v>
      </c>
      <c r="DR481" s="58"/>
      <c r="DS481" s="107">
        <v>1070.97</v>
      </c>
      <c r="DT481" s="141">
        <f t="shared" si="1314"/>
        <v>0</v>
      </c>
      <c r="DU481" s="425">
        <v>2</v>
      </c>
      <c r="DV481" s="21">
        <v>1512.05</v>
      </c>
      <c r="DW481" s="141">
        <f t="shared" si="1315"/>
        <v>3024.1</v>
      </c>
      <c r="DX481" s="425">
        <v>2</v>
      </c>
      <c r="DY481" s="21">
        <v>5870.12</v>
      </c>
      <c r="DZ481" s="141">
        <f t="shared" si="1316"/>
        <v>11740.24</v>
      </c>
      <c r="EA481" s="58"/>
      <c r="EB481" s="21">
        <v>4379.45</v>
      </c>
      <c r="EC481" s="141">
        <f t="shared" si="1317"/>
        <v>0</v>
      </c>
      <c r="ED481" s="58"/>
      <c r="EE481" s="21">
        <v>4811.45</v>
      </c>
      <c r="EF481" s="141">
        <f t="shared" si="1318"/>
        <v>0</v>
      </c>
      <c r="EG481" s="58"/>
      <c r="EH481" s="21">
        <v>6518.13</v>
      </c>
      <c r="EI481" s="141">
        <f t="shared" si="1319"/>
        <v>0</v>
      </c>
      <c r="EJ481" s="58"/>
      <c r="EK481" s="21">
        <v>7389.31</v>
      </c>
      <c r="EL481" s="141">
        <f t="shared" si="1320"/>
        <v>0</v>
      </c>
      <c r="EM481" s="58"/>
      <c r="EN481" s="21">
        <v>1539.81</v>
      </c>
      <c r="EO481" s="141">
        <f t="shared" si="1321"/>
        <v>0</v>
      </c>
      <c r="EP481" s="428"/>
      <c r="EQ481" s="21">
        <v>3124.4</v>
      </c>
      <c r="ER481" s="141">
        <f t="shared" si="1322"/>
        <v>0</v>
      </c>
      <c r="ES481" s="428"/>
      <c r="ET481" s="107">
        <v>118.78</v>
      </c>
      <c r="EU481" s="141">
        <f t="shared" si="1323"/>
        <v>0</v>
      </c>
      <c r="EV481" s="58"/>
      <c r="EW481" s="107">
        <v>479.92</v>
      </c>
      <c r="EX481" s="141">
        <f t="shared" si="1324"/>
        <v>0</v>
      </c>
      <c r="EY481" s="202">
        <v>2</v>
      </c>
      <c r="EZ481" s="107">
        <v>649.4</v>
      </c>
      <c r="FA481" s="141">
        <f t="shared" si="1325"/>
        <v>1298.8</v>
      </c>
      <c r="FB481" s="58"/>
      <c r="FC481" s="21">
        <v>1301.22</v>
      </c>
      <c r="FD481" s="141">
        <f t="shared" si="1326"/>
        <v>0</v>
      </c>
      <c r="FE481" s="428"/>
      <c r="FF481" s="21">
        <v>2530.2199999999998</v>
      </c>
      <c r="FG481" s="141">
        <f t="shared" si="1327"/>
        <v>0</v>
      </c>
      <c r="FH481" s="58"/>
      <c r="FI481" s="21">
        <v>4182.22</v>
      </c>
      <c r="FJ481" s="141">
        <f t="shared" si="1328"/>
        <v>0</v>
      </c>
      <c r="FK481" s="428">
        <v>4</v>
      </c>
      <c r="FL481" s="107">
        <v>253.92</v>
      </c>
      <c r="FM481" s="141">
        <f t="shared" si="1329"/>
        <v>1015.68</v>
      </c>
      <c r="FN481" s="428"/>
      <c r="FO481" s="107">
        <v>290.32</v>
      </c>
      <c r="FP481" s="141">
        <f t="shared" si="1330"/>
        <v>0</v>
      </c>
      <c r="FQ481" s="428"/>
      <c r="FR481" s="107">
        <v>334.06</v>
      </c>
      <c r="FS481" s="141">
        <f t="shared" si="1331"/>
        <v>0</v>
      </c>
      <c r="FT481" s="425"/>
      <c r="FU481" s="107">
        <v>411.49</v>
      </c>
      <c r="FV481" s="141">
        <f t="shared" si="1332"/>
        <v>0</v>
      </c>
      <c r="FW481" s="58"/>
      <c r="FX481" s="107">
        <v>455.21</v>
      </c>
      <c r="FY481" s="141">
        <f t="shared" si="1333"/>
        <v>0</v>
      </c>
      <c r="FZ481" s="428"/>
      <c r="GA481" s="107">
        <v>536</v>
      </c>
      <c r="GB481" s="141">
        <f t="shared" si="1334"/>
        <v>0</v>
      </c>
      <c r="GC481" s="428"/>
      <c r="GD481" s="21">
        <v>745.84</v>
      </c>
      <c r="GE481" s="144">
        <f t="shared" si="1335"/>
        <v>0</v>
      </c>
      <c r="GF481" s="108">
        <v>3</v>
      </c>
      <c r="GG481" s="112">
        <v>313.12</v>
      </c>
      <c r="GH481" s="141">
        <f t="shared" si="1336"/>
        <v>939.36</v>
      </c>
      <c r="GI481" s="89">
        <v>6</v>
      </c>
      <c r="GJ481" s="529">
        <v>223.61</v>
      </c>
      <c r="GK481" s="141">
        <f t="shared" si="1337"/>
        <v>1341.66</v>
      </c>
      <c r="GL481" s="202">
        <v>4</v>
      </c>
      <c r="GM481" s="107">
        <v>105.46</v>
      </c>
      <c r="GN481" s="141">
        <f t="shared" si="1338"/>
        <v>421.84</v>
      </c>
      <c r="GO481" s="58"/>
      <c r="GP481" s="107">
        <v>581.36</v>
      </c>
      <c r="GQ481" s="141">
        <f t="shared" si="1339"/>
        <v>0</v>
      </c>
      <c r="GR481" s="202">
        <v>1</v>
      </c>
      <c r="GS481" s="107">
        <v>92.94</v>
      </c>
      <c r="GT481" s="141">
        <f t="shared" si="1340"/>
        <v>92.94</v>
      </c>
      <c r="GU481" s="203">
        <v>2</v>
      </c>
      <c r="GV481" s="112">
        <v>47.51</v>
      </c>
      <c r="GW481" s="141">
        <f t="shared" si="1341"/>
        <v>95.02</v>
      </c>
      <c r="GX481" s="58">
        <v>30</v>
      </c>
      <c r="GY481" s="107">
        <v>61.91</v>
      </c>
      <c r="GZ481" s="219">
        <f t="shared" si="1342"/>
        <v>1857.3</v>
      </c>
      <c r="HA481" s="413"/>
      <c r="HB481" s="413"/>
      <c r="HC481" s="219">
        <f t="shared" si="1344"/>
        <v>0</v>
      </c>
      <c r="HD481" s="202">
        <v>0.3</v>
      </c>
      <c r="HE481" s="107">
        <v>40.75</v>
      </c>
      <c r="HF481" s="232">
        <f t="shared" si="1343"/>
        <v>12.225</v>
      </c>
      <c r="HG481" s="204">
        <v>2000</v>
      </c>
      <c r="HH481" s="226">
        <f t="shared" si="1345"/>
        <v>37509.957900000001</v>
      </c>
      <c r="HI481" s="335"/>
    </row>
    <row r="482" spans="1:217" ht="15.75" customHeight="1">
      <c r="A482" s="198">
        <v>4</v>
      </c>
      <c r="B482" s="18" t="s">
        <v>359</v>
      </c>
      <c r="C482" s="381">
        <v>8.1300000000000008</v>
      </c>
      <c r="D482" s="385">
        <v>160.57</v>
      </c>
      <c r="E482" s="19">
        <v>68890.44</v>
      </c>
      <c r="F482" s="42">
        <f t="shared" si="1262"/>
        <v>139420.57066000003</v>
      </c>
      <c r="G482" s="60"/>
      <c r="H482" s="21">
        <v>636.70000000000005</v>
      </c>
      <c r="I482" s="45">
        <f t="shared" si="1263"/>
        <v>0</v>
      </c>
      <c r="J482" s="88"/>
      <c r="K482" s="107"/>
      <c r="L482" s="212">
        <f t="shared" si="1264"/>
        <v>0</v>
      </c>
      <c r="M482" s="88"/>
      <c r="N482" s="107">
        <v>540</v>
      </c>
      <c r="O482" s="212">
        <f t="shared" si="1265"/>
        <v>0</v>
      </c>
      <c r="P482" s="201">
        <v>66.8</v>
      </c>
      <c r="Q482" s="139">
        <f t="shared" si="1266"/>
        <v>280.13670000000002</v>
      </c>
      <c r="R482" s="212">
        <f t="shared" si="1267"/>
        <v>18713.131560000002</v>
      </c>
      <c r="S482" s="87">
        <v>35.6</v>
      </c>
      <c r="T482" s="44">
        <f t="shared" si="1268"/>
        <v>2335.5960000000005</v>
      </c>
      <c r="U482" s="212">
        <f t="shared" si="1269"/>
        <v>83147.217600000018</v>
      </c>
      <c r="V482" s="94"/>
      <c r="W482" s="139">
        <f t="shared" si="1270"/>
        <v>493.98690000000005</v>
      </c>
      <c r="X482" s="219">
        <f t="shared" si="1271"/>
        <v>0</v>
      </c>
      <c r="Y482" s="93"/>
      <c r="Z482" s="44">
        <f t="shared" si="1272"/>
        <v>4331.3600000000006</v>
      </c>
      <c r="AA482" s="141">
        <f t="shared" si="1273"/>
        <v>0</v>
      </c>
      <c r="AB482" s="95"/>
      <c r="AC482" s="139">
        <f t="shared" si="1274"/>
        <v>493.98690000000005</v>
      </c>
      <c r="AD482" s="140">
        <f t="shared" si="1275"/>
        <v>0</v>
      </c>
      <c r="AE482" s="87"/>
      <c r="AF482" s="44">
        <f t="shared" si="1276"/>
        <v>22885.031600000002</v>
      </c>
      <c r="AG482" s="140">
        <f t="shared" si="1277"/>
        <v>0</v>
      </c>
      <c r="AH482" s="87"/>
      <c r="AI482" s="139">
        <f t="shared" si="1278"/>
        <v>791.37200000000007</v>
      </c>
      <c r="AJ482" s="140">
        <f t="shared" si="1279"/>
        <v>0</v>
      </c>
      <c r="AK482" s="87"/>
      <c r="AL482" s="107">
        <v>145.19999999999999</v>
      </c>
      <c r="AM482" s="140">
        <f t="shared" si="1280"/>
        <v>0</v>
      </c>
      <c r="AN482" s="87"/>
      <c r="AO482" s="44">
        <f t="shared" si="1281"/>
        <v>3769.8454000000002</v>
      </c>
      <c r="AP482" s="141">
        <f t="shared" si="1282"/>
        <v>0</v>
      </c>
      <c r="AQ482" s="108"/>
      <c r="AR482" s="109">
        <v>8030</v>
      </c>
      <c r="AS482" s="141">
        <f t="shared" si="1283"/>
        <v>0</v>
      </c>
      <c r="AT482" s="88"/>
      <c r="AU482" s="21">
        <v>3366.65</v>
      </c>
      <c r="AV482" s="141">
        <f t="shared" si="1284"/>
        <v>0</v>
      </c>
      <c r="AW482" s="88"/>
      <c r="AX482" s="44">
        <f t="shared" si="1285"/>
        <v>80964.952600000004</v>
      </c>
      <c r="AY482" s="141">
        <f t="shared" si="1286"/>
        <v>0</v>
      </c>
      <c r="AZ482" s="88"/>
      <c r="BA482" s="21">
        <v>93131.5</v>
      </c>
      <c r="BB482" s="141">
        <f t="shared" si="1287"/>
        <v>0</v>
      </c>
      <c r="BC482" s="88"/>
      <c r="BD482" s="21">
        <v>10643</v>
      </c>
      <c r="BE482" s="140">
        <f t="shared" si="1288"/>
        <v>0</v>
      </c>
      <c r="BF482" s="46"/>
      <c r="BG482" s="88"/>
      <c r="BH482" s="140">
        <f t="shared" si="1289"/>
        <v>0</v>
      </c>
      <c r="BI482" s="430"/>
      <c r="BJ482" s="446"/>
      <c r="BK482" s="202">
        <v>61361</v>
      </c>
      <c r="BL482" s="140">
        <f t="shared" si="1290"/>
        <v>0</v>
      </c>
      <c r="BM482" s="430">
        <v>5</v>
      </c>
      <c r="BN482" s="431">
        <v>872.87</v>
      </c>
      <c r="BO482" s="141">
        <f t="shared" si="1291"/>
        <v>4364.3500000000004</v>
      </c>
      <c r="BP482" s="58"/>
      <c r="BQ482" s="139">
        <f t="shared" si="1292"/>
        <v>930.90000000000009</v>
      </c>
      <c r="BR482" s="141">
        <f t="shared" si="1293"/>
        <v>0</v>
      </c>
      <c r="BS482" s="202">
        <v>3</v>
      </c>
      <c r="BT482" s="107">
        <v>540</v>
      </c>
      <c r="BU482" s="141">
        <f t="shared" si="1294"/>
        <v>1620</v>
      </c>
      <c r="BV482" s="58"/>
      <c r="BW482" s="58"/>
      <c r="BX482" s="141">
        <f t="shared" si="1295"/>
        <v>0</v>
      </c>
      <c r="BY482" s="58"/>
      <c r="BZ482" s="143"/>
      <c r="CA482" s="141">
        <f t="shared" si="1296"/>
        <v>0</v>
      </c>
      <c r="CB482" s="202">
        <v>2</v>
      </c>
      <c r="CC482" s="107">
        <v>165.4</v>
      </c>
      <c r="CD482" s="141">
        <f t="shared" si="1297"/>
        <v>330.8</v>
      </c>
      <c r="CE482" s="58">
        <v>1</v>
      </c>
      <c r="CF482" s="139">
        <f t="shared" si="1298"/>
        <v>204.31649999999999</v>
      </c>
      <c r="CG482" s="141">
        <f t="shared" si="1299"/>
        <v>204.31649999999999</v>
      </c>
      <c r="CH482" s="58"/>
      <c r="CI482" s="107">
        <v>86.2</v>
      </c>
      <c r="CJ482" s="141">
        <f t="shared" si="1300"/>
        <v>0</v>
      </c>
      <c r="CK482" s="58">
        <v>2</v>
      </c>
      <c r="CL482" s="107">
        <v>125</v>
      </c>
      <c r="CM482" s="141">
        <f t="shared" si="1301"/>
        <v>250</v>
      </c>
      <c r="CN482" s="58"/>
      <c r="CO482" s="107">
        <v>140</v>
      </c>
      <c r="CP482" s="141">
        <f t="shared" si="1302"/>
        <v>0</v>
      </c>
      <c r="CQ482" s="58"/>
      <c r="CR482" s="139">
        <f t="shared" si="1303"/>
        <v>259.76390000000004</v>
      </c>
      <c r="CS482" s="141">
        <f t="shared" si="1304"/>
        <v>0</v>
      </c>
      <c r="CT482" s="58"/>
      <c r="CU482" s="107">
        <v>182.5</v>
      </c>
      <c r="CV482" s="141">
        <f t="shared" si="1305"/>
        <v>0</v>
      </c>
      <c r="CW482" s="58"/>
      <c r="CX482" s="107">
        <v>78</v>
      </c>
      <c r="CY482" s="141">
        <f t="shared" si="1306"/>
        <v>0</v>
      </c>
      <c r="CZ482" s="425">
        <v>9</v>
      </c>
      <c r="DA482" s="107">
        <v>350</v>
      </c>
      <c r="DB482" s="141">
        <f t="shared" si="1307"/>
        <v>3150</v>
      </c>
      <c r="DC482" s="425">
        <v>3</v>
      </c>
      <c r="DD482" s="139">
        <f t="shared" si="1308"/>
        <v>363.26500000000004</v>
      </c>
      <c r="DE482" s="140">
        <f t="shared" si="1309"/>
        <v>1089.7950000000001</v>
      </c>
      <c r="DF482" s="425">
        <v>3</v>
      </c>
      <c r="DG482" s="107">
        <v>349.94</v>
      </c>
      <c r="DH482" s="141">
        <f t="shared" si="1310"/>
        <v>1049.82</v>
      </c>
      <c r="DI482" s="425">
        <v>3</v>
      </c>
      <c r="DJ482" s="107">
        <v>407.82</v>
      </c>
      <c r="DK482" s="141">
        <f t="shared" si="1311"/>
        <v>1223.46</v>
      </c>
      <c r="DL482" s="425">
        <v>2</v>
      </c>
      <c r="DM482" s="107">
        <v>560.66999999999996</v>
      </c>
      <c r="DN482" s="141">
        <f t="shared" si="1312"/>
        <v>1121.3399999999999</v>
      </c>
      <c r="DO482" s="425">
        <v>1</v>
      </c>
      <c r="DP482" s="107">
        <v>849.84</v>
      </c>
      <c r="DQ482" s="141">
        <f t="shared" si="1313"/>
        <v>849.84</v>
      </c>
      <c r="DR482" s="88"/>
      <c r="DS482" s="107">
        <v>1070.97</v>
      </c>
      <c r="DT482" s="141">
        <f t="shared" si="1314"/>
        <v>0</v>
      </c>
      <c r="DU482" s="425">
        <v>2</v>
      </c>
      <c r="DV482" s="21">
        <v>1512.05</v>
      </c>
      <c r="DW482" s="141">
        <f t="shared" si="1315"/>
        <v>3024.1</v>
      </c>
      <c r="DX482" s="425">
        <v>2</v>
      </c>
      <c r="DY482" s="21">
        <v>5870.12</v>
      </c>
      <c r="DZ482" s="141">
        <f t="shared" si="1316"/>
        <v>11740.24</v>
      </c>
      <c r="EA482" s="88"/>
      <c r="EB482" s="21">
        <v>4379.45</v>
      </c>
      <c r="EC482" s="141">
        <f t="shared" si="1317"/>
        <v>0</v>
      </c>
      <c r="ED482" s="88"/>
      <c r="EE482" s="21">
        <v>4811.45</v>
      </c>
      <c r="EF482" s="141">
        <f t="shared" si="1318"/>
        <v>0</v>
      </c>
      <c r="EG482" s="88"/>
      <c r="EH482" s="21">
        <v>6518.13</v>
      </c>
      <c r="EI482" s="141">
        <f t="shared" si="1319"/>
        <v>0</v>
      </c>
      <c r="EJ482" s="88"/>
      <c r="EK482" s="21">
        <v>7389.31</v>
      </c>
      <c r="EL482" s="141">
        <f t="shared" si="1320"/>
        <v>0</v>
      </c>
      <c r="EM482" s="88"/>
      <c r="EN482" s="21">
        <v>1539.81</v>
      </c>
      <c r="EO482" s="141">
        <f t="shared" si="1321"/>
        <v>0</v>
      </c>
      <c r="EP482" s="428"/>
      <c r="EQ482" s="21">
        <v>3124.4</v>
      </c>
      <c r="ER482" s="141">
        <f t="shared" si="1322"/>
        <v>0</v>
      </c>
      <c r="ES482" s="428"/>
      <c r="ET482" s="107">
        <v>118.78</v>
      </c>
      <c r="EU482" s="141">
        <f t="shared" si="1323"/>
        <v>0</v>
      </c>
      <c r="EV482" s="88"/>
      <c r="EW482" s="107">
        <v>479.92</v>
      </c>
      <c r="EX482" s="141">
        <f t="shared" si="1324"/>
        <v>0</v>
      </c>
      <c r="EY482" s="202">
        <v>2</v>
      </c>
      <c r="EZ482" s="107">
        <v>649.4</v>
      </c>
      <c r="FA482" s="141">
        <f t="shared" si="1325"/>
        <v>1298.8</v>
      </c>
      <c r="FB482" s="88"/>
      <c r="FC482" s="21">
        <v>1301.22</v>
      </c>
      <c r="FD482" s="141">
        <f t="shared" si="1326"/>
        <v>0</v>
      </c>
      <c r="FE482" s="428"/>
      <c r="FF482" s="21">
        <v>2530.2199999999998</v>
      </c>
      <c r="FG482" s="141">
        <f t="shared" si="1327"/>
        <v>0</v>
      </c>
      <c r="FH482" s="88"/>
      <c r="FI482" s="21">
        <v>4182.22</v>
      </c>
      <c r="FJ482" s="141">
        <f t="shared" si="1328"/>
        <v>0</v>
      </c>
      <c r="FK482" s="428"/>
      <c r="FL482" s="107">
        <v>253.92</v>
      </c>
      <c r="FM482" s="141">
        <f t="shared" si="1329"/>
        <v>0</v>
      </c>
      <c r="FN482" s="428"/>
      <c r="FO482" s="107">
        <v>290.32</v>
      </c>
      <c r="FP482" s="141">
        <f t="shared" si="1330"/>
        <v>0</v>
      </c>
      <c r="FQ482" s="428">
        <v>4</v>
      </c>
      <c r="FR482" s="107">
        <v>334.06</v>
      </c>
      <c r="FS482" s="141">
        <f t="shared" si="1331"/>
        <v>1336.24</v>
      </c>
      <c r="FT482" s="427"/>
      <c r="FU482" s="107">
        <v>411.49</v>
      </c>
      <c r="FV482" s="141">
        <f t="shared" si="1332"/>
        <v>0</v>
      </c>
      <c r="FW482" s="88"/>
      <c r="FX482" s="107">
        <v>455.21</v>
      </c>
      <c r="FY482" s="141">
        <f t="shared" si="1333"/>
        <v>0</v>
      </c>
      <c r="FZ482" s="428"/>
      <c r="GA482" s="107">
        <v>536</v>
      </c>
      <c r="GB482" s="141">
        <f t="shared" si="1334"/>
        <v>0</v>
      </c>
      <c r="GC482" s="428"/>
      <c r="GD482" s="21">
        <v>745.84</v>
      </c>
      <c r="GE482" s="144">
        <f t="shared" si="1335"/>
        <v>0</v>
      </c>
      <c r="GF482" s="108">
        <v>3</v>
      </c>
      <c r="GG482" s="112">
        <v>313.12</v>
      </c>
      <c r="GH482" s="141">
        <f t="shared" si="1336"/>
        <v>939.36</v>
      </c>
      <c r="GI482" s="89">
        <v>6</v>
      </c>
      <c r="GJ482" s="529">
        <v>223.61</v>
      </c>
      <c r="GK482" s="141">
        <f t="shared" si="1337"/>
        <v>1341.66</v>
      </c>
      <c r="GL482" s="202">
        <v>4</v>
      </c>
      <c r="GM482" s="107">
        <v>105.46</v>
      </c>
      <c r="GN482" s="141">
        <f t="shared" si="1338"/>
        <v>421.84</v>
      </c>
      <c r="GO482" s="88"/>
      <c r="GP482" s="107">
        <v>581.36</v>
      </c>
      <c r="GQ482" s="141">
        <f t="shared" si="1339"/>
        <v>0</v>
      </c>
      <c r="GR482" s="202">
        <v>1</v>
      </c>
      <c r="GS482" s="107">
        <v>92.94</v>
      </c>
      <c r="GT482" s="141">
        <f t="shared" si="1340"/>
        <v>92.94</v>
      </c>
      <c r="GU482" s="203">
        <v>2</v>
      </c>
      <c r="GV482" s="112">
        <v>47.51</v>
      </c>
      <c r="GW482" s="141">
        <f t="shared" si="1341"/>
        <v>95.02</v>
      </c>
      <c r="GX482" s="88"/>
      <c r="GY482" s="107">
        <v>61.91</v>
      </c>
      <c r="GZ482" s="219">
        <f t="shared" si="1342"/>
        <v>0</v>
      </c>
      <c r="HA482" s="413"/>
      <c r="HB482" s="413"/>
      <c r="HC482" s="219">
        <f t="shared" si="1344"/>
        <v>0</v>
      </c>
      <c r="HD482" s="202">
        <v>0.4</v>
      </c>
      <c r="HE482" s="107">
        <v>40.75</v>
      </c>
      <c r="HF482" s="232">
        <f t="shared" si="1343"/>
        <v>16.3</v>
      </c>
      <c r="HG482" s="204">
        <v>2000</v>
      </c>
      <c r="HH482" s="226">
        <f t="shared" si="1345"/>
        <v>139420.57066000003</v>
      </c>
      <c r="HI482" s="335"/>
    </row>
    <row r="483" spans="1:217" ht="15.75" customHeight="1">
      <c r="A483" s="198">
        <v>5</v>
      </c>
      <c r="B483" s="30" t="s">
        <v>360</v>
      </c>
      <c r="C483" s="380">
        <v>8.18</v>
      </c>
      <c r="D483" s="533">
        <v>351.06</v>
      </c>
      <c r="E483" s="31">
        <v>53167.799999999996</v>
      </c>
      <c r="F483" s="42">
        <f t="shared" si="1262"/>
        <v>32430.786499999998</v>
      </c>
      <c r="G483" s="60"/>
      <c r="H483" s="21">
        <v>636.70000000000005</v>
      </c>
      <c r="I483" s="45">
        <f t="shared" si="1263"/>
        <v>0</v>
      </c>
      <c r="J483" s="88"/>
      <c r="K483" s="107"/>
      <c r="L483" s="212">
        <f t="shared" si="1264"/>
        <v>0</v>
      </c>
      <c r="M483" s="88"/>
      <c r="N483" s="107">
        <v>540</v>
      </c>
      <c r="O483" s="212">
        <f t="shared" si="1265"/>
        <v>0</v>
      </c>
      <c r="P483" s="201"/>
      <c r="Q483" s="139">
        <f t="shared" si="1266"/>
        <v>280.13670000000002</v>
      </c>
      <c r="R483" s="212">
        <f t="shared" si="1267"/>
        <v>0</v>
      </c>
      <c r="S483" s="87"/>
      <c r="T483" s="44">
        <f t="shared" si="1268"/>
        <v>2335.5960000000005</v>
      </c>
      <c r="U483" s="212">
        <f t="shared" si="1269"/>
        <v>0</v>
      </c>
      <c r="V483" s="201"/>
      <c r="W483" s="139">
        <f t="shared" si="1270"/>
        <v>493.98690000000005</v>
      </c>
      <c r="X483" s="219">
        <f t="shared" si="1271"/>
        <v>0</v>
      </c>
      <c r="Y483" s="88"/>
      <c r="Z483" s="44">
        <f t="shared" si="1272"/>
        <v>4331.3600000000006</v>
      </c>
      <c r="AA483" s="141">
        <f t="shared" si="1273"/>
        <v>0</v>
      </c>
      <c r="AB483" s="95"/>
      <c r="AC483" s="139">
        <f t="shared" si="1274"/>
        <v>493.98690000000005</v>
      </c>
      <c r="AD483" s="140">
        <f t="shared" si="1275"/>
        <v>0</v>
      </c>
      <c r="AE483" s="87"/>
      <c r="AF483" s="44">
        <f t="shared" si="1276"/>
        <v>22885.031600000002</v>
      </c>
      <c r="AG483" s="140">
        <f t="shared" si="1277"/>
        <v>0</v>
      </c>
      <c r="AH483" s="87"/>
      <c r="AI483" s="139">
        <f t="shared" si="1278"/>
        <v>791.37200000000007</v>
      </c>
      <c r="AJ483" s="140">
        <f t="shared" si="1279"/>
        <v>0</v>
      </c>
      <c r="AK483" s="87"/>
      <c r="AL483" s="107">
        <v>145.19999999999999</v>
      </c>
      <c r="AM483" s="140">
        <f t="shared" si="1280"/>
        <v>0</v>
      </c>
      <c r="AN483" s="87"/>
      <c r="AO483" s="44">
        <f t="shared" si="1281"/>
        <v>3769.8454000000002</v>
      </c>
      <c r="AP483" s="141">
        <f t="shared" si="1282"/>
        <v>0</v>
      </c>
      <c r="AQ483" s="108"/>
      <c r="AR483" s="109">
        <v>8030</v>
      </c>
      <c r="AS483" s="141">
        <f t="shared" si="1283"/>
        <v>0</v>
      </c>
      <c r="AT483" s="88"/>
      <c r="AU483" s="21">
        <v>3366.65</v>
      </c>
      <c r="AV483" s="141">
        <f t="shared" si="1284"/>
        <v>0</v>
      </c>
      <c r="AW483" s="88"/>
      <c r="AX483" s="44">
        <f t="shared" si="1285"/>
        <v>80964.952600000004</v>
      </c>
      <c r="AY483" s="141">
        <f t="shared" si="1286"/>
        <v>0</v>
      </c>
      <c r="AZ483" s="88"/>
      <c r="BA483" s="21">
        <v>93131.5</v>
      </c>
      <c r="BB483" s="141">
        <f t="shared" si="1287"/>
        <v>0</v>
      </c>
      <c r="BC483" s="88"/>
      <c r="BD483" s="21">
        <v>10643</v>
      </c>
      <c r="BE483" s="140">
        <f t="shared" si="1288"/>
        <v>0</v>
      </c>
      <c r="BF483" s="46"/>
      <c r="BG483" s="88"/>
      <c r="BH483" s="140">
        <f t="shared" si="1289"/>
        <v>0</v>
      </c>
      <c r="BI483" s="430"/>
      <c r="BJ483" s="446"/>
      <c r="BK483" s="202"/>
      <c r="BL483" s="140">
        <f t="shared" si="1290"/>
        <v>0</v>
      </c>
      <c r="BM483" s="430"/>
      <c r="BN483" s="431">
        <v>873.87</v>
      </c>
      <c r="BO483" s="141">
        <f t="shared" si="1291"/>
        <v>0</v>
      </c>
      <c r="BP483" s="58"/>
      <c r="BQ483" s="139">
        <f t="shared" si="1292"/>
        <v>930.90000000000009</v>
      </c>
      <c r="BR483" s="141">
        <f t="shared" si="1293"/>
        <v>0</v>
      </c>
      <c r="BS483" s="202">
        <v>1</v>
      </c>
      <c r="BT483" s="107">
        <v>540</v>
      </c>
      <c r="BU483" s="141">
        <f t="shared" si="1294"/>
        <v>540</v>
      </c>
      <c r="BV483" s="58"/>
      <c r="BW483" s="58"/>
      <c r="BX483" s="141">
        <f t="shared" si="1295"/>
        <v>0</v>
      </c>
      <c r="BY483" s="58"/>
      <c r="BZ483" s="143"/>
      <c r="CA483" s="141">
        <f t="shared" si="1296"/>
        <v>0</v>
      </c>
      <c r="CB483" s="202">
        <v>2</v>
      </c>
      <c r="CC483" s="107">
        <v>165.4</v>
      </c>
      <c r="CD483" s="141">
        <f t="shared" si="1297"/>
        <v>330.8</v>
      </c>
      <c r="CE483" s="58">
        <v>1</v>
      </c>
      <c r="CF483" s="139">
        <f t="shared" si="1298"/>
        <v>204.31649999999999</v>
      </c>
      <c r="CG483" s="141">
        <f t="shared" si="1299"/>
        <v>204.31649999999999</v>
      </c>
      <c r="CH483" s="58"/>
      <c r="CI483" s="107">
        <v>86.2</v>
      </c>
      <c r="CJ483" s="141">
        <f t="shared" si="1300"/>
        <v>0</v>
      </c>
      <c r="CK483" s="58">
        <v>2</v>
      </c>
      <c r="CL483" s="107">
        <v>125</v>
      </c>
      <c r="CM483" s="141">
        <f t="shared" si="1301"/>
        <v>250</v>
      </c>
      <c r="CN483" s="58"/>
      <c r="CO483" s="107">
        <v>140</v>
      </c>
      <c r="CP483" s="141">
        <f t="shared" si="1302"/>
        <v>0</v>
      </c>
      <c r="CQ483" s="58"/>
      <c r="CR483" s="139">
        <f t="shared" si="1303"/>
        <v>259.76390000000004</v>
      </c>
      <c r="CS483" s="141">
        <f t="shared" si="1304"/>
        <v>0</v>
      </c>
      <c r="CT483" s="58"/>
      <c r="CU483" s="107">
        <v>182.5</v>
      </c>
      <c r="CV483" s="141">
        <f t="shared" si="1305"/>
        <v>0</v>
      </c>
      <c r="CW483" s="58"/>
      <c r="CX483" s="107">
        <v>78</v>
      </c>
      <c r="CY483" s="141">
        <f t="shared" si="1306"/>
        <v>0</v>
      </c>
      <c r="CZ483" s="425"/>
      <c r="DA483" s="107">
        <v>350</v>
      </c>
      <c r="DB483" s="141">
        <f t="shared" si="1307"/>
        <v>0</v>
      </c>
      <c r="DC483" s="425">
        <v>3</v>
      </c>
      <c r="DD483" s="139">
        <f t="shared" si="1308"/>
        <v>363.26500000000004</v>
      </c>
      <c r="DE483" s="140">
        <f t="shared" si="1309"/>
        <v>1089.7950000000001</v>
      </c>
      <c r="DF483" s="425">
        <v>3</v>
      </c>
      <c r="DG483" s="107">
        <v>349.94</v>
      </c>
      <c r="DH483" s="141">
        <f t="shared" si="1310"/>
        <v>1049.82</v>
      </c>
      <c r="DI483" s="425">
        <v>3</v>
      </c>
      <c r="DJ483" s="107">
        <v>407.82</v>
      </c>
      <c r="DK483" s="141">
        <f t="shared" si="1311"/>
        <v>1223.46</v>
      </c>
      <c r="DL483" s="425">
        <v>2</v>
      </c>
      <c r="DM483" s="107">
        <v>560.66999999999996</v>
      </c>
      <c r="DN483" s="141">
        <f t="shared" si="1312"/>
        <v>1121.3399999999999</v>
      </c>
      <c r="DO483" s="425">
        <v>1</v>
      </c>
      <c r="DP483" s="107">
        <v>849.84</v>
      </c>
      <c r="DQ483" s="141">
        <f t="shared" si="1313"/>
        <v>849.84</v>
      </c>
      <c r="DR483" s="88"/>
      <c r="DS483" s="107">
        <v>1070.97</v>
      </c>
      <c r="DT483" s="141">
        <f t="shared" si="1314"/>
        <v>0</v>
      </c>
      <c r="DU483" s="425">
        <v>2</v>
      </c>
      <c r="DV483" s="21">
        <v>1512.05</v>
      </c>
      <c r="DW483" s="141">
        <f t="shared" si="1315"/>
        <v>3024.1</v>
      </c>
      <c r="DX483" s="425">
        <v>2</v>
      </c>
      <c r="DY483" s="21">
        <v>5870.12</v>
      </c>
      <c r="DZ483" s="141">
        <f t="shared" si="1316"/>
        <v>11740.24</v>
      </c>
      <c r="EA483" s="88"/>
      <c r="EB483" s="21">
        <v>4379.45</v>
      </c>
      <c r="EC483" s="141">
        <f t="shared" si="1317"/>
        <v>0</v>
      </c>
      <c r="ED483" s="88"/>
      <c r="EE483" s="21">
        <v>4811.45</v>
      </c>
      <c r="EF483" s="141">
        <f t="shared" si="1318"/>
        <v>0</v>
      </c>
      <c r="EG483" s="88"/>
      <c r="EH483" s="21">
        <v>6518.13</v>
      </c>
      <c r="EI483" s="141">
        <f t="shared" si="1319"/>
        <v>0</v>
      </c>
      <c r="EJ483" s="88"/>
      <c r="EK483" s="21">
        <v>7389.31</v>
      </c>
      <c r="EL483" s="141">
        <f t="shared" si="1320"/>
        <v>0</v>
      </c>
      <c r="EM483" s="93">
        <v>1</v>
      </c>
      <c r="EN483" s="21">
        <v>1539.81</v>
      </c>
      <c r="EO483" s="141">
        <f t="shared" si="1321"/>
        <v>1539.81</v>
      </c>
      <c r="EP483" s="428"/>
      <c r="EQ483" s="21">
        <v>3124.4</v>
      </c>
      <c r="ER483" s="141">
        <f t="shared" si="1322"/>
        <v>0</v>
      </c>
      <c r="ES483" s="428"/>
      <c r="ET483" s="107">
        <v>118.78</v>
      </c>
      <c r="EU483" s="141">
        <f t="shared" si="1323"/>
        <v>0</v>
      </c>
      <c r="EV483" s="88"/>
      <c r="EW483" s="107">
        <v>479.92</v>
      </c>
      <c r="EX483" s="141">
        <f t="shared" si="1324"/>
        <v>0</v>
      </c>
      <c r="EY483" s="202">
        <v>2</v>
      </c>
      <c r="EZ483" s="107">
        <v>649.4</v>
      </c>
      <c r="FA483" s="141">
        <f t="shared" si="1325"/>
        <v>1298.8</v>
      </c>
      <c r="FB483" s="88"/>
      <c r="FC483" s="21">
        <v>1301.22</v>
      </c>
      <c r="FD483" s="141">
        <f t="shared" si="1326"/>
        <v>0</v>
      </c>
      <c r="FE483" s="428"/>
      <c r="FF483" s="21">
        <v>2530.2199999999998</v>
      </c>
      <c r="FG483" s="141">
        <f t="shared" si="1327"/>
        <v>0</v>
      </c>
      <c r="FH483" s="88"/>
      <c r="FI483" s="21">
        <v>4182.22</v>
      </c>
      <c r="FJ483" s="141">
        <f t="shared" si="1328"/>
        <v>0</v>
      </c>
      <c r="FK483" s="428"/>
      <c r="FL483" s="107">
        <v>253.92</v>
      </c>
      <c r="FM483" s="141">
        <f t="shared" si="1329"/>
        <v>0</v>
      </c>
      <c r="FN483" s="428"/>
      <c r="FO483" s="107">
        <v>290.32</v>
      </c>
      <c r="FP483" s="141">
        <f t="shared" si="1330"/>
        <v>0</v>
      </c>
      <c r="FQ483" s="428"/>
      <c r="FR483" s="107">
        <v>334.06</v>
      </c>
      <c r="FS483" s="141">
        <f t="shared" si="1331"/>
        <v>0</v>
      </c>
      <c r="FT483" s="427"/>
      <c r="FU483" s="107">
        <v>411.49</v>
      </c>
      <c r="FV483" s="141">
        <f t="shared" si="1332"/>
        <v>0</v>
      </c>
      <c r="FW483" s="88"/>
      <c r="FX483" s="107">
        <v>455.21</v>
      </c>
      <c r="FY483" s="141">
        <f t="shared" si="1333"/>
        <v>0</v>
      </c>
      <c r="FZ483" s="428"/>
      <c r="GA483" s="107">
        <v>536</v>
      </c>
      <c r="GB483" s="141">
        <f t="shared" si="1334"/>
        <v>0</v>
      </c>
      <c r="GC483" s="428"/>
      <c r="GD483" s="21">
        <v>745.84</v>
      </c>
      <c r="GE483" s="144">
        <f t="shared" si="1335"/>
        <v>0</v>
      </c>
      <c r="GF483" s="108">
        <v>4</v>
      </c>
      <c r="GG483" s="112">
        <v>313.12</v>
      </c>
      <c r="GH483" s="141">
        <f t="shared" si="1336"/>
        <v>1252.48</v>
      </c>
      <c r="GI483" s="89">
        <v>6</v>
      </c>
      <c r="GJ483" s="529">
        <v>223.61</v>
      </c>
      <c r="GK483" s="141">
        <f t="shared" si="1337"/>
        <v>1341.66</v>
      </c>
      <c r="GL483" s="202">
        <v>3</v>
      </c>
      <c r="GM483" s="107">
        <v>105.46</v>
      </c>
      <c r="GN483" s="141">
        <f t="shared" si="1338"/>
        <v>316.38</v>
      </c>
      <c r="GO483" s="88">
        <v>1</v>
      </c>
      <c r="GP483" s="107">
        <v>581.36</v>
      </c>
      <c r="GQ483" s="141">
        <f t="shared" si="1339"/>
        <v>581.36</v>
      </c>
      <c r="GR483" s="202">
        <v>1</v>
      </c>
      <c r="GS483" s="107">
        <v>92.94</v>
      </c>
      <c r="GT483" s="141">
        <f t="shared" si="1340"/>
        <v>92.94</v>
      </c>
      <c r="GU483" s="203">
        <v>2</v>
      </c>
      <c r="GV483" s="112">
        <v>47.51</v>
      </c>
      <c r="GW483" s="141">
        <f t="shared" si="1341"/>
        <v>95.02</v>
      </c>
      <c r="GX483" s="88">
        <v>40</v>
      </c>
      <c r="GY483" s="107">
        <v>61.91</v>
      </c>
      <c r="GZ483" s="219">
        <f t="shared" si="1342"/>
        <v>2476.3999999999996</v>
      </c>
      <c r="HA483" s="413"/>
      <c r="HB483" s="413"/>
      <c r="HC483" s="219">
        <f t="shared" si="1344"/>
        <v>0</v>
      </c>
      <c r="HD483" s="202">
        <v>0.3</v>
      </c>
      <c r="HE483" s="107">
        <v>40.75</v>
      </c>
      <c r="HF483" s="232">
        <f t="shared" si="1343"/>
        <v>12.225</v>
      </c>
      <c r="HG483" s="204">
        <v>2000</v>
      </c>
      <c r="HH483" s="226">
        <f t="shared" si="1345"/>
        <v>32430.786499999998</v>
      </c>
      <c r="HI483" s="335"/>
    </row>
    <row r="484" spans="1:217" ht="15.75" customHeight="1">
      <c r="A484" s="198">
        <v>6</v>
      </c>
      <c r="B484" s="30" t="s">
        <v>361</v>
      </c>
      <c r="C484" s="380">
        <v>26.62</v>
      </c>
      <c r="D484" s="533">
        <v>164.59</v>
      </c>
      <c r="E484" s="31">
        <v>68939.64</v>
      </c>
      <c r="F484" s="42">
        <f t="shared" si="1262"/>
        <v>47470.051320000006</v>
      </c>
      <c r="G484" s="60"/>
      <c r="H484" s="21">
        <v>636.70000000000005</v>
      </c>
      <c r="I484" s="45">
        <f t="shared" si="1263"/>
        <v>0</v>
      </c>
      <c r="J484" s="88"/>
      <c r="K484" s="107"/>
      <c r="L484" s="212">
        <f t="shared" si="1264"/>
        <v>0</v>
      </c>
      <c r="M484" s="88"/>
      <c r="N484" s="107">
        <v>540</v>
      </c>
      <c r="O484" s="212">
        <f t="shared" si="1265"/>
        <v>0</v>
      </c>
      <c r="P484" s="201">
        <v>21.6</v>
      </c>
      <c r="Q484" s="139">
        <f t="shared" si="1266"/>
        <v>280.13670000000002</v>
      </c>
      <c r="R484" s="212">
        <f t="shared" si="1267"/>
        <v>6050.9527200000011</v>
      </c>
      <c r="S484" s="87"/>
      <c r="T484" s="44">
        <f t="shared" si="1268"/>
        <v>2335.5960000000005</v>
      </c>
      <c r="U484" s="212">
        <f t="shared" si="1269"/>
        <v>0</v>
      </c>
      <c r="V484" s="201"/>
      <c r="W484" s="139">
        <f t="shared" si="1270"/>
        <v>493.98690000000005</v>
      </c>
      <c r="X484" s="219">
        <f t="shared" si="1271"/>
        <v>0</v>
      </c>
      <c r="Y484" s="88"/>
      <c r="Z484" s="44">
        <f t="shared" si="1272"/>
        <v>4331.3600000000006</v>
      </c>
      <c r="AA484" s="141">
        <f t="shared" si="1273"/>
        <v>0</v>
      </c>
      <c r="AB484" s="95">
        <v>9</v>
      </c>
      <c r="AC484" s="139">
        <f t="shared" si="1274"/>
        <v>493.98690000000005</v>
      </c>
      <c r="AD484" s="140">
        <f t="shared" si="1275"/>
        <v>4445.8821000000007</v>
      </c>
      <c r="AE484" s="87"/>
      <c r="AF484" s="44">
        <f t="shared" si="1276"/>
        <v>22885.031600000002</v>
      </c>
      <c r="AG484" s="140">
        <f t="shared" si="1277"/>
        <v>0</v>
      </c>
      <c r="AH484" s="87"/>
      <c r="AI484" s="139">
        <f t="shared" si="1278"/>
        <v>791.37200000000007</v>
      </c>
      <c r="AJ484" s="140">
        <f t="shared" si="1279"/>
        <v>0</v>
      </c>
      <c r="AK484" s="87"/>
      <c r="AL484" s="107">
        <v>145.19999999999999</v>
      </c>
      <c r="AM484" s="140">
        <f t="shared" si="1280"/>
        <v>0</v>
      </c>
      <c r="AN484" s="87"/>
      <c r="AO484" s="44">
        <f t="shared" si="1281"/>
        <v>3769.8454000000002</v>
      </c>
      <c r="AP484" s="141">
        <f t="shared" si="1282"/>
        <v>0</v>
      </c>
      <c r="AQ484" s="108"/>
      <c r="AR484" s="109">
        <v>8030</v>
      </c>
      <c r="AS484" s="141">
        <f t="shared" si="1283"/>
        <v>0</v>
      </c>
      <c r="AT484" s="88"/>
      <c r="AU484" s="21">
        <v>3366.65</v>
      </c>
      <c r="AV484" s="141">
        <f t="shared" si="1284"/>
        <v>0</v>
      </c>
      <c r="AW484" s="88"/>
      <c r="AX484" s="44">
        <f t="shared" si="1285"/>
        <v>80964.952600000004</v>
      </c>
      <c r="AY484" s="141">
        <f t="shared" si="1286"/>
        <v>0</v>
      </c>
      <c r="AZ484" s="88"/>
      <c r="BA484" s="21">
        <v>93131.5</v>
      </c>
      <c r="BB484" s="141">
        <f t="shared" si="1287"/>
        <v>0</v>
      </c>
      <c r="BC484" s="88"/>
      <c r="BD484" s="21">
        <v>10643</v>
      </c>
      <c r="BE484" s="140">
        <f t="shared" si="1288"/>
        <v>0</v>
      </c>
      <c r="BF484" s="46"/>
      <c r="BG484" s="88"/>
      <c r="BH484" s="140">
        <f t="shared" si="1289"/>
        <v>0</v>
      </c>
      <c r="BI484" s="430"/>
      <c r="BJ484" s="446"/>
      <c r="BK484" s="202">
        <v>61361</v>
      </c>
      <c r="BL484" s="140">
        <f t="shared" si="1290"/>
        <v>0</v>
      </c>
      <c r="BM484" s="430"/>
      <c r="BN484" s="431">
        <v>874.87</v>
      </c>
      <c r="BO484" s="141">
        <f t="shared" si="1291"/>
        <v>0</v>
      </c>
      <c r="BP484" s="58"/>
      <c r="BQ484" s="139">
        <f t="shared" si="1292"/>
        <v>930.90000000000009</v>
      </c>
      <c r="BR484" s="141">
        <f t="shared" si="1293"/>
        <v>0</v>
      </c>
      <c r="BS484" s="202">
        <v>1</v>
      </c>
      <c r="BT484" s="107">
        <v>540</v>
      </c>
      <c r="BU484" s="141">
        <f t="shared" si="1294"/>
        <v>540</v>
      </c>
      <c r="BV484" s="58"/>
      <c r="BW484" s="58"/>
      <c r="BX484" s="141">
        <f t="shared" si="1295"/>
        <v>0</v>
      </c>
      <c r="BY484" s="58"/>
      <c r="BZ484" s="143"/>
      <c r="CA484" s="141">
        <f t="shared" si="1296"/>
        <v>0</v>
      </c>
      <c r="CB484" s="202">
        <v>2</v>
      </c>
      <c r="CC484" s="107">
        <v>165.4</v>
      </c>
      <c r="CD484" s="141">
        <f t="shared" si="1297"/>
        <v>330.8</v>
      </c>
      <c r="CE484" s="58">
        <v>1</v>
      </c>
      <c r="CF484" s="139">
        <f t="shared" si="1298"/>
        <v>204.31649999999999</v>
      </c>
      <c r="CG484" s="141">
        <f t="shared" si="1299"/>
        <v>204.31649999999999</v>
      </c>
      <c r="CH484" s="58"/>
      <c r="CI484" s="107">
        <v>86.2</v>
      </c>
      <c r="CJ484" s="141">
        <f t="shared" si="1300"/>
        <v>0</v>
      </c>
      <c r="CK484" s="58">
        <v>2</v>
      </c>
      <c r="CL484" s="107">
        <v>125</v>
      </c>
      <c r="CM484" s="141">
        <f t="shared" si="1301"/>
        <v>250</v>
      </c>
      <c r="CN484" s="58"/>
      <c r="CO484" s="107">
        <v>140</v>
      </c>
      <c r="CP484" s="141">
        <f t="shared" si="1302"/>
        <v>0</v>
      </c>
      <c r="CQ484" s="58"/>
      <c r="CR484" s="139">
        <f t="shared" si="1303"/>
        <v>259.76390000000004</v>
      </c>
      <c r="CS484" s="141">
        <f t="shared" si="1304"/>
        <v>0</v>
      </c>
      <c r="CT484" s="58"/>
      <c r="CU484" s="107">
        <v>182.5</v>
      </c>
      <c r="CV484" s="141">
        <f t="shared" si="1305"/>
        <v>0</v>
      </c>
      <c r="CW484" s="58"/>
      <c r="CX484" s="107">
        <v>78</v>
      </c>
      <c r="CY484" s="141">
        <f t="shared" si="1306"/>
        <v>0</v>
      </c>
      <c r="CZ484" s="425">
        <v>20</v>
      </c>
      <c r="DA484" s="107">
        <v>350</v>
      </c>
      <c r="DB484" s="141">
        <f t="shared" si="1307"/>
        <v>7000</v>
      </c>
      <c r="DC484" s="425">
        <v>3</v>
      </c>
      <c r="DD484" s="139">
        <f t="shared" si="1308"/>
        <v>363.26500000000004</v>
      </c>
      <c r="DE484" s="140">
        <f t="shared" si="1309"/>
        <v>1089.7950000000001</v>
      </c>
      <c r="DF484" s="425">
        <v>3</v>
      </c>
      <c r="DG484" s="107">
        <v>349.94</v>
      </c>
      <c r="DH484" s="141">
        <f t="shared" si="1310"/>
        <v>1049.82</v>
      </c>
      <c r="DI484" s="425">
        <v>3</v>
      </c>
      <c r="DJ484" s="107">
        <v>407.82</v>
      </c>
      <c r="DK484" s="141">
        <f t="shared" si="1311"/>
        <v>1223.46</v>
      </c>
      <c r="DL484" s="425"/>
      <c r="DM484" s="107">
        <v>560.66999999999996</v>
      </c>
      <c r="DN484" s="141">
        <f t="shared" si="1312"/>
        <v>0</v>
      </c>
      <c r="DO484" s="425"/>
      <c r="DP484" s="107">
        <v>849.84</v>
      </c>
      <c r="DQ484" s="141">
        <f t="shared" si="1313"/>
        <v>0</v>
      </c>
      <c r="DR484" s="88"/>
      <c r="DS484" s="107">
        <v>1070.97</v>
      </c>
      <c r="DT484" s="141">
        <f t="shared" si="1314"/>
        <v>0</v>
      </c>
      <c r="DU484" s="425">
        <v>2</v>
      </c>
      <c r="DV484" s="21">
        <v>1512.05</v>
      </c>
      <c r="DW484" s="141">
        <f t="shared" si="1315"/>
        <v>3024.1</v>
      </c>
      <c r="DX484" s="425">
        <v>2</v>
      </c>
      <c r="DY484" s="21">
        <v>5870.12</v>
      </c>
      <c r="DZ484" s="141">
        <f t="shared" si="1316"/>
        <v>11740.24</v>
      </c>
      <c r="EA484" s="88"/>
      <c r="EB484" s="21">
        <v>4379.45</v>
      </c>
      <c r="EC484" s="141">
        <f t="shared" si="1317"/>
        <v>0</v>
      </c>
      <c r="ED484" s="88"/>
      <c r="EE484" s="21">
        <v>4811.45</v>
      </c>
      <c r="EF484" s="141">
        <f t="shared" si="1318"/>
        <v>0</v>
      </c>
      <c r="EG484" s="88"/>
      <c r="EH484" s="21">
        <v>6518.13</v>
      </c>
      <c r="EI484" s="141">
        <f t="shared" si="1319"/>
        <v>0</v>
      </c>
      <c r="EJ484" s="88"/>
      <c r="EK484" s="21">
        <v>7389.31</v>
      </c>
      <c r="EL484" s="141">
        <f t="shared" si="1320"/>
        <v>0</v>
      </c>
      <c r="EM484" s="88"/>
      <c r="EN484" s="21">
        <v>1539.81</v>
      </c>
      <c r="EO484" s="141">
        <f t="shared" si="1321"/>
        <v>0</v>
      </c>
      <c r="EP484" s="428"/>
      <c r="EQ484" s="21">
        <v>3124.4</v>
      </c>
      <c r="ER484" s="141">
        <f t="shared" si="1322"/>
        <v>0</v>
      </c>
      <c r="ES484" s="428"/>
      <c r="ET484" s="107">
        <v>118.78</v>
      </c>
      <c r="EU484" s="141">
        <f t="shared" si="1323"/>
        <v>0</v>
      </c>
      <c r="EV484" s="88"/>
      <c r="EW484" s="107">
        <v>479.92</v>
      </c>
      <c r="EX484" s="141">
        <f t="shared" si="1324"/>
        <v>0</v>
      </c>
      <c r="EY484" s="202">
        <v>2</v>
      </c>
      <c r="EZ484" s="107">
        <v>649.4</v>
      </c>
      <c r="FA484" s="141">
        <f t="shared" si="1325"/>
        <v>1298.8</v>
      </c>
      <c r="FB484" s="88"/>
      <c r="FC484" s="21">
        <v>1301.22</v>
      </c>
      <c r="FD484" s="141">
        <f t="shared" si="1326"/>
        <v>0</v>
      </c>
      <c r="FE484" s="428"/>
      <c r="FF484" s="21">
        <v>2530.2199999999998</v>
      </c>
      <c r="FG484" s="141">
        <f t="shared" si="1327"/>
        <v>0</v>
      </c>
      <c r="FH484" s="88"/>
      <c r="FI484" s="21">
        <v>4182.22</v>
      </c>
      <c r="FJ484" s="141">
        <f t="shared" si="1328"/>
        <v>0</v>
      </c>
      <c r="FK484" s="428">
        <v>4</v>
      </c>
      <c r="FL484" s="107">
        <v>253.92</v>
      </c>
      <c r="FM484" s="141">
        <f t="shared" si="1329"/>
        <v>1015.68</v>
      </c>
      <c r="FN484" s="428"/>
      <c r="FO484" s="107">
        <v>290.32</v>
      </c>
      <c r="FP484" s="141">
        <f t="shared" si="1330"/>
        <v>0</v>
      </c>
      <c r="FQ484" s="428"/>
      <c r="FR484" s="107">
        <v>334.06</v>
      </c>
      <c r="FS484" s="141">
        <f t="shared" si="1331"/>
        <v>0</v>
      </c>
      <c r="FT484" s="427"/>
      <c r="FU484" s="107">
        <v>411.49</v>
      </c>
      <c r="FV484" s="141">
        <f t="shared" si="1332"/>
        <v>0</v>
      </c>
      <c r="FW484" s="88"/>
      <c r="FX484" s="107">
        <v>455.21</v>
      </c>
      <c r="FY484" s="141">
        <f t="shared" si="1333"/>
        <v>0</v>
      </c>
      <c r="FZ484" s="428"/>
      <c r="GA484" s="107">
        <v>536</v>
      </c>
      <c r="GB484" s="141">
        <f t="shared" si="1334"/>
        <v>0</v>
      </c>
      <c r="GC484" s="428"/>
      <c r="GD484" s="21">
        <v>745.84</v>
      </c>
      <c r="GE484" s="144">
        <f t="shared" si="1335"/>
        <v>0</v>
      </c>
      <c r="GF484" s="108">
        <v>4</v>
      </c>
      <c r="GG484" s="112">
        <v>313.12</v>
      </c>
      <c r="GH484" s="141">
        <f t="shared" si="1336"/>
        <v>1252.48</v>
      </c>
      <c r="GI484" s="89">
        <v>6</v>
      </c>
      <c r="GJ484" s="529">
        <v>223.61</v>
      </c>
      <c r="GK484" s="141">
        <f t="shared" si="1337"/>
        <v>1341.66</v>
      </c>
      <c r="GL484" s="202">
        <v>3</v>
      </c>
      <c r="GM484" s="107">
        <v>105.46</v>
      </c>
      <c r="GN484" s="141">
        <f t="shared" si="1338"/>
        <v>316.38</v>
      </c>
      <c r="GO484" s="88"/>
      <c r="GP484" s="107">
        <v>581.36</v>
      </c>
      <c r="GQ484" s="141">
        <f t="shared" si="1339"/>
        <v>0</v>
      </c>
      <c r="GR484" s="202">
        <v>1</v>
      </c>
      <c r="GS484" s="107">
        <v>92.94</v>
      </c>
      <c r="GT484" s="141">
        <f t="shared" si="1340"/>
        <v>92.94</v>
      </c>
      <c r="GU484" s="203">
        <v>2</v>
      </c>
      <c r="GV484" s="112">
        <v>47.51</v>
      </c>
      <c r="GW484" s="141">
        <f t="shared" si="1341"/>
        <v>95.02</v>
      </c>
      <c r="GX484" s="88">
        <v>50</v>
      </c>
      <c r="GY484" s="107">
        <v>61.91</v>
      </c>
      <c r="GZ484" s="219">
        <f t="shared" si="1342"/>
        <v>3095.5</v>
      </c>
      <c r="HA484" s="413"/>
      <c r="HB484" s="413"/>
      <c r="HC484" s="219">
        <f t="shared" si="1344"/>
        <v>0</v>
      </c>
      <c r="HD484" s="202">
        <v>0.3</v>
      </c>
      <c r="HE484" s="107">
        <v>40.75</v>
      </c>
      <c r="HF484" s="232">
        <f t="shared" si="1343"/>
        <v>12.225</v>
      </c>
      <c r="HG484" s="204">
        <v>2000</v>
      </c>
      <c r="HH484" s="226">
        <f t="shared" si="1345"/>
        <v>47470.051320000006</v>
      </c>
      <c r="HI484" s="335"/>
    </row>
    <row r="485" spans="1:217" ht="15.75" customHeight="1">
      <c r="A485" s="198">
        <v>7</v>
      </c>
      <c r="B485" s="30" t="s">
        <v>362</v>
      </c>
      <c r="C485" s="380">
        <v>58.73</v>
      </c>
      <c r="D485" s="533">
        <v>379.47</v>
      </c>
      <c r="E485" s="31">
        <v>142495.79999999999</v>
      </c>
      <c r="F485" s="42">
        <f t="shared" si="1262"/>
        <v>124272.46524999999</v>
      </c>
      <c r="G485" s="43"/>
      <c r="H485" s="21">
        <v>636.70000000000005</v>
      </c>
      <c r="I485" s="45">
        <f t="shared" si="1263"/>
        <v>0</v>
      </c>
      <c r="J485" s="58"/>
      <c r="K485" s="107"/>
      <c r="L485" s="212">
        <f t="shared" si="1264"/>
        <v>0</v>
      </c>
      <c r="M485" s="58"/>
      <c r="N485" s="107">
        <v>540</v>
      </c>
      <c r="O485" s="212">
        <f t="shared" si="1265"/>
        <v>0</v>
      </c>
      <c r="P485" s="96">
        <v>30.5</v>
      </c>
      <c r="Q485" s="139">
        <f t="shared" si="1266"/>
        <v>280.13670000000002</v>
      </c>
      <c r="R485" s="212">
        <f t="shared" si="1267"/>
        <v>8544.1693500000001</v>
      </c>
      <c r="S485" s="46"/>
      <c r="T485" s="44">
        <f t="shared" si="1268"/>
        <v>2335.5960000000005</v>
      </c>
      <c r="U485" s="212">
        <f t="shared" si="1269"/>
        <v>0</v>
      </c>
      <c r="V485" s="96"/>
      <c r="W485" s="139">
        <f t="shared" si="1270"/>
        <v>493.98690000000005</v>
      </c>
      <c r="X485" s="219">
        <f t="shared" si="1271"/>
        <v>0</v>
      </c>
      <c r="Y485" s="58"/>
      <c r="Z485" s="44">
        <f t="shared" si="1272"/>
        <v>4331.3600000000006</v>
      </c>
      <c r="AA485" s="141">
        <f t="shared" si="1273"/>
        <v>0</v>
      </c>
      <c r="AB485" s="95">
        <v>6</v>
      </c>
      <c r="AC485" s="139">
        <f t="shared" si="1274"/>
        <v>493.98690000000005</v>
      </c>
      <c r="AD485" s="140">
        <f t="shared" si="1275"/>
        <v>2963.9214000000002</v>
      </c>
      <c r="AE485" s="46"/>
      <c r="AF485" s="44">
        <f t="shared" si="1276"/>
        <v>22885.031600000002</v>
      </c>
      <c r="AG485" s="140">
        <f t="shared" si="1277"/>
        <v>0</v>
      </c>
      <c r="AH485" s="46">
        <v>14</v>
      </c>
      <c r="AI485" s="139">
        <f t="shared" si="1278"/>
        <v>791.37200000000007</v>
      </c>
      <c r="AJ485" s="140">
        <f t="shared" si="1279"/>
        <v>11079.208000000001</v>
      </c>
      <c r="AK485" s="46"/>
      <c r="AL485" s="107">
        <v>145.19999999999999</v>
      </c>
      <c r="AM485" s="140">
        <f t="shared" si="1280"/>
        <v>0</v>
      </c>
      <c r="AN485" s="46"/>
      <c r="AO485" s="44">
        <f t="shared" si="1281"/>
        <v>3769.8454000000002</v>
      </c>
      <c r="AP485" s="141">
        <f t="shared" si="1282"/>
        <v>0</v>
      </c>
      <c r="AQ485" s="108"/>
      <c r="AR485" s="109">
        <v>8030</v>
      </c>
      <c r="AS485" s="141">
        <f t="shared" si="1283"/>
        <v>0</v>
      </c>
      <c r="AT485" s="58"/>
      <c r="AU485" s="21">
        <v>3366.65</v>
      </c>
      <c r="AV485" s="141">
        <f t="shared" si="1284"/>
        <v>0</v>
      </c>
      <c r="AW485" s="58"/>
      <c r="AX485" s="44">
        <f t="shared" si="1285"/>
        <v>80964.952600000004</v>
      </c>
      <c r="AY485" s="141">
        <f t="shared" si="1286"/>
        <v>0</v>
      </c>
      <c r="AZ485" s="58"/>
      <c r="BA485" s="21">
        <v>93131.5</v>
      </c>
      <c r="BB485" s="141">
        <f t="shared" si="1287"/>
        <v>0</v>
      </c>
      <c r="BC485" s="58"/>
      <c r="BD485" s="21">
        <v>10643</v>
      </c>
      <c r="BE485" s="140">
        <f t="shared" si="1288"/>
        <v>0</v>
      </c>
      <c r="BF485" s="46"/>
      <c r="BG485" s="58"/>
      <c r="BH485" s="140">
        <f t="shared" si="1289"/>
        <v>0</v>
      </c>
      <c r="BI485" s="430">
        <v>1</v>
      </c>
      <c r="BJ485" s="510">
        <v>5</v>
      </c>
      <c r="BK485" s="202">
        <v>61943</v>
      </c>
      <c r="BL485" s="140">
        <f t="shared" si="1290"/>
        <v>61943</v>
      </c>
      <c r="BM485" s="430"/>
      <c r="BN485" s="431">
        <v>875.87</v>
      </c>
      <c r="BO485" s="141">
        <f t="shared" si="1291"/>
        <v>0</v>
      </c>
      <c r="BP485" s="146"/>
      <c r="BQ485" s="139">
        <f t="shared" si="1292"/>
        <v>930.90000000000009</v>
      </c>
      <c r="BR485" s="141">
        <f t="shared" si="1293"/>
        <v>0</v>
      </c>
      <c r="BS485" s="202">
        <v>4</v>
      </c>
      <c r="BT485" s="107">
        <v>540</v>
      </c>
      <c r="BU485" s="141">
        <f t="shared" si="1294"/>
        <v>2160</v>
      </c>
      <c r="BV485" s="146"/>
      <c r="BW485" s="58"/>
      <c r="BX485" s="141">
        <f t="shared" si="1295"/>
        <v>0</v>
      </c>
      <c r="BY485" s="146"/>
      <c r="BZ485" s="143"/>
      <c r="CA485" s="141">
        <f t="shared" si="1296"/>
        <v>0</v>
      </c>
      <c r="CB485" s="202">
        <v>2</v>
      </c>
      <c r="CC485" s="107">
        <v>165.4</v>
      </c>
      <c r="CD485" s="141">
        <f t="shared" si="1297"/>
        <v>330.8</v>
      </c>
      <c r="CE485" s="146">
        <v>1</v>
      </c>
      <c r="CF485" s="139">
        <f t="shared" si="1298"/>
        <v>204.31649999999999</v>
      </c>
      <c r="CG485" s="141">
        <f t="shared" si="1299"/>
        <v>204.31649999999999</v>
      </c>
      <c r="CH485" s="146"/>
      <c r="CI485" s="107">
        <v>86.2</v>
      </c>
      <c r="CJ485" s="141">
        <f t="shared" si="1300"/>
        <v>0</v>
      </c>
      <c r="CK485" s="146">
        <v>2</v>
      </c>
      <c r="CL485" s="107">
        <v>125</v>
      </c>
      <c r="CM485" s="141">
        <f t="shared" si="1301"/>
        <v>250</v>
      </c>
      <c r="CN485" s="146"/>
      <c r="CO485" s="107">
        <v>140</v>
      </c>
      <c r="CP485" s="141">
        <f t="shared" si="1302"/>
        <v>0</v>
      </c>
      <c r="CQ485" s="146"/>
      <c r="CR485" s="139">
        <f t="shared" si="1303"/>
        <v>259.76390000000004</v>
      </c>
      <c r="CS485" s="141">
        <f t="shared" si="1304"/>
        <v>0</v>
      </c>
      <c r="CT485" s="146"/>
      <c r="CU485" s="107">
        <v>182.5</v>
      </c>
      <c r="CV485" s="141">
        <f t="shared" si="1305"/>
        <v>0</v>
      </c>
      <c r="CW485" s="146"/>
      <c r="CX485" s="107">
        <v>78</v>
      </c>
      <c r="CY485" s="141">
        <f t="shared" si="1306"/>
        <v>0</v>
      </c>
      <c r="CZ485" s="425"/>
      <c r="DA485" s="107">
        <v>350</v>
      </c>
      <c r="DB485" s="141">
        <f t="shared" si="1307"/>
        <v>0</v>
      </c>
      <c r="DC485" s="425"/>
      <c r="DD485" s="139">
        <f t="shared" si="1308"/>
        <v>363.26500000000004</v>
      </c>
      <c r="DE485" s="140">
        <f t="shared" si="1309"/>
        <v>0</v>
      </c>
      <c r="DF485" s="425">
        <v>3</v>
      </c>
      <c r="DG485" s="107">
        <v>349.94</v>
      </c>
      <c r="DH485" s="141">
        <f t="shared" si="1310"/>
        <v>1049.82</v>
      </c>
      <c r="DI485" s="425">
        <v>3</v>
      </c>
      <c r="DJ485" s="107">
        <v>407.82</v>
      </c>
      <c r="DK485" s="141">
        <f t="shared" si="1311"/>
        <v>1223.46</v>
      </c>
      <c r="DL485" s="425"/>
      <c r="DM485" s="107">
        <v>560.66999999999996</v>
      </c>
      <c r="DN485" s="141">
        <f t="shared" si="1312"/>
        <v>0</v>
      </c>
      <c r="DO485" s="425"/>
      <c r="DP485" s="107">
        <v>849.84</v>
      </c>
      <c r="DQ485" s="141">
        <f t="shared" si="1313"/>
        <v>0</v>
      </c>
      <c r="DR485" s="58"/>
      <c r="DS485" s="107">
        <v>1070.97</v>
      </c>
      <c r="DT485" s="141">
        <f t="shared" si="1314"/>
        <v>0</v>
      </c>
      <c r="DU485" s="425">
        <v>2</v>
      </c>
      <c r="DV485" s="21">
        <v>1512.05</v>
      </c>
      <c r="DW485" s="141">
        <f t="shared" si="1315"/>
        <v>3024.1</v>
      </c>
      <c r="DX485" s="425">
        <v>2</v>
      </c>
      <c r="DY485" s="21">
        <v>5870.12</v>
      </c>
      <c r="DZ485" s="141">
        <f t="shared" si="1316"/>
        <v>11740.24</v>
      </c>
      <c r="EA485" s="58"/>
      <c r="EB485" s="21">
        <v>4379.45</v>
      </c>
      <c r="EC485" s="141">
        <f t="shared" si="1317"/>
        <v>0</v>
      </c>
      <c r="ED485" s="58"/>
      <c r="EE485" s="21">
        <v>4811.45</v>
      </c>
      <c r="EF485" s="141">
        <f t="shared" si="1318"/>
        <v>0</v>
      </c>
      <c r="EG485" s="58"/>
      <c r="EH485" s="21">
        <v>6518.13</v>
      </c>
      <c r="EI485" s="141">
        <f t="shared" si="1319"/>
        <v>0</v>
      </c>
      <c r="EJ485" s="58"/>
      <c r="EK485" s="21">
        <v>7389.31</v>
      </c>
      <c r="EL485" s="141">
        <f t="shared" si="1320"/>
        <v>0</v>
      </c>
      <c r="EM485" s="58"/>
      <c r="EN485" s="21">
        <v>1539.81</v>
      </c>
      <c r="EO485" s="141">
        <f t="shared" si="1321"/>
        <v>0</v>
      </c>
      <c r="EP485" s="428"/>
      <c r="EQ485" s="21">
        <v>3124.4</v>
      </c>
      <c r="ER485" s="141">
        <f t="shared" si="1322"/>
        <v>0</v>
      </c>
      <c r="ES485" s="428"/>
      <c r="ET485" s="107">
        <v>118.78</v>
      </c>
      <c r="EU485" s="141">
        <f t="shared" si="1323"/>
        <v>0</v>
      </c>
      <c r="EV485" s="58"/>
      <c r="EW485" s="107">
        <v>479.92</v>
      </c>
      <c r="EX485" s="141">
        <f t="shared" si="1324"/>
        <v>0</v>
      </c>
      <c r="EY485" s="202">
        <v>2</v>
      </c>
      <c r="EZ485" s="107">
        <v>649.4</v>
      </c>
      <c r="FA485" s="141">
        <f t="shared" si="1325"/>
        <v>1298.8</v>
      </c>
      <c r="FB485" s="58"/>
      <c r="FC485" s="21">
        <v>1301.22</v>
      </c>
      <c r="FD485" s="141">
        <f t="shared" si="1326"/>
        <v>0</v>
      </c>
      <c r="FE485" s="428"/>
      <c r="FF485" s="21">
        <v>2530.2199999999998</v>
      </c>
      <c r="FG485" s="141">
        <f t="shared" si="1327"/>
        <v>0</v>
      </c>
      <c r="FH485" s="58"/>
      <c r="FI485" s="21">
        <v>4182.22</v>
      </c>
      <c r="FJ485" s="141">
        <f t="shared" si="1328"/>
        <v>0</v>
      </c>
      <c r="FK485" s="428"/>
      <c r="FL485" s="107">
        <v>253.92</v>
      </c>
      <c r="FM485" s="141">
        <f t="shared" si="1329"/>
        <v>0</v>
      </c>
      <c r="FN485" s="428"/>
      <c r="FO485" s="107">
        <v>290.32</v>
      </c>
      <c r="FP485" s="141">
        <f t="shared" si="1330"/>
        <v>0</v>
      </c>
      <c r="FQ485" s="428"/>
      <c r="FR485" s="107">
        <v>334.06</v>
      </c>
      <c r="FS485" s="141">
        <f t="shared" si="1331"/>
        <v>0</v>
      </c>
      <c r="FT485" s="425">
        <v>4</v>
      </c>
      <c r="FU485" s="107">
        <v>411.49</v>
      </c>
      <c r="FV485" s="141">
        <f t="shared" si="1332"/>
        <v>1645.96</v>
      </c>
      <c r="FW485" s="58"/>
      <c r="FX485" s="107">
        <v>455.21</v>
      </c>
      <c r="FY485" s="141">
        <f t="shared" si="1333"/>
        <v>0</v>
      </c>
      <c r="FZ485" s="428">
        <v>4</v>
      </c>
      <c r="GA485" s="107">
        <v>536</v>
      </c>
      <c r="GB485" s="141">
        <f t="shared" si="1334"/>
        <v>2144</v>
      </c>
      <c r="GC485" s="428">
        <v>12</v>
      </c>
      <c r="GD485" s="21">
        <v>745.84</v>
      </c>
      <c r="GE485" s="144">
        <f t="shared" si="1335"/>
        <v>8950.08</v>
      </c>
      <c r="GF485" s="108">
        <v>4</v>
      </c>
      <c r="GG485" s="112">
        <v>313.12</v>
      </c>
      <c r="GH485" s="141">
        <f t="shared" si="1336"/>
        <v>1252.48</v>
      </c>
      <c r="GI485" s="89">
        <v>6</v>
      </c>
      <c r="GJ485" s="529">
        <v>223.61</v>
      </c>
      <c r="GK485" s="141">
        <f t="shared" si="1337"/>
        <v>1341.66</v>
      </c>
      <c r="GL485" s="202">
        <v>3</v>
      </c>
      <c r="GM485" s="107">
        <v>105.46</v>
      </c>
      <c r="GN485" s="141">
        <f t="shared" si="1338"/>
        <v>316.38</v>
      </c>
      <c r="GO485" s="58">
        <v>1</v>
      </c>
      <c r="GP485" s="107">
        <v>581.36</v>
      </c>
      <c r="GQ485" s="141">
        <f t="shared" si="1339"/>
        <v>581.36</v>
      </c>
      <c r="GR485" s="202">
        <v>1</v>
      </c>
      <c r="GS485" s="107">
        <v>92.94</v>
      </c>
      <c r="GT485" s="141">
        <f t="shared" si="1340"/>
        <v>92.94</v>
      </c>
      <c r="GU485" s="203">
        <v>2</v>
      </c>
      <c r="GV485" s="112">
        <v>47.51</v>
      </c>
      <c r="GW485" s="141">
        <f t="shared" si="1341"/>
        <v>95.02</v>
      </c>
      <c r="GX485" s="58"/>
      <c r="GY485" s="107">
        <v>61.91</v>
      </c>
      <c r="GZ485" s="219">
        <f t="shared" si="1342"/>
        <v>0</v>
      </c>
      <c r="HA485" s="413"/>
      <c r="HB485" s="413"/>
      <c r="HC485" s="219">
        <f t="shared" si="1344"/>
        <v>0</v>
      </c>
      <c r="HD485" s="202">
        <v>1</v>
      </c>
      <c r="HE485" s="107">
        <v>40.75</v>
      </c>
      <c r="HF485" s="232">
        <f t="shared" si="1343"/>
        <v>40.75</v>
      </c>
      <c r="HG485" s="204">
        <v>2000</v>
      </c>
      <c r="HH485" s="226">
        <f t="shared" si="1345"/>
        <v>124272.46524999999</v>
      </c>
      <c r="HI485" s="335"/>
    </row>
    <row r="486" spans="1:217" ht="15.75" customHeight="1">
      <c r="A486" s="198">
        <v>8</v>
      </c>
      <c r="B486" s="18" t="s">
        <v>363</v>
      </c>
      <c r="C486" s="381">
        <v>27.15</v>
      </c>
      <c r="D486" s="385">
        <v>123.9</v>
      </c>
      <c r="E486" s="19">
        <v>65541.600000000006</v>
      </c>
      <c r="F486" s="42">
        <f t="shared" si="1262"/>
        <v>109071.70907000001</v>
      </c>
      <c r="G486" s="43"/>
      <c r="H486" s="21">
        <v>636.70000000000005</v>
      </c>
      <c r="I486" s="45">
        <f t="shared" si="1263"/>
        <v>0</v>
      </c>
      <c r="J486" s="58"/>
      <c r="K486" s="107"/>
      <c r="L486" s="212">
        <f t="shared" si="1264"/>
        <v>0</v>
      </c>
      <c r="M486" s="58"/>
      <c r="N486" s="107">
        <v>540</v>
      </c>
      <c r="O486" s="212">
        <f t="shared" si="1265"/>
        <v>0</v>
      </c>
      <c r="P486" s="96">
        <v>89.1</v>
      </c>
      <c r="Q486" s="139">
        <f t="shared" si="1266"/>
        <v>280.13670000000002</v>
      </c>
      <c r="R486" s="212">
        <f t="shared" si="1267"/>
        <v>24960.179970000001</v>
      </c>
      <c r="S486" s="46">
        <v>22.2</v>
      </c>
      <c r="T486" s="44">
        <f t="shared" si="1268"/>
        <v>2335.5960000000005</v>
      </c>
      <c r="U486" s="212">
        <f t="shared" si="1269"/>
        <v>51850.231200000009</v>
      </c>
      <c r="V486" s="96"/>
      <c r="W486" s="139">
        <f t="shared" si="1270"/>
        <v>493.98690000000005</v>
      </c>
      <c r="X486" s="219">
        <f t="shared" si="1271"/>
        <v>0</v>
      </c>
      <c r="Y486" s="58"/>
      <c r="Z486" s="44">
        <f t="shared" si="1272"/>
        <v>4331.3600000000006</v>
      </c>
      <c r="AA486" s="141">
        <f t="shared" si="1273"/>
        <v>0</v>
      </c>
      <c r="AB486" s="95">
        <v>6</v>
      </c>
      <c r="AC486" s="139">
        <f t="shared" si="1274"/>
        <v>493.98690000000005</v>
      </c>
      <c r="AD486" s="140">
        <f t="shared" si="1275"/>
        <v>2963.9214000000002</v>
      </c>
      <c r="AE486" s="46"/>
      <c r="AF486" s="44">
        <f t="shared" si="1276"/>
        <v>22885.031600000002</v>
      </c>
      <c r="AG486" s="140">
        <f t="shared" si="1277"/>
        <v>0</v>
      </c>
      <c r="AH486" s="46"/>
      <c r="AI486" s="139">
        <f t="shared" si="1278"/>
        <v>791.37200000000007</v>
      </c>
      <c r="AJ486" s="140">
        <f t="shared" si="1279"/>
        <v>0</v>
      </c>
      <c r="AK486" s="46"/>
      <c r="AL486" s="107">
        <v>145.19999999999999</v>
      </c>
      <c r="AM486" s="140">
        <f t="shared" si="1280"/>
        <v>0</v>
      </c>
      <c r="AN486" s="46"/>
      <c r="AO486" s="44">
        <f t="shared" si="1281"/>
        <v>3769.8454000000002</v>
      </c>
      <c r="AP486" s="141">
        <f t="shared" si="1282"/>
        <v>0</v>
      </c>
      <c r="AQ486" s="108"/>
      <c r="AR486" s="109">
        <v>8030</v>
      </c>
      <c r="AS486" s="141">
        <f t="shared" si="1283"/>
        <v>0</v>
      </c>
      <c r="AT486" s="58"/>
      <c r="AU486" s="21">
        <v>3366.65</v>
      </c>
      <c r="AV486" s="141">
        <f t="shared" si="1284"/>
        <v>0</v>
      </c>
      <c r="AW486" s="58"/>
      <c r="AX486" s="44">
        <f t="shared" si="1285"/>
        <v>80964.952600000004</v>
      </c>
      <c r="AY486" s="141">
        <f t="shared" si="1286"/>
        <v>0</v>
      </c>
      <c r="AZ486" s="58"/>
      <c r="BA486" s="21">
        <v>93131.5</v>
      </c>
      <c r="BB486" s="141">
        <f t="shared" si="1287"/>
        <v>0</v>
      </c>
      <c r="BC486" s="58"/>
      <c r="BD486" s="21">
        <v>10643</v>
      </c>
      <c r="BE486" s="140">
        <f t="shared" si="1288"/>
        <v>0</v>
      </c>
      <c r="BF486" s="46"/>
      <c r="BG486" s="58"/>
      <c r="BH486" s="140">
        <f t="shared" si="1289"/>
        <v>0</v>
      </c>
      <c r="BI486" s="430"/>
      <c r="BJ486" s="446"/>
      <c r="BK486" s="202">
        <v>61361</v>
      </c>
      <c r="BL486" s="140">
        <f t="shared" si="1290"/>
        <v>0</v>
      </c>
      <c r="BM486" s="430"/>
      <c r="BN486" s="431">
        <v>876.87</v>
      </c>
      <c r="BO486" s="141">
        <f t="shared" si="1291"/>
        <v>0</v>
      </c>
      <c r="BP486" s="58"/>
      <c r="BQ486" s="139">
        <f t="shared" si="1292"/>
        <v>930.90000000000009</v>
      </c>
      <c r="BR486" s="141">
        <f t="shared" si="1293"/>
        <v>0</v>
      </c>
      <c r="BS486" s="202">
        <v>1</v>
      </c>
      <c r="BT486" s="107">
        <v>540</v>
      </c>
      <c r="BU486" s="141">
        <f t="shared" si="1294"/>
        <v>540</v>
      </c>
      <c r="BV486" s="58"/>
      <c r="BW486" s="58"/>
      <c r="BX486" s="141">
        <f t="shared" si="1295"/>
        <v>0</v>
      </c>
      <c r="BY486" s="58"/>
      <c r="BZ486" s="143"/>
      <c r="CA486" s="141">
        <f t="shared" si="1296"/>
        <v>0</v>
      </c>
      <c r="CB486" s="202">
        <v>2</v>
      </c>
      <c r="CC486" s="107">
        <v>165.4</v>
      </c>
      <c r="CD486" s="141">
        <f t="shared" si="1297"/>
        <v>330.8</v>
      </c>
      <c r="CE486" s="58">
        <v>1</v>
      </c>
      <c r="CF486" s="139">
        <f t="shared" si="1298"/>
        <v>204.31649999999999</v>
      </c>
      <c r="CG486" s="141">
        <f t="shared" si="1299"/>
        <v>204.31649999999999</v>
      </c>
      <c r="CH486" s="58"/>
      <c r="CI486" s="107">
        <v>86.2</v>
      </c>
      <c r="CJ486" s="141">
        <f t="shared" si="1300"/>
        <v>0</v>
      </c>
      <c r="CK486" s="58">
        <v>2</v>
      </c>
      <c r="CL486" s="107">
        <v>125</v>
      </c>
      <c r="CM486" s="141">
        <f t="shared" si="1301"/>
        <v>250</v>
      </c>
      <c r="CN486" s="58"/>
      <c r="CO486" s="107">
        <v>140</v>
      </c>
      <c r="CP486" s="141">
        <f t="shared" si="1302"/>
        <v>0</v>
      </c>
      <c r="CQ486" s="58"/>
      <c r="CR486" s="139">
        <f t="shared" si="1303"/>
        <v>259.76390000000004</v>
      </c>
      <c r="CS486" s="141">
        <f t="shared" si="1304"/>
        <v>0</v>
      </c>
      <c r="CT486" s="58">
        <v>3</v>
      </c>
      <c r="CU486" s="107">
        <v>182.5</v>
      </c>
      <c r="CV486" s="141">
        <f t="shared" si="1305"/>
        <v>547.5</v>
      </c>
      <c r="CW486" s="58"/>
      <c r="CX486" s="107">
        <v>78</v>
      </c>
      <c r="CY486" s="141">
        <f t="shared" si="1306"/>
        <v>0</v>
      </c>
      <c r="CZ486" s="425"/>
      <c r="DA486" s="107">
        <v>350</v>
      </c>
      <c r="DB486" s="141">
        <f t="shared" si="1307"/>
        <v>0</v>
      </c>
      <c r="DC486" s="425">
        <v>3</v>
      </c>
      <c r="DD486" s="139">
        <f t="shared" si="1308"/>
        <v>363.26500000000004</v>
      </c>
      <c r="DE486" s="140">
        <f t="shared" si="1309"/>
        <v>1089.7950000000001</v>
      </c>
      <c r="DF486" s="425">
        <v>3</v>
      </c>
      <c r="DG486" s="107">
        <v>349.94</v>
      </c>
      <c r="DH486" s="141">
        <f t="shared" si="1310"/>
        <v>1049.82</v>
      </c>
      <c r="DI486" s="425">
        <v>3</v>
      </c>
      <c r="DJ486" s="107">
        <v>407.82</v>
      </c>
      <c r="DK486" s="141">
        <f t="shared" si="1311"/>
        <v>1223.46</v>
      </c>
      <c r="DL486" s="425"/>
      <c r="DM486" s="107">
        <v>560.66999999999996</v>
      </c>
      <c r="DN486" s="141">
        <f t="shared" si="1312"/>
        <v>0</v>
      </c>
      <c r="DO486" s="425"/>
      <c r="DP486" s="107">
        <v>849.84</v>
      </c>
      <c r="DQ486" s="141">
        <f t="shared" si="1313"/>
        <v>0</v>
      </c>
      <c r="DR486" s="58"/>
      <c r="DS486" s="107">
        <v>1070.97</v>
      </c>
      <c r="DT486" s="141">
        <f t="shared" si="1314"/>
        <v>0</v>
      </c>
      <c r="DU486" s="425">
        <v>2</v>
      </c>
      <c r="DV486" s="21">
        <v>1512.05</v>
      </c>
      <c r="DW486" s="141">
        <f t="shared" si="1315"/>
        <v>3024.1</v>
      </c>
      <c r="DX486" s="425">
        <v>2</v>
      </c>
      <c r="DY486" s="21">
        <v>5870.12</v>
      </c>
      <c r="DZ486" s="141">
        <f t="shared" si="1316"/>
        <v>11740.24</v>
      </c>
      <c r="EA486" s="58"/>
      <c r="EB486" s="21">
        <v>4379.45</v>
      </c>
      <c r="EC486" s="141">
        <f t="shared" si="1317"/>
        <v>0</v>
      </c>
      <c r="ED486" s="58"/>
      <c r="EE486" s="21">
        <v>4811.45</v>
      </c>
      <c r="EF486" s="141">
        <f t="shared" si="1318"/>
        <v>0</v>
      </c>
      <c r="EG486" s="58"/>
      <c r="EH486" s="21">
        <v>6518.13</v>
      </c>
      <c r="EI486" s="141">
        <f t="shared" si="1319"/>
        <v>0</v>
      </c>
      <c r="EJ486" s="58"/>
      <c r="EK486" s="21">
        <v>7389.31</v>
      </c>
      <c r="EL486" s="141">
        <f t="shared" si="1320"/>
        <v>0</v>
      </c>
      <c r="EM486" s="58"/>
      <c r="EN486" s="21">
        <v>1539.81</v>
      </c>
      <c r="EO486" s="141">
        <f t="shared" si="1321"/>
        <v>0</v>
      </c>
      <c r="EP486" s="428"/>
      <c r="EQ486" s="21">
        <v>3124.4</v>
      </c>
      <c r="ER486" s="141">
        <f t="shared" si="1322"/>
        <v>0</v>
      </c>
      <c r="ES486" s="428"/>
      <c r="ET486" s="107">
        <v>118.78</v>
      </c>
      <c r="EU486" s="141">
        <f t="shared" si="1323"/>
        <v>0</v>
      </c>
      <c r="EV486" s="58"/>
      <c r="EW486" s="107">
        <v>479.92</v>
      </c>
      <c r="EX486" s="141">
        <f t="shared" si="1324"/>
        <v>0</v>
      </c>
      <c r="EY486" s="202">
        <v>2</v>
      </c>
      <c r="EZ486" s="107">
        <v>649.4</v>
      </c>
      <c r="FA486" s="141">
        <f t="shared" si="1325"/>
        <v>1298.8</v>
      </c>
      <c r="FB486" s="58"/>
      <c r="FC486" s="21">
        <v>1301.22</v>
      </c>
      <c r="FD486" s="141">
        <f t="shared" si="1326"/>
        <v>0</v>
      </c>
      <c r="FE486" s="428"/>
      <c r="FF486" s="21">
        <v>2530.2199999999998</v>
      </c>
      <c r="FG486" s="141">
        <f t="shared" si="1327"/>
        <v>0</v>
      </c>
      <c r="FH486" s="58"/>
      <c r="FI486" s="21">
        <v>4182.22</v>
      </c>
      <c r="FJ486" s="141">
        <f t="shared" si="1328"/>
        <v>0</v>
      </c>
      <c r="FK486" s="428"/>
      <c r="FL486" s="107">
        <v>253.92</v>
      </c>
      <c r="FM486" s="141">
        <f t="shared" si="1329"/>
        <v>0</v>
      </c>
      <c r="FN486" s="428"/>
      <c r="FO486" s="107">
        <v>290.32</v>
      </c>
      <c r="FP486" s="141">
        <f t="shared" si="1330"/>
        <v>0</v>
      </c>
      <c r="FQ486" s="428"/>
      <c r="FR486" s="107">
        <v>334.06</v>
      </c>
      <c r="FS486" s="141">
        <f t="shared" si="1331"/>
        <v>0</v>
      </c>
      <c r="FT486" s="425"/>
      <c r="FU486" s="107">
        <v>411.49</v>
      </c>
      <c r="FV486" s="141">
        <f t="shared" si="1332"/>
        <v>0</v>
      </c>
      <c r="FW486" s="58"/>
      <c r="FX486" s="107">
        <v>455.21</v>
      </c>
      <c r="FY486" s="141">
        <f t="shared" si="1333"/>
        <v>0</v>
      </c>
      <c r="FZ486" s="428"/>
      <c r="GA486" s="107">
        <v>536</v>
      </c>
      <c r="GB486" s="141">
        <f t="shared" si="1334"/>
        <v>0</v>
      </c>
      <c r="GC486" s="428"/>
      <c r="GD486" s="21">
        <v>745.84</v>
      </c>
      <c r="GE486" s="144">
        <f t="shared" si="1335"/>
        <v>0</v>
      </c>
      <c r="GF486" s="58">
        <v>3</v>
      </c>
      <c r="GG486" s="112">
        <v>313.12</v>
      </c>
      <c r="GH486" s="141">
        <f t="shared" si="1336"/>
        <v>939.36</v>
      </c>
      <c r="GI486" s="89">
        <v>6</v>
      </c>
      <c r="GJ486" s="529">
        <v>223.61</v>
      </c>
      <c r="GK486" s="141">
        <f t="shared" si="1337"/>
        <v>1341.66</v>
      </c>
      <c r="GL486" s="202">
        <v>4</v>
      </c>
      <c r="GM486" s="107">
        <v>105.46</v>
      </c>
      <c r="GN486" s="141">
        <f t="shared" si="1338"/>
        <v>421.84</v>
      </c>
      <c r="GO486" s="58"/>
      <c r="GP486" s="107">
        <v>581.36</v>
      </c>
      <c r="GQ486" s="141">
        <f t="shared" si="1339"/>
        <v>0</v>
      </c>
      <c r="GR486" s="202">
        <v>1</v>
      </c>
      <c r="GS486" s="107">
        <v>92.94</v>
      </c>
      <c r="GT486" s="141">
        <f t="shared" si="1340"/>
        <v>92.94</v>
      </c>
      <c r="GU486" s="203">
        <v>2</v>
      </c>
      <c r="GV486" s="112">
        <v>47.51</v>
      </c>
      <c r="GW486" s="141">
        <f t="shared" si="1341"/>
        <v>95.02</v>
      </c>
      <c r="GX486" s="58">
        <v>50</v>
      </c>
      <c r="GY486" s="107">
        <v>61.91</v>
      </c>
      <c r="GZ486" s="219">
        <f t="shared" si="1342"/>
        <v>3095.5</v>
      </c>
      <c r="HA486" s="413"/>
      <c r="HB486" s="413"/>
      <c r="HC486" s="219">
        <f t="shared" si="1344"/>
        <v>0</v>
      </c>
      <c r="HD486" s="202">
        <v>0.3</v>
      </c>
      <c r="HE486" s="107">
        <v>40.75</v>
      </c>
      <c r="HF486" s="232">
        <f t="shared" si="1343"/>
        <v>12.225</v>
      </c>
      <c r="HG486" s="204">
        <v>2000</v>
      </c>
      <c r="HH486" s="226">
        <f t="shared" si="1345"/>
        <v>109071.70907000001</v>
      </c>
      <c r="HI486" s="335"/>
    </row>
    <row r="487" spans="1:217" ht="15.75" customHeight="1">
      <c r="A487" s="198">
        <v>9</v>
      </c>
      <c r="B487" s="18" t="s">
        <v>364</v>
      </c>
      <c r="C487" s="381">
        <v>12.09</v>
      </c>
      <c r="D487" s="385">
        <v>41.94</v>
      </c>
      <c r="E487" s="19">
        <v>42881.88</v>
      </c>
      <c r="F487" s="42">
        <f t="shared" si="1262"/>
        <v>33654.921499999997</v>
      </c>
      <c r="G487" s="43"/>
      <c r="H487" s="21">
        <v>636.70000000000005</v>
      </c>
      <c r="I487" s="45">
        <f t="shared" si="1263"/>
        <v>0</v>
      </c>
      <c r="J487" s="58"/>
      <c r="K487" s="107"/>
      <c r="L487" s="212">
        <f t="shared" si="1264"/>
        <v>0</v>
      </c>
      <c r="M487" s="58"/>
      <c r="N487" s="107">
        <v>540</v>
      </c>
      <c r="O487" s="212">
        <f t="shared" si="1265"/>
        <v>0</v>
      </c>
      <c r="P487" s="96"/>
      <c r="Q487" s="139">
        <f t="shared" si="1266"/>
        <v>280.13670000000002</v>
      </c>
      <c r="R487" s="212">
        <f t="shared" si="1267"/>
        <v>0</v>
      </c>
      <c r="S487" s="46"/>
      <c r="T487" s="44">
        <f t="shared" si="1268"/>
        <v>2335.5960000000005</v>
      </c>
      <c r="U487" s="212">
        <f t="shared" si="1269"/>
        <v>0</v>
      </c>
      <c r="V487" s="96"/>
      <c r="W487" s="139">
        <f t="shared" si="1270"/>
        <v>493.98690000000005</v>
      </c>
      <c r="X487" s="219">
        <f t="shared" si="1271"/>
        <v>0</v>
      </c>
      <c r="Y487" s="58"/>
      <c r="Z487" s="44">
        <f t="shared" si="1272"/>
        <v>4331.3600000000006</v>
      </c>
      <c r="AA487" s="141">
        <f t="shared" si="1273"/>
        <v>0</v>
      </c>
      <c r="AB487" s="95"/>
      <c r="AC487" s="139">
        <f t="shared" si="1274"/>
        <v>493.98690000000005</v>
      </c>
      <c r="AD487" s="140">
        <f t="shared" si="1275"/>
        <v>0</v>
      </c>
      <c r="AE487" s="423"/>
      <c r="AF487" s="44">
        <f t="shared" si="1276"/>
        <v>22885.031600000002</v>
      </c>
      <c r="AG487" s="140">
        <f t="shared" si="1277"/>
        <v>0</v>
      </c>
      <c r="AH487" s="46"/>
      <c r="AI487" s="139">
        <f t="shared" si="1278"/>
        <v>791.37200000000007</v>
      </c>
      <c r="AJ487" s="140">
        <f t="shared" si="1279"/>
        <v>0</v>
      </c>
      <c r="AK487" s="46"/>
      <c r="AL487" s="107">
        <v>145.19999999999999</v>
      </c>
      <c r="AM487" s="140">
        <f t="shared" si="1280"/>
        <v>0</v>
      </c>
      <c r="AN487" s="46"/>
      <c r="AO487" s="44">
        <f t="shared" si="1281"/>
        <v>3769.8454000000002</v>
      </c>
      <c r="AP487" s="141">
        <f t="shared" si="1282"/>
        <v>0</v>
      </c>
      <c r="AQ487" s="108"/>
      <c r="AR487" s="109">
        <v>8030</v>
      </c>
      <c r="AS487" s="141">
        <f t="shared" si="1283"/>
        <v>0</v>
      </c>
      <c r="AT487" s="58"/>
      <c r="AU487" s="21">
        <v>3366.65</v>
      </c>
      <c r="AV487" s="141">
        <f t="shared" si="1284"/>
        <v>0</v>
      </c>
      <c r="AW487" s="58"/>
      <c r="AX487" s="44">
        <f t="shared" si="1285"/>
        <v>80964.952600000004</v>
      </c>
      <c r="AY487" s="141">
        <f t="shared" si="1286"/>
        <v>0</v>
      </c>
      <c r="AZ487" s="58"/>
      <c r="BA487" s="21">
        <v>93131.5</v>
      </c>
      <c r="BB487" s="141">
        <f t="shared" si="1287"/>
        <v>0</v>
      </c>
      <c r="BC487" s="58"/>
      <c r="BD487" s="21">
        <v>10643</v>
      </c>
      <c r="BE487" s="140">
        <f t="shared" si="1288"/>
        <v>0</v>
      </c>
      <c r="BF487" s="46"/>
      <c r="BG487" s="58"/>
      <c r="BH487" s="140">
        <f t="shared" si="1289"/>
        <v>0</v>
      </c>
      <c r="BI487" s="430"/>
      <c r="BJ487" s="446"/>
      <c r="BK487" s="202"/>
      <c r="BL487" s="140">
        <f t="shared" si="1290"/>
        <v>0</v>
      </c>
      <c r="BM487" s="430"/>
      <c r="BN487" s="431">
        <v>877.87</v>
      </c>
      <c r="BO487" s="141">
        <f t="shared" si="1291"/>
        <v>0</v>
      </c>
      <c r="BP487" s="58"/>
      <c r="BQ487" s="139">
        <f t="shared" si="1292"/>
        <v>930.90000000000009</v>
      </c>
      <c r="BR487" s="141">
        <f t="shared" si="1293"/>
        <v>0</v>
      </c>
      <c r="BS487" s="202">
        <v>1</v>
      </c>
      <c r="BT487" s="107">
        <v>540</v>
      </c>
      <c r="BU487" s="141">
        <f t="shared" si="1294"/>
        <v>540</v>
      </c>
      <c r="BV487" s="58"/>
      <c r="BW487" s="58"/>
      <c r="BX487" s="141">
        <f t="shared" si="1295"/>
        <v>0</v>
      </c>
      <c r="BY487" s="58"/>
      <c r="BZ487" s="143"/>
      <c r="CA487" s="141">
        <f t="shared" si="1296"/>
        <v>0</v>
      </c>
      <c r="CB487" s="202">
        <v>2</v>
      </c>
      <c r="CC487" s="107">
        <v>165.4</v>
      </c>
      <c r="CD487" s="141">
        <f t="shared" si="1297"/>
        <v>330.8</v>
      </c>
      <c r="CE487" s="58">
        <v>1</v>
      </c>
      <c r="CF487" s="139">
        <f t="shared" si="1298"/>
        <v>204.31649999999999</v>
      </c>
      <c r="CG487" s="141">
        <f t="shared" si="1299"/>
        <v>204.31649999999999</v>
      </c>
      <c r="CH487" s="58"/>
      <c r="CI487" s="107">
        <v>86.2</v>
      </c>
      <c r="CJ487" s="141">
        <f t="shared" si="1300"/>
        <v>0</v>
      </c>
      <c r="CK487" s="58">
        <v>2</v>
      </c>
      <c r="CL487" s="107">
        <v>125</v>
      </c>
      <c r="CM487" s="141">
        <f t="shared" si="1301"/>
        <v>250</v>
      </c>
      <c r="CN487" s="58"/>
      <c r="CO487" s="107">
        <v>140</v>
      </c>
      <c r="CP487" s="141">
        <f t="shared" si="1302"/>
        <v>0</v>
      </c>
      <c r="CQ487" s="58"/>
      <c r="CR487" s="139">
        <f t="shared" si="1303"/>
        <v>259.76390000000004</v>
      </c>
      <c r="CS487" s="141">
        <f t="shared" si="1304"/>
        <v>0</v>
      </c>
      <c r="CT487" s="58"/>
      <c r="CU487" s="107">
        <v>182.5</v>
      </c>
      <c r="CV487" s="141">
        <f t="shared" si="1305"/>
        <v>0</v>
      </c>
      <c r="CW487" s="58"/>
      <c r="CX487" s="107">
        <v>78</v>
      </c>
      <c r="CY487" s="141">
        <f t="shared" si="1306"/>
        <v>0</v>
      </c>
      <c r="CZ487" s="425"/>
      <c r="DA487" s="107">
        <v>350</v>
      </c>
      <c r="DB487" s="141">
        <f t="shared" si="1307"/>
        <v>0</v>
      </c>
      <c r="DC487" s="425">
        <v>2</v>
      </c>
      <c r="DD487" s="139">
        <f t="shared" si="1308"/>
        <v>363.26500000000004</v>
      </c>
      <c r="DE487" s="140">
        <f t="shared" si="1309"/>
        <v>726.53000000000009</v>
      </c>
      <c r="DF487" s="425">
        <v>3</v>
      </c>
      <c r="DG487" s="107">
        <v>349.94</v>
      </c>
      <c r="DH487" s="141">
        <f t="shared" si="1310"/>
        <v>1049.82</v>
      </c>
      <c r="DI487" s="425">
        <v>3</v>
      </c>
      <c r="DJ487" s="107">
        <v>407.82</v>
      </c>
      <c r="DK487" s="141">
        <f t="shared" si="1311"/>
        <v>1223.46</v>
      </c>
      <c r="DL487" s="425"/>
      <c r="DM487" s="107">
        <v>560.66999999999996</v>
      </c>
      <c r="DN487" s="141">
        <f t="shared" si="1312"/>
        <v>0</v>
      </c>
      <c r="DO487" s="425"/>
      <c r="DP487" s="107">
        <v>849.84</v>
      </c>
      <c r="DQ487" s="141">
        <f t="shared" si="1313"/>
        <v>0</v>
      </c>
      <c r="DR487" s="58"/>
      <c r="DS487" s="107">
        <v>1070.97</v>
      </c>
      <c r="DT487" s="141">
        <f t="shared" si="1314"/>
        <v>0</v>
      </c>
      <c r="DU487" s="425">
        <v>2</v>
      </c>
      <c r="DV487" s="21">
        <v>1512.05</v>
      </c>
      <c r="DW487" s="141">
        <f t="shared" si="1315"/>
        <v>3024.1</v>
      </c>
      <c r="DX487" s="425">
        <v>2</v>
      </c>
      <c r="DY487" s="21">
        <v>5870.12</v>
      </c>
      <c r="DZ487" s="141">
        <f t="shared" si="1316"/>
        <v>11740.24</v>
      </c>
      <c r="EA487" s="58"/>
      <c r="EB487" s="21">
        <v>4379.45</v>
      </c>
      <c r="EC487" s="141">
        <f t="shared" si="1317"/>
        <v>0</v>
      </c>
      <c r="ED487" s="58"/>
      <c r="EE487" s="21">
        <v>4811.45</v>
      </c>
      <c r="EF487" s="141">
        <f t="shared" si="1318"/>
        <v>0</v>
      </c>
      <c r="EG487" s="58"/>
      <c r="EH487" s="21">
        <v>6518.13</v>
      </c>
      <c r="EI487" s="141">
        <f t="shared" si="1319"/>
        <v>0</v>
      </c>
      <c r="EJ487" s="58">
        <v>1</v>
      </c>
      <c r="EK487" s="21">
        <v>7389.31</v>
      </c>
      <c r="EL487" s="141">
        <f t="shared" si="1320"/>
        <v>7389.31</v>
      </c>
      <c r="EM487" s="58"/>
      <c r="EN487" s="21">
        <v>1539.81</v>
      </c>
      <c r="EO487" s="141">
        <f t="shared" si="1321"/>
        <v>0</v>
      </c>
      <c r="EP487" s="428"/>
      <c r="EQ487" s="21">
        <v>3124.4</v>
      </c>
      <c r="ER487" s="141">
        <f t="shared" si="1322"/>
        <v>0</v>
      </c>
      <c r="ES487" s="428"/>
      <c r="ET487" s="107">
        <v>118.78</v>
      </c>
      <c r="EU487" s="141">
        <f t="shared" si="1323"/>
        <v>0</v>
      </c>
      <c r="EV487" s="58"/>
      <c r="EW487" s="107">
        <v>479.92</v>
      </c>
      <c r="EX487" s="141">
        <f t="shared" si="1324"/>
        <v>0</v>
      </c>
      <c r="EY487" s="202">
        <v>2</v>
      </c>
      <c r="EZ487" s="107">
        <v>649.4</v>
      </c>
      <c r="FA487" s="141">
        <f t="shared" si="1325"/>
        <v>1298.8</v>
      </c>
      <c r="FB487" s="58"/>
      <c r="FC487" s="21">
        <v>1301.22</v>
      </c>
      <c r="FD487" s="141">
        <f t="shared" si="1326"/>
        <v>0</v>
      </c>
      <c r="FE487" s="428"/>
      <c r="FF487" s="21">
        <v>2530.2199999999998</v>
      </c>
      <c r="FG487" s="141">
        <f t="shared" si="1327"/>
        <v>0</v>
      </c>
      <c r="FH487" s="58"/>
      <c r="FI487" s="21">
        <v>4182.22</v>
      </c>
      <c r="FJ487" s="141">
        <f t="shared" si="1328"/>
        <v>0</v>
      </c>
      <c r="FK487" s="428"/>
      <c r="FL487" s="107">
        <v>253.92</v>
      </c>
      <c r="FM487" s="141">
        <f t="shared" si="1329"/>
        <v>0</v>
      </c>
      <c r="FN487" s="428">
        <v>4</v>
      </c>
      <c r="FO487" s="107">
        <v>290.32</v>
      </c>
      <c r="FP487" s="141">
        <f t="shared" si="1330"/>
        <v>1161.28</v>
      </c>
      <c r="FQ487" s="428"/>
      <c r="FR487" s="107">
        <v>334.06</v>
      </c>
      <c r="FS487" s="141">
        <f t="shared" si="1331"/>
        <v>0</v>
      </c>
      <c r="FT487" s="425"/>
      <c r="FU487" s="107">
        <v>411.49</v>
      </c>
      <c r="FV487" s="141">
        <f t="shared" si="1332"/>
        <v>0</v>
      </c>
      <c r="FW487" s="58"/>
      <c r="FX487" s="107">
        <v>455.21</v>
      </c>
      <c r="FY487" s="141">
        <f t="shared" si="1333"/>
        <v>0</v>
      </c>
      <c r="FZ487" s="428"/>
      <c r="GA487" s="107">
        <v>536</v>
      </c>
      <c r="GB487" s="141">
        <f t="shared" si="1334"/>
        <v>0</v>
      </c>
      <c r="GC487" s="428"/>
      <c r="GD487" s="21">
        <v>745.84</v>
      </c>
      <c r="GE487" s="144">
        <f t="shared" si="1335"/>
        <v>0</v>
      </c>
      <c r="GF487" s="58">
        <v>3</v>
      </c>
      <c r="GG487" s="112">
        <v>313.12</v>
      </c>
      <c r="GH487" s="141">
        <f t="shared" si="1336"/>
        <v>939.36</v>
      </c>
      <c r="GI487" s="89">
        <v>3</v>
      </c>
      <c r="GJ487" s="529">
        <v>223.61</v>
      </c>
      <c r="GK487" s="141">
        <f t="shared" si="1337"/>
        <v>670.83</v>
      </c>
      <c r="GL487" s="202">
        <v>3</v>
      </c>
      <c r="GM487" s="107">
        <v>105.46</v>
      </c>
      <c r="GN487" s="141">
        <f t="shared" si="1338"/>
        <v>316.38</v>
      </c>
      <c r="GO487" s="58">
        <v>1</v>
      </c>
      <c r="GP487" s="107">
        <v>581.36</v>
      </c>
      <c r="GQ487" s="141">
        <f t="shared" si="1339"/>
        <v>581.36</v>
      </c>
      <c r="GR487" s="202">
        <v>1</v>
      </c>
      <c r="GS487" s="107">
        <v>92.94</v>
      </c>
      <c r="GT487" s="141">
        <f t="shared" si="1340"/>
        <v>92.94</v>
      </c>
      <c r="GU487" s="203">
        <v>2</v>
      </c>
      <c r="GV487" s="112">
        <v>47.51</v>
      </c>
      <c r="GW487" s="141">
        <f t="shared" si="1341"/>
        <v>95.02</v>
      </c>
      <c r="GX487" s="58"/>
      <c r="GY487" s="107">
        <v>61.91</v>
      </c>
      <c r="GZ487" s="219">
        <f t="shared" si="1342"/>
        <v>0</v>
      </c>
      <c r="HA487" s="413"/>
      <c r="HB487" s="413"/>
      <c r="HC487" s="219">
        <f t="shared" si="1344"/>
        <v>0</v>
      </c>
      <c r="HD487" s="202">
        <v>0.5</v>
      </c>
      <c r="HE487" s="107">
        <v>40.75</v>
      </c>
      <c r="HF487" s="232">
        <f t="shared" si="1343"/>
        <v>20.375</v>
      </c>
      <c r="HG487" s="204">
        <v>2000</v>
      </c>
      <c r="HH487" s="226">
        <f t="shared" si="1345"/>
        <v>33654.921499999997</v>
      </c>
      <c r="HI487" s="335"/>
    </row>
    <row r="488" spans="1:217" ht="15.75" customHeight="1">
      <c r="A488" s="198">
        <v>10</v>
      </c>
      <c r="B488" s="18" t="s">
        <v>365</v>
      </c>
      <c r="C488" s="381">
        <v>20</v>
      </c>
      <c r="D488" s="385">
        <v>46.88</v>
      </c>
      <c r="E488" s="19">
        <v>16598.28</v>
      </c>
      <c r="F488" s="42">
        <f t="shared" si="1262"/>
        <v>54154.586600000002</v>
      </c>
      <c r="G488" s="60"/>
      <c r="H488" s="21">
        <v>636.70000000000005</v>
      </c>
      <c r="I488" s="45">
        <f t="shared" si="1263"/>
        <v>0</v>
      </c>
      <c r="J488" s="88"/>
      <c r="K488" s="107"/>
      <c r="L488" s="212">
        <f t="shared" si="1264"/>
        <v>0</v>
      </c>
      <c r="M488" s="88"/>
      <c r="N488" s="107">
        <v>540</v>
      </c>
      <c r="O488" s="212">
        <f t="shared" si="1265"/>
        <v>0</v>
      </c>
      <c r="P488" s="201"/>
      <c r="Q488" s="139">
        <f t="shared" si="1266"/>
        <v>280.13670000000002</v>
      </c>
      <c r="R488" s="212">
        <f t="shared" si="1267"/>
        <v>0</v>
      </c>
      <c r="S488" s="87"/>
      <c r="T488" s="44">
        <f t="shared" si="1268"/>
        <v>2335.5960000000005</v>
      </c>
      <c r="U488" s="212">
        <f t="shared" si="1269"/>
        <v>0</v>
      </c>
      <c r="V488" s="422"/>
      <c r="W488" s="139">
        <f t="shared" si="1270"/>
        <v>493.98690000000005</v>
      </c>
      <c r="X488" s="219">
        <f t="shared" si="1271"/>
        <v>0</v>
      </c>
      <c r="Y488" s="88"/>
      <c r="Z488" s="44">
        <f t="shared" si="1272"/>
        <v>4331.3600000000006</v>
      </c>
      <c r="AA488" s="141">
        <f t="shared" si="1273"/>
        <v>0</v>
      </c>
      <c r="AB488" s="95">
        <v>3</v>
      </c>
      <c r="AC488" s="139">
        <f t="shared" si="1274"/>
        <v>493.98690000000005</v>
      </c>
      <c r="AD488" s="140">
        <f t="shared" si="1275"/>
        <v>1481.9607000000001</v>
      </c>
      <c r="AE488" s="424">
        <v>1</v>
      </c>
      <c r="AF488" s="44">
        <f t="shared" si="1276"/>
        <v>22885.031600000002</v>
      </c>
      <c r="AG488" s="140">
        <f t="shared" si="1277"/>
        <v>22885.031600000002</v>
      </c>
      <c r="AH488" s="87"/>
      <c r="AI488" s="139">
        <f t="shared" si="1278"/>
        <v>791.37200000000007</v>
      </c>
      <c r="AJ488" s="140">
        <f t="shared" si="1279"/>
        <v>0</v>
      </c>
      <c r="AK488" s="87"/>
      <c r="AL488" s="107">
        <v>145.19999999999999</v>
      </c>
      <c r="AM488" s="140">
        <f t="shared" si="1280"/>
        <v>0</v>
      </c>
      <c r="AN488" s="87"/>
      <c r="AO488" s="44">
        <f t="shared" si="1281"/>
        <v>3769.8454000000002</v>
      </c>
      <c r="AP488" s="141">
        <f t="shared" si="1282"/>
        <v>0</v>
      </c>
      <c r="AQ488" s="108"/>
      <c r="AR488" s="109">
        <v>8030</v>
      </c>
      <c r="AS488" s="141">
        <f t="shared" si="1283"/>
        <v>0</v>
      </c>
      <c r="AT488" s="88"/>
      <c r="AU488" s="21">
        <v>3366.65</v>
      </c>
      <c r="AV488" s="141">
        <f t="shared" si="1284"/>
        <v>0</v>
      </c>
      <c r="AW488" s="88"/>
      <c r="AX488" s="44">
        <f t="shared" si="1285"/>
        <v>80964.952600000004</v>
      </c>
      <c r="AY488" s="141">
        <f t="shared" si="1286"/>
        <v>0</v>
      </c>
      <c r="AZ488" s="88"/>
      <c r="BA488" s="21">
        <v>93131.5</v>
      </c>
      <c r="BB488" s="141">
        <f t="shared" si="1287"/>
        <v>0</v>
      </c>
      <c r="BC488" s="88"/>
      <c r="BD488" s="21">
        <v>10643</v>
      </c>
      <c r="BE488" s="140">
        <f t="shared" si="1288"/>
        <v>0</v>
      </c>
      <c r="BF488" s="46"/>
      <c r="BG488" s="88"/>
      <c r="BH488" s="140">
        <f t="shared" si="1289"/>
        <v>0</v>
      </c>
      <c r="BI488" s="430"/>
      <c r="BJ488" s="446"/>
      <c r="BK488" s="202"/>
      <c r="BL488" s="140">
        <f t="shared" si="1290"/>
        <v>0</v>
      </c>
      <c r="BM488" s="430"/>
      <c r="BN488" s="431">
        <v>878.87</v>
      </c>
      <c r="BO488" s="141">
        <f t="shared" si="1291"/>
        <v>0</v>
      </c>
      <c r="BP488" s="58"/>
      <c r="BQ488" s="139">
        <f t="shared" si="1292"/>
        <v>930.90000000000009</v>
      </c>
      <c r="BR488" s="141">
        <f t="shared" si="1293"/>
        <v>0</v>
      </c>
      <c r="BS488" s="202">
        <v>1</v>
      </c>
      <c r="BT488" s="107">
        <v>540</v>
      </c>
      <c r="BU488" s="141">
        <f t="shared" si="1294"/>
        <v>540</v>
      </c>
      <c r="BV488" s="58"/>
      <c r="BW488" s="58"/>
      <c r="BX488" s="141">
        <f t="shared" si="1295"/>
        <v>0</v>
      </c>
      <c r="BY488" s="58"/>
      <c r="BZ488" s="143"/>
      <c r="CA488" s="141">
        <f t="shared" si="1296"/>
        <v>0</v>
      </c>
      <c r="CB488" s="202">
        <v>1</v>
      </c>
      <c r="CC488" s="107">
        <v>165.4</v>
      </c>
      <c r="CD488" s="141">
        <f t="shared" si="1297"/>
        <v>165.4</v>
      </c>
      <c r="CE488" s="58">
        <v>1</v>
      </c>
      <c r="CF488" s="139">
        <f t="shared" si="1298"/>
        <v>204.31649999999999</v>
      </c>
      <c r="CG488" s="141">
        <f t="shared" si="1299"/>
        <v>204.31649999999999</v>
      </c>
      <c r="CH488" s="58"/>
      <c r="CI488" s="107">
        <v>86.2</v>
      </c>
      <c r="CJ488" s="141">
        <f t="shared" si="1300"/>
        <v>0</v>
      </c>
      <c r="CK488" s="58">
        <v>2</v>
      </c>
      <c r="CL488" s="107">
        <v>125</v>
      </c>
      <c r="CM488" s="141">
        <f t="shared" si="1301"/>
        <v>250</v>
      </c>
      <c r="CN488" s="58"/>
      <c r="CO488" s="107">
        <v>140</v>
      </c>
      <c r="CP488" s="141">
        <f t="shared" si="1302"/>
        <v>0</v>
      </c>
      <c r="CQ488" s="58">
        <v>2</v>
      </c>
      <c r="CR488" s="139">
        <f t="shared" si="1303"/>
        <v>259.76390000000004</v>
      </c>
      <c r="CS488" s="141">
        <f t="shared" si="1304"/>
        <v>519.52780000000007</v>
      </c>
      <c r="CT488" s="58"/>
      <c r="CU488" s="107">
        <v>182.5</v>
      </c>
      <c r="CV488" s="141">
        <f t="shared" si="1305"/>
        <v>0</v>
      </c>
      <c r="CW488" s="58"/>
      <c r="CX488" s="107">
        <v>78</v>
      </c>
      <c r="CY488" s="141">
        <f t="shared" si="1306"/>
        <v>0</v>
      </c>
      <c r="CZ488" s="425">
        <v>4</v>
      </c>
      <c r="DA488" s="107">
        <v>350</v>
      </c>
      <c r="DB488" s="141">
        <f t="shared" si="1307"/>
        <v>1400</v>
      </c>
      <c r="DC488" s="425">
        <v>3</v>
      </c>
      <c r="DD488" s="139">
        <f t="shared" si="1308"/>
        <v>363.26500000000004</v>
      </c>
      <c r="DE488" s="140">
        <f t="shared" si="1309"/>
        <v>1089.7950000000001</v>
      </c>
      <c r="DF488" s="425">
        <v>3</v>
      </c>
      <c r="DG488" s="107">
        <v>349.94</v>
      </c>
      <c r="DH488" s="141">
        <f t="shared" si="1310"/>
        <v>1049.82</v>
      </c>
      <c r="DI488" s="425">
        <v>3</v>
      </c>
      <c r="DJ488" s="107">
        <v>407.82</v>
      </c>
      <c r="DK488" s="141">
        <f t="shared" si="1311"/>
        <v>1223.46</v>
      </c>
      <c r="DL488" s="425"/>
      <c r="DM488" s="107">
        <v>560.66999999999996</v>
      </c>
      <c r="DN488" s="141">
        <f t="shared" si="1312"/>
        <v>0</v>
      </c>
      <c r="DO488" s="425"/>
      <c r="DP488" s="107">
        <v>849.84</v>
      </c>
      <c r="DQ488" s="141">
        <f t="shared" si="1313"/>
        <v>0</v>
      </c>
      <c r="DR488" s="88"/>
      <c r="DS488" s="107">
        <v>1070.97</v>
      </c>
      <c r="DT488" s="141">
        <f t="shared" si="1314"/>
        <v>0</v>
      </c>
      <c r="DU488" s="427">
        <v>2</v>
      </c>
      <c r="DV488" s="21">
        <v>1512.05</v>
      </c>
      <c r="DW488" s="141">
        <f t="shared" si="1315"/>
        <v>3024.1</v>
      </c>
      <c r="DX488" s="427">
        <v>2</v>
      </c>
      <c r="DY488" s="21">
        <v>5870.12</v>
      </c>
      <c r="DZ488" s="141">
        <f t="shared" si="1316"/>
        <v>11740.24</v>
      </c>
      <c r="EA488" s="88"/>
      <c r="EB488" s="21">
        <v>4379.45</v>
      </c>
      <c r="EC488" s="141">
        <f t="shared" si="1317"/>
        <v>0</v>
      </c>
      <c r="ED488" s="88"/>
      <c r="EE488" s="21">
        <v>4811.45</v>
      </c>
      <c r="EF488" s="141">
        <f t="shared" si="1318"/>
        <v>0</v>
      </c>
      <c r="EG488" s="88"/>
      <c r="EH488" s="21">
        <v>6518.13</v>
      </c>
      <c r="EI488" s="141">
        <f t="shared" si="1319"/>
        <v>0</v>
      </c>
      <c r="EJ488" s="88"/>
      <c r="EK488" s="21">
        <v>7389.31</v>
      </c>
      <c r="EL488" s="141">
        <f t="shared" si="1320"/>
        <v>0</v>
      </c>
      <c r="EM488" s="88"/>
      <c r="EN488" s="21">
        <v>1539.81</v>
      </c>
      <c r="EO488" s="141">
        <f t="shared" si="1321"/>
        <v>0</v>
      </c>
      <c r="EP488" s="428"/>
      <c r="EQ488" s="21">
        <v>3124.4</v>
      </c>
      <c r="ER488" s="141">
        <f t="shared" si="1322"/>
        <v>0</v>
      </c>
      <c r="ES488" s="428"/>
      <c r="ET488" s="107">
        <v>118.78</v>
      </c>
      <c r="EU488" s="141">
        <f t="shared" si="1323"/>
        <v>0</v>
      </c>
      <c r="EV488" s="88"/>
      <c r="EW488" s="107">
        <v>479.92</v>
      </c>
      <c r="EX488" s="141">
        <f t="shared" si="1324"/>
        <v>0</v>
      </c>
      <c r="EY488" s="202">
        <v>2</v>
      </c>
      <c r="EZ488" s="107">
        <v>649.4</v>
      </c>
      <c r="FA488" s="141">
        <f t="shared" si="1325"/>
        <v>1298.8</v>
      </c>
      <c r="FB488" s="88"/>
      <c r="FC488" s="21">
        <v>1301.22</v>
      </c>
      <c r="FD488" s="141">
        <f t="shared" si="1326"/>
        <v>0</v>
      </c>
      <c r="FE488" s="428"/>
      <c r="FF488" s="21">
        <v>2530.2199999999998</v>
      </c>
      <c r="FG488" s="141">
        <f t="shared" si="1327"/>
        <v>0</v>
      </c>
      <c r="FH488" s="88"/>
      <c r="FI488" s="21">
        <v>4182.22</v>
      </c>
      <c r="FJ488" s="141">
        <f t="shared" si="1328"/>
        <v>0</v>
      </c>
      <c r="FK488" s="428"/>
      <c r="FL488" s="107">
        <v>253.92</v>
      </c>
      <c r="FM488" s="141">
        <f t="shared" si="1329"/>
        <v>0</v>
      </c>
      <c r="FN488" s="428"/>
      <c r="FO488" s="107">
        <v>290.32</v>
      </c>
      <c r="FP488" s="141">
        <f t="shared" si="1330"/>
        <v>0</v>
      </c>
      <c r="FQ488" s="428"/>
      <c r="FR488" s="107">
        <v>334.06</v>
      </c>
      <c r="FS488" s="141">
        <f t="shared" si="1331"/>
        <v>0</v>
      </c>
      <c r="FT488" s="427"/>
      <c r="FU488" s="107">
        <v>411.49</v>
      </c>
      <c r="FV488" s="141">
        <f t="shared" si="1332"/>
        <v>0</v>
      </c>
      <c r="FW488" s="88"/>
      <c r="FX488" s="107">
        <v>455.21</v>
      </c>
      <c r="FY488" s="141">
        <f t="shared" si="1333"/>
        <v>0</v>
      </c>
      <c r="FZ488" s="428"/>
      <c r="GA488" s="107">
        <v>536</v>
      </c>
      <c r="GB488" s="141">
        <f t="shared" si="1334"/>
        <v>0</v>
      </c>
      <c r="GC488" s="428"/>
      <c r="GD488" s="21">
        <v>745.84</v>
      </c>
      <c r="GE488" s="144">
        <f t="shared" si="1335"/>
        <v>0</v>
      </c>
      <c r="GF488" s="88">
        <v>3</v>
      </c>
      <c r="GG488" s="112">
        <v>313.12</v>
      </c>
      <c r="GH488" s="141">
        <f t="shared" si="1336"/>
        <v>939.36</v>
      </c>
      <c r="GI488" s="89">
        <v>6</v>
      </c>
      <c r="GJ488" s="529">
        <v>223.61</v>
      </c>
      <c r="GK488" s="141">
        <f t="shared" si="1337"/>
        <v>1341.66</v>
      </c>
      <c r="GL488" s="202">
        <v>3</v>
      </c>
      <c r="GM488" s="107">
        <v>105.46</v>
      </c>
      <c r="GN488" s="141">
        <f t="shared" si="1338"/>
        <v>316.38</v>
      </c>
      <c r="GO488" s="88"/>
      <c r="GP488" s="107">
        <v>581.36</v>
      </c>
      <c r="GQ488" s="141">
        <f t="shared" si="1339"/>
        <v>0</v>
      </c>
      <c r="GR488" s="202">
        <v>1</v>
      </c>
      <c r="GS488" s="107">
        <v>92.94</v>
      </c>
      <c r="GT488" s="141">
        <f t="shared" si="1340"/>
        <v>92.94</v>
      </c>
      <c r="GU488" s="203">
        <v>2</v>
      </c>
      <c r="GV488" s="112">
        <v>47.51</v>
      </c>
      <c r="GW488" s="141">
        <f t="shared" si="1341"/>
        <v>95.02</v>
      </c>
      <c r="GX488" s="88">
        <v>40</v>
      </c>
      <c r="GY488" s="107">
        <v>61.91</v>
      </c>
      <c r="GZ488" s="219">
        <f t="shared" si="1342"/>
        <v>2476.3999999999996</v>
      </c>
      <c r="HA488" s="413"/>
      <c r="HB488" s="413"/>
      <c r="HC488" s="219">
        <f t="shared" si="1344"/>
        <v>0</v>
      </c>
      <c r="HD488" s="202">
        <v>0.5</v>
      </c>
      <c r="HE488" s="107">
        <v>40.75</v>
      </c>
      <c r="HF488" s="232">
        <f t="shared" si="1343"/>
        <v>20.375</v>
      </c>
      <c r="HG488" s="204">
        <v>2000</v>
      </c>
      <c r="HH488" s="226">
        <f t="shared" si="1345"/>
        <v>54154.586600000002</v>
      </c>
      <c r="HI488" s="335"/>
    </row>
    <row r="489" spans="1:217" ht="15.75" customHeight="1">
      <c r="A489" s="198">
        <v>11</v>
      </c>
      <c r="B489" s="30" t="s">
        <v>366</v>
      </c>
      <c r="C489" s="380">
        <v>39.71</v>
      </c>
      <c r="D489" s="533">
        <v>288.02999999999997</v>
      </c>
      <c r="E489" s="31">
        <v>146573.04</v>
      </c>
      <c r="F489" s="42">
        <f t="shared" si="1262"/>
        <v>69038.026849999995</v>
      </c>
      <c r="G489" s="43"/>
      <c r="H489" s="21">
        <v>636.70000000000005</v>
      </c>
      <c r="I489" s="45">
        <f t="shared" si="1263"/>
        <v>0</v>
      </c>
      <c r="J489" s="58"/>
      <c r="K489" s="107"/>
      <c r="L489" s="212">
        <f t="shared" si="1264"/>
        <v>0</v>
      </c>
      <c r="M489" s="58"/>
      <c r="N489" s="107">
        <v>540</v>
      </c>
      <c r="O489" s="212">
        <f t="shared" si="1265"/>
        <v>0</v>
      </c>
      <c r="P489" s="96">
        <v>47.5</v>
      </c>
      <c r="Q489" s="139">
        <f t="shared" si="1266"/>
        <v>280.13670000000002</v>
      </c>
      <c r="R489" s="212">
        <f t="shared" si="1267"/>
        <v>13306.493250000001</v>
      </c>
      <c r="S489" s="46"/>
      <c r="T489" s="44">
        <f t="shared" si="1268"/>
        <v>2335.5960000000005</v>
      </c>
      <c r="U489" s="212">
        <f t="shared" si="1269"/>
        <v>0</v>
      </c>
      <c r="V489" s="96"/>
      <c r="W489" s="139">
        <f t="shared" si="1270"/>
        <v>493.98690000000005</v>
      </c>
      <c r="X489" s="219">
        <f t="shared" si="1271"/>
        <v>0</v>
      </c>
      <c r="Y489" s="58"/>
      <c r="Z489" s="44">
        <f t="shared" si="1272"/>
        <v>4331.3600000000006</v>
      </c>
      <c r="AA489" s="141">
        <f t="shared" si="1273"/>
        <v>0</v>
      </c>
      <c r="AB489" s="95">
        <v>9</v>
      </c>
      <c r="AC489" s="139">
        <f t="shared" si="1274"/>
        <v>493.98690000000005</v>
      </c>
      <c r="AD489" s="140">
        <f t="shared" si="1275"/>
        <v>4445.8821000000007</v>
      </c>
      <c r="AE489" s="46"/>
      <c r="AF489" s="44">
        <f t="shared" si="1276"/>
        <v>22885.031600000002</v>
      </c>
      <c r="AG489" s="140">
        <f t="shared" si="1277"/>
        <v>0</v>
      </c>
      <c r="AH489" s="46"/>
      <c r="AI489" s="139">
        <f t="shared" si="1278"/>
        <v>791.37200000000007</v>
      </c>
      <c r="AJ489" s="140">
        <f t="shared" si="1279"/>
        <v>0</v>
      </c>
      <c r="AK489" s="46"/>
      <c r="AL489" s="107">
        <v>145.19999999999999</v>
      </c>
      <c r="AM489" s="140">
        <f t="shared" si="1280"/>
        <v>0</v>
      </c>
      <c r="AN489" s="46"/>
      <c r="AO489" s="44">
        <f t="shared" si="1281"/>
        <v>3769.8454000000002</v>
      </c>
      <c r="AP489" s="141">
        <f t="shared" si="1282"/>
        <v>0</v>
      </c>
      <c r="AQ489" s="108"/>
      <c r="AR489" s="109">
        <v>8030</v>
      </c>
      <c r="AS489" s="141">
        <f t="shared" si="1283"/>
        <v>0</v>
      </c>
      <c r="AT489" s="58"/>
      <c r="AU489" s="21">
        <v>3366.65</v>
      </c>
      <c r="AV489" s="141">
        <f t="shared" si="1284"/>
        <v>0</v>
      </c>
      <c r="AW489" s="58"/>
      <c r="AX489" s="44">
        <f t="shared" si="1285"/>
        <v>80964.952600000004</v>
      </c>
      <c r="AY489" s="141">
        <f t="shared" si="1286"/>
        <v>0</v>
      </c>
      <c r="AZ489" s="58"/>
      <c r="BA489" s="21">
        <v>93131.5</v>
      </c>
      <c r="BB489" s="141">
        <f t="shared" si="1287"/>
        <v>0</v>
      </c>
      <c r="BC489" s="58"/>
      <c r="BD489" s="21">
        <v>10643</v>
      </c>
      <c r="BE489" s="140">
        <f t="shared" si="1288"/>
        <v>0</v>
      </c>
      <c r="BF489" s="46"/>
      <c r="BG489" s="58"/>
      <c r="BH489" s="140">
        <f t="shared" si="1289"/>
        <v>0</v>
      </c>
      <c r="BI489" s="430"/>
      <c r="BJ489" s="446"/>
      <c r="BK489" s="202">
        <v>61361</v>
      </c>
      <c r="BL489" s="140">
        <f t="shared" si="1290"/>
        <v>0</v>
      </c>
      <c r="BM489" s="430"/>
      <c r="BN489" s="431">
        <v>879.87</v>
      </c>
      <c r="BO489" s="141">
        <f t="shared" si="1291"/>
        <v>0</v>
      </c>
      <c r="BP489" s="58"/>
      <c r="BQ489" s="139">
        <f t="shared" si="1292"/>
        <v>930.90000000000009</v>
      </c>
      <c r="BR489" s="141">
        <f t="shared" si="1293"/>
        <v>0</v>
      </c>
      <c r="BS489" s="202">
        <v>4</v>
      </c>
      <c r="BT489" s="107">
        <v>540</v>
      </c>
      <c r="BU489" s="141">
        <f t="shared" si="1294"/>
        <v>2160</v>
      </c>
      <c r="BV489" s="58"/>
      <c r="BW489" s="58"/>
      <c r="BX489" s="141">
        <f t="shared" si="1295"/>
        <v>0</v>
      </c>
      <c r="BY489" s="58"/>
      <c r="BZ489" s="143"/>
      <c r="CA489" s="141">
        <f t="shared" si="1296"/>
        <v>0</v>
      </c>
      <c r="CB489" s="202">
        <v>2</v>
      </c>
      <c r="CC489" s="107">
        <v>165.4</v>
      </c>
      <c r="CD489" s="141">
        <f t="shared" si="1297"/>
        <v>330.8</v>
      </c>
      <c r="CE489" s="58">
        <v>1</v>
      </c>
      <c r="CF489" s="139">
        <f t="shared" si="1298"/>
        <v>204.31649999999999</v>
      </c>
      <c r="CG489" s="141">
        <f t="shared" si="1299"/>
        <v>204.31649999999999</v>
      </c>
      <c r="CH489" s="58"/>
      <c r="CI489" s="107">
        <v>86.2</v>
      </c>
      <c r="CJ489" s="141">
        <f t="shared" si="1300"/>
        <v>0</v>
      </c>
      <c r="CK489" s="58">
        <v>2</v>
      </c>
      <c r="CL489" s="107">
        <v>125</v>
      </c>
      <c r="CM489" s="141">
        <f t="shared" si="1301"/>
        <v>250</v>
      </c>
      <c r="CN489" s="58"/>
      <c r="CO489" s="107">
        <v>140</v>
      </c>
      <c r="CP489" s="141">
        <f t="shared" si="1302"/>
        <v>0</v>
      </c>
      <c r="CQ489" s="58"/>
      <c r="CR489" s="139">
        <f t="shared" si="1303"/>
        <v>259.76390000000004</v>
      </c>
      <c r="CS489" s="141">
        <f t="shared" si="1304"/>
        <v>0</v>
      </c>
      <c r="CT489" s="58"/>
      <c r="CU489" s="107">
        <v>182.5</v>
      </c>
      <c r="CV489" s="141">
        <f t="shared" si="1305"/>
        <v>0</v>
      </c>
      <c r="CW489" s="58"/>
      <c r="CX489" s="107">
        <v>78</v>
      </c>
      <c r="CY489" s="141">
        <f t="shared" si="1306"/>
        <v>0</v>
      </c>
      <c r="CZ489" s="425"/>
      <c r="DA489" s="107">
        <v>350</v>
      </c>
      <c r="DB489" s="141">
        <f t="shared" si="1307"/>
        <v>0</v>
      </c>
      <c r="DC489" s="425">
        <v>3</v>
      </c>
      <c r="DD489" s="139">
        <f t="shared" si="1308"/>
        <v>363.26500000000004</v>
      </c>
      <c r="DE489" s="140">
        <f t="shared" si="1309"/>
        <v>1089.7950000000001</v>
      </c>
      <c r="DF489" s="425">
        <v>5</v>
      </c>
      <c r="DG489" s="107">
        <v>349.94</v>
      </c>
      <c r="DH489" s="141">
        <f t="shared" si="1310"/>
        <v>1749.7</v>
      </c>
      <c r="DI489" s="425">
        <v>3</v>
      </c>
      <c r="DJ489" s="107">
        <v>407.82</v>
      </c>
      <c r="DK489" s="141">
        <f t="shared" si="1311"/>
        <v>1223.46</v>
      </c>
      <c r="DL489" s="425"/>
      <c r="DM489" s="107">
        <v>560.66999999999996</v>
      </c>
      <c r="DN489" s="141">
        <f t="shared" si="1312"/>
        <v>0</v>
      </c>
      <c r="DO489" s="425"/>
      <c r="DP489" s="107">
        <v>849.84</v>
      </c>
      <c r="DQ489" s="141">
        <f t="shared" si="1313"/>
        <v>0</v>
      </c>
      <c r="DR489" s="58"/>
      <c r="DS489" s="107">
        <v>1070.97</v>
      </c>
      <c r="DT489" s="141">
        <f t="shared" si="1314"/>
        <v>0</v>
      </c>
      <c r="DU489" s="425">
        <v>2</v>
      </c>
      <c r="DV489" s="21">
        <v>1512.05</v>
      </c>
      <c r="DW489" s="141">
        <f t="shared" si="1315"/>
        <v>3024.1</v>
      </c>
      <c r="DX489" s="425">
        <v>4</v>
      </c>
      <c r="DY489" s="21">
        <v>5870.12</v>
      </c>
      <c r="DZ489" s="141">
        <f t="shared" si="1316"/>
        <v>23480.48</v>
      </c>
      <c r="EA489" s="58"/>
      <c r="EB489" s="21">
        <v>4379.45</v>
      </c>
      <c r="EC489" s="141">
        <f t="shared" si="1317"/>
        <v>0</v>
      </c>
      <c r="ED489" s="58"/>
      <c r="EE489" s="21">
        <v>4811.45</v>
      </c>
      <c r="EF489" s="141">
        <f t="shared" si="1318"/>
        <v>0</v>
      </c>
      <c r="EG489" s="58"/>
      <c r="EH489" s="21">
        <v>6518.13</v>
      </c>
      <c r="EI489" s="141">
        <f t="shared" si="1319"/>
        <v>0</v>
      </c>
      <c r="EJ489" s="58"/>
      <c r="EK489" s="21">
        <v>7389.31</v>
      </c>
      <c r="EL489" s="141">
        <f t="shared" si="1320"/>
        <v>0</v>
      </c>
      <c r="EM489" s="58"/>
      <c r="EN489" s="21">
        <v>1539.81</v>
      </c>
      <c r="EO489" s="141">
        <f t="shared" si="1321"/>
        <v>0</v>
      </c>
      <c r="EP489" s="428"/>
      <c r="EQ489" s="21">
        <v>3124.4</v>
      </c>
      <c r="ER489" s="141">
        <f t="shared" si="1322"/>
        <v>0</v>
      </c>
      <c r="ES489" s="428"/>
      <c r="ET489" s="107">
        <v>118.78</v>
      </c>
      <c r="EU489" s="141">
        <f t="shared" si="1323"/>
        <v>0</v>
      </c>
      <c r="EV489" s="58"/>
      <c r="EW489" s="107">
        <v>479.92</v>
      </c>
      <c r="EX489" s="141">
        <f t="shared" si="1324"/>
        <v>0</v>
      </c>
      <c r="EY489" s="202">
        <v>2</v>
      </c>
      <c r="EZ489" s="107">
        <v>649.4</v>
      </c>
      <c r="FA489" s="141">
        <f t="shared" si="1325"/>
        <v>1298.8</v>
      </c>
      <c r="FB489" s="58"/>
      <c r="FC489" s="21">
        <v>1301.22</v>
      </c>
      <c r="FD489" s="141">
        <f t="shared" si="1326"/>
        <v>0</v>
      </c>
      <c r="FE489" s="428"/>
      <c r="FF489" s="21">
        <v>2530.2199999999998</v>
      </c>
      <c r="FG489" s="141">
        <f t="shared" si="1327"/>
        <v>0</v>
      </c>
      <c r="FH489" s="58"/>
      <c r="FI489" s="21">
        <v>4182.22</v>
      </c>
      <c r="FJ489" s="141">
        <f t="shared" si="1328"/>
        <v>0</v>
      </c>
      <c r="FK489" s="428"/>
      <c r="FL489" s="107">
        <v>253.92</v>
      </c>
      <c r="FM489" s="141">
        <f t="shared" si="1329"/>
        <v>0</v>
      </c>
      <c r="FN489" s="428"/>
      <c r="FO489" s="107">
        <v>290.32</v>
      </c>
      <c r="FP489" s="141">
        <f t="shared" si="1330"/>
        <v>0</v>
      </c>
      <c r="FQ489" s="428">
        <v>4</v>
      </c>
      <c r="FR489" s="107">
        <v>334.06</v>
      </c>
      <c r="FS489" s="141">
        <f t="shared" si="1331"/>
        <v>1336.24</v>
      </c>
      <c r="FT489" s="425"/>
      <c r="FU489" s="107">
        <v>411.49</v>
      </c>
      <c r="FV489" s="141">
        <f t="shared" si="1332"/>
        <v>0</v>
      </c>
      <c r="FW489" s="58"/>
      <c r="FX489" s="107">
        <v>455.21</v>
      </c>
      <c r="FY489" s="141">
        <f t="shared" si="1333"/>
        <v>0</v>
      </c>
      <c r="FZ489" s="428"/>
      <c r="GA489" s="107">
        <v>536</v>
      </c>
      <c r="GB489" s="141">
        <f t="shared" si="1334"/>
        <v>0</v>
      </c>
      <c r="GC489" s="428">
        <v>14</v>
      </c>
      <c r="GD489" s="21">
        <v>745.84</v>
      </c>
      <c r="GE489" s="144">
        <f t="shared" si="1335"/>
        <v>10441.76</v>
      </c>
      <c r="GF489" s="58">
        <v>3</v>
      </c>
      <c r="GG489" s="112">
        <v>313.12</v>
      </c>
      <c r="GH489" s="141">
        <f t="shared" si="1336"/>
        <v>939.36</v>
      </c>
      <c r="GI489" s="89">
        <v>6</v>
      </c>
      <c r="GJ489" s="529">
        <v>223.61</v>
      </c>
      <c r="GK489" s="141">
        <f t="shared" si="1337"/>
        <v>1341.66</v>
      </c>
      <c r="GL489" s="202">
        <v>2</v>
      </c>
      <c r="GM489" s="107">
        <v>105.46</v>
      </c>
      <c r="GN489" s="141">
        <f t="shared" si="1338"/>
        <v>210.92</v>
      </c>
      <c r="GO489" s="58"/>
      <c r="GP489" s="107">
        <v>581.36</v>
      </c>
      <c r="GQ489" s="141">
        <f t="shared" si="1339"/>
        <v>0</v>
      </c>
      <c r="GR489" s="202">
        <v>1</v>
      </c>
      <c r="GS489" s="107">
        <v>92.94</v>
      </c>
      <c r="GT489" s="141">
        <f t="shared" si="1340"/>
        <v>92.94</v>
      </c>
      <c r="GU489" s="203">
        <v>2</v>
      </c>
      <c r="GV489" s="112">
        <v>47.51</v>
      </c>
      <c r="GW489" s="141">
        <f t="shared" si="1341"/>
        <v>95.02</v>
      </c>
      <c r="GX489" s="58"/>
      <c r="GY489" s="107">
        <v>61.91</v>
      </c>
      <c r="GZ489" s="219">
        <f t="shared" si="1342"/>
        <v>0</v>
      </c>
      <c r="HA489" s="413"/>
      <c r="HB489" s="413"/>
      <c r="HC489" s="219">
        <f t="shared" si="1344"/>
        <v>0</v>
      </c>
      <c r="HD489" s="202">
        <v>0.4</v>
      </c>
      <c r="HE489" s="107">
        <v>40.75</v>
      </c>
      <c r="HF489" s="232">
        <f t="shared" si="1343"/>
        <v>16.3</v>
      </c>
      <c r="HG489" s="204">
        <v>2000</v>
      </c>
      <c r="HH489" s="226">
        <f t="shared" si="1345"/>
        <v>69038.026849999995</v>
      </c>
      <c r="HI489" s="335"/>
    </row>
    <row r="490" spans="1:217" ht="15.75" customHeight="1">
      <c r="A490" s="198">
        <v>12</v>
      </c>
      <c r="B490" s="18" t="s">
        <v>367</v>
      </c>
      <c r="C490" s="381">
        <v>32.520000000000003</v>
      </c>
      <c r="D490" s="385">
        <v>27.55</v>
      </c>
      <c r="E490" s="19">
        <v>16680.72</v>
      </c>
      <c r="F490" s="42">
        <f t="shared" si="1262"/>
        <v>30691.942200000001</v>
      </c>
      <c r="G490" s="60"/>
      <c r="H490" s="21">
        <v>636.70000000000005</v>
      </c>
      <c r="I490" s="45">
        <f t="shared" si="1263"/>
        <v>0</v>
      </c>
      <c r="J490" s="88"/>
      <c r="K490" s="107"/>
      <c r="L490" s="212">
        <f t="shared" si="1264"/>
        <v>0</v>
      </c>
      <c r="M490" s="88"/>
      <c r="N490" s="107">
        <v>540</v>
      </c>
      <c r="O490" s="212">
        <f t="shared" si="1265"/>
        <v>0</v>
      </c>
      <c r="P490" s="201"/>
      <c r="Q490" s="139">
        <f t="shared" si="1266"/>
        <v>280.13670000000002</v>
      </c>
      <c r="R490" s="212">
        <f t="shared" si="1267"/>
        <v>0</v>
      </c>
      <c r="S490" s="87"/>
      <c r="T490" s="44">
        <f t="shared" si="1268"/>
        <v>2335.5960000000005</v>
      </c>
      <c r="U490" s="212">
        <f t="shared" si="1269"/>
        <v>0</v>
      </c>
      <c r="V490" s="201"/>
      <c r="W490" s="139">
        <f t="shared" si="1270"/>
        <v>493.98690000000005</v>
      </c>
      <c r="X490" s="219">
        <f t="shared" si="1271"/>
        <v>0</v>
      </c>
      <c r="Y490" s="88"/>
      <c r="Z490" s="44">
        <f t="shared" si="1272"/>
        <v>4331.3600000000006</v>
      </c>
      <c r="AA490" s="141">
        <f t="shared" si="1273"/>
        <v>0</v>
      </c>
      <c r="AB490" s="95">
        <v>3</v>
      </c>
      <c r="AC490" s="139">
        <f t="shared" si="1274"/>
        <v>493.98690000000005</v>
      </c>
      <c r="AD490" s="140">
        <f t="shared" si="1275"/>
        <v>1481.9607000000001</v>
      </c>
      <c r="AE490" s="87"/>
      <c r="AF490" s="44">
        <f t="shared" si="1276"/>
        <v>22885.031600000002</v>
      </c>
      <c r="AG490" s="140">
        <f t="shared" si="1277"/>
        <v>0</v>
      </c>
      <c r="AH490" s="87"/>
      <c r="AI490" s="139">
        <f t="shared" si="1278"/>
        <v>791.37200000000007</v>
      </c>
      <c r="AJ490" s="140">
        <f t="shared" si="1279"/>
        <v>0</v>
      </c>
      <c r="AK490" s="87"/>
      <c r="AL490" s="107">
        <v>145.19999999999999</v>
      </c>
      <c r="AM490" s="140">
        <f t="shared" si="1280"/>
        <v>0</v>
      </c>
      <c r="AN490" s="87"/>
      <c r="AO490" s="44">
        <f t="shared" si="1281"/>
        <v>3769.8454000000002</v>
      </c>
      <c r="AP490" s="141">
        <f t="shared" si="1282"/>
        <v>0</v>
      </c>
      <c r="AQ490" s="108"/>
      <c r="AR490" s="109">
        <v>8030</v>
      </c>
      <c r="AS490" s="141">
        <f t="shared" si="1283"/>
        <v>0</v>
      </c>
      <c r="AT490" s="88"/>
      <c r="AU490" s="21">
        <v>3366.65</v>
      </c>
      <c r="AV490" s="141">
        <f t="shared" si="1284"/>
        <v>0</v>
      </c>
      <c r="AW490" s="88"/>
      <c r="AX490" s="44">
        <f t="shared" si="1285"/>
        <v>80964.952600000004</v>
      </c>
      <c r="AY490" s="141">
        <f t="shared" si="1286"/>
        <v>0</v>
      </c>
      <c r="AZ490" s="88"/>
      <c r="BA490" s="21">
        <v>93131.5</v>
      </c>
      <c r="BB490" s="141">
        <f t="shared" si="1287"/>
        <v>0</v>
      </c>
      <c r="BC490" s="88"/>
      <c r="BD490" s="21">
        <v>10643</v>
      </c>
      <c r="BE490" s="140">
        <f t="shared" si="1288"/>
        <v>0</v>
      </c>
      <c r="BF490" s="46"/>
      <c r="BG490" s="88"/>
      <c r="BH490" s="140">
        <f t="shared" si="1289"/>
        <v>0</v>
      </c>
      <c r="BI490" s="430"/>
      <c r="BJ490" s="446"/>
      <c r="BK490" s="202"/>
      <c r="BL490" s="140">
        <f t="shared" si="1290"/>
        <v>0</v>
      </c>
      <c r="BM490" s="430"/>
      <c r="BN490" s="431">
        <v>880.87</v>
      </c>
      <c r="BO490" s="141">
        <f t="shared" si="1291"/>
        <v>0</v>
      </c>
      <c r="BP490" s="58"/>
      <c r="BQ490" s="139">
        <f t="shared" si="1292"/>
        <v>930.90000000000009</v>
      </c>
      <c r="BR490" s="141">
        <f t="shared" si="1293"/>
        <v>0</v>
      </c>
      <c r="BS490" s="202">
        <v>1</v>
      </c>
      <c r="BT490" s="107">
        <v>540</v>
      </c>
      <c r="BU490" s="141">
        <f t="shared" si="1294"/>
        <v>540</v>
      </c>
      <c r="BV490" s="58"/>
      <c r="BW490" s="58"/>
      <c r="BX490" s="141">
        <f t="shared" si="1295"/>
        <v>0</v>
      </c>
      <c r="BY490" s="58"/>
      <c r="BZ490" s="143"/>
      <c r="CA490" s="141">
        <f t="shared" si="1296"/>
        <v>0</v>
      </c>
      <c r="CB490" s="202">
        <v>1</v>
      </c>
      <c r="CC490" s="107">
        <v>165.4</v>
      </c>
      <c r="CD490" s="141">
        <f t="shared" si="1297"/>
        <v>165.4</v>
      </c>
      <c r="CE490" s="58">
        <v>1</v>
      </c>
      <c r="CF490" s="139">
        <f t="shared" si="1298"/>
        <v>204.31649999999999</v>
      </c>
      <c r="CG490" s="141">
        <f t="shared" si="1299"/>
        <v>204.31649999999999</v>
      </c>
      <c r="CH490" s="58"/>
      <c r="CI490" s="107">
        <v>86.2</v>
      </c>
      <c r="CJ490" s="141">
        <f t="shared" si="1300"/>
        <v>0</v>
      </c>
      <c r="CK490" s="58">
        <v>2</v>
      </c>
      <c r="CL490" s="107">
        <v>125</v>
      </c>
      <c r="CM490" s="141">
        <f t="shared" si="1301"/>
        <v>250</v>
      </c>
      <c r="CN490" s="58"/>
      <c r="CO490" s="107">
        <v>140</v>
      </c>
      <c r="CP490" s="141">
        <f t="shared" si="1302"/>
        <v>0</v>
      </c>
      <c r="CQ490" s="58"/>
      <c r="CR490" s="139">
        <f t="shared" si="1303"/>
        <v>259.76390000000004</v>
      </c>
      <c r="CS490" s="141">
        <f t="shared" si="1304"/>
        <v>0</v>
      </c>
      <c r="CT490" s="58">
        <v>3</v>
      </c>
      <c r="CU490" s="107">
        <v>182.5</v>
      </c>
      <c r="CV490" s="141">
        <f t="shared" si="1305"/>
        <v>547.5</v>
      </c>
      <c r="CW490" s="58">
        <v>2</v>
      </c>
      <c r="CX490" s="107">
        <v>78</v>
      </c>
      <c r="CY490" s="141">
        <f t="shared" si="1306"/>
        <v>156</v>
      </c>
      <c r="CZ490" s="425">
        <v>3</v>
      </c>
      <c r="DA490" s="107">
        <v>350</v>
      </c>
      <c r="DB490" s="141">
        <f t="shared" si="1307"/>
        <v>1050</v>
      </c>
      <c r="DC490" s="425">
        <v>3</v>
      </c>
      <c r="DD490" s="139">
        <f t="shared" si="1308"/>
        <v>363.26500000000004</v>
      </c>
      <c r="DE490" s="140">
        <f t="shared" si="1309"/>
        <v>1089.7950000000001</v>
      </c>
      <c r="DF490" s="425">
        <v>3</v>
      </c>
      <c r="DG490" s="107">
        <v>349.94</v>
      </c>
      <c r="DH490" s="141">
        <f t="shared" si="1310"/>
        <v>1049.82</v>
      </c>
      <c r="DI490" s="425">
        <v>3</v>
      </c>
      <c r="DJ490" s="107">
        <v>407.82</v>
      </c>
      <c r="DK490" s="141">
        <f t="shared" si="1311"/>
        <v>1223.46</v>
      </c>
      <c r="DL490" s="425"/>
      <c r="DM490" s="107">
        <v>560.66999999999996</v>
      </c>
      <c r="DN490" s="141">
        <f t="shared" si="1312"/>
        <v>0</v>
      </c>
      <c r="DO490" s="425"/>
      <c r="DP490" s="107">
        <v>849.84</v>
      </c>
      <c r="DQ490" s="141">
        <f t="shared" si="1313"/>
        <v>0</v>
      </c>
      <c r="DR490" s="88"/>
      <c r="DS490" s="107">
        <v>1070.97</v>
      </c>
      <c r="DT490" s="141">
        <f t="shared" si="1314"/>
        <v>0</v>
      </c>
      <c r="DU490" s="425">
        <v>2</v>
      </c>
      <c r="DV490" s="21">
        <v>1512.05</v>
      </c>
      <c r="DW490" s="141">
        <f t="shared" si="1315"/>
        <v>3024.1</v>
      </c>
      <c r="DX490" s="427">
        <v>2</v>
      </c>
      <c r="DY490" s="21">
        <v>5870.12</v>
      </c>
      <c r="DZ490" s="141">
        <f t="shared" si="1316"/>
        <v>11740.24</v>
      </c>
      <c r="EA490" s="88"/>
      <c r="EB490" s="21">
        <v>4379.45</v>
      </c>
      <c r="EC490" s="141">
        <f t="shared" si="1317"/>
        <v>0</v>
      </c>
      <c r="ED490" s="88"/>
      <c r="EE490" s="21">
        <v>4811.45</v>
      </c>
      <c r="EF490" s="141">
        <f t="shared" si="1318"/>
        <v>0</v>
      </c>
      <c r="EG490" s="88"/>
      <c r="EH490" s="21">
        <v>6518.13</v>
      </c>
      <c r="EI490" s="141">
        <f t="shared" si="1319"/>
        <v>0</v>
      </c>
      <c r="EJ490" s="88"/>
      <c r="EK490" s="21">
        <v>7389.31</v>
      </c>
      <c r="EL490" s="141">
        <f t="shared" si="1320"/>
        <v>0</v>
      </c>
      <c r="EM490" s="88"/>
      <c r="EN490" s="21">
        <v>1539.81</v>
      </c>
      <c r="EO490" s="141">
        <f t="shared" si="1321"/>
        <v>0</v>
      </c>
      <c r="EP490" s="428"/>
      <c r="EQ490" s="21">
        <v>3124.4</v>
      </c>
      <c r="ER490" s="141">
        <f t="shared" si="1322"/>
        <v>0</v>
      </c>
      <c r="ES490" s="428"/>
      <c r="ET490" s="107">
        <v>118.78</v>
      </c>
      <c r="EU490" s="141">
        <f t="shared" si="1323"/>
        <v>0</v>
      </c>
      <c r="EV490" s="88"/>
      <c r="EW490" s="107">
        <v>479.92</v>
      </c>
      <c r="EX490" s="141">
        <f t="shared" si="1324"/>
        <v>0</v>
      </c>
      <c r="EY490" s="202">
        <v>2</v>
      </c>
      <c r="EZ490" s="107">
        <v>649.4</v>
      </c>
      <c r="FA490" s="141">
        <f t="shared" si="1325"/>
        <v>1298.8</v>
      </c>
      <c r="FB490" s="88"/>
      <c r="FC490" s="21">
        <v>1301.22</v>
      </c>
      <c r="FD490" s="141">
        <f t="shared" si="1326"/>
        <v>0</v>
      </c>
      <c r="FE490" s="428"/>
      <c r="FF490" s="21">
        <v>2530.2199999999998</v>
      </c>
      <c r="FG490" s="141">
        <f t="shared" si="1327"/>
        <v>0</v>
      </c>
      <c r="FH490" s="88"/>
      <c r="FI490" s="21">
        <v>4182.22</v>
      </c>
      <c r="FJ490" s="141">
        <f t="shared" si="1328"/>
        <v>0</v>
      </c>
      <c r="FK490" s="428"/>
      <c r="FL490" s="107">
        <v>253.92</v>
      </c>
      <c r="FM490" s="141">
        <f t="shared" si="1329"/>
        <v>0</v>
      </c>
      <c r="FN490" s="428"/>
      <c r="FO490" s="107">
        <v>290.32</v>
      </c>
      <c r="FP490" s="141">
        <f t="shared" si="1330"/>
        <v>0</v>
      </c>
      <c r="FQ490" s="428"/>
      <c r="FR490" s="107">
        <v>334.06</v>
      </c>
      <c r="FS490" s="141">
        <f t="shared" si="1331"/>
        <v>0</v>
      </c>
      <c r="FT490" s="427"/>
      <c r="FU490" s="107">
        <v>411.49</v>
      </c>
      <c r="FV490" s="141">
        <f t="shared" si="1332"/>
        <v>0</v>
      </c>
      <c r="FW490" s="88"/>
      <c r="FX490" s="107">
        <v>455.21</v>
      </c>
      <c r="FY490" s="141">
        <f t="shared" si="1333"/>
        <v>0</v>
      </c>
      <c r="FZ490" s="428"/>
      <c r="GA490" s="107">
        <v>536</v>
      </c>
      <c r="GB490" s="141">
        <f t="shared" si="1334"/>
        <v>0</v>
      </c>
      <c r="GC490" s="428"/>
      <c r="GD490" s="21">
        <v>745.84</v>
      </c>
      <c r="GE490" s="144">
        <f t="shared" si="1335"/>
        <v>0</v>
      </c>
      <c r="GF490" s="88">
        <v>4</v>
      </c>
      <c r="GG490" s="112">
        <v>313.12</v>
      </c>
      <c r="GH490" s="141">
        <f t="shared" si="1336"/>
        <v>1252.48</v>
      </c>
      <c r="GI490" s="89">
        <v>3</v>
      </c>
      <c r="GJ490" s="529">
        <v>223.61</v>
      </c>
      <c r="GK490" s="141">
        <f t="shared" si="1337"/>
        <v>670.83</v>
      </c>
      <c r="GL490" s="202">
        <v>2</v>
      </c>
      <c r="GM490" s="107">
        <v>105.46</v>
      </c>
      <c r="GN490" s="141">
        <f t="shared" si="1338"/>
        <v>210.92</v>
      </c>
      <c r="GO490" s="88"/>
      <c r="GP490" s="107">
        <v>581.36</v>
      </c>
      <c r="GQ490" s="141">
        <f t="shared" si="1339"/>
        <v>0</v>
      </c>
      <c r="GR490" s="202">
        <v>1</v>
      </c>
      <c r="GS490" s="107">
        <v>92.94</v>
      </c>
      <c r="GT490" s="141">
        <f t="shared" si="1340"/>
        <v>92.94</v>
      </c>
      <c r="GU490" s="203">
        <v>3</v>
      </c>
      <c r="GV490" s="112">
        <v>47.51</v>
      </c>
      <c r="GW490" s="141">
        <f t="shared" si="1341"/>
        <v>142.53</v>
      </c>
      <c r="GX490" s="88">
        <v>40</v>
      </c>
      <c r="GY490" s="107">
        <v>61.91</v>
      </c>
      <c r="GZ490" s="219">
        <f t="shared" si="1342"/>
        <v>2476.3999999999996</v>
      </c>
      <c r="HA490" s="413"/>
      <c r="HB490" s="413"/>
      <c r="HC490" s="219">
        <f t="shared" si="1344"/>
        <v>0</v>
      </c>
      <c r="HD490" s="202">
        <v>0.6</v>
      </c>
      <c r="HE490" s="107">
        <v>40.75</v>
      </c>
      <c r="HF490" s="232">
        <f t="shared" si="1343"/>
        <v>24.45</v>
      </c>
      <c r="HG490" s="204">
        <v>2000</v>
      </c>
      <c r="HH490" s="226">
        <f t="shared" si="1345"/>
        <v>30691.942200000001</v>
      </c>
      <c r="HI490" s="335"/>
    </row>
    <row r="491" spans="1:217" ht="15.75" customHeight="1">
      <c r="A491" s="198">
        <v>13</v>
      </c>
      <c r="B491" s="30" t="s">
        <v>368</v>
      </c>
      <c r="C491" s="380">
        <v>11.89</v>
      </c>
      <c r="D491" s="533">
        <v>167.79</v>
      </c>
      <c r="E491" s="31">
        <v>112298.40000000001</v>
      </c>
      <c r="F491" s="42">
        <f t="shared" si="1262"/>
        <v>105390.89885999999</v>
      </c>
      <c r="G491" s="43"/>
      <c r="H491" s="21">
        <v>636.70000000000005</v>
      </c>
      <c r="I491" s="45">
        <f t="shared" si="1263"/>
        <v>0</v>
      </c>
      <c r="J491" s="58"/>
      <c r="K491" s="107"/>
      <c r="L491" s="212">
        <f t="shared" si="1264"/>
        <v>0</v>
      </c>
      <c r="M491" s="58"/>
      <c r="N491" s="107">
        <v>540</v>
      </c>
      <c r="O491" s="212">
        <f t="shared" si="1265"/>
        <v>0</v>
      </c>
      <c r="P491" s="96">
        <v>19.8</v>
      </c>
      <c r="Q491" s="139">
        <f t="shared" si="1266"/>
        <v>280.13670000000002</v>
      </c>
      <c r="R491" s="212">
        <f t="shared" si="1267"/>
        <v>5546.7066600000007</v>
      </c>
      <c r="S491" s="46"/>
      <c r="T491" s="44">
        <f t="shared" si="1268"/>
        <v>2335.5960000000005</v>
      </c>
      <c r="U491" s="212">
        <f t="shared" si="1269"/>
        <v>0</v>
      </c>
      <c r="V491" s="96"/>
      <c r="W491" s="139">
        <f t="shared" si="1270"/>
        <v>493.98690000000005</v>
      </c>
      <c r="X491" s="219">
        <f t="shared" si="1271"/>
        <v>0</v>
      </c>
      <c r="Y491" s="58"/>
      <c r="Z491" s="44">
        <f t="shared" si="1272"/>
        <v>4331.3600000000006</v>
      </c>
      <c r="AA491" s="141">
        <f t="shared" si="1273"/>
        <v>0</v>
      </c>
      <c r="AB491" s="95">
        <v>3</v>
      </c>
      <c r="AC491" s="139">
        <f t="shared" si="1274"/>
        <v>493.98690000000005</v>
      </c>
      <c r="AD491" s="140">
        <f t="shared" si="1275"/>
        <v>1481.9607000000001</v>
      </c>
      <c r="AE491" s="46"/>
      <c r="AF491" s="44">
        <f t="shared" si="1276"/>
        <v>22885.031600000002</v>
      </c>
      <c r="AG491" s="140">
        <f t="shared" si="1277"/>
        <v>0</v>
      </c>
      <c r="AH491" s="46"/>
      <c r="AI491" s="139">
        <f t="shared" si="1278"/>
        <v>791.37200000000007</v>
      </c>
      <c r="AJ491" s="140">
        <f t="shared" si="1279"/>
        <v>0</v>
      </c>
      <c r="AK491" s="46"/>
      <c r="AL491" s="107">
        <v>145.19999999999999</v>
      </c>
      <c r="AM491" s="140">
        <f t="shared" si="1280"/>
        <v>0</v>
      </c>
      <c r="AN491" s="46"/>
      <c r="AO491" s="44">
        <f t="shared" si="1281"/>
        <v>3769.8454000000002</v>
      </c>
      <c r="AP491" s="141">
        <f t="shared" si="1282"/>
        <v>0</v>
      </c>
      <c r="AQ491" s="108"/>
      <c r="AR491" s="109">
        <v>8030</v>
      </c>
      <c r="AS491" s="141">
        <f t="shared" si="1283"/>
        <v>0</v>
      </c>
      <c r="AT491" s="58"/>
      <c r="AU491" s="21">
        <v>3366.65</v>
      </c>
      <c r="AV491" s="141">
        <f t="shared" si="1284"/>
        <v>0</v>
      </c>
      <c r="AW491" s="58"/>
      <c r="AX491" s="44">
        <f t="shared" si="1285"/>
        <v>80964.952600000004</v>
      </c>
      <c r="AY491" s="141">
        <f t="shared" si="1286"/>
        <v>0</v>
      </c>
      <c r="AZ491" s="58"/>
      <c r="BA491" s="21">
        <v>93131.5</v>
      </c>
      <c r="BB491" s="141">
        <f t="shared" si="1287"/>
        <v>0</v>
      </c>
      <c r="BC491" s="58"/>
      <c r="BD491" s="21">
        <v>10643</v>
      </c>
      <c r="BE491" s="140">
        <f t="shared" si="1288"/>
        <v>0</v>
      </c>
      <c r="BF491" s="46"/>
      <c r="BG491" s="58"/>
      <c r="BH491" s="140">
        <f t="shared" si="1289"/>
        <v>0</v>
      </c>
      <c r="BI491" s="430">
        <v>1</v>
      </c>
      <c r="BJ491" s="510">
        <v>4</v>
      </c>
      <c r="BK491" s="202">
        <v>61943</v>
      </c>
      <c r="BL491" s="140">
        <f t="shared" si="1290"/>
        <v>61943</v>
      </c>
      <c r="BM491" s="430"/>
      <c r="BN491" s="431">
        <v>881.87</v>
      </c>
      <c r="BO491" s="141">
        <f t="shared" si="1291"/>
        <v>0</v>
      </c>
      <c r="BP491" s="58"/>
      <c r="BQ491" s="139">
        <f t="shared" si="1292"/>
        <v>930.90000000000009</v>
      </c>
      <c r="BR491" s="141">
        <f t="shared" si="1293"/>
        <v>0</v>
      </c>
      <c r="BS491" s="202">
        <v>3</v>
      </c>
      <c r="BT491" s="107">
        <v>540</v>
      </c>
      <c r="BU491" s="141">
        <f t="shared" si="1294"/>
        <v>1620</v>
      </c>
      <c r="BV491" s="58"/>
      <c r="BW491" s="58"/>
      <c r="BX491" s="141">
        <f t="shared" si="1295"/>
        <v>0</v>
      </c>
      <c r="BY491" s="58"/>
      <c r="BZ491" s="143"/>
      <c r="CA491" s="141">
        <f t="shared" si="1296"/>
        <v>0</v>
      </c>
      <c r="CB491" s="202">
        <v>1</v>
      </c>
      <c r="CC491" s="107">
        <v>165.4</v>
      </c>
      <c r="CD491" s="141">
        <f t="shared" si="1297"/>
        <v>165.4</v>
      </c>
      <c r="CE491" s="58">
        <v>1</v>
      </c>
      <c r="CF491" s="139">
        <f t="shared" si="1298"/>
        <v>204.31649999999999</v>
      </c>
      <c r="CG491" s="141">
        <f t="shared" si="1299"/>
        <v>204.31649999999999</v>
      </c>
      <c r="CH491" s="58"/>
      <c r="CI491" s="107">
        <v>86.2</v>
      </c>
      <c r="CJ491" s="141">
        <f t="shared" si="1300"/>
        <v>0</v>
      </c>
      <c r="CK491" s="58">
        <v>2</v>
      </c>
      <c r="CL491" s="107">
        <v>125</v>
      </c>
      <c r="CM491" s="141">
        <f t="shared" si="1301"/>
        <v>250</v>
      </c>
      <c r="CN491" s="58"/>
      <c r="CO491" s="107">
        <v>140</v>
      </c>
      <c r="CP491" s="141">
        <f t="shared" si="1302"/>
        <v>0</v>
      </c>
      <c r="CQ491" s="58"/>
      <c r="CR491" s="139">
        <f t="shared" si="1303"/>
        <v>259.76390000000004</v>
      </c>
      <c r="CS491" s="141">
        <f t="shared" si="1304"/>
        <v>0</v>
      </c>
      <c r="CT491" s="58"/>
      <c r="CU491" s="107">
        <v>182.5</v>
      </c>
      <c r="CV491" s="141">
        <f t="shared" si="1305"/>
        <v>0</v>
      </c>
      <c r="CW491" s="58"/>
      <c r="CX491" s="107">
        <v>78</v>
      </c>
      <c r="CY491" s="141">
        <f t="shared" si="1306"/>
        <v>0</v>
      </c>
      <c r="CZ491" s="425">
        <v>18</v>
      </c>
      <c r="DA491" s="107">
        <v>350</v>
      </c>
      <c r="DB491" s="141">
        <f t="shared" si="1307"/>
        <v>6300</v>
      </c>
      <c r="DC491" s="425">
        <v>6</v>
      </c>
      <c r="DD491" s="139">
        <f t="shared" si="1308"/>
        <v>363.26500000000004</v>
      </c>
      <c r="DE491" s="140">
        <f t="shared" si="1309"/>
        <v>2179.59</v>
      </c>
      <c r="DF491" s="425">
        <v>5</v>
      </c>
      <c r="DG491" s="107">
        <v>349.94</v>
      </c>
      <c r="DH491" s="141">
        <f t="shared" si="1310"/>
        <v>1749.7</v>
      </c>
      <c r="DI491" s="425">
        <v>3</v>
      </c>
      <c r="DJ491" s="107">
        <v>407.82</v>
      </c>
      <c r="DK491" s="141">
        <f t="shared" si="1311"/>
        <v>1223.46</v>
      </c>
      <c r="DL491" s="425"/>
      <c r="DM491" s="107">
        <v>560.66999999999996</v>
      </c>
      <c r="DN491" s="141">
        <f t="shared" si="1312"/>
        <v>0</v>
      </c>
      <c r="DO491" s="425"/>
      <c r="DP491" s="107">
        <v>849.84</v>
      </c>
      <c r="DQ491" s="141">
        <f t="shared" si="1313"/>
        <v>0</v>
      </c>
      <c r="DR491" s="58"/>
      <c r="DS491" s="107">
        <v>1070.97</v>
      </c>
      <c r="DT491" s="141">
        <f t="shared" si="1314"/>
        <v>0</v>
      </c>
      <c r="DU491" s="425">
        <v>2</v>
      </c>
      <c r="DV491" s="21">
        <v>1512.05</v>
      </c>
      <c r="DW491" s="141">
        <f t="shared" si="1315"/>
        <v>3024.1</v>
      </c>
      <c r="DX491" s="425">
        <v>2</v>
      </c>
      <c r="DY491" s="21">
        <v>5870.12</v>
      </c>
      <c r="DZ491" s="141">
        <f t="shared" si="1316"/>
        <v>11740.24</v>
      </c>
      <c r="EA491" s="58"/>
      <c r="EB491" s="21">
        <v>4379.45</v>
      </c>
      <c r="EC491" s="141">
        <f t="shared" si="1317"/>
        <v>0</v>
      </c>
      <c r="ED491" s="58"/>
      <c r="EE491" s="21">
        <v>4811.45</v>
      </c>
      <c r="EF491" s="141">
        <f t="shared" si="1318"/>
        <v>0</v>
      </c>
      <c r="EG491" s="58"/>
      <c r="EH491" s="21">
        <v>6518.13</v>
      </c>
      <c r="EI491" s="141">
        <f t="shared" si="1319"/>
        <v>0</v>
      </c>
      <c r="EJ491" s="58"/>
      <c r="EK491" s="21">
        <v>7389.31</v>
      </c>
      <c r="EL491" s="141">
        <f t="shared" si="1320"/>
        <v>0</v>
      </c>
      <c r="EM491" s="58"/>
      <c r="EN491" s="21">
        <v>1539.81</v>
      </c>
      <c r="EO491" s="141">
        <f t="shared" si="1321"/>
        <v>0</v>
      </c>
      <c r="EP491" s="428"/>
      <c r="EQ491" s="21">
        <v>3124.4</v>
      </c>
      <c r="ER491" s="141">
        <f t="shared" si="1322"/>
        <v>0</v>
      </c>
      <c r="ES491" s="428">
        <v>15</v>
      </c>
      <c r="ET491" s="107">
        <v>118.78</v>
      </c>
      <c r="EU491" s="141">
        <f t="shared" si="1323"/>
        <v>1781.7</v>
      </c>
      <c r="EV491" s="58"/>
      <c r="EW491" s="107">
        <v>479.92</v>
      </c>
      <c r="EX491" s="141">
        <f t="shared" si="1324"/>
        <v>0</v>
      </c>
      <c r="EY491" s="202">
        <v>2</v>
      </c>
      <c r="EZ491" s="107">
        <v>649.4</v>
      </c>
      <c r="FA491" s="141">
        <f t="shared" si="1325"/>
        <v>1298.8</v>
      </c>
      <c r="FB491" s="58"/>
      <c r="FC491" s="21">
        <v>1301.22</v>
      </c>
      <c r="FD491" s="141">
        <f t="shared" si="1326"/>
        <v>0</v>
      </c>
      <c r="FE491" s="428"/>
      <c r="FF491" s="21">
        <v>2530.2199999999998</v>
      </c>
      <c r="FG491" s="141">
        <f t="shared" si="1327"/>
        <v>0</v>
      </c>
      <c r="FH491" s="58"/>
      <c r="FI491" s="21">
        <v>4182.22</v>
      </c>
      <c r="FJ491" s="141">
        <f t="shared" si="1328"/>
        <v>0</v>
      </c>
      <c r="FK491" s="428"/>
      <c r="FL491" s="107">
        <v>253.92</v>
      </c>
      <c r="FM491" s="141">
        <f t="shared" si="1329"/>
        <v>0</v>
      </c>
      <c r="FN491" s="428"/>
      <c r="FO491" s="107">
        <v>290.32</v>
      </c>
      <c r="FP491" s="141">
        <f t="shared" si="1330"/>
        <v>0</v>
      </c>
      <c r="FQ491" s="428"/>
      <c r="FR491" s="107">
        <v>334.06</v>
      </c>
      <c r="FS491" s="141">
        <f t="shared" si="1331"/>
        <v>0</v>
      </c>
      <c r="FT491" s="425"/>
      <c r="FU491" s="107">
        <v>411.49</v>
      </c>
      <c r="FV491" s="141">
        <f t="shared" si="1332"/>
        <v>0</v>
      </c>
      <c r="FW491" s="58"/>
      <c r="FX491" s="107">
        <v>455.21</v>
      </c>
      <c r="FY491" s="141">
        <f t="shared" si="1333"/>
        <v>0</v>
      </c>
      <c r="FZ491" s="428"/>
      <c r="GA491" s="107">
        <v>536</v>
      </c>
      <c r="GB491" s="141">
        <f t="shared" si="1334"/>
        <v>0</v>
      </c>
      <c r="GC491" s="428"/>
      <c r="GD491" s="21">
        <v>745.84</v>
      </c>
      <c r="GE491" s="144">
        <f t="shared" si="1335"/>
        <v>0</v>
      </c>
      <c r="GF491" s="58">
        <v>3</v>
      </c>
      <c r="GG491" s="112">
        <v>313.12</v>
      </c>
      <c r="GH491" s="141">
        <f t="shared" si="1336"/>
        <v>939.36</v>
      </c>
      <c r="GI491" s="89">
        <v>4</v>
      </c>
      <c r="GJ491" s="529">
        <v>223.61</v>
      </c>
      <c r="GK491" s="141">
        <f t="shared" si="1337"/>
        <v>894.44</v>
      </c>
      <c r="GL491" s="202">
        <v>2</v>
      </c>
      <c r="GM491" s="107">
        <v>105.46</v>
      </c>
      <c r="GN491" s="141">
        <f t="shared" si="1338"/>
        <v>210.92</v>
      </c>
      <c r="GO491" s="58">
        <v>1</v>
      </c>
      <c r="GP491" s="107">
        <v>581.36</v>
      </c>
      <c r="GQ491" s="141">
        <f t="shared" si="1339"/>
        <v>581.36</v>
      </c>
      <c r="GR491" s="202">
        <v>1</v>
      </c>
      <c r="GS491" s="107">
        <v>92.94</v>
      </c>
      <c r="GT491" s="141">
        <f t="shared" si="1340"/>
        <v>92.94</v>
      </c>
      <c r="GU491" s="203">
        <v>3</v>
      </c>
      <c r="GV491" s="112">
        <v>47.51</v>
      </c>
      <c r="GW491" s="141">
        <f t="shared" si="1341"/>
        <v>142.53</v>
      </c>
      <c r="GX491" s="58"/>
      <c r="GY491" s="107">
        <v>61.91</v>
      </c>
      <c r="GZ491" s="219">
        <f t="shared" si="1342"/>
        <v>0</v>
      </c>
      <c r="HA491" s="413"/>
      <c r="HB491" s="413"/>
      <c r="HC491" s="219">
        <f t="shared" si="1344"/>
        <v>0</v>
      </c>
      <c r="HD491" s="202">
        <v>0.5</v>
      </c>
      <c r="HE491" s="107">
        <v>40.75</v>
      </c>
      <c r="HF491" s="232">
        <f t="shared" si="1343"/>
        <v>20.375</v>
      </c>
      <c r="HG491" s="204">
        <v>2000</v>
      </c>
      <c r="HH491" s="226">
        <f t="shared" si="1345"/>
        <v>105390.89885999999</v>
      </c>
      <c r="HI491" s="335"/>
    </row>
    <row r="492" spans="1:217" ht="15.75" customHeight="1">
      <c r="A492" s="198">
        <v>14</v>
      </c>
      <c r="B492" s="18" t="s">
        <v>369</v>
      </c>
      <c r="C492" s="381">
        <v>20.47</v>
      </c>
      <c r="D492" s="385">
        <v>64.02</v>
      </c>
      <c r="E492" s="19">
        <v>68294.28</v>
      </c>
      <c r="F492" s="42">
        <f t="shared" si="1262"/>
        <v>38161.688600000001</v>
      </c>
      <c r="G492" s="43"/>
      <c r="H492" s="21">
        <v>636.70000000000005</v>
      </c>
      <c r="I492" s="45">
        <f t="shared" si="1263"/>
        <v>0</v>
      </c>
      <c r="J492" s="58"/>
      <c r="K492" s="107"/>
      <c r="L492" s="212">
        <f t="shared" si="1264"/>
        <v>0</v>
      </c>
      <c r="M492" s="58"/>
      <c r="N492" s="107">
        <v>540</v>
      </c>
      <c r="O492" s="212">
        <f t="shared" si="1265"/>
        <v>0</v>
      </c>
      <c r="P492" s="96"/>
      <c r="Q492" s="139">
        <f t="shared" si="1266"/>
        <v>280.13670000000002</v>
      </c>
      <c r="R492" s="212">
        <f t="shared" si="1267"/>
        <v>0</v>
      </c>
      <c r="S492" s="46"/>
      <c r="T492" s="44">
        <f t="shared" si="1268"/>
        <v>2335.5960000000005</v>
      </c>
      <c r="U492" s="212">
        <f t="shared" si="1269"/>
        <v>0</v>
      </c>
      <c r="V492" s="96"/>
      <c r="W492" s="139">
        <f t="shared" si="1270"/>
        <v>493.98690000000005</v>
      </c>
      <c r="X492" s="219">
        <f t="shared" si="1271"/>
        <v>0</v>
      </c>
      <c r="Y492" s="58"/>
      <c r="Z492" s="44">
        <f t="shared" si="1272"/>
        <v>4331.3600000000006</v>
      </c>
      <c r="AA492" s="141">
        <f t="shared" si="1273"/>
        <v>0</v>
      </c>
      <c r="AB492" s="95">
        <v>9</v>
      </c>
      <c r="AC492" s="139">
        <f t="shared" si="1274"/>
        <v>493.98690000000005</v>
      </c>
      <c r="AD492" s="140">
        <f t="shared" si="1275"/>
        <v>4445.8821000000007</v>
      </c>
      <c r="AE492" s="46"/>
      <c r="AF492" s="44">
        <f t="shared" si="1276"/>
        <v>22885.031600000002</v>
      </c>
      <c r="AG492" s="140">
        <f t="shared" si="1277"/>
        <v>0</v>
      </c>
      <c r="AH492" s="46"/>
      <c r="AI492" s="139">
        <f t="shared" si="1278"/>
        <v>791.37200000000007</v>
      </c>
      <c r="AJ492" s="140">
        <f t="shared" si="1279"/>
        <v>0</v>
      </c>
      <c r="AK492" s="46"/>
      <c r="AL492" s="107">
        <v>145.19999999999999</v>
      </c>
      <c r="AM492" s="140">
        <f t="shared" si="1280"/>
        <v>0</v>
      </c>
      <c r="AN492" s="46"/>
      <c r="AO492" s="44">
        <f t="shared" si="1281"/>
        <v>3769.8454000000002</v>
      </c>
      <c r="AP492" s="141">
        <f t="shared" si="1282"/>
        <v>0</v>
      </c>
      <c r="AQ492" s="108"/>
      <c r="AR492" s="109">
        <v>8030</v>
      </c>
      <c r="AS492" s="141">
        <f t="shared" si="1283"/>
        <v>0</v>
      </c>
      <c r="AT492" s="58"/>
      <c r="AU492" s="21">
        <v>3366.65</v>
      </c>
      <c r="AV492" s="141">
        <f t="shared" si="1284"/>
        <v>0</v>
      </c>
      <c r="AW492" s="58"/>
      <c r="AX492" s="44">
        <f t="shared" si="1285"/>
        <v>80964.952600000004</v>
      </c>
      <c r="AY492" s="141">
        <f t="shared" si="1286"/>
        <v>0</v>
      </c>
      <c r="AZ492" s="58"/>
      <c r="BA492" s="21">
        <v>93131.5</v>
      </c>
      <c r="BB492" s="141">
        <f t="shared" si="1287"/>
        <v>0</v>
      </c>
      <c r="BC492" s="58"/>
      <c r="BD492" s="21">
        <v>10643</v>
      </c>
      <c r="BE492" s="140">
        <f t="shared" si="1288"/>
        <v>0</v>
      </c>
      <c r="BF492" s="46"/>
      <c r="BG492" s="58"/>
      <c r="BH492" s="140">
        <f t="shared" si="1289"/>
        <v>0</v>
      </c>
      <c r="BI492" s="430"/>
      <c r="BJ492" s="446"/>
      <c r="BK492" s="202">
        <v>61361</v>
      </c>
      <c r="BL492" s="140">
        <f t="shared" si="1290"/>
        <v>0</v>
      </c>
      <c r="BM492" s="430"/>
      <c r="BN492" s="431">
        <v>882.87</v>
      </c>
      <c r="BO492" s="141">
        <f t="shared" si="1291"/>
        <v>0</v>
      </c>
      <c r="BP492" s="58"/>
      <c r="BQ492" s="139">
        <f t="shared" si="1292"/>
        <v>930.90000000000009</v>
      </c>
      <c r="BR492" s="141">
        <f t="shared" si="1293"/>
        <v>0</v>
      </c>
      <c r="BS492" s="202">
        <v>3</v>
      </c>
      <c r="BT492" s="107">
        <v>540</v>
      </c>
      <c r="BU492" s="141">
        <f t="shared" si="1294"/>
        <v>1620</v>
      </c>
      <c r="BV492" s="58"/>
      <c r="BW492" s="58"/>
      <c r="BX492" s="141">
        <f t="shared" si="1295"/>
        <v>0</v>
      </c>
      <c r="BY492" s="58"/>
      <c r="BZ492" s="143"/>
      <c r="CA492" s="141">
        <f t="shared" si="1296"/>
        <v>0</v>
      </c>
      <c r="CB492" s="202">
        <v>2</v>
      </c>
      <c r="CC492" s="107">
        <v>165.4</v>
      </c>
      <c r="CD492" s="141">
        <f t="shared" si="1297"/>
        <v>330.8</v>
      </c>
      <c r="CE492" s="58">
        <v>1</v>
      </c>
      <c r="CF492" s="139">
        <f t="shared" si="1298"/>
        <v>204.31649999999999</v>
      </c>
      <c r="CG492" s="141">
        <f t="shared" si="1299"/>
        <v>204.31649999999999</v>
      </c>
      <c r="CH492" s="58"/>
      <c r="CI492" s="107">
        <v>86.2</v>
      </c>
      <c r="CJ492" s="141">
        <f t="shared" si="1300"/>
        <v>0</v>
      </c>
      <c r="CK492" s="58">
        <v>2</v>
      </c>
      <c r="CL492" s="107">
        <v>125</v>
      </c>
      <c r="CM492" s="141">
        <f t="shared" si="1301"/>
        <v>250</v>
      </c>
      <c r="CN492" s="58"/>
      <c r="CO492" s="107">
        <v>140</v>
      </c>
      <c r="CP492" s="141">
        <f t="shared" si="1302"/>
        <v>0</v>
      </c>
      <c r="CQ492" s="58"/>
      <c r="CR492" s="139">
        <f t="shared" si="1303"/>
        <v>259.76390000000004</v>
      </c>
      <c r="CS492" s="141">
        <f t="shared" si="1304"/>
        <v>0</v>
      </c>
      <c r="CT492" s="58"/>
      <c r="CU492" s="107">
        <v>182.5</v>
      </c>
      <c r="CV492" s="141">
        <f t="shared" si="1305"/>
        <v>0</v>
      </c>
      <c r="CW492" s="58"/>
      <c r="CX492" s="107">
        <v>78</v>
      </c>
      <c r="CY492" s="141">
        <f t="shared" si="1306"/>
        <v>0</v>
      </c>
      <c r="CZ492" s="425">
        <v>10</v>
      </c>
      <c r="DA492" s="107">
        <v>350</v>
      </c>
      <c r="DB492" s="141">
        <f t="shared" si="1307"/>
        <v>3500</v>
      </c>
      <c r="DC492" s="425">
        <v>6</v>
      </c>
      <c r="DD492" s="139">
        <f t="shared" si="1308"/>
        <v>363.26500000000004</v>
      </c>
      <c r="DE492" s="140">
        <f t="shared" si="1309"/>
        <v>2179.59</v>
      </c>
      <c r="DF492" s="425">
        <v>3</v>
      </c>
      <c r="DG492" s="107">
        <v>349.94</v>
      </c>
      <c r="DH492" s="141">
        <f t="shared" si="1310"/>
        <v>1049.82</v>
      </c>
      <c r="DI492" s="425">
        <v>3</v>
      </c>
      <c r="DJ492" s="107">
        <v>407.82</v>
      </c>
      <c r="DK492" s="141">
        <f t="shared" si="1311"/>
        <v>1223.46</v>
      </c>
      <c r="DL492" s="425"/>
      <c r="DM492" s="107">
        <v>560.66999999999996</v>
      </c>
      <c r="DN492" s="141">
        <f t="shared" si="1312"/>
        <v>0</v>
      </c>
      <c r="DO492" s="425"/>
      <c r="DP492" s="107">
        <v>849.84</v>
      </c>
      <c r="DQ492" s="141">
        <f t="shared" si="1313"/>
        <v>0</v>
      </c>
      <c r="DR492" s="58"/>
      <c r="DS492" s="107">
        <v>1070.97</v>
      </c>
      <c r="DT492" s="141">
        <f t="shared" si="1314"/>
        <v>0</v>
      </c>
      <c r="DU492" s="425">
        <v>2</v>
      </c>
      <c r="DV492" s="21">
        <v>1512.05</v>
      </c>
      <c r="DW492" s="141">
        <f t="shared" si="1315"/>
        <v>3024.1</v>
      </c>
      <c r="DX492" s="425">
        <v>2</v>
      </c>
      <c r="DY492" s="21">
        <v>5870.12</v>
      </c>
      <c r="DZ492" s="141">
        <f t="shared" si="1316"/>
        <v>11740.24</v>
      </c>
      <c r="EA492" s="58"/>
      <c r="EB492" s="21">
        <v>4379.45</v>
      </c>
      <c r="EC492" s="141">
        <f t="shared" si="1317"/>
        <v>0</v>
      </c>
      <c r="ED492" s="58"/>
      <c r="EE492" s="21">
        <v>4811.45</v>
      </c>
      <c r="EF492" s="141">
        <f t="shared" si="1318"/>
        <v>0</v>
      </c>
      <c r="EG492" s="58"/>
      <c r="EH492" s="21">
        <v>6518.13</v>
      </c>
      <c r="EI492" s="141">
        <f t="shared" si="1319"/>
        <v>0</v>
      </c>
      <c r="EJ492" s="58"/>
      <c r="EK492" s="21">
        <v>7389.31</v>
      </c>
      <c r="EL492" s="141">
        <f t="shared" si="1320"/>
        <v>0</v>
      </c>
      <c r="EM492" s="58"/>
      <c r="EN492" s="21">
        <v>1539.81</v>
      </c>
      <c r="EO492" s="141">
        <f t="shared" si="1321"/>
        <v>0</v>
      </c>
      <c r="EP492" s="428"/>
      <c r="EQ492" s="21">
        <v>3124.4</v>
      </c>
      <c r="ER492" s="141">
        <f t="shared" si="1322"/>
        <v>0</v>
      </c>
      <c r="ES492" s="428"/>
      <c r="ET492" s="107">
        <v>118.78</v>
      </c>
      <c r="EU492" s="141">
        <f t="shared" si="1323"/>
        <v>0</v>
      </c>
      <c r="EV492" s="58"/>
      <c r="EW492" s="107">
        <v>479.92</v>
      </c>
      <c r="EX492" s="141">
        <f t="shared" si="1324"/>
        <v>0</v>
      </c>
      <c r="EY492" s="202">
        <v>2</v>
      </c>
      <c r="EZ492" s="107">
        <v>649.4</v>
      </c>
      <c r="FA492" s="141">
        <f t="shared" si="1325"/>
        <v>1298.8</v>
      </c>
      <c r="FB492" s="58"/>
      <c r="FC492" s="21">
        <v>1301.22</v>
      </c>
      <c r="FD492" s="141">
        <f t="shared" si="1326"/>
        <v>0</v>
      </c>
      <c r="FE492" s="428"/>
      <c r="FF492" s="21">
        <v>2530.2199999999998</v>
      </c>
      <c r="FG492" s="141">
        <f t="shared" si="1327"/>
        <v>0</v>
      </c>
      <c r="FH492" s="58"/>
      <c r="FI492" s="21">
        <v>4182.22</v>
      </c>
      <c r="FJ492" s="141">
        <f t="shared" si="1328"/>
        <v>0</v>
      </c>
      <c r="FK492" s="428"/>
      <c r="FL492" s="107">
        <v>253.92</v>
      </c>
      <c r="FM492" s="141">
        <f t="shared" si="1329"/>
        <v>0</v>
      </c>
      <c r="FN492" s="428"/>
      <c r="FO492" s="107">
        <v>290.32</v>
      </c>
      <c r="FP492" s="141">
        <f t="shared" si="1330"/>
        <v>0</v>
      </c>
      <c r="FQ492" s="428"/>
      <c r="FR492" s="107">
        <v>334.06</v>
      </c>
      <c r="FS492" s="141">
        <f t="shared" si="1331"/>
        <v>0</v>
      </c>
      <c r="FT492" s="425"/>
      <c r="FU492" s="107">
        <v>411.49</v>
      </c>
      <c r="FV492" s="141">
        <f t="shared" si="1332"/>
        <v>0</v>
      </c>
      <c r="FW492" s="58"/>
      <c r="FX492" s="107">
        <v>455.21</v>
      </c>
      <c r="FY492" s="141">
        <f t="shared" si="1333"/>
        <v>0</v>
      </c>
      <c r="FZ492" s="428"/>
      <c r="GA492" s="107">
        <v>536</v>
      </c>
      <c r="GB492" s="141">
        <f t="shared" si="1334"/>
        <v>0</v>
      </c>
      <c r="GC492" s="428"/>
      <c r="GD492" s="21">
        <v>745.84</v>
      </c>
      <c r="GE492" s="144">
        <f t="shared" si="1335"/>
        <v>0</v>
      </c>
      <c r="GF492" s="58">
        <v>3</v>
      </c>
      <c r="GG492" s="112">
        <v>313.12</v>
      </c>
      <c r="GH492" s="141">
        <f t="shared" si="1336"/>
        <v>939.36</v>
      </c>
      <c r="GI492" s="89">
        <v>4</v>
      </c>
      <c r="GJ492" s="529">
        <v>223.61</v>
      </c>
      <c r="GK492" s="141">
        <f t="shared" si="1337"/>
        <v>894.44</v>
      </c>
      <c r="GL492" s="202">
        <v>1</v>
      </c>
      <c r="GM492" s="107">
        <v>105.46</v>
      </c>
      <c r="GN492" s="141">
        <f t="shared" si="1338"/>
        <v>105.46</v>
      </c>
      <c r="GO492" s="58"/>
      <c r="GP492" s="107">
        <v>581.36</v>
      </c>
      <c r="GQ492" s="141">
        <f t="shared" si="1339"/>
        <v>0</v>
      </c>
      <c r="GR492" s="202">
        <v>1</v>
      </c>
      <c r="GS492" s="107">
        <v>92.94</v>
      </c>
      <c r="GT492" s="141">
        <f t="shared" si="1340"/>
        <v>92.94</v>
      </c>
      <c r="GU492" s="203">
        <v>3</v>
      </c>
      <c r="GV492" s="112">
        <v>47.51</v>
      </c>
      <c r="GW492" s="141">
        <f t="shared" si="1341"/>
        <v>142.53</v>
      </c>
      <c r="GX492" s="58">
        <v>50</v>
      </c>
      <c r="GY492" s="107">
        <v>61.91</v>
      </c>
      <c r="GZ492" s="219">
        <f t="shared" si="1342"/>
        <v>3095.5</v>
      </c>
      <c r="HA492" s="413"/>
      <c r="HB492" s="413"/>
      <c r="HC492" s="219">
        <f t="shared" si="1344"/>
        <v>0</v>
      </c>
      <c r="HD492" s="202">
        <v>0.6</v>
      </c>
      <c r="HE492" s="107">
        <v>40.75</v>
      </c>
      <c r="HF492" s="232">
        <f t="shared" si="1343"/>
        <v>24.45</v>
      </c>
      <c r="HG492" s="204">
        <v>2000</v>
      </c>
      <c r="HH492" s="226">
        <f t="shared" si="1345"/>
        <v>38161.688600000001</v>
      </c>
      <c r="HI492" s="335"/>
    </row>
    <row r="493" spans="1:217" ht="15.75" customHeight="1">
      <c r="A493" s="198">
        <v>15</v>
      </c>
      <c r="B493" s="18" t="s">
        <v>370</v>
      </c>
      <c r="C493" s="381">
        <v>8.3000000000000007</v>
      </c>
      <c r="D493" s="385">
        <v>69.38</v>
      </c>
      <c r="E493" s="19">
        <v>68915.520000000004</v>
      </c>
      <c r="F493" s="42">
        <f t="shared" si="1262"/>
        <v>38684.557200000003</v>
      </c>
      <c r="G493" s="43"/>
      <c r="H493" s="21">
        <v>636.70000000000005</v>
      </c>
      <c r="I493" s="45">
        <f t="shared" si="1263"/>
        <v>0</v>
      </c>
      <c r="J493" s="58"/>
      <c r="K493" s="107"/>
      <c r="L493" s="212">
        <f t="shared" si="1264"/>
        <v>0</v>
      </c>
      <c r="M493" s="58"/>
      <c r="N493" s="107">
        <v>540</v>
      </c>
      <c r="O493" s="212">
        <f t="shared" si="1265"/>
        <v>0</v>
      </c>
      <c r="P493" s="96"/>
      <c r="Q493" s="139">
        <f t="shared" si="1266"/>
        <v>280.13670000000002</v>
      </c>
      <c r="R493" s="212">
        <f t="shared" si="1267"/>
        <v>0</v>
      </c>
      <c r="S493" s="46"/>
      <c r="T493" s="44">
        <f t="shared" si="1268"/>
        <v>2335.5960000000005</v>
      </c>
      <c r="U493" s="212">
        <f t="shared" si="1269"/>
        <v>0</v>
      </c>
      <c r="V493" s="96"/>
      <c r="W493" s="139">
        <f t="shared" si="1270"/>
        <v>493.98690000000005</v>
      </c>
      <c r="X493" s="219">
        <f t="shared" si="1271"/>
        <v>0</v>
      </c>
      <c r="Y493" s="58"/>
      <c r="Z493" s="44">
        <f t="shared" si="1272"/>
        <v>4331.3600000000006</v>
      </c>
      <c r="AA493" s="141">
        <f t="shared" si="1273"/>
        <v>0</v>
      </c>
      <c r="AB493" s="95">
        <v>3</v>
      </c>
      <c r="AC493" s="139">
        <f t="shared" si="1274"/>
        <v>493.98690000000005</v>
      </c>
      <c r="AD493" s="140">
        <f t="shared" si="1275"/>
        <v>1481.9607000000001</v>
      </c>
      <c r="AE493" s="46"/>
      <c r="AF493" s="44">
        <f t="shared" si="1276"/>
        <v>22885.031600000002</v>
      </c>
      <c r="AG493" s="140">
        <f t="shared" si="1277"/>
        <v>0</v>
      </c>
      <c r="AH493" s="46"/>
      <c r="AI493" s="139">
        <f t="shared" si="1278"/>
        <v>791.37200000000007</v>
      </c>
      <c r="AJ493" s="140">
        <f t="shared" si="1279"/>
        <v>0</v>
      </c>
      <c r="AK493" s="46"/>
      <c r="AL493" s="107">
        <v>145.19999999999999</v>
      </c>
      <c r="AM493" s="140">
        <f t="shared" si="1280"/>
        <v>0</v>
      </c>
      <c r="AN493" s="46"/>
      <c r="AO493" s="44">
        <f t="shared" si="1281"/>
        <v>3769.8454000000002</v>
      </c>
      <c r="AP493" s="141">
        <f t="shared" si="1282"/>
        <v>0</v>
      </c>
      <c r="AQ493" s="108"/>
      <c r="AR493" s="109">
        <v>8030</v>
      </c>
      <c r="AS493" s="141">
        <f t="shared" si="1283"/>
        <v>0</v>
      </c>
      <c r="AT493" s="58"/>
      <c r="AU493" s="21">
        <v>3366.65</v>
      </c>
      <c r="AV493" s="141">
        <f t="shared" si="1284"/>
        <v>0</v>
      </c>
      <c r="AW493" s="58"/>
      <c r="AX493" s="44">
        <f t="shared" si="1285"/>
        <v>80964.952600000004</v>
      </c>
      <c r="AY493" s="141">
        <f t="shared" si="1286"/>
        <v>0</v>
      </c>
      <c r="AZ493" s="58"/>
      <c r="BA493" s="21">
        <v>93131.5</v>
      </c>
      <c r="BB493" s="141">
        <f t="shared" si="1287"/>
        <v>0</v>
      </c>
      <c r="BC493" s="58"/>
      <c r="BD493" s="21">
        <v>10643</v>
      </c>
      <c r="BE493" s="140">
        <f t="shared" si="1288"/>
        <v>0</v>
      </c>
      <c r="BF493" s="46"/>
      <c r="BG493" s="58"/>
      <c r="BH493" s="140">
        <f t="shared" si="1289"/>
        <v>0</v>
      </c>
      <c r="BI493" s="430"/>
      <c r="BJ493" s="446"/>
      <c r="BK493" s="202"/>
      <c r="BL493" s="140">
        <f t="shared" si="1290"/>
        <v>0</v>
      </c>
      <c r="BM493" s="430"/>
      <c r="BN493" s="431">
        <v>883.87</v>
      </c>
      <c r="BO493" s="141">
        <f t="shared" si="1291"/>
        <v>0</v>
      </c>
      <c r="BP493" s="58"/>
      <c r="BQ493" s="139">
        <f t="shared" si="1292"/>
        <v>930.90000000000009</v>
      </c>
      <c r="BR493" s="141">
        <f t="shared" si="1293"/>
        <v>0</v>
      </c>
      <c r="BS493" s="202">
        <v>1</v>
      </c>
      <c r="BT493" s="107">
        <v>540</v>
      </c>
      <c r="BU493" s="141">
        <f t="shared" si="1294"/>
        <v>540</v>
      </c>
      <c r="BV493" s="58"/>
      <c r="BW493" s="58"/>
      <c r="BX493" s="141">
        <f t="shared" si="1295"/>
        <v>0</v>
      </c>
      <c r="BY493" s="58"/>
      <c r="BZ493" s="143"/>
      <c r="CA493" s="141">
        <f t="shared" si="1296"/>
        <v>0</v>
      </c>
      <c r="CB493" s="202">
        <v>2</v>
      </c>
      <c r="CC493" s="107">
        <v>165.4</v>
      </c>
      <c r="CD493" s="141">
        <f t="shared" si="1297"/>
        <v>330.8</v>
      </c>
      <c r="CE493" s="58">
        <v>1</v>
      </c>
      <c r="CF493" s="139">
        <f t="shared" si="1298"/>
        <v>204.31649999999999</v>
      </c>
      <c r="CG493" s="141">
        <f t="shared" si="1299"/>
        <v>204.31649999999999</v>
      </c>
      <c r="CH493" s="58"/>
      <c r="CI493" s="107">
        <v>86.2</v>
      </c>
      <c r="CJ493" s="141">
        <f t="shared" si="1300"/>
        <v>0</v>
      </c>
      <c r="CK493" s="58">
        <v>2</v>
      </c>
      <c r="CL493" s="107">
        <v>125</v>
      </c>
      <c r="CM493" s="141">
        <f t="shared" si="1301"/>
        <v>250</v>
      </c>
      <c r="CN493" s="58"/>
      <c r="CO493" s="107">
        <v>140</v>
      </c>
      <c r="CP493" s="141">
        <f t="shared" si="1302"/>
        <v>0</v>
      </c>
      <c r="CQ493" s="58"/>
      <c r="CR493" s="139">
        <f t="shared" si="1303"/>
        <v>259.76390000000004</v>
      </c>
      <c r="CS493" s="141">
        <f t="shared" si="1304"/>
        <v>0</v>
      </c>
      <c r="CT493" s="58"/>
      <c r="CU493" s="107">
        <v>182.5</v>
      </c>
      <c r="CV493" s="141">
        <f t="shared" si="1305"/>
        <v>0</v>
      </c>
      <c r="CW493" s="58"/>
      <c r="CX493" s="107">
        <v>78</v>
      </c>
      <c r="CY493" s="141">
        <f t="shared" si="1306"/>
        <v>0</v>
      </c>
      <c r="CZ493" s="425">
        <v>12</v>
      </c>
      <c r="DA493" s="107">
        <v>350</v>
      </c>
      <c r="DB493" s="141">
        <f t="shared" si="1307"/>
        <v>4200</v>
      </c>
      <c r="DC493" s="425">
        <v>5</v>
      </c>
      <c r="DD493" s="139">
        <f t="shared" si="1308"/>
        <v>363.26500000000004</v>
      </c>
      <c r="DE493" s="140">
        <f t="shared" si="1309"/>
        <v>1816.3250000000003</v>
      </c>
      <c r="DF493" s="425">
        <v>3</v>
      </c>
      <c r="DG493" s="107">
        <v>349.94</v>
      </c>
      <c r="DH493" s="141">
        <f t="shared" si="1310"/>
        <v>1049.82</v>
      </c>
      <c r="DI493" s="425">
        <v>3</v>
      </c>
      <c r="DJ493" s="107">
        <v>407.82</v>
      </c>
      <c r="DK493" s="141">
        <f t="shared" si="1311"/>
        <v>1223.46</v>
      </c>
      <c r="DL493" s="425"/>
      <c r="DM493" s="107">
        <v>560.66999999999996</v>
      </c>
      <c r="DN493" s="141">
        <f t="shared" si="1312"/>
        <v>0</v>
      </c>
      <c r="DO493" s="425"/>
      <c r="DP493" s="107">
        <v>849.84</v>
      </c>
      <c r="DQ493" s="141">
        <f t="shared" si="1313"/>
        <v>0</v>
      </c>
      <c r="DR493" s="58"/>
      <c r="DS493" s="107">
        <v>1070.97</v>
      </c>
      <c r="DT493" s="141">
        <f t="shared" si="1314"/>
        <v>0</v>
      </c>
      <c r="DU493" s="425">
        <v>2</v>
      </c>
      <c r="DV493" s="21">
        <v>1512.05</v>
      </c>
      <c r="DW493" s="141">
        <f t="shared" si="1315"/>
        <v>3024.1</v>
      </c>
      <c r="DX493" s="425">
        <v>2</v>
      </c>
      <c r="DY493" s="21">
        <v>5870.12</v>
      </c>
      <c r="DZ493" s="141">
        <f t="shared" si="1316"/>
        <v>11740.24</v>
      </c>
      <c r="EA493" s="58"/>
      <c r="EB493" s="21">
        <v>4379.45</v>
      </c>
      <c r="EC493" s="141">
        <f t="shared" si="1317"/>
        <v>0</v>
      </c>
      <c r="ED493" s="58"/>
      <c r="EE493" s="21">
        <v>4811.45</v>
      </c>
      <c r="EF493" s="141">
        <f t="shared" si="1318"/>
        <v>0</v>
      </c>
      <c r="EG493" s="58"/>
      <c r="EH493" s="21">
        <v>6518.13</v>
      </c>
      <c r="EI493" s="141">
        <f t="shared" si="1319"/>
        <v>0</v>
      </c>
      <c r="EJ493" s="58"/>
      <c r="EK493" s="21">
        <v>7389.31</v>
      </c>
      <c r="EL493" s="141">
        <f t="shared" si="1320"/>
        <v>0</v>
      </c>
      <c r="EM493" s="58"/>
      <c r="EN493" s="21">
        <v>1539.81</v>
      </c>
      <c r="EO493" s="141">
        <f t="shared" si="1321"/>
        <v>0</v>
      </c>
      <c r="EP493" s="428"/>
      <c r="EQ493" s="21">
        <v>3124.4</v>
      </c>
      <c r="ER493" s="141">
        <f t="shared" si="1322"/>
        <v>0</v>
      </c>
      <c r="ES493" s="428"/>
      <c r="ET493" s="107">
        <v>118.78</v>
      </c>
      <c r="EU493" s="141">
        <f t="shared" si="1323"/>
        <v>0</v>
      </c>
      <c r="EV493" s="58"/>
      <c r="EW493" s="107">
        <v>479.92</v>
      </c>
      <c r="EX493" s="141">
        <f t="shared" si="1324"/>
        <v>0</v>
      </c>
      <c r="EY493" s="202">
        <v>2</v>
      </c>
      <c r="EZ493" s="107">
        <v>649.4</v>
      </c>
      <c r="FA493" s="141">
        <f t="shared" si="1325"/>
        <v>1298.8</v>
      </c>
      <c r="FB493" s="58"/>
      <c r="FC493" s="21">
        <v>1301.22</v>
      </c>
      <c r="FD493" s="141">
        <f t="shared" si="1326"/>
        <v>0</v>
      </c>
      <c r="FE493" s="428">
        <v>1</v>
      </c>
      <c r="FF493" s="21">
        <v>2530.2199999999998</v>
      </c>
      <c r="FG493" s="141">
        <f t="shared" si="1327"/>
        <v>2530.2199999999998</v>
      </c>
      <c r="FH493" s="58"/>
      <c r="FI493" s="21">
        <v>4182.22</v>
      </c>
      <c r="FJ493" s="141">
        <f t="shared" si="1328"/>
        <v>0</v>
      </c>
      <c r="FK493" s="428"/>
      <c r="FL493" s="107">
        <v>253.92</v>
      </c>
      <c r="FM493" s="141">
        <f t="shared" si="1329"/>
        <v>0</v>
      </c>
      <c r="FN493" s="428"/>
      <c r="FO493" s="107">
        <v>290.32</v>
      </c>
      <c r="FP493" s="141">
        <f t="shared" si="1330"/>
        <v>0</v>
      </c>
      <c r="FQ493" s="428"/>
      <c r="FR493" s="107">
        <v>334.06</v>
      </c>
      <c r="FS493" s="141">
        <f t="shared" si="1331"/>
        <v>0</v>
      </c>
      <c r="FT493" s="425">
        <v>4</v>
      </c>
      <c r="FU493" s="107">
        <v>411.49</v>
      </c>
      <c r="FV493" s="141">
        <f t="shared" si="1332"/>
        <v>1645.96</v>
      </c>
      <c r="FW493" s="58"/>
      <c r="FX493" s="107">
        <v>455.21</v>
      </c>
      <c r="FY493" s="141">
        <f t="shared" si="1333"/>
        <v>0</v>
      </c>
      <c r="FZ493" s="428"/>
      <c r="GA493" s="107">
        <v>536</v>
      </c>
      <c r="GB493" s="141">
        <f t="shared" si="1334"/>
        <v>0</v>
      </c>
      <c r="GC493" s="428"/>
      <c r="GD493" s="21">
        <v>745.84</v>
      </c>
      <c r="GE493" s="144">
        <f t="shared" si="1335"/>
        <v>0</v>
      </c>
      <c r="GF493" s="58">
        <v>3</v>
      </c>
      <c r="GG493" s="112">
        <v>313.12</v>
      </c>
      <c r="GH493" s="141">
        <f t="shared" si="1336"/>
        <v>939.36</v>
      </c>
      <c r="GI493" s="89">
        <v>4</v>
      </c>
      <c r="GJ493" s="529">
        <v>223.61</v>
      </c>
      <c r="GK493" s="141">
        <f t="shared" si="1337"/>
        <v>894.44</v>
      </c>
      <c r="GL493" s="202">
        <v>2</v>
      </c>
      <c r="GM493" s="107">
        <v>105.46</v>
      </c>
      <c r="GN493" s="141">
        <f t="shared" si="1338"/>
        <v>210.92</v>
      </c>
      <c r="GO493" s="58"/>
      <c r="GP493" s="107">
        <v>581.36</v>
      </c>
      <c r="GQ493" s="141">
        <f t="shared" si="1339"/>
        <v>0</v>
      </c>
      <c r="GR493" s="202">
        <v>1</v>
      </c>
      <c r="GS493" s="107">
        <v>92.94</v>
      </c>
      <c r="GT493" s="141">
        <f t="shared" si="1340"/>
        <v>92.94</v>
      </c>
      <c r="GU493" s="203">
        <v>2</v>
      </c>
      <c r="GV493" s="112">
        <v>47.51</v>
      </c>
      <c r="GW493" s="141">
        <f t="shared" si="1341"/>
        <v>95.02</v>
      </c>
      <c r="GX493" s="58">
        <v>50</v>
      </c>
      <c r="GY493" s="107">
        <v>61.91</v>
      </c>
      <c r="GZ493" s="219">
        <f t="shared" si="1342"/>
        <v>3095.5</v>
      </c>
      <c r="HA493" s="413"/>
      <c r="HB493" s="413"/>
      <c r="HC493" s="219">
        <f t="shared" si="1344"/>
        <v>0</v>
      </c>
      <c r="HD493" s="202">
        <v>0.5</v>
      </c>
      <c r="HE493" s="107">
        <v>40.75</v>
      </c>
      <c r="HF493" s="232">
        <f t="shared" si="1343"/>
        <v>20.375</v>
      </c>
      <c r="HG493" s="204">
        <v>2000</v>
      </c>
      <c r="HH493" s="226">
        <f t="shared" si="1345"/>
        <v>38684.557200000003</v>
      </c>
      <c r="HI493" s="335"/>
    </row>
    <row r="494" spans="1:217" ht="15.75" customHeight="1">
      <c r="A494" s="198">
        <v>16</v>
      </c>
      <c r="B494" s="18" t="s">
        <v>371</v>
      </c>
      <c r="C494" s="381">
        <v>61.21</v>
      </c>
      <c r="D494" s="385">
        <v>38.83</v>
      </c>
      <c r="E494" s="19">
        <v>42839.520000000004</v>
      </c>
      <c r="F494" s="42">
        <f t="shared" si="1262"/>
        <v>93147.952900000004</v>
      </c>
      <c r="G494" s="43"/>
      <c r="H494" s="21">
        <v>636.70000000000005</v>
      </c>
      <c r="I494" s="45">
        <f t="shared" si="1263"/>
        <v>0</v>
      </c>
      <c r="J494" s="58"/>
      <c r="K494" s="107"/>
      <c r="L494" s="212">
        <f t="shared" si="1264"/>
        <v>0</v>
      </c>
      <c r="M494" s="58"/>
      <c r="N494" s="107">
        <v>540</v>
      </c>
      <c r="O494" s="212">
        <f t="shared" si="1265"/>
        <v>0</v>
      </c>
      <c r="P494" s="96"/>
      <c r="Q494" s="139">
        <f t="shared" si="1266"/>
        <v>280.13670000000002</v>
      </c>
      <c r="R494" s="212">
        <f t="shared" si="1267"/>
        <v>0</v>
      </c>
      <c r="S494" s="46"/>
      <c r="T494" s="44">
        <f t="shared" si="1268"/>
        <v>2335.5960000000005</v>
      </c>
      <c r="U494" s="212">
        <f t="shared" si="1269"/>
        <v>0</v>
      </c>
      <c r="V494" s="96"/>
      <c r="W494" s="139">
        <f t="shared" si="1270"/>
        <v>493.98690000000005</v>
      </c>
      <c r="X494" s="219">
        <f t="shared" si="1271"/>
        <v>0</v>
      </c>
      <c r="Y494" s="58"/>
      <c r="Z494" s="44">
        <f t="shared" si="1272"/>
        <v>4331.3600000000006</v>
      </c>
      <c r="AA494" s="141">
        <f t="shared" si="1273"/>
        <v>0</v>
      </c>
      <c r="AB494" s="95">
        <v>6</v>
      </c>
      <c r="AC494" s="139">
        <f t="shared" si="1274"/>
        <v>493.98690000000005</v>
      </c>
      <c r="AD494" s="140">
        <f t="shared" si="1275"/>
        <v>2963.9214000000002</v>
      </c>
      <c r="AE494" s="46"/>
      <c r="AF494" s="44">
        <f t="shared" si="1276"/>
        <v>22885.031600000002</v>
      </c>
      <c r="AG494" s="140">
        <f t="shared" si="1277"/>
        <v>0</v>
      </c>
      <c r="AH494" s="46"/>
      <c r="AI494" s="139">
        <f t="shared" si="1278"/>
        <v>791.37200000000007</v>
      </c>
      <c r="AJ494" s="140">
        <f t="shared" si="1279"/>
        <v>0</v>
      </c>
      <c r="AK494" s="46"/>
      <c r="AL494" s="107">
        <v>145.19999999999999</v>
      </c>
      <c r="AM494" s="140">
        <f t="shared" si="1280"/>
        <v>0</v>
      </c>
      <c r="AN494" s="46"/>
      <c r="AO494" s="44">
        <f t="shared" si="1281"/>
        <v>3769.8454000000002</v>
      </c>
      <c r="AP494" s="141">
        <f t="shared" si="1282"/>
        <v>0</v>
      </c>
      <c r="AQ494" s="108"/>
      <c r="AR494" s="109">
        <v>8030</v>
      </c>
      <c r="AS494" s="141">
        <f t="shared" si="1283"/>
        <v>0</v>
      </c>
      <c r="AT494" s="58"/>
      <c r="AU494" s="21">
        <v>3366.65</v>
      </c>
      <c r="AV494" s="141">
        <f t="shared" si="1284"/>
        <v>0</v>
      </c>
      <c r="AW494" s="58"/>
      <c r="AX494" s="44">
        <f t="shared" si="1285"/>
        <v>80964.952600000004</v>
      </c>
      <c r="AY494" s="141">
        <f t="shared" si="1286"/>
        <v>0</v>
      </c>
      <c r="AZ494" s="58"/>
      <c r="BA494" s="21">
        <v>93131.5</v>
      </c>
      <c r="BB494" s="141">
        <f t="shared" si="1287"/>
        <v>0</v>
      </c>
      <c r="BC494" s="58"/>
      <c r="BD494" s="21">
        <v>10643</v>
      </c>
      <c r="BE494" s="140">
        <f t="shared" si="1288"/>
        <v>0</v>
      </c>
      <c r="BF494" s="46"/>
      <c r="BG494" s="58"/>
      <c r="BH494" s="140">
        <f t="shared" si="1289"/>
        <v>0</v>
      </c>
      <c r="BI494" s="430">
        <v>1</v>
      </c>
      <c r="BJ494" s="524" t="s">
        <v>698</v>
      </c>
      <c r="BK494" s="202">
        <v>61361</v>
      </c>
      <c r="BL494" s="140">
        <f t="shared" si="1290"/>
        <v>61361</v>
      </c>
      <c r="BM494" s="430"/>
      <c r="BN494" s="431">
        <v>884.87</v>
      </c>
      <c r="BO494" s="141">
        <f t="shared" si="1291"/>
        <v>0</v>
      </c>
      <c r="BP494" s="58"/>
      <c r="BQ494" s="139">
        <f t="shared" si="1292"/>
        <v>930.90000000000009</v>
      </c>
      <c r="BR494" s="141">
        <f t="shared" si="1293"/>
        <v>0</v>
      </c>
      <c r="BS494" s="202">
        <v>1</v>
      </c>
      <c r="BT494" s="107">
        <v>540</v>
      </c>
      <c r="BU494" s="141">
        <f t="shared" si="1294"/>
        <v>540</v>
      </c>
      <c r="BV494" s="58"/>
      <c r="BW494" s="58"/>
      <c r="BX494" s="141">
        <f t="shared" si="1295"/>
        <v>0</v>
      </c>
      <c r="BY494" s="58"/>
      <c r="BZ494" s="143"/>
      <c r="CA494" s="141">
        <f t="shared" si="1296"/>
        <v>0</v>
      </c>
      <c r="CB494" s="202">
        <v>2</v>
      </c>
      <c r="CC494" s="107">
        <v>165.4</v>
      </c>
      <c r="CD494" s="141">
        <f t="shared" si="1297"/>
        <v>330.8</v>
      </c>
      <c r="CE494" s="58">
        <v>1</v>
      </c>
      <c r="CF494" s="139">
        <f t="shared" si="1298"/>
        <v>204.31649999999999</v>
      </c>
      <c r="CG494" s="141">
        <f t="shared" si="1299"/>
        <v>204.31649999999999</v>
      </c>
      <c r="CH494" s="58"/>
      <c r="CI494" s="107">
        <v>86.2</v>
      </c>
      <c r="CJ494" s="141">
        <f t="shared" si="1300"/>
        <v>0</v>
      </c>
      <c r="CK494" s="58">
        <v>2</v>
      </c>
      <c r="CL494" s="107">
        <v>125</v>
      </c>
      <c r="CM494" s="141">
        <f t="shared" si="1301"/>
        <v>250</v>
      </c>
      <c r="CN494" s="58"/>
      <c r="CO494" s="107">
        <v>140</v>
      </c>
      <c r="CP494" s="141">
        <f t="shared" si="1302"/>
        <v>0</v>
      </c>
      <c r="CQ494" s="58"/>
      <c r="CR494" s="139">
        <f t="shared" si="1303"/>
        <v>259.76390000000004</v>
      </c>
      <c r="CS494" s="141">
        <f t="shared" si="1304"/>
        <v>0</v>
      </c>
      <c r="CT494" s="58">
        <v>3</v>
      </c>
      <c r="CU494" s="107">
        <v>182.5</v>
      </c>
      <c r="CV494" s="141">
        <f t="shared" si="1305"/>
        <v>547.5</v>
      </c>
      <c r="CW494" s="58"/>
      <c r="CX494" s="107">
        <v>78</v>
      </c>
      <c r="CY494" s="141">
        <f t="shared" si="1306"/>
        <v>0</v>
      </c>
      <c r="CZ494" s="425">
        <v>4</v>
      </c>
      <c r="DA494" s="107">
        <v>350</v>
      </c>
      <c r="DB494" s="141">
        <f t="shared" si="1307"/>
        <v>1400</v>
      </c>
      <c r="DC494" s="425">
        <v>3</v>
      </c>
      <c r="DD494" s="139">
        <f t="shared" si="1308"/>
        <v>363.26500000000004</v>
      </c>
      <c r="DE494" s="140">
        <f t="shared" si="1309"/>
        <v>1089.7950000000001</v>
      </c>
      <c r="DF494" s="425">
        <v>3</v>
      </c>
      <c r="DG494" s="107">
        <v>349.94</v>
      </c>
      <c r="DH494" s="141">
        <f t="shared" si="1310"/>
        <v>1049.82</v>
      </c>
      <c r="DI494" s="425">
        <v>3</v>
      </c>
      <c r="DJ494" s="107">
        <v>407.82</v>
      </c>
      <c r="DK494" s="141">
        <f t="shared" si="1311"/>
        <v>1223.46</v>
      </c>
      <c r="DL494" s="425"/>
      <c r="DM494" s="107">
        <v>560.66999999999996</v>
      </c>
      <c r="DN494" s="141">
        <f t="shared" si="1312"/>
        <v>0</v>
      </c>
      <c r="DO494" s="425"/>
      <c r="DP494" s="107">
        <v>849.84</v>
      </c>
      <c r="DQ494" s="141">
        <f t="shared" si="1313"/>
        <v>0</v>
      </c>
      <c r="DR494" s="58"/>
      <c r="DS494" s="107">
        <v>1070.97</v>
      </c>
      <c r="DT494" s="141">
        <f t="shared" si="1314"/>
        <v>0</v>
      </c>
      <c r="DU494" s="425">
        <v>2</v>
      </c>
      <c r="DV494" s="21">
        <v>1512.05</v>
      </c>
      <c r="DW494" s="141">
        <f t="shared" si="1315"/>
        <v>3024.1</v>
      </c>
      <c r="DX494" s="425">
        <v>2</v>
      </c>
      <c r="DY494" s="21">
        <v>5870.12</v>
      </c>
      <c r="DZ494" s="141">
        <f t="shared" si="1316"/>
        <v>11740.24</v>
      </c>
      <c r="EA494" s="58"/>
      <c r="EB494" s="21">
        <v>4379.45</v>
      </c>
      <c r="EC494" s="141">
        <f t="shared" si="1317"/>
        <v>0</v>
      </c>
      <c r="ED494" s="58"/>
      <c r="EE494" s="21">
        <v>4811.45</v>
      </c>
      <c r="EF494" s="141">
        <f t="shared" si="1318"/>
        <v>0</v>
      </c>
      <c r="EG494" s="58"/>
      <c r="EH494" s="21">
        <v>6518.13</v>
      </c>
      <c r="EI494" s="141">
        <f t="shared" si="1319"/>
        <v>0</v>
      </c>
      <c r="EJ494" s="58"/>
      <c r="EK494" s="21">
        <v>7389.31</v>
      </c>
      <c r="EL494" s="141">
        <f t="shared" si="1320"/>
        <v>0</v>
      </c>
      <c r="EM494" s="58"/>
      <c r="EN494" s="21">
        <v>1539.81</v>
      </c>
      <c r="EO494" s="141">
        <f t="shared" si="1321"/>
        <v>0</v>
      </c>
      <c r="EP494" s="428"/>
      <c r="EQ494" s="21">
        <v>3124.4</v>
      </c>
      <c r="ER494" s="141">
        <f t="shared" si="1322"/>
        <v>0</v>
      </c>
      <c r="ES494" s="428"/>
      <c r="ET494" s="107">
        <v>118.78</v>
      </c>
      <c r="EU494" s="141">
        <f t="shared" si="1323"/>
        <v>0</v>
      </c>
      <c r="EV494" s="58"/>
      <c r="EW494" s="107">
        <v>479.92</v>
      </c>
      <c r="EX494" s="141">
        <f t="shared" si="1324"/>
        <v>0</v>
      </c>
      <c r="EY494" s="202">
        <v>2</v>
      </c>
      <c r="EZ494" s="107">
        <v>649.4</v>
      </c>
      <c r="FA494" s="141">
        <f t="shared" si="1325"/>
        <v>1298.8</v>
      </c>
      <c r="FB494" s="58"/>
      <c r="FC494" s="21">
        <v>1301.22</v>
      </c>
      <c r="FD494" s="141">
        <f t="shared" si="1326"/>
        <v>0</v>
      </c>
      <c r="FE494" s="428"/>
      <c r="FF494" s="21">
        <v>2530.2199999999998</v>
      </c>
      <c r="FG494" s="141">
        <f t="shared" si="1327"/>
        <v>0</v>
      </c>
      <c r="FH494" s="58"/>
      <c r="FI494" s="21">
        <v>4182.22</v>
      </c>
      <c r="FJ494" s="141">
        <f t="shared" si="1328"/>
        <v>0</v>
      </c>
      <c r="FK494" s="428"/>
      <c r="FL494" s="107">
        <v>253.92</v>
      </c>
      <c r="FM494" s="141">
        <f t="shared" si="1329"/>
        <v>0</v>
      </c>
      <c r="FN494" s="428"/>
      <c r="FO494" s="107">
        <v>290.32</v>
      </c>
      <c r="FP494" s="141">
        <f t="shared" si="1330"/>
        <v>0</v>
      </c>
      <c r="FQ494" s="428"/>
      <c r="FR494" s="107">
        <v>334.06</v>
      </c>
      <c r="FS494" s="141">
        <f t="shared" si="1331"/>
        <v>0</v>
      </c>
      <c r="FT494" s="425"/>
      <c r="FU494" s="107">
        <v>411.49</v>
      </c>
      <c r="FV494" s="141">
        <f t="shared" si="1332"/>
        <v>0</v>
      </c>
      <c r="FW494" s="58"/>
      <c r="FX494" s="107">
        <v>455.21</v>
      </c>
      <c r="FY494" s="141">
        <f t="shared" si="1333"/>
        <v>0</v>
      </c>
      <c r="FZ494" s="428"/>
      <c r="GA494" s="107">
        <v>536</v>
      </c>
      <c r="GB494" s="141">
        <f t="shared" si="1334"/>
        <v>0</v>
      </c>
      <c r="GC494" s="428"/>
      <c r="GD494" s="21">
        <v>745.84</v>
      </c>
      <c r="GE494" s="144">
        <f t="shared" si="1335"/>
        <v>0</v>
      </c>
      <c r="GF494" s="58">
        <v>3</v>
      </c>
      <c r="GG494" s="112">
        <v>313.12</v>
      </c>
      <c r="GH494" s="141">
        <f t="shared" si="1336"/>
        <v>939.36</v>
      </c>
      <c r="GI494" s="89">
        <v>4</v>
      </c>
      <c r="GJ494" s="529">
        <v>223.61</v>
      </c>
      <c r="GK494" s="141">
        <f t="shared" si="1337"/>
        <v>894.44</v>
      </c>
      <c r="GL494" s="202">
        <v>2</v>
      </c>
      <c r="GM494" s="107">
        <v>105.46</v>
      </c>
      <c r="GN494" s="141">
        <f t="shared" si="1338"/>
        <v>210.92</v>
      </c>
      <c r="GO494" s="58">
        <v>1</v>
      </c>
      <c r="GP494" s="107">
        <v>581.36</v>
      </c>
      <c r="GQ494" s="141">
        <f t="shared" si="1339"/>
        <v>581.36</v>
      </c>
      <c r="GR494" s="202">
        <v>1</v>
      </c>
      <c r="GS494" s="107">
        <v>92.94</v>
      </c>
      <c r="GT494" s="141">
        <f t="shared" si="1340"/>
        <v>92.94</v>
      </c>
      <c r="GU494" s="203">
        <v>3</v>
      </c>
      <c r="GV494" s="112">
        <v>47.51</v>
      </c>
      <c r="GW494" s="141">
        <f t="shared" si="1341"/>
        <v>142.53</v>
      </c>
      <c r="GX494" s="58">
        <v>20</v>
      </c>
      <c r="GY494" s="107">
        <v>61.91</v>
      </c>
      <c r="GZ494" s="219">
        <f t="shared" si="1342"/>
        <v>1238.1999999999998</v>
      </c>
      <c r="HA494" s="413"/>
      <c r="HB494" s="413"/>
      <c r="HC494" s="219">
        <f t="shared" si="1344"/>
        <v>0</v>
      </c>
      <c r="HD494" s="202">
        <v>0.6</v>
      </c>
      <c r="HE494" s="107">
        <v>40.75</v>
      </c>
      <c r="HF494" s="232">
        <f t="shared" si="1343"/>
        <v>24.45</v>
      </c>
      <c r="HG494" s="204">
        <v>2000</v>
      </c>
      <c r="HH494" s="226">
        <f t="shared" si="1345"/>
        <v>93147.952900000004</v>
      </c>
      <c r="HI494" s="335"/>
    </row>
    <row r="495" spans="1:217" ht="15.75" customHeight="1">
      <c r="A495" s="198">
        <v>17</v>
      </c>
      <c r="B495" s="18" t="s">
        <v>372</v>
      </c>
      <c r="C495" s="381">
        <v>4.03</v>
      </c>
      <c r="D495" s="385">
        <v>63.04</v>
      </c>
      <c r="E495" s="19">
        <v>67130.759999999995</v>
      </c>
      <c r="F495" s="42">
        <f t="shared" si="1262"/>
        <v>44388.874730000003</v>
      </c>
      <c r="G495" s="43"/>
      <c r="H495" s="21">
        <v>636.70000000000005</v>
      </c>
      <c r="I495" s="45">
        <f t="shared" si="1263"/>
        <v>0</v>
      </c>
      <c r="J495" s="58">
        <v>6</v>
      </c>
      <c r="K495" s="107">
        <v>433.12</v>
      </c>
      <c r="L495" s="212">
        <f t="shared" si="1264"/>
        <v>2598.7200000000003</v>
      </c>
      <c r="M495" s="58"/>
      <c r="N495" s="107">
        <v>540</v>
      </c>
      <c r="O495" s="212">
        <f t="shared" si="1265"/>
        <v>0</v>
      </c>
      <c r="P495" s="96">
        <v>35.9</v>
      </c>
      <c r="Q495" s="139">
        <f t="shared" si="1266"/>
        <v>280.13670000000002</v>
      </c>
      <c r="R495" s="212">
        <f t="shared" si="1267"/>
        <v>10056.90753</v>
      </c>
      <c r="S495" s="46"/>
      <c r="T495" s="44">
        <f t="shared" si="1268"/>
        <v>2335.5960000000005</v>
      </c>
      <c r="U495" s="212">
        <f t="shared" si="1269"/>
        <v>0</v>
      </c>
      <c r="V495" s="96"/>
      <c r="W495" s="139">
        <f t="shared" si="1270"/>
        <v>493.98690000000005</v>
      </c>
      <c r="X495" s="219">
        <f t="shared" si="1271"/>
        <v>0</v>
      </c>
      <c r="Y495" s="58"/>
      <c r="Z495" s="44">
        <f t="shared" si="1272"/>
        <v>4331.3600000000006</v>
      </c>
      <c r="AA495" s="141">
        <f t="shared" si="1273"/>
        <v>0</v>
      </c>
      <c r="AB495" s="95">
        <v>3</v>
      </c>
      <c r="AC495" s="139">
        <f t="shared" si="1274"/>
        <v>493.98690000000005</v>
      </c>
      <c r="AD495" s="140">
        <f t="shared" si="1275"/>
        <v>1481.9607000000001</v>
      </c>
      <c r="AE495" s="46"/>
      <c r="AF495" s="44">
        <f t="shared" si="1276"/>
        <v>22885.031600000002</v>
      </c>
      <c r="AG495" s="140">
        <f t="shared" si="1277"/>
        <v>0</v>
      </c>
      <c r="AH495" s="46"/>
      <c r="AI495" s="139">
        <f t="shared" si="1278"/>
        <v>791.37200000000007</v>
      </c>
      <c r="AJ495" s="140">
        <f t="shared" si="1279"/>
        <v>0</v>
      </c>
      <c r="AK495" s="46"/>
      <c r="AL495" s="107">
        <v>145.19999999999999</v>
      </c>
      <c r="AM495" s="140">
        <f t="shared" si="1280"/>
        <v>0</v>
      </c>
      <c r="AN495" s="46"/>
      <c r="AO495" s="44">
        <f t="shared" si="1281"/>
        <v>3769.8454000000002</v>
      </c>
      <c r="AP495" s="141">
        <f t="shared" si="1282"/>
        <v>0</v>
      </c>
      <c r="AQ495" s="108"/>
      <c r="AR495" s="109">
        <v>8030</v>
      </c>
      <c r="AS495" s="141">
        <f t="shared" si="1283"/>
        <v>0</v>
      </c>
      <c r="AT495" s="58"/>
      <c r="AU495" s="21">
        <v>3366.65</v>
      </c>
      <c r="AV495" s="141">
        <f t="shared" si="1284"/>
        <v>0</v>
      </c>
      <c r="AW495" s="58"/>
      <c r="AX495" s="44">
        <f t="shared" si="1285"/>
        <v>80964.952600000004</v>
      </c>
      <c r="AY495" s="141">
        <f t="shared" si="1286"/>
        <v>0</v>
      </c>
      <c r="AZ495" s="58"/>
      <c r="BA495" s="21">
        <v>93131.5</v>
      </c>
      <c r="BB495" s="141">
        <f t="shared" si="1287"/>
        <v>0</v>
      </c>
      <c r="BC495" s="58"/>
      <c r="BD495" s="21">
        <v>10643</v>
      </c>
      <c r="BE495" s="140">
        <f t="shared" si="1288"/>
        <v>0</v>
      </c>
      <c r="BF495" s="46"/>
      <c r="BG495" s="58"/>
      <c r="BH495" s="140">
        <f t="shared" si="1289"/>
        <v>0</v>
      </c>
      <c r="BI495" s="430"/>
      <c r="BJ495" s="446"/>
      <c r="BK495" s="202">
        <v>61361</v>
      </c>
      <c r="BL495" s="140">
        <f t="shared" si="1290"/>
        <v>0</v>
      </c>
      <c r="BM495" s="430"/>
      <c r="BN495" s="431">
        <v>885.87</v>
      </c>
      <c r="BO495" s="141">
        <f t="shared" si="1291"/>
        <v>0</v>
      </c>
      <c r="BP495" s="146"/>
      <c r="BQ495" s="139">
        <f t="shared" si="1292"/>
        <v>930.90000000000009</v>
      </c>
      <c r="BR495" s="141">
        <f t="shared" si="1293"/>
        <v>0</v>
      </c>
      <c r="BS495" s="202">
        <v>3</v>
      </c>
      <c r="BT495" s="107">
        <v>540</v>
      </c>
      <c r="BU495" s="141">
        <f t="shared" si="1294"/>
        <v>1620</v>
      </c>
      <c r="BV495" s="146"/>
      <c r="BW495" s="58"/>
      <c r="BX495" s="141">
        <f t="shared" si="1295"/>
        <v>0</v>
      </c>
      <c r="BY495" s="146"/>
      <c r="BZ495" s="143"/>
      <c r="CA495" s="141">
        <f t="shared" si="1296"/>
        <v>0</v>
      </c>
      <c r="CB495" s="202">
        <v>2</v>
      </c>
      <c r="CC495" s="107">
        <v>165.4</v>
      </c>
      <c r="CD495" s="141">
        <f t="shared" si="1297"/>
        <v>330.8</v>
      </c>
      <c r="CE495" s="146">
        <v>1</v>
      </c>
      <c r="CF495" s="139">
        <f t="shared" si="1298"/>
        <v>204.31649999999999</v>
      </c>
      <c r="CG495" s="141">
        <f t="shared" si="1299"/>
        <v>204.31649999999999</v>
      </c>
      <c r="CH495" s="146"/>
      <c r="CI495" s="107">
        <v>86.2</v>
      </c>
      <c r="CJ495" s="141">
        <f t="shared" si="1300"/>
        <v>0</v>
      </c>
      <c r="CK495" s="146">
        <v>2</v>
      </c>
      <c r="CL495" s="107">
        <v>125</v>
      </c>
      <c r="CM495" s="141">
        <f t="shared" si="1301"/>
        <v>250</v>
      </c>
      <c r="CN495" s="146"/>
      <c r="CO495" s="107">
        <v>140</v>
      </c>
      <c r="CP495" s="141">
        <f t="shared" si="1302"/>
        <v>0</v>
      </c>
      <c r="CQ495" s="146"/>
      <c r="CR495" s="139">
        <f t="shared" si="1303"/>
        <v>259.76390000000004</v>
      </c>
      <c r="CS495" s="141">
        <f t="shared" si="1304"/>
        <v>0</v>
      </c>
      <c r="CT495" s="146">
        <v>3</v>
      </c>
      <c r="CU495" s="107">
        <v>182.5</v>
      </c>
      <c r="CV495" s="141">
        <f t="shared" si="1305"/>
        <v>547.5</v>
      </c>
      <c r="CW495" s="146"/>
      <c r="CX495" s="107">
        <v>78</v>
      </c>
      <c r="CY495" s="141">
        <f t="shared" si="1306"/>
        <v>0</v>
      </c>
      <c r="CZ495" s="425">
        <v>2</v>
      </c>
      <c r="DA495" s="107">
        <v>350</v>
      </c>
      <c r="DB495" s="141">
        <f t="shared" si="1307"/>
        <v>700</v>
      </c>
      <c r="DC495" s="425">
        <v>3</v>
      </c>
      <c r="DD495" s="139">
        <f t="shared" si="1308"/>
        <v>363.26500000000004</v>
      </c>
      <c r="DE495" s="140">
        <f t="shared" si="1309"/>
        <v>1089.7950000000001</v>
      </c>
      <c r="DF495" s="425">
        <v>3</v>
      </c>
      <c r="DG495" s="107">
        <v>349.94</v>
      </c>
      <c r="DH495" s="141">
        <f t="shared" si="1310"/>
        <v>1049.82</v>
      </c>
      <c r="DI495" s="425">
        <v>3</v>
      </c>
      <c r="DJ495" s="107">
        <v>407.82</v>
      </c>
      <c r="DK495" s="141">
        <f t="shared" si="1311"/>
        <v>1223.46</v>
      </c>
      <c r="DL495" s="425"/>
      <c r="DM495" s="107">
        <v>560.66999999999996</v>
      </c>
      <c r="DN495" s="141">
        <f t="shared" si="1312"/>
        <v>0</v>
      </c>
      <c r="DO495" s="425"/>
      <c r="DP495" s="107">
        <v>849.84</v>
      </c>
      <c r="DQ495" s="141">
        <f t="shared" si="1313"/>
        <v>0</v>
      </c>
      <c r="DR495" s="58"/>
      <c r="DS495" s="107">
        <v>1070.97</v>
      </c>
      <c r="DT495" s="141">
        <f t="shared" si="1314"/>
        <v>0</v>
      </c>
      <c r="DU495" s="425">
        <v>2</v>
      </c>
      <c r="DV495" s="21">
        <v>1512.05</v>
      </c>
      <c r="DW495" s="141">
        <f t="shared" si="1315"/>
        <v>3024.1</v>
      </c>
      <c r="DX495" s="425">
        <v>2</v>
      </c>
      <c r="DY495" s="21">
        <v>5870.12</v>
      </c>
      <c r="DZ495" s="141">
        <f t="shared" si="1316"/>
        <v>11740.24</v>
      </c>
      <c r="EA495" s="58"/>
      <c r="EB495" s="21">
        <v>4379.45</v>
      </c>
      <c r="EC495" s="141">
        <f t="shared" si="1317"/>
        <v>0</v>
      </c>
      <c r="ED495" s="58"/>
      <c r="EE495" s="21">
        <v>4811.45</v>
      </c>
      <c r="EF495" s="141">
        <f t="shared" si="1318"/>
        <v>0</v>
      </c>
      <c r="EG495" s="58"/>
      <c r="EH495" s="21">
        <v>6518.13</v>
      </c>
      <c r="EI495" s="141">
        <f t="shared" si="1319"/>
        <v>0</v>
      </c>
      <c r="EJ495" s="58"/>
      <c r="EK495" s="21">
        <v>7389.31</v>
      </c>
      <c r="EL495" s="141">
        <f t="shared" si="1320"/>
        <v>0</v>
      </c>
      <c r="EM495" s="58"/>
      <c r="EN495" s="21">
        <v>1539.81</v>
      </c>
      <c r="EO495" s="141">
        <f t="shared" si="1321"/>
        <v>0</v>
      </c>
      <c r="EP495" s="428"/>
      <c r="EQ495" s="21">
        <v>3124.4</v>
      </c>
      <c r="ER495" s="141">
        <f t="shared" si="1322"/>
        <v>0</v>
      </c>
      <c r="ES495" s="428"/>
      <c r="ET495" s="107">
        <v>118.78</v>
      </c>
      <c r="EU495" s="141">
        <f t="shared" si="1323"/>
        <v>0</v>
      </c>
      <c r="EV495" s="58"/>
      <c r="EW495" s="107">
        <v>479.92</v>
      </c>
      <c r="EX495" s="141">
        <f t="shared" si="1324"/>
        <v>0</v>
      </c>
      <c r="EY495" s="202">
        <v>2</v>
      </c>
      <c r="EZ495" s="107">
        <v>649.4</v>
      </c>
      <c r="FA495" s="141">
        <f t="shared" si="1325"/>
        <v>1298.8</v>
      </c>
      <c r="FB495" s="58"/>
      <c r="FC495" s="21">
        <v>1301.22</v>
      </c>
      <c r="FD495" s="141">
        <f t="shared" si="1326"/>
        <v>0</v>
      </c>
      <c r="FE495" s="428"/>
      <c r="FF495" s="21">
        <v>2530.2199999999998</v>
      </c>
      <c r="FG495" s="141">
        <f t="shared" si="1327"/>
        <v>0</v>
      </c>
      <c r="FH495" s="58"/>
      <c r="FI495" s="21">
        <v>4182.22</v>
      </c>
      <c r="FJ495" s="141">
        <f t="shared" si="1328"/>
        <v>0</v>
      </c>
      <c r="FK495" s="428"/>
      <c r="FL495" s="107">
        <v>253.92</v>
      </c>
      <c r="FM495" s="141">
        <f t="shared" si="1329"/>
        <v>0</v>
      </c>
      <c r="FN495" s="428"/>
      <c r="FO495" s="107">
        <v>290.32</v>
      </c>
      <c r="FP495" s="141">
        <f t="shared" si="1330"/>
        <v>0</v>
      </c>
      <c r="FQ495" s="428"/>
      <c r="FR495" s="107">
        <v>334.06</v>
      </c>
      <c r="FS495" s="141">
        <f t="shared" si="1331"/>
        <v>0</v>
      </c>
      <c r="FT495" s="425"/>
      <c r="FU495" s="107">
        <v>411.49</v>
      </c>
      <c r="FV495" s="141">
        <f t="shared" si="1332"/>
        <v>0</v>
      </c>
      <c r="FW495" s="58"/>
      <c r="FX495" s="107">
        <v>455.21</v>
      </c>
      <c r="FY495" s="141">
        <f t="shared" si="1333"/>
        <v>0</v>
      </c>
      <c r="FZ495" s="428"/>
      <c r="GA495" s="107">
        <v>536</v>
      </c>
      <c r="GB495" s="141">
        <f t="shared" si="1334"/>
        <v>0</v>
      </c>
      <c r="GC495" s="428"/>
      <c r="GD495" s="21">
        <v>745.84</v>
      </c>
      <c r="GE495" s="144">
        <f t="shared" si="1335"/>
        <v>0</v>
      </c>
      <c r="GF495" s="58">
        <v>3</v>
      </c>
      <c r="GG495" s="112">
        <v>313.12</v>
      </c>
      <c r="GH495" s="141">
        <f t="shared" si="1336"/>
        <v>939.36</v>
      </c>
      <c r="GI495" s="89">
        <v>3</v>
      </c>
      <c r="GJ495" s="529">
        <v>223.61</v>
      </c>
      <c r="GK495" s="141">
        <f t="shared" si="1337"/>
        <v>670.83</v>
      </c>
      <c r="GL495" s="202">
        <v>2</v>
      </c>
      <c r="GM495" s="107">
        <v>105.46</v>
      </c>
      <c r="GN495" s="141">
        <f t="shared" si="1338"/>
        <v>210.92</v>
      </c>
      <c r="GO495" s="58"/>
      <c r="GP495" s="107">
        <v>581.36</v>
      </c>
      <c r="GQ495" s="141">
        <f t="shared" si="1339"/>
        <v>0</v>
      </c>
      <c r="GR495" s="202">
        <v>1</v>
      </c>
      <c r="GS495" s="107">
        <v>92.94</v>
      </c>
      <c r="GT495" s="141">
        <f t="shared" si="1340"/>
        <v>92.94</v>
      </c>
      <c r="GU495" s="203">
        <v>3</v>
      </c>
      <c r="GV495" s="112">
        <v>47.51</v>
      </c>
      <c r="GW495" s="141">
        <f t="shared" si="1341"/>
        <v>142.53</v>
      </c>
      <c r="GX495" s="58">
        <v>50</v>
      </c>
      <c r="GY495" s="107">
        <v>61.91</v>
      </c>
      <c r="GZ495" s="219">
        <f t="shared" si="1342"/>
        <v>3095.5</v>
      </c>
      <c r="HA495" s="413"/>
      <c r="HB495" s="413"/>
      <c r="HC495" s="219">
        <f t="shared" si="1344"/>
        <v>0</v>
      </c>
      <c r="HD495" s="202">
        <v>0.5</v>
      </c>
      <c r="HE495" s="107">
        <v>40.75</v>
      </c>
      <c r="HF495" s="232">
        <f t="shared" si="1343"/>
        <v>20.375</v>
      </c>
      <c r="HG495" s="204">
        <v>2000</v>
      </c>
      <c r="HH495" s="226">
        <f t="shared" si="1345"/>
        <v>44388.874730000003</v>
      </c>
      <c r="HI495" s="335"/>
    </row>
    <row r="496" spans="1:217" ht="15.75" customHeight="1">
      <c r="A496" s="198">
        <v>18</v>
      </c>
      <c r="B496" s="18" t="s">
        <v>373</v>
      </c>
      <c r="C496" s="381">
        <v>197</v>
      </c>
      <c r="D496" s="385">
        <v>233.63</v>
      </c>
      <c r="E496" s="19">
        <v>56812.200000000004</v>
      </c>
      <c r="F496" s="42">
        <f t="shared" si="1262"/>
        <v>60080.214349999995</v>
      </c>
      <c r="G496" s="43"/>
      <c r="H496" s="21">
        <v>636.70000000000005</v>
      </c>
      <c r="I496" s="45">
        <f t="shared" si="1263"/>
        <v>0</v>
      </c>
      <c r="J496" s="58"/>
      <c r="K496" s="107"/>
      <c r="L496" s="212">
        <f t="shared" si="1264"/>
        <v>0</v>
      </c>
      <c r="M496" s="58"/>
      <c r="N496" s="107">
        <v>540</v>
      </c>
      <c r="O496" s="212">
        <f t="shared" si="1265"/>
        <v>0</v>
      </c>
      <c r="P496" s="96">
        <v>22.5</v>
      </c>
      <c r="Q496" s="139">
        <f t="shared" si="1266"/>
        <v>280.13670000000002</v>
      </c>
      <c r="R496" s="212">
        <f t="shared" si="1267"/>
        <v>6303.07575</v>
      </c>
      <c r="S496" s="46"/>
      <c r="T496" s="44">
        <f t="shared" si="1268"/>
        <v>2335.5960000000005</v>
      </c>
      <c r="U496" s="212">
        <f t="shared" si="1269"/>
        <v>0</v>
      </c>
      <c r="V496" s="96"/>
      <c r="W496" s="139">
        <f t="shared" si="1270"/>
        <v>493.98690000000005</v>
      </c>
      <c r="X496" s="219">
        <f t="shared" si="1271"/>
        <v>0</v>
      </c>
      <c r="Y496" s="58"/>
      <c r="Z496" s="44">
        <f t="shared" si="1272"/>
        <v>4331.3600000000006</v>
      </c>
      <c r="AA496" s="141">
        <f t="shared" si="1273"/>
        <v>0</v>
      </c>
      <c r="AB496" s="95">
        <v>9</v>
      </c>
      <c r="AC496" s="139">
        <f t="shared" si="1274"/>
        <v>493.98690000000005</v>
      </c>
      <c r="AD496" s="140">
        <f t="shared" si="1275"/>
        <v>4445.8821000000007</v>
      </c>
      <c r="AE496" s="46"/>
      <c r="AF496" s="44">
        <f t="shared" si="1276"/>
        <v>22885.031600000002</v>
      </c>
      <c r="AG496" s="140">
        <f t="shared" si="1277"/>
        <v>0</v>
      </c>
      <c r="AH496" s="46"/>
      <c r="AI496" s="139">
        <f t="shared" si="1278"/>
        <v>791.37200000000007</v>
      </c>
      <c r="AJ496" s="140">
        <f t="shared" si="1279"/>
        <v>0</v>
      </c>
      <c r="AK496" s="46"/>
      <c r="AL496" s="107">
        <v>145.19999999999999</v>
      </c>
      <c r="AM496" s="140">
        <f t="shared" si="1280"/>
        <v>0</v>
      </c>
      <c r="AN496" s="46"/>
      <c r="AO496" s="44">
        <f t="shared" si="1281"/>
        <v>3769.8454000000002</v>
      </c>
      <c r="AP496" s="141">
        <f t="shared" si="1282"/>
        <v>0</v>
      </c>
      <c r="AQ496" s="108"/>
      <c r="AR496" s="109">
        <v>8030</v>
      </c>
      <c r="AS496" s="141">
        <f t="shared" si="1283"/>
        <v>0</v>
      </c>
      <c r="AT496" s="58"/>
      <c r="AU496" s="21">
        <v>3366.65</v>
      </c>
      <c r="AV496" s="141">
        <f t="shared" si="1284"/>
        <v>0</v>
      </c>
      <c r="AW496" s="58"/>
      <c r="AX496" s="44">
        <f t="shared" si="1285"/>
        <v>80964.952600000004</v>
      </c>
      <c r="AY496" s="141">
        <f t="shared" si="1286"/>
        <v>0</v>
      </c>
      <c r="AZ496" s="58"/>
      <c r="BA496" s="21">
        <v>93131.5</v>
      </c>
      <c r="BB496" s="141">
        <f t="shared" si="1287"/>
        <v>0</v>
      </c>
      <c r="BC496" s="58"/>
      <c r="BD496" s="21">
        <v>10643</v>
      </c>
      <c r="BE496" s="140">
        <f t="shared" si="1288"/>
        <v>0</v>
      </c>
      <c r="BF496" s="46"/>
      <c r="BG496" s="58"/>
      <c r="BH496" s="140">
        <f t="shared" si="1289"/>
        <v>0</v>
      </c>
      <c r="BI496" s="430"/>
      <c r="BJ496" s="446"/>
      <c r="BK496" s="202">
        <v>172175</v>
      </c>
      <c r="BL496" s="140">
        <f t="shared" si="1290"/>
        <v>0</v>
      </c>
      <c r="BM496" s="430">
        <v>4</v>
      </c>
      <c r="BN496" s="431">
        <v>886.87</v>
      </c>
      <c r="BO496" s="141">
        <f t="shared" si="1291"/>
        <v>3547.48</v>
      </c>
      <c r="BP496" s="58"/>
      <c r="BQ496" s="139">
        <f t="shared" si="1292"/>
        <v>930.90000000000009</v>
      </c>
      <c r="BR496" s="141">
        <f t="shared" si="1293"/>
        <v>0</v>
      </c>
      <c r="BS496" s="202">
        <v>3</v>
      </c>
      <c r="BT496" s="107">
        <v>540</v>
      </c>
      <c r="BU496" s="141">
        <f t="shared" si="1294"/>
        <v>1620</v>
      </c>
      <c r="BV496" s="58"/>
      <c r="BW496" s="58"/>
      <c r="BX496" s="141">
        <f t="shared" si="1295"/>
        <v>0</v>
      </c>
      <c r="BY496" s="58"/>
      <c r="BZ496" s="143"/>
      <c r="CA496" s="141">
        <f t="shared" si="1296"/>
        <v>0</v>
      </c>
      <c r="CB496" s="202">
        <v>2</v>
      </c>
      <c r="CC496" s="107">
        <v>165.4</v>
      </c>
      <c r="CD496" s="141">
        <f t="shared" si="1297"/>
        <v>330.8</v>
      </c>
      <c r="CE496" s="58">
        <v>1</v>
      </c>
      <c r="CF496" s="139">
        <f t="shared" si="1298"/>
        <v>204.31649999999999</v>
      </c>
      <c r="CG496" s="141">
        <f t="shared" si="1299"/>
        <v>204.31649999999999</v>
      </c>
      <c r="CH496" s="58"/>
      <c r="CI496" s="107">
        <v>86.2</v>
      </c>
      <c r="CJ496" s="141">
        <f t="shared" si="1300"/>
        <v>0</v>
      </c>
      <c r="CK496" s="58">
        <v>2</v>
      </c>
      <c r="CL496" s="107">
        <v>125</v>
      </c>
      <c r="CM496" s="141">
        <f t="shared" si="1301"/>
        <v>250</v>
      </c>
      <c r="CN496" s="58"/>
      <c r="CO496" s="107">
        <v>140</v>
      </c>
      <c r="CP496" s="141">
        <f t="shared" si="1302"/>
        <v>0</v>
      </c>
      <c r="CQ496" s="58"/>
      <c r="CR496" s="139">
        <f t="shared" si="1303"/>
        <v>259.76390000000004</v>
      </c>
      <c r="CS496" s="141">
        <f t="shared" si="1304"/>
        <v>0</v>
      </c>
      <c r="CT496" s="58"/>
      <c r="CU496" s="107">
        <v>182.5</v>
      </c>
      <c r="CV496" s="141">
        <f t="shared" si="1305"/>
        <v>0</v>
      </c>
      <c r="CW496" s="58"/>
      <c r="CX496" s="107">
        <v>78</v>
      </c>
      <c r="CY496" s="141">
        <f t="shared" si="1306"/>
        <v>0</v>
      </c>
      <c r="CZ496" s="425"/>
      <c r="DA496" s="107">
        <v>350</v>
      </c>
      <c r="DB496" s="141">
        <f t="shared" si="1307"/>
        <v>0</v>
      </c>
      <c r="DC496" s="425">
        <v>3</v>
      </c>
      <c r="DD496" s="139">
        <f t="shared" si="1308"/>
        <v>363.26500000000004</v>
      </c>
      <c r="DE496" s="140">
        <f t="shared" si="1309"/>
        <v>1089.7950000000001</v>
      </c>
      <c r="DF496" s="425">
        <v>5</v>
      </c>
      <c r="DG496" s="107">
        <v>349.94</v>
      </c>
      <c r="DH496" s="141">
        <f t="shared" si="1310"/>
        <v>1749.7</v>
      </c>
      <c r="DI496" s="425">
        <v>3</v>
      </c>
      <c r="DJ496" s="107">
        <v>407.82</v>
      </c>
      <c r="DK496" s="141">
        <f t="shared" si="1311"/>
        <v>1223.46</v>
      </c>
      <c r="DL496" s="425"/>
      <c r="DM496" s="107">
        <v>560.66999999999996</v>
      </c>
      <c r="DN496" s="141">
        <f t="shared" si="1312"/>
        <v>0</v>
      </c>
      <c r="DO496" s="425"/>
      <c r="DP496" s="107">
        <v>849.84</v>
      </c>
      <c r="DQ496" s="141">
        <f t="shared" si="1313"/>
        <v>0</v>
      </c>
      <c r="DR496" s="58"/>
      <c r="DS496" s="107">
        <v>1070.97</v>
      </c>
      <c r="DT496" s="141">
        <f t="shared" si="1314"/>
        <v>0</v>
      </c>
      <c r="DU496" s="425">
        <v>4</v>
      </c>
      <c r="DV496" s="21">
        <v>1512.05</v>
      </c>
      <c r="DW496" s="141">
        <f t="shared" si="1315"/>
        <v>6048.2</v>
      </c>
      <c r="DX496" s="425">
        <v>4</v>
      </c>
      <c r="DY496" s="21">
        <v>5870.12</v>
      </c>
      <c r="DZ496" s="141">
        <f t="shared" si="1316"/>
        <v>23480.48</v>
      </c>
      <c r="EA496" s="58"/>
      <c r="EB496" s="21">
        <v>4379.45</v>
      </c>
      <c r="EC496" s="141">
        <f t="shared" si="1317"/>
        <v>0</v>
      </c>
      <c r="ED496" s="58"/>
      <c r="EE496" s="21">
        <v>4811.45</v>
      </c>
      <c r="EF496" s="141">
        <f t="shared" si="1318"/>
        <v>0</v>
      </c>
      <c r="EG496" s="58"/>
      <c r="EH496" s="21">
        <v>6518.13</v>
      </c>
      <c r="EI496" s="141">
        <f t="shared" si="1319"/>
        <v>0</v>
      </c>
      <c r="EJ496" s="58"/>
      <c r="EK496" s="21">
        <v>7389.31</v>
      </c>
      <c r="EL496" s="141">
        <f t="shared" si="1320"/>
        <v>0</v>
      </c>
      <c r="EM496" s="58"/>
      <c r="EN496" s="21">
        <v>1539.81</v>
      </c>
      <c r="EO496" s="141">
        <f t="shared" si="1321"/>
        <v>0</v>
      </c>
      <c r="EP496" s="428"/>
      <c r="EQ496" s="21">
        <v>3124.4</v>
      </c>
      <c r="ER496" s="141">
        <f t="shared" si="1322"/>
        <v>0</v>
      </c>
      <c r="ES496" s="428"/>
      <c r="ET496" s="107">
        <v>118.78</v>
      </c>
      <c r="EU496" s="141">
        <f t="shared" si="1323"/>
        <v>0</v>
      </c>
      <c r="EV496" s="58"/>
      <c r="EW496" s="107">
        <v>479.92</v>
      </c>
      <c r="EX496" s="141">
        <f t="shared" si="1324"/>
        <v>0</v>
      </c>
      <c r="EY496" s="202">
        <v>2</v>
      </c>
      <c r="EZ496" s="107">
        <v>649.4</v>
      </c>
      <c r="FA496" s="141">
        <f t="shared" si="1325"/>
        <v>1298.8</v>
      </c>
      <c r="FB496" s="58"/>
      <c r="FC496" s="21">
        <v>1301.22</v>
      </c>
      <c r="FD496" s="141">
        <f t="shared" si="1326"/>
        <v>0</v>
      </c>
      <c r="FE496" s="428"/>
      <c r="FF496" s="21">
        <v>2530.2199999999998</v>
      </c>
      <c r="FG496" s="141">
        <f t="shared" si="1327"/>
        <v>0</v>
      </c>
      <c r="FH496" s="58"/>
      <c r="FI496" s="21">
        <v>4182.22</v>
      </c>
      <c r="FJ496" s="141">
        <f t="shared" si="1328"/>
        <v>0</v>
      </c>
      <c r="FK496" s="428">
        <v>4</v>
      </c>
      <c r="FL496" s="107">
        <v>253.92</v>
      </c>
      <c r="FM496" s="141">
        <f t="shared" si="1329"/>
        <v>1015.68</v>
      </c>
      <c r="FN496" s="428"/>
      <c r="FO496" s="107">
        <v>290.32</v>
      </c>
      <c r="FP496" s="141">
        <f t="shared" si="1330"/>
        <v>0</v>
      </c>
      <c r="FQ496" s="428"/>
      <c r="FR496" s="107">
        <v>334.06</v>
      </c>
      <c r="FS496" s="141">
        <f t="shared" si="1331"/>
        <v>0</v>
      </c>
      <c r="FT496" s="425"/>
      <c r="FU496" s="107">
        <v>411.49</v>
      </c>
      <c r="FV496" s="141">
        <f t="shared" si="1332"/>
        <v>0</v>
      </c>
      <c r="FW496" s="58"/>
      <c r="FX496" s="107">
        <v>455.21</v>
      </c>
      <c r="FY496" s="141">
        <f t="shared" si="1333"/>
        <v>0</v>
      </c>
      <c r="FZ496" s="428"/>
      <c r="GA496" s="107">
        <v>536</v>
      </c>
      <c r="GB496" s="141">
        <f t="shared" si="1334"/>
        <v>0</v>
      </c>
      <c r="GC496" s="428"/>
      <c r="GD496" s="21">
        <v>745.84</v>
      </c>
      <c r="GE496" s="144">
        <f t="shared" si="1335"/>
        <v>0</v>
      </c>
      <c r="GF496" s="58">
        <v>3</v>
      </c>
      <c r="GG496" s="112">
        <v>313.12</v>
      </c>
      <c r="GH496" s="141">
        <f t="shared" si="1336"/>
        <v>939.36</v>
      </c>
      <c r="GI496" s="89">
        <v>8</v>
      </c>
      <c r="GJ496" s="529">
        <v>223.61</v>
      </c>
      <c r="GK496" s="141">
        <f t="shared" si="1337"/>
        <v>1788.88</v>
      </c>
      <c r="GL496" s="202">
        <v>1</v>
      </c>
      <c r="GM496" s="107">
        <v>105.46</v>
      </c>
      <c r="GN496" s="141">
        <f t="shared" si="1338"/>
        <v>105.46</v>
      </c>
      <c r="GO496" s="58">
        <v>1</v>
      </c>
      <c r="GP496" s="107">
        <v>581.36</v>
      </c>
      <c r="GQ496" s="141">
        <f t="shared" si="1339"/>
        <v>581.36</v>
      </c>
      <c r="GR496" s="202">
        <v>1</v>
      </c>
      <c r="GS496" s="107">
        <v>92.94</v>
      </c>
      <c r="GT496" s="141">
        <f t="shared" si="1340"/>
        <v>92.94</v>
      </c>
      <c r="GU496" s="203">
        <v>2</v>
      </c>
      <c r="GV496" s="112">
        <v>47.51</v>
      </c>
      <c r="GW496" s="141">
        <f t="shared" si="1341"/>
        <v>95.02</v>
      </c>
      <c r="GX496" s="58">
        <v>30</v>
      </c>
      <c r="GY496" s="107">
        <v>61.91</v>
      </c>
      <c r="GZ496" s="219">
        <f t="shared" si="1342"/>
        <v>1857.3</v>
      </c>
      <c r="HA496" s="413"/>
      <c r="HB496" s="413"/>
      <c r="HC496" s="219">
        <f t="shared" si="1344"/>
        <v>0</v>
      </c>
      <c r="HD496" s="202">
        <v>0.3</v>
      </c>
      <c r="HE496" s="107">
        <v>40.75</v>
      </c>
      <c r="HF496" s="232">
        <f t="shared" si="1343"/>
        <v>12.225</v>
      </c>
      <c r="HG496" s="204">
        <v>2000</v>
      </c>
      <c r="HH496" s="226">
        <f t="shared" si="1345"/>
        <v>60080.214349999995</v>
      </c>
      <c r="HI496" s="335"/>
    </row>
    <row r="497" spans="1:217" ht="15.75" customHeight="1">
      <c r="A497" s="198">
        <v>19</v>
      </c>
      <c r="B497" s="18" t="s">
        <v>374</v>
      </c>
      <c r="C497" s="381">
        <v>40.08</v>
      </c>
      <c r="D497" s="385">
        <v>61.59</v>
      </c>
      <c r="E497" s="19">
        <v>39214.800000000003</v>
      </c>
      <c r="F497" s="42">
        <f t="shared" si="1262"/>
        <v>89328.19038</v>
      </c>
      <c r="G497" s="43"/>
      <c r="H497" s="21">
        <v>636.70000000000005</v>
      </c>
      <c r="I497" s="45">
        <f t="shared" si="1263"/>
        <v>0</v>
      </c>
      <c r="J497" s="58"/>
      <c r="K497" s="107"/>
      <c r="L497" s="212">
        <f t="shared" si="1264"/>
        <v>0</v>
      </c>
      <c r="M497" s="58"/>
      <c r="N497" s="107">
        <v>540</v>
      </c>
      <c r="O497" s="212">
        <f t="shared" si="1265"/>
        <v>0</v>
      </c>
      <c r="P497" s="96">
        <v>5.4</v>
      </c>
      <c r="Q497" s="139">
        <f t="shared" si="1266"/>
        <v>280.13670000000002</v>
      </c>
      <c r="R497" s="212">
        <f t="shared" si="1267"/>
        <v>1512.7381800000003</v>
      </c>
      <c r="S497" s="46"/>
      <c r="T497" s="44">
        <f t="shared" si="1268"/>
        <v>2335.5960000000005</v>
      </c>
      <c r="U497" s="212">
        <f t="shared" si="1269"/>
        <v>0</v>
      </c>
      <c r="V497" s="96"/>
      <c r="W497" s="139">
        <f t="shared" si="1270"/>
        <v>493.98690000000005</v>
      </c>
      <c r="X497" s="219">
        <f t="shared" si="1271"/>
        <v>0</v>
      </c>
      <c r="Y497" s="58"/>
      <c r="Z497" s="44">
        <f t="shared" si="1272"/>
        <v>4331.3600000000006</v>
      </c>
      <c r="AA497" s="141">
        <f t="shared" si="1273"/>
        <v>0</v>
      </c>
      <c r="AB497" s="95">
        <v>3</v>
      </c>
      <c r="AC497" s="139">
        <f t="shared" si="1274"/>
        <v>493.98690000000005</v>
      </c>
      <c r="AD497" s="140">
        <f t="shared" si="1275"/>
        <v>1481.9607000000001</v>
      </c>
      <c r="AE497" s="46"/>
      <c r="AF497" s="44">
        <f t="shared" si="1276"/>
        <v>22885.031600000002</v>
      </c>
      <c r="AG497" s="140">
        <f t="shared" si="1277"/>
        <v>0</v>
      </c>
      <c r="AH497" s="46"/>
      <c r="AI497" s="139">
        <f t="shared" si="1278"/>
        <v>791.37200000000007</v>
      </c>
      <c r="AJ497" s="140">
        <f t="shared" si="1279"/>
        <v>0</v>
      </c>
      <c r="AK497" s="46"/>
      <c r="AL497" s="107">
        <v>145.19999999999999</v>
      </c>
      <c r="AM497" s="140">
        <f t="shared" si="1280"/>
        <v>0</v>
      </c>
      <c r="AN497" s="46"/>
      <c r="AO497" s="44">
        <f t="shared" si="1281"/>
        <v>3769.8454000000002</v>
      </c>
      <c r="AP497" s="141">
        <f t="shared" si="1282"/>
        <v>0</v>
      </c>
      <c r="AQ497" s="108"/>
      <c r="AR497" s="109">
        <v>8030</v>
      </c>
      <c r="AS497" s="141">
        <f t="shared" si="1283"/>
        <v>0</v>
      </c>
      <c r="AT497" s="58"/>
      <c r="AU497" s="21">
        <v>3366.65</v>
      </c>
      <c r="AV497" s="141">
        <f t="shared" si="1284"/>
        <v>0</v>
      </c>
      <c r="AW497" s="58"/>
      <c r="AX497" s="44">
        <f t="shared" si="1285"/>
        <v>80964.952600000004</v>
      </c>
      <c r="AY497" s="141">
        <f t="shared" si="1286"/>
        <v>0</v>
      </c>
      <c r="AZ497" s="58"/>
      <c r="BA497" s="21">
        <v>93131.5</v>
      </c>
      <c r="BB497" s="141">
        <f t="shared" si="1287"/>
        <v>0</v>
      </c>
      <c r="BC497" s="58"/>
      <c r="BD497" s="21">
        <v>10643</v>
      </c>
      <c r="BE497" s="140">
        <f t="shared" si="1288"/>
        <v>0</v>
      </c>
      <c r="BF497" s="46"/>
      <c r="BG497" s="58"/>
      <c r="BH497" s="140">
        <f t="shared" si="1289"/>
        <v>0</v>
      </c>
      <c r="BI497" s="430">
        <v>1</v>
      </c>
      <c r="BJ497" s="510">
        <v>4</v>
      </c>
      <c r="BK497" s="202">
        <v>61943</v>
      </c>
      <c r="BL497" s="140">
        <f t="shared" si="1290"/>
        <v>61943</v>
      </c>
      <c r="BM497" s="430"/>
      <c r="BN497" s="431">
        <v>887.87</v>
      </c>
      <c r="BO497" s="141">
        <f t="shared" si="1291"/>
        <v>0</v>
      </c>
      <c r="BP497" s="58"/>
      <c r="BQ497" s="139">
        <f t="shared" si="1292"/>
        <v>930.90000000000009</v>
      </c>
      <c r="BR497" s="141">
        <f t="shared" si="1293"/>
        <v>0</v>
      </c>
      <c r="BS497" s="202">
        <v>1</v>
      </c>
      <c r="BT497" s="107">
        <v>540</v>
      </c>
      <c r="BU497" s="141">
        <f t="shared" si="1294"/>
        <v>540</v>
      </c>
      <c r="BV497" s="58"/>
      <c r="BW497" s="58"/>
      <c r="BX497" s="141">
        <f t="shared" si="1295"/>
        <v>0</v>
      </c>
      <c r="BY497" s="58"/>
      <c r="BZ497" s="143"/>
      <c r="CA497" s="141">
        <f t="shared" si="1296"/>
        <v>0</v>
      </c>
      <c r="CB497" s="202">
        <v>2</v>
      </c>
      <c r="CC497" s="107">
        <v>165.4</v>
      </c>
      <c r="CD497" s="141">
        <f t="shared" si="1297"/>
        <v>330.8</v>
      </c>
      <c r="CE497" s="58">
        <v>1</v>
      </c>
      <c r="CF497" s="139">
        <f t="shared" si="1298"/>
        <v>204.31649999999999</v>
      </c>
      <c r="CG497" s="141">
        <f t="shared" si="1299"/>
        <v>204.31649999999999</v>
      </c>
      <c r="CH497" s="58"/>
      <c r="CI497" s="107">
        <v>86.2</v>
      </c>
      <c r="CJ497" s="141">
        <f t="shared" si="1300"/>
        <v>0</v>
      </c>
      <c r="CK497" s="58">
        <v>2</v>
      </c>
      <c r="CL497" s="107">
        <v>125</v>
      </c>
      <c r="CM497" s="141">
        <f t="shared" si="1301"/>
        <v>250</v>
      </c>
      <c r="CN497" s="58"/>
      <c r="CO497" s="107">
        <v>140</v>
      </c>
      <c r="CP497" s="141">
        <f t="shared" si="1302"/>
        <v>0</v>
      </c>
      <c r="CQ497" s="58"/>
      <c r="CR497" s="139">
        <f t="shared" si="1303"/>
        <v>259.76390000000004</v>
      </c>
      <c r="CS497" s="141">
        <f t="shared" si="1304"/>
        <v>0</v>
      </c>
      <c r="CT497" s="58"/>
      <c r="CU497" s="107">
        <v>182.5</v>
      </c>
      <c r="CV497" s="141">
        <f t="shared" si="1305"/>
        <v>0</v>
      </c>
      <c r="CW497" s="58"/>
      <c r="CX497" s="107">
        <v>78</v>
      </c>
      <c r="CY497" s="141">
        <f t="shared" si="1306"/>
        <v>0</v>
      </c>
      <c r="CZ497" s="425"/>
      <c r="DA497" s="107">
        <v>350</v>
      </c>
      <c r="DB497" s="141">
        <f t="shared" si="1307"/>
        <v>0</v>
      </c>
      <c r="DC497" s="425"/>
      <c r="DD497" s="139">
        <f t="shared" si="1308"/>
        <v>363.26500000000004</v>
      </c>
      <c r="DE497" s="140">
        <f t="shared" si="1309"/>
        <v>0</v>
      </c>
      <c r="DF497" s="425">
        <v>3</v>
      </c>
      <c r="DG497" s="107">
        <v>349.94</v>
      </c>
      <c r="DH497" s="141">
        <f t="shared" si="1310"/>
        <v>1049.82</v>
      </c>
      <c r="DI497" s="425">
        <v>3</v>
      </c>
      <c r="DJ497" s="107">
        <v>407.82</v>
      </c>
      <c r="DK497" s="141">
        <f t="shared" si="1311"/>
        <v>1223.46</v>
      </c>
      <c r="DL497" s="425"/>
      <c r="DM497" s="107">
        <v>560.66999999999996</v>
      </c>
      <c r="DN497" s="141">
        <f t="shared" si="1312"/>
        <v>0</v>
      </c>
      <c r="DO497" s="425"/>
      <c r="DP497" s="107">
        <v>849.84</v>
      </c>
      <c r="DQ497" s="141">
        <f t="shared" si="1313"/>
        <v>0</v>
      </c>
      <c r="DR497" s="58"/>
      <c r="DS497" s="107">
        <v>1070.97</v>
      </c>
      <c r="DT497" s="141">
        <f t="shared" si="1314"/>
        <v>0</v>
      </c>
      <c r="DU497" s="425">
        <v>2</v>
      </c>
      <c r="DV497" s="21">
        <v>1512.05</v>
      </c>
      <c r="DW497" s="141">
        <f t="shared" si="1315"/>
        <v>3024.1</v>
      </c>
      <c r="DX497" s="425">
        <v>2</v>
      </c>
      <c r="DY497" s="21">
        <v>5870.12</v>
      </c>
      <c r="DZ497" s="141">
        <f t="shared" si="1316"/>
        <v>11740.24</v>
      </c>
      <c r="EA497" s="58"/>
      <c r="EB497" s="21">
        <v>4379.45</v>
      </c>
      <c r="EC497" s="141">
        <f t="shared" si="1317"/>
        <v>0</v>
      </c>
      <c r="ED497" s="58"/>
      <c r="EE497" s="21">
        <v>4811.45</v>
      </c>
      <c r="EF497" s="141">
        <f t="shared" si="1318"/>
        <v>0</v>
      </c>
      <c r="EG497" s="58"/>
      <c r="EH497" s="21">
        <v>6518.13</v>
      </c>
      <c r="EI497" s="141">
        <f t="shared" si="1319"/>
        <v>0</v>
      </c>
      <c r="EJ497" s="58"/>
      <c r="EK497" s="21">
        <v>7389.31</v>
      </c>
      <c r="EL497" s="141">
        <f t="shared" si="1320"/>
        <v>0</v>
      </c>
      <c r="EM497" s="58"/>
      <c r="EN497" s="21">
        <v>1539.81</v>
      </c>
      <c r="EO497" s="141">
        <f t="shared" si="1321"/>
        <v>0</v>
      </c>
      <c r="EP497" s="428"/>
      <c r="EQ497" s="21">
        <v>3124.4</v>
      </c>
      <c r="ER497" s="141">
        <f t="shared" si="1322"/>
        <v>0</v>
      </c>
      <c r="ES497" s="428"/>
      <c r="ET497" s="107">
        <v>118.78</v>
      </c>
      <c r="EU497" s="141">
        <f t="shared" si="1323"/>
        <v>0</v>
      </c>
      <c r="EV497" s="58"/>
      <c r="EW497" s="107">
        <v>479.92</v>
      </c>
      <c r="EX497" s="141">
        <f t="shared" si="1324"/>
        <v>0</v>
      </c>
      <c r="EY497" s="202">
        <v>2</v>
      </c>
      <c r="EZ497" s="107">
        <v>649.4</v>
      </c>
      <c r="FA497" s="141">
        <f t="shared" si="1325"/>
        <v>1298.8</v>
      </c>
      <c r="FB497" s="58"/>
      <c r="FC497" s="21">
        <v>1301.22</v>
      </c>
      <c r="FD497" s="141">
        <f t="shared" si="1326"/>
        <v>0</v>
      </c>
      <c r="FE497" s="428"/>
      <c r="FF497" s="21">
        <v>2530.2199999999998</v>
      </c>
      <c r="FG497" s="141">
        <f t="shared" si="1327"/>
        <v>0</v>
      </c>
      <c r="FH497" s="58"/>
      <c r="FI497" s="21">
        <v>4182.22</v>
      </c>
      <c r="FJ497" s="141">
        <f t="shared" si="1328"/>
        <v>0</v>
      </c>
      <c r="FK497" s="428"/>
      <c r="FL497" s="107">
        <v>253.92</v>
      </c>
      <c r="FM497" s="141">
        <f t="shared" si="1329"/>
        <v>0</v>
      </c>
      <c r="FN497" s="428"/>
      <c r="FO497" s="107">
        <v>290.32</v>
      </c>
      <c r="FP497" s="141">
        <f t="shared" si="1330"/>
        <v>0</v>
      </c>
      <c r="FQ497" s="428"/>
      <c r="FR497" s="107">
        <v>334.06</v>
      </c>
      <c r="FS497" s="141">
        <f t="shared" si="1331"/>
        <v>0</v>
      </c>
      <c r="FT497" s="425"/>
      <c r="FU497" s="107">
        <v>411.49</v>
      </c>
      <c r="FV497" s="141">
        <f t="shared" si="1332"/>
        <v>0</v>
      </c>
      <c r="FW497" s="58"/>
      <c r="FX497" s="107">
        <v>455.21</v>
      </c>
      <c r="FY497" s="141">
        <f t="shared" si="1333"/>
        <v>0</v>
      </c>
      <c r="FZ497" s="428"/>
      <c r="GA497" s="107">
        <v>536</v>
      </c>
      <c r="GB497" s="141">
        <f t="shared" si="1334"/>
        <v>0</v>
      </c>
      <c r="GC497" s="428"/>
      <c r="GD497" s="21">
        <v>745.84</v>
      </c>
      <c r="GE497" s="144">
        <f t="shared" si="1335"/>
        <v>0</v>
      </c>
      <c r="GF497" s="58">
        <v>3</v>
      </c>
      <c r="GG497" s="112">
        <v>313.12</v>
      </c>
      <c r="GH497" s="141">
        <f t="shared" si="1336"/>
        <v>939.36</v>
      </c>
      <c r="GI497" s="89">
        <v>4</v>
      </c>
      <c r="GJ497" s="529">
        <v>223.61</v>
      </c>
      <c r="GK497" s="141">
        <f t="shared" si="1337"/>
        <v>894.44</v>
      </c>
      <c r="GL497" s="202">
        <v>1</v>
      </c>
      <c r="GM497" s="107">
        <v>105.46</v>
      </c>
      <c r="GN497" s="141">
        <f t="shared" si="1338"/>
        <v>105.46</v>
      </c>
      <c r="GO497" s="58">
        <v>1</v>
      </c>
      <c r="GP497" s="107">
        <v>581.36</v>
      </c>
      <c r="GQ497" s="141">
        <f t="shared" si="1339"/>
        <v>581.36</v>
      </c>
      <c r="GR497" s="202">
        <v>1</v>
      </c>
      <c r="GS497" s="107">
        <v>92.94</v>
      </c>
      <c r="GT497" s="141">
        <f t="shared" si="1340"/>
        <v>92.94</v>
      </c>
      <c r="GU497" s="203">
        <v>2</v>
      </c>
      <c r="GV497" s="112">
        <v>47.51</v>
      </c>
      <c r="GW497" s="141">
        <f t="shared" si="1341"/>
        <v>95.02</v>
      </c>
      <c r="GX497" s="58"/>
      <c r="GY497" s="107">
        <v>61.91</v>
      </c>
      <c r="GZ497" s="219">
        <f t="shared" si="1342"/>
        <v>0</v>
      </c>
      <c r="HA497" s="413"/>
      <c r="HB497" s="413"/>
      <c r="HC497" s="219">
        <f t="shared" si="1344"/>
        <v>0</v>
      </c>
      <c r="HD497" s="202">
        <v>0.5</v>
      </c>
      <c r="HE497" s="107">
        <v>40.75</v>
      </c>
      <c r="HF497" s="232">
        <f t="shared" si="1343"/>
        <v>20.375</v>
      </c>
      <c r="HG497" s="204">
        <v>2000</v>
      </c>
      <c r="HH497" s="226">
        <f t="shared" si="1345"/>
        <v>89328.19038</v>
      </c>
      <c r="HI497" s="335"/>
    </row>
    <row r="498" spans="1:217" ht="15.75" customHeight="1">
      <c r="A498" s="198">
        <v>20</v>
      </c>
      <c r="B498" s="18" t="s">
        <v>375</v>
      </c>
      <c r="C498" s="381">
        <v>215.24</v>
      </c>
      <c r="D498" s="385">
        <v>73.14</v>
      </c>
      <c r="E498" s="19">
        <v>57111.479999999996</v>
      </c>
      <c r="F498" s="42">
        <f t="shared" si="1262"/>
        <v>223948.86180000001</v>
      </c>
      <c r="G498" s="43">
        <v>10</v>
      </c>
      <c r="H498" s="21">
        <v>636.70000000000005</v>
      </c>
      <c r="I498" s="45">
        <f t="shared" si="1263"/>
        <v>6367</v>
      </c>
      <c r="J498" s="58"/>
      <c r="K498" s="107"/>
      <c r="L498" s="212">
        <f t="shared" si="1264"/>
        <v>0</v>
      </c>
      <c r="M498" s="58"/>
      <c r="N498" s="107">
        <v>540</v>
      </c>
      <c r="O498" s="212">
        <f t="shared" si="1265"/>
        <v>0</v>
      </c>
      <c r="P498" s="96">
        <v>9</v>
      </c>
      <c r="Q498" s="139">
        <f t="shared" si="1266"/>
        <v>280.13670000000002</v>
      </c>
      <c r="R498" s="212">
        <f t="shared" si="1267"/>
        <v>2521.2303000000002</v>
      </c>
      <c r="S498" s="46"/>
      <c r="T498" s="44">
        <f t="shared" si="1268"/>
        <v>2335.5960000000005</v>
      </c>
      <c r="U498" s="212">
        <f t="shared" si="1269"/>
        <v>0</v>
      </c>
      <c r="V498" s="96"/>
      <c r="W498" s="139">
        <f t="shared" si="1270"/>
        <v>493.98690000000005</v>
      </c>
      <c r="X498" s="219">
        <f t="shared" si="1271"/>
        <v>0</v>
      </c>
      <c r="Y498" s="58"/>
      <c r="Z498" s="44">
        <f t="shared" si="1272"/>
        <v>4331.3600000000006</v>
      </c>
      <c r="AA498" s="141">
        <f t="shared" si="1273"/>
        <v>0</v>
      </c>
      <c r="AB498" s="95"/>
      <c r="AC498" s="139">
        <f t="shared" si="1274"/>
        <v>493.98690000000005</v>
      </c>
      <c r="AD498" s="140">
        <f t="shared" si="1275"/>
        <v>0</v>
      </c>
      <c r="AE498" s="46"/>
      <c r="AF498" s="44">
        <f t="shared" si="1276"/>
        <v>22885.031600000002</v>
      </c>
      <c r="AG498" s="140">
        <f t="shared" si="1277"/>
        <v>0</v>
      </c>
      <c r="AH498" s="46"/>
      <c r="AI498" s="139">
        <f t="shared" si="1278"/>
        <v>791.37200000000007</v>
      </c>
      <c r="AJ498" s="140">
        <f t="shared" si="1279"/>
        <v>0</v>
      </c>
      <c r="AK498" s="46"/>
      <c r="AL498" s="107">
        <v>145.19999999999999</v>
      </c>
      <c r="AM498" s="140">
        <f t="shared" si="1280"/>
        <v>0</v>
      </c>
      <c r="AN498" s="46"/>
      <c r="AO498" s="44">
        <f t="shared" si="1281"/>
        <v>3769.8454000000002</v>
      </c>
      <c r="AP498" s="141">
        <f t="shared" si="1282"/>
        <v>0</v>
      </c>
      <c r="AQ498" s="108"/>
      <c r="AR498" s="109">
        <v>8030</v>
      </c>
      <c r="AS498" s="141">
        <f t="shared" si="1283"/>
        <v>0</v>
      </c>
      <c r="AT498" s="58"/>
      <c r="AU498" s="21">
        <v>3366.65</v>
      </c>
      <c r="AV498" s="141">
        <f t="shared" si="1284"/>
        <v>0</v>
      </c>
      <c r="AW498" s="58"/>
      <c r="AX498" s="44">
        <f t="shared" si="1285"/>
        <v>80964.952600000004</v>
      </c>
      <c r="AY498" s="141">
        <f t="shared" si="1286"/>
        <v>0</v>
      </c>
      <c r="AZ498" s="58"/>
      <c r="BA498" s="21">
        <v>93131.5</v>
      </c>
      <c r="BB498" s="141">
        <f t="shared" si="1287"/>
        <v>0</v>
      </c>
      <c r="BC498" s="58"/>
      <c r="BD498" s="21">
        <v>10643</v>
      </c>
      <c r="BE498" s="140">
        <f t="shared" si="1288"/>
        <v>0</v>
      </c>
      <c r="BF498" s="46"/>
      <c r="BG498" s="58"/>
      <c r="BH498" s="140">
        <f t="shared" si="1289"/>
        <v>0</v>
      </c>
      <c r="BI498" s="430">
        <v>1</v>
      </c>
      <c r="BJ498" s="510">
        <v>3</v>
      </c>
      <c r="BK498" s="202">
        <v>173941</v>
      </c>
      <c r="BL498" s="140">
        <f t="shared" si="1290"/>
        <v>173941</v>
      </c>
      <c r="BM498" s="430"/>
      <c r="BN498" s="431">
        <v>888.87</v>
      </c>
      <c r="BO498" s="141">
        <f t="shared" si="1291"/>
        <v>0</v>
      </c>
      <c r="BP498" s="58"/>
      <c r="BQ498" s="139">
        <f t="shared" si="1292"/>
        <v>930.90000000000009</v>
      </c>
      <c r="BR498" s="141">
        <f t="shared" si="1293"/>
        <v>0</v>
      </c>
      <c r="BS498" s="202">
        <v>3</v>
      </c>
      <c r="BT498" s="107">
        <v>540</v>
      </c>
      <c r="BU498" s="141">
        <f t="shared" si="1294"/>
        <v>1620</v>
      </c>
      <c r="BV498" s="58"/>
      <c r="BW498" s="58"/>
      <c r="BX498" s="141">
        <f t="shared" si="1295"/>
        <v>0</v>
      </c>
      <c r="BY498" s="58"/>
      <c r="BZ498" s="143"/>
      <c r="CA498" s="141">
        <f t="shared" si="1296"/>
        <v>0</v>
      </c>
      <c r="CB498" s="202">
        <v>2</v>
      </c>
      <c r="CC498" s="107">
        <v>165.4</v>
      </c>
      <c r="CD498" s="141">
        <f t="shared" si="1297"/>
        <v>330.8</v>
      </c>
      <c r="CE498" s="58">
        <v>1</v>
      </c>
      <c r="CF498" s="139">
        <f t="shared" si="1298"/>
        <v>204.31649999999999</v>
      </c>
      <c r="CG498" s="141">
        <f t="shared" si="1299"/>
        <v>204.31649999999999</v>
      </c>
      <c r="CH498" s="58"/>
      <c r="CI498" s="107">
        <v>86.2</v>
      </c>
      <c r="CJ498" s="141">
        <f t="shared" si="1300"/>
        <v>0</v>
      </c>
      <c r="CK498" s="58">
        <v>2</v>
      </c>
      <c r="CL498" s="107">
        <v>125</v>
      </c>
      <c r="CM498" s="141">
        <f t="shared" si="1301"/>
        <v>250</v>
      </c>
      <c r="CN498" s="58"/>
      <c r="CO498" s="107">
        <v>140</v>
      </c>
      <c r="CP498" s="141">
        <f t="shared" si="1302"/>
        <v>0</v>
      </c>
      <c r="CQ498" s="58"/>
      <c r="CR498" s="139">
        <f t="shared" si="1303"/>
        <v>259.76390000000004</v>
      </c>
      <c r="CS498" s="141">
        <f t="shared" si="1304"/>
        <v>0</v>
      </c>
      <c r="CT498" s="58">
        <v>3</v>
      </c>
      <c r="CU498" s="107">
        <v>182.5</v>
      </c>
      <c r="CV498" s="141">
        <f t="shared" si="1305"/>
        <v>547.5</v>
      </c>
      <c r="CW498" s="58">
        <v>2</v>
      </c>
      <c r="CX498" s="107">
        <v>78</v>
      </c>
      <c r="CY498" s="141">
        <f t="shared" si="1306"/>
        <v>156</v>
      </c>
      <c r="CZ498" s="425"/>
      <c r="DA498" s="107">
        <v>350</v>
      </c>
      <c r="DB498" s="141">
        <f t="shared" si="1307"/>
        <v>0</v>
      </c>
      <c r="DC498" s="425"/>
      <c r="DD498" s="139">
        <f t="shared" si="1308"/>
        <v>363.26500000000004</v>
      </c>
      <c r="DE498" s="140">
        <f t="shared" si="1309"/>
        <v>0</v>
      </c>
      <c r="DF498" s="425">
        <v>3</v>
      </c>
      <c r="DG498" s="107">
        <v>349.94</v>
      </c>
      <c r="DH498" s="141">
        <f t="shared" si="1310"/>
        <v>1049.82</v>
      </c>
      <c r="DI498" s="425">
        <v>3</v>
      </c>
      <c r="DJ498" s="107">
        <v>407.82</v>
      </c>
      <c r="DK498" s="141">
        <f t="shared" si="1311"/>
        <v>1223.46</v>
      </c>
      <c r="DL498" s="425"/>
      <c r="DM498" s="107">
        <v>560.66999999999996</v>
      </c>
      <c r="DN498" s="141">
        <f t="shared" si="1312"/>
        <v>0</v>
      </c>
      <c r="DO498" s="425"/>
      <c r="DP498" s="107">
        <v>849.84</v>
      </c>
      <c r="DQ498" s="141">
        <f t="shared" si="1313"/>
        <v>0</v>
      </c>
      <c r="DR498" s="58"/>
      <c r="DS498" s="107">
        <v>1070.97</v>
      </c>
      <c r="DT498" s="141">
        <f t="shared" si="1314"/>
        <v>0</v>
      </c>
      <c r="DU498" s="425">
        <v>2</v>
      </c>
      <c r="DV498" s="21">
        <v>1512.05</v>
      </c>
      <c r="DW498" s="141">
        <f t="shared" si="1315"/>
        <v>3024.1</v>
      </c>
      <c r="DX498" s="425">
        <v>4</v>
      </c>
      <c r="DY498" s="21">
        <v>5870.12</v>
      </c>
      <c r="DZ498" s="141">
        <f t="shared" si="1316"/>
        <v>23480.48</v>
      </c>
      <c r="EA498" s="58"/>
      <c r="EB498" s="21">
        <v>4379.45</v>
      </c>
      <c r="EC498" s="141">
        <f t="shared" si="1317"/>
        <v>0</v>
      </c>
      <c r="ED498" s="58"/>
      <c r="EE498" s="21">
        <v>4811.45</v>
      </c>
      <c r="EF498" s="141">
        <f t="shared" si="1318"/>
        <v>0</v>
      </c>
      <c r="EG498" s="58"/>
      <c r="EH498" s="21">
        <v>6518.13</v>
      </c>
      <c r="EI498" s="141">
        <f t="shared" si="1319"/>
        <v>0</v>
      </c>
      <c r="EJ498" s="58"/>
      <c r="EK498" s="21">
        <v>7389.31</v>
      </c>
      <c r="EL498" s="141">
        <f t="shared" si="1320"/>
        <v>0</v>
      </c>
      <c r="EM498" s="58"/>
      <c r="EN498" s="21">
        <v>1539.81</v>
      </c>
      <c r="EO498" s="141">
        <f t="shared" si="1321"/>
        <v>0</v>
      </c>
      <c r="EP498" s="428"/>
      <c r="EQ498" s="21">
        <v>3124.4</v>
      </c>
      <c r="ER498" s="141">
        <f t="shared" si="1322"/>
        <v>0</v>
      </c>
      <c r="ES498" s="428"/>
      <c r="ET498" s="107">
        <v>118.78</v>
      </c>
      <c r="EU498" s="141">
        <f t="shared" si="1323"/>
        <v>0</v>
      </c>
      <c r="EV498" s="58"/>
      <c r="EW498" s="107">
        <v>479.92</v>
      </c>
      <c r="EX498" s="141">
        <f t="shared" si="1324"/>
        <v>0</v>
      </c>
      <c r="EY498" s="202">
        <v>2</v>
      </c>
      <c r="EZ498" s="107">
        <v>649.4</v>
      </c>
      <c r="FA498" s="141">
        <f t="shared" si="1325"/>
        <v>1298.8</v>
      </c>
      <c r="FB498" s="58"/>
      <c r="FC498" s="21">
        <v>1301.22</v>
      </c>
      <c r="FD498" s="141">
        <f t="shared" si="1326"/>
        <v>0</v>
      </c>
      <c r="FE498" s="428"/>
      <c r="FF498" s="21">
        <v>2530.2199999999998</v>
      </c>
      <c r="FG498" s="141">
        <f t="shared" si="1327"/>
        <v>0</v>
      </c>
      <c r="FH498" s="58"/>
      <c r="FI498" s="21">
        <v>4182.22</v>
      </c>
      <c r="FJ498" s="141">
        <f t="shared" si="1328"/>
        <v>0</v>
      </c>
      <c r="FK498" s="428"/>
      <c r="FL498" s="107">
        <v>253.92</v>
      </c>
      <c r="FM498" s="141">
        <f t="shared" si="1329"/>
        <v>0</v>
      </c>
      <c r="FN498" s="428">
        <v>4</v>
      </c>
      <c r="FO498" s="107">
        <v>290.32</v>
      </c>
      <c r="FP498" s="141">
        <f t="shared" si="1330"/>
        <v>1161.28</v>
      </c>
      <c r="FQ498" s="428"/>
      <c r="FR498" s="107">
        <v>334.06</v>
      </c>
      <c r="FS498" s="141">
        <f t="shared" si="1331"/>
        <v>0</v>
      </c>
      <c r="FT498" s="425"/>
      <c r="FU498" s="107">
        <v>411.49</v>
      </c>
      <c r="FV498" s="141">
        <f t="shared" si="1332"/>
        <v>0</v>
      </c>
      <c r="FW498" s="58"/>
      <c r="FX498" s="107">
        <v>455.21</v>
      </c>
      <c r="FY498" s="141">
        <f t="shared" si="1333"/>
        <v>0</v>
      </c>
      <c r="FZ498" s="428"/>
      <c r="GA498" s="107">
        <v>536</v>
      </c>
      <c r="GB498" s="141">
        <f t="shared" si="1334"/>
        <v>0</v>
      </c>
      <c r="GC498" s="428"/>
      <c r="GD498" s="21">
        <v>745.84</v>
      </c>
      <c r="GE498" s="144">
        <f t="shared" si="1335"/>
        <v>0</v>
      </c>
      <c r="GF498" s="58">
        <v>4</v>
      </c>
      <c r="GG498" s="112">
        <v>313.12</v>
      </c>
      <c r="GH498" s="141">
        <f t="shared" si="1336"/>
        <v>1252.48</v>
      </c>
      <c r="GI498" s="89">
        <v>3</v>
      </c>
      <c r="GJ498" s="529">
        <v>223.61</v>
      </c>
      <c r="GK498" s="141">
        <f t="shared" si="1337"/>
        <v>670.83</v>
      </c>
      <c r="GL498" s="202">
        <v>2</v>
      </c>
      <c r="GM498" s="107">
        <v>105.46</v>
      </c>
      <c r="GN498" s="141">
        <f t="shared" si="1338"/>
        <v>210.92</v>
      </c>
      <c r="GO498" s="58">
        <v>1</v>
      </c>
      <c r="GP498" s="107">
        <v>581.36</v>
      </c>
      <c r="GQ498" s="141">
        <f t="shared" si="1339"/>
        <v>581.36</v>
      </c>
      <c r="GR498" s="202">
        <v>1</v>
      </c>
      <c r="GS498" s="107">
        <v>92.94</v>
      </c>
      <c r="GT498" s="141">
        <f t="shared" si="1340"/>
        <v>92.94</v>
      </c>
      <c r="GU498" s="203">
        <v>2</v>
      </c>
      <c r="GV498" s="112">
        <v>47.51</v>
      </c>
      <c r="GW498" s="141">
        <f t="shared" si="1341"/>
        <v>95.02</v>
      </c>
      <c r="GX498" s="58">
        <v>30</v>
      </c>
      <c r="GY498" s="107">
        <v>61.91</v>
      </c>
      <c r="GZ498" s="219">
        <f t="shared" si="1342"/>
        <v>1857.3</v>
      </c>
      <c r="HA498" s="413"/>
      <c r="HB498" s="413"/>
      <c r="HC498" s="219">
        <f t="shared" si="1344"/>
        <v>0</v>
      </c>
      <c r="HD498" s="202">
        <v>0.3</v>
      </c>
      <c r="HE498" s="107">
        <v>40.75</v>
      </c>
      <c r="HF498" s="232">
        <f t="shared" si="1343"/>
        <v>12.225</v>
      </c>
      <c r="HG498" s="204">
        <v>2000</v>
      </c>
      <c r="HH498" s="226">
        <f t="shared" si="1345"/>
        <v>223948.86180000001</v>
      </c>
      <c r="HI498" s="335"/>
    </row>
    <row r="499" spans="1:217" ht="15.75" customHeight="1">
      <c r="A499" s="198">
        <v>21</v>
      </c>
      <c r="B499" s="18" t="s">
        <v>376</v>
      </c>
      <c r="C499" s="381">
        <v>60.3</v>
      </c>
      <c r="D499" s="385">
        <v>36.18</v>
      </c>
      <c r="E499" s="19">
        <v>19417.32</v>
      </c>
      <c r="F499" s="42">
        <f t="shared" si="1262"/>
        <v>46631.344130000005</v>
      </c>
      <c r="G499" s="43">
        <v>8</v>
      </c>
      <c r="H499" s="21">
        <v>636.70000000000005</v>
      </c>
      <c r="I499" s="45">
        <f t="shared" si="1263"/>
        <v>5093.6000000000004</v>
      </c>
      <c r="J499" s="58"/>
      <c r="K499" s="107"/>
      <c r="L499" s="212">
        <f t="shared" si="1264"/>
        <v>0</v>
      </c>
      <c r="M499" s="58"/>
      <c r="N499" s="107">
        <v>540</v>
      </c>
      <c r="O499" s="212">
        <f t="shared" si="1265"/>
        <v>0</v>
      </c>
      <c r="P499" s="96">
        <v>88.9</v>
      </c>
      <c r="Q499" s="139">
        <f t="shared" si="1266"/>
        <v>280.13670000000002</v>
      </c>
      <c r="R499" s="212">
        <f t="shared" si="1267"/>
        <v>24904.152630000004</v>
      </c>
      <c r="S499" s="46"/>
      <c r="T499" s="44">
        <f t="shared" si="1268"/>
        <v>2335.5960000000005</v>
      </c>
      <c r="U499" s="212">
        <f t="shared" si="1269"/>
        <v>0</v>
      </c>
      <c r="V499" s="96"/>
      <c r="W499" s="139">
        <f t="shared" si="1270"/>
        <v>493.98690000000005</v>
      </c>
      <c r="X499" s="219">
        <f t="shared" si="1271"/>
        <v>0</v>
      </c>
      <c r="Y499" s="58"/>
      <c r="Z499" s="44">
        <f t="shared" si="1272"/>
        <v>4331.3600000000006</v>
      </c>
      <c r="AA499" s="141">
        <f t="shared" si="1273"/>
        <v>0</v>
      </c>
      <c r="AB499" s="95"/>
      <c r="AC499" s="139">
        <f t="shared" si="1274"/>
        <v>493.98690000000005</v>
      </c>
      <c r="AD499" s="140">
        <f t="shared" si="1275"/>
        <v>0</v>
      </c>
      <c r="AE499" s="46"/>
      <c r="AF499" s="44">
        <f t="shared" si="1276"/>
        <v>22885.031600000002</v>
      </c>
      <c r="AG499" s="140">
        <f t="shared" si="1277"/>
        <v>0</v>
      </c>
      <c r="AH499" s="46">
        <v>5</v>
      </c>
      <c r="AI499" s="139">
        <f t="shared" si="1278"/>
        <v>791.37200000000007</v>
      </c>
      <c r="AJ499" s="140">
        <f t="shared" si="1279"/>
        <v>3956.8600000000006</v>
      </c>
      <c r="AK499" s="46"/>
      <c r="AL499" s="107">
        <v>145.19999999999999</v>
      </c>
      <c r="AM499" s="140">
        <f t="shared" si="1280"/>
        <v>0</v>
      </c>
      <c r="AN499" s="46"/>
      <c r="AO499" s="44">
        <f t="shared" si="1281"/>
        <v>3769.8454000000002</v>
      </c>
      <c r="AP499" s="141">
        <f t="shared" si="1282"/>
        <v>0</v>
      </c>
      <c r="AQ499" s="108"/>
      <c r="AR499" s="109">
        <v>8030</v>
      </c>
      <c r="AS499" s="141">
        <f t="shared" si="1283"/>
        <v>0</v>
      </c>
      <c r="AT499" s="58"/>
      <c r="AU499" s="21">
        <v>3366.65</v>
      </c>
      <c r="AV499" s="141">
        <f t="shared" si="1284"/>
        <v>0</v>
      </c>
      <c r="AW499" s="58"/>
      <c r="AX499" s="44">
        <f t="shared" si="1285"/>
        <v>80964.952600000004</v>
      </c>
      <c r="AY499" s="141">
        <f t="shared" si="1286"/>
        <v>0</v>
      </c>
      <c r="AZ499" s="58"/>
      <c r="BA499" s="21">
        <v>93131.5</v>
      </c>
      <c r="BB499" s="141">
        <f t="shared" si="1287"/>
        <v>0</v>
      </c>
      <c r="BC499" s="58"/>
      <c r="BD499" s="21">
        <v>10643</v>
      </c>
      <c r="BE499" s="140">
        <f t="shared" si="1288"/>
        <v>0</v>
      </c>
      <c r="BF499" s="46"/>
      <c r="BG499" s="58"/>
      <c r="BH499" s="140">
        <f t="shared" si="1289"/>
        <v>0</v>
      </c>
      <c r="BI499" s="430"/>
      <c r="BJ499" s="446"/>
      <c r="BK499" s="202"/>
      <c r="BL499" s="140">
        <f t="shared" si="1290"/>
        <v>0</v>
      </c>
      <c r="BM499" s="430"/>
      <c r="BN499" s="431">
        <v>889.87</v>
      </c>
      <c r="BO499" s="141">
        <f t="shared" si="1291"/>
        <v>0</v>
      </c>
      <c r="BP499" s="58"/>
      <c r="BQ499" s="139">
        <f t="shared" si="1292"/>
        <v>930.90000000000009</v>
      </c>
      <c r="BR499" s="141">
        <f t="shared" si="1293"/>
        <v>0</v>
      </c>
      <c r="BS499" s="202">
        <v>1</v>
      </c>
      <c r="BT499" s="107">
        <v>540</v>
      </c>
      <c r="BU499" s="141">
        <f t="shared" si="1294"/>
        <v>540</v>
      </c>
      <c r="BV499" s="58"/>
      <c r="BW499" s="58"/>
      <c r="BX499" s="141">
        <f t="shared" si="1295"/>
        <v>0</v>
      </c>
      <c r="BY499" s="58"/>
      <c r="BZ499" s="143"/>
      <c r="CA499" s="141">
        <f t="shared" si="1296"/>
        <v>0</v>
      </c>
      <c r="CB499" s="202">
        <v>2</v>
      </c>
      <c r="CC499" s="107">
        <v>165.4</v>
      </c>
      <c r="CD499" s="141">
        <f t="shared" si="1297"/>
        <v>330.8</v>
      </c>
      <c r="CE499" s="58">
        <v>1</v>
      </c>
      <c r="CF499" s="139">
        <f t="shared" si="1298"/>
        <v>204.31649999999999</v>
      </c>
      <c r="CG499" s="141">
        <f t="shared" si="1299"/>
        <v>204.31649999999999</v>
      </c>
      <c r="CH499" s="58"/>
      <c r="CI499" s="107">
        <v>86.2</v>
      </c>
      <c r="CJ499" s="141">
        <f t="shared" si="1300"/>
        <v>0</v>
      </c>
      <c r="CK499" s="58">
        <v>2</v>
      </c>
      <c r="CL499" s="107">
        <v>125</v>
      </c>
      <c r="CM499" s="141">
        <f t="shared" si="1301"/>
        <v>250</v>
      </c>
      <c r="CN499" s="58"/>
      <c r="CO499" s="107">
        <v>140</v>
      </c>
      <c r="CP499" s="141">
        <f t="shared" si="1302"/>
        <v>0</v>
      </c>
      <c r="CQ499" s="58"/>
      <c r="CR499" s="139">
        <f t="shared" si="1303"/>
        <v>259.76390000000004</v>
      </c>
      <c r="CS499" s="141">
        <f t="shared" si="1304"/>
        <v>0</v>
      </c>
      <c r="CT499" s="58"/>
      <c r="CU499" s="107">
        <v>182.5</v>
      </c>
      <c r="CV499" s="141">
        <f t="shared" si="1305"/>
        <v>0</v>
      </c>
      <c r="CW499" s="58"/>
      <c r="CX499" s="107">
        <v>78</v>
      </c>
      <c r="CY499" s="141">
        <f t="shared" si="1306"/>
        <v>0</v>
      </c>
      <c r="CZ499" s="425"/>
      <c r="DA499" s="107">
        <v>350</v>
      </c>
      <c r="DB499" s="141">
        <f t="shared" si="1307"/>
        <v>0</v>
      </c>
      <c r="DC499" s="425"/>
      <c r="DD499" s="139">
        <f t="shared" si="1308"/>
        <v>363.26500000000004</v>
      </c>
      <c r="DE499" s="140">
        <f t="shared" si="1309"/>
        <v>0</v>
      </c>
      <c r="DF499" s="425">
        <v>3</v>
      </c>
      <c r="DG499" s="107">
        <v>349.94</v>
      </c>
      <c r="DH499" s="141">
        <f t="shared" si="1310"/>
        <v>1049.82</v>
      </c>
      <c r="DI499" s="425">
        <v>3</v>
      </c>
      <c r="DJ499" s="107">
        <v>407.82</v>
      </c>
      <c r="DK499" s="141">
        <f t="shared" si="1311"/>
        <v>1223.46</v>
      </c>
      <c r="DL499" s="425"/>
      <c r="DM499" s="107">
        <v>560.66999999999996</v>
      </c>
      <c r="DN499" s="141">
        <f t="shared" si="1312"/>
        <v>0</v>
      </c>
      <c r="DO499" s="425"/>
      <c r="DP499" s="107">
        <v>849.84</v>
      </c>
      <c r="DQ499" s="141">
        <f t="shared" si="1313"/>
        <v>0</v>
      </c>
      <c r="DR499" s="58"/>
      <c r="DS499" s="107">
        <v>1070.97</v>
      </c>
      <c r="DT499" s="141">
        <f t="shared" si="1314"/>
        <v>0</v>
      </c>
      <c r="DU499" s="425"/>
      <c r="DV499" s="21">
        <v>1512.05</v>
      </c>
      <c r="DW499" s="141">
        <f t="shared" si="1315"/>
        <v>0</v>
      </c>
      <c r="DX499" s="425"/>
      <c r="DY499" s="21">
        <v>5870.12</v>
      </c>
      <c r="DZ499" s="141">
        <f t="shared" si="1316"/>
        <v>0</v>
      </c>
      <c r="EA499" s="58"/>
      <c r="EB499" s="21">
        <v>4379.45</v>
      </c>
      <c r="EC499" s="141">
        <f t="shared" si="1317"/>
        <v>0</v>
      </c>
      <c r="ED499" s="58"/>
      <c r="EE499" s="21">
        <v>4811.45</v>
      </c>
      <c r="EF499" s="141">
        <f t="shared" si="1318"/>
        <v>0</v>
      </c>
      <c r="EG499" s="58"/>
      <c r="EH499" s="21">
        <v>6518.13</v>
      </c>
      <c r="EI499" s="141">
        <f t="shared" si="1319"/>
        <v>0</v>
      </c>
      <c r="EJ499" s="58"/>
      <c r="EK499" s="21">
        <v>7389.31</v>
      </c>
      <c r="EL499" s="141">
        <f t="shared" si="1320"/>
        <v>0</v>
      </c>
      <c r="EM499" s="58"/>
      <c r="EN499" s="21">
        <v>1539.81</v>
      </c>
      <c r="EO499" s="141">
        <f t="shared" si="1321"/>
        <v>0</v>
      </c>
      <c r="EP499" s="428"/>
      <c r="EQ499" s="21">
        <v>3124.4</v>
      </c>
      <c r="ER499" s="141">
        <f t="shared" si="1322"/>
        <v>0</v>
      </c>
      <c r="ES499" s="428"/>
      <c r="ET499" s="107">
        <v>118.78</v>
      </c>
      <c r="EU499" s="141">
        <f t="shared" si="1323"/>
        <v>0</v>
      </c>
      <c r="EV499" s="58"/>
      <c r="EW499" s="107">
        <v>479.92</v>
      </c>
      <c r="EX499" s="141">
        <f t="shared" si="1324"/>
        <v>0</v>
      </c>
      <c r="EY499" s="202">
        <v>2</v>
      </c>
      <c r="EZ499" s="107">
        <v>649.4</v>
      </c>
      <c r="FA499" s="141">
        <f t="shared" si="1325"/>
        <v>1298.8</v>
      </c>
      <c r="FB499" s="58"/>
      <c r="FC499" s="21">
        <v>1301.22</v>
      </c>
      <c r="FD499" s="141">
        <f t="shared" si="1326"/>
        <v>0</v>
      </c>
      <c r="FE499" s="428"/>
      <c r="FF499" s="21">
        <v>2530.2199999999998</v>
      </c>
      <c r="FG499" s="141">
        <f t="shared" si="1327"/>
        <v>0</v>
      </c>
      <c r="FH499" s="58"/>
      <c r="FI499" s="21">
        <v>4182.22</v>
      </c>
      <c r="FJ499" s="141">
        <f t="shared" si="1328"/>
        <v>0</v>
      </c>
      <c r="FK499" s="428"/>
      <c r="FL499" s="107">
        <v>253.92</v>
      </c>
      <c r="FM499" s="141">
        <f t="shared" si="1329"/>
        <v>0</v>
      </c>
      <c r="FN499" s="428"/>
      <c r="FO499" s="107">
        <v>290.32</v>
      </c>
      <c r="FP499" s="141">
        <f t="shared" si="1330"/>
        <v>0</v>
      </c>
      <c r="FQ499" s="428"/>
      <c r="FR499" s="107">
        <v>334.06</v>
      </c>
      <c r="FS499" s="141">
        <f t="shared" si="1331"/>
        <v>0</v>
      </c>
      <c r="FT499" s="425"/>
      <c r="FU499" s="107">
        <v>411.49</v>
      </c>
      <c r="FV499" s="141">
        <f t="shared" si="1332"/>
        <v>0</v>
      </c>
      <c r="FW499" s="58"/>
      <c r="FX499" s="107">
        <v>455.21</v>
      </c>
      <c r="FY499" s="141">
        <f t="shared" si="1333"/>
        <v>0</v>
      </c>
      <c r="FZ499" s="428">
        <v>6</v>
      </c>
      <c r="GA499" s="107">
        <v>536</v>
      </c>
      <c r="GB499" s="141">
        <f t="shared" si="1334"/>
        <v>3216</v>
      </c>
      <c r="GC499" s="428"/>
      <c r="GD499" s="21">
        <v>745.84</v>
      </c>
      <c r="GE499" s="144">
        <f t="shared" si="1335"/>
        <v>0</v>
      </c>
      <c r="GF499" s="58">
        <v>3</v>
      </c>
      <c r="GG499" s="112">
        <v>313.12</v>
      </c>
      <c r="GH499" s="141">
        <f t="shared" si="1336"/>
        <v>939.36</v>
      </c>
      <c r="GI499" s="89">
        <v>5</v>
      </c>
      <c r="GJ499" s="529">
        <v>223.61</v>
      </c>
      <c r="GK499" s="141">
        <f t="shared" si="1337"/>
        <v>1118.0500000000002</v>
      </c>
      <c r="GL499" s="202">
        <v>2</v>
      </c>
      <c r="GM499" s="107">
        <v>105.46</v>
      </c>
      <c r="GN499" s="141">
        <f t="shared" si="1338"/>
        <v>210.92</v>
      </c>
      <c r="GO499" s="58"/>
      <c r="GP499" s="107">
        <v>581.36</v>
      </c>
      <c r="GQ499" s="141">
        <f t="shared" si="1339"/>
        <v>0</v>
      </c>
      <c r="GR499" s="202">
        <v>1</v>
      </c>
      <c r="GS499" s="107">
        <v>92.94</v>
      </c>
      <c r="GT499" s="141">
        <f t="shared" si="1340"/>
        <v>92.94</v>
      </c>
      <c r="GU499" s="203">
        <v>4</v>
      </c>
      <c r="GV499" s="112">
        <v>47.51</v>
      </c>
      <c r="GW499" s="141">
        <f t="shared" si="1341"/>
        <v>190.04</v>
      </c>
      <c r="GX499" s="58"/>
      <c r="GY499" s="107">
        <v>61.91</v>
      </c>
      <c r="GZ499" s="219">
        <f t="shared" si="1342"/>
        <v>0</v>
      </c>
      <c r="HA499" s="413"/>
      <c r="HB499" s="413"/>
      <c r="HC499" s="219">
        <f t="shared" si="1344"/>
        <v>0</v>
      </c>
      <c r="HD499" s="202">
        <v>0.3</v>
      </c>
      <c r="HE499" s="107">
        <v>40.75</v>
      </c>
      <c r="HF499" s="232">
        <f t="shared" si="1343"/>
        <v>12.225</v>
      </c>
      <c r="HG499" s="204">
        <v>2000</v>
      </c>
      <c r="HH499" s="226">
        <f t="shared" si="1345"/>
        <v>46631.344130000005</v>
      </c>
      <c r="HI499" s="335"/>
    </row>
    <row r="500" spans="1:217" ht="15.75" customHeight="1">
      <c r="A500" s="198">
        <v>22</v>
      </c>
      <c r="B500" s="18" t="s">
        <v>377</v>
      </c>
      <c r="C500" s="381">
        <v>55.91</v>
      </c>
      <c r="D500" s="385">
        <v>96.71</v>
      </c>
      <c r="E500" s="19">
        <v>19171.32</v>
      </c>
      <c r="F500" s="42">
        <f t="shared" si="1262"/>
        <v>167803.27708999999</v>
      </c>
      <c r="G500" s="43"/>
      <c r="H500" s="21">
        <v>636.70000000000005</v>
      </c>
      <c r="I500" s="45">
        <f t="shared" si="1263"/>
        <v>0</v>
      </c>
      <c r="J500" s="58"/>
      <c r="K500" s="107"/>
      <c r="L500" s="212">
        <f t="shared" si="1264"/>
        <v>0</v>
      </c>
      <c r="M500" s="58"/>
      <c r="N500" s="107">
        <v>540</v>
      </c>
      <c r="O500" s="212">
        <f t="shared" si="1265"/>
        <v>0</v>
      </c>
      <c r="P500" s="96">
        <v>212.1</v>
      </c>
      <c r="Q500" s="139">
        <f t="shared" si="1266"/>
        <v>280.13670000000002</v>
      </c>
      <c r="R500" s="212">
        <f t="shared" si="1267"/>
        <v>59416.994070000001</v>
      </c>
      <c r="S500" s="46">
        <v>37.119999999999997</v>
      </c>
      <c r="T500" s="44">
        <f t="shared" si="1268"/>
        <v>2335.5960000000005</v>
      </c>
      <c r="U500" s="212">
        <f t="shared" si="1269"/>
        <v>86697.323520000005</v>
      </c>
      <c r="V500" s="96"/>
      <c r="W500" s="139">
        <f t="shared" si="1270"/>
        <v>493.98690000000005</v>
      </c>
      <c r="X500" s="219">
        <f t="shared" si="1271"/>
        <v>0</v>
      </c>
      <c r="Y500" s="58"/>
      <c r="Z500" s="44">
        <f t="shared" si="1272"/>
        <v>4331.3600000000006</v>
      </c>
      <c r="AA500" s="141">
        <f t="shared" si="1273"/>
        <v>0</v>
      </c>
      <c r="AB500" s="95"/>
      <c r="AC500" s="139">
        <f t="shared" si="1274"/>
        <v>493.98690000000005</v>
      </c>
      <c r="AD500" s="140">
        <f t="shared" si="1275"/>
        <v>0</v>
      </c>
      <c r="AE500" s="46"/>
      <c r="AF500" s="44">
        <f t="shared" si="1276"/>
        <v>22885.031600000002</v>
      </c>
      <c r="AG500" s="140">
        <f t="shared" si="1277"/>
        <v>0</v>
      </c>
      <c r="AH500" s="46">
        <v>9</v>
      </c>
      <c r="AI500" s="139">
        <f t="shared" si="1278"/>
        <v>791.37200000000007</v>
      </c>
      <c r="AJ500" s="140">
        <f t="shared" si="1279"/>
        <v>7122.3480000000009</v>
      </c>
      <c r="AK500" s="46"/>
      <c r="AL500" s="107">
        <v>145.19999999999999</v>
      </c>
      <c r="AM500" s="140">
        <f t="shared" si="1280"/>
        <v>0</v>
      </c>
      <c r="AN500" s="46"/>
      <c r="AO500" s="44">
        <f t="shared" si="1281"/>
        <v>3769.8454000000002</v>
      </c>
      <c r="AP500" s="141">
        <f t="shared" si="1282"/>
        <v>0</v>
      </c>
      <c r="AQ500" s="108"/>
      <c r="AR500" s="109">
        <v>8030</v>
      </c>
      <c r="AS500" s="141">
        <f t="shared" si="1283"/>
        <v>0</v>
      </c>
      <c r="AT500" s="58"/>
      <c r="AU500" s="21">
        <v>3366.65</v>
      </c>
      <c r="AV500" s="141">
        <f t="shared" si="1284"/>
        <v>0</v>
      </c>
      <c r="AW500" s="58"/>
      <c r="AX500" s="44">
        <f t="shared" si="1285"/>
        <v>80964.952600000004</v>
      </c>
      <c r="AY500" s="141">
        <f t="shared" si="1286"/>
        <v>0</v>
      </c>
      <c r="AZ500" s="58"/>
      <c r="BA500" s="21">
        <v>93131.5</v>
      </c>
      <c r="BB500" s="141">
        <f t="shared" si="1287"/>
        <v>0</v>
      </c>
      <c r="BC500" s="58"/>
      <c r="BD500" s="21">
        <v>10643</v>
      </c>
      <c r="BE500" s="140">
        <f t="shared" si="1288"/>
        <v>0</v>
      </c>
      <c r="BF500" s="46"/>
      <c r="BG500" s="58"/>
      <c r="BH500" s="140">
        <f t="shared" si="1289"/>
        <v>0</v>
      </c>
      <c r="BI500" s="430"/>
      <c r="BJ500" s="446"/>
      <c r="BK500" s="202"/>
      <c r="BL500" s="140">
        <f t="shared" si="1290"/>
        <v>0</v>
      </c>
      <c r="BM500" s="430"/>
      <c r="BN500" s="431">
        <v>890.87</v>
      </c>
      <c r="BO500" s="141">
        <f t="shared" si="1291"/>
        <v>0</v>
      </c>
      <c r="BP500" s="58"/>
      <c r="BQ500" s="139">
        <f t="shared" si="1292"/>
        <v>930.90000000000009</v>
      </c>
      <c r="BR500" s="141">
        <f t="shared" si="1293"/>
        <v>0</v>
      </c>
      <c r="BS500" s="202">
        <v>2</v>
      </c>
      <c r="BT500" s="107">
        <v>540</v>
      </c>
      <c r="BU500" s="141">
        <f t="shared" si="1294"/>
        <v>1080</v>
      </c>
      <c r="BV500" s="58"/>
      <c r="BW500" s="58"/>
      <c r="BX500" s="141">
        <f t="shared" si="1295"/>
        <v>0</v>
      </c>
      <c r="BY500" s="58"/>
      <c r="BZ500" s="143"/>
      <c r="CA500" s="141">
        <f t="shared" si="1296"/>
        <v>0</v>
      </c>
      <c r="CB500" s="202">
        <v>2</v>
      </c>
      <c r="CC500" s="107">
        <v>165.4</v>
      </c>
      <c r="CD500" s="141">
        <f t="shared" si="1297"/>
        <v>330.8</v>
      </c>
      <c r="CE500" s="58">
        <v>1</v>
      </c>
      <c r="CF500" s="139">
        <f t="shared" si="1298"/>
        <v>204.31649999999999</v>
      </c>
      <c r="CG500" s="141">
        <f t="shared" si="1299"/>
        <v>204.31649999999999</v>
      </c>
      <c r="CH500" s="58"/>
      <c r="CI500" s="107">
        <v>86.2</v>
      </c>
      <c r="CJ500" s="141">
        <f t="shared" si="1300"/>
        <v>0</v>
      </c>
      <c r="CK500" s="58">
        <v>2</v>
      </c>
      <c r="CL500" s="107">
        <v>125</v>
      </c>
      <c r="CM500" s="141">
        <f t="shared" si="1301"/>
        <v>250</v>
      </c>
      <c r="CN500" s="58"/>
      <c r="CO500" s="107">
        <v>140</v>
      </c>
      <c r="CP500" s="141">
        <f t="shared" si="1302"/>
        <v>0</v>
      </c>
      <c r="CQ500" s="58"/>
      <c r="CR500" s="139">
        <f t="shared" si="1303"/>
        <v>259.76390000000004</v>
      </c>
      <c r="CS500" s="141">
        <f t="shared" si="1304"/>
        <v>0</v>
      </c>
      <c r="CT500" s="58"/>
      <c r="CU500" s="107">
        <v>182.5</v>
      </c>
      <c r="CV500" s="141">
        <f t="shared" si="1305"/>
        <v>0</v>
      </c>
      <c r="CW500" s="58"/>
      <c r="CX500" s="107">
        <v>78</v>
      </c>
      <c r="CY500" s="141">
        <f t="shared" si="1306"/>
        <v>0</v>
      </c>
      <c r="CZ500" s="425"/>
      <c r="DA500" s="107">
        <v>350</v>
      </c>
      <c r="DB500" s="141">
        <f t="shared" si="1307"/>
        <v>0</v>
      </c>
      <c r="DC500" s="425"/>
      <c r="DD500" s="139">
        <f t="shared" si="1308"/>
        <v>363.26500000000004</v>
      </c>
      <c r="DE500" s="140">
        <f t="shared" si="1309"/>
        <v>0</v>
      </c>
      <c r="DF500" s="425">
        <v>3</v>
      </c>
      <c r="DG500" s="107">
        <v>349.94</v>
      </c>
      <c r="DH500" s="141">
        <f t="shared" si="1310"/>
        <v>1049.82</v>
      </c>
      <c r="DI500" s="425">
        <v>3</v>
      </c>
      <c r="DJ500" s="107">
        <v>407.82</v>
      </c>
      <c r="DK500" s="141">
        <f t="shared" si="1311"/>
        <v>1223.46</v>
      </c>
      <c r="DL500" s="425"/>
      <c r="DM500" s="107">
        <v>560.66999999999996</v>
      </c>
      <c r="DN500" s="141">
        <f t="shared" si="1312"/>
        <v>0</v>
      </c>
      <c r="DO500" s="425"/>
      <c r="DP500" s="107">
        <v>849.84</v>
      </c>
      <c r="DQ500" s="141">
        <f t="shared" si="1313"/>
        <v>0</v>
      </c>
      <c r="DR500" s="58"/>
      <c r="DS500" s="107">
        <v>1070.97</v>
      </c>
      <c r="DT500" s="141">
        <f t="shared" si="1314"/>
        <v>0</v>
      </c>
      <c r="DU500" s="425"/>
      <c r="DV500" s="21">
        <v>1512.05</v>
      </c>
      <c r="DW500" s="141">
        <f t="shared" si="1315"/>
        <v>0</v>
      </c>
      <c r="DX500" s="425"/>
      <c r="DY500" s="21">
        <v>5870.12</v>
      </c>
      <c r="DZ500" s="141">
        <f t="shared" si="1316"/>
        <v>0</v>
      </c>
      <c r="EA500" s="58"/>
      <c r="EB500" s="21">
        <v>4379.45</v>
      </c>
      <c r="EC500" s="141">
        <f t="shared" si="1317"/>
        <v>0</v>
      </c>
      <c r="ED500" s="58"/>
      <c r="EE500" s="21">
        <v>4811.45</v>
      </c>
      <c r="EF500" s="141">
        <f t="shared" si="1318"/>
        <v>0</v>
      </c>
      <c r="EG500" s="58"/>
      <c r="EH500" s="21">
        <v>6518.13</v>
      </c>
      <c r="EI500" s="141">
        <f t="shared" si="1319"/>
        <v>0</v>
      </c>
      <c r="EJ500" s="58"/>
      <c r="EK500" s="21">
        <v>7389.31</v>
      </c>
      <c r="EL500" s="141">
        <f t="shared" si="1320"/>
        <v>0</v>
      </c>
      <c r="EM500" s="58"/>
      <c r="EN500" s="21">
        <v>1539.81</v>
      </c>
      <c r="EO500" s="141">
        <f t="shared" si="1321"/>
        <v>0</v>
      </c>
      <c r="EP500" s="428"/>
      <c r="EQ500" s="21">
        <v>3124.4</v>
      </c>
      <c r="ER500" s="141">
        <f t="shared" si="1322"/>
        <v>0</v>
      </c>
      <c r="ES500" s="428"/>
      <c r="ET500" s="107">
        <v>118.78</v>
      </c>
      <c r="EU500" s="141">
        <f t="shared" si="1323"/>
        <v>0</v>
      </c>
      <c r="EV500" s="58"/>
      <c r="EW500" s="107">
        <v>479.92</v>
      </c>
      <c r="EX500" s="141">
        <f t="shared" si="1324"/>
        <v>0</v>
      </c>
      <c r="EY500" s="202">
        <v>2</v>
      </c>
      <c r="EZ500" s="107">
        <v>649.4</v>
      </c>
      <c r="FA500" s="141">
        <f t="shared" si="1325"/>
        <v>1298.8</v>
      </c>
      <c r="FB500" s="58"/>
      <c r="FC500" s="21">
        <v>1301.22</v>
      </c>
      <c r="FD500" s="141">
        <f t="shared" si="1326"/>
        <v>0</v>
      </c>
      <c r="FE500" s="428"/>
      <c r="FF500" s="21">
        <v>2530.2199999999998</v>
      </c>
      <c r="FG500" s="141">
        <f t="shared" si="1327"/>
        <v>0</v>
      </c>
      <c r="FH500" s="58"/>
      <c r="FI500" s="21">
        <v>4182.22</v>
      </c>
      <c r="FJ500" s="141">
        <f t="shared" si="1328"/>
        <v>0</v>
      </c>
      <c r="FK500" s="428"/>
      <c r="FL500" s="107">
        <v>253.92</v>
      </c>
      <c r="FM500" s="141">
        <f t="shared" si="1329"/>
        <v>0</v>
      </c>
      <c r="FN500" s="428"/>
      <c r="FO500" s="107">
        <v>290.32</v>
      </c>
      <c r="FP500" s="141">
        <f t="shared" si="1330"/>
        <v>0</v>
      </c>
      <c r="FQ500" s="428">
        <v>4</v>
      </c>
      <c r="FR500" s="107">
        <v>334.06</v>
      </c>
      <c r="FS500" s="141">
        <f t="shared" si="1331"/>
        <v>1336.24</v>
      </c>
      <c r="FT500" s="425"/>
      <c r="FU500" s="107">
        <v>411.49</v>
      </c>
      <c r="FV500" s="141">
        <f t="shared" si="1332"/>
        <v>0</v>
      </c>
      <c r="FW500" s="58"/>
      <c r="FX500" s="107">
        <v>455.21</v>
      </c>
      <c r="FY500" s="141">
        <f t="shared" si="1333"/>
        <v>0</v>
      </c>
      <c r="FZ500" s="428"/>
      <c r="GA500" s="107">
        <v>536</v>
      </c>
      <c r="GB500" s="141">
        <f t="shared" si="1334"/>
        <v>0</v>
      </c>
      <c r="GC500" s="428"/>
      <c r="GD500" s="21">
        <v>745.84</v>
      </c>
      <c r="GE500" s="144">
        <f t="shared" si="1335"/>
        <v>0</v>
      </c>
      <c r="GF500" s="58">
        <v>3</v>
      </c>
      <c r="GG500" s="112">
        <v>313.12</v>
      </c>
      <c r="GH500" s="141">
        <f t="shared" si="1336"/>
        <v>939.36</v>
      </c>
      <c r="GI500" s="89">
        <v>3</v>
      </c>
      <c r="GJ500" s="529">
        <v>223.61</v>
      </c>
      <c r="GK500" s="141">
        <f t="shared" si="1337"/>
        <v>670.83</v>
      </c>
      <c r="GL500" s="202">
        <v>2</v>
      </c>
      <c r="GM500" s="107">
        <v>105.46</v>
      </c>
      <c r="GN500" s="141">
        <f t="shared" si="1338"/>
        <v>210.92</v>
      </c>
      <c r="GO500" s="58">
        <v>1</v>
      </c>
      <c r="GP500" s="107">
        <v>581.36</v>
      </c>
      <c r="GQ500" s="141">
        <f t="shared" si="1339"/>
        <v>581.36</v>
      </c>
      <c r="GR500" s="202">
        <v>1</v>
      </c>
      <c r="GS500" s="107">
        <v>92.94</v>
      </c>
      <c r="GT500" s="141">
        <f t="shared" si="1340"/>
        <v>92.94</v>
      </c>
      <c r="GU500" s="203">
        <v>4</v>
      </c>
      <c r="GV500" s="112">
        <v>47.51</v>
      </c>
      <c r="GW500" s="141">
        <f t="shared" si="1341"/>
        <v>190.04</v>
      </c>
      <c r="GX500" s="58">
        <v>50</v>
      </c>
      <c r="GY500" s="107">
        <v>61.91</v>
      </c>
      <c r="GZ500" s="219">
        <f t="shared" si="1342"/>
        <v>3095.5</v>
      </c>
      <c r="HA500" s="413"/>
      <c r="HB500" s="413"/>
      <c r="HC500" s="219">
        <f t="shared" si="1344"/>
        <v>0</v>
      </c>
      <c r="HD500" s="202">
        <v>0.3</v>
      </c>
      <c r="HE500" s="107">
        <v>40.75</v>
      </c>
      <c r="HF500" s="232">
        <f t="shared" si="1343"/>
        <v>12.225</v>
      </c>
      <c r="HG500" s="204">
        <v>2000</v>
      </c>
      <c r="HH500" s="226">
        <f t="shared" si="1345"/>
        <v>167803.27708999999</v>
      </c>
      <c r="HI500" s="335"/>
    </row>
    <row r="501" spans="1:217" ht="15.75" customHeight="1">
      <c r="A501" s="198">
        <v>23</v>
      </c>
      <c r="B501" s="18" t="s">
        <v>378</v>
      </c>
      <c r="C501" s="381">
        <v>42.66</v>
      </c>
      <c r="D501" s="385">
        <v>77.28</v>
      </c>
      <c r="E501" s="19">
        <v>19489.800000000003</v>
      </c>
      <c r="F501" s="42">
        <f t="shared" si="1262"/>
        <v>15917.5915</v>
      </c>
      <c r="G501" s="43"/>
      <c r="H501" s="21">
        <v>636.70000000000005</v>
      </c>
      <c r="I501" s="45">
        <f t="shared" si="1263"/>
        <v>0</v>
      </c>
      <c r="J501" s="58"/>
      <c r="K501" s="107"/>
      <c r="L501" s="212">
        <f t="shared" si="1264"/>
        <v>0</v>
      </c>
      <c r="M501" s="58"/>
      <c r="N501" s="107">
        <v>540</v>
      </c>
      <c r="O501" s="212">
        <f t="shared" si="1265"/>
        <v>0</v>
      </c>
      <c r="P501" s="96"/>
      <c r="Q501" s="139">
        <f t="shared" si="1266"/>
        <v>280.13670000000002</v>
      </c>
      <c r="R501" s="212">
        <f t="shared" si="1267"/>
        <v>0</v>
      </c>
      <c r="S501" s="46"/>
      <c r="T501" s="44">
        <f t="shared" si="1268"/>
        <v>2335.5960000000005</v>
      </c>
      <c r="U501" s="212">
        <f t="shared" si="1269"/>
        <v>0</v>
      </c>
      <c r="V501" s="96"/>
      <c r="W501" s="139">
        <f t="shared" si="1270"/>
        <v>493.98690000000005</v>
      </c>
      <c r="X501" s="219">
        <f t="shared" si="1271"/>
        <v>0</v>
      </c>
      <c r="Y501" s="58"/>
      <c r="Z501" s="44">
        <f t="shared" si="1272"/>
        <v>4331.3600000000006</v>
      </c>
      <c r="AA501" s="141">
        <f t="shared" si="1273"/>
        <v>0</v>
      </c>
      <c r="AB501" s="95"/>
      <c r="AC501" s="139">
        <f t="shared" si="1274"/>
        <v>493.98690000000005</v>
      </c>
      <c r="AD501" s="140">
        <f t="shared" si="1275"/>
        <v>0</v>
      </c>
      <c r="AE501" s="46"/>
      <c r="AF501" s="44">
        <f t="shared" si="1276"/>
        <v>22885.031600000002</v>
      </c>
      <c r="AG501" s="140">
        <f t="shared" si="1277"/>
        <v>0</v>
      </c>
      <c r="AH501" s="46"/>
      <c r="AI501" s="139">
        <f t="shared" si="1278"/>
        <v>791.37200000000007</v>
      </c>
      <c r="AJ501" s="140">
        <f t="shared" si="1279"/>
        <v>0</v>
      </c>
      <c r="AK501" s="46"/>
      <c r="AL501" s="107">
        <v>145.19999999999999</v>
      </c>
      <c r="AM501" s="140">
        <f t="shared" si="1280"/>
        <v>0</v>
      </c>
      <c r="AN501" s="46"/>
      <c r="AO501" s="44">
        <f t="shared" si="1281"/>
        <v>3769.8454000000002</v>
      </c>
      <c r="AP501" s="141">
        <f t="shared" si="1282"/>
        <v>0</v>
      </c>
      <c r="AQ501" s="108"/>
      <c r="AR501" s="109">
        <v>8030</v>
      </c>
      <c r="AS501" s="141">
        <f t="shared" si="1283"/>
        <v>0</v>
      </c>
      <c r="AT501" s="58"/>
      <c r="AU501" s="21">
        <v>3366.65</v>
      </c>
      <c r="AV501" s="141">
        <f t="shared" si="1284"/>
        <v>0</v>
      </c>
      <c r="AW501" s="58"/>
      <c r="AX501" s="44">
        <f t="shared" si="1285"/>
        <v>80964.952600000004</v>
      </c>
      <c r="AY501" s="141">
        <f t="shared" si="1286"/>
        <v>0</v>
      </c>
      <c r="AZ501" s="58"/>
      <c r="BA501" s="21">
        <v>93131.5</v>
      </c>
      <c r="BB501" s="141">
        <f t="shared" si="1287"/>
        <v>0</v>
      </c>
      <c r="BC501" s="58"/>
      <c r="BD501" s="21">
        <v>10643</v>
      </c>
      <c r="BE501" s="140">
        <f t="shared" si="1288"/>
        <v>0</v>
      </c>
      <c r="BF501" s="46"/>
      <c r="BG501" s="58"/>
      <c r="BH501" s="140">
        <f t="shared" si="1289"/>
        <v>0</v>
      </c>
      <c r="BI501" s="430"/>
      <c r="BJ501" s="446"/>
      <c r="BK501" s="202"/>
      <c r="BL501" s="140">
        <f t="shared" si="1290"/>
        <v>0</v>
      </c>
      <c r="BM501" s="430"/>
      <c r="BN501" s="431">
        <v>891.87</v>
      </c>
      <c r="BO501" s="141">
        <f t="shared" si="1291"/>
        <v>0</v>
      </c>
      <c r="BP501" s="58"/>
      <c r="BQ501" s="139">
        <f t="shared" si="1292"/>
        <v>930.90000000000009</v>
      </c>
      <c r="BR501" s="141">
        <f t="shared" si="1293"/>
        <v>0</v>
      </c>
      <c r="BS501" s="202">
        <v>2</v>
      </c>
      <c r="BT501" s="107">
        <v>540</v>
      </c>
      <c r="BU501" s="141">
        <f t="shared" si="1294"/>
        <v>1080</v>
      </c>
      <c r="BV501" s="58"/>
      <c r="BW501" s="58"/>
      <c r="BX501" s="141">
        <f t="shared" si="1295"/>
        <v>0</v>
      </c>
      <c r="BY501" s="58"/>
      <c r="BZ501" s="143"/>
      <c r="CA501" s="141">
        <f t="shared" si="1296"/>
        <v>0</v>
      </c>
      <c r="CB501" s="202">
        <v>2</v>
      </c>
      <c r="CC501" s="107">
        <v>165.4</v>
      </c>
      <c r="CD501" s="141">
        <f t="shared" si="1297"/>
        <v>330.8</v>
      </c>
      <c r="CE501" s="58">
        <v>1</v>
      </c>
      <c r="CF501" s="139">
        <f t="shared" si="1298"/>
        <v>204.31649999999999</v>
      </c>
      <c r="CG501" s="141">
        <f t="shared" si="1299"/>
        <v>204.31649999999999</v>
      </c>
      <c r="CH501" s="58"/>
      <c r="CI501" s="107">
        <v>86.2</v>
      </c>
      <c r="CJ501" s="141">
        <f t="shared" si="1300"/>
        <v>0</v>
      </c>
      <c r="CK501" s="58">
        <v>2</v>
      </c>
      <c r="CL501" s="107">
        <v>125</v>
      </c>
      <c r="CM501" s="141">
        <f t="shared" si="1301"/>
        <v>250</v>
      </c>
      <c r="CN501" s="58"/>
      <c r="CO501" s="107">
        <v>140</v>
      </c>
      <c r="CP501" s="141">
        <f t="shared" si="1302"/>
        <v>0</v>
      </c>
      <c r="CQ501" s="58"/>
      <c r="CR501" s="139">
        <f t="shared" si="1303"/>
        <v>259.76390000000004</v>
      </c>
      <c r="CS501" s="141">
        <f t="shared" si="1304"/>
        <v>0</v>
      </c>
      <c r="CT501" s="58"/>
      <c r="CU501" s="107">
        <v>182.5</v>
      </c>
      <c r="CV501" s="141">
        <f t="shared" si="1305"/>
        <v>0</v>
      </c>
      <c r="CW501" s="58"/>
      <c r="CX501" s="107">
        <v>78</v>
      </c>
      <c r="CY501" s="141">
        <f t="shared" si="1306"/>
        <v>0</v>
      </c>
      <c r="CZ501" s="425"/>
      <c r="DA501" s="107">
        <v>350</v>
      </c>
      <c r="DB501" s="141">
        <f t="shared" si="1307"/>
        <v>0</v>
      </c>
      <c r="DC501" s="425"/>
      <c r="DD501" s="139">
        <f t="shared" si="1308"/>
        <v>363.26500000000004</v>
      </c>
      <c r="DE501" s="140">
        <f t="shared" si="1309"/>
        <v>0</v>
      </c>
      <c r="DF501" s="425">
        <v>4</v>
      </c>
      <c r="DG501" s="107">
        <v>349.94</v>
      </c>
      <c r="DH501" s="141">
        <f t="shared" si="1310"/>
        <v>1399.76</v>
      </c>
      <c r="DI501" s="425">
        <v>3</v>
      </c>
      <c r="DJ501" s="107">
        <v>407.82</v>
      </c>
      <c r="DK501" s="141">
        <f t="shared" si="1311"/>
        <v>1223.46</v>
      </c>
      <c r="DL501" s="425"/>
      <c r="DM501" s="107">
        <v>560.66999999999996</v>
      </c>
      <c r="DN501" s="141">
        <f t="shared" si="1312"/>
        <v>0</v>
      </c>
      <c r="DO501" s="425"/>
      <c r="DP501" s="107">
        <v>849.84</v>
      </c>
      <c r="DQ501" s="141">
        <f t="shared" si="1313"/>
        <v>0</v>
      </c>
      <c r="DR501" s="58"/>
      <c r="DS501" s="107">
        <v>1070.97</v>
      </c>
      <c r="DT501" s="141">
        <f t="shared" si="1314"/>
        <v>0</v>
      </c>
      <c r="DU501" s="425">
        <v>2</v>
      </c>
      <c r="DV501" s="21">
        <v>1512.05</v>
      </c>
      <c r="DW501" s="141">
        <f t="shared" si="1315"/>
        <v>3024.1</v>
      </c>
      <c r="DX501" s="425"/>
      <c r="DY501" s="21">
        <v>5870.12</v>
      </c>
      <c r="DZ501" s="141">
        <f t="shared" si="1316"/>
        <v>0</v>
      </c>
      <c r="EA501" s="58"/>
      <c r="EB501" s="21">
        <v>4379.45</v>
      </c>
      <c r="EC501" s="141">
        <f t="shared" si="1317"/>
        <v>0</v>
      </c>
      <c r="ED501" s="58"/>
      <c r="EE501" s="21">
        <v>4811.45</v>
      </c>
      <c r="EF501" s="141">
        <f t="shared" si="1318"/>
        <v>0</v>
      </c>
      <c r="EG501" s="58"/>
      <c r="EH501" s="21">
        <v>6518.13</v>
      </c>
      <c r="EI501" s="141">
        <f t="shared" si="1319"/>
        <v>0</v>
      </c>
      <c r="EJ501" s="58"/>
      <c r="EK501" s="21">
        <v>7389.31</v>
      </c>
      <c r="EL501" s="141">
        <f t="shared" si="1320"/>
        <v>0</v>
      </c>
      <c r="EM501" s="58"/>
      <c r="EN501" s="21">
        <v>1539.81</v>
      </c>
      <c r="EO501" s="141">
        <f t="shared" si="1321"/>
        <v>0</v>
      </c>
      <c r="EP501" s="428"/>
      <c r="EQ501" s="21">
        <v>3124.4</v>
      </c>
      <c r="ER501" s="141">
        <f t="shared" si="1322"/>
        <v>0</v>
      </c>
      <c r="ES501" s="428"/>
      <c r="ET501" s="107">
        <v>118.78</v>
      </c>
      <c r="EU501" s="141">
        <f t="shared" si="1323"/>
        <v>0</v>
      </c>
      <c r="EV501" s="58"/>
      <c r="EW501" s="107">
        <v>479.92</v>
      </c>
      <c r="EX501" s="141">
        <f t="shared" si="1324"/>
        <v>0</v>
      </c>
      <c r="EY501" s="202">
        <v>2</v>
      </c>
      <c r="EZ501" s="107">
        <v>649.4</v>
      </c>
      <c r="FA501" s="141">
        <f t="shared" si="1325"/>
        <v>1298.8</v>
      </c>
      <c r="FB501" s="58"/>
      <c r="FC501" s="21">
        <v>1301.22</v>
      </c>
      <c r="FD501" s="141">
        <f t="shared" si="1326"/>
        <v>0</v>
      </c>
      <c r="FE501" s="428"/>
      <c r="FF501" s="21">
        <v>2530.2199999999998</v>
      </c>
      <c r="FG501" s="141">
        <f t="shared" si="1327"/>
        <v>0</v>
      </c>
      <c r="FH501" s="58"/>
      <c r="FI501" s="21">
        <v>4182.22</v>
      </c>
      <c r="FJ501" s="141">
        <f t="shared" si="1328"/>
        <v>0</v>
      </c>
      <c r="FK501" s="428"/>
      <c r="FL501" s="107">
        <v>253.92</v>
      </c>
      <c r="FM501" s="141">
        <f t="shared" si="1329"/>
        <v>0</v>
      </c>
      <c r="FN501" s="428"/>
      <c r="FO501" s="107">
        <v>290.32</v>
      </c>
      <c r="FP501" s="141">
        <f t="shared" si="1330"/>
        <v>0</v>
      </c>
      <c r="FQ501" s="428"/>
      <c r="FR501" s="107">
        <v>334.06</v>
      </c>
      <c r="FS501" s="141">
        <f t="shared" si="1331"/>
        <v>0</v>
      </c>
      <c r="FT501" s="425"/>
      <c r="FU501" s="107">
        <v>411.49</v>
      </c>
      <c r="FV501" s="141">
        <f t="shared" si="1332"/>
        <v>0</v>
      </c>
      <c r="FW501" s="58"/>
      <c r="FX501" s="107">
        <v>455.21</v>
      </c>
      <c r="FY501" s="141">
        <f t="shared" si="1333"/>
        <v>0</v>
      </c>
      <c r="FZ501" s="428"/>
      <c r="GA501" s="107">
        <v>536</v>
      </c>
      <c r="GB501" s="141">
        <f t="shared" si="1334"/>
        <v>0</v>
      </c>
      <c r="GC501" s="428"/>
      <c r="GD501" s="21">
        <v>745.84</v>
      </c>
      <c r="GE501" s="144">
        <f t="shared" si="1335"/>
        <v>0</v>
      </c>
      <c r="GF501" s="58">
        <v>3</v>
      </c>
      <c r="GG501" s="112">
        <v>313.12</v>
      </c>
      <c r="GH501" s="141">
        <f t="shared" si="1336"/>
        <v>939.36</v>
      </c>
      <c r="GI501" s="89">
        <v>3</v>
      </c>
      <c r="GJ501" s="529">
        <v>223.61</v>
      </c>
      <c r="GK501" s="141">
        <f t="shared" si="1337"/>
        <v>670.83</v>
      </c>
      <c r="GL501" s="202">
        <v>1</v>
      </c>
      <c r="GM501" s="107">
        <v>105.46</v>
      </c>
      <c r="GN501" s="141">
        <f t="shared" si="1338"/>
        <v>105.46</v>
      </c>
      <c r="GO501" s="58"/>
      <c r="GP501" s="107">
        <v>581.36</v>
      </c>
      <c r="GQ501" s="141">
        <f t="shared" si="1339"/>
        <v>0</v>
      </c>
      <c r="GR501" s="202">
        <v>1</v>
      </c>
      <c r="GS501" s="107">
        <v>92.94</v>
      </c>
      <c r="GT501" s="141">
        <f t="shared" si="1340"/>
        <v>92.94</v>
      </c>
      <c r="GU501" s="203">
        <v>4</v>
      </c>
      <c r="GV501" s="112">
        <v>47.51</v>
      </c>
      <c r="GW501" s="141">
        <f t="shared" si="1341"/>
        <v>190.04</v>
      </c>
      <c r="GX501" s="58">
        <v>50</v>
      </c>
      <c r="GY501" s="107">
        <v>61.91</v>
      </c>
      <c r="GZ501" s="219">
        <f t="shared" si="1342"/>
        <v>3095.5</v>
      </c>
      <c r="HA501" s="413"/>
      <c r="HB501" s="413"/>
      <c r="HC501" s="219">
        <f t="shared" si="1344"/>
        <v>0</v>
      </c>
      <c r="HD501" s="202">
        <v>0.3</v>
      </c>
      <c r="HE501" s="107">
        <v>40.75</v>
      </c>
      <c r="HF501" s="232">
        <f t="shared" si="1343"/>
        <v>12.225</v>
      </c>
      <c r="HG501" s="204">
        <v>2000</v>
      </c>
      <c r="HH501" s="226">
        <f t="shared" si="1345"/>
        <v>15917.5915</v>
      </c>
      <c r="HI501" s="335"/>
    </row>
    <row r="502" spans="1:217" ht="15.75" customHeight="1">
      <c r="A502" s="198">
        <v>24</v>
      </c>
      <c r="B502" s="18" t="s">
        <v>379</v>
      </c>
      <c r="C502" s="381">
        <v>28.64</v>
      </c>
      <c r="D502" s="385">
        <v>135.1</v>
      </c>
      <c r="E502" s="19">
        <v>19363.560000000001</v>
      </c>
      <c r="F502" s="42">
        <f t="shared" si="1262"/>
        <v>26096.466899999999</v>
      </c>
      <c r="G502" s="43"/>
      <c r="H502" s="21">
        <v>636.70000000000005</v>
      </c>
      <c r="I502" s="45">
        <f t="shared" si="1263"/>
        <v>0</v>
      </c>
      <c r="J502" s="58"/>
      <c r="K502" s="107"/>
      <c r="L502" s="212">
        <f t="shared" si="1264"/>
        <v>0</v>
      </c>
      <c r="M502" s="58"/>
      <c r="N502" s="107">
        <v>540</v>
      </c>
      <c r="O502" s="212">
        <f t="shared" si="1265"/>
        <v>0</v>
      </c>
      <c r="P502" s="96"/>
      <c r="Q502" s="139">
        <f t="shared" si="1266"/>
        <v>280.13670000000002</v>
      </c>
      <c r="R502" s="212">
        <f t="shared" si="1267"/>
        <v>0</v>
      </c>
      <c r="S502" s="46"/>
      <c r="T502" s="44">
        <f t="shared" si="1268"/>
        <v>2335.5960000000005</v>
      </c>
      <c r="U502" s="212">
        <f t="shared" si="1269"/>
        <v>0</v>
      </c>
      <c r="V502" s="96"/>
      <c r="W502" s="139">
        <f t="shared" si="1270"/>
        <v>493.98690000000005</v>
      </c>
      <c r="X502" s="219">
        <f t="shared" si="1271"/>
        <v>0</v>
      </c>
      <c r="Y502" s="58"/>
      <c r="Z502" s="44">
        <f t="shared" si="1272"/>
        <v>4331.3600000000006</v>
      </c>
      <c r="AA502" s="141">
        <f t="shared" si="1273"/>
        <v>0</v>
      </c>
      <c r="AB502" s="95"/>
      <c r="AC502" s="139">
        <f t="shared" si="1274"/>
        <v>493.98690000000005</v>
      </c>
      <c r="AD502" s="140">
        <f t="shared" si="1275"/>
        <v>0</v>
      </c>
      <c r="AE502" s="46"/>
      <c r="AF502" s="44">
        <f t="shared" si="1276"/>
        <v>22885.031600000002</v>
      </c>
      <c r="AG502" s="140">
        <f t="shared" si="1277"/>
        <v>0</v>
      </c>
      <c r="AH502" s="46"/>
      <c r="AI502" s="139">
        <f t="shared" si="1278"/>
        <v>791.37200000000007</v>
      </c>
      <c r="AJ502" s="140">
        <f t="shared" si="1279"/>
        <v>0</v>
      </c>
      <c r="AK502" s="46"/>
      <c r="AL502" s="107">
        <v>145.19999999999999</v>
      </c>
      <c r="AM502" s="140">
        <f t="shared" si="1280"/>
        <v>0</v>
      </c>
      <c r="AN502" s="46">
        <v>1</v>
      </c>
      <c r="AO502" s="44">
        <f t="shared" si="1281"/>
        <v>3769.8454000000002</v>
      </c>
      <c r="AP502" s="141">
        <f t="shared" si="1282"/>
        <v>3769.8454000000002</v>
      </c>
      <c r="AQ502" s="108"/>
      <c r="AR502" s="109">
        <v>8030</v>
      </c>
      <c r="AS502" s="141">
        <f t="shared" si="1283"/>
        <v>0</v>
      </c>
      <c r="AT502" s="58"/>
      <c r="AU502" s="21">
        <v>3366.65</v>
      </c>
      <c r="AV502" s="141">
        <f t="shared" si="1284"/>
        <v>0</v>
      </c>
      <c r="AW502" s="58"/>
      <c r="AX502" s="44">
        <f t="shared" si="1285"/>
        <v>80964.952600000004</v>
      </c>
      <c r="AY502" s="141">
        <f t="shared" si="1286"/>
        <v>0</v>
      </c>
      <c r="AZ502" s="58"/>
      <c r="BA502" s="21">
        <v>93131.5</v>
      </c>
      <c r="BB502" s="141">
        <f t="shared" si="1287"/>
        <v>0</v>
      </c>
      <c r="BC502" s="58"/>
      <c r="BD502" s="21">
        <v>10643</v>
      </c>
      <c r="BE502" s="140">
        <f t="shared" si="1288"/>
        <v>0</v>
      </c>
      <c r="BF502" s="46"/>
      <c r="BG502" s="58"/>
      <c r="BH502" s="140">
        <f t="shared" si="1289"/>
        <v>0</v>
      </c>
      <c r="BI502" s="430"/>
      <c r="BJ502" s="446"/>
      <c r="BK502" s="202"/>
      <c r="BL502" s="140">
        <f t="shared" si="1290"/>
        <v>0</v>
      </c>
      <c r="BM502" s="430"/>
      <c r="BN502" s="431">
        <v>892.87</v>
      </c>
      <c r="BO502" s="141">
        <f t="shared" si="1291"/>
        <v>0</v>
      </c>
      <c r="BP502" s="58"/>
      <c r="BQ502" s="139">
        <f t="shared" si="1292"/>
        <v>930.90000000000009</v>
      </c>
      <c r="BR502" s="141">
        <f t="shared" si="1293"/>
        <v>0</v>
      </c>
      <c r="BS502" s="202">
        <v>2</v>
      </c>
      <c r="BT502" s="107">
        <v>540</v>
      </c>
      <c r="BU502" s="141">
        <f t="shared" si="1294"/>
        <v>1080</v>
      </c>
      <c r="BV502" s="58"/>
      <c r="BW502" s="58"/>
      <c r="BX502" s="141">
        <f t="shared" si="1295"/>
        <v>0</v>
      </c>
      <c r="BY502" s="58"/>
      <c r="BZ502" s="143"/>
      <c r="CA502" s="141">
        <f t="shared" si="1296"/>
        <v>0</v>
      </c>
      <c r="CB502" s="202">
        <v>2</v>
      </c>
      <c r="CC502" s="107">
        <v>165.4</v>
      </c>
      <c r="CD502" s="141">
        <f t="shared" si="1297"/>
        <v>330.8</v>
      </c>
      <c r="CE502" s="58">
        <v>1</v>
      </c>
      <c r="CF502" s="139">
        <f t="shared" si="1298"/>
        <v>204.31649999999999</v>
      </c>
      <c r="CG502" s="141">
        <f t="shared" si="1299"/>
        <v>204.31649999999999</v>
      </c>
      <c r="CH502" s="58"/>
      <c r="CI502" s="107">
        <v>86.2</v>
      </c>
      <c r="CJ502" s="141">
        <f t="shared" si="1300"/>
        <v>0</v>
      </c>
      <c r="CK502" s="58">
        <v>2</v>
      </c>
      <c r="CL502" s="107">
        <v>125</v>
      </c>
      <c r="CM502" s="141">
        <f t="shared" si="1301"/>
        <v>250</v>
      </c>
      <c r="CN502" s="58"/>
      <c r="CO502" s="107">
        <v>140</v>
      </c>
      <c r="CP502" s="141">
        <f t="shared" si="1302"/>
        <v>0</v>
      </c>
      <c r="CQ502" s="58"/>
      <c r="CR502" s="139">
        <f t="shared" si="1303"/>
        <v>259.76390000000004</v>
      </c>
      <c r="CS502" s="141">
        <f t="shared" si="1304"/>
        <v>0</v>
      </c>
      <c r="CT502" s="58"/>
      <c r="CU502" s="107">
        <v>182.5</v>
      </c>
      <c r="CV502" s="141">
        <f t="shared" si="1305"/>
        <v>0</v>
      </c>
      <c r="CW502" s="58">
        <v>2</v>
      </c>
      <c r="CX502" s="107">
        <v>78</v>
      </c>
      <c r="CY502" s="141">
        <f t="shared" si="1306"/>
        <v>156</v>
      </c>
      <c r="CZ502" s="425"/>
      <c r="DA502" s="107">
        <v>350</v>
      </c>
      <c r="DB502" s="141">
        <f t="shared" si="1307"/>
        <v>0</v>
      </c>
      <c r="DC502" s="425"/>
      <c r="DD502" s="139">
        <f t="shared" si="1308"/>
        <v>363.26500000000004</v>
      </c>
      <c r="DE502" s="140">
        <f t="shared" si="1309"/>
        <v>0</v>
      </c>
      <c r="DF502" s="425">
        <v>3</v>
      </c>
      <c r="DG502" s="107">
        <v>349.94</v>
      </c>
      <c r="DH502" s="141">
        <f t="shared" si="1310"/>
        <v>1049.82</v>
      </c>
      <c r="DI502" s="425">
        <v>3</v>
      </c>
      <c r="DJ502" s="107">
        <v>407.82</v>
      </c>
      <c r="DK502" s="141">
        <f t="shared" si="1311"/>
        <v>1223.46</v>
      </c>
      <c r="DL502" s="425"/>
      <c r="DM502" s="107">
        <v>560.66999999999996</v>
      </c>
      <c r="DN502" s="141">
        <f t="shared" si="1312"/>
        <v>0</v>
      </c>
      <c r="DO502" s="425"/>
      <c r="DP502" s="107">
        <v>849.84</v>
      </c>
      <c r="DQ502" s="141">
        <f t="shared" si="1313"/>
        <v>0</v>
      </c>
      <c r="DR502" s="58"/>
      <c r="DS502" s="107">
        <v>1070.97</v>
      </c>
      <c r="DT502" s="141">
        <f t="shared" si="1314"/>
        <v>0</v>
      </c>
      <c r="DU502" s="425"/>
      <c r="DV502" s="21">
        <v>1512.05</v>
      </c>
      <c r="DW502" s="141">
        <f t="shared" si="1315"/>
        <v>0</v>
      </c>
      <c r="DX502" s="425"/>
      <c r="DY502" s="21">
        <v>5870.12</v>
      </c>
      <c r="DZ502" s="141">
        <f t="shared" si="1316"/>
        <v>0</v>
      </c>
      <c r="EA502" s="58"/>
      <c r="EB502" s="21">
        <v>4379.45</v>
      </c>
      <c r="EC502" s="141">
        <f t="shared" si="1317"/>
        <v>0</v>
      </c>
      <c r="ED502" s="58"/>
      <c r="EE502" s="21">
        <v>4811.45</v>
      </c>
      <c r="EF502" s="141">
        <f t="shared" si="1318"/>
        <v>0</v>
      </c>
      <c r="EG502" s="58"/>
      <c r="EH502" s="21">
        <v>6518.13</v>
      </c>
      <c r="EI502" s="141">
        <f t="shared" si="1319"/>
        <v>0</v>
      </c>
      <c r="EJ502" s="58">
        <v>1</v>
      </c>
      <c r="EK502" s="21">
        <v>7389.31</v>
      </c>
      <c r="EL502" s="141">
        <f t="shared" si="1320"/>
        <v>7389.31</v>
      </c>
      <c r="EM502" s="58"/>
      <c r="EN502" s="21">
        <v>1539.81</v>
      </c>
      <c r="EO502" s="141">
        <f t="shared" si="1321"/>
        <v>0</v>
      </c>
      <c r="EP502" s="428"/>
      <c r="EQ502" s="21">
        <v>3124.4</v>
      </c>
      <c r="ER502" s="141">
        <f t="shared" si="1322"/>
        <v>0</v>
      </c>
      <c r="ES502" s="428"/>
      <c r="ET502" s="107">
        <v>118.78</v>
      </c>
      <c r="EU502" s="141">
        <f t="shared" si="1323"/>
        <v>0</v>
      </c>
      <c r="EV502" s="58"/>
      <c r="EW502" s="107">
        <v>479.92</v>
      </c>
      <c r="EX502" s="141">
        <f t="shared" si="1324"/>
        <v>0</v>
      </c>
      <c r="EY502" s="202">
        <v>2</v>
      </c>
      <c r="EZ502" s="107">
        <v>649.4</v>
      </c>
      <c r="FA502" s="141">
        <f t="shared" si="1325"/>
        <v>1298.8</v>
      </c>
      <c r="FB502" s="58"/>
      <c r="FC502" s="21">
        <v>1301.22</v>
      </c>
      <c r="FD502" s="141">
        <f t="shared" si="1326"/>
        <v>0</v>
      </c>
      <c r="FE502" s="428"/>
      <c r="FF502" s="21">
        <v>2530.2199999999998</v>
      </c>
      <c r="FG502" s="141">
        <f t="shared" si="1327"/>
        <v>0</v>
      </c>
      <c r="FH502" s="58"/>
      <c r="FI502" s="21">
        <v>4182.22</v>
      </c>
      <c r="FJ502" s="141">
        <f t="shared" si="1328"/>
        <v>0</v>
      </c>
      <c r="FK502" s="428"/>
      <c r="FL502" s="107">
        <v>253.92</v>
      </c>
      <c r="FM502" s="141">
        <f t="shared" si="1329"/>
        <v>0</v>
      </c>
      <c r="FN502" s="428"/>
      <c r="FO502" s="107">
        <v>290.32</v>
      </c>
      <c r="FP502" s="141">
        <f t="shared" si="1330"/>
        <v>0</v>
      </c>
      <c r="FQ502" s="428"/>
      <c r="FR502" s="107">
        <v>334.06</v>
      </c>
      <c r="FS502" s="141">
        <f t="shared" si="1331"/>
        <v>0</v>
      </c>
      <c r="FT502" s="425">
        <v>4</v>
      </c>
      <c r="FU502" s="107">
        <v>411.49</v>
      </c>
      <c r="FV502" s="141">
        <f t="shared" si="1332"/>
        <v>1645.96</v>
      </c>
      <c r="FW502" s="58"/>
      <c r="FX502" s="107">
        <v>455.21</v>
      </c>
      <c r="FY502" s="141">
        <f t="shared" si="1333"/>
        <v>0</v>
      </c>
      <c r="FZ502" s="428"/>
      <c r="GA502" s="107">
        <v>536</v>
      </c>
      <c r="GB502" s="141">
        <f t="shared" si="1334"/>
        <v>0</v>
      </c>
      <c r="GC502" s="428"/>
      <c r="GD502" s="21">
        <v>745.84</v>
      </c>
      <c r="GE502" s="144">
        <f t="shared" si="1335"/>
        <v>0</v>
      </c>
      <c r="GF502" s="58">
        <v>3</v>
      </c>
      <c r="GG502" s="112">
        <v>313.12</v>
      </c>
      <c r="GH502" s="141">
        <f t="shared" si="1336"/>
        <v>939.36</v>
      </c>
      <c r="GI502" s="89">
        <v>3</v>
      </c>
      <c r="GJ502" s="529">
        <v>223.61</v>
      </c>
      <c r="GK502" s="141">
        <f t="shared" si="1337"/>
        <v>670.83</v>
      </c>
      <c r="GL502" s="202">
        <v>2</v>
      </c>
      <c r="GM502" s="107">
        <v>105.46</v>
      </c>
      <c r="GN502" s="141">
        <f t="shared" si="1338"/>
        <v>210.92</v>
      </c>
      <c r="GO502" s="58">
        <v>1</v>
      </c>
      <c r="GP502" s="107">
        <v>581.36</v>
      </c>
      <c r="GQ502" s="141">
        <f t="shared" si="1339"/>
        <v>581.36</v>
      </c>
      <c r="GR502" s="202">
        <v>1</v>
      </c>
      <c r="GS502" s="107">
        <v>92.94</v>
      </c>
      <c r="GT502" s="141">
        <f t="shared" si="1340"/>
        <v>92.94</v>
      </c>
      <c r="GU502" s="203">
        <v>2</v>
      </c>
      <c r="GV502" s="112">
        <v>47.51</v>
      </c>
      <c r="GW502" s="141">
        <f t="shared" si="1341"/>
        <v>95.02</v>
      </c>
      <c r="GX502" s="58">
        <v>50</v>
      </c>
      <c r="GY502" s="107">
        <v>61.91</v>
      </c>
      <c r="GZ502" s="219">
        <f t="shared" si="1342"/>
        <v>3095.5</v>
      </c>
      <c r="HA502" s="413"/>
      <c r="HB502" s="413"/>
      <c r="HC502" s="219">
        <f t="shared" si="1344"/>
        <v>0</v>
      </c>
      <c r="HD502" s="202">
        <v>0.3</v>
      </c>
      <c r="HE502" s="107">
        <v>40.75</v>
      </c>
      <c r="HF502" s="232">
        <f t="shared" si="1343"/>
        <v>12.225</v>
      </c>
      <c r="HG502" s="204">
        <v>2000</v>
      </c>
      <c r="HH502" s="226">
        <f t="shared" si="1345"/>
        <v>26096.466899999999</v>
      </c>
      <c r="HI502" s="335"/>
    </row>
    <row r="503" spans="1:217" ht="15.75" customHeight="1">
      <c r="A503" s="198">
        <v>25</v>
      </c>
      <c r="B503" s="18" t="s">
        <v>380</v>
      </c>
      <c r="C503" s="381">
        <v>53.96</v>
      </c>
      <c r="D503" s="385">
        <v>175.47</v>
      </c>
      <c r="E503" s="19">
        <v>69345.48</v>
      </c>
      <c r="F503" s="42">
        <f t="shared" si="1262"/>
        <v>74352.323759999999</v>
      </c>
      <c r="G503" s="43"/>
      <c r="H503" s="21">
        <v>636.70000000000005</v>
      </c>
      <c r="I503" s="45">
        <f t="shared" si="1263"/>
        <v>0</v>
      </c>
      <c r="J503" s="58"/>
      <c r="K503" s="107"/>
      <c r="L503" s="212">
        <f t="shared" si="1264"/>
        <v>0</v>
      </c>
      <c r="M503" s="58"/>
      <c r="N503" s="107">
        <v>540</v>
      </c>
      <c r="O503" s="212">
        <f t="shared" si="1265"/>
        <v>0</v>
      </c>
      <c r="P503" s="96">
        <v>64.8</v>
      </c>
      <c r="Q503" s="139">
        <f t="shared" si="1266"/>
        <v>280.13670000000002</v>
      </c>
      <c r="R503" s="212">
        <f t="shared" si="1267"/>
        <v>18152.85816</v>
      </c>
      <c r="S503" s="46">
        <v>7.9</v>
      </c>
      <c r="T503" s="44">
        <f t="shared" si="1268"/>
        <v>2335.5960000000005</v>
      </c>
      <c r="U503" s="212">
        <f t="shared" si="1269"/>
        <v>18451.208400000003</v>
      </c>
      <c r="V503" s="96"/>
      <c r="W503" s="139">
        <f t="shared" si="1270"/>
        <v>493.98690000000005</v>
      </c>
      <c r="X503" s="219">
        <f t="shared" si="1271"/>
        <v>0</v>
      </c>
      <c r="Y503" s="58"/>
      <c r="Z503" s="44">
        <f t="shared" si="1272"/>
        <v>4331.3600000000006</v>
      </c>
      <c r="AA503" s="141">
        <f t="shared" si="1273"/>
        <v>0</v>
      </c>
      <c r="AB503" s="95">
        <v>3</v>
      </c>
      <c r="AC503" s="139">
        <f t="shared" si="1274"/>
        <v>493.98690000000005</v>
      </c>
      <c r="AD503" s="140">
        <f t="shared" si="1275"/>
        <v>1481.9607000000001</v>
      </c>
      <c r="AE503" s="46"/>
      <c r="AF503" s="44">
        <f t="shared" si="1276"/>
        <v>22885.031600000002</v>
      </c>
      <c r="AG503" s="140">
        <f t="shared" si="1277"/>
        <v>0</v>
      </c>
      <c r="AH503" s="46"/>
      <c r="AI503" s="139">
        <f t="shared" si="1278"/>
        <v>791.37200000000007</v>
      </c>
      <c r="AJ503" s="140">
        <f t="shared" si="1279"/>
        <v>0</v>
      </c>
      <c r="AK503" s="46"/>
      <c r="AL503" s="107">
        <v>145.19999999999999</v>
      </c>
      <c r="AM503" s="140">
        <f t="shared" si="1280"/>
        <v>0</v>
      </c>
      <c r="AN503" s="46"/>
      <c r="AO503" s="44">
        <f t="shared" si="1281"/>
        <v>3769.8454000000002</v>
      </c>
      <c r="AP503" s="141">
        <f t="shared" si="1282"/>
        <v>0</v>
      </c>
      <c r="AQ503" s="108"/>
      <c r="AR503" s="109">
        <v>8030</v>
      </c>
      <c r="AS503" s="141">
        <f t="shared" si="1283"/>
        <v>0</v>
      </c>
      <c r="AT503" s="58"/>
      <c r="AU503" s="21">
        <v>3366.65</v>
      </c>
      <c r="AV503" s="141">
        <f t="shared" si="1284"/>
        <v>0</v>
      </c>
      <c r="AW503" s="58"/>
      <c r="AX503" s="44">
        <f t="shared" si="1285"/>
        <v>80964.952600000004</v>
      </c>
      <c r="AY503" s="141">
        <f t="shared" si="1286"/>
        <v>0</v>
      </c>
      <c r="AZ503" s="58"/>
      <c r="BA503" s="21">
        <v>93131.5</v>
      </c>
      <c r="BB503" s="141">
        <f t="shared" si="1287"/>
        <v>0</v>
      </c>
      <c r="BC503" s="58"/>
      <c r="BD503" s="21">
        <v>10643</v>
      </c>
      <c r="BE503" s="140">
        <f t="shared" si="1288"/>
        <v>0</v>
      </c>
      <c r="BF503" s="46"/>
      <c r="BG503" s="58"/>
      <c r="BH503" s="140">
        <f t="shared" si="1289"/>
        <v>0</v>
      </c>
      <c r="BI503" s="430"/>
      <c r="BJ503" s="507"/>
      <c r="BK503" s="202">
        <v>61361</v>
      </c>
      <c r="BL503" s="140">
        <f t="shared" si="1290"/>
        <v>0</v>
      </c>
      <c r="BM503" s="430">
        <v>5</v>
      </c>
      <c r="BN503" s="431">
        <v>893.87</v>
      </c>
      <c r="BO503" s="141">
        <f t="shared" si="1291"/>
        <v>4469.3500000000004</v>
      </c>
      <c r="BP503" s="58"/>
      <c r="BQ503" s="139">
        <f t="shared" si="1292"/>
        <v>930.90000000000009</v>
      </c>
      <c r="BR503" s="141">
        <f t="shared" si="1293"/>
        <v>0</v>
      </c>
      <c r="BS503" s="202">
        <v>1</v>
      </c>
      <c r="BT503" s="107">
        <v>540</v>
      </c>
      <c r="BU503" s="141">
        <f t="shared" si="1294"/>
        <v>540</v>
      </c>
      <c r="BV503" s="58"/>
      <c r="BW503" s="58"/>
      <c r="BX503" s="141">
        <f t="shared" si="1295"/>
        <v>0</v>
      </c>
      <c r="BY503" s="58"/>
      <c r="BZ503" s="143"/>
      <c r="CA503" s="141">
        <f t="shared" si="1296"/>
        <v>0</v>
      </c>
      <c r="CB503" s="202">
        <v>2</v>
      </c>
      <c r="CC503" s="107">
        <v>165.4</v>
      </c>
      <c r="CD503" s="141">
        <f t="shared" si="1297"/>
        <v>330.8</v>
      </c>
      <c r="CE503" s="58">
        <v>1</v>
      </c>
      <c r="CF503" s="139">
        <f t="shared" si="1298"/>
        <v>204.31649999999999</v>
      </c>
      <c r="CG503" s="141">
        <f t="shared" si="1299"/>
        <v>204.31649999999999</v>
      </c>
      <c r="CH503" s="58"/>
      <c r="CI503" s="107">
        <v>86.2</v>
      </c>
      <c r="CJ503" s="141">
        <f t="shared" si="1300"/>
        <v>0</v>
      </c>
      <c r="CK503" s="58">
        <v>2</v>
      </c>
      <c r="CL503" s="107">
        <v>125</v>
      </c>
      <c r="CM503" s="141">
        <f t="shared" si="1301"/>
        <v>250</v>
      </c>
      <c r="CN503" s="58"/>
      <c r="CO503" s="107">
        <v>140</v>
      </c>
      <c r="CP503" s="141">
        <f t="shared" si="1302"/>
        <v>0</v>
      </c>
      <c r="CQ503" s="58"/>
      <c r="CR503" s="139">
        <f t="shared" si="1303"/>
        <v>259.76390000000004</v>
      </c>
      <c r="CS503" s="141">
        <f t="shared" si="1304"/>
        <v>0</v>
      </c>
      <c r="CT503" s="58"/>
      <c r="CU503" s="107">
        <v>182.5</v>
      </c>
      <c r="CV503" s="141">
        <f t="shared" si="1305"/>
        <v>0</v>
      </c>
      <c r="CW503" s="58"/>
      <c r="CX503" s="107">
        <v>78</v>
      </c>
      <c r="CY503" s="141">
        <f t="shared" si="1306"/>
        <v>0</v>
      </c>
      <c r="CZ503" s="425">
        <v>7</v>
      </c>
      <c r="DA503" s="107">
        <v>350</v>
      </c>
      <c r="DB503" s="141">
        <f t="shared" si="1307"/>
        <v>2450</v>
      </c>
      <c r="DC503" s="425">
        <v>4</v>
      </c>
      <c r="DD503" s="139">
        <f t="shared" si="1308"/>
        <v>363.26500000000004</v>
      </c>
      <c r="DE503" s="140">
        <f t="shared" si="1309"/>
        <v>1453.0600000000002</v>
      </c>
      <c r="DF503" s="425">
        <v>3</v>
      </c>
      <c r="DG503" s="107">
        <v>349.94</v>
      </c>
      <c r="DH503" s="141">
        <f t="shared" si="1310"/>
        <v>1049.82</v>
      </c>
      <c r="DI503" s="425">
        <v>3</v>
      </c>
      <c r="DJ503" s="107">
        <v>407.82</v>
      </c>
      <c r="DK503" s="141">
        <f t="shared" si="1311"/>
        <v>1223.46</v>
      </c>
      <c r="DL503" s="425"/>
      <c r="DM503" s="107">
        <v>560.66999999999996</v>
      </c>
      <c r="DN503" s="141">
        <f t="shared" si="1312"/>
        <v>0</v>
      </c>
      <c r="DO503" s="425"/>
      <c r="DP503" s="107">
        <v>849.84</v>
      </c>
      <c r="DQ503" s="141">
        <f t="shared" si="1313"/>
        <v>0</v>
      </c>
      <c r="DR503" s="58"/>
      <c r="DS503" s="107">
        <v>1070.97</v>
      </c>
      <c r="DT503" s="141">
        <f t="shared" si="1314"/>
        <v>0</v>
      </c>
      <c r="DU503" s="425">
        <v>2</v>
      </c>
      <c r="DV503" s="21">
        <v>1512.05</v>
      </c>
      <c r="DW503" s="141">
        <f t="shared" si="1315"/>
        <v>3024.1</v>
      </c>
      <c r="DX503" s="425">
        <v>2</v>
      </c>
      <c r="DY503" s="21">
        <v>5870.12</v>
      </c>
      <c r="DZ503" s="141">
        <f t="shared" si="1316"/>
        <v>11740.24</v>
      </c>
      <c r="EA503" s="58"/>
      <c r="EB503" s="21">
        <v>4379.45</v>
      </c>
      <c r="EC503" s="141">
        <f t="shared" si="1317"/>
        <v>0</v>
      </c>
      <c r="ED503" s="58"/>
      <c r="EE503" s="21">
        <v>4811.45</v>
      </c>
      <c r="EF503" s="141">
        <f t="shared" si="1318"/>
        <v>0</v>
      </c>
      <c r="EG503" s="58"/>
      <c r="EH503" s="21">
        <v>6518.13</v>
      </c>
      <c r="EI503" s="141">
        <f t="shared" si="1319"/>
        <v>0</v>
      </c>
      <c r="EJ503" s="58"/>
      <c r="EK503" s="21">
        <v>7389.31</v>
      </c>
      <c r="EL503" s="141">
        <f t="shared" si="1320"/>
        <v>0</v>
      </c>
      <c r="EM503" s="58"/>
      <c r="EN503" s="21">
        <v>1539.81</v>
      </c>
      <c r="EO503" s="141">
        <f t="shared" si="1321"/>
        <v>0</v>
      </c>
      <c r="EP503" s="428"/>
      <c r="EQ503" s="21">
        <v>3124.4</v>
      </c>
      <c r="ER503" s="141">
        <f t="shared" si="1322"/>
        <v>0</v>
      </c>
      <c r="ES503" s="428"/>
      <c r="ET503" s="107">
        <v>118.78</v>
      </c>
      <c r="EU503" s="141">
        <f t="shared" si="1323"/>
        <v>0</v>
      </c>
      <c r="EV503" s="58"/>
      <c r="EW503" s="107">
        <v>479.92</v>
      </c>
      <c r="EX503" s="141">
        <f t="shared" si="1324"/>
        <v>0</v>
      </c>
      <c r="EY503" s="202">
        <v>2</v>
      </c>
      <c r="EZ503" s="107">
        <v>649.4</v>
      </c>
      <c r="FA503" s="141">
        <f t="shared" si="1325"/>
        <v>1298.8</v>
      </c>
      <c r="FB503" s="58"/>
      <c r="FC503" s="21">
        <v>1301.22</v>
      </c>
      <c r="FD503" s="141">
        <f t="shared" si="1326"/>
        <v>0</v>
      </c>
      <c r="FE503" s="428"/>
      <c r="FF503" s="21">
        <v>2530.2199999999998</v>
      </c>
      <c r="FG503" s="141">
        <f t="shared" si="1327"/>
        <v>0</v>
      </c>
      <c r="FH503" s="58"/>
      <c r="FI503" s="21">
        <v>4182.22</v>
      </c>
      <c r="FJ503" s="141">
        <f t="shared" si="1328"/>
        <v>0</v>
      </c>
      <c r="FK503" s="428"/>
      <c r="FL503" s="107">
        <v>253.92</v>
      </c>
      <c r="FM503" s="141">
        <f t="shared" si="1329"/>
        <v>0</v>
      </c>
      <c r="FN503" s="428">
        <v>4</v>
      </c>
      <c r="FO503" s="107">
        <v>290.32</v>
      </c>
      <c r="FP503" s="141">
        <f t="shared" si="1330"/>
        <v>1161.28</v>
      </c>
      <c r="FQ503" s="428"/>
      <c r="FR503" s="107">
        <v>334.06</v>
      </c>
      <c r="FS503" s="141">
        <f t="shared" si="1331"/>
        <v>0</v>
      </c>
      <c r="FT503" s="425"/>
      <c r="FU503" s="107">
        <v>411.49</v>
      </c>
      <c r="FV503" s="141">
        <f t="shared" si="1332"/>
        <v>0</v>
      </c>
      <c r="FW503" s="58"/>
      <c r="FX503" s="107">
        <v>455.21</v>
      </c>
      <c r="FY503" s="141">
        <f t="shared" si="1333"/>
        <v>0</v>
      </c>
      <c r="FZ503" s="428"/>
      <c r="GA503" s="107">
        <v>536</v>
      </c>
      <c r="GB503" s="141">
        <f t="shared" si="1334"/>
        <v>0</v>
      </c>
      <c r="GC503" s="428"/>
      <c r="GD503" s="21">
        <v>745.84</v>
      </c>
      <c r="GE503" s="144">
        <f t="shared" si="1335"/>
        <v>0</v>
      </c>
      <c r="GF503" s="58">
        <v>3</v>
      </c>
      <c r="GG503" s="112">
        <v>313.12</v>
      </c>
      <c r="GH503" s="141">
        <f t="shared" si="1336"/>
        <v>939.36</v>
      </c>
      <c r="GI503" s="89">
        <v>3</v>
      </c>
      <c r="GJ503" s="529">
        <v>223.61</v>
      </c>
      <c r="GK503" s="141">
        <f t="shared" si="1337"/>
        <v>670.83</v>
      </c>
      <c r="GL503" s="202">
        <v>1</v>
      </c>
      <c r="GM503" s="107">
        <v>105.46</v>
      </c>
      <c r="GN503" s="141">
        <f t="shared" si="1338"/>
        <v>105.46</v>
      </c>
      <c r="GO503" s="58"/>
      <c r="GP503" s="107">
        <v>581.36</v>
      </c>
      <c r="GQ503" s="141">
        <f t="shared" si="1339"/>
        <v>0</v>
      </c>
      <c r="GR503" s="202">
        <v>1</v>
      </c>
      <c r="GS503" s="107">
        <v>92.94</v>
      </c>
      <c r="GT503" s="141">
        <f t="shared" si="1340"/>
        <v>92.94</v>
      </c>
      <c r="GU503" s="203">
        <v>3</v>
      </c>
      <c r="GV503" s="112">
        <v>47.51</v>
      </c>
      <c r="GW503" s="141">
        <f t="shared" si="1341"/>
        <v>142.53</v>
      </c>
      <c r="GX503" s="58">
        <v>50</v>
      </c>
      <c r="GY503" s="107">
        <v>61.91</v>
      </c>
      <c r="GZ503" s="219">
        <f t="shared" si="1342"/>
        <v>3095.5</v>
      </c>
      <c r="HA503" s="413"/>
      <c r="HB503" s="413"/>
      <c r="HC503" s="219">
        <f t="shared" si="1344"/>
        <v>0</v>
      </c>
      <c r="HD503" s="202">
        <v>0.6</v>
      </c>
      <c r="HE503" s="107">
        <v>40.75</v>
      </c>
      <c r="HF503" s="232">
        <f t="shared" si="1343"/>
        <v>24.45</v>
      </c>
      <c r="HG503" s="204">
        <v>2000</v>
      </c>
      <c r="HH503" s="226">
        <f t="shared" si="1345"/>
        <v>74352.323759999999</v>
      </c>
      <c r="HI503" s="335"/>
    </row>
    <row r="504" spans="1:217" ht="15.75" customHeight="1">
      <c r="A504" s="198">
        <v>26</v>
      </c>
      <c r="B504" s="18" t="s">
        <v>381</v>
      </c>
      <c r="C504" s="381">
        <v>3.67</v>
      </c>
      <c r="D504" s="385">
        <v>155.06</v>
      </c>
      <c r="E504" s="19">
        <v>125000.51999999999</v>
      </c>
      <c r="F504" s="42">
        <f t="shared" si="1262"/>
        <v>122950.51586</v>
      </c>
      <c r="G504" s="43"/>
      <c r="H504" s="21">
        <v>636.70000000000005</v>
      </c>
      <c r="I504" s="45">
        <f t="shared" si="1263"/>
        <v>0</v>
      </c>
      <c r="J504" s="58"/>
      <c r="K504" s="107"/>
      <c r="L504" s="212">
        <f t="shared" si="1264"/>
        <v>0</v>
      </c>
      <c r="M504" s="58"/>
      <c r="N504" s="107">
        <v>540</v>
      </c>
      <c r="O504" s="212">
        <f t="shared" si="1265"/>
        <v>0</v>
      </c>
      <c r="P504" s="96">
        <v>37.799999999999997</v>
      </c>
      <c r="Q504" s="139">
        <f t="shared" si="1266"/>
        <v>280.13670000000002</v>
      </c>
      <c r="R504" s="212">
        <f t="shared" si="1267"/>
        <v>10589.16726</v>
      </c>
      <c r="S504" s="46"/>
      <c r="T504" s="44">
        <f t="shared" si="1268"/>
        <v>2335.5960000000005</v>
      </c>
      <c r="U504" s="212">
        <f t="shared" si="1269"/>
        <v>0</v>
      </c>
      <c r="V504" s="96"/>
      <c r="W504" s="139">
        <f t="shared" si="1270"/>
        <v>493.98690000000005</v>
      </c>
      <c r="X504" s="219">
        <f t="shared" si="1271"/>
        <v>0</v>
      </c>
      <c r="Y504" s="58"/>
      <c r="Z504" s="44">
        <f t="shared" si="1272"/>
        <v>4331.3600000000006</v>
      </c>
      <c r="AA504" s="141">
        <f t="shared" si="1273"/>
        <v>0</v>
      </c>
      <c r="AB504" s="95">
        <v>9</v>
      </c>
      <c r="AC504" s="139">
        <f t="shared" si="1274"/>
        <v>493.98690000000005</v>
      </c>
      <c r="AD504" s="140">
        <f t="shared" si="1275"/>
        <v>4445.8821000000007</v>
      </c>
      <c r="AE504" s="46"/>
      <c r="AF504" s="44">
        <f t="shared" si="1276"/>
        <v>22885.031600000002</v>
      </c>
      <c r="AG504" s="140">
        <f t="shared" si="1277"/>
        <v>0</v>
      </c>
      <c r="AH504" s="46"/>
      <c r="AI504" s="139">
        <f t="shared" si="1278"/>
        <v>791.37200000000007</v>
      </c>
      <c r="AJ504" s="140">
        <f t="shared" si="1279"/>
        <v>0</v>
      </c>
      <c r="AK504" s="46"/>
      <c r="AL504" s="107">
        <v>145.19999999999999</v>
      </c>
      <c r="AM504" s="140">
        <f t="shared" si="1280"/>
        <v>0</v>
      </c>
      <c r="AN504" s="46"/>
      <c r="AO504" s="44">
        <f t="shared" si="1281"/>
        <v>3769.8454000000002</v>
      </c>
      <c r="AP504" s="141">
        <f t="shared" si="1282"/>
        <v>0</v>
      </c>
      <c r="AQ504" s="108"/>
      <c r="AR504" s="109">
        <v>8030</v>
      </c>
      <c r="AS504" s="141">
        <f t="shared" si="1283"/>
        <v>0</v>
      </c>
      <c r="AT504" s="58"/>
      <c r="AU504" s="21">
        <v>3366.65</v>
      </c>
      <c r="AV504" s="141">
        <f t="shared" si="1284"/>
        <v>0</v>
      </c>
      <c r="AW504" s="58"/>
      <c r="AX504" s="44">
        <f t="shared" si="1285"/>
        <v>80964.952600000004</v>
      </c>
      <c r="AY504" s="141">
        <f t="shared" si="1286"/>
        <v>0</v>
      </c>
      <c r="AZ504" s="58"/>
      <c r="BA504" s="21">
        <v>93131.5</v>
      </c>
      <c r="BB504" s="141">
        <f t="shared" si="1287"/>
        <v>0</v>
      </c>
      <c r="BC504" s="58"/>
      <c r="BD504" s="21">
        <v>10643</v>
      </c>
      <c r="BE504" s="140">
        <f t="shared" si="1288"/>
        <v>0</v>
      </c>
      <c r="BF504" s="46"/>
      <c r="BG504" s="58"/>
      <c r="BH504" s="140">
        <f t="shared" si="1289"/>
        <v>0</v>
      </c>
      <c r="BI504" s="430">
        <v>1</v>
      </c>
      <c r="BJ504" s="510">
        <v>6</v>
      </c>
      <c r="BK504" s="202">
        <v>61943</v>
      </c>
      <c r="BL504" s="140">
        <f t="shared" si="1290"/>
        <v>61943</v>
      </c>
      <c r="BM504" s="430"/>
      <c r="BN504" s="431">
        <v>894.87</v>
      </c>
      <c r="BO504" s="141">
        <f t="shared" si="1291"/>
        <v>0</v>
      </c>
      <c r="BP504" s="58"/>
      <c r="BQ504" s="139">
        <f t="shared" si="1292"/>
        <v>930.90000000000009</v>
      </c>
      <c r="BR504" s="141">
        <f t="shared" si="1293"/>
        <v>0</v>
      </c>
      <c r="BS504" s="202">
        <v>3</v>
      </c>
      <c r="BT504" s="107">
        <v>540</v>
      </c>
      <c r="BU504" s="141">
        <f t="shared" si="1294"/>
        <v>1620</v>
      </c>
      <c r="BV504" s="58"/>
      <c r="BW504" s="58"/>
      <c r="BX504" s="141">
        <f t="shared" si="1295"/>
        <v>0</v>
      </c>
      <c r="BY504" s="58"/>
      <c r="BZ504" s="143"/>
      <c r="CA504" s="141">
        <f t="shared" si="1296"/>
        <v>0</v>
      </c>
      <c r="CB504" s="202">
        <v>2</v>
      </c>
      <c r="CC504" s="107">
        <v>165.4</v>
      </c>
      <c r="CD504" s="141">
        <f t="shared" si="1297"/>
        <v>330.8</v>
      </c>
      <c r="CE504" s="58">
        <v>1</v>
      </c>
      <c r="CF504" s="139">
        <f t="shared" si="1298"/>
        <v>204.31649999999999</v>
      </c>
      <c r="CG504" s="141">
        <f t="shared" si="1299"/>
        <v>204.31649999999999</v>
      </c>
      <c r="CH504" s="58"/>
      <c r="CI504" s="107">
        <v>86.2</v>
      </c>
      <c r="CJ504" s="141">
        <f t="shared" si="1300"/>
        <v>0</v>
      </c>
      <c r="CK504" s="58">
        <v>2</v>
      </c>
      <c r="CL504" s="107">
        <v>125</v>
      </c>
      <c r="CM504" s="141">
        <f t="shared" si="1301"/>
        <v>250</v>
      </c>
      <c r="CN504" s="58"/>
      <c r="CO504" s="107">
        <v>140</v>
      </c>
      <c r="CP504" s="141">
        <f t="shared" si="1302"/>
        <v>0</v>
      </c>
      <c r="CQ504" s="58"/>
      <c r="CR504" s="139">
        <f t="shared" si="1303"/>
        <v>259.76390000000004</v>
      </c>
      <c r="CS504" s="141">
        <f t="shared" si="1304"/>
        <v>0</v>
      </c>
      <c r="CT504" s="58">
        <v>3</v>
      </c>
      <c r="CU504" s="107">
        <v>182.5</v>
      </c>
      <c r="CV504" s="141">
        <f t="shared" si="1305"/>
        <v>547.5</v>
      </c>
      <c r="CW504" s="58"/>
      <c r="CX504" s="107">
        <v>78</v>
      </c>
      <c r="CY504" s="141">
        <f t="shared" si="1306"/>
        <v>0</v>
      </c>
      <c r="CZ504" s="425">
        <v>6</v>
      </c>
      <c r="DA504" s="107">
        <v>350</v>
      </c>
      <c r="DB504" s="141">
        <f t="shared" si="1307"/>
        <v>2100</v>
      </c>
      <c r="DC504" s="425">
        <v>5</v>
      </c>
      <c r="DD504" s="139">
        <f t="shared" si="1308"/>
        <v>363.26500000000004</v>
      </c>
      <c r="DE504" s="140">
        <f t="shared" si="1309"/>
        <v>1816.3250000000003</v>
      </c>
      <c r="DF504" s="425">
        <v>3</v>
      </c>
      <c r="DG504" s="107">
        <v>349.94</v>
      </c>
      <c r="DH504" s="141">
        <f t="shared" si="1310"/>
        <v>1049.82</v>
      </c>
      <c r="DI504" s="425">
        <v>3</v>
      </c>
      <c r="DJ504" s="107">
        <v>407.82</v>
      </c>
      <c r="DK504" s="141">
        <f t="shared" si="1311"/>
        <v>1223.46</v>
      </c>
      <c r="DL504" s="425"/>
      <c r="DM504" s="107">
        <v>560.66999999999996</v>
      </c>
      <c r="DN504" s="141">
        <f t="shared" si="1312"/>
        <v>0</v>
      </c>
      <c r="DO504" s="425"/>
      <c r="DP504" s="107">
        <v>849.84</v>
      </c>
      <c r="DQ504" s="141">
        <f t="shared" si="1313"/>
        <v>0</v>
      </c>
      <c r="DR504" s="58"/>
      <c r="DS504" s="107">
        <v>1070.97</v>
      </c>
      <c r="DT504" s="141">
        <f t="shared" si="1314"/>
        <v>0</v>
      </c>
      <c r="DU504" s="425">
        <v>2</v>
      </c>
      <c r="DV504" s="21">
        <v>1512.05</v>
      </c>
      <c r="DW504" s="141">
        <f t="shared" si="1315"/>
        <v>3024.1</v>
      </c>
      <c r="DX504" s="425">
        <v>2</v>
      </c>
      <c r="DY504" s="21">
        <v>5870.12</v>
      </c>
      <c r="DZ504" s="141">
        <f t="shared" si="1316"/>
        <v>11740.24</v>
      </c>
      <c r="EA504" s="58"/>
      <c r="EB504" s="21">
        <v>4379.45</v>
      </c>
      <c r="EC504" s="141">
        <f t="shared" si="1317"/>
        <v>0</v>
      </c>
      <c r="ED504" s="58"/>
      <c r="EE504" s="21">
        <v>4811.45</v>
      </c>
      <c r="EF504" s="141">
        <f t="shared" si="1318"/>
        <v>0</v>
      </c>
      <c r="EG504" s="58"/>
      <c r="EH504" s="21">
        <v>6518.13</v>
      </c>
      <c r="EI504" s="141">
        <f t="shared" si="1319"/>
        <v>0</v>
      </c>
      <c r="EJ504" s="58"/>
      <c r="EK504" s="21">
        <v>7389.31</v>
      </c>
      <c r="EL504" s="141">
        <f t="shared" si="1320"/>
        <v>0</v>
      </c>
      <c r="EM504" s="58"/>
      <c r="EN504" s="21">
        <v>1539.81</v>
      </c>
      <c r="EO504" s="141">
        <f t="shared" si="1321"/>
        <v>0</v>
      </c>
      <c r="EP504" s="428"/>
      <c r="EQ504" s="21">
        <v>3124.4</v>
      </c>
      <c r="ER504" s="141">
        <f t="shared" si="1322"/>
        <v>0</v>
      </c>
      <c r="ES504" s="428"/>
      <c r="ET504" s="107">
        <v>118.78</v>
      </c>
      <c r="EU504" s="141">
        <f t="shared" si="1323"/>
        <v>0</v>
      </c>
      <c r="EV504" s="58"/>
      <c r="EW504" s="107">
        <v>479.92</v>
      </c>
      <c r="EX504" s="141">
        <f t="shared" si="1324"/>
        <v>0</v>
      </c>
      <c r="EY504" s="202">
        <v>2</v>
      </c>
      <c r="EZ504" s="107">
        <v>649.4</v>
      </c>
      <c r="FA504" s="141">
        <f t="shared" si="1325"/>
        <v>1298.8</v>
      </c>
      <c r="FB504" s="58">
        <v>10</v>
      </c>
      <c r="FC504" s="21">
        <v>1301.22</v>
      </c>
      <c r="FD504" s="141">
        <f t="shared" si="1326"/>
        <v>13012.2</v>
      </c>
      <c r="FE504" s="428"/>
      <c r="FF504" s="21">
        <v>2530.2199999999998</v>
      </c>
      <c r="FG504" s="141">
        <f t="shared" si="1327"/>
        <v>0</v>
      </c>
      <c r="FH504" s="58"/>
      <c r="FI504" s="21">
        <v>4182.22</v>
      </c>
      <c r="FJ504" s="141">
        <f t="shared" si="1328"/>
        <v>0</v>
      </c>
      <c r="FK504" s="428">
        <v>4</v>
      </c>
      <c r="FL504" s="107">
        <v>253.92</v>
      </c>
      <c r="FM504" s="141">
        <f t="shared" si="1329"/>
        <v>1015.68</v>
      </c>
      <c r="FN504" s="428"/>
      <c r="FO504" s="107">
        <v>290.32</v>
      </c>
      <c r="FP504" s="141">
        <f t="shared" si="1330"/>
        <v>0</v>
      </c>
      <c r="FQ504" s="428"/>
      <c r="FR504" s="107">
        <v>334.06</v>
      </c>
      <c r="FS504" s="141">
        <f t="shared" si="1331"/>
        <v>0</v>
      </c>
      <c r="FT504" s="425"/>
      <c r="FU504" s="107">
        <v>411.49</v>
      </c>
      <c r="FV504" s="141">
        <f t="shared" si="1332"/>
        <v>0</v>
      </c>
      <c r="FW504" s="58"/>
      <c r="FX504" s="107">
        <v>455.21</v>
      </c>
      <c r="FY504" s="141">
        <f t="shared" si="1333"/>
        <v>0</v>
      </c>
      <c r="FZ504" s="428"/>
      <c r="GA504" s="107">
        <v>536</v>
      </c>
      <c r="GB504" s="141">
        <f t="shared" si="1334"/>
        <v>0</v>
      </c>
      <c r="GC504" s="428"/>
      <c r="GD504" s="21">
        <v>745.84</v>
      </c>
      <c r="GE504" s="144">
        <f t="shared" si="1335"/>
        <v>0</v>
      </c>
      <c r="GF504" s="58">
        <v>3</v>
      </c>
      <c r="GG504" s="112">
        <v>313.12</v>
      </c>
      <c r="GH504" s="141">
        <f t="shared" si="1336"/>
        <v>939.36</v>
      </c>
      <c r="GI504" s="89">
        <v>4</v>
      </c>
      <c r="GJ504" s="529">
        <v>223.61</v>
      </c>
      <c r="GK504" s="141">
        <f t="shared" si="1337"/>
        <v>894.44</v>
      </c>
      <c r="GL504" s="202">
        <v>2</v>
      </c>
      <c r="GM504" s="107">
        <v>105.46</v>
      </c>
      <c r="GN504" s="141">
        <f t="shared" si="1338"/>
        <v>210.92</v>
      </c>
      <c r="GO504" s="58">
        <v>1</v>
      </c>
      <c r="GP504" s="107">
        <v>581.36</v>
      </c>
      <c r="GQ504" s="141">
        <f t="shared" si="1339"/>
        <v>581.36</v>
      </c>
      <c r="GR504" s="202">
        <v>1</v>
      </c>
      <c r="GS504" s="107">
        <v>92.94</v>
      </c>
      <c r="GT504" s="141">
        <f t="shared" si="1340"/>
        <v>92.94</v>
      </c>
      <c r="GU504" s="203">
        <v>3</v>
      </c>
      <c r="GV504" s="112">
        <v>47.51</v>
      </c>
      <c r="GW504" s="141">
        <f t="shared" si="1341"/>
        <v>142.53</v>
      </c>
      <c r="GX504" s="58">
        <v>30</v>
      </c>
      <c r="GY504" s="107">
        <v>61.91</v>
      </c>
      <c r="GZ504" s="219">
        <f t="shared" si="1342"/>
        <v>1857.3</v>
      </c>
      <c r="HA504" s="413"/>
      <c r="HB504" s="413"/>
      <c r="HC504" s="219">
        <f t="shared" si="1344"/>
        <v>0</v>
      </c>
      <c r="HD504" s="202">
        <v>0.5</v>
      </c>
      <c r="HE504" s="107">
        <v>40.75</v>
      </c>
      <c r="HF504" s="232">
        <f t="shared" si="1343"/>
        <v>20.375</v>
      </c>
      <c r="HG504" s="204">
        <v>2000</v>
      </c>
      <c r="HH504" s="226">
        <f t="shared" si="1345"/>
        <v>122950.51586</v>
      </c>
      <c r="HI504" s="335"/>
    </row>
    <row r="505" spans="1:217" ht="15.75" customHeight="1">
      <c r="A505" s="198">
        <v>27</v>
      </c>
      <c r="B505" s="18" t="s">
        <v>382</v>
      </c>
      <c r="C505" s="381">
        <v>10.23</v>
      </c>
      <c r="D505" s="385">
        <v>106.07</v>
      </c>
      <c r="E505" s="19">
        <v>69400.92</v>
      </c>
      <c r="F505" s="42">
        <f t="shared" si="1262"/>
        <v>180497.41991999999</v>
      </c>
      <c r="G505" s="43"/>
      <c r="H505" s="21">
        <v>636.70000000000005</v>
      </c>
      <c r="I505" s="45">
        <f t="shared" si="1263"/>
        <v>0</v>
      </c>
      <c r="J505" s="58"/>
      <c r="K505" s="107"/>
      <c r="L505" s="212">
        <f t="shared" si="1264"/>
        <v>0</v>
      </c>
      <c r="M505" s="58"/>
      <c r="N505" s="107">
        <v>540</v>
      </c>
      <c r="O505" s="212">
        <f t="shared" si="1265"/>
        <v>0</v>
      </c>
      <c r="P505" s="96">
        <v>200.6</v>
      </c>
      <c r="Q505" s="139">
        <f t="shared" si="1266"/>
        <v>280.13670000000002</v>
      </c>
      <c r="R505" s="212">
        <f t="shared" si="1267"/>
        <v>56195.422020000005</v>
      </c>
      <c r="S505" s="46"/>
      <c r="T505" s="44">
        <f t="shared" si="1268"/>
        <v>2335.5960000000005</v>
      </c>
      <c r="U505" s="212">
        <f t="shared" si="1269"/>
        <v>0</v>
      </c>
      <c r="V505" s="96"/>
      <c r="W505" s="139">
        <f t="shared" si="1270"/>
        <v>493.98690000000005</v>
      </c>
      <c r="X505" s="219">
        <f t="shared" si="1271"/>
        <v>0</v>
      </c>
      <c r="Y505" s="58"/>
      <c r="Z505" s="44">
        <f t="shared" si="1272"/>
        <v>4331.3600000000006</v>
      </c>
      <c r="AA505" s="141">
        <f t="shared" si="1273"/>
        <v>0</v>
      </c>
      <c r="AB505" s="95">
        <v>6</v>
      </c>
      <c r="AC505" s="139">
        <f t="shared" si="1274"/>
        <v>493.98690000000005</v>
      </c>
      <c r="AD505" s="140">
        <f t="shared" si="1275"/>
        <v>2963.9214000000002</v>
      </c>
      <c r="AE505" s="46"/>
      <c r="AF505" s="44">
        <f t="shared" si="1276"/>
        <v>22885.031600000002</v>
      </c>
      <c r="AG505" s="140">
        <f t="shared" si="1277"/>
        <v>0</v>
      </c>
      <c r="AH505" s="46"/>
      <c r="AI505" s="139">
        <f t="shared" si="1278"/>
        <v>791.37200000000007</v>
      </c>
      <c r="AJ505" s="140">
        <f t="shared" si="1279"/>
        <v>0</v>
      </c>
      <c r="AK505" s="46"/>
      <c r="AL505" s="107">
        <v>145.19999999999999</v>
      </c>
      <c r="AM505" s="140">
        <f t="shared" si="1280"/>
        <v>0</v>
      </c>
      <c r="AN505" s="46"/>
      <c r="AO505" s="44">
        <f t="shared" si="1281"/>
        <v>3769.8454000000002</v>
      </c>
      <c r="AP505" s="141">
        <f t="shared" si="1282"/>
        <v>0</v>
      </c>
      <c r="AQ505" s="108"/>
      <c r="AR505" s="109">
        <v>8030</v>
      </c>
      <c r="AS505" s="141">
        <f t="shared" si="1283"/>
        <v>0</v>
      </c>
      <c r="AT505" s="58"/>
      <c r="AU505" s="21">
        <v>3366.65</v>
      </c>
      <c r="AV505" s="141">
        <f t="shared" si="1284"/>
        <v>0</v>
      </c>
      <c r="AW505" s="58"/>
      <c r="AX505" s="44">
        <f t="shared" si="1285"/>
        <v>80964.952600000004</v>
      </c>
      <c r="AY505" s="141">
        <f t="shared" si="1286"/>
        <v>0</v>
      </c>
      <c r="AZ505" s="58"/>
      <c r="BA505" s="21">
        <v>93131.5</v>
      </c>
      <c r="BB505" s="141">
        <f t="shared" si="1287"/>
        <v>0</v>
      </c>
      <c r="BC505" s="58"/>
      <c r="BD505" s="21">
        <v>10643</v>
      </c>
      <c r="BE505" s="140">
        <f t="shared" si="1288"/>
        <v>0</v>
      </c>
      <c r="BF505" s="46"/>
      <c r="BG505" s="58"/>
      <c r="BH505" s="140">
        <f t="shared" si="1289"/>
        <v>0</v>
      </c>
      <c r="BI505" s="430">
        <v>1</v>
      </c>
      <c r="BJ505" s="524" t="s">
        <v>697</v>
      </c>
      <c r="BK505" s="202">
        <v>61361</v>
      </c>
      <c r="BL505" s="140">
        <f t="shared" si="1290"/>
        <v>61361</v>
      </c>
      <c r="BM505" s="430"/>
      <c r="BN505" s="431">
        <v>895.87</v>
      </c>
      <c r="BO505" s="141">
        <f t="shared" si="1291"/>
        <v>0</v>
      </c>
      <c r="BP505" s="58">
        <v>4</v>
      </c>
      <c r="BQ505" s="139">
        <f t="shared" si="1292"/>
        <v>930.90000000000009</v>
      </c>
      <c r="BR505" s="141">
        <f t="shared" si="1293"/>
        <v>3723.6000000000004</v>
      </c>
      <c r="BS505" s="202">
        <v>1</v>
      </c>
      <c r="BT505" s="107">
        <v>540</v>
      </c>
      <c r="BU505" s="141">
        <f t="shared" si="1294"/>
        <v>540</v>
      </c>
      <c r="BV505" s="58"/>
      <c r="BW505" s="58"/>
      <c r="BX505" s="141">
        <f t="shared" si="1295"/>
        <v>0</v>
      </c>
      <c r="BY505" s="58"/>
      <c r="BZ505" s="143"/>
      <c r="CA505" s="141">
        <f t="shared" si="1296"/>
        <v>0</v>
      </c>
      <c r="CB505" s="202">
        <v>2</v>
      </c>
      <c r="CC505" s="107">
        <v>165.4</v>
      </c>
      <c r="CD505" s="141">
        <f t="shared" si="1297"/>
        <v>330.8</v>
      </c>
      <c r="CE505" s="58">
        <v>1</v>
      </c>
      <c r="CF505" s="139">
        <f t="shared" si="1298"/>
        <v>204.31649999999999</v>
      </c>
      <c r="CG505" s="141">
        <f t="shared" si="1299"/>
        <v>204.31649999999999</v>
      </c>
      <c r="CH505" s="58"/>
      <c r="CI505" s="107">
        <v>86.2</v>
      </c>
      <c r="CJ505" s="141">
        <f t="shared" si="1300"/>
        <v>0</v>
      </c>
      <c r="CK505" s="58">
        <v>2</v>
      </c>
      <c r="CL505" s="107">
        <v>125</v>
      </c>
      <c r="CM505" s="141">
        <f t="shared" si="1301"/>
        <v>250</v>
      </c>
      <c r="CN505" s="58"/>
      <c r="CO505" s="107">
        <v>140</v>
      </c>
      <c r="CP505" s="141">
        <f t="shared" si="1302"/>
        <v>0</v>
      </c>
      <c r="CQ505" s="58"/>
      <c r="CR505" s="139">
        <f t="shared" si="1303"/>
        <v>259.76390000000004</v>
      </c>
      <c r="CS505" s="141">
        <f t="shared" si="1304"/>
        <v>0</v>
      </c>
      <c r="CT505" s="58">
        <v>3</v>
      </c>
      <c r="CU505" s="107">
        <v>182.5</v>
      </c>
      <c r="CV505" s="141">
        <f t="shared" si="1305"/>
        <v>547.5</v>
      </c>
      <c r="CW505" s="58"/>
      <c r="CX505" s="107">
        <v>78</v>
      </c>
      <c r="CY505" s="141">
        <f t="shared" si="1306"/>
        <v>0</v>
      </c>
      <c r="CZ505" s="425">
        <v>6</v>
      </c>
      <c r="DA505" s="107">
        <v>350</v>
      </c>
      <c r="DB505" s="141">
        <f t="shared" si="1307"/>
        <v>2100</v>
      </c>
      <c r="DC505" s="425">
        <v>5</v>
      </c>
      <c r="DD505" s="139">
        <f t="shared" si="1308"/>
        <v>363.26500000000004</v>
      </c>
      <c r="DE505" s="140">
        <f t="shared" si="1309"/>
        <v>1816.3250000000003</v>
      </c>
      <c r="DF505" s="425">
        <v>3</v>
      </c>
      <c r="DG505" s="107">
        <v>349.94</v>
      </c>
      <c r="DH505" s="141">
        <f t="shared" si="1310"/>
        <v>1049.82</v>
      </c>
      <c r="DI505" s="425">
        <v>3</v>
      </c>
      <c r="DJ505" s="107">
        <v>407.82</v>
      </c>
      <c r="DK505" s="141">
        <f t="shared" si="1311"/>
        <v>1223.46</v>
      </c>
      <c r="DL505" s="425"/>
      <c r="DM505" s="107">
        <v>560.66999999999996</v>
      </c>
      <c r="DN505" s="141">
        <f t="shared" si="1312"/>
        <v>0</v>
      </c>
      <c r="DO505" s="425"/>
      <c r="DP505" s="107">
        <v>849.84</v>
      </c>
      <c r="DQ505" s="141">
        <f t="shared" si="1313"/>
        <v>0</v>
      </c>
      <c r="DR505" s="58"/>
      <c r="DS505" s="107">
        <v>1070.97</v>
      </c>
      <c r="DT505" s="141">
        <f t="shared" si="1314"/>
        <v>0</v>
      </c>
      <c r="DU505" s="425">
        <v>2</v>
      </c>
      <c r="DV505" s="21">
        <v>1512.05</v>
      </c>
      <c r="DW505" s="141">
        <f t="shared" si="1315"/>
        <v>3024.1</v>
      </c>
      <c r="DX505" s="425">
        <v>4</v>
      </c>
      <c r="DY505" s="21">
        <v>5870.12</v>
      </c>
      <c r="DZ505" s="141">
        <f t="shared" si="1316"/>
        <v>23480.48</v>
      </c>
      <c r="EA505" s="58"/>
      <c r="EB505" s="21">
        <v>4379.45</v>
      </c>
      <c r="EC505" s="141">
        <f t="shared" si="1317"/>
        <v>0</v>
      </c>
      <c r="ED505" s="58"/>
      <c r="EE505" s="21">
        <v>4811.45</v>
      </c>
      <c r="EF505" s="141">
        <f t="shared" si="1318"/>
        <v>0</v>
      </c>
      <c r="EG505" s="58"/>
      <c r="EH505" s="21">
        <v>6518.13</v>
      </c>
      <c r="EI505" s="141">
        <f t="shared" si="1319"/>
        <v>0</v>
      </c>
      <c r="EJ505" s="58"/>
      <c r="EK505" s="21">
        <v>7389.31</v>
      </c>
      <c r="EL505" s="141">
        <f t="shared" si="1320"/>
        <v>0</v>
      </c>
      <c r="EM505" s="58"/>
      <c r="EN505" s="21">
        <v>1539.81</v>
      </c>
      <c r="EO505" s="141">
        <f t="shared" si="1321"/>
        <v>0</v>
      </c>
      <c r="EP505" s="428"/>
      <c r="EQ505" s="21">
        <v>3124.4</v>
      </c>
      <c r="ER505" s="141">
        <f t="shared" si="1322"/>
        <v>0</v>
      </c>
      <c r="ES505" s="428">
        <v>20</v>
      </c>
      <c r="ET505" s="107">
        <v>118.78</v>
      </c>
      <c r="EU505" s="141">
        <f t="shared" si="1323"/>
        <v>2375.6</v>
      </c>
      <c r="EV505" s="58"/>
      <c r="EW505" s="107">
        <v>479.92</v>
      </c>
      <c r="EX505" s="141">
        <f t="shared" si="1324"/>
        <v>0</v>
      </c>
      <c r="EY505" s="202">
        <v>2</v>
      </c>
      <c r="EZ505" s="107">
        <v>649.4</v>
      </c>
      <c r="FA505" s="141">
        <f t="shared" si="1325"/>
        <v>1298.8</v>
      </c>
      <c r="FB505" s="58">
        <v>10</v>
      </c>
      <c r="FC505" s="21">
        <v>1301.22</v>
      </c>
      <c r="FD505" s="141">
        <f t="shared" si="1326"/>
        <v>13012.2</v>
      </c>
      <c r="FE505" s="428"/>
      <c r="FF505" s="21">
        <v>2530.2199999999998</v>
      </c>
      <c r="FG505" s="141">
        <f t="shared" si="1327"/>
        <v>0</v>
      </c>
      <c r="FH505" s="58"/>
      <c r="FI505" s="21">
        <v>4182.22</v>
      </c>
      <c r="FJ505" s="141">
        <f t="shared" si="1328"/>
        <v>0</v>
      </c>
      <c r="FK505" s="428"/>
      <c r="FL505" s="107">
        <v>253.92</v>
      </c>
      <c r="FM505" s="141">
        <f t="shared" si="1329"/>
        <v>0</v>
      </c>
      <c r="FN505" s="428"/>
      <c r="FO505" s="107">
        <v>290.32</v>
      </c>
      <c r="FP505" s="141">
        <f t="shared" si="1330"/>
        <v>0</v>
      </c>
      <c r="FQ505" s="428"/>
      <c r="FR505" s="107">
        <v>334.06</v>
      </c>
      <c r="FS505" s="141">
        <f t="shared" si="1331"/>
        <v>0</v>
      </c>
      <c r="FT505" s="425"/>
      <c r="FU505" s="107">
        <v>411.49</v>
      </c>
      <c r="FV505" s="141">
        <f t="shared" si="1332"/>
        <v>0</v>
      </c>
      <c r="FW505" s="58"/>
      <c r="FX505" s="107">
        <v>455.21</v>
      </c>
      <c r="FY505" s="141">
        <f t="shared" si="1333"/>
        <v>0</v>
      </c>
      <c r="FZ505" s="428"/>
      <c r="GA505" s="107">
        <v>536</v>
      </c>
      <c r="GB505" s="141">
        <f t="shared" si="1334"/>
        <v>0</v>
      </c>
      <c r="GC505" s="428"/>
      <c r="GD505" s="21">
        <v>745.84</v>
      </c>
      <c r="GE505" s="144">
        <f t="shared" si="1335"/>
        <v>0</v>
      </c>
      <c r="GF505" s="58">
        <v>3</v>
      </c>
      <c r="GG505" s="112">
        <v>313.12</v>
      </c>
      <c r="GH505" s="141">
        <f t="shared" si="1336"/>
        <v>939.36</v>
      </c>
      <c r="GI505" s="89">
        <v>5</v>
      </c>
      <c r="GJ505" s="529">
        <v>223.61</v>
      </c>
      <c r="GK505" s="141">
        <f t="shared" si="1337"/>
        <v>1118.0500000000002</v>
      </c>
      <c r="GL505" s="202">
        <v>1</v>
      </c>
      <c r="GM505" s="107">
        <v>105.46</v>
      </c>
      <c r="GN505" s="141">
        <f t="shared" si="1338"/>
        <v>105.46</v>
      </c>
      <c r="GO505" s="58">
        <v>1</v>
      </c>
      <c r="GP505" s="107">
        <v>581.36</v>
      </c>
      <c r="GQ505" s="141">
        <f t="shared" si="1339"/>
        <v>581.36</v>
      </c>
      <c r="GR505" s="202">
        <v>1</v>
      </c>
      <c r="GS505" s="107">
        <v>92.94</v>
      </c>
      <c r="GT505" s="141">
        <f t="shared" si="1340"/>
        <v>92.94</v>
      </c>
      <c r="GU505" s="203">
        <v>3</v>
      </c>
      <c r="GV505" s="112">
        <v>47.51</v>
      </c>
      <c r="GW505" s="141">
        <f t="shared" si="1341"/>
        <v>142.53</v>
      </c>
      <c r="GX505" s="58"/>
      <c r="GY505" s="107">
        <v>61.91</v>
      </c>
      <c r="GZ505" s="219">
        <f t="shared" si="1342"/>
        <v>0</v>
      </c>
      <c r="HA505" s="413"/>
      <c r="HB505" s="413"/>
      <c r="HC505" s="219">
        <f t="shared" si="1344"/>
        <v>0</v>
      </c>
      <c r="HD505" s="202">
        <v>0.5</v>
      </c>
      <c r="HE505" s="107">
        <v>40.75</v>
      </c>
      <c r="HF505" s="232">
        <f t="shared" si="1343"/>
        <v>20.375</v>
      </c>
      <c r="HG505" s="204">
        <v>2000</v>
      </c>
      <c r="HH505" s="226">
        <f t="shared" si="1345"/>
        <v>180497.41991999999</v>
      </c>
      <c r="HI505" s="335"/>
    </row>
    <row r="506" spans="1:217" ht="15.75" customHeight="1">
      <c r="A506" s="198">
        <v>28</v>
      </c>
      <c r="B506" s="18" t="s">
        <v>383</v>
      </c>
      <c r="C506" s="381">
        <v>0.88</v>
      </c>
      <c r="D506" s="385">
        <v>49.09</v>
      </c>
      <c r="E506" s="19">
        <v>68395.319999999992</v>
      </c>
      <c r="F506" s="42">
        <f t="shared" si="1262"/>
        <v>161068.51353</v>
      </c>
      <c r="G506" s="43"/>
      <c r="H506" s="21">
        <v>636.70000000000005</v>
      </c>
      <c r="I506" s="45">
        <f t="shared" si="1263"/>
        <v>0</v>
      </c>
      <c r="J506" s="58"/>
      <c r="K506" s="107"/>
      <c r="L506" s="212">
        <f t="shared" si="1264"/>
        <v>0</v>
      </c>
      <c r="M506" s="58"/>
      <c r="N506" s="107">
        <v>540</v>
      </c>
      <c r="O506" s="212">
        <f t="shared" si="1265"/>
        <v>0</v>
      </c>
      <c r="P506" s="96">
        <v>99.9</v>
      </c>
      <c r="Q506" s="139">
        <f t="shared" si="1266"/>
        <v>280.13670000000002</v>
      </c>
      <c r="R506" s="212">
        <f t="shared" si="1267"/>
        <v>27985.656330000005</v>
      </c>
      <c r="S506" s="46"/>
      <c r="T506" s="44">
        <f t="shared" si="1268"/>
        <v>2335.5960000000005</v>
      </c>
      <c r="U506" s="212">
        <f t="shared" si="1269"/>
        <v>0</v>
      </c>
      <c r="V506" s="96"/>
      <c r="W506" s="139">
        <f t="shared" si="1270"/>
        <v>493.98690000000005</v>
      </c>
      <c r="X506" s="219">
        <f t="shared" si="1271"/>
        <v>0</v>
      </c>
      <c r="Y506" s="58"/>
      <c r="Z506" s="44">
        <f t="shared" si="1272"/>
        <v>4331.3600000000006</v>
      </c>
      <c r="AA506" s="141">
        <f t="shared" si="1273"/>
        <v>0</v>
      </c>
      <c r="AB506" s="95">
        <v>3</v>
      </c>
      <c r="AC506" s="139">
        <f t="shared" si="1274"/>
        <v>493.98690000000005</v>
      </c>
      <c r="AD506" s="140">
        <f t="shared" si="1275"/>
        <v>1481.9607000000001</v>
      </c>
      <c r="AE506" s="46"/>
      <c r="AF506" s="44">
        <f t="shared" si="1276"/>
        <v>22885.031600000002</v>
      </c>
      <c r="AG506" s="140">
        <f t="shared" si="1277"/>
        <v>0</v>
      </c>
      <c r="AH506" s="46"/>
      <c r="AI506" s="139">
        <f t="shared" si="1278"/>
        <v>791.37200000000007</v>
      </c>
      <c r="AJ506" s="140">
        <f t="shared" si="1279"/>
        <v>0</v>
      </c>
      <c r="AK506" s="46"/>
      <c r="AL506" s="107">
        <v>145.19999999999999</v>
      </c>
      <c r="AM506" s="140">
        <f t="shared" si="1280"/>
        <v>0</v>
      </c>
      <c r="AN506" s="46"/>
      <c r="AO506" s="44">
        <f t="shared" si="1281"/>
        <v>3769.8454000000002</v>
      </c>
      <c r="AP506" s="141">
        <f t="shared" si="1282"/>
        <v>0</v>
      </c>
      <c r="AQ506" s="108"/>
      <c r="AR506" s="109">
        <v>8030</v>
      </c>
      <c r="AS506" s="141">
        <f t="shared" si="1283"/>
        <v>0</v>
      </c>
      <c r="AT506" s="58"/>
      <c r="AU506" s="21">
        <v>3366.65</v>
      </c>
      <c r="AV506" s="141">
        <f t="shared" si="1284"/>
        <v>0</v>
      </c>
      <c r="AW506" s="58"/>
      <c r="AX506" s="44">
        <f t="shared" si="1285"/>
        <v>80964.952600000004</v>
      </c>
      <c r="AY506" s="141">
        <f t="shared" si="1286"/>
        <v>0</v>
      </c>
      <c r="AZ506" s="58"/>
      <c r="BA506" s="21">
        <v>93131.5</v>
      </c>
      <c r="BB506" s="141">
        <f t="shared" si="1287"/>
        <v>0</v>
      </c>
      <c r="BC506" s="58"/>
      <c r="BD506" s="21">
        <v>10643</v>
      </c>
      <c r="BE506" s="140">
        <f t="shared" si="1288"/>
        <v>0</v>
      </c>
      <c r="BF506" s="46"/>
      <c r="BG506" s="58"/>
      <c r="BH506" s="140">
        <f t="shared" si="1289"/>
        <v>0</v>
      </c>
      <c r="BI506" s="430">
        <v>1</v>
      </c>
      <c r="BJ506" s="524" t="s">
        <v>699</v>
      </c>
      <c r="BK506" s="202">
        <v>61361</v>
      </c>
      <c r="BL506" s="140">
        <f t="shared" si="1290"/>
        <v>61361</v>
      </c>
      <c r="BM506" s="430">
        <v>3</v>
      </c>
      <c r="BN506" s="431">
        <v>896.87</v>
      </c>
      <c r="BO506" s="141">
        <f t="shared" si="1291"/>
        <v>2690.61</v>
      </c>
      <c r="BP506" s="146">
        <v>6</v>
      </c>
      <c r="BQ506" s="139">
        <f t="shared" si="1292"/>
        <v>930.90000000000009</v>
      </c>
      <c r="BR506" s="141">
        <f t="shared" si="1293"/>
        <v>5585.4000000000005</v>
      </c>
      <c r="BS506" s="202">
        <v>3</v>
      </c>
      <c r="BT506" s="107">
        <v>540</v>
      </c>
      <c r="BU506" s="141">
        <f t="shared" si="1294"/>
        <v>1620</v>
      </c>
      <c r="BV506" s="146"/>
      <c r="BW506" s="58"/>
      <c r="BX506" s="141">
        <f t="shared" si="1295"/>
        <v>0</v>
      </c>
      <c r="BY506" s="146"/>
      <c r="BZ506" s="143"/>
      <c r="CA506" s="141">
        <f t="shared" si="1296"/>
        <v>0</v>
      </c>
      <c r="CB506" s="202">
        <v>2</v>
      </c>
      <c r="CC506" s="107">
        <v>165.4</v>
      </c>
      <c r="CD506" s="141">
        <f t="shared" si="1297"/>
        <v>330.8</v>
      </c>
      <c r="CE506" s="146">
        <v>1</v>
      </c>
      <c r="CF506" s="139">
        <f t="shared" si="1298"/>
        <v>204.31649999999999</v>
      </c>
      <c r="CG506" s="141">
        <f t="shared" si="1299"/>
        <v>204.31649999999999</v>
      </c>
      <c r="CH506" s="146"/>
      <c r="CI506" s="107">
        <v>86.2</v>
      </c>
      <c r="CJ506" s="141">
        <f t="shared" si="1300"/>
        <v>0</v>
      </c>
      <c r="CK506" s="146">
        <v>2</v>
      </c>
      <c r="CL506" s="107">
        <v>125</v>
      </c>
      <c r="CM506" s="141">
        <f t="shared" si="1301"/>
        <v>250</v>
      </c>
      <c r="CN506" s="146"/>
      <c r="CO506" s="107">
        <v>140</v>
      </c>
      <c r="CP506" s="141">
        <f t="shared" si="1302"/>
        <v>0</v>
      </c>
      <c r="CQ506" s="146"/>
      <c r="CR506" s="139">
        <f t="shared" si="1303"/>
        <v>259.76390000000004</v>
      </c>
      <c r="CS506" s="141">
        <f t="shared" si="1304"/>
        <v>0</v>
      </c>
      <c r="CT506" s="146"/>
      <c r="CU506" s="107">
        <v>182.5</v>
      </c>
      <c r="CV506" s="141">
        <f t="shared" si="1305"/>
        <v>0</v>
      </c>
      <c r="CW506" s="146">
        <v>2</v>
      </c>
      <c r="CX506" s="107">
        <v>78</v>
      </c>
      <c r="CY506" s="141">
        <f t="shared" si="1306"/>
        <v>156</v>
      </c>
      <c r="CZ506" s="425">
        <v>10</v>
      </c>
      <c r="DA506" s="107">
        <v>350</v>
      </c>
      <c r="DB506" s="141">
        <f t="shared" si="1307"/>
        <v>3500</v>
      </c>
      <c r="DC506" s="425">
        <v>5</v>
      </c>
      <c r="DD506" s="139">
        <f t="shared" si="1308"/>
        <v>363.26500000000004</v>
      </c>
      <c r="DE506" s="140">
        <f t="shared" si="1309"/>
        <v>1816.3250000000003</v>
      </c>
      <c r="DF506" s="425">
        <v>4</v>
      </c>
      <c r="DG506" s="107">
        <v>349.94</v>
      </c>
      <c r="DH506" s="141">
        <f t="shared" si="1310"/>
        <v>1399.76</v>
      </c>
      <c r="DI506" s="425">
        <v>3</v>
      </c>
      <c r="DJ506" s="107">
        <v>407.82</v>
      </c>
      <c r="DK506" s="141">
        <f t="shared" si="1311"/>
        <v>1223.46</v>
      </c>
      <c r="DL506" s="425"/>
      <c r="DM506" s="107">
        <v>560.66999999999996</v>
      </c>
      <c r="DN506" s="141">
        <f t="shared" si="1312"/>
        <v>0</v>
      </c>
      <c r="DO506" s="425"/>
      <c r="DP506" s="107">
        <v>849.84</v>
      </c>
      <c r="DQ506" s="141">
        <f t="shared" si="1313"/>
        <v>0</v>
      </c>
      <c r="DR506" s="58"/>
      <c r="DS506" s="107">
        <v>1070.97</v>
      </c>
      <c r="DT506" s="141">
        <f t="shared" si="1314"/>
        <v>0</v>
      </c>
      <c r="DU506" s="425">
        <v>2</v>
      </c>
      <c r="DV506" s="21">
        <v>1512.05</v>
      </c>
      <c r="DW506" s="141">
        <f t="shared" si="1315"/>
        <v>3024.1</v>
      </c>
      <c r="DX506" s="425">
        <v>4</v>
      </c>
      <c r="DY506" s="21">
        <v>5870.12</v>
      </c>
      <c r="DZ506" s="141">
        <f t="shared" si="1316"/>
        <v>23480.48</v>
      </c>
      <c r="EA506" s="58"/>
      <c r="EB506" s="21">
        <v>4379.45</v>
      </c>
      <c r="EC506" s="141">
        <f t="shared" si="1317"/>
        <v>0</v>
      </c>
      <c r="ED506" s="58"/>
      <c r="EE506" s="21">
        <v>4811.45</v>
      </c>
      <c r="EF506" s="141">
        <f t="shared" si="1318"/>
        <v>0</v>
      </c>
      <c r="EG506" s="58"/>
      <c r="EH506" s="21">
        <v>6518.13</v>
      </c>
      <c r="EI506" s="141">
        <f t="shared" si="1319"/>
        <v>0</v>
      </c>
      <c r="EJ506" s="58"/>
      <c r="EK506" s="21">
        <v>7389.31</v>
      </c>
      <c r="EL506" s="141">
        <f t="shared" si="1320"/>
        <v>0</v>
      </c>
      <c r="EM506" s="58"/>
      <c r="EN506" s="21">
        <v>1539.81</v>
      </c>
      <c r="EO506" s="141">
        <f t="shared" si="1321"/>
        <v>0</v>
      </c>
      <c r="EP506" s="428"/>
      <c r="EQ506" s="21">
        <v>3124.4</v>
      </c>
      <c r="ER506" s="141">
        <f t="shared" si="1322"/>
        <v>0</v>
      </c>
      <c r="ES506" s="428"/>
      <c r="ET506" s="107">
        <v>118.78</v>
      </c>
      <c r="EU506" s="141">
        <f t="shared" si="1323"/>
        <v>0</v>
      </c>
      <c r="EV506" s="58"/>
      <c r="EW506" s="107">
        <v>479.92</v>
      </c>
      <c r="EX506" s="141">
        <f t="shared" si="1324"/>
        <v>0</v>
      </c>
      <c r="EY506" s="202">
        <v>2</v>
      </c>
      <c r="EZ506" s="107">
        <v>649.4</v>
      </c>
      <c r="FA506" s="141">
        <f t="shared" si="1325"/>
        <v>1298.8</v>
      </c>
      <c r="FB506" s="58">
        <v>10</v>
      </c>
      <c r="FC506" s="21">
        <v>1301.22</v>
      </c>
      <c r="FD506" s="141">
        <f t="shared" si="1326"/>
        <v>13012.2</v>
      </c>
      <c r="FE506" s="428">
        <v>1</v>
      </c>
      <c r="FF506" s="21">
        <v>2530.2199999999998</v>
      </c>
      <c r="FG506" s="141">
        <f t="shared" si="1327"/>
        <v>2530.2199999999998</v>
      </c>
      <c r="FH506" s="58"/>
      <c r="FI506" s="21">
        <v>4182.22</v>
      </c>
      <c r="FJ506" s="141">
        <f t="shared" si="1328"/>
        <v>0</v>
      </c>
      <c r="FK506" s="428"/>
      <c r="FL506" s="107">
        <v>253.92</v>
      </c>
      <c r="FM506" s="141">
        <f t="shared" si="1329"/>
        <v>0</v>
      </c>
      <c r="FN506" s="428"/>
      <c r="FO506" s="107">
        <v>290.32</v>
      </c>
      <c r="FP506" s="141">
        <f t="shared" si="1330"/>
        <v>0</v>
      </c>
      <c r="FQ506" s="428">
        <v>4</v>
      </c>
      <c r="FR506" s="107">
        <v>334.06</v>
      </c>
      <c r="FS506" s="141">
        <f t="shared" si="1331"/>
        <v>1336.24</v>
      </c>
      <c r="FT506" s="425"/>
      <c r="FU506" s="107">
        <v>411.49</v>
      </c>
      <c r="FV506" s="141">
        <f t="shared" si="1332"/>
        <v>0</v>
      </c>
      <c r="FW506" s="58"/>
      <c r="FX506" s="107">
        <v>455.21</v>
      </c>
      <c r="FY506" s="141">
        <f t="shared" si="1333"/>
        <v>0</v>
      </c>
      <c r="FZ506" s="428"/>
      <c r="GA506" s="107">
        <v>536</v>
      </c>
      <c r="GB506" s="141">
        <f t="shared" si="1334"/>
        <v>0</v>
      </c>
      <c r="GC506" s="428"/>
      <c r="GD506" s="21">
        <v>745.84</v>
      </c>
      <c r="GE506" s="144">
        <f t="shared" si="1335"/>
        <v>0</v>
      </c>
      <c r="GF506" s="58">
        <v>3</v>
      </c>
      <c r="GG506" s="112">
        <v>313.12</v>
      </c>
      <c r="GH506" s="141">
        <f t="shared" si="1336"/>
        <v>939.36</v>
      </c>
      <c r="GI506" s="89">
        <v>7</v>
      </c>
      <c r="GJ506" s="529">
        <v>223.61</v>
      </c>
      <c r="GK506" s="141">
        <f t="shared" si="1337"/>
        <v>1565.27</v>
      </c>
      <c r="GL506" s="202">
        <v>2</v>
      </c>
      <c r="GM506" s="107">
        <v>105.46</v>
      </c>
      <c r="GN506" s="141">
        <f t="shared" si="1338"/>
        <v>210.92</v>
      </c>
      <c r="GO506" s="58"/>
      <c r="GP506" s="107">
        <v>581.36</v>
      </c>
      <c r="GQ506" s="141">
        <f t="shared" si="1339"/>
        <v>0</v>
      </c>
      <c r="GR506" s="202">
        <v>1</v>
      </c>
      <c r="GS506" s="107">
        <v>92.94</v>
      </c>
      <c r="GT506" s="141">
        <f t="shared" si="1340"/>
        <v>92.94</v>
      </c>
      <c r="GU506" s="203">
        <v>2</v>
      </c>
      <c r="GV506" s="112">
        <v>47.51</v>
      </c>
      <c r="GW506" s="141">
        <f t="shared" si="1341"/>
        <v>95.02</v>
      </c>
      <c r="GX506" s="58">
        <v>30</v>
      </c>
      <c r="GY506" s="107">
        <v>61.91</v>
      </c>
      <c r="GZ506" s="219">
        <f t="shared" si="1342"/>
        <v>1857.3</v>
      </c>
      <c r="HA506" s="413"/>
      <c r="HB506" s="413"/>
      <c r="HC506" s="219">
        <f t="shared" si="1344"/>
        <v>0</v>
      </c>
      <c r="HD506" s="202">
        <v>0.5</v>
      </c>
      <c r="HE506" s="107">
        <v>40.75</v>
      </c>
      <c r="HF506" s="232">
        <f t="shared" si="1343"/>
        <v>20.375</v>
      </c>
      <c r="HG506" s="204">
        <v>2000</v>
      </c>
      <c r="HH506" s="226">
        <f t="shared" si="1345"/>
        <v>161068.51353</v>
      </c>
      <c r="HI506" s="335"/>
    </row>
    <row r="507" spans="1:217" ht="15.75" customHeight="1">
      <c r="A507" s="198">
        <v>29</v>
      </c>
      <c r="B507" s="18" t="s">
        <v>384</v>
      </c>
      <c r="C507" s="381">
        <v>0.88</v>
      </c>
      <c r="D507" s="385">
        <v>136.55000000000001</v>
      </c>
      <c r="E507" s="19">
        <v>67740</v>
      </c>
      <c r="F507" s="42">
        <f t="shared" si="1262"/>
        <v>44635.510000000009</v>
      </c>
      <c r="G507" s="43"/>
      <c r="H507" s="21">
        <v>636.70000000000005</v>
      </c>
      <c r="I507" s="45">
        <f t="shared" si="1263"/>
        <v>0</v>
      </c>
      <c r="J507" s="58"/>
      <c r="K507" s="107"/>
      <c r="L507" s="212">
        <f t="shared" si="1264"/>
        <v>0</v>
      </c>
      <c r="M507" s="58"/>
      <c r="N507" s="107">
        <v>540</v>
      </c>
      <c r="O507" s="212">
        <f t="shared" si="1265"/>
        <v>0</v>
      </c>
      <c r="P507" s="96"/>
      <c r="Q507" s="139">
        <f t="shared" si="1266"/>
        <v>280.13670000000002</v>
      </c>
      <c r="R507" s="212">
        <f t="shared" si="1267"/>
        <v>0</v>
      </c>
      <c r="S507" s="46"/>
      <c r="T507" s="44">
        <f t="shared" si="1268"/>
        <v>2335.5960000000005</v>
      </c>
      <c r="U507" s="212">
        <f t="shared" si="1269"/>
        <v>0</v>
      </c>
      <c r="V507" s="96"/>
      <c r="W507" s="139">
        <f t="shared" si="1270"/>
        <v>493.98690000000005</v>
      </c>
      <c r="X507" s="219">
        <f t="shared" si="1271"/>
        <v>0</v>
      </c>
      <c r="Y507" s="58"/>
      <c r="Z507" s="44">
        <f t="shared" si="1272"/>
        <v>4331.3600000000006</v>
      </c>
      <c r="AA507" s="141">
        <f t="shared" si="1273"/>
        <v>0</v>
      </c>
      <c r="AB507" s="95">
        <v>3</v>
      </c>
      <c r="AC507" s="139">
        <f t="shared" si="1274"/>
        <v>493.98690000000005</v>
      </c>
      <c r="AD507" s="140">
        <f t="shared" si="1275"/>
        <v>1481.9607000000001</v>
      </c>
      <c r="AE507" s="46"/>
      <c r="AF507" s="44">
        <f t="shared" si="1276"/>
        <v>22885.031600000002</v>
      </c>
      <c r="AG507" s="140">
        <f t="shared" si="1277"/>
        <v>0</v>
      </c>
      <c r="AH507" s="46"/>
      <c r="AI507" s="139">
        <f t="shared" si="1278"/>
        <v>791.37200000000007</v>
      </c>
      <c r="AJ507" s="140">
        <f t="shared" si="1279"/>
        <v>0</v>
      </c>
      <c r="AK507" s="46"/>
      <c r="AL507" s="107">
        <v>145.19999999999999</v>
      </c>
      <c r="AM507" s="140">
        <f t="shared" si="1280"/>
        <v>0</v>
      </c>
      <c r="AN507" s="46"/>
      <c r="AO507" s="44">
        <f t="shared" si="1281"/>
        <v>3769.8454000000002</v>
      </c>
      <c r="AP507" s="141">
        <f t="shared" si="1282"/>
        <v>0</v>
      </c>
      <c r="AQ507" s="108"/>
      <c r="AR507" s="109">
        <v>8030</v>
      </c>
      <c r="AS507" s="141">
        <f t="shared" si="1283"/>
        <v>0</v>
      </c>
      <c r="AT507" s="58"/>
      <c r="AU507" s="21">
        <v>3366.65</v>
      </c>
      <c r="AV507" s="141">
        <f t="shared" si="1284"/>
        <v>0</v>
      </c>
      <c r="AW507" s="58"/>
      <c r="AX507" s="44">
        <f t="shared" si="1285"/>
        <v>80964.952600000004</v>
      </c>
      <c r="AY507" s="141">
        <f t="shared" si="1286"/>
        <v>0</v>
      </c>
      <c r="AZ507" s="58"/>
      <c r="BA507" s="21">
        <v>93131.5</v>
      </c>
      <c r="BB507" s="141">
        <f t="shared" si="1287"/>
        <v>0</v>
      </c>
      <c r="BC507" s="58"/>
      <c r="BD507" s="21">
        <v>10643</v>
      </c>
      <c r="BE507" s="140">
        <f t="shared" si="1288"/>
        <v>0</v>
      </c>
      <c r="BF507" s="46"/>
      <c r="BG507" s="58"/>
      <c r="BH507" s="140">
        <f t="shared" si="1289"/>
        <v>0</v>
      </c>
      <c r="BI507" s="430"/>
      <c r="BJ507" s="446"/>
      <c r="BK507" s="202">
        <v>61361</v>
      </c>
      <c r="BL507" s="140">
        <f t="shared" si="1290"/>
        <v>0</v>
      </c>
      <c r="BM507" s="430"/>
      <c r="BN507" s="431">
        <v>897.87</v>
      </c>
      <c r="BO507" s="141">
        <f t="shared" si="1291"/>
        <v>0</v>
      </c>
      <c r="BP507" s="58"/>
      <c r="BQ507" s="139">
        <f t="shared" si="1292"/>
        <v>930.90000000000009</v>
      </c>
      <c r="BR507" s="141">
        <f t="shared" si="1293"/>
        <v>0</v>
      </c>
      <c r="BS507" s="202">
        <v>1</v>
      </c>
      <c r="BT507" s="107">
        <v>540</v>
      </c>
      <c r="BU507" s="141">
        <f t="shared" si="1294"/>
        <v>540</v>
      </c>
      <c r="BV507" s="58"/>
      <c r="BW507" s="58"/>
      <c r="BX507" s="141">
        <f t="shared" si="1295"/>
        <v>0</v>
      </c>
      <c r="BY507" s="58"/>
      <c r="BZ507" s="143"/>
      <c r="CA507" s="141">
        <f t="shared" si="1296"/>
        <v>0</v>
      </c>
      <c r="CB507" s="202">
        <v>2</v>
      </c>
      <c r="CC507" s="107">
        <v>165.4</v>
      </c>
      <c r="CD507" s="141">
        <f t="shared" si="1297"/>
        <v>330.8</v>
      </c>
      <c r="CE507" s="58">
        <v>1</v>
      </c>
      <c r="CF507" s="139">
        <f t="shared" si="1298"/>
        <v>204.31649999999999</v>
      </c>
      <c r="CG507" s="141">
        <f t="shared" si="1299"/>
        <v>204.31649999999999</v>
      </c>
      <c r="CH507" s="58"/>
      <c r="CI507" s="107">
        <v>86.2</v>
      </c>
      <c r="CJ507" s="141">
        <f t="shared" si="1300"/>
        <v>0</v>
      </c>
      <c r="CK507" s="58">
        <v>2</v>
      </c>
      <c r="CL507" s="107">
        <v>125</v>
      </c>
      <c r="CM507" s="141">
        <f t="shared" si="1301"/>
        <v>250</v>
      </c>
      <c r="CN507" s="58"/>
      <c r="CO507" s="107">
        <v>140</v>
      </c>
      <c r="CP507" s="141">
        <f t="shared" si="1302"/>
        <v>0</v>
      </c>
      <c r="CQ507" s="58">
        <v>2</v>
      </c>
      <c r="CR507" s="139">
        <f t="shared" si="1303"/>
        <v>259.76390000000004</v>
      </c>
      <c r="CS507" s="141">
        <f t="shared" si="1304"/>
        <v>519.52780000000007</v>
      </c>
      <c r="CT507" s="58">
        <v>3</v>
      </c>
      <c r="CU507" s="107">
        <v>182.5</v>
      </c>
      <c r="CV507" s="141">
        <f t="shared" si="1305"/>
        <v>547.5</v>
      </c>
      <c r="CW507" s="58"/>
      <c r="CX507" s="107">
        <v>78</v>
      </c>
      <c r="CY507" s="141">
        <f t="shared" si="1306"/>
        <v>0</v>
      </c>
      <c r="CZ507" s="425">
        <v>13</v>
      </c>
      <c r="DA507" s="107">
        <v>350</v>
      </c>
      <c r="DB507" s="141">
        <f t="shared" si="1307"/>
        <v>4550</v>
      </c>
      <c r="DC507" s="425">
        <v>4</v>
      </c>
      <c r="DD507" s="139">
        <f t="shared" si="1308"/>
        <v>363.26500000000004</v>
      </c>
      <c r="DE507" s="140">
        <f t="shared" si="1309"/>
        <v>1453.0600000000002</v>
      </c>
      <c r="DF507" s="425">
        <v>3</v>
      </c>
      <c r="DG507" s="107">
        <v>349.94</v>
      </c>
      <c r="DH507" s="141">
        <f t="shared" si="1310"/>
        <v>1049.82</v>
      </c>
      <c r="DI507" s="425">
        <v>3</v>
      </c>
      <c r="DJ507" s="107">
        <v>407.82</v>
      </c>
      <c r="DK507" s="141">
        <f t="shared" si="1311"/>
        <v>1223.46</v>
      </c>
      <c r="DL507" s="425"/>
      <c r="DM507" s="107">
        <v>560.66999999999996</v>
      </c>
      <c r="DN507" s="141">
        <f t="shared" si="1312"/>
        <v>0</v>
      </c>
      <c r="DO507" s="425"/>
      <c r="DP507" s="107">
        <v>849.84</v>
      </c>
      <c r="DQ507" s="141">
        <f t="shared" si="1313"/>
        <v>0</v>
      </c>
      <c r="DR507" s="58"/>
      <c r="DS507" s="107">
        <v>1070.97</v>
      </c>
      <c r="DT507" s="141">
        <f t="shared" si="1314"/>
        <v>0</v>
      </c>
      <c r="DU507" s="425">
        <v>2</v>
      </c>
      <c r="DV507" s="21">
        <v>1512.05</v>
      </c>
      <c r="DW507" s="141">
        <f t="shared" si="1315"/>
        <v>3024.1</v>
      </c>
      <c r="DX507" s="425">
        <v>4</v>
      </c>
      <c r="DY507" s="21">
        <v>5870.12</v>
      </c>
      <c r="DZ507" s="141">
        <f t="shared" si="1316"/>
        <v>23480.48</v>
      </c>
      <c r="EA507" s="58"/>
      <c r="EB507" s="21">
        <v>4379.45</v>
      </c>
      <c r="EC507" s="141">
        <f t="shared" si="1317"/>
        <v>0</v>
      </c>
      <c r="ED507" s="58"/>
      <c r="EE507" s="21">
        <v>4811.45</v>
      </c>
      <c r="EF507" s="141">
        <f t="shared" si="1318"/>
        <v>0</v>
      </c>
      <c r="EG507" s="58"/>
      <c r="EH507" s="21">
        <v>6518.13</v>
      </c>
      <c r="EI507" s="141">
        <f t="shared" si="1319"/>
        <v>0</v>
      </c>
      <c r="EJ507" s="58"/>
      <c r="EK507" s="21">
        <v>7389.31</v>
      </c>
      <c r="EL507" s="141">
        <f t="shared" si="1320"/>
        <v>0</v>
      </c>
      <c r="EM507" s="58"/>
      <c r="EN507" s="21">
        <v>1539.81</v>
      </c>
      <c r="EO507" s="141">
        <f t="shared" si="1321"/>
        <v>0</v>
      </c>
      <c r="EP507" s="428"/>
      <c r="EQ507" s="21">
        <v>3124.4</v>
      </c>
      <c r="ER507" s="141">
        <f t="shared" si="1322"/>
        <v>0</v>
      </c>
      <c r="ES507" s="428"/>
      <c r="ET507" s="107">
        <v>118.78</v>
      </c>
      <c r="EU507" s="141">
        <f t="shared" si="1323"/>
        <v>0</v>
      </c>
      <c r="EV507" s="58"/>
      <c r="EW507" s="107">
        <v>479.92</v>
      </c>
      <c r="EX507" s="141">
        <f t="shared" si="1324"/>
        <v>0</v>
      </c>
      <c r="EY507" s="202">
        <v>2</v>
      </c>
      <c r="EZ507" s="107">
        <v>649.4</v>
      </c>
      <c r="FA507" s="141">
        <f t="shared" si="1325"/>
        <v>1298.8</v>
      </c>
      <c r="FB507" s="58"/>
      <c r="FC507" s="21">
        <v>1301.22</v>
      </c>
      <c r="FD507" s="141">
        <f t="shared" si="1326"/>
        <v>0</v>
      </c>
      <c r="FE507" s="428"/>
      <c r="FF507" s="21">
        <v>2530.2199999999998</v>
      </c>
      <c r="FG507" s="141">
        <f t="shared" si="1327"/>
        <v>0</v>
      </c>
      <c r="FH507" s="58"/>
      <c r="FI507" s="21">
        <v>4182.22</v>
      </c>
      <c r="FJ507" s="141">
        <f t="shared" si="1328"/>
        <v>0</v>
      </c>
      <c r="FK507" s="428"/>
      <c r="FL507" s="107">
        <v>253.92</v>
      </c>
      <c r="FM507" s="141">
        <f t="shared" si="1329"/>
        <v>0</v>
      </c>
      <c r="FN507" s="428"/>
      <c r="FO507" s="107">
        <v>290.32</v>
      </c>
      <c r="FP507" s="141">
        <f t="shared" si="1330"/>
        <v>0</v>
      </c>
      <c r="FQ507" s="428"/>
      <c r="FR507" s="107">
        <v>334.06</v>
      </c>
      <c r="FS507" s="141">
        <f t="shared" si="1331"/>
        <v>0</v>
      </c>
      <c r="FT507" s="425"/>
      <c r="FU507" s="107">
        <v>411.49</v>
      </c>
      <c r="FV507" s="141">
        <f t="shared" si="1332"/>
        <v>0</v>
      </c>
      <c r="FW507" s="58"/>
      <c r="FX507" s="107">
        <v>455.21</v>
      </c>
      <c r="FY507" s="141">
        <f t="shared" si="1333"/>
        <v>0</v>
      </c>
      <c r="FZ507" s="428"/>
      <c r="GA507" s="107">
        <v>536</v>
      </c>
      <c r="GB507" s="141">
        <f t="shared" si="1334"/>
        <v>0</v>
      </c>
      <c r="GC507" s="428"/>
      <c r="GD507" s="21">
        <v>745.84</v>
      </c>
      <c r="GE507" s="144">
        <f t="shared" si="1335"/>
        <v>0</v>
      </c>
      <c r="GF507" s="58">
        <v>3</v>
      </c>
      <c r="GG507" s="112">
        <v>313.12</v>
      </c>
      <c r="GH507" s="141">
        <f t="shared" si="1336"/>
        <v>939.36</v>
      </c>
      <c r="GI507" s="89">
        <v>6</v>
      </c>
      <c r="GJ507" s="529">
        <v>223.61</v>
      </c>
      <c r="GK507" s="141">
        <f t="shared" si="1337"/>
        <v>1341.66</v>
      </c>
      <c r="GL507" s="202">
        <v>1</v>
      </c>
      <c r="GM507" s="107">
        <v>105.46</v>
      </c>
      <c r="GN507" s="141">
        <f t="shared" si="1338"/>
        <v>105.46</v>
      </c>
      <c r="GO507" s="58"/>
      <c r="GP507" s="107">
        <v>581.36</v>
      </c>
      <c r="GQ507" s="141">
        <f t="shared" si="1339"/>
        <v>0</v>
      </c>
      <c r="GR507" s="202">
        <v>1</v>
      </c>
      <c r="GS507" s="107">
        <v>92.94</v>
      </c>
      <c r="GT507" s="141">
        <f t="shared" si="1340"/>
        <v>92.94</v>
      </c>
      <c r="GU507" s="203">
        <v>4</v>
      </c>
      <c r="GV507" s="112">
        <v>47.51</v>
      </c>
      <c r="GW507" s="141">
        <f t="shared" si="1341"/>
        <v>190.04</v>
      </c>
      <c r="GX507" s="58"/>
      <c r="GY507" s="107">
        <v>61.91</v>
      </c>
      <c r="GZ507" s="219">
        <f t="shared" si="1342"/>
        <v>0</v>
      </c>
      <c r="HA507" s="413"/>
      <c r="HB507" s="413"/>
      <c r="HC507" s="219">
        <f t="shared" si="1344"/>
        <v>0</v>
      </c>
      <c r="HD507" s="202">
        <v>0.3</v>
      </c>
      <c r="HE507" s="107">
        <v>40.75</v>
      </c>
      <c r="HF507" s="232">
        <f t="shared" si="1343"/>
        <v>12.225</v>
      </c>
      <c r="HG507" s="204">
        <v>2000</v>
      </c>
      <c r="HH507" s="226">
        <f t="shared" si="1345"/>
        <v>44635.510000000009</v>
      </c>
      <c r="HI507" s="335"/>
    </row>
    <row r="508" spans="1:217" ht="15.75" customHeight="1">
      <c r="A508" s="198">
        <v>30</v>
      </c>
      <c r="B508" s="18" t="s">
        <v>385</v>
      </c>
      <c r="C508" s="381">
        <v>26.1</v>
      </c>
      <c r="D508" s="385">
        <v>47.63</v>
      </c>
      <c r="E508" s="19">
        <v>69235.799999999988</v>
      </c>
      <c r="F508" s="42">
        <f t="shared" si="1262"/>
        <v>40456.513309999995</v>
      </c>
      <c r="G508" s="60"/>
      <c r="H508" s="21">
        <v>636.70000000000005</v>
      </c>
      <c r="I508" s="45">
        <f t="shared" si="1263"/>
        <v>0</v>
      </c>
      <c r="J508" s="88"/>
      <c r="K508" s="107"/>
      <c r="L508" s="212">
        <f t="shared" si="1264"/>
        <v>0</v>
      </c>
      <c r="M508" s="88"/>
      <c r="N508" s="107">
        <v>540</v>
      </c>
      <c r="O508" s="212">
        <f t="shared" si="1265"/>
        <v>0</v>
      </c>
      <c r="P508" s="94">
        <v>24.3</v>
      </c>
      <c r="Q508" s="139">
        <f t="shared" si="1266"/>
        <v>280.13670000000002</v>
      </c>
      <c r="R508" s="212">
        <f t="shared" si="1267"/>
        <v>6807.3218100000004</v>
      </c>
      <c r="S508" s="87"/>
      <c r="T508" s="44">
        <f t="shared" si="1268"/>
        <v>2335.5960000000005</v>
      </c>
      <c r="U508" s="212">
        <f t="shared" si="1269"/>
        <v>0</v>
      </c>
      <c r="V508" s="201"/>
      <c r="W508" s="139">
        <f t="shared" si="1270"/>
        <v>493.98690000000005</v>
      </c>
      <c r="X508" s="219">
        <f t="shared" si="1271"/>
        <v>0</v>
      </c>
      <c r="Y508" s="88"/>
      <c r="Z508" s="44">
        <f t="shared" si="1272"/>
        <v>4331.3600000000006</v>
      </c>
      <c r="AA508" s="141">
        <f t="shared" si="1273"/>
        <v>0</v>
      </c>
      <c r="AB508" s="95"/>
      <c r="AC508" s="139">
        <f t="shared" si="1274"/>
        <v>493.98690000000005</v>
      </c>
      <c r="AD508" s="140">
        <f t="shared" si="1275"/>
        <v>0</v>
      </c>
      <c r="AE508" s="87"/>
      <c r="AF508" s="44">
        <f t="shared" si="1276"/>
        <v>22885.031600000002</v>
      </c>
      <c r="AG508" s="140">
        <f t="shared" si="1277"/>
        <v>0</v>
      </c>
      <c r="AH508" s="87"/>
      <c r="AI508" s="139">
        <f t="shared" si="1278"/>
        <v>791.37200000000007</v>
      </c>
      <c r="AJ508" s="140">
        <f t="shared" si="1279"/>
        <v>0</v>
      </c>
      <c r="AK508" s="87"/>
      <c r="AL508" s="107">
        <v>145.19999999999999</v>
      </c>
      <c r="AM508" s="140">
        <f t="shared" si="1280"/>
        <v>0</v>
      </c>
      <c r="AN508" s="87"/>
      <c r="AO508" s="44">
        <f t="shared" si="1281"/>
        <v>3769.8454000000002</v>
      </c>
      <c r="AP508" s="141">
        <f t="shared" si="1282"/>
        <v>0</v>
      </c>
      <c r="AQ508" s="108"/>
      <c r="AR508" s="109">
        <v>8030</v>
      </c>
      <c r="AS508" s="141">
        <f t="shared" si="1283"/>
        <v>0</v>
      </c>
      <c r="AT508" s="88"/>
      <c r="AU508" s="21">
        <v>3366.65</v>
      </c>
      <c r="AV508" s="141">
        <f t="shared" si="1284"/>
        <v>0</v>
      </c>
      <c r="AW508" s="88"/>
      <c r="AX508" s="44">
        <f t="shared" si="1285"/>
        <v>80964.952600000004</v>
      </c>
      <c r="AY508" s="141">
        <f t="shared" si="1286"/>
        <v>0</v>
      </c>
      <c r="AZ508" s="88"/>
      <c r="BA508" s="21">
        <v>93131.5</v>
      </c>
      <c r="BB508" s="141">
        <f t="shared" si="1287"/>
        <v>0</v>
      </c>
      <c r="BC508" s="88"/>
      <c r="BD508" s="21">
        <v>10643</v>
      </c>
      <c r="BE508" s="140">
        <f t="shared" si="1288"/>
        <v>0</v>
      </c>
      <c r="BF508" s="46"/>
      <c r="BG508" s="88"/>
      <c r="BH508" s="140">
        <f t="shared" si="1289"/>
        <v>0</v>
      </c>
      <c r="BI508" s="430"/>
      <c r="BJ508" s="446"/>
      <c r="BK508" s="202">
        <v>61361</v>
      </c>
      <c r="BL508" s="140">
        <f t="shared" si="1290"/>
        <v>0</v>
      </c>
      <c r="BM508" s="430"/>
      <c r="BN508" s="431">
        <v>898.87</v>
      </c>
      <c r="BO508" s="141">
        <f t="shared" si="1291"/>
        <v>0</v>
      </c>
      <c r="BP508" s="58">
        <v>3</v>
      </c>
      <c r="BQ508" s="139">
        <f t="shared" si="1292"/>
        <v>930.90000000000009</v>
      </c>
      <c r="BR508" s="141">
        <f t="shared" si="1293"/>
        <v>2792.7000000000003</v>
      </c>
      <c r="BS508" s="202">
        <v>1</v>
      </c>
      <c r="BT508" s="107">
        <v>540</v>
      </c>
      <c r="BU508" s="141">
        <f t="shared" si="1294"/>
        <v>540</v>
      </c>
      <c r="BV508" s="58"/>
      <c r="BW508" s="58"/>
      <c r="BX508" s="141">
        <f t="shared" si="1295"/>
        <v>0</v>
      </c>
      <c r="BY508" s="58"/>
      <c r="BZ508" s="143"/>
      <c r="CA508" s="141">
        <f t="shared" si="1296"/>
        <v>0</v>
      </c>
      <c r="CB508" s="202">
        <v>2</v>
      </c>
      <c r="CC508" s="107">
        <v>165.4</v>
      </c>
      <c r="CD508" s="141">
        <f t="shared" si="1297"/>
        <v>330.8</v>
      </c>
      <c r="CE508" s="58">
        <v>1</v>
      </c>
      <c r="CF508" s="139">
        <f t="shared" si="1298"/>
        <v>204.31649999999999</v>
      </c>
      <c r="CG508" s="141">
        <f t="shared" si="1299"/>
        <v>204.31649999999999</v>
      </c>
      <c r="CH508" s="58"/>
      <c r="CI508" s="107">
        <v>86.2</v>
      </c>
      <c r="CJ508" s="141">
        <f t="shared" si="1300"/>
        <v>0</v>
      </c>
      <c r="CK508" s="58">
        <v>2</v>
      </c>
      <c r="CL508" s="107">
        <v>125</v>
      </c>
      <c r="CM508" s="141">
        <f t="shared" si="1301"/>
        <v>250</v>
      </c>
      <c r="CN508" s="58"/>
      <c r="CO508" s="107">
        <v>140</v>
      </c>
      <c r="CP508" s="141">
        <f t="shared" si="1302"/>
        <v>0</v>
      </c>
      <c r="CQ508" s="58"/>
      <c r="CR508" s="139">
        <f t="shared" si="1303"/>
        <v>259.76390000000004</v>
      </c>
      <c r="CS508" s="141">
        <f t="shared" si="1304"/>
        <v>0</v>
      </c>
      <c r="CT508" s="58">
        <v>3</v>
      </c>
      <c r="CU508" s="107">
        <v>182.5</v>
      </c>
      <c r="CV508" s="141">
        <f t="shared" si="1305"/>
        <v>547.5</v>
      </c>
      <c r="CW508" s="58"/>
      <c r="CX508" s="107">
        <v>78</v>
      </c>
      <c r="CY508" s="141">
        <f t="shared" si="1306"/>
        <v>0</v>
      </c>
      <c r="CZ508" s="425"/>
      <c r="DA508" s="107">
        <v>350</v>
      </c>
      <c r="DB508" s="141">
        <f t="shared" si="1307"/>
        <v>0</v>
      </c>
      <c r="DC508" s="425">
        <v>6</v>
      </c>
      <c r="DD508" s="139">
        <f t="shared" si="1308"/>
        <v>363.26500000000004</v>
      </c>
      <c r="DE508" s="140">
        <f t="shared" si="1309"/>
        <v>2179.59</v>
      </c>
      <c r="DF508" s="425">
        <v>5</v>
      </c>
      <c r="DG508" s="107">
        <v>349.94</v>
      </c>
      <c r="DH508" s="141">
        <f t="shared" si="1310"/>
        <v>1749.7</v>
      </c>
      <c r="DI508" s="425">
        <v>3</v>
      </c>
      <c r="DJ508" s="107">
        <v>407.82</v>
      </c>
      <c r="DK508" s="141">
        <f t="shared" si="1311"/>
        <v>1223.46</v>
      </c>
      <c r="DL508" s="425"/>
      <c r="DM508" s="107">
        <v>560.66999999999996</v>
      </c>
      <c r="DN508" s="141">
        <f t="shared" si="1312"/>
        <v>0</v>
      </c>
      <c r="DO508" s="425"/>
      <c r="DP508" s="107">
        <v>849.84</v>
      </c>
      <c r="DQ508" s="141">
        <f t="shared" si="1313"/>
        <v>0</v>
      </c>
      <c r="DR508" s="88"/>
      <c r="DS508" s="107">
        <v>1070.97</v>
      </c>
      <c r="DT508" s="141">
        <f t="shared" si="1314"/>
        <v>0</v>
      </c>
      <c r="DU508" s="425">
        <v>2</v>
      </c>
      <c r="DV508" s="21">
        <v>1512.05</v>
      </c>
      <c r="DW508" s="141">
        <f t="shared" si="1315"/>
        <v>3024.1</v>
      </c>
      <c r="DX508" s="425">
        <v>2</v>
      </c>
      <c r="DY508" s="21">
        <v>5870.12</v>
      </c>
      <c r="DZ508" s="141">
        <f t="shared" si="1316"/>
        <v>11740.24</v>
      </c>
      <c r="EA508" s="88"/>
      <c r="EB508" s="21">
        <v>4379.45</v>
      </c>
      <c r="EC508" s="141">
        <f t="shared" si="1317"/>
        <v>0</v>
      </c>
      <c r="ED508" s="88"/>
      <c r="EE508" s="21">
        <v>4811.45</v>
      </c>
      <c r="EF508" s="141">
        <f t="shared" si="1318"/>
        <v>0</v>
      </c>
      <c r="EG508" s="88"/>
      <c r="EH508" s="21">
        <v>6518.13</v>
      </c>
      <c r="EI508" s="141">
        <f t="shared" si="1319"/>
        <v>0</v>
      </c>
      <c r="EJ508" s="88"/>
      <c r="EK508" s="21">
        <v>7389.31</v>
      </c>
      <c r="EL508" s="141">
        <f t="shared" si="1320"/>
        <v>0</v>
      </c>
      <c r="EM508" s="88"/>
      <c r="EN508" s="21">
        <v>1539.81</v>
      </c>
      <c r="EO508" s="141">
        <f t="shared" si="1321"/>
        <v>0</v>
      </c>
      <c r="EP508" s="428"/>
      <c r="EQ508" s="21">
        <v>3124.4</v>
      </c>
      <c r="ER508" s="141">
        <f t="shared" si="1322"/>
        <v>0</v>
      </c>
      <c r="ES508" s="428"/>
      <c r="ET508" s="107">
        <v>118.78</v>
      </c>
      <c r="EU508" s="141">
        <f t="shared" si="1323"/>
        <v>0</v>
      </c>
      <c r="EV508" s="88"/>
      <c r="EW508" s="107">
        <v>479.92</v>
      </c>
      <c r="EX508" s="141">
        <f t="shared" si="1324"/>
        <v>0</v>
      </c>
      <c r="EY508" s="202">
        <v>2</v>
      </c>
      <c r="EZ508" s="107">
        <v>649.4</v>
      </c>
      <c r="FA508" s="141">
        <f t="shared" si="1325"/>
        <v>1298.8</v>
      </c>
      <c r="FB508" s="88"/>
      <c r="FC508" s="21">
        <v>1301.22</v>
      </c>
      <c r="FD508" s="141">
        <f t="shared" si="1326"/>
        <v>0</v>
      </c>
      <c r="FE508" s="428"/>
      <c r="FF508" s="21">
        <v>2530.2199999999998</v>
      </c>
      <c r="FG508" s="141">
        <f t="shared" si="1327"/>
        <v>0</v>
      </c>
      <c r="FH508" s="88"/>
      <c r="FI508" s="21">
        <v>4182.22</v>
      </c>
      <c r="FJ508" s="141">
        <f t="shared" si="1328"/>
        <v>0</v>
      </c>
      <c r="FK508" s="428"/>
      <c r="FL508" s="107">
        <v>253.92</v>
      </c>
      <c r="FM508" s="141">
        <f t="shared" si="1329"/>
        <v>0</v>
      </c>
      <c r="FN508" s="428">
        <v>4</v>
      </c>
      <c r="FO508" s="107">
        <v>290.32</v>
      </c>
      <c r="FP508" s="141">
        <f t="shared" si="1330"/>
        <v>1161.28</v>
      </c>
      <c r="FQ508" s="428"/>
      <c r="FR508" s="107">
        <v>334.06</v>
      </c>
      <c r="FS508" s="141">
        <f t="shared" si="1331"/>
        <v>0</v>
      </c>
      <c r="FT508" s="427"/>
      <c r="FU508" s="107">
        <v>411.49</v>
      </c>
      <c r="FV508" s="141">
        <f t="shared" si="1332"/>
        <v>0</v>
      </c>
      <c r="FW508" s="88"/>
      <c r="FX508" s="107">
        <v>455.21</v>
      </c>
      <c r="FY508" s="141">
        <f t="shared" si="1333"/>
        <v>0</v>
      </c>
      <c r="FZ508" s="428"/>
      <c r="GA508" s="107">
        <v>536</v>
      </c>
      <c r="GB508" s="141">
        <f t="shared" si="1334"/>
        <v>0</v>
      </c>
      <c r="GC508" s="428"/>
      <c r="GD508" s="21">
        <v>745.84</v>
      </c>
      <c r="GE508" s="144">
        <f t="shared" si="1335"/>
        <v>0</v>
      </c>
      <c r="GF508" s="88">
        <v>3</v>
      </c>
      <c r="GG508" s="112">
        <v>313.12</v>
      </c>
      <c r="GH508" s="141">
        <f t="shared" si="1336"/>
        <v>939.36</v>
      </c>
      <c r="GI508" s="89">
        <v>6</v>
      </c>
      <c r="GJ508" s="529">
        <v>223.61</v>
      </c>
      <c r="GK508" s="141">
        <f t="shared" si="1337"/>
        <v>1341.66</v>
      </c>
      <c r="GL508" s="202">
        <v>2</v>
      </c>
      <c r="GM508" s="107">
        <v>105.46</v>
      </c>
      <c r="GN508" s="141">
        <f t="shared" si="1338"/>
        <v>210.92</v>
      </c>
      <c r="GO508" s="88">
        <v>1</v>
      </c>
      <c r="GP508" s="107">
        <v>581.36</v>
      </c>
      <c r="GQ508" s="141">
        <f t="shared" si="1339"/>
        <v>581.36</v>
      </c>
      <c r="GR508" s="202">
        <v>1</v>
      </c>
      <c r="GS508" s="107">
        <v>92.94</v>
      </c>
      <c r="GT508" s="141">
        <f t="shared" si="1340"/>
        <v>92.94</v>
      </c>
      <c r="GU508" s="203">
        <v>4</v>
      </c>
      <c r="GV508" s="112">
        <v>47.51</v>
      </c>
      <c r="GW508" s="141">
        <f t="shared" si="1341"/>
        <v>190.04</v>
      </c>
      <c r="GX508" s="88">
        <v>20</v>
      </c>
      <c r="GY508" s="107">
        <v>61.91</v>
      </c>
      <c r="GZ508" s="219">
        <f t="shared" si="1342"/>
        <v>1238.1999999999998</v>
      </c>
      <c r="HA508" s="413"/>
      <c r="HB508" s="413"/>
      <c r="HC508" s="219">
        <f t="shared" si="1344"/>
        <v>0</v>
      </c>
      <c r="HD508" s="202">
        <v>0.3</v>
      </c>
      <c r="HE508" s="107">
        <v>40.75</v>
      </c>
      <c r="HF508" s="232">
        <f t="shared" si="1343"/>
        <v>12.225</v>
      </c>
      <c r="HG508" s="204">
        <v>2000</v>
      </c>
      <c r="HH508" s="226">
        <f t="shared" si="1345"/>
        <v>40456.513309999995</v>
      </c>
      <c r="HI508" s="335"/>
    </row>
    <row r="509" spans="1:217" ht="15.75" customHeight="1">
      <c r="A509" s="198">
        <v>31</v>
      </c>
      <c r="B509" s="30" t="s">
        <v>386</v>
      </c>
      <c r="C509" s="380">
        <v>3.64</v>
      </c>
      <c r="D509" s="533">
        <v>253.54</v>
      </c>
      <c r="E509" s="31">
        <v>112589.40000000001</v>
      </c>
      <c r="F509" s="42">
        <f t="shared" si="1262"/>
        <v>60269.886129999999</v>
      </c>
      <c r="G509" s="43"/>
      <c r="H509" s="21">
        <v>636.70000000000005</v>
      </c>
      <c r="I509" s="45">
        <f t="shared" si="1263"/>
        <v>0</v>
      </c>
      <c r="J509" s="58"/>
      <c r="K509" s="107"/>
      <c r="L509" s="212">
        <f t="shared" si="1264"/>
        <v>0</v>
      </c>
      <c r="M509" s="58"/>
      <c r="N509" s="107">
        <v>540</v>
      </c>
      <c r="O509" s="212">
        <f t="shared" si="1265"/>
        <v>0</v>
      </c>
      <c r="P509" s="96">
        <v>35.9</v>
      </c>
      <c r="Q509" s="139">
        <f t="shared" si="1266"/>
        <v>280.13670000000002</v>
      </c>
      <c r="R509" s="212">
        <f t="shared" si="1267"/>
        <v>10056.90753</v>
      </c>
      <c r="S509" s="46"/>
      <c r="T509" s="44">
        <f t="shared" si="1268"/>
        <v>2335.5960000000005</v>
      </c>
      <c r="U509" s="212">
        <f t="shared" si="1269"/>
        <v>0</v>
      </c>
      <c r="V509" s="96"/>
      <c r="W509" s="139">
        <f t="shared" si="1270"/>
        <v>493.98690000000005</v>
      </c>
      <c r="X509" s="219">
        <f t="shared" si="1271"/>
        <v>0</v>
      </c>
      <c r="Y509" s="58"/>
      <c r="Z509" s="44">
        <f t="shared" si="1272"/>
        <v>4331.3600000000006</v>
      </c>
      <c r="AA509" s="141">
        <f t="shared" si="1273"/>
        <v>0</v>
      </c>
      <c r="AB509" s="95">
        <v>9</v>
      </c>
      <c r="AC509" s="139">
        <f t="shared" si="1274"/>
        <v>493.98690000000005</v>
      </c>
      <c r="AD509" s="140">
        <f t="shared" si="1275"/>
        <v>4445.8821000000007</v>
      </c>
      <c r="AE509" s="46"/>
      <c r="AF509" s="44">
        <f t="shared" si="1276"/>
        <v>22885.031600000002</v>
      </c>
      <c r="AG509" s="140">
        <f t="shared" si="1277"/>
        <v>0</v>
      </c>
      <c r="AH509" s="46"/>
      <c r="AI509" s="139">
        <f t="shared" si="1278"/>
        <v>791.37200000000007</v>
      </c>
      <c r="AJ509" s="140">
        <f t="shared" si="1279"/>
        <v>0</v>
      </c>
      <c r="AK509" s="46"/>
      <c r="AL509" s="107">
        <v>145.19999999999999</v>
      </c>
      <c r="AM509" s="140">
        <f t="shared" si="1280"/>
        <v>0</v>
      </c>
      <c r="AN509" s="46"/>
      <c r="AO509" s="44">
        <f t="shared" si="1281"/>
        <v>3769.8454000000002</v>
      </c>
      <c r="AP509" s="141">
        <f t="shared" si="1282"/>
        <v>0</v>
      </c>
      <c r="AQ509" s="108"/>
      <c r="AR509" s="109">
        <v>8030</v>
      </c>
      <c r="AS509" s="141">
        <f t="shared" si="1283"/>
        <v>0</v>
      </c>
      <c r="AT509" s="58"/>
      <c r="AU509" s="21">
        <v>3366.65</v>
      </c>
      <c r="AV509" s="141">
        <f t="shared" si="1284"/>
        <v>0</v>
      </c>
      <c r="AW509" s="58"/>
      <c r="AX509" s="44">
        <f t="shared" si="1285"/>
        <v>80964.952600000004</v>
      </c>
      <c r="AY509" s="141">
        <f t="shared" si="1286"/>
        <v>0</v>
      </c>
      <c r="AZ509" s="58"/>
      <c r="BA509" s="21">
        <v>93131.5</v>
      </c>
      <c r="BB509" s="141">
        <f t="shared" si="1287"/>
        <v>0</v>
      </c>
      <c r="BC509" s="58"/>
      <c r="BD509" s="21">
        <v>10643</v>
      </c>
      <c r="BE509" s="140">
        <f t="shared" si="1288"/>
        <v>0</v>
      </c>
      <c r="BF509" s="145"/>
      <c r="BG509" s="58">
        <v>4278.47</v>
      </c>
      <c r="BH509" s="140">
        <f t="shared" si="1289"/>
        <v>0</v>
      </c>
      <c r="BI509" s="430"/>
      <c r="BJ509" s="446"/>
      <c r="BK509" s="202">
        <v>61361</v>
      </c>
      <c r="BL509" s="140">
        <f t="shared" si="1290"/>
        <v>0</v>
      </c>
      <c r="BM509" s="430">
        <v>5</v>
      </c>
      <c r="BN509" s="431">
        <v>899.87</v>
      </c>
      <c r="BO509" s="141">
        <f t="shared" si="1291"/>
        <v>4499.3500000000004</v>
      </c>
      <c r="BP509" s="146"/>
      <c r="BQ509" s="139">
        <f t="shared" si="1292"/>
        <v>930.90000000000009</v>
      </c>
      <c r="BR509" s="141">
        <f t="shared" si="1293"/>
        <v>0</v>
      </c>
      <c r="BS509" s="202">
        <v>1</v>
      </c>
      <c r="BT509" s="107">
        <v>540</v>
      </c>
      <c r="BU509" s="141">
        <f t="shared" si="1294"/>
        <v>540</v>
      </c>
      <c r="BV509" s="146"/>
      <c r="BW509" s="58"/>
      <c r="BX509" s="141">
        <f t="shared" si="1295"/>
        <v>0</v>
      </c>
      <c r="BY509" s="146"/>
      <c r="BZ509" s="143"/>
      <c r="CA509" s="141">
        <f t="shared" si="1296"/>
        <v>0</v>
      </c>
      <c r="CB509" s="202">
        <v>2</v>
      </c>
      <c r="CC509" s="107">
        <v>165.4</v>
      </c>
      <c r="CD509" s="141">
        <f t="shared" si="1297"/>
        <v>330.8</v>
      </c>
      <c r="CE509" s="146">
        <v>1</v>
      </c>
      <c r="CF509" s="139">
        <f t="shared" si="1298"/>
        <v>204.31649999999999</v>
      </c>
      <c r="CG509" s="141">
        <f t="shared" si="1299"/>
        <v>204.31649999999999</v>
      </c>
      <c r="CH509" s="146"/>
      <c r="CI509" s="107">
        <v>86.2</v>
      </c>
      <c r="CJ509" s="141">
        <f t="shared" si="1300"/>
        <v>0</v>
      </c>
      <c r="CK509" s="146">
        <v>2</v>
      </c>
      <c r="CL509" s="107">
        <v>125</v>
      </c>
      <c r="CM509" s="141">
        <f t="shared" si="1301"/>
        <v>250</v>
      </c>
      <c r="CN509" s="146"/>
      <c r="CO509" s="107">
        <v>140</v>
      </c>
      <c r="CP509" s="141">
        <f t="shared" si="1302"/>
        <v>0</v>
      </c>
      <c r="CQ509" s="146"/>
      <c r="CR509" s="139">
        <f t="shared" si="1303"/>
        <v>259.76390000000004</v>
      </c>
      <c r="CS509" s="141">
        <f t="shared" si="1304"/>
        <v>0</v>
      </c>
      <c r="CT509" s="146"/>
      <c r="CU509" s="107">
        <v>182.5</v>
      </c>
      <c r="CV509" s="141">
        <f t="shared" si="1305"/>
        <v>0</v>
      </c>
      <c r="CW509" s="146"/>
      <c r="CX509" s="107">
        <v>78</v>
      </c>
      <c r="CY509" s="141">
        <f t="shared" si="1306"/>
        <v>0</v>
      </c>
      <c r="CZ509" s="425">
        <v>21</v>
      </c>
      <c r="DA509" s="107">
        <v>350</v>
      </c>
      <c r="DB509" s="141">
        <f t="shared" si="1307"/>
        <v>7350</v>
      </c>
      <c r="DC509" s="425">
        <v>3</v>
      </c>
      <c r="DD509" s="139">
        <f t="shared" si="1308"/>
        <v>363.26500000000004</v>
      </c>
      <c r="DE509" s="140">
        <f t="shared" si="1309"/>
        <v>1089.7950000000001</v>
      </c>
      <c r="DF509" s="425">
        <v>3</v>
      </c>
      <c r="DG509" s="107">
        <v>349.94</v>
      </c>
      <c r="DH509" s="141">
        <f t="shared" si="1310"/>
        <v>1049.82</v>
      </c>
      <c r="DI509" s="425">
        <v>3</v>
      </c>
      <c r="DJ509" s="107">
        <v>407.82</v>
      </c>
      <c r="DK509" s="141">
        <f t="shared" si="1311"/>
        <v>1223.46</v>
      </c>
      <c r="DL509" s="425"/>
      <c r="DM509" s="107">
        <v>560.66999999999996</v>
      </c>
      <c r="DN509" s="141">
        <f t="shared" si="1312"/>
        <v>0</v>
      </c>
      <c r="DO509" s="425"/>
      <c r="DP509" s="107">
        <v>849.84</v>
      </c>
      <c r="DQ509" s="141">
        <f t="shared" si="1313"/>
        <v>0</v>
      </c>
      <c r="DR509" s="58"/>
      <c r="DS509" s="107">
        <v>1070.97</v>
      </c>
      <c r="DT509" s="141">
        <f t="shared" si="1314"/>
        <v>0</v>
      </c>
      <c r="DU509" s="425">
        <v>2</v>
      </c>
      <c r="DV509" s="21">
        <v>1512.05</v>
      </c>
      <c r="DW509" s="141">
        <f t="shared" si="1315"/>
        <v>3024.1</v>
      </c>
      <c r="DX509" s="425">
        <v>2</v>
      </c>
      <c r="DY509" s="21">
        <v>5870.12</v>
      </c>
      <c r="DZ509" s="141">
        <f t="shared" si="1316"/>
        <v>11740.24</v>
      </c>
      <c r="EA509" s="58"/>
      <c r="EB509" s="21">
        <v>4379.45</v>
      </c>
      <c r="EC509" s="141">
        <f t="shared" si="1317"/>
        <v>0</v>
      </c>
      <c r="ED509" s="58"/>
      <c r="EE509" s="21">
        <v>4811.45</v>
      </c>
      <c r="EF509" s="141">
        <f t="shared" si="1318"/>
        <v>0</v>
      </c>
      <c r="EG509" s="58"/>
      <c r="EH509" s="21">
        <v>6518.13</v>
      </c>
      <c r="EI509" s="141">
        <f t="shared" si="1319"/>
        <v>0</v>
      </c>
      <c r="EJ509" s="58"/>
      <c r="EK509" s="21">
        <v>7389.31</v>
      </c>
      <c r="EL509" s="141">
        <f t="shared" si="1320"/>
        <v>0</v>
      </c>
      <c r="EM509" s="58"/>
      <c r="EN509" s="21">
        <v>1539.81</v>
      </c>
      <c r="EO509" s="141">
        <f t="shared" si="1321"/>
        <v>0</v>
      </c>
      <c r="EP509" s="428"/>
      <c r="EQ509" s="21">
        <v>3124.4</v>
      </c>
      <c r="ER509" s="141">
        <f t="shared" si="1322"/>
        <v>0</v>
      </c>
      <c r="ES509" s="428">
        <v>14</v>
      </c>
      <c r="ET509" s="107">
        <v>118.78</v>
      </c>
      <c r="EU509" s="141">
        <f t="shared" si="1323"/>
        <v>1662.92</v>
      </c>
      <c r="EV509" s="58"/>
      <c r="EW509" s="107">
        <v>479.92</v>
      </c>
      <c r="EX509" s="141">
        <f t="shared" si="1324"/>
        <v>0</v>
      </c>
      <c r="EY509" s="202">
        <v>2</v>
      </c>
      <c r="EZ509" s="107">
        <v>649.4</v>
      </c>
      <c r="FA509" s="141">
        <f t="shared" si="1325"/>
        <v>1298.8</v>
      </c>
      <c r="FB509" s="58"/>
      <c r="FC509" s="21">
        <v>1301.22</v>
      </c>
      <c r="FD509" s="141">
        <f t="shared" si="1326"/>
        <v>0</v>
      </c>
      <c r="FE509" s="428"/>
      <c r="FF509" s="21">
        <v>2530.2199999999998</v>
      </c>
      <c r="FG509" s="141">
        <f t="shared" si="1327"/>
        <v>0</v>
      </c>
      <c r="FH509" s="58"/>
      <c r="FI509" s="21">
        <v>4182.22</v>
      </c>
      <c r="FJ509" s="141">
        <f t="shared" si="1328"/>
        <v>0</v>
      </c>
      <c r="FK509" s="428"/>
      <c r="FL509" s="107">
        <v>253.92</v>
      </c>
      <c r="FM509" s="141">
        <f t="shared" si="1329"/>
        <v>0</v>
      </c>
      <c r="FN509" s="428"/>
      <c r="FO509" s="107">
        <v>290.32</v>
      </c>
      <c r="FP509" s="141">
        <f t="shared" si="1330"/>
        <v>0</v>
      </c>
      <c r="FQ509" s="428"/>
      <c r="FR509" s="107">
        <v>334.06</v>
      </c>
      <c r="FS509" s="141">
        <f t="shared" si="1331"/>
        <v>0</v>
      </c>
      <c r="FT509" s="425"/>
      <c r="FU509" s="107">
        <v>411.49</v>
      </c>
      <c r="FV509" s="141">
        <f t="shared" si="1332"/>
        <v>0</v>
      </c>
      <c r="FW509" s="58"/>
      <c r="FX509" s="107">
        <v>455.21</v>
      </c>
      <c r="FY509" s="141">
        <f t="shared" si="1333"/>
        <v>0</v>
      </c>
      <c r="FZ509" s="428">
        <v>10</v>
      </c>
      <c r="GA509" s="107">
        <v>536</v>
      </c>
      <c r="GB509" s="141">
        <f t="shared" si="1334"/>
        <v>5360</v>
      </c>
      <c r="GC509" s="428"/>
      <c r="GD509" s="21">
        <v>745.84</v>
      </c>
      <c r="GE509" s="144">
        <f t="shared" si="1335"/>
        <v>0</v>
      </c>
      <c r="GF509" s="58">
        <v>3</v>
      </c>
      <c r="GG509" s="112">
        <v>313.12</v>
      </c>
      <c r="GH509" s="141">
        <f t="shared" si="1336"/>
        <v>939.36</v>
      </c>
      <c r="GI509" s="89">
        <v>7</v>
      </c>
      <c r="GJ509" s="529">
        <v>223.61</v>
      </c>
      <c r="GK509" s="141">
        <f t="shared" si="1337"/>
        <v>1565.27</v>
      </c>
      <c r="GL509" s="202">
        <v>1</v>
      </c>
      <c r="GM509" s="107">
        <v>105.46</v>
      </c>
      <c r="GN509" s="141">
        <f t="shared" si="1338"/>
        <v>105.46</v>
      </c>
      <c r="GO509" s="58"/>
      <c r="GP509" s="107">
        <v>581.36</v>
      </c>
      <c r="GQ509" s="141">
        <f t="shared" si="1339"/>
        <v>0</v>
      </c>
      <c r="GR509" s="202">
        <v>1</v>
      </c>
      <c r="GS509" s="107">
        <v>92.94</v>
      </c>
      <c r="GT509" s="141">
        <f t="shared" si="1340"/>
        <v>92.94</v>
      </c>
      <c r="GU509" s="203">
        <v>4</v>
      </c>
      <c r="GV509" s="112">
        <v>47.51</v>
      </c>
      <c r="GW509" s="141">
        <f t="shared" si="1341"/>
        <v>190.04</v>
      </c>
      <c r="GX509" s="58">
        <v>20</v>
      </c>
      <c r="GY509" s="107">
        <v>61.91</v>
      </c>
      <c r="GZ509" s="219">
        <f t="shared" si="1342"/>
        <v>1238.1999999999998</v>
      </c>
      <c r="HA509" s="413"/>
      <c r="HB509" s="413"/>
      <c r="HC509" s="219">
        <f t="shared" si="1344"/>
        <v>0</v>
      </c>
      <c r="HD509" s="202">
        <v>0.3</v>
      </c>
      <c r="HE509" s="107">
        <v>40.75</v>
      </c>
      <c r="HF509" s="232">
        <f t="shared" si="1343"/>
        <v>12.225</v>
      </c>
      <c r="HG509" s="204">
        <v>2000</v>
      </c>
      <c r="HH509" s="226">
        <f t="shared" si="1345"/>
        <v>60269.886129999999</v>
      </c>
      <c r="HI509" s="335"/>
    </row>
    <row r="510" spans="1:217" ht="15.75" customHeight="1">
      <c r="A510" s="198">
        <v>32</v>
      </c>
      <c r="B510" s="18" t="s">
        <v>387</v>
      </c>
      <c r="C510" s="381">
        <v>3.62</v>
      </c>
      <c r="D510" s="385">
        <v>94.5</v>
      </c>
      <c r="E510" s="19">
        <v>42801.840000000004</v>
      </c>
      <c r="F510" s="42">
        <f t="shared" si="1262"/>
        <v>102452.48785999999</v>
      </c>
      <c r="G510" s="60"/>
      <c r="H510" s="21">
        <v>636.70000000000005</v>
      </c>
      <c r="I510" s="45">
        <f t="shared" si="1263"/>
        <v>0</v>
      </c>
      <c r="J510" s="88"/>
      <c r="K510" s="107"/>
      <c r="L510" s="212">
        <f t="shared" si="1264"/>
        <v>0</v>
      </c>
      <c r="M510" s="88"/>
      <c r="N510" s="107">
        <v>540</v>
      </c>
      <c r="O510" s="212">
        <f t="shared" si="1265"/>
        <v>0</v>
      </c>
      <c r="P510" s="94">
        <v>10.8</v>
      </c>
      <c r="Q510" s="139">
        <f t="shared" si="1266"/>
        <v>280.13670000000002</v>
      </c>
      <c r="R510" s="212">
        <f t="shared" si="1267"/>
        <v>3025.4763600000006</v>
      </c>
      <c r="S510" s="87"/>
      <c r="T510" s="44">
        <f t="shared" si="1268"/>
        <v>2335.5960000000005</v>
      </c>
      <c r="U510" s="212">
        <f t="shared" si="1269"/>
        <v>0</v>
      </c>
      <c r="V510" s="201"/>
      <c r="W510" s="139">
        <f t="shared" si="1270"/>
        <v>493.98690000000005</v>
      </c>
      <c r="X510" s="219">
        <f t="shared" si="1271"/>
        <v>0</v>
      </c>
      <c r="Y510" s="88"/>
      <c r="Z510" s="44">
        <f t="shared" si="1272"/>
        <v>4331.3600000000006</v>
      </c>
      <c r="AA510" s="141">
        <f t="shared" si="1273"/>
        <v>0</v>
      </c>
      <c r="AB510" s="95"/>
      <c r="AC510" s="139">
        <f t="shared" si="1274"/>
        <v>493.98690000000005</v>
      </c>
      <c r="AD510" s="140">
        <f t="shared" si="1275"/>
        <v>0</v>
      </c>
      <c r="AE510" s="87"/>
      <c r="AF510" s="44">
        <f t="shared" si="1276"/>
        <v>22885.031600000002</v>
      </c>
      <c r="AG510" s="140">
        <f t="shared" si="1277"/>
        <v>0</v>
      </c>
      <c r="AH510" s="87"/>
      <c r="AI510" s="139">
        <f t="shared" si="1278"/>
        <v>791.37200000000007</v>
      </c>
      <c r="AJ510" s="140">
        <f t="shared" si="1279"/>
        <v>0</v>
      </c>
      <c r="AK510" s="87"/>
      <c r="AL510" s="107">
        <v>145.19999999999999</v>
      </c>
      <c r="AM510" s="140">
        <f t="shared" si="1280"/>
        <v>0</v>
      </c>
      <c r="AN510" s="87"/>
      <c r="AO510" s="44">
        <f t="shared" si="1281"/>
        <v>3769.8454000000002</v>
      </c>
      <c r="AP510" s="141">
        <f t="shared" si="1282"/>
        <v>0</v>
      </c>
      <c r="AQ510" s="108"/>
      <c r="AR510" s="109">
        <v>8030</v>
      </c>
      <c r="AS510" s="141">
        <f t="shared" si="1283"/>
        <v>0</v>
      </c>
      <c r="AT510" s="88"/>
      <c r="AU510" s="21">
        <v>3366.65</v>
      </c>
      <c r="AV510" s="141">
        <f t="shared" si="1284"/>
        <v>0</v>
      </c>
      <c r="AW510" s="88"/>
      <c r="AX510" s="44">
        <f t="shared" si="1285"/>
        <v>80964.952600000004</v>
      </c>
      <c r="AY510" s="141">
        <f t="shared" si="1286"/>
        <v>0</v>
      </c>
      <c r="AZ510" s="88"/>
      <c r="BA510" s="21">
        <v>93131.5</v>
      </c>
      <c r="BB510" s="141">
        <f t="shared" si="1287"/>
        <v>0</v>
      </c>
      <c r="BC510" s="88"/>
      <c r="BD510" s="21">
        <v>10643</v>
      </c>
      <c r="BE510" s="140">
        <f t="shared" si="1288"/>
        <v>0</v>
      </c>
      <c r="BF510" s="46"/>
      <c r="BG510" s="88"/>
      <c r="BH510" s="140">
        <f t="shared" si="1289"/>
        <v>0</v>
      </c>
      <c r="BI510" s="430">
        <v>1</v>
      </c>
      <c r="BJ510" s="524" t="s">
        <v>698</v>
      </c>
      <c r="BK510" s="202">
        <v>61361</v>
      </c>
      <c r="BL510" s="140">
        <f t="shared" si="1290"/>
        <v>61361</v>
      </c>
      <c r="BM510" s="430">
        <v>4</v>
      </c>
      <c r="BN510" s="431">
        <v>900.87</v>
      </c>
      <c r="BO510" s="141">
        <f t="shared" si="1291"/>
        <v>3603.48</v>
      </c>
      <c r="BP510" s="58">
        <v>2</v>
      </c>
      <c r="BQ510" s="139">
        <f t="shared" si="1292"/>
        <v>930.90000000000009</v>
      </c>
      <c r="BR510" s="141">
        <f t="shared" si="1293"/>
        <v>1861.8000000000002</v>
      </c>
      <c r="BS510" s="202">
        <v>1</v>
      </c>
      <c r="BT510" s="107">
        <v>540</v>
      </c>
      <c r="BU510" s="141">
        <f t="shared" si="1294"/>
        <v>540</v>
      </c>
      <c r="BV510" s="58"/>
      <c r="BW510" s="58"/>
      <c r="BX510" s="141">
        <f t="shared" si="1295"/>
        <v>0</v>
      </c>
      <c r="BY510" s="58"/>
      <c r="BZ510" s="143"/>
      <c r="CA510" s="141">
        <f t="shared" si="1296"/>
        <v>0</v>
      </c>
      <c r="CB510" s="202">
        <v>2</v>
      </c>
      <c r="CC510" s="107">
        <v>165.4</v>
      </c>
      <c r="CD510" s="141">
        <f t="shared" si="1297"/>
        <v>330.8</v>
      </c>
      <c r="CE510" s="58">
        <v>1</v>
      </c>
      <c r="CF510" s="139">
        <f t="shared" si="1298"/>
        <v>204.31649999999999</v>
      </c>
      <c r="CG510" s="141">
        <f t="shared" si="1299"/>
        <v>204.31649999999999</v>
      </c>
      <c r="CH510" s="58"/>
      <c r="CI510" s="107">
        <v>86.2</v>
      </c>
      <c r="CJ510" s="141">
        <f t="shared" si="1300"/>
        <v>0</v>
      </c>
      <c r="CK510" s="58">
        <v>2</v>
      </c>
      <c r="CL510" s="107">
        <v>125</v>
      </c>
      <c r="CM510" s="141">
        <f t="shared" si="1301"/>
        <v>250</v>
      </c>
      <c r="CN510" s="58"/>
      <c r="CO510" s="107">
        <v>140</v>
      </c>
      <c r="CP510" s="141">
        <f t="shared" si="1302"/>
        <v>0</v>
      </c>
      <c r="CQ510" s="58"/>
      <c r="CR510" s="139">
        <f t="shared" si="1303"/>
        <v>259.76390000000004</v>
      </c>
      <c r="CS510" s="141">
        <f t="shared" si="1304"/>
        <v>0</v>
      </c>
      <c r="CT510" s="58"/>
      <c r="CU510" s="107">
        <v>182.5</v>
      </c>
      <c r="CV510" s="141">
        <f t="shared" si="1305"/>
        <v>0</v>
      </c>
      <c r="CW510" s="58">
        <v>2</v>
      </c>
      <c r="CX510" s="107">
        <v>78</v>
      </c>
      <c r="CY510" s="141">
        <f t="shared" si="1306"/>
        <v>156</v>
      </c>
      <c r="CZ510" s="425">
        <v>2</v>
      </c>
      <c r="DA510" s="107">
        <v>350</v>
      </c>
      <c r="DB510" s="141">
        <f t="shared" si="1307"/>
        <v>700</v>
      </c>
      <c r="DC510" s="425">
        <v>5</v>
      </c>
      <c r="DD510" s="139">
        <f t="shared" si="1308"/>
        <v>363.26500000000004</v>
      </c>
      <c r="DE510" s="140">
        <f t="shared" si="1309"/>
        <v>1816.3250000000003</v>
      </c>
      <c r="DF510" s="425">
        <v>5</v>
      </c>
      <c r="DG510" s="107">
        <v>349.94</v>
      </c>
      <c r="DH510" s="141">
        <f t="shared" si="1310"/>
        <v>1749.7</v>
      </c>
      <c r="DI510" s="425">
        <v>3</v>
      </c>
      <c r="DJ510" s="107">
        <v>407.82</v>
      </c>
      <c r="DK510" s="141">
        <f t="shared" si="1311"/>
        <v>1223.46</v>
      </c>
      <c r="DL510" s="425"/>
      <c r="DM510" s="107">
        <v>560.66999999999996</v>
      </c>
      <c r="DN510" s="141">
        <f t="shared" si="1312"/>
        <v>0</v>
      </c>
      <c r="DO510" s="425"/>
      <c r="DP510" s="107">
        <v>849.84</v>
      </c>
      <c r="DQ510" s="141">
        <f t="shared" si="1313"/>
        <v>0</v>
      </c>
      <c r="DR510" s="88"/>
      <c r="DS510" s="107">
        <v>1070.97</v>
      </c>
      <c r="DT510" s="141">
        <f t="shared" si="1314"/>
        <v>0</v>
      </c>
      <c r="DU510" s="425">
        <v>2</v>
      </c>
      <c r="DV510" s="21">
        <v>1512.05</v>
      </c>
      <c r="DW510" s="141">
        <f t="shared" si="1315"/>
        <v>3024.1</v>
      </c>
      <c r="DX510" s="425">
        <v>2</v>
      </c>
      <c r="DY510" s="21">
        <v>5870.12</v>
      </c>
      <c r="DZ510" s="141">
        <f t="shared" si="1316"/>
        <v>11740.24</v>
      </c>
      <c r="EA510" s="88"/>
      <c r="EB510" s="21">
        <v>4379.45</v>
      </c>
      <c r="EC510" s="141">
        <f t="shared" si="1317"/>
        <v>0</v>
      </c>
      <c r="ED510" s="88"/>
      <c r="EE510" s="21">
        <v>4811.45</v>
      </c>
      <c r="EF510" s="141">
        <f t="shared" si="1318"/>
        <v>0</v>
      </c>
      <c r="EG510" s="88"/>
      <c r="EH510" s="21">
        <v>6518.13</v>
      </c>
      <c r="EI510" s="141">
        <f t="shared" si="1319"/>
        <v>0</v>
      </c>
      <c r="EJ510" s="88"/>
      <c r="EK510" s="21">
        <v>7389.31</v>
      </c>
      <c r="EL510" s="141">
        <f t="shared" si="1320"/>
        <v>0</v>
      </c>
      <c r="EM510" s="88"/>
      <c r="EN510" s="21">
        <v>1539.81</v>
      </c>
      <c r="EO510" s="141">
        <f t="shared" si="1321"/>
        <v>0</v>
      </c>
      <c r="EP510" s="428"/>
      <c r="EQ510" s="21">
        <v>3124.4</v>
      </c>
      <c r="ER510" s="141">
        <f t="shared" si="1322"/>
        <v>0</v>
      </c>
      <c r="ES510" s="428"/>
      <c r="ET510" s="107">
        <v>118.78</v>
      </c>
      <c r="EU510" s="141">
        <f t="shared" si="1323"/>
        <v>0</v>
      </c>
      <c r="EV510" s="88"/>
      <c r="EW510" s="107">
        <v>479.92</v>
      </c>
      <c r="EX510" s="141">
        <f t="shared" si="1324"/>
        <v>0</v>
      </c>
      <c r="EY510" s="202">
        <v>2</v>
      </c>
      <c r="EZ510" s="107">
        <v>649.4</v>
      </c>
      <c r="FA510" s="141">
        <f t="shared" si="1325"/>
        <v>1298.8</v>
      </c>
      <c r="FB510" s="88"/>
      <c r="FC510" s="21">
        <v>1301.22</v>
      </c>
      <c r="FD510" s="141">
        <f t="shared" si="1326"/>
        <v>0</v>
      </c>
      <c r="FE510" s="428"/>
      <c r="FF510" s="21">
        <v>2530.2199999999998</v>
      </c>
      <c r="FG510" s="141">
        <f t="shared" si="1327"/>
        <v>0</v>
      </c>
      <c r="FH510" s="88"/>
      <c r="FI510" s="21">
        <v>4182.22</v>
      </c>
      <c r="FJ510" s="141">
        <f t="shared" si="1328"/>
        <v>0</v>
      </c>
      <c r="FK510" s="428">
        <v>4</v>
      </c>
      <c r="FL510" s="107">
        <v>253.92</v>
      </c>
      <c r="FM510" s="141">
        <f t="shared" si="1329"/>
        <v>1015.68</v>
      </c>
      <c r="FN510" s="428"/>
      <c r="FO510" s="107">
        <v>290.32</v>
      </c>
      <c r="FP510" s="141">
        <f t="shared" si="1330"/>
        <v>0</v>
      </c>
      <c r="FQ510" s="428"/>
      <c r="FR510" s="107">
        <v>334.06</v>
      </c>
      <c r="FS510" s="141">
        <f t="shared" si="1331"/>
        <v>0</v>
      </c>
      <c r="FT510" s="427"/>
      <c r="FU510" s="107">
        <v>411.49</v>
      </c>
      <c r="FV510" s="141">
        <f t="shared" si="1332"/>
        <v>0</v>
      </c>
      <c r="FW510" s="88"/>
      <c r="FX510" s="107">
        <v>455.21</v>
      </c>
      <c r="FY510" s="141">
        <f t="shared" si="1333"/>
        <v>0</v>
      </c>
      <c r="FZ510" s="428"/>
      <c r="GA510" s="107">
        <v>536</v>
      </c>
      <c r="GB510" s="141">
        <f t="shared" si="1334"/>
        <v>0</v>
      </c>
      <c r="GC510" s="428"/>
      <c r="GD510" s="21">
        <v>745.84</v>
      </c>
      <c r="GE510" s="144">
        <f t="shared" si="1335"/>
        <v>0</v>
      </c>
      <c r="GF510" s="88">
        <v>3</v>
      </c>
      <c r="GG510" s="112">
        <v>313.12</v>
      </c>
      <c r="GH510" s="141">
        <f t="shared" si="1336"/>
        <v>939.36</v>
      </c>
      <c r="GI510" s="89">
        <v>5</v>
      </c>
      <c r="GJ510" s="529">
        <v>223.61</v>
      </c>
      <c r="GK510" s="141">
        <f t="shared" si="1337"/>
        <v>1118.0500000000002</v>
      </c>
      <c r="GL510" s="202">
        <v>2</v>
      </c>
      <c r="GM510" s="107">
        <v>105.46</v>
      </c>
      <c r="GN510" s="141">
        <f t="shared" si="1338"/>
        <v>210.92</v>
      </c>
      <c r="GO510" s="88"/>
      <c r="GP510" s="107">
        <v>581.36</v>
      </c>
      <c r="GQ510" s="141">
        <f t="shared" si="1339"/>
        <v>0</v>
      </c>
      <c r="GR510" s="202">
        <v>1</v>
      </c>
      <c r="GS510" s="107">
        <v>92.94</v>
      </c>
      <c r="GT510" s="141">
        <f t="shared" si="1340"/>
        <v>92.94</v>
      </c>
      <c r="GU510" s="203">
        <v>4</v>
      </c>
      <c r="GV510" s="112">
        <v>47.51</v>
      </c>
      <c r="GW510" s="141">
        <f t="shared" si="1341"/>
        <v>190.04</v>
      </c>
      <c r="GX510" s="88"/>
      <c r="GY510" s="107">
        <v>61.91</v>
      </c>
      <c r="GZ510" s="219">
        <f t="shared" si="1342"/>
        <v>0</v>
      </c>
      <c r="HA510" s="413"/>
      <c r="HB510" s="413"/>
      <c r="HC510" s="219">
        <f t="shared" si="1344"/>
        <v>0</v>
      </c>
      <c r="HD510" s="202"/>
      <c r="HE510" s="107">
        <v>40.75</v>
      </c>
      <c r="HF510" s="232">
        <f t="shared" si="1343"/>
        <v>0</v>
      </c>
      <c r="HG510" s="204">
        <v>6000</v>
      </c>
      <c r="HH510" s="226">
        <f t="shared" si="1345"/>
        <v>102452.48785999999</v>
      </c>
      <c r="HI510" s="335"/>
    </row>
    <row r="511" spans="1:217" ht="15.75" customHeight="1">
      <c r="A511" s="198">
        <v>33</v>
      </c>
      <c r="B511" s="30" t="s">
        <v>388</v>
      </c>
      <c r="C511" s="380">
        <v>23.92</v>
      </c>
      <c r="D511" s="533">
        <v>193.38</v>
      </c>
      <c r="E511" s="31">
        <v>106945.32</v>
      </c>
      <c r="F511" s="42">
        <f t="shared" si="1262"/>
        <v>56871.636500000001</v>
      </c>
      <c r="G511" s="43"/>
      <c r="H511" s="21">
        <v>636.70000000000005</v>
      </c>
      <c r="I511" s="45">
        <f t="shared" si="1263"/>
        <v>0</v>
      </c>
      <c r="J511" s="58"/>
      <c r="K511" s="107"/>
      <c r="L511" s="212">
        <f t="shared" si="1264"/>
        <v>0</v>
      </c>
      <c r="M511" s="58"/>
      <c r="N511" s="107">
        <v>540</v>
      </c>
      <c r="O511" s="212">
        <f t="shared" si="1265"/>
        <v>0</v>
      </c>
      <c r="P511" s="96"/>
      <c r="Q511" s="139">
        <f t="shared" si="1266"/>
        <v>280.13670000000002</v>
      </c>
      <c r="R511" s="212">
        <f t="shared" si="1267"/>
        <v>0</v>
      </c>
      <c r="S511" s="46"/>
      <c r="T511" s="44">
        <f t="shared" si="1268"/>
        <v>2335.5960000000005</v>
      </c>
      <c r="U511" s="212">
        <f t="shared" si="1269"/>
        <v>0</v>
      </c>
      <c r="V511" s="96"/>
      <c r="W511" s="139">
        <f t="shared" si="1270"/>
        <v>493.98690000000005</v>
      </c>
      <c r="X511" s="219">
        <f t="shared" si="1271"/>
        <v>0</v>
      </c>
      <c r="Y511" s="58"/>
      <c r="Z511" s="44">
        <f t="shared" si="1272"/>
        <v>4331.3600000000006</v>
      </c>
      <c r="AA511" s="141">
        <f t="shared" si="1273"/>
        <v>0</v>
      </c>
      <c r="AB511" s="95"/>
      <c r="AC511" s="139">
        <f t="shared" si="1274"/>
        <v>493.98690000000005</v>
      </c>
      <c r="AD511" s="140">
        <f t="shared" si="1275"/>
        <v>0</v>
      </c>
      <c r="AE511" s="46"/>
      <c r="AF511" s="44">
        <f t="shared" si="1276"/>
        <v>22885.031600000002</v>
      </c>
      <c r="AG511" s="140">
        <f t="shared" si="1277"/>
        <v>0</v>
      </c>
      <c r="AH511" s="46"/>
      <c r="AI511" s="139">
        <f t="shared" si="1278"/>
        <v>791.37200000000007</v>
      </c>
      <c r="AJ511" s="140">
        <f t="shared" si="1279"/>
        <v>0</v>
      </c>
      <c r="AK511" s="46"/>
      <c r="AL511" s="107">
        <v>145.19999999999999</v>
      </c>
      <c r="AM511" s="140">
        <f t="shared" si="1280"/>
        <v>0</v>
      </c>
      <c r="AN511" s="46"/>
      <c r="AO511" s="44">
        <f t="shared" si="1281"/>
        <v>3769.8454000000002</v>
      </c>
      <c r="AP511" s="141">
        <f t="shared" si="1282"/>
        <v>0</v>
      </c>
      <c r="AQ511" s="108"/>
      <c r="AR511" s="109">
        <v>8030</v>
      </c>
      <c r="AS511" s="141">
        <f t="shared" si="1283"/>
        <v>0</v>
      </c>
      <c r="AT511" s="58"/>
      <c r="AU511" s="21">
        <v>3366.65</v>
      </c>
      <c r="AV511" s="141">
        <f t="shared" si="1284"/>
        <v>0</v>
      </c>
      <c r="AW511" s="58"/>
      <c r="AX511" s="44">
        <f t="shared" si="1285"/>
        <v>80964.952600000004</v>
      </c>
      <c r="AY511" s="141">
        <f t="shared" si="1286"/>
        <v>0</v>
      </c>
      <c r="AZ511" s="58"/>
      <c r="BA511" s="21">
        <v>93131.5</v>
      </c>
      <c r="BB511" s="141">
        <f t="shared" si="1287"/>
        <v>0</v>
      </c>
      <c r="BC511" s="58"/>
      <c r="BD511" s="21">
        <v>10643</v>
      </c>
      <c r="BE511" s="140">
        <f t="shared" si="1288"/>
        <v>0</v>
      </c>
      <c r="BF511" s="46"/>
      <c r="BG511" s="58"/>
      <c r="BH511" s="140">
        <f t="shared" si="1289"/>
        <v>0</v>
      </c>
      <c r="BI511" s="430"/>
      <c r="BJ511" s="446"/>
      <c r="BK511" s="202"/>
      <c r="BL511" s="140">
        <f t="shared" si="1290"/>
        <v>0</v>
      </c>
      <c r="BM511" s="430">
        <v>4</v>
      </c>
      <c r="BN511" s="431">
        <v>901.87</v>
      </c>
      <c r="BO511" s="141">
        <f t="shared" si="1291"/>
        <v>3607.48</v>
      </c>
      <c r="BP511" s="58"/>
      <c r="BQ511" s="139">
        <f t="shared" si="1292"/>
        <v>930.90000000000009</v>
      </c>
      <c r="BR511" s="141">
        <f t="shared" si="1293"/>
        <v>0</v>
      </c>
      <c r="BS511" s="202">
        <v>1</v>
      </c>
      <c r="BT511" s="107">
        <v>540</v>
      </c>
      <c r="BU511" s="141">
        <f t="shared" si="1294"/>
        <v>540</v>
      </c>
      <c r="BV511" s="58"/>
      <c r="BW511" s="58"/>
      <c r="BX511" s="141">
        <f t="shared" si="1295"/>
        <v>0</v>
      </c>
      <c r="BY511" s="58"/>
      <c r="BZ511" s="143"/>
      <c r="CA511" s="141">
        <f t="shared" si="1296"/>
        <v>0</v>
      </c>
      <c r="CB511" s="202">
        <v>2</v>
      </c>
      <c r="CC511" s="107">
        <v>165.4</v>
      </c>
      <c r="CD511" s="141">
        <f t="shared" si="1297"/>
        <v>330.8</v>
      </c>
      <c r="CE511" s="58">
        <v>1</v>
      </c>
      <c r="CF511" s="139">
        <f t="shared" si="1298"/>
        <v>204.31649999999999</v>
      </c>
      <c r="CG511" s="141">
        <f t="shared" si="1299"/>
        <v>204.31649999999999</v>
      </c>
      <c r="CH511" s="58"/>
      <c r="CI511" s="107">
        <v>86.2</v>
      </c>
      <c r="CJ511" s="141">
        <f t="shared" si="1300"/>
        <v>0</v>
      </c>
      <c r="CK511" s="58">
        <v>2</v>
      </c>
      <c r="CL511" s="107">
        <v>125</v>
      </c>
      <c r="CM511" s="141">
        <f t="shared" si="1301"/>
        <v>250</v>
      </c>
      <c r="CN511" s="58"/>
      <c r="CO511" s="107">
        <v>140</v>
      </c>
      <c r="CP511" s="141">
        <f t="shared" si="1302"/>
        <v>0</v>
      </c>
      <c r="CQ511" s="58"/>
      <c r="CR511" s="139">
        <f t="shared" si="1303"/>
        <v>259.76390000000004</v>
      </c>
      <c r="CS511" s="141">
        <f t="shared" si="1304"/>
        <v>0</v>
      </c>
      <c r="CT511" s="58">
        <v>3</v>
      </c>
      <c r="CU511" s="107">
        <v>182.5</v>
      </c>
      <c r="CV511" s="141">
        <f t="shared" si="1305"/>
        <v>547.5</v>
      </c>
      <c r="CW511" s="58"/>
      <c r="CX511" s="107">
        <v>78</v>
      </c>
      <c r="CY511" s="141">
        <f t="shared" si="1306"/>
        <v>0</v>
      </c>
      <c r="CZ511" s="425">
        <v>10</v>
      </c>
      <c r="DA511" s="107">
        <v>350</v>
      </c>
      <c r="DB511" s="141">
        <f t="shared" si="1307"/>
        <v>3500</v>
      </c>
      <c r="DC511" s="425">
        <v>6</v>
      </c>
      <c r="DD511" s="139">
        <f t="shared" si="1308"/>
        <v>363.26500000000004</v>
      </c>
      <c r="DE511" s="140">
        <f t="shared" si="1309"/>
        <v>2179.59</v>
      </c>
      <c r="DF511" s="425">
        <v>3</v>
      </c>
      <c r="DG511" s="107">
        <v>349.94</v>
      </c>
      <c r="DH511" s="141">
        <f t="shared" si="1310"/>
        <v>1049.82</v>
      </c>
      <c r="DI511" s="425">
        <v>3</v>
      </c>
      <c r="DJ511" s="107">
        <v>407.82</v>
      </c>
      <c r="DK511" s="141">
        <f t="shared" si="1311"/>
        <v>1223.46</v>
      </c>
      <c r="DL511" s="425"/>
      <c r="DM511" s="107">
        <v>560.66999999999996</v>
      </c>
      <c r="DN511" s="141">
        <f t="shared" si="1312"/>
        <v>0</v>
      </c>
      <c r="DO511" s="425"/>
      <c r="DP511" s="107">
        <v>849.84</v>
      </c>
      <c r="DQ511" s="141">
        <f t="shared" si="1313"/>
        <v>0</v>
      </c>
      <c r="DR511" s="58"/>
      <c r="DS511" s="107">
        <v>1070.97</v>
      </c>
      <c r="DT511" s="141">
        <f t="shared" si="1314"/>
        <v>0</v>
      </c>
      <c r="DU511" s="425">
        <v>2</v>
      </c>
      <c r="DV511" s="21">
        <v>1512.05</v>
      </c>
      <c r="DW511" s="141">
        <f t="shared" si="1315"/>
        <v>3024.1</v>
      </c>
      <c r="DX511" s="425">
        <v>2</v>
      </c>
      <c r="DY511" s="21">
        <v>5870.12</v>
      </c>
      <c r="DZ511" s="141">
        <f t="shared" si="1316"/>
        <v>11740.24</v>
      </c>
      <c r="EA511" s="58"/>
      <c r="EB511" s="21">
        <v>4379.45</v>
      </c>
      <c r="EC511" s="141">
        <f t="shared" si="1317"/>
        <v>0</v>
      </c>
      <c r="ED511" s="58"/>
      <c r="EE511" s="21">
        <v>4811.45</v>
      </c>
      <c r="EF511" s="141">
        <f t="shared" si="1318"/>
        <v>0</v>
      </c>
      <c r="EG511" s="58"/>
      <c r="EH511" s="21">
        <v>6518.13</v>
      </c>
      <c r="EI511" s="141">
        <f t="shared" si="1319"/>
        <v>0</v>
      </c>
      <c r="EJ511" s="58">
        <v>1</v>
      </c>
      <c r="EK511" s="21">
        <v>7389.31</v>
      </c>
      <c r="EL511" s="141">
        <f t="shared" si="1320"/>
        <v>7389.31</v>
      </c>
      <c r="EM511" s="58"/>
      <c r="EN511" s="21">
        <v>1539.81</v>
      </c>
      <c r="EO511" s="141">
        <f t="shared" si="1321"/>
        <v>0</v>
      </c>
      <c r="EP511" s="428"/>
      <c r="EQ511" s="21">
        <v>3124.4</v>
      </c>
      <c r="ER511" s="141">
        <f t="shared" si="1322"/>
        <v>0</v>
      </c>
      <c r="ES511" s="428"/>
      <c r="ET511" s="107">
        <v>118.78</v>
      </c>
      <c r="EU511" s="141">
        <f t="shared" si="1323"/>
        <v>0</v>
      </c>
      <c r="EV511" s="58"/>
      <c r="EW511" s="107">
        <v>479.92</v>
      </c>
      <c r="EX511" s="141">
        <f t="shared" si="1324"/>
        <v>0</v>
      </c>
      <c r="EY511" s="202">
        <v>2</v>
      </c>
      <c r="EZ511" s="107">
        <v>649.4</v>
      </c>
      <c r="FA511" s="141">
        <f t="shared" si="1325"/>
        <v>1298.8</v>
      </c>
      <c r="FB511" s="58">
        <v>10</v>
      </c>
      <c r="FC511" s="21">
        <v>1301.22</v>
      </c>
      <c r="FD511" s="141">
        <f t="shared" si="1326"/>
        <v>13012.2</v>
      </c>
      <c r="FE511" s="428"/>
      <c r="FF511" s="21">
        <v>2530.2199999999998</v>
      </c>
      <c r="FG511" s="141">
        <f t="shared" si="1327"/>
        <v>0</v>
      </c>
      <c r="FH511" s="58"/>
      <c r="FI511" s="21">
        <v>4182.22</v>
      </c>
      <c r="FJ511" s="141">
        <f t="shared" si="1328"/>
        <v>0</v>
      </c>
      <c r="FK511" s="428"/>
      <c r="FL511" s="107">
        <v>253.92</v>
      </c>
      <c r="FM511" s="141">
        <f t="shared" si="1329"/>
        <v>0</v>
      </c>
      <c r="FN511" s="428"/>
      <c r="FO511" s="107">
        <v>290.32</v>
      </c>
      <c r="FP511" s="141">
        <f t="shared" si="1330"/>
        <v>0</v>
      </c>
      <c r="FQ511" s="428"/>
      <c r="FR511" s="107">
        <v>334.06</v>
      </c>
      <c r="FS511" s="141">
        <f t="shared" si="1331"/>
        <v>0</v>
      </c>
      <c r="FT511" s="425"/>
      <c r="FU511" s="107">
        <v>411.49</v>
      </c>
      <c r="FV511" s="141">
        <f t="shared" si="1332"/>
        <v>0</v>
      </c>
      <c r="FW511" s="58"/>
      <c r="FX511" s="107">
        <v>455.21</v>
      </c>
      <c r="FY511" s="141">
        <f t="shared" si="1333"/>
        <v>0</v>
      </c>
      <c r="FZ511" s="428"/>
      <c r="GA511" s="107">
        <v>536</v>
      </c>
      <c r="GB511" s="141">
        <f t="shared" si="1334"/>
        <v>0</v>
      </c>
      <c r="GC511" s="428"/>
      <c r="GD511" s="21">
        <v>745.84</v>
      </c>
      <c r="GE511" s="144">
        <f t="shared" si="1335"/>
        <v>0</v>
      </c>
      <c r="GF511" s="58">
        <v>4</v>
      </c>
      <c r="GG511" s="112">
        <v>313.12</v>
      </c>
      <c r="GH511" s="141">
        <f t="shared" si="1336"/>
        <v>1252.48</v>
      </c>
      <c r="GI511" s="89">
        <v>4</v>
      </c>
      <c r="GJ511" s="529">
        <v>223.61</v>
      </c>
      <c r="GK511" s="141">
        <f t="shared" si="1337"/>
        <v>894.44</v>
      </c>
      <c r="GL511" s="202">
        <v>1</v>
      </c>
      <c r="GM511" s="107">
        <v>105.46</v>
      </c>
      <c r="GN511" s="141">
        <f t="shared" si="1338"/>
        <v>105.46</v>
      </c>
      <c r="GO511" s="58">
        <v>1</v>
      </c>
      <c r="GP511" s="107">
        <v>581.36</v>
      </c>
      <c r="GQ511" s="141">
        <f t="shared" si="1339"/>
        <v>581.36</v>
      </c>
      <c r="GR511" s="202">
        <v>1</v>
      </c>
      <c r="GS511" s="107">
        <v>92.94</v>
      </c>
      <c r="GT511" s="141">
        <f t="shared" si="1340"/>
        <v>92.94</v>
      </c>
      <c r="GU511" s="203">
        <v>4</v>
      </c>
      <c r="GV511" s="112">
        <v>47.51</v>
      </c>
      <c r="GW511" s="141">
        <f t="shared" si="1341"/>
        <v>190.04</v>
      </c>
      <c r="GX511" s="58">
        <v>30</v>
      </c>
      <c r="GY511" s="107">
        <v>61.91</v>
      </c>
      <c r="GZ511" s="219">
        <f t="shared" si="1342"/>
        <v>1857.3</v>
      </c>
      <c r="HA511" s="413"/>
      <c r="HB511" s="413"/>
      <c r="HC511" s="219">
        <f t="shared" si="1344"/>
        <v>0</v>
      </c>
      <c r="HD511" s="202"/>
      <c r="HE511" s="107">
        <v>40.75</v>
      </c>
      <c r="HF511" s="232">
        <f t="shared" si="1343"/>
        <v>0</v>
      </c>
      <c r="HG511" s="204">
        <v>2000</v>
      </c>
      <c r="HH511" s="226">
        <f>HC511+HG511+HF511+GZ511+GW511+GT511+GQ511+GN511+GK511+GH511+GE511+GB511+FY511+FV511+FS511+FP511+FM511+FJ511+FG511+FD511+FA511+EX511+EU511+ER511+EO511+EL511+EI511+EF511+EC511+DZ511+DW511+DT511+DQ511+DN511+DK511+DH511+DE511+DB511+CY511+CV511+CS511+CP511+CM511+CJ511+CG511+CD511+CA511+BX511+BU511+BR511+BO511+BL511+BH511+BE511+BB511+AY511+AV511+AS511+AP511+AM511+AJ511+AG511+AA511+X511+U511+R511+L511+I511+AD511+O511</f>
        <v>56871.636500000001</v>
      </c>
      <c r="HI511" s="335"/>
    </row>
    <row r="512" spans="1:217" ht="15.75" customHeight="1">
      <c r="A512" s="198">
        <v>34</v>
      </c>
      <c r="B512" s="18" t="s">
        <v>389</v>
      </c>
      <c r="C512" s="381">
        <v>19.79</v>
      </c>
      <c r="D512" s="385">
        <v>110.25</v>
      </c>
      <c r="E512" s="19">
        <v>108694.32</v>
      </c>
      <c r="F512" s="42">
        <f t="shared" si="1262"/>
        <v>61379.189019999998</v>
      </c>
      <c r="G512" s="43"/>
      <c r="H512" s="21">
        <v>636.70000000000005</v>
      </c>
      <c r="I512" s="45">
        <f t="shared" si="1263"/>
        <v>0</v>
      </c>
      <c r="J512" s="58"/>
      <c r="K512" s="107"/>
      <c r="L512" s="212">
        <f t="shared" si="1264"/>
        <v>0</v>
      </c>
      <c r="M512" s="58"/>
      <c r="N512" s="107">
        <v>540</v>
      </c>
      <c r="O512" s="212">
        <f t="shared" si="1265"/>
        <v>0</v>
      </c>
      <c r="P512" s="96">
        <v>65.599999999999994</v>
      </c>
      <c r="Q512" s="139">
        <f t="shared" si="1266"/>
        <v>280.13670000000002</v>
      </c>
      <c r="R512" s="212">
        <f t="shared" si="1267"/>
        <v>18376.967519999998</v>
      </c>
      <c r="S512" s="46"/>
      <c r="T512" s="44">
        <f t="shared" si="1268"/>
        <v>2335.5960000000005</v>
      </c>
      <c r="U512" s="212">
        <f t="shared" si="1269"/>
        <v>0</v>
      </c>
      <c r="V512" s="96"/>
      <c r="W512" s="139">
        <f t="shared" si="1270"/>
        <v>493.98690000000005</v>
      </c>
      <c r="X512" s="219">
        <f t="shared" si="1271"/>
        <v>0</v>
      </c>
      <c r="Y512" s="58"/>
      <c r="Z512" s="44">
        <f t="shared" si="1272"/>
        <v>4331.3600000000006</v>
      </c>
      <c r="AA512" s="141">
        <f t="shared" si="1273"/>
        <v>0</v>
      </c>
      <c r="AB512" s="95"/>
      <c r="AC512" s="139">
        <f t="shared" si="1274"/>
        <v>493.98690000000005</v>
      </c>
      <c r="AD512" s="140">
        <f t="shared" si="1275"/>
        <v>0</v>
      </c>
      <c r="AE512" s="46"/>
      <c r="AF512" s="44">
        <f t="shared" si="1276"/>
        <v>22885.031600000002</v>
      </c>
      <c r="AG512" s="140">
        <f t="shared" si="1277"/>
        <v>0</v>
      </c>
      <c r="AH512" s="46"/>
      <c r="AI512" s="139">
        <f t="shared" si="1278"/>
        <v>791.37200000000007</v>
      </c>
      <c r="AJ512" s="140">
        <f t="shared" si="1279"/>
        <v>0</v>
      </c>
      <c r="AK512" s="46"/>
      <c r="AL512" s="107">
        <v>145.19999999999999</v>
      </c>
      <c r="AM512" s="140">
        <f t="shared" si="1280"/>
        <v>0</v>
      </c>
      <c r="AN512" s="46"/>
      <c r="AO512" s="44">
        <f t="shared" si="1281"/>
        <v>3769.8454000000002</v>
      </c>
      <c r="AP512" s="141">
        <f t="shared" si="1282"/>
        <v>0</v>
      </c>
      <c r="AQ512" s="108"/>
      <c r="AR512" s="109">
        <v>8030</v>
      </c>
      <c r="AS512" s="141">
        <f t="shared" si="1283"/>
        <v>0</v>
      </c>
      <c r="AT512" s="58"/>
      <c r="AU512" s="21">
        <v>3366.65</v>
      </c>
      <c r="AV512" s="141">
        <f t="shared" si="1284"/>
        <v>0</v>
      </c>
      <c r="AW512" s="58"/>
      <c r="AX512" s="44">
        <f t="shared" si="1285"/>
        <v>80964.952600000004</v>
      </c>
      <c r="AY512" s="141">
        <f t="shared" si="1286"/>
        <v>0</v>
      </c>
      <c r="AZ512" s="58"/>
      <c r="BA512" s="21">
        <v>93131.5</v>
      </c>
      <c r="BB512" s="141">
        <f t="shared" si="1287"/>
        <v>0</v>
      </c>
      <c r="BC512" s="58"/>
      <c r="BD512" s="21">
        <v>10643</v>
      </c>
      <c r="BE512" s="140">
        <f t="shared" si="1288"/>
        <v>0</v>
      </c>
      <c r="BF512" s="46"/>
      <c r="BG512" s="58">
        <v>4278.5</v>
      </c>
      <c r="BH512" s="140">
        <f t="shared" si="1289"/>
        <v>0</v>
      </c>
      <c r="BI512" s="430"/>
      <c r="BJ512" s="446"/>
      <c r="BK512" s="202">
        <v>61361</v>
      </c>
      <c r="BL512" s="140">
        <f t="shared" si="1290"/>
        <v>0</v>
      </c>
      <c r="BM512" s="430">
        <v>4</v>
      </c>
      <c r="BN512" s="431">
        <v>902.87</v>
      </c>
      <c r="BO512" s="141">
        <f t="shared" si="1291"/>
        <v>3611.48</v>
      </c>
      <c r="BP512" s="58">
        <v>4</v>
      </c>
      <c r="BQ512" s="139">
        <f t="shared" si="1292"/>
        <v>930.90000000000009</v>
      </c>
      <c r="BR512" s="141">
        <f t="shared" si="1293"/>
        <v>3723.6000000000004</v>
      </c>
      <c r="BS512" s="202">
        <v>1</v>
      </c>
      <c r="BT512" s="107">
        <v>540</v>
      </c>
      <c r="BU512" s="141">
        <f t="shared" si="1294"/>
        <v>540</v>
      </c>
      <c r="BV512" s="58"/>
      <c r="BW512" s="58"/>
      <c r="BX512" s="141">
        <f t="shared" si="1295"/>
        <v>0</v>
      </c>
      <c r="BY512" s="58"/>
      <c r="BZ512" s="143"/>
      <c r="CA512" s="141">
        <f t="shared" si="1296"/>
        <v>0</v>
      </c>
      <c r="CB512" s="202">
        <v>2</v>
      </c>
      <c r="CC512" s="107">
        <v>165.4</v>
      </c>
      <c r="CD512" s="141">
        <f t="shared" si="1297"/>
        <v>330.8</v>
      </c>
      <c r="CE512" s="58">
        <v>1</v>
      </c>
      <c r="CF512" s="139">
        <f t="shared" si="1298"/>
        <v>204.31649999999999</v>
      </c>
      <c r="CG512" s="141">
        <f t="shared" si="1299"/>
        <v>204.31649999999999</v>
      </c>
      <c r="CH512" s="58"/>
      <c r="CI512" s="107">
        <v>86.2</v>
      </c>
      <c r="CJ512" s="141">
        <f t="shared" si="1300"/>
        <v>0</v>
      </c>
      <c r="CK512" s="58">
        <v>2</v>
      </c>
      <c r="CL512" s="107">
        <v>125</v>
      </c>
      <c r="CM512" s="141">
        <f t="shared" si="1301"/>
        <v>250</v>
      </c>
      <c r="CN512" s="58"/>
      <c r="CO512" s="107">
        <v>140</v>
      </c>
      <c r="CP512" s="141">
        <f t="shared" si="1302"/>
        <v>0</v>
      </c>
      <c r="CQ512" s="58"/>
      <c r="CR512" s="139">
        <f t="shared" si="1303"/>
        <v>259.76390000000004</v>
      </c>
      <c r="CS512" s="141">
        <f t="shared" si="1304"/>
        <v>0</v>
      </c>
      <c r="CT512" s="58">
        <v>3</v>
      </c>
      <c r="CU512" s="107">
        <v>182.5</v>
      </c>
      <c r="CV512" s="141">
        <f t="shared" si="1305"/>
        <v>547.5</v>
      </c>
      <c r="CW512" s="58"/>
      <c r="CX512" s="107">
        <v>78</v>
      </c>
      <c r="CY512" s="141">
        <f t="shared" si="1306"/>
        <v>0</v>
      </c>
      <c r="CZ512" s="425">
        <v>16</v>
      </c>
      <c r="DA512" s="107">
        <v>350</v>
      </c>
      <c r="DB512" s="141">
        <f t="shared" si="1307"/>
        <v>5600</v>
      </c>
      <c r="DC512" s="425">
        <v>1</v>
      </c>
      <c r="DD512" s="139">
        <f t="shared" si="1308"/>
        <v>363.26500000000004</v>
      </c>
      <c r="DE512" s="140">
        <f t="shared" si="1309"/>
        <v>363.26500000000004</v>
      </c>
      <c r="DF512" s="425">
        <v>3</v>
      </c>
      <c r="DG512" s="107">
        <v>349.94</v>
      </c>
      <c r="DH512" s="141">
        <f t="shared" si="1310"/>
        <v>1049.82</v>
      </c>
      <c r="DI512" s="425">
        <v>3</v>
      </c>
      <c r="DJ512" s="107">
        <v>407.82</v>
      </c>
      <c r="DK512" s="141">
        <f t="shared" si="1311"/>
        <v>1223.46</v>
      </c>
      <c r="DL512" s="425"/>
      <c r="DM512" s="107">
        <v>560.66999999999996</v>
      </c>
      <c r="DN512" s="141">
        <f t="shared" si="1312"/>
        <v>0</v>
      </c>
      <c r="DO512" s="425"/>
      <c r="DP512" s="107">
        <v>849.84</v>
      </c>
      <c r="DQ512" s="141">
        <f t="shared" si="1313"/>
        <v>0</v>
      </c>
      <c r="DR512" s="58"/>
      <c r="DS512" s="107">
        <v>1070.97</v>
      </c>
      <c r="DT512" s="141">
        <f t="shared" si="1314"/>
        <v>0</v>
      </c>
      <c r="DU512" s="425">
        <v>2</v>
      </c>
      <c r="DV512" s="21">
        <v>1512.05</v>
      </c>
      <c r="DW512" s="141">
        <f t="shared" si="1315"/>
        <v>3024.1</v>
      </c>
      <c r="DX512" s="425">
        <v>2</v>
      </c>
      <c r="DY512" s="21">
        <v>5870.12</v>
      </c>
      <c r="DZ512" s="141">
        <f t="shared" si="1316"/>
        <v>11740.24</v>
      </c>
      <c r="EA512" s="58"/>
      <c r="EB512" s="21">
        <v>4379.45</v>
      </c>
      <c r="EC512" s="141">
        <f t="shared" si="1317"/>
        <v>0</v>
      </c>
      <c r="ED512" s="58"/>
      <c r="EE512" s="21">
        <v>4811.45</v>
      </c>
      <c r="EF512" s="141">
        <f t="shared" si="1318"/>
        <v>0</v>
      </c>
      <c r="EG512" s="58"/>
      <c r="EH512" s="21">
        <v>6518.13</v>
      </c>
      <c r="EI512" s="141">
        <f t="shared" si="1319"/>
        <v>0</v>
      </c>
      <c r="EJ512" s="58"/>
      <c r="EK512" s="21">
        <v>7389.31</v>
      </c>
      <c r="EL512" s="141">
        <f t="shared" si="1320"/>
        <v>0</v>
      </c>
      <c r="EM512" s="58"/>
      <c r="EN512" s="21">
        <v>1539.81</v>
      </c>
      <c r="EO512" s="141">
        <f t="shared" si="1321"/>
        <v>0</v>
      </c>
      <c r="EP512" s="428"/>
      <c r="EQ512" s="21">
        <v>3124.4</v>
      </c>
      <c r="ER512" s="141">
        <f t="shared" si="1322"/>
        <v>0</v>
      </c>
      <c r="ES512" s="428">
        <v>23</v>
      </c>
      <c r="ET512" s="107">
        <v>118.78</v>
      </c>
      <c r="EU512" s="141">
        <f t="shared" si="1323"/>
        <v>2731.94</v>
      </c>
      <c r="EV512" s="58"/>
      <c r="EW512" s="107">
        <v>479.92</v>
      </c>
      <c r="EX512" s="141">
        <f t="shared" si="1324"/>
        <v>0</v>
      </c>
      <c r="EY512" s="202">
        <v>2</v>
      </c>
      <c r="EZ512" s="107">
        <v>649.4</v>
      </c>
      <c r="FA512" s="141">
        <f t="shared" si="1325"/>
        <v>1298.8</v>
      </c>
      <c r="FB512" s="58"/>
      <c r="FC512" s="21">
        <v>1301.22</v>
      </c>
      <c r="FD512" s="141">
        <f t="shared" si="1326"/>
        <v>0</v>
      </c>
      <c r="FE512" s="428">
        <v>1</v>
      </c>
      <c r="FF512" s="21">
        <v>2530.2199999999998</v>
      </c>
      <c r="FG512" s="141">
        <f t="shared" si="1327"/>
        <v>2530.2199999999998</v>
      </c>
      <c r="FH512" s="58"/>
      <c r="FI512" s="21">
        <v>4182.22</v>
      </c>
      <c r="FJ512" s="141">
        <f t="shared" si="1328"/>
        <v>0</v>
      </c>
      <c r="FK512" s="428"/>
      <c r="FL512" s="107">
        <v>253.92</v>
      </c>
      <c r="FM512" s="141">
        <f t="shared" si="1329"/>
        <v>0</v>
      </c>
      <c r="FN512" s="428"/>
      <c r="FO512" s="107">
        <v>290.32</v>
      </c>
      <c r="FP512" s="141">
        <f t="shared" si="1330"/>
        <v>0</v>
      </c>
      <c r="FQ512" s="428"/>
      <c r="FR512" s="107">
        <v>334.06</v>
      </c>
      <c r="FS512" s="141">
        <f t="shared" si="1331"/>
        <v>0</v>
      </c>
      <c r="FT512" s="425"/>
      <c r="FU512" s="107">
        <v>411.49</v>
      </c>
      <c r="FV512" s="141">
        <f t="shared" si="1332"/>
        <v>0</v>
      </c>
      <c r="FW512" s="58"/>
      <c r="FX512" s="107">
        <v>455.21</v>
      </c>
      <c r="FY512" s="141">
        <f t="shared" si="1333"/>
        <v>0</v>
      </c>
      <c r="FZ512" s="428"/>
      <c r="GA512" s="107">
        <v>536</v>
      </c>
      <c r="GB512" s="141">
        <f t="shared" si="1334"/>
        <v>0</v>
      </c>
      <c r="GC512" s="428"/>
      <c r="GD512" s="21">
        <v>745.84</v>
      </c>
      <c r="GE512" s="144">
        <f t="shared" si="1335"/>
        <v>0</v>
      </c>
      <c r="GF512" s="58">
        <v>3</v>
      </c>
      <c r="GG512" s="112">
        <v>313.12</v>
      </c>
      <c r="GH512" s="141">
        <f t="shared" si="1336"/>
        <v>939.36</v>
      </c>
      <c r="GI512" s="89">
        <v>4</v>
      </c>
      <c r="GJ512" s="529">
        <v>223.61</v>
      </c>
      <c r="GK512" s="141">
        <f t="shared" si="1337"/>
        <v>894.44</v>
      </c>
      <c r="GL512" s="202">
        <v>2</v>
      </c>
      <c r="GM512" s="107">
        <v>105.46</v>
      </c>
      <c r="GN512" s="141">
        <f t="shared" si="1338"/>
        <v>210.92</v>
      </c>
      <c r="GO512" s="58"/>
      <c r="GP512" s="107">
        <v>581.36</v>
      </c>
      <c r="GQ512" s="141">
        <f t="shared" si="1339"/>
        <v>0</v>
      </c>
      <c r="GR512" s="202">
        <v>1</v>
      </c>
      <c r="GS512" s="107">
        <v>92.94</v>
      </c>
      <c r="GT512" s="141">
        <f t="shared" si="1340"/>
        <v>92.94</v>
      </c>
      <c r="GU512" s="203">
        <v>2</v>
      </c>
      <c r="GV512" s="112">
        <v>47.51</v>
      </c>
      <c r="GW512" s="141">
        <f t="shared" si="1341"/>
        <v>95.02</v>
      </c>
      <c r="GX512" s="58"/>
      <c r="GY512" s="107">
        <v>61.91</v>
      </c>
      <c r="GZ512" s="219">
        <f t="shared" si="1342"/>
        <v>0</v>
      </c>
      <c r="HA512" s="413"/>
      <c r="HB512" s="413"/>
      <c r="HC512" s="219">
        <f t="shared" si="1344"/>
        <v>0</v>
      </c>
      <c r="HD512" s="202"/>
      <c r="HE512" s="107">
        <v>40.75</v>
      </c>
      <c r="HF512" s="232">
        <f t="shared" si="1343"/>
        <v>0</v>
      </c>
      <c r="HG512" s="204">
        <v>2000</v>
      </c>
      <c r="HH512" s="226">
        <f t="shared" si="1345"/>
        <v>61379.189019999998</v>
      </c>
      <c r="HI512" s="335"/>
    </row>
    <row r="513" spans="1:218" ht="15.75" customHeight="1" thickBot="1">
      <c r="A513" s="198">
        <v>35</v>
      </c>
      <c r="B513" s="22" t="s">
        <v>390</v>
      </c>
      <c r="C513" s="383">
        <v>100.43</v>
      </c>
      <c r="D513" s="534">
        <v>188.85</v>
      </c>
      <c r="E513" s="23">
        <v>112343.40000000001</v>
      </c>
      <c r="F513" s="305">
        <f t="shared" si="1262"/>
        <v>49905.587860000007</v>
      </c>
      <c r="G513" s="47"/>
      <c r="H513" s="24">
        <v>636.70000000000005</v>
      </c>
      <c r="I513" s="49">
        <f t="shared" si="1263"/>
        <v>0</v>
      </c>
      <c r="J513" s="147"/>
      <c r="K513" s="115"/>
      <c r="L513" s="213">
        <f t="shared" si="1264"/>
        <v>0</v>
      </c>
      <c r="M513" s="147"/>
      <c r="N513" s="115">
        <v>540</v>
      </c>
      <c r="O513" s="213">
        <f t="shared" si="1265"/>
        <v>0</v>
      </c>
      <c r="P513" s="346">
        <v>10.8</v>
      </c>
      <c r="Q513" s="148">
        <f t="shared" si="1266"/>
        <v>280.13670000000002</v>
      </c>
      <c r="R513" s="213">
        <f t="shared" si="1267"/>
        <v>3025.4763600000006</v>
      </c>
      <c r="S513" s="150"/>
      <c r="T513" s="48">
        <f t="shared" si="1268"/>
        <v>2335.5960000000005</v>
      </c>
      <c r="U513" s="213">
        <f t="shared" si="1269"/>
        <v>0</v>
      </c>
      <c r="V513" s="346"/>
      <c r="W513" s="148">
        <f t="shared" si="1270"/>
        <v>493.98690000000005</v>
      </c>
      <c r="X513" s="220">
        <f t="shared" si="1271"/>
        <v>0</v>
      </c>
      <c r="Y513" s="147"/>
      <c r="Z513" s="48">
        <f t="shared" si="1272"/>
        <v>4331.3600000000006</v>
      </c>
      <c r="AA513" s="151">
        <f t="shared" si="1273"/>
        <v>0</v>
      </c>
      <c r="AB513" s="410"/>
      <c r="AC513" s="148">
        <f t="shared" si="1274"/>
        <v>493.98690000000005</v>
      </c>
      <c r="AD513" s="149">
        <f t="shared" si="1275"/>
        <v>0</v>
      </c>
      <c r="AE513" s="150"/>
      <c r="AF513" s="48">
        <f t="shared" si="1276"/>
        <v>22885.031600000002</v>
      </c>
      <c r="AG513" s="149">
        <f t="shared" si="1277"/>
        <v>0</v>
      </c>
      <c r="AH513" s="150"/>
      <c r="AI513" s="148">
        <f t="shared" si="1278"/>
        <v>791.37200000000007</v>
      </c>
      <c r="AJ513" s="149">
        <f t="shared" si="1279"/>
        <v>0</v>
      </c>
      <c r="AK513" s="150"/>
      <c r="AL513" s="115">
        <v>145.19999999999999</v>
      </c>
      <c r="AM513" s="149">
        <f t="shared" si="1280"/>
        <v>0</v>
      </c>
      <c r="AN513" s="150"/>
      <c r="AO513" s="48">
        <f t="shared" si="1281"/>
        <v>3769.8454000000002</v>
      </c>
      <c r="AP513" s="151">
        <f t="shared" si="1282"/>
        <v>0</v>
      </c>
      <c r="AQ513" s="116"/>
      <c r="AR513" s="117">
        <v>8030</v>
      </c>
      <c r="AS513" s="151">
        <f t="shared" si="1283"/>
        <v>0</v>
      </c>
      <c r="AT513" s="147"/>
      <c r="AU513" s="24">
        <v>3366.65</v>
      </c>
      <c r="AV513" s="151">
        <f t="shared" si="1284"/>
        <v>0</v>
      </c>
      <c r="AW513" s="147"/>
      <c r="AX513" s="48">
        <f t="shared" si="1285"/>
        <v>80964.952600000004</v>
      </c>
      <c r="AY513" s="151">
        <f t="shared" si="1286"/>
        <v>0</v>
      </c>
      <c r="AZ513" s="147"/>
      <c r="BA513" s="24">
        <v>93131.5</v>
      </c>
      <c r="BB513" s="151">
        <f t="shared" si="1287"/>
        <v>0</v>
      </c>
      <c r="BC513" s="147"/>
      <c r="BD513" s="24">
        <v>10643</v>
      </c>
      <c r="BE513" s="149">
        <f t="shared" si="1288"/>
        <v>0</v>
      </c>
      <c r="BF513" s="150"/>
      <c r="BG513" s="147"/>
      <c r="BH513" s="149">
        <f t="shared" si="1289"/>
        <v>0</v>
      </c>
      <c r="BI513" s="484"/>
      <c r="BJ513" s="447"/>
      <c r="BK513" s="333">
        <v>61361</v>
      </c>
      <c r="BL513" s="149">
        <f t="shared" si="1290"/>
        <v>0</v>
      </c>
      <c r="BM513" s="432"/>
      <c r="BN513" s="431">
        <v>903.87</v>
      </c>
      <c r="BO513" s="151">
        <f t="shared" si="1291"/>
        <v>0</v>
      </c>
      <c r="BP513" s="147"/>
      <c r="BQ513" s="148">
        <f t="shared" si="1292"/>
        <v>930.90000000000009</v>
      </c>
      <c r="BR513" s="151">
        <f t="shared" si="1293"/>
        <v>0</v>
      </c>
      <c r="BS513" s="333">
        <v>1</v>
      </c>
      <c r="BT513" s="115">
        <v>540</v>
      </c>
      <c r="BU513" s="151">
        <f t="shared" si="1294"/>
        <v>540</v>
      </c>
      <c r="BV513" s="147">
        <v>1</v>
      </c>
      <c r="BW513" s="147"/>
      <c r="BX513" s="151">
        <f t="shared" si="1295"/>
        <v>0</v>
      </c>
      <c r="BY513" s="147"/>
      <c r="BZ513" s="154"/>
      <c r="CA513" s="151">
        <f t="shared" si="1296"/>
        <v>0</v>
      </c>
      <c r="CB513" s="333">
        <v>2</v>
      </c>
      <c r="CC513" s="115">
        <v>165.4</v>
      </c>
      <c r="CD513" s="151">
        <f t="shared" si="1297"/>
        <v>330.8</v>
      </c>
      <c r="CE513" s="147">
        <v>1</v>
      </c>
      <c r="CF513" s="148">
        <f t="shared" si="1298"/>
        <v>204.31649999999999</v>
      </c>
      <c r="CG513" s="151">
        <f t="shared" si="1299"/>
        <v>204.31649999999999</v>
      </c>
      <c r="CH513" s="147"/>
      <c r="CI513" s="115">
        <v>86.2</v>
      </c>
      <c r="CJ513" s="151">
        <f t="shared" si="1300"/>
        <v>0</v>
      </c>
      <c r="CK513" s="147">
        <v>2</v>
      </c>
      <c r="CL513" s="115">
        <v>125</v>
      </c>
      <c r="CM513" s="151">
        <f t="shared" si="1301"/>
        <v>250</v>
      </c>
      <c r="CN513" s="147"/>
      <c r="CO513" s="115">
        <v>140</v>
      </c>
      <c r="CP513" s="151">
        <f t="shared" si="1302"/>
        <v>0</v>
      </c>
      <c r="CQ513" s="147"/>
      <c r="CR513" s="148">
        <f t="shared" si="1303"/>
        <v>259.76390000000004</v>
      </c>
      <c r="CS513" s="151">
        <f t="shared" si="1304"/>
        <v>0</v>
      </c>
      <c r="CT513" s="147"/>
      <c r="CU513" s="115">
        <v>182.5</v>
      </c>
      <c r="CV513" s="151">
        <f t="shared" si="1305"/>
        <v>0</v>
      </c>
      <c r="CW513" s="147"/>
      <c r="CX513" s="115">
        <v>78</v>
      </c>
      <c r="CY513" s="151">
        <f t="shared" si="1306"/>
        <v>0</v>
      </c>
      <c r="CZ513" s="426">
        <v>1</v>
      </c>
      <c r="DA513" s="115">
        <v>350</v>
      </c>
      <c r="DB513" s="151">
        <f t="shared" si="1307"/>
        <v>350</v>
      </c>
      <c r="DC513" s="426">
        <v>7</v>
      </c>
      <c r="DD513" s="148">
        <f t="shared" si="1308"/>
        <v>363.26500000000004</v>
      </c>
      <c r="DE513" s="149">
        <f t="shared" si="1309"/>
        <v>2542.8550000000005</v>
      </c>
      <c r="DF513" s="426">
        <v>3</v>
      </c>
      <c r="DG513" s="107">
        <v>349.94</v>
      </c>
      <c r="DH513" s="151">
        <f t="shared" si="1310"/>
        <v>1049.82</v>
      </c>
      <c r="DI513" s="425">
        <v>3</v>
      </c>
      <c r="DJ513" s="107">
        <v>407.82</v>
      </c>
      <c r="DK513" s="151">
        <f t="shared" si="1311"/>
        <v>1223.46</v>
      </c>
      <c r="DL513" s="425"/>
      <c r="DM513" s="107">
        <v>560.66999999999996</v>
      </c>
      <c r="DN513" s="151">
        <f t="shared" si="1312"/>
        <v>0</v>
      </c>
      <c r="DO513" s="425"/>
      <c r="DP513" s="107">
        <v>849.84</v>
      </c>
      <c r="DQ513" s="151">
        <f t="shared" si="1313"/>
        <v>0</v>
      </c>
      <c r="DR513" s="147"/>
      <c r="DS513" s="107">
        <v>1070.97</v>
      </c>
      <c r="DT513" s="151">
        <f t="shared" si="1314"/>
        <v>0</v>
      </c>
      <c r="DU513" s="425">
        <v>2</v>
      </c>
      <c r="DV513" s="21">
        <v>1512.05</v>
      </c>
      <c r="DW513" s="151">
        <f t="shared" si="1315"/>
        <v>3024.1</v>
      </c>
      <c r="DX513" s="425">
        <v>4</v>
      </c>
      <c r="DY513" s="21">
        <v>5870.12</v>
      </c>
      <c r="DZ513" s="151">
        <f t="shared" si="1316"/>
        <v>23480.48</v>
      </c>
      <c r="EA513" s="147"/>
      <c r="EB513" s="21">
        <v>4379.45</v>
      </c>
      <c r="EC513" s="151">
        <f t="shared" si="1317"/>
        <v>0</v>
      </c>
      <c r="ED513" s="147"/>
      <c r="EE513" s="21">
        <v>4811.45</v>
      </c>
      <c r="EF513" s="151">
        <f t="shared" si="1318"/>
        <v>0</v>
      </c>
      <c r="EG513" s="147"/>
      <c r="EH513" s="21">
        <v>6518.13</v>
      </c>
      <c r="EI513" s="151">
        <f t="shared" si="1319"/>
        <v>0</v>
      </c>
      <c r="EJ513" s="147">
        <v>1</v>
      </c>
      <c r="EK513" s="21">
        <v>7389.31</v>
      </c>
      <c r="EL513" s="151">
        <f t="shared" si="1320"/>
        <v>7389.31</v>
      </c>
      <c r="EM513" s="147"/>
      <c r="EN513" s="21">
        <v>1539.81</v>
      </c>
      <c r="EO513" s="151">
        <f t="shared" si="1321"/>
        <v>0</v>
      </c>
      <c r="EP513" s="429"/>
      <c r="EQ513" s="21">
        <v>3124.4</v>
      </c>
      <c r="ER513" s="151">
        <f t="shared" si="1322"/>
        <v>0</v>
      </c>
      <c r="ES513" s="429"/>
      <c r="ET513" s="107">
        <v>118.78</v>
      </c>
      <c r="EU513" s="151">
        <f t="shared" si="1323"/>
        <v>0</v>
      </c>
      <c r="EV513" s="147"/>
      <c r="EW513" s="107">
        <v>479.92</v>
      </c>
      <c r="EX513" s="151">
        <f t="shared" si="1324"/>
        <v>0</v>
      </c>
      <c r="EY513" s="333">
        <v>2</v>
      </c>
      <c r="EZ513" s="107">
        <v>649.4</v>
      </c>
      <c r="FA513" s="151">
        <f t="shared" si="1325"/>
        <v>1298.8</v>
      </c>
      <c r="FB513" s="147"/>
      <c r="FC513" s="21">
        <v>1301.22</v>
      </c>
      <c r="FD513" s="151">
        <f t="shared" si="1326"/>
        <v>0</v>
      </c>
      <c r="FE513" s="429"/>
      <c r="FF513" s="21">
        <v>2530.2199999999998</v>
      </c>
      <c r="FG513" s="151">
        <f t="shared" si="1327"/>
        <v>0</v>
      </c>
      <c r="FH513" s="147"/>
      <c r="FI513" s="21">
        <v>4182.22</v>
      </c>
      <c r="FJ513" s="151">
        <f t="shared" si="1328"/>
        <v>0</v>
      </c>
      <c r="FK513" s="429">
        <v>4</v>
      </c>
      <c r="FL513" s="107">
        <v>253.92</v>
      </c>
      <c r="FM513" s="151">
        <f t="shared" si="1329"/>
        <v>1015.68</v>
      </c>
      <c r="FN513" s="429"/>
      <c r="FO513" s="107">
        <v>290.32</v>
      </c>
      <c r="FP513" s="151">
        <f t="shared" si="1330"/>
        <v>0</v>
      </c>
      <c r="FQ513" s="429"/>
      <c r="FR513" s="107">
        <v>334.06</v>
      </c>
      <c r="FS513" s="151">
        <f t="shared" si="1331"/>
        <v>0</v>
      </c>
      <c r="FT513" s="426"/>
      <c r="FU513" s="107">
        <v>411.49</v>
      </c>
      <c r="FV513" s="151">
        <f t="shared" si="1332"/>
        <v>0</v>
      </c>
      <c r="FW513" s="147"/>
      <c r="FX513" s="107">
        <v>455.21</v>
      </c>
      <c r="FY513" s="151">
        <f t="shared" si="1333"/>
        <v>0</v>
      </c>
      <c r="FZ513" s="429"/>
      <c r="GA513" s="107">
        <v>536</v>
      </c>
      <c r="GB513" s="151">
        <f t="shared" si="1334"/>
        <v>0</v>
      </c>
      <c r="GC513" s="429"/>
      <c r="GD513" s="21">
        <v>745.84</v>
      </c>
      <c r="GE513" s="155">
        <f t="shared" si="1335"/>
        <v>0</v>
      </c>
      <c r="GF513" s="147">
        <v>3</v>
      </c>
      <c r="GG513" s="112">
        <v>313.12</v>
      </c>
      <c r="GH513" s="151">
        <f t="shared" si="1336"/>
        <v>939.36</v>
      </c>
      <c r="GI513" s="461">
        <v>4</v>
      </c>
      <c r="GJ513" s="529">
        <v>223.61</v>
      </c>
      <c r="GK513" s="151">
        <f t="shared" si="1337"/>
        <v>894.44</v>
      </c>
      <c r="GL513" s="333">
        <v>2</v>
      </c>
      <c r="GM513" s="107">
        <v>105.46</v>
      </c>
      <c r="GN513" s="151">
        <f t="shared" si="1338"/>
        <v>210.92</v>
      </c>
      <c r="GO513" s="147"/>
      <c r="GP513" s="107">
        <v>581.36</v>
      </c>
      <c r="GQ513" s="151">
        <f t="shared" si="1339"/>
        <v>0</v>
      </c>
      <c r="GR513" s="333"/>
      <c r="GS513" s="107">
        <v>92.94</v>
      </c>
      <c r="GT513" s="151">
        <f t="shared" si="1340"/>
        <v>0</v>
      </c>
      <c r="GU513" s="206">
        <v>2</v>
      </c>
      <c r="GV513" s="112">
        <v>47.51</v>
      </c>
      <c r="GW513" s="151">
        <f t="shared" si="1341"/>
        <v>95.02</v>
      </c>
      <c r="GX513" s="147"/>
      <c r="GY513" s="107">
        <v>61.91</v>
      </c>
      <c r="GZ513" s="220">
        <f t="shared" si="1342"/>
        <v>0</v>
      </c>
      <c r="HA513" s="413"/>
      <c r="HB513" s="413"/>
      <c r="HC513" s="219">
        <f t="shared" si="1344"/>
        <v>0</v>
      </c>
      <c r="HD513" s="333">
        <v>1</v>
      </c>
      <c r="HE513" s="107">
        <v>40.75</v>
      </c>
      <c r="HF513" s="233">
        <f t="shared" si="1343"/>
        <v>40.75</v>
      </c>
      <c r="HG513" s="334">
        <v>2000</v>
      </c>
      <c r="HH513" s="226">
        <f t="shared" si="1345"/>
        <v>49905.587860000007</v>
      </c>
      <c r="HI513" s="229"/>
    </row>
    <row r="514" spans="1:218" s="123" customFormat="1" ht="18" customHeight="1" thickBot="1">
      <c r="A514" s="470">
        <v>35</v>
      </c>
      <c r="B514" s="156" t="s">
        <v>31</v>
      </c>
      <c r="C514" s="384">
        <f>SUM(C479:C513)</f>
        <v>1358.7900000000004</v>
      </c>
      <c r="D514" s="384">
        <f>SUM(D479:D513)</f>
        <v>4762.1400000000012</v>
      </c>
      <c r="E514" s="50">
        <f>SUM(E479:E513)</f>
        <v>2530338.36</v>
      </c>
      <c r="F514" s="50">
        <f>SUM(F479:F513)</f>
        <v>2743668.4729500003</v>
      </c>
      <c r="G514" s="214">
        <f t="shared" ref="G514:BS514" si="1346">SUM(G479:G513)</f>
        <v>18</v>
      </c>
      <c r="H514" s="298"/>
      <c r="I514" s="214">
        <f t="shared" si="1346"/>
        <v>11460.6</v>
      </c>
      <c r="J514" s="214">
        <f t="shared" si="1346"/>
        <v>6</v>
      </c>
      <c r="K514" s="299"/>
      <c r="L514" s="214">
        <f t="shared" si="1346"/>
        <v>2598.7200000000003</v>
      </c>
      <c r="M514" s="214">
        <f t="shared" si="1346"/>
        <v>0</v>
      </c>
      <c r="N514" s="214"/>
      <c r="O514" s="214">
        <f t="shared" si="1346"/>
        <v>0</v>
      </c>
      <c r="P514" s="214">
        <f t="shared" si="1346"/>
        <v>1240.8999999999999</v>
      </c>
      <c r="Q514" s="214"/>
      <c r="R514" s="214">
        <f t="shared" si="1346"/>
        <v>347621.63103000005</v>
      </c>
      <c r="S514" s="214">
        <f t="shared" si="1346"/>
        <v>102.82</v>
      </c>
      <c r="T514" s="214"/>
      <c r="U514" s="214">
        <f t="shared" si="1346"/>
        <v>240145.98072000002</v>
      </c>
      <c r="V514" s="214">
        <f t="shared" si="1346"/>
        <v>0</v>
      </c>
      <c r="W514" s="214"/>
      <c r="X514" s="214">
        <f t="shared" si="1346"/>
        <v>0</v>
      </c>
      <c r="Y514" s="214">
        <f t="shared" si="1346"/>
        <v>0</v>
      </c>
      <c r="Z514" s="214"/>
      <c r="AA514" s="214">
        <f t="shared" si="1346"/>
        <v>0</v>
      </c>
      <c r="AB514" s="411">
        <f t="shared" si="1346"/>
        <v>117</v>
      </c>
      <c r="AC514" s="214"/>
      <c r="AD514" s="214">
        <f t="shared" si="1346"/>
        <v>57796.467300000026</v>
      </c>
      <c r="AE514" s="214">
        <f t="shared" si="1346"/>
        <v>1</v>
      </c>
      <c r="AF514" s="214"/>
      <c r="AG514" s="214">
        <f t="shared" si="1346"/>
        <v>22885.031600000002</v>
      </c>
      <c r="AH514" s="214">
        <f t="shared" si="1346"/>
        <v>28</v>
      </c>
      <c r="AI514" s="214"/>
      <c r="AJ514" s="214">
        <f t="shared" si="1346"/>
        <v>22158.416000000001</v>
      </c>
      <c r="AK514" s="214">
        <f t="shared" si="1346"/>
        <v>0</v>
      </c>
      <c r="AL514" s="299"/>
      <c r="AM514" s="214">
        <f t="shared" si="1346"/>
        <v>0</v>
      </c>
      <c r="AN514" s="214">
        <f t="shared" si="1346"/>
        <v>1</v>
      </c>
      <c r="AO514" s="214"/>
      <c r="AP514" s="214">
        <f t="shared" si="1346"/>
        <v>3769.8454000000002</v>
      </c>
      <c r="AQ514" s="214">
        <f t="shared" si="1346"/>
        <v>0</v>
      </c>
      <c r="AR514" s="298"/>
      <c r="AS514" s="214">
        <f t="shared" si="1346"/>
        <v>0</v>
      </c>
      <c r="AT514" s="214">
        <f t="shared" si="1346"/>
        <v>0</v>
      </c>
      <c r="AU514" s="298"/>
      <c r="AV514" s="214">
        <f t="shared" si="1346"/>
        <v>0</v>
      </c>
      <c r="AW514" s="214">
        <f t="shared" si="1346"/>
        <v>0</v>
      </c>
      <c r="AX514" s="214"/>
      <c r="AY514" s="214">
        <f t="shared" si="1346"/>
        <v>0</v>
      </c>
      <c r="AZ514" s="214">
        <f t="shared" si="1346"/>
        <v>0</v>
      </c>
      <c r="BA514" s="298"/>
      <c r="BB514" s="214">
        <f t="shared" si="1346"/>
        <v>0</v>
      </c>
      <c r="BC514" s="214">
        <f t="shared" si="1346"/>
        <v>0</v>
      </c>
      <c r="BD514" s="298"/>
      <c r="BE514" s="214">
        <f t="shared" si="1346"/>
        <v>0</v>
      </c>
      <c r="BF514" s="214">
        <f t="shared" si="1346"/>
        <v>0</v>
      </c>
      <c r="BG514" s="214"/>
      <c r="BH514" s="214">
        <f t="shared" si="1346"/>
        <v>0</v>
      </c>
      <c r="BI514" s="214">
        <f t="shared" si="1346"/>
        <v>10</v>
      </c>
      <c r="BJ514" s="214"/>
      <c r="BK514" s="214"/>
      <c r="BL514" s="214">
        <f t="shared" si="1346"/>
        <v>728518</v>
      </c>
      <c r="BM514" s="214">
        <f t="shared" si="1346"/>
        <v>40</v>
      </c>
      <c r="BN514" s="214"/>
      <c r="BO514" s="214">
        <f t="shared" si="1346"/>
        <v>35616.800000000003</v>
      </c>
      <c r="BP514" s="214">
        <f t="shared" si="1346"/>
        <v>19</v>
      </c>
      <c r="BQ514" s="214"/>
      <c r="BR514" s="214">
        <f t="shared" si="1346"/>
        <v>17687.099999999999</v>
      </c>
      <c r="BS514" s="214">
        <f t="shared" si="1346"/>
        <v>62</v>
      </c>
      <c r="BT514" s="299"/>
      <c r="BU514" s="214">
        <f t="shared" ref="BU514:ED514" si="1347">SUM(BU479:BU513)</f>
        <v>33480</v>
      </c>
      <c r="BV514" s="214">
        <f t="shared" si="1347"/>
        <v>1</v>
      </c>
      <c r="BW514" s="214"/>
      <c r="BX514" s="214">
        <f t="shared" si="1347"/>
        <v>0</v>
      </c>
      <c r="BY514" s="214">
        <f t="shared" si="1347"/>
        <v>0</v>
      </c>
      <c r="BZ514" s="214"/>
      <c r="CA514" s="214">
        <f t="shared" si="1347"/>
        <v>0</v>
      </c>
      <c r="CB514" s="214">
        <f t="shared" si="1347"/>
        <v>67</v>
      </c>
      <c r="CC514" s="299"/>
      <c r="CD514" s="214">
        <f t="shared" si="1347"/>
        <v>11081.799999999997</v>
      </c>
      <c r="CE514" s="214">
        <f t="shared" si="1347"/>
        <v>35</v>
      </c>
      <c r="CF514" s="214"/>
      <c r="CG514" s="214">
        <f t="shared" si="1347"/>
        <v>7151.0774999999976</v>
      </c>
      <c r="CH514" s="214">
        <f t="shared" si="1347"/>
        <v>0</v>
      </c>
      <c r="CI514" s="299"/>
      <c r="CJ514" s="214">
        <f t="shared" si="1347"/>
        <v>0</v>
      </c>
      <c r="CK514" s="214">
        <f t="shared" si="1347"/>
        <v>70</v>
      </c>
      <c r="CL514" s="299"/>
      <c r="CM514" s="214">
        <f t="shared" si="1347"/>
        <v>8750</v>
      </c>
      <c r="CN514" s="214">
        <f t="shared" si="1347"/>
        <v>0</v>
      </c>
      <c r="CO514" s="299"/>
      <c r="CP514" s="214">
        <f t="shared" si="1347"/>
        <v>0</v>
      </c>
      <c r="CQ514" s="214">
        <f t="shared" si="1347"/>
        <v>6</v>
      </c>
      <c r="CR514" s="214"/>
      <c r="CS514" s="214">
        <f t="shared" si="1347"/>
        <v>1558.5834000000002</v>
      </c>
      <c r="CT514" s="214">
        <f t="shared" si="1347"/>
        <v>36</v>
      </c>
      <c r="CU514" s="299"/>
      <c r="CV514" s="214">
        <f t="shared" si="1347"/>
        <v>6570</v>
      </c>
      <c r="CW514" s="214">
        <f t="shared" si="1347"/>
        <v>12</v>
      </c>
      <c r="CX514" s="299"/>
      <c r="CY514" s="214">
        <f t="shared" si="1347"/>
        <v>936</v>
      </c>
      <c r="CZ514" s="214">
        <f t="shared" si="1347"/>
        <v>201</v>
      </c>
      <c r="DA514" s="299"/>
      <c r="DB514" s="214">
        <f t="shared" si="1347"/>
        <v>70350</v>
      </c>
      <c r="DC514" s="214">
        <f t="shared" si="1347"/>
        <v>109</v>
      </c>
      <c r="DD514" s="214"/>
      <c r="DE514" s="214">
        <f t="shared" si="1347"/>
        <v>39595.885000000002</v>
      </c>
      <c r="DF514" s="214">
        <f t="shared" si="1347"/>
        <v>119</v>
      </c>
      <c r="DG514" s="107">
        <v>349.94</v>
      </c>
      <c r="DH514" s="214">
        <f t="shared" si="1347"/>
        <v>41642.859999999986</v>
      </c>
      <c r="DI514" s="214">
        <f t="shared" si="1347"/>
        <v>105</v>
      </c>
      <c r="DJ514" s="107">
        <v>407.82</v>
      </c>
      <c r="DK514" s="214">
        <f t="shared" si="1347"/>
        <v>42821.099999999977</v>
      </c>
      <c r="DL514" s="214">
        <f t="shared" si="1347"/>
        <v>10</v>
      </c>
      <c r="DM514" s="107">
        <v>560.66999999999996</v>
      </c>
      <c r="DN514" s="214">
        <f t="shared" si="1347"/>
        <v>5606.7</v>
      </c>
      <c r="DO514" s="214">
        <f t="shared" si="1347"/>
        <v>5</v>
      </c>
      <c r="DP514" s="107">
        <v>849.84</v>
      </c>
      <c r="DQ514" s="214">
        <f t="shared" si="1347"/>
        <v>4249.2</v>
      </c>
      <c r="DR514" s="214">
        <f t="shared" si="1347"/>
        <v>0</v>
      </c>
      <c r="DS514" s="107">
        <v>1070.97</v>
      </c>
      <c r="DT514" s="214">
        <f t="shared" si="1347"/>
        <v>0</v>
      </c>
      <c r="DU514" s="214">
        <f t="shared" si="1347"/>
        <v>66</v>
      </c>
      <c r="DV514" s="21">
        <v>1512.05</v>
      </c>
      <c r="DW514" s="214">
        <f t="shared" si="1347"/>
        <v>99795.300000000047</v>
      </c>
      <c r="DX514" s="214">
        <f t="shared" si="1347"/>
        <v>76</v>
      </c>
      <c r="DY514" s="21">
        <v>5870.12</v>
      </c>
      <c r="DZ514" s="214">
        <f t="shared" si="1347"/>
        <v>446129.11999999982</v>
      </c>
      <c r="EA514" s="214">
        <f t="shared" si="1347"/>
        <v>0</v>
      </c>
      <c r="EB514" s="21">
        <v>4379.45</v>
      </c>
      <c r="EC514" s="214">
        <f t="shared" si="1347"/>
        <v>0</v>
      </c>
      <c r="ED514" s="214">
        <f t="shared" si="1347"/>
        <v>0</v>
      </c>
      <c r="EE514" s="21">
        <v>4811.45</v>
      </c>
      <c r="EF514" s="214">
        <f t="shared" ref="EF514:GQ514" si="1348">SUM(EF479:EF513)</f>
        <v>0</v>
      </c>
      <c r="EG514" s="214">
        <f t="shared" si="1348"/>
        <v>0</v>
      </c>
      <c r="EH514" s="21">
        <v>6518.13</v>
      </c>
      <c r="EI514" s="214">
        <f t="shared" si="1348"/>
        <v>0</v>
      </c>
      <c r="EJ514" s="214">
        <f t="shared" si="1348"/>
        <v>4</v>
      </c>
      <c r="EK514" s="21">
        <v>7389.31</v>
      </c>
      <c r="EL514" s="214">
        <f t="shared" si="1348"/>
        <v>29557.24</v>
      </c>
      <c r="EM514" s="214">
        <f t="shared" si="1348"/>
        <v>1</v>
      </c>
      <c r="EN514" s="21">
        <v>1539.81</v>
      </c>
      <c r="EO514" s="214">
        <f t="shared" si="1348"/>
        <v>1539.81</v>
      </c>
      <c r="EP514" s="214">
        <f t="shared" si="1348"/>
        <v>1</v>
      </c>
      <c r="EQ514" s="21">
        <v>3124.4</v>
      </c>
      <c r="ER514" s="214">
        <f t="shared" si="1348"/>
        <v>3124.4</v>
      </c>
      <c r="ES514" s="214">
        <f t="shared" si="1348"/>
        <v>89</v>
      </c>
      <c r="ET514" s="107">
        <v>118.78</v>
      </c>
      <c r="EU514" s="214">
        <f t="shared" si="1348"/>
        <v>10571.42</v>
      </c>
      <c r="EV514" s="214">
        <f t="shared" si="1348"/>
        <v>0</v>
      </c>
      <c r="EW514" s="107">
        <v>479.92</v>
      </c>
      <c r="EX514" s="214">
        <f t="shared" si="1348"/>
        <v>0</v>
      </c>
      <c r="EY514" s="214">
        <f t="shared" si="1348"/>
        <v>70</v>
      </c>
      <c r="EZ514" s="107">
        <v>649.4</v>
      </c>
      <c r="FA514" s="214">
        <f t="shared" si="1348"/>
        <v>45458.000000000015</v>
      </c>
      <c r="FB514" s="214">
        <f t="shared" si="1348"/>
        <v>40</v>
      </c>
      <c r="FC514" s="21">
        <v>1301.22</v>
      </c>
      <c r="FD514" s="214">
        <f t="shared" si="1348"/>
        <v>52048.800000000003</v>
      </c>
      <c r="FE514" s="214">
        <f t="shared" si="1348"/>
        <v>4</v>
      </c>
      <c r="FF514" s="21">
        <v>2530.2199999999998</v>
      </c>
      <c r="FG514" s="214">
        <f t="shared" si="1348"/>
        <v>10120.879999999999</v>
      </c>
      <c r="FH514" s="214">
        <f t="shared" si="1348"/>
        <v>0</v>
      </c>
      <c r="FI514" s="21">
        <v>4182.22</v>
      </c>
      <c r="FJ514" s="214">
        <f t="shared" si="1348"/>
        <v>0</v>
      </c>
      <c r="FK514" s="214">
        <f t="shared" si="1348"/>
        <v>28</v>
      </c>
      <c r="FL514" s="107">
        <v>253.92</v>
      </c>
      <c r="FM514" s="214">
        <f t="shared" si="1348"/>
        <v>7109.76</v>
      </c>
      <c r="FN514" s="214">
        <f t="shared" si="1348"/>
        <v>20</v>
      </c>
      <c r="FO514" s="107">
        <v>290.32</v>
      </c>
      <c r="FP514" s="214">
        <f t="shared" si="1348"/>
        <v>5806.4</v>
      </c>
      <c r="FQ514" s="214">
        <f t="shared" si="1348"/>
        <v>16</v>
      </c>
      <c r="FR514" s="107">
        <v>334.06</v>
      </c>
      <c r="FS514" s="214">
        <f t="shared" si="1348"/>
        <v>5344.96</v>
      </c>
      <c r="FT514" s="214">
        <f t="shared" si="1348"/>
        <v>12</v>
      </c>
      <c r="FU514" s="107">
        <v>411.49</v>
      </c>
      <c r="FV514" s="214">
        <f t="shared" si="1348"/>
        <v>4937.88</v>
      </c>
      <c r="FW514" s="214">
        <f t="shared" si="1348"/>
        <v>0</v>
      </c>
      <c r="FX514" s="107">
        <v>455.21</v>
      </c>
      <c r="FY514" s="214"/>
      <c r="FZ514" s="214">
        <f t="shared" si="1348"/>
        <v>28</v>
      </c>
      <c r="GA514" s="107">
        <v>536</v>
      </c>
      <c r="GB514" s="214">
        <f t="shared" si="1348"/>
        <v>15008</v>
      </c>
      <c r="GC514" s="214">
        <f t="shared" si="1348"/>
        <v>26</v>
      </c>
      <c r="GD514" s="21">
        <v>745.84</v>
      </c>
      <c r="GE514" s="214">
        <f t="shared" si="1348"/>
        <v>19391.84</v>
      </c>
      <c r="GF514" s="214">
        <f t="shared" si="1348"/>
        <v>112</v>
      </c>
      <c r="GG514" s="112">
        <v>313.12</v>
      </c>
      <c r="GH514" s="214">
        <f t="shared" si="1348"/>
        <v>35069.440000000017</v>
      </c>
      <c r="GI514" s="214">
        <f t="shared" si="1348"/>
        <v>169</v>
      </c>
      <c r="GJ514" s="529">
        <v>223.61</v>
      </c>
      <c r="GK514" s="214">
        <f t="shared" si="1348"/>
        <v>37790.090000000011</v>
      </c>
      <c r="GL514" s="214">
        <f t="shared" si="1348"/>
        <v>75</v>
      </c>
      <c r="GM514" s="107">
        <v>105.46</v>
      </c>
      <c r="GN514" s="214">
        <f t="shared" si="1348"/>
        <v>7909.5000000000018</v>
      </c>
      <c r="GO514" s="214">
        <f t="shared" si="1348"/>
        <v>16</v>
      </c>
      <c r="GP514" s="107">
        <v>581.36</v>
      </c>
      <c r="GQ514" s="214">
        <f t="shared" si="1348"/>
        <v>9301.7599999999984</v>
      </c>
      <c r="GR514" s="214">
        <f t="shared" ref="GR514:HD514" si="1349">SUM(GR479:GR513)</f>
        <v>34</v>
      </c>
      <c r="GS514" s="107">
        <v>92.94</v>
      </c>
      <c r="GT514" s="214">
        <f t="shared" si="1349"/>
        <v>3159.9600000000014</v>
      </c>
      <c r="GU514" s="214">
        <f t="shared" si="1349"/>
        <v>94</v>
      </c>
      <c r="GV514" s="112">
        <v>47.51</v>
      </c>
      <c r="GW514" s="214">
        <f t="shared" si="1349"/>
        <v>4465.9400000000014</v>
      </c>
      <c r="GX514" s="214">
        <f t="shared" si="1349"/>
        <v>830</v>
      </c>
      <c r="GY514" s="107">
        <v>61.91</v>
      </c>
      <c r="GZ514" s="214">
        <f t="shared" si="1349"/>
        <v>51385.3</v>
      </c>
      <c r="HA514" s="214">
        <f t="shared" si="1349"/>
        <v>0</v>
      </c>
      <c r="HB514" s="214"/>
      <c r="HC514" s="214">
        <f t="shared" si="1349"/>
        <v>0</v>
      </c>
      <c r="HD514" s="214">
        <f t="shared" si="1349"/>
        <v>14.500000000000005</v>
      </c>
      <c r="HE514" s="107">
        <v>40.75</v>
      </c>
      <c r="HF514" s="214">
        <f>SUM(HF479:HF513)</f>
        <v>590.87500000000011</v>
      </c>
      <c r="HG514" s="214">
        <f>SUM(HG479:HG513)</f>
        <v>74000</v>
      </c>
      <c r="HH514" s="214">
        <f>SUM(HH479:HH513)</f>
        <v>2743668.4729500003</v>
      </c>
      <c r="HI514" s="337">
        <f>HC514+HF514+GZ514+GW514+GT514+GQ514+GN514+GK514+GH514+GE514+GB514+FY514+FV514+FS514+FP514+FM514+FJ514+FG514+FD514+FA514+EX514+EU514+ER514+EO514+EL514+EI514+EF514+EC514+DZ514+DW514+DT514+DQ514+DN514+DK514+DH514+DE514+DB514+CY514+CV514+CS514+CP514+CM514+CJ514+CG514+CD514+CA514+BX514+BU514+BR514+BO514+BL514+BH514+BE514+BB514+AY514+AV514+AS514+AP514+AM514+AJ514+AG514+AD514+AA514+X514+U514+R514+O514+L514+I514+HG514</f>
        <v>2743668.4729500003</v>
      </c>
      <c r="HJ514" s="335">
        <f>HF514+HC514+GZ514+GW514+GT514+GQ514+GN514+GK514+GH514</f>
        <v>149672.86500000005</v>
      </c>
    </row>
    <row r="515" spans="1:218" ht="15.75" customHeight="1">
      <c r="A515" s="198"/>
      <c r="B515" s="618" t="s">
        <v>462</v>
      </c>
      <c r="C515" s="619"/>
      <c r="D515" s="619"/>
      <c r="E515" s="620"/>
      <c r="F515" s="51"/>
      <c r="G515" s="52"/>
      <c r="H515" s="26"/>
      <c r="I515" s="41"/>
      <c r="J515" s="131"/>
      <c r="K515" s="98"/>
      <c r="L515" s="211"/>
      <c r="M515" s="131"/>
      <c r="N515" s="98"/>
      <c r="O515" s="211"/>
      <c r="P515" s="56"/>
      <c r="Q515" s="132"/>
      <c r="R515" s="211"/>
      <c r="S515" s="56"/>
      <c r="T515" s="53"/>
      <c r="U515" s="211"/>
      <c r="V515" s="56"/>
      <c r="W515" s="132"/>
      <c r="X515" s="218"/>
      <c r="Y515" s="131"/>
      <c r="Z515" s="53"/>
      <c r="AA515" s="134"/>
      <c r="AB515" s="396"/>
      <c r="AC515" s="132"/>
      <c r="AD515" s="133"/>
      <c r="AE515" s="56"/>
      <c r="AF515" s="53"/>
      <c r="AG515" s="133"/>
      <c r="AH515" s="56"/>
      <c r="AI515" s="132"/>
      <c r="AJ515" s="133"/>
      <c r="AK515" s="56"/>
      <c r="AL515" s="98"/>
      <c r="AM515" s="133"/>
      <c r="AN515" s="56"/>
      <c r="AO515" s="53"/>
      <c r="AP515" s="134"/>
      <c r="AQ515" s="100"/>
      <c r="AR515" s="101"/>
      <c r="AS515" s="134"/>
      <c r="AT515" s="131"/>
      <c r="AU515" s="26"/>
      <c r="AV515" s="134"/>
      <c r="AW515" s="131"/>
      <c r="AX515" s="53"/>
      <c r="AY515" s="134"/>
      <c r="AZ515" s="131"/>
      <c r="BA515" s="26"/>
      <c r="BB515" s="134"/>
      <c r="BC515" s="131"/>
      <c r="BD515" s="26"/>
      <c r="BE515" s="133"/>
      <c r="BF515" s="56"/>
      <c r="BG515" s="131"/>
      <c r="BH515" s="133"/>
      <c r="BI515" s="46"/>
      <c r="BJ515" s="59"/>
      <c r="BK515" s="58"/>
      <c r="BL515" s="133"/>
      <c r="BM515" s="56"/>
      <c r="BN515" s="136"/>
      <c r="BO515" s="134"/>
      <c r="BP515" s="131"/>
      <c r="BQ515" s="132"/>
      <c r="BR515" s="134"/>
      <c r="BS515" s="131"/>
      <c r="BT515" s="98"/>
      <c r="BU515" s="134"/>
      <c r="BV515" s="131"/>
      <c r="BW515" s="131"/>
      <c r="BX515" s="134"/>
      <c r="BY515" s="131"/>
      <c r="BZ515" s="137"/>
      <c r="CA515" s="134"/>
      <c r="CB515" s="131"/>
      <c r="CC515" s="98"/>
      <c r="CD515" s="134"/>
      <c r="CE515" s="131"/>
      <c r="CF515" s="132"/>
      <c r="CG515" s="134"/>
      <c r="CH515" s="131"/>
      <c r="CI515" s="98"/>
      <c r="CJ515" s="134"/>
      <c r="CK515" s="131"/>
      <c r="CL515" s="98"/>
      <c r="CM515" s="134"/>
      <c r="CN515" s="131"/>
      <c r="CO515" s="98"/>
      <c r="CP515" s="134"/>
      <c r="CQ515" s="131"/>
      <c r="CR515" s="132"/>
      <c r="CS515" s="134"/>
      <c r="CT515" s="131"/>
      <c r="CU515" s="98"/>
      <c r="CV515" s="134"/>
      <c r="CW515" s="131"/>
      <c r="CX515" s="98"/>
      <c r="CY515" s="134"/>
      <c r="CZ515" s="131"/>
      <c r="DA515" s="98"/>
      <c r="DB515" s="134"/>
      <c r="DC515" s="131"/>
      <c r="DD515" s="132"/>
      <c r="DE515" s="133"/>
      <c r="DF515" s="131"/>
      <c r="DG515" s="107">
        <v>349.94</v>
      </c>
      <c r="DH515" s="134"/>
      <c r="DI515" s="131"/>
      <c r="DJ515" s="107">
        <v>407.82</v>
      </c>
      <c r="DK515" s="134"/>
      <c r="DL515" s="131"/>
      <c r="DM515" s="107">
        <v>560.66999999999996</v>
      </c>
      <c r="DN515" s="134"/>
      <c r="DO515" s="131"/>
      <c r="DP515" s="107">
        <v>849.84</v>
      </c>
      <c r="DQ515" s="134"/>
      <c r="DR515" s="131"/>
      <c r="DS515" s="107">
        <v>1070.97</v>
      </c>
      <c r="DT515" s="134"/>
      <c r="DU515" s="131"/>
      <c r="DV515" s="21">
        <v>1512.05</v>
      </c>
      <c r="DW515" s="134"/>
      <c r="DX515" s="131"/>
      <c r="DY515" s="21">
        <v>5870.12</v>
      </c>
      <c r="DZ515" s="134"/>
      <c r="EA515" s="131"/>
      <c r="EB515" s="21">
        <v>4379.45</v>
      </c>
      <c r="EC515" s="134"/>
      <c r="ED515" s="131"/>
      <c r="EE515" s="21">
        <v>4811.45</v>
      </c>
      <c r="EF515" s="134"/>
      <c r="EG515" s="131"/>
      <c r="EH515" s="21">
        <v>6518.13</v>
      </c>
      <c r="EI515" s="134"/>
      <c r="EJ515" s="131"/>
      <c r="EK515" s="21">
        <v>7389.31</v>
      </c>
      <c r="EL515" s="134"/>
      <c r="EM515" s="131"/>
      <c r="EN515" s="21">
        <v>1539.81</v>
      </c>
      <c r="EO515" s="134"/>
      <c r="EP515" s="131"/>
      <c r="EQ515" s="21">
        <v>3124.4</v>
      </c>
      <c r="ER515" s="134"/>
      <c r="ES515" s="131"/>
      <c r="ET515" s="107">
        <v>118.78</v>
      </c>
      <c r="EU515" s="134"/>
      <c r="EV515" s="131"/>
      <c r="EW515" s="107">
        <v>479.92</v>
      </c>
      <c r="EX515" s="134"/>
      <c r="EY515" s="131"/>
      <c r="EZ515" s="107">
        <v>649.4</v>
      </c>
      <c r="FA515" s="134"/>
      <c r="FB515" s="131"/>
      <c r="FC515" s="21">
        <v>1301.22</v>
      </c>
      <c r="FD515" s="134"/>
      <c r="FE515" s="131"/>
      <c r="FF515" s="21">
        <v>2530.2199999999998</v>
      </c>
      <c r="FG515" s="134"/>
      <c r="FH515" s="131"/>
      <c r="FI515" s="21">
        <v>4182.22</v>
      </c>
      <c r="FJ515" s="134"/>
      <c r="FK515" s="131"/>
      <c r="FL515" s="107">
        <v>253.92</v>
      </c>
      <c r="FM515" s="134"/>
      <c r="FN515" s="131"/>
      <c r="FO515" s="107">
        <v>290.32</v>
      </c>
      <c r="FP515" s="134"/>
      <c r="FQ515" s="131"/>
      <c r="FR515" s="107">
        <v>334.06</v>
      </c>
      <c r="FS515" s="134"/>
      <c r="FT515" s="131"/>
      <c r="FU515" s="107">
        <v>411.49</v>
      </c>
      <c r="FV515" s="134"/>
      <c r="FW515" s="131"/>
      <c r="FX515" s="107">
        <v>455.21</v>
      </c>
      <c r="FY515" s="134"/>
      <c r="FZ515" s="131"/>
      <c r="GA515" s="107">
        <v>536</v>
      </c>
      <c r="GB515" s="134"/>
      <c r="GC515" s="131"/>
      <c r="GD515" s="21">
        <v>745.84</v>
      </c>
      <c r="GE515" s="138"/>
      <c r="GF515" s="100"/>
      <c r="GG515" s="112">
        <v>313.12</v>
      </c>
      <c r="GH515" s="134"/>
      <c r="GI515" s="135"/>
      <c r="GJ515" s="529">
        <v>223.61</v>
      </c>
      <c r="GK515" s="134"/>
      <c r="GL515" s="131"/>
      <c r="GM515" s="107">
        <v>105.46</v>
      </c>
      <c r="GN515" s="134"/>
      <c r="GO515" s="131"/>
      <c r="GP515" s="107">
        <v>581.36</v>
      </c>
      <c r="GQ515" s="134"/>
      <c r="GR515" s="131"/>
      <c r="GS515" s="107">
        <v>92.94</v>
      </c>
      <c r="GT515" s="134"/>
      <c r="GU515" s="100"/>
      <c r="GV515" s="112">
        <v>47.51</v>
      </c>
      <c r="GW515" s="134"/>
      <c r="GX515" s="131"/>
      <c r="GY515" s="107">
        <v>61.91</v>
      </c>
      <c r="GZ515" s="218"/>
      <c r="HA515" s="412"/>
      <c r="HB515" s="412"/>
      <c r="HC515" s="218"/>
      <c r="HD515" s="131"/>
      <c r="HE515" s="107">
        <v>40.75</v>
      </c>
      <c r="HF515" s="231"/>
      <c r="HG515" s="289"/>
      <c r="HH515" s="290"/>
      <c r="HI515" s="335"/>
    </row>
    <row r="516" spans="1:218" ht="15.75" customHeight="1">
      <c r="A516" s="198">
        <v>1</v>
      </c>
      <c r="B516" s="18" t="s">
        <v>463</v>
      </c>
      <c r="C516" s="381">
        <v>24.76</v>
      </c>
      <c r="D516" s="385">
        <v>25.47</v>
      </c>
      <c r="E516" s="19">
        <v>59563.200000000004</v>
      </c>
      <c r="F516" s="42">
        <f t="shared" ref="F516:F548" si="1350">HH516</f>
        <v>112556.69729999999</v>
      </c>
      <c r="G516" s="43"/>
      <c r="H516" s="21">
        <v>636.70000000000005</v>
      </c>
      <c r="I516" s="45">
        <f t="shared" ref="I516:I548" si="1351">G516*H516</f>
        <v>0</v>
      </c>
      <c r="J516" s="58"/>
      <c r="K516" s="107"/>
      <c r="L516" s="212">
        <f t="shared" ref="L516:L548" si="1352">J516*K516</f>
        <v>0</v>
      </c>
      <c r="M516" s="58"/>
      <c r="N516" s="107">
        <v>540</v>
      </c>
      <c r="O516" s="212">
        <f t="shared" ref="O516:O548" si="1353">M516*N516</f>
        <v>0</v>
      </c>
      <c r="P516" s="46"/>
      <c r="Q516" s="139">
        <f t="shared" ref="Q516:Q548" si="1354">261.81*1.07</f>
        <v>280.13670000000002</v>
      </c>
      <c r="R516" s="212">
        <f t="shared" ref="R516:R548" si="1355">P516*Q516</f>
        <v>0</v>
      </c>
      <c r="S516" s="46"/>
      <c r="T516" s="44">
        <f t="shared" ref="T516:T548" si="1356">2182.8*1.07</f>
        <v>2335.5960000000005</v>
      </c>
      <c r="U516" s="212">
        <f t="shared" ref="U516:U548" si="1357">S516*T516</f>
        <v>0</v>
      </c>
      <c r="V516" s="46"/>
      <c r="W516" s="139">
        <f t="shared" ref="W516:W548" si="1358">461.67*1.07</f>
        <v>493.98690000000005</v>
      </c>
      <c r="X516" s="219">
        <f t="shared" ref="X516:X548" si="1359">V516*W516</f>
        <v>0</v>
      </c>
      <c r="Y516" s="58"/>
      <c r="Z516" s="44">
        <f t="shared" ref="Z516:Z548" si="1360">4048*1.07</f>
        <v>4331.3600000000006</v>
      </c>
      <c r="AA516" s="141">
        <f t="shared" ref="AA516:AA548" si="1361">Z516*Y516</f>
        <v>0</v>
      </c>
      <c r="AB516" s="397"/>
      <c r="AC516" s="139">
        <f t="shared" ref="AC516:AC548" si="1362">461.67*1.07</f>
        <v>493.98690000000005</v>
      </c>
      <c r="AD516" s="140">
        <f t="shared" ref="AD516:AD548" si="1363">AC516*AB516</f>
        <v>0</v>
      </c>
      <c r="AE516" s="46"/>
      <c r="AF516" s="44">
        <f t="shared" ref="AF516:AF548" si="1364">21387.88*1.07</f>
        <v>22885.031600000002</v>
      </c>
      <c r="AG516" s="140">
        <f t="shared" ref="AG516:AG548" si="1365">AE516*AF516</f>
        <v>0</v>
      </c>
      <c r="AH516" s="46"/>
      <c r="AI516" s="139">
        <f t="shared" ref="AI516:AI548" si="1366">739.6*1.07</f>
        <v>791.37200000000007</v>
      </c>
      <c r="AJ516" s="140">
        <f t="shared" ref="AJ516:AJ548" si="1367">AH516*AI516</f>
        <v>0</v>
      </c>
      <c r="AK516" s="46"/>
      <c r="AL516" s="107">
        <v>145.19999999999999</v>
      </c>
      <c r="AM516" s="140">
        <f t="shared" ref="AM516:AM548" si="1368">AK516*AL516</f>
        <v>0</v>
      </c>
      <c r="AN516" s="46">
        <v>2</v>
      </c>
      <c r="AO516" s="44">
        <f t="shared" ref="AO516:AO548" si="1369">3523.22*1.07</f>
        <v>3769.8454000000002</v>
      </c>
      <c r="AP516" s="141">
        <f t="shared" ref="AP516:AP548" si="1370">AN516*AO516</f>
        <v>7539.6908000000003</v>
      </c>
      <c r="AQ516" s="108"/>
      <c r="AR516" s="109">
        <v>8030</v>
      </c>
      <c r="AS516" s="141">
        <f t="shared" ref="AS516:AS548" si="1371">AQ516*AR516</f>
        <v>0</v>
      </c>
      <c r="AT516" s="58">
        <v>1</v>
      </c>
      <c r="AU516" s="21">
        <v>3366.65</v>
      </c>
      <c r="AV516" s="141">
        <f t="shared" ref="AV516:AV548" si="1372">AT516*AU516</f>
        <v>3366.65</v>
      </c>
      <c r="AW516" s="58"/>
      <c r="AX516" s="44">
        <f t="shared" ref="AX516:AX548" si="1373">75668.18*1.07</f>
        <v>80964.952600000004</v>
      </c>
      <c r="AY516" s="141">
        <f t="shared" ref="AY516:AY548" si="1374">AW516*AX516</f>
        <v>0</v>
      </c>
      <c r="AZ516" s="58">
        <v>1</v>
      </c>
      <c r="BA516" s="21">
        <v>93131.5</v>
      </c>
      <c r="BB516" s="141">
        <f t="shared" ref="BB516:BB548" si="1375">AZ516*BA516</f>
        <v>93131.5</v>
      </c>
      <c r="BC516" s="58"/>
      <c r="BD516" s="21">
        <v>10643</v>
      </c>
      <c r="BE516" s="140">
        <f t="shared" ref="BE516:BE548" si="1376">BC516*BD516</f>
        <v>0</v>
      </c>
      <c r="BF516" s="46"/>
      <c r="BG516" s="58"/>
      <c r="BH516" s="140">
        <f t="shared" ref="BH516:BH548" si="1377">BF516*BG516</f>
        <v>0</v>
      </c>
      <c r="BI516" s="46"/>
      <c r="BJ516" s="59"/>
      <c r="BK516" s="58"/>
      <c r="BL516" s="140">
        <f t="shared" ref="BL516:BL548" si="1378">BI516*BK516</f>
        <v>0</v>
      </c>
      <c r="BM516" s="46"/>
      <c r="BN516" s="142"/>
      <c r="BO516" s="141">
        <f t="shared" ref="BO516:BO548" si="1379">BM516*BN516</f>
        <v>0</v>
      </c>
      <c r="BP516" s="58"/>
      <c r="BQ516" s="139">
        <f t="shared" ref="BQ516:BQ548" si="1380">870*1.07</f>
        <v>930.90000000000009</v>
      </c>
      <c r="BR516" s="141">
        <f t="shared" ref="BR516:BR548" si="1381">BP516*BQ516</f>
        <v>0</v>
      </c>
      <c r="BS516" s="58">
        <v>1</v>
      </c>
      <c r="BT516" s="107">
        <v>540</v>
      </c>
      <c r="BU516" s="141">
        <f t="shared" ref="BU516:BU548" si="1382">BS516*BT516</f>
        <v>540</v>
      </c>
      <c r="BV516" s="58"/>
      <c r="BW516" s="58"/>
      <c r="BX516" s="141">
        <f t="shared" ref="BX516:BX548" si="1383">BV516*BW516</f>
        <v>0</v>
      </c>
      <c r="BY516" s="58"/>
      <c r="BZ516" s="143"/>
      <c r="CA516" s="141">
        <f t="shared" ref="CA516:CA548" si="1384">BY516*BZ516</f>
        <v>0</v>
      </c>
      <c r="CB516" s="58">
        <v>1</v>
      </c>
      <c r="CC516" s="107">
        <v>165.4</v>
      </c>
      <c r="CD516" s="141">
        <f t="shared" ref="CD516:CD548" si="1385">CB516*CC516</f>
        <v>165.4</v>
      </c>
      <c r="CE516" s="58">
        <v>1</v>
      </c>
      <c r="CF516" s="139">
        <f t="shared" ref="CF516:CF548" si="1386">190.95*1.07</f>
        <v>204.31649999999999</v>
      </c>
      <c r="CG516" s="141">
        <f t="shared" ref="CG516:CG548" si="1387">CE516*CF516</f>
        <v>204.31649999999999</v>
      </c>
      <c r="CH516" s="58"/>
      <c r="CI516" s="107">
        <v>86.2</v>
      </c>
      <c r="CJ516" s="141">
        <f t="shared" ref="CJ516:CJ548" si="1388">CH516*CI516</f>
        <v>0</v>
      </c>
      <c r="CK516" s="58"/>
      <c r="CL516" s="107">
        <v>125</v>
      </c>
      <c r="CM516" s="141">
        <f t="shared" ref="CM516:CM548" si="1389">CK516*CL516</f>
        <v>0</v>
      </c>
      <c r="CN516" s="58"/>
      <c r="CO516" s="107">
        <v>140</v>
      </c>
      <c r="CP516" s="141">
        <f t="shared" ref="CP516:CP548" si="1390">CN516*CO516</f>
        <v>0</v>
      </c>
      <c r="CQ516" s="58"/>
      <c r="CR516" s="139">
        <f t="shared" ref="CR516:CR548" si="1391">242.77*1.07</f>
        <v>259.76390000000004</v>
      </c>
      <c r="CS516" s="141">
        <f t="shared" ref="CS516:CS548" si="1392">CQ516*CR516</f>
        <v>0</v>
      </c>
      <c r="CT516" s="58"/>
      <c r="CU516" s="107">
        <v>182.5</v>
      </c>
      <c r="CV516" s="141">
        <f t="shared" ref="CV516:CV548" si="1393">CT516*CU516</f>
        <v>0</v>
      </c>
      <c r="CW516" s="58"/>
      <c r="CX516" s="107">
        <v>78</v>
      </c>
      <c r="CY516" s="141">
        <f t="shared" ref="CY516:CY548" si="1394">CW516*CX516</f>
        <v>0</v>
      </c>
      <c r="CZ516" s="58"/>
      <c r="DA516" s="107">
        <v>350</v>
      </c>
      <c r="DB516" s="141">
        <f t="shared" ref="DB516:DB548" si="1395">CZ516*DA516</f>
        <v>0</v>
      </c>
      <c r="DC516" s="58"/>
      <c r="DD516" s="139">
        <f t="shared" ref="DD516:DD548" si="1396">339.5*1.07</f>
        <v>363.26500000000004</v>
      </c>
      <c r="DE516" s="140">
        <f t="shared" ref="DE516:DE548" si="1397">DC516*DD516</f>
        <v>0</v>
      </c>
      <c r="DF516" s="58"/>
      <c r="DG516" s="107">
        <v>349.94</v>
      </c>
      <c r="DH516" s="141">
        <f t="shared" ref="DH516:DH548" si="1398">DF516*DG516</f>
        <v>0</v>
      </c>
      <c r="DI516" s="58"/>
      <c r="DJ516" s="107">
        <v>407.82</v>
      </c>
      <c r="DK516" s="141">
        <f t="shared" ref="DK516:DK548" si="1399">DI516*DJ516</f>
        <v>0</v>
      </c>
      <c r="DL516" s="58"/>
      <c r="DM516" s="107">
        <v>560.66999999999996</v>
      </c>
      <c r="DN516" s="141">
        <f t="shared" ref="DN516:DN548" si="1400">DL516*DM516</f>
        <v>0</v>
      </c>
      <c r="DO516" s="58"/>
      <c r="DP516" s="107">
        <v>849.84</v>
      </c>
      <c r="DQ516" s="141">
        <f t="shared" ref="DQ516:DQ548" si="1401">DO516*DP516</f>
        <v>0</v>
      </c>
      <c r="DR516" s="58"/>
      <c r="DS516" s="107">
        <v>1070.97</v>
      </c>
      <c r="DT516" s="141">
        <f t="shared" ref="DT516:DT548" si="1402">DR516*DS516</f>
        <v>0</v>
      </c>
      <c r="DU516" s="58"/>
      <c r="DV516" s="21">
        <v>1512.05</v>
      </c>
      <c r="DW516" s="141">
        <f t="shared" ref="DW516:DW548" si="1403">DU516*DV516</f>
        <v>0</v>
      </c>
      <c r="DX516" s="58"/>
      <c r="DY516" s="21">
        <v>5870.12</v>
      </c>
      <c r="DZ516" s="141">
        <f t="shared" ref="DZ516:DZ548" si="1404">DX516*DY516</f>
        <v>0</v>
      </c>
      <c r="EA516" s="58"/>
      <c r="EB516" s="21">
        <v>4379.45</v>
      </c>
      <c r="EC516" s="141">
        <f t="shared" ref="EC516:EC548" si="1405">EA516*EB516</f>
        <v>0</v>
      </c>
      <c r="ED516" s="58"/>
      <c r="EE516" s="21">
        <v>4811.45</v>
      </c>
      <c r="EF516" s="141">
        <f t="shared" ref="EF516:EF548" si="1406">ED516*EE516</f>
        <v>0</v>
      </c>
      <c r="EG516" s="58"/>
      <c r="EH516" s="21">
        <v>6518.13</v>
      </c>
      <c r="EI516" s="141">
        <f t="shared" ref="EI516:EI548" si="1407">EG516*EH516</f>
        <v>0</v>
      </c>
      <c r="EJ516" s="58"/>
      <c r="EK516" s="21">
        <v>7389.31</v>
      </c>
      <c r="EL516" s="141">
        <f t="shared" ref="EL516:EL548" si="1408">EJ516*EK516</f>
        <v>0</v>
      </c>
      <c r="EM516" s="58"/>
      <c r="EN516" s="21">
        <v>1539.81</v>
      </c>
      <c r="EO516" s="141">
        <f t="shared" ref="EO516:EO548" si="1409">EM516*EN516</f>
        <v>0</v>
      </c>
      <c r="EP516" s="58"/>
      <c r="EQ516" s="21">
        <v>3124.4</v>
      </c>
      <c r="ER516" s="141">
        <f t="shared" ref="ER516:ER548" si="1410">EP516*EQ516</f>
        <v>0</v>
      </c>
      <c r="ES516" s="58"/>
      <c r="ET516" s="107">
        <v>118.78</v>
      </c>
      <c r="EU516" s="141">
        <f t="shared" ref="EU516:EU548" si="1411">ES516*ET516</f>
        <v>0</v>
      </c>
      <c r="EV516" s="58"/>
      <c r="EW516" s="107">
        <v>479.92</v>
      </c>
      <c r="EX516" s="141">
        <f t="shared" ref="EX516:EX548" si="1412">EV516*EW516</f>
        <v>0</v>
      </c>
      <c r="EY516" s="58"/>
      <c r="EZ516" s="107">
        <v>649.4</v>
      </c>
      <c r="FA516" s="141">
        <f t="shared" ref="FA516:FA548" si="1413">EY516*EZ516</f>
        <v>0</v>
      </c>
      <c r="FB516" s="58"/>
      <c r="FC516" s="21">
        <v>1301.22</v>
      </c>
      <c r="FD516" s="141">
        <f t="shared" ref="FD516:FD548" si="1414">FB516*FC516</f>
        <v>0</v>
      </c>
      <c r="FE516" s="58"/>
      <c r="FF516" s="21">
        <v>2530.2199999999998</v>
      </c>
      <c r="FG516" s="141">
        <f t="shared" ref="FG516:FG548" si="1415">FE516*FF516</f>
        <v>0</v>
      </c>
      <c r="FH516" s="58"/>
      <c r="FI516" s="21">
        <v>4182.22</v>
      </c>
      <c r="FJ516" s="141">
        <f t="shared" ref="FJ516:FJ548" si="1416">FH516*FI516</f>
        <v>0</v>
      </c>
      <c r="FK516" s="58"/>
      <c r="FL516" s="107">
        <v>253.92</v>
      </c>
      <c r="FM516" s="141">
        <f t="shared" ref="FM516:FM548" si="1417">FK516*FL516</f>
        <v>0</v>
      </c>
      <c r="FN516" s="58"/>
      <c r="FO516" s="107">
        <v>290.32</v>
      </c>
      <c r="FP516" s="141">
        <f t="shared" ref="FP516:FP548" si="1418">FN516*FO516</f>
        <v>0</v>
      </c>
      <c r="FQ516" s="58"/>
      <c r="FR516" s="107">
        <v>334.06</v>
      </c>
      <c r="FS516" s="141">
        <f t="shared" ref="FS516:FS548" si="1419">FQ516*FR516</f>
        <v>0</v>
      </c>
      <c r="FT516" s="58"/>
      <c r="FU516" s="107">
        <v>411.49</v>
      </c>
      <c r="FV516" s="141">
        <f t="shared" ref="FV516:FV548" si="1420">FT516*FU516</f>
        <v>0</v>
      </c>
      <c r="FW516" s="58"/>
      <c r="FX516" s="107">
        <v>455.21</v>
      </c>
      <c r="FY516" s="141">
        <f t="shared" ref="FY516:FY548" si="1421">FW516*FX516</f>
        <v>0</v>
      </c>
      <c r="FZ516" s="58"/>
      <c r="GA516" s="107">
        <v>536</v>
      </c>
      <c r="GB516" s="141">
        <f t="shared" ref="GB516:GB548" si="1422">FZ516*GA516</f>
        <v>0</v>
      </c>
      <c r="GC516" s="58"/>
      <c r="GD516" s="21">
        <v>745.84</v>
      </c>
      <c r="GE516" s="144">
        <f t="shared" ref="GE516:GE548" si="1423">GC516*GD516</f>
        <v>0</v>
      </c>
      <c r="GF516" s="108">
        <v>3</v>
      </c>
      <c r="GG516" s="112">
        <v>313.12</v>
      </c>
      <c r="GH516" s="141">
        <f t="shared" ref="GH516:GH548" si="1424">GF516*GG516</f>
        <v>939.36</v>
      </c>
      <c r="GI516" s="59">
        <v>6</v>
      </c>
      <c r="GJ516" s="529">
        <v>223.61</v>
      </c>
      <c r="GK516" s="141">
        <f t="shared" ref="GK516:GK548" si="1425">GI516*GJ516</f>
        <v>1341.66</v>
      </c>
      <c r="GL516" s="58">
        <v>1</v>
      </c>
      <c r="GM516" s="107">
        <v>105.46</v>
      </c>
      <c r="GN516" s="141">
        <f t="shared" ref="GN516:GN548" si="1426">GL516*GM516</f>
        <v>105.46</v>
      </c>
      <c r="GO516" s="58">
        <v>1</v>
      </c>
      <c r="GP516" s="107">
        <v>581.36</v>
      </c>
      <c r="GQ516" s="141">
        <f t="shared" ref="GQ516:GQ548" si="1427">GO516*GP516</f>
        <v>581.36</v>
      </c>
      <c r="GR516" s="58"/>
      <c r="GS516" s="107">
        <v>92.94</v>
      </c>
      <c r="GT516" s="141">
        <f t="shared" ref="GT516:GT548" si="1428">GR516*GS516</f>
        <v>0</v>
      </c>
      <c r="GU516" s="108">
        <v>15</v>
      </c>
      <c r="GV516" s="112">
        <v>47.51</v>
      </c>
      <c r="GW516" s="141">
        <f t="shared" ref="GW516:GW548" si="1429">GU516*GV516</f>
        <v>712.65</v>
      </c>
      <c r="GX516" s="58">
        <v>15</v>
      </c>
      <c r="GY516" s="107">
        <v>61.91</v>
      </c>
      <c r="GZ516" s="219">
        <f t="shared" ref="GZ516:GZ548" si="1430">GX516*GY516</f>
        <v>928.65</v>
      </c>
      <c r="HA516" s="413"/>
      <c r="HB516" s="413"/>
      <c r="HC516" s="219">
        <f>HA516*HB516</f>
        <v>0</v>
      </c>
      <c r="HD516" s="58"/>
      <c r="HE516" s="107">
        <v>40.75</v>
      </c>
      <c r="HF516" s="232">
        <f t="shared" ref="HF516:HF548" si="1431">HD516*HE516</f>
        <v>0</v>
      </c>
      <c r="HG516" s="105">
        <v>3000</v>
      </c>
      <c r="HH516" s="226">
        <f>HC516+HG516+HF516+GZ516+GW516+GT516+GQ516+GN516+GK516+GH516+GE516+GB516+FY516+FV516+FS516+FP516+FM516+FJ516+FG516+FD516+FA516+EX516+EU516+ER516+EO516+EL516+EI516+EF516+EC516+DZ516+DW516+DT516+DQ516+DN516+DK516+DH516+DE516+DB516+CY516+CV516+CS516+CP516+CM516+CJ516+CG516+CD516+CA516+BX516+BU516+BR516+BO516+BL516+BH516+BE516+BB516+AY516+AV516+AS516+AP516+AM516+AJ516+AG516+AA516+X516+U516+R516+L516+I516+AD516+O516</f>
        <v>112556.69729999999</v>
      </c>
      <c r="HI516" s="335"/>
    </row>
    <row r="517" spans="1:218" ht="15.75" customHeight="1">
      <c r="A517" s="198">
        <v>2</v>
      </c>
      <c r="B517" s="18" t="s">
        <v>464</v>
      </c>
      <c r="C517" s="381">
        <v>17.47</v>
      </c>
      <c r="D517" s="385">
        <v>34.49</v>
      </c>
      <c r="E517" s="19">
        <v>90823.319999999992</v>
      </c>
      <c r="F517" s="42">
        <f t="shared" si="1350"/>
        <v>15920.242539999999</v>
      </c>
      <c r="G517" s="43"/>
      <c r="H517" s="21">
        <v>636.70000000000005</v>
      </c>
      <c r="I517" s="45">
        <f t="shared" si="1351"/>
        <v>0</v>
      </c>
      <c r="J517" s="58"/>
      <c r="K517" s="107"/>
      <c r="L517" s="212">
        <f t="shared" si="1352"/>
        <v>0</v>
      </c>
      <c r="M517" s="58"/>
      <c r="N517" s="107">
        <v>540</v>
      </c>
      <c r="O517" s="212">
        <f t="shared" si="1353"/>
        <v>0</v>
      </c>
      <c r="P517" s="46">
        <v>11.2</v>
      </c>
      <c r="Q517" s="139">
        <f t="shared" si="1354"/>
        <v>280.13670000000002</v>
      </c>
      <c r="R517" s="212">
        <f t="shared" si="1355"/>
        <v>3137.5310399999998</v>
      </c>
      <c r="S517" s="46"/>
      <c r="T517" s="44">
        <f t="shared" si="1356"/>
        <v>2335.5960000000005</v>
      </c>
      <c r="U517" s="212">
        <f t="shared" si="1357"/>
        <v>0</v>
      </c>
      <c r="V517" s="46"/>
      <c r="W517" s="139">
        <f t="shared" si="1358"/>
        <v>493.98690000000005</v>
      </c>
      <c r="X517" s="219">
        <f t="shared" si="1359"/>
        <v>0</v>
      </c>
      <c r="Y517" s="58"/>
      <c r="Z517" s="44">
        <f t="shared" si="1360"/>
        <v>4331.3600000000006</v>
      </c>
      <c r="AA517" s="141">
        <f t="shared" si="1361"/>
        <v>0</v>
      </c>
      <c r="AB517" s="397"/>
      <c r="AC517" s="139">
        <f t="shared" si="1362"/>
        <v>493.98690000000005</v>
      </c>
      <c r="AD517" s="140">
        <f t="shared" si="1363"/>
        <v>0</v>
      </c>
      <c r="AE517" s="46"/>
      <c r="AF517" s="44">
        <f t="shared" si="1364"/>
        <v>22885.031600000002</v>
      </c>
      <c r="AG517" s="140">
        <f t="shared" si="1365"/>
        <v>0</v>
      </c>
      <c r="AH517" s="46"/>
      <c r="AI517" s="139">
        <f t="shared" si="1366"/>
        <v>791.37200000000007</v>
      </c>
      <c r="AJ517" s="140">
        <f t="shared" si="1367"/>
        <v>0</v>
      </c>
      <c r="AK517" s="46"/>
      <c r="AL517" s="107">
        <v>145.19999999999999</v>
      </c>
      <c r="AM517" s="140">
        <f t="shared" si="1368"/>
        <v>0</v>
      </c>
      <c r="AN517" s="46"/>
      <c r="AO517" s="44">
        <f t="shared" si="1369"/>
        <v>3769.8454000000002</v>
      </c>
      <c r="AP517" s="141">
        <f t="shared" si="1370"/>
        <v>0</v>
      </c>
      <c r="AQ517" s="108"/>
      <c r="AR517" s="109">
        <v>8030</v>
      </c>
      <c r="AS517" s="141">
        <f t="shared" si="1371"/>
        <v>0</v>
      </c>
      <c r="AT517" s="58"/>
      <c r="AU517" s="21">
        <v>3366.65</v>
      </c>
      <c r="AV517" s="141">
        <f t="shared" si="1372"/>
        <v>0</v>
      </c>
      <c r="AW517" s="58"/>
      <c r="AX517" s="44">
        <f t="shared" si="1373"/>
        <v>80964.952600000004</v>
      </c>
      <c r="AY517" s="141">
        <f t="shared" si="1374"/>
        <v>0</v>
      </c>
      <c r="AZ517" s="58"/>
      <c r="BA517" s="21">
        <v>93131.5</v>
      </c>
      <c r="BB517" s="141">
        <f t="shared" si="1375"/>
        <v>0</v>
      </c>
      <c r="BC517" s="58"/>
      <c r="BD517" s="21">
        <v>10643</v>
      </c>
      <c r="BE517" s="140">
        <f t="shared" si="1376"/>
        <v>0</v>
      </c>
      <c r="BF517" s="46"/>
      <c r="BG517" s="58"/>
      <c r="BH517" s="140">
        <f t="shared" si="1377"/>
        <v>0</v>
      </c>
      <c r="BI517" s="46"/>
      <c r="BJ517" s="59"/>
      <c r="BK517" s="58"/>
      <c r="BL517" s="140">
        <f t="shared" si="1378"/>
        <v>0</v>
      </c>
      <c r="BM517" s="46"/>
      <c r="BN517" s="142"/>
      <c r="BO517" s="141">
        <f t="shared" si="1379"/>
        <v>0</v>
      </c>
      <c r="BP517" s="58"/>
      <c r="BQ517" s="139">
        <f t="shared" si="1380"/>
        <v>930.90000000000009</v>
      </c>
      <c r="BR517" s="141">
        <f t="shared" si="1381"/>
        <v>0</v>
      </c>
      <c r="BS517" s="58">
        <v>1</v>
      </c>
      <c r="BT517" s="107">
        <v>540</v>
      </c>
      <c r="BU517" s="141">
        <f t="shared" si="1382"/>
        <v>540</v>
      </c>
      <c r="BV517" s="58"/>
      <c r="BW517" s="58"/>
      <c r="BX517" s="141">
        <f t="shared" si="1383"/>
        <v>0</v>
      </c>
      <c r="BY517" s="58"/>
      <c r="BZ517" s="143"/>
      <c r="CA517" s="141">
        <f t="shared" si="1384"/>
        <v>0</v>
      </c>
      <c r="CB517" s="58">
        <v>1</v>
      </c>
      <c r="CC517" s="107">
        <v>165.4</v>
      </c>
      <c r="CD517" s="141">
        <f t="shared" si="1385"/>
        <v>165.4</v>
      </c>
      <c r="CE517" s="58">
        <v>1</v>
      </c>
      <c r="CF517" s="139">
        <f t="shared" si="1386"/>
        <v>204.31649999999999</v>
      </c>
      <c r="CG517" s="141">
        <f t="shared" si="1387"/>
        <v>204.31649999999999</v>
      </c>
      <c r="CH517" s="58"/>
      <c r="CI517" s="107">
        <v>86.2</v>
      </c>
      <c r="CJ517" s="141">
        <f t="shared" si="1388"/>
        <v>0</v>
      </c>
      <c r="CK517" s="58"/>
      <c r="CL517" s="107">
        <v>125</v>
      </c>
      <c r="CM517" s="141">
        <f t="shared" si="1389"/>
        <v>0</v>
      </c>
      <c r="CN517" s="58"/>
      <c r="CO517" s="107">
        <v>140</v>
      </c>
      <c r="CP517" s="141">
        <f t="shared" si="1390"/>
        <v>0</v>
      </c>
      <c r="CQ517" s="58"/>
      <c r="CR517" s="139">
        <f t="shared" si="1391"/>
        <v>259.76390000000004</v>
      </c>
      <c r="CS517" s="141">
        <f t="shared" si="1392"/>
        <v>0</v>
      </c>
      <c r="CT517" s="58"/>
      <c r="CU517" s="107">
        <v>182.5</v>
      </c>
      <c r="CV517" s="141">
        <f t="shared" si="1393"/>
        <v>0</v>
      </c>
      <c r="CW517" s="58"/>
      <c r="CX517" s="107">
        <v>78</v>
      </c>
      <c r="CY517" s="141">
        <f t="shared" si="1394"/>
        <v>0</v>
      </c>
      <c r="CZ517" s="58"/>
      <c r="DA517" s="107">
        <v>350</v>
      </c>
      <c r="DB517" s="141">
        <f t="shared" si="1395"/>
        <v>0</v>
      </c>
      <c r="DC517" s="58"/>
      <c r="DD517" s="139">
        <f t="shared" si="1396"/>
        <v>363.26500000000004</v>
      </c>
      <c r="DE517" s="140">
        <f t="shared" si="1397"/>
        <v>0</v>
      </c>
      <c r="DF517" s="58"/>
      <c r="DG517" s="107">
        <v>349.94</v>
      </c>
      <c r="DH517" s="141">
        <f t="shared" si="1398"/>
        <v>0</v>
      </c>
      <c r="DI517" s="58"/>
      <c r="DJ517" s="107">
        <v>407.82</v>
      </c>
      <c r="DK517" s="141">
        <f t="shared" si="1399"/>
        <v>0</v>
      </c>
      <c r="DL517" s="58"/>
      <c r="DM517" s="107">
        <v>560.66999999999996</v>
      </c>
      <c r="DN517" s="141">
        <f t="shared" si="1400"/>
        <v>0</v>
      </c>
      <c r="DO517" s="58"/>
      <c r="DP517" s="107">
        <v>849.84</v>
      </c>
      <c r="DQ517" s="141">
        <f t="shared" si="1401"/>
        <v>0</v>
      </c>
      <c r="DR517" s="58"/>
      <c r="DS517" s="107">
        <v>1070.97</v>
      </c>
      <c r="DT517" s="141">
        <f t="shared" si="1402"/>
        <v>0</v>
      </c>
      <c r="DU517" s="58"/>
      <c r="DV517" s="21">
        <v>1512.05</v>
      </c>
      <c r="DW517" s="141">
        <f t="shared" si="1403"/>
        <v>0</v>
      </c>
      <c r="DX517" s="58"/>
      <c r="DY517" s="21">
        <v>5870.12</v>
      </c>
      <c r="DZ517" s="141">
        <f t="shared" si="1404"/>
        <v>0</v>
      </c>
      <c r="EA517" s="58"/>
      <c r="EB517" s="21">
        <v>4379.45</v>
      </c>
      <c r="EC517" s="141">
        <f t="shared" si="1405"/>
        <v>0</v>
      </c>
      <c r="ED517" s="58"/>
      <c r="EE517" s="21">
        <v>4811.45</v>
      </c>
      <c r="EF517" s="141">
        <f t="shared" si="1406"/>
        <v>0</v>
      </c>
      <c r="EG517" s="58"/>
      <c r="EH517" s="21">
        <v>6518.13</v>
      </c>
      <c r="EI517" s="141">
        <f t="shared" si="1407"/>
        <v>0</v>
      </c>
      <c r="EJ517" s="58"/>
      <c r="EK517" s="21">
        <v>7389.31</v>
      </c>
      <c r="EL517" s="141">
        <f t="shared" si="1408"/>
        <v>0</v>
      </c>
      <c r="EM517" s="58"/>
      <c r="EN517" s="21">
        <v>1539.81</v>
      </c>
      <c r="EO517" s="141">
        <f t="shared" si="1409"/>
        <v>0</v>
      </c>
      <c r="EP517" s="58"/>
      <c r="EQ517" s="21">
        <v>3124.4</v>
      </c>
      <c r="ER517" s="141">
        <f t="shared" si="1410"/>
        <v>0</v>
      </c>
      <c r="ES517" s="58"/>
      <c r="ET517" s="107">
        <v>118.78</v>
      </c>
      <c r="EU517" s="141">
        <f t="shared" si="1411"/>
        <v>0</v>
      </c>
      <c r="EV517" s="58"/>
      <c r="EW517" s="107">
        <v>479.92</v>
      </c>
      <c r="EX517" s="141">
        <f t="shared" si="1412"/>
        <v>0</v>
      </c>
      <c r="EY517" s="58"/>
      <c r="EZ517" s="107">
        <v>649.4</v>
      </c>
      <c r="FA517" s="141">
        <f t="shared" si="1413"/>
        <v>0</v>
      </c>
      <c r="FB517" s="58"/>
      <c r="FC517" s="21">
        <v>1301.22</v>
      </c>
      <c r="FD517" s="141">
        <f t="shared" si="1414"/>
        <v>0</v>
      </c>
      <c r="FE517" s="58"/>
      <c r="FF517" s="21">
        <v>2530.2199999999998</v>
      </c>
      <c r="FG517" s="141">
        <f t="shared" si="1415"/>
        <v>0</v>
      </c>
      <c r="FH517" s="58"/>
      <c r="FI517" s="21">
        <v>4182.22</v>
      </c>
      <c r="FJ517" s="141">
        <f t="shared" si="1416"/>
        <v>0</v>
      </c>
      <c r="FK517" s="58"/>
      <c r="FL517" s="107">
        <v>253.92</v>
      </c>
      <c r="FM517" s="141">
        <f t="shared" si="1417"/>
        <v>0</v>
      </c>
      <c r="FN517" s="58"/>
      <c r="FO517" s="107">
        <v>290.32</v>
      </c>
      <c r="FP517" s="141">
        <f t="shared" si="1418"/>
        <v>0</v>
      </c>
      <c r="FQ517" s="58"/>
      <c r="FR517" s="107">
        <v>334.06</v>
      </c>
      <c r="FS517" s="141">
        <f t="shared" si="1419"/>
        <v>0</v>
      </c>
      <c r="FT517" s="58"/>
      <c r="FU517" s="107">
        <v>411.49</v>
      </c>
      <c r="FV517" s="141">
        <f t="shared" si="1420"/>
        <v>0</v>
      </c>
      <c r="FW517" s="58"/>
      <c r="FX517" s="107">
        <v>455.21</v>
      </c>
      <c r="FY517" s="141">
        <f t="shared" si="1421"/>
        <v>0</v>
      </c>
      <c r="FZ517" s="58"/>
      <c r="GA517" s="107">
        <v>536</v>
      </c>
      <c r="GB517" s="141">
        <f t="shared" si="1422"/>
        <v>0</v>
      </c>
      <c r="GC517" s="58"/>
      <c r="GD517" s="21">
        <v>745.84</v>
      </c>
      <c r="GE517" s="144">
        <f t="shared" si="1423"/>
        <v>0</v>
      </c>
      <c r="GF517" s="108">
        <v>3</v>
      </c>
      <c r="GG517" s="112">
        <v>313.12</v>
      </c>
      <c r="GH517" s="141">
        <f t="shared" si="1424"/>
        <v>939.36</v>
      </c>
      <c r="GI517" s="59">
        <v>5</v>
      </c>
      <c r="GJ517" s="529">
        <v>223.61</v>
      </c>
      <c r="GK517" s="141">
        <f t="shared" si="1425"/>
        <v>1118.0500000000002</v>
      </c>
      <c r="GL517" s="58">
        <v>1</v>
      </c>
      <c r="GM517" s="107">
        <v>105.46</v>
      </c>
      <c r="GN517" s="141">
        <f t="shared" si="1426"/>
        <v>105.46</v>
      </c>
      <c r="GO517" s="58">
        <v>1</v>
      </c>
      <c r="GP517" s="107">
        <v>581.36</v>
      </c>
      <c r="GQ517" s="141">
        <f t="shared" si="1427"/>
        <v>581.36</v>
      </c>
      <c r="GR517" s="58">
        <v>1</v>
      </c>
      <c r="GS517" s="107">
        <v>92.94</v>
      </c>
      <c r="GT517" s="141">
        <f t="shared" si="1428"/>
        <v>92.94</v>
      </c>
      <c r="GU517" s="108">
        <v>15</v>
      </c>
      <c r="GV517" s="112">
        <v>47.51</v>
      </c>
      <c r="GW517" s="141">
        <f t="shared" si="1429"/>
        <v>712.65</v>
      </c>
      <c r="GX517" s="58">
        <v>10</v>
      </c>
      <c r="GY517" s="107">
        <v>61.91</v>
      </c>
      <c r="GZ517" s="219">
        <f t="shared" si="1430"/>
        <v>619.09999999999991</v>
      </c>
      <c r="HA517" s="413"/>
      <c r="HB517" s="413"/>
      <c r="HC517" s="219">
        <f t="shared" ref="HC517:HC548" si="1432">HA517*HB517</f>
        <v>0</v>
      </c>
      <c r="HD517" s="58">
        <v>0.1</v>
      </c>
      <c r="HE517" s="107">
        <v>40.75</v>
      </c>
      <c r="HF517" s="232">
        <f t="shared" si="1431"/>
        <v>4.0750000000000002</v>
      </c>
      <c r="HG517" s="105">
        <v>7700</v>
      </c>
      <c r="HH517" s="226">
        <f t="shared" ref="HH517:HH548" si="1433">HC517+HG517+HF517+GZ517+GW517+GT517+GQ517+GN517+GK517+GH517+GE517+GB517+FY517+FV517+FS517+FP517+FM517+FJ517+FG517+FD517+FA517+EX517+EU517+ER517+EO517+EL517+EI517+EF517+EC517+DZ517+DW517+DT517+DQ517+DN517+DK517+DH517+DE517+DB517+CY517+CV517+CS517+CP517+CM517+CJ517+CG517+CD517+CA517+BX517+BU517+BR517+BO517+BL517+BH517+BE517+BB517+AY517+AV517+AS517+AP517+AM517+AJ517+AG517+AA517+X517+U517+R517+L517+I517+AD517+O517</f>
        <v>15920.242539999999</v>
      </c>
      <c r="HI517" s="335"/>
    </row>
    <row r="518" spans="1:218" ht="15.75" customHeight="1">
      <c r="A518" s="198">
        <v>3</v>
      </c>
      <c r="B518" s="18" t="s">
        <v>465</v>
      </c>
      <c r="C518" s="381">
        <v>100.66</v>
      </c>
      <c r="D518" s="385">
        <v>84.82</v>
      </c>
      <c r="E518" s="19">
        <v>58333.56</v>
      </c>
      <c r="F518" s="42">
        <f t="shared" si="1350"/>
        <v>106183.85299000001</v>
      </c>
      <c r="G518" s="43"/>
      <c r="H518" s="21">
        <v>636.70000000000005</v>
      </c>
      <c r="I518" s="45">
        <f t="shared" si="1351"/>
        <v>0</v>
      </c>
      <c r="J518" s="58"/>
      <c r="K518" s="107"/>
      <c r="L518" s="212">
        <f t="shared" si="1352"/>
        <v>0</v>
      </c>
      <c r="M518" s="58"/>
      <c r="N518" s="107">
        <v>540</v>
      </c>
      <c r="O518" s="212">
        <f t="shared" si="1353"/>
        <v>0</v>
      </c>
      <c r="P518" s="46">
        <v>119.7</v>
      </c>
      <c r="Q518" s="139">
        <f t="shared" si="1354"/>
        <v>280.13670000000002</v>
      </c>
      <c r="R518" s="212">
        <f t="shared" si="1355"/>
        <v>33532.362990000001</v>
      </c>
      <c r="S518" s="46"/>
      <c r="T518" s="44">
        <f t="shared" si="1356"/>
        <v>2335.5960000000005</v>
      </c>
      <c r="U518" s="212">
        <f t="shared" si="1357"/>
        <v>0</v>
      </c>
      <c r="V518" s="46"/>
      <c r="W518" s="139">
        <f t="shared" si="1358"/>
        <v>493.98690000000005</v>
      </c>
      <c r="X518" s="219">
        <f t="shared" si="1359"/>
        <v>0</v>
      </c>
      <c r="Y518" s="58"/>
      <c r="Z518" s="44">
        <f t="shared" si="1360"/>
        <v>4331.3600000000006</v>
      </c>
      <c r="AA518" s="141">
        <f t="shared" si="1361"/>
        <v>0</v>
      </c>
      <c r="AB518" s="397"/>
      <c r="AC518" s="139">
        <f t="shared" si="1362"/>
        <v>493.98690000000005</v>
      </c>
      <c r="AD518" s="140">
        <f t="shared" si="1363"/>
        <v>0</v>
      </c>
      <c r="AE518" s="46"/>
      <c r="AF518" s="44">
        <f t="shared" si="1364"/>
        <v>22885.031600000002</v>
      </c>
      <c r="AG518" s="140">
        <f t="shared" si="1365"/>
        <v>0</v>
      </c>
      <c r="AH518" s="46"/>
      <c r="AI518" s="139">
        <f t="shared" si="1366"/>
        <v>791.37200000000007</v>
      </c>
      <c r="AJ518" s="140">
        <f t="shared" si="1367"/>
        <v>0</v>
      </c>
      <c r="AK518" s="46"/>
      <c r="AL518" s="107">
        <v>145.19999999999999</v>
      </c>
      <c r="AM518" s="140">
        <f t="shared" si="1368"/>
        <v>0</v>
      </c>
      <c r="AN518" s="46"/>
      <c r="AO518" s="44">
        <f t="shared" si="1369"/>
        <v>3769.8454000000002</v>
      </c>
      <c r="AP518" s="141">
        <f t="shared" si="1370"/>
        <v>0</v>
      </c>
      <c r="AQ518" s="108"/>
      <c r="AR518" s="109">
        <v>8030</v>
      </c>
      <c r="AS518" s="141">
        <f t="shared" si="1371"/>
        <v>0</v>
      </c>
      <c r="AT518" s="58"/>
      <c r="AU518" s="21">
        <v>3366.65</v>
      </c>
      <c r="AV518" s="141">
        <f t="shared" si="1372"/>
        <v>0</v>
      </c>
      <c r="AW518" s="58"/>
      <c r="AX518" s="44">
        <f t="shared" si="1373"/>
        <v>80964.952600000004</v>
      </c>
      <c r="AY518" s="141">
        <f t="shared" si="1374"/>
        <v>0</v>
      </c>
      <c r="AZ518" s="58"/>
      <c r="BA518" s="21">
        <v>93131.5</v>
      </c>
      <c r="BB518" s="141">
        <f t="shared" si="1375"/>
        <v>0</v>
      </c>
      <c r="BC518" s="58"/>
      <c r="BD518" s="21">
        <v>10643</v>
      </c>
      <c r="BE518" s="140">
        <f t="shared" si="1376"/>
        <v>0</v>
      </c>
      <c r="BF518" s="46"/>
      <c r="BG518" s="58"/>
      <c r="BH518" s="140">
        <f t="shared" si="1377"/>
        <v>0</v>
      </c>
      <c r="BI518" s="496">
        <v>1</v>
      </c>
      <c r="BJ518" s="345" t="s">
        <v>696</v>
      </c>
      <c r="BK518" s="147">
        <v>61361.69</v>
      </c>
      <c r="BL518" s="140">
        <f t="shared" si="1378"/>
        <v>61361.69</v>
      </c>
      <c r="BM518" s="46"/>
      <c r="BN518" s="142"/>
      <c r="BO518" s="141">
        <f t="shared" si="1379"/>
        <v>0</v>
      </c>
      <c r="BP518" s="58"/>
      <c r="BQ518" s="139">
        <f t="shared" si="1380"/>
        <v>930.90000000000009</v>
      </c>
      <c r="BR518" s="141">
        <f t="shared" si="1381"/>
        <v>0</v>
      </c>
      <c r="BS518" s="58">
        <v>1.5</v>
      </c>
      <c r="BT518" s="107">
        <v>540</v>
      </c>
      <c r="BU518" s="141">
        <f t="shared" si="1382"/>
        <v>810</v>
      </c>
      <c r="BV518" s="58"/>
      <c r="BW518" s="58"/>
      <c r="BX518" s="141">
        <f t="shared" si="1383"/>
        <v>0</v>
      </c>
      <c r="BY518" s="58"/>
      <c r="BZ518" s="143"/>
      <c r="CA518" s="141">
        <f t="shared" si="1384"/>
        <v>0</v>
      </c>
      <c r="CB518" s="58">
        <v>2</v>
      </c>
      <c r="CC518" s="107">
        <v>165.4</v>
      </c>
      <c r="CD518" s="141">
        <f t="shared" si="1385"/>
        <v>330.8</v>
      </c>
      <c r="CE518" s="58"/>
      <c r="CF518" s="139">
        <f t="shared" si="1386"/>
        <v>204.31649999999999</v>
      </c>
      <c r="CG518" s="141">
        <f t="shared" si="1387"/>
        <v>0</v>
      </c>
      <c r="CH518" s="58"/>
      <c r="CI518" s="107">
        <v>86.2</v>
      </c>
      <c r="CJ518" s="141">
        <f t="shared" si="1388"/>
        <v>0</v>
      </c>
      <c r="CK518" s="58"/>
      <c r="CL518" s="107">
        <v>125</v>
      </c>
      <c r="CM518" s="141">
        <f t="shared" si="1389"/>
        <v>0</v>
      </c>
      <c r="CN518" s="58"/>
      <c r="CO518" s="107">
        <v>140</v>
      </c>
      <c r="CP518" s="141">
        <f t="shared" si="1390"/>
        <v>0</v>
      </c>
      <c r="CQ518" s="58"/>
      <c r="CR518" s="139">
        <f t="shared" si="1391"/>
        <v>259.76390000000004</v>
      </c>
      <c r="CS518" s="141">
        <f t="shared" si="1392"/>
        <v>0</v>
      </c>
      <c r="CT518" s="58"/>
      <c r="CU518" s="107">
        <v>182.5</v>
      </c>
      <c r="CV518" s="141">
        <f t="shared" si="1393"/>
        <v>0</v>
      </c>
      <c r="CW518" s="58"/>
      <c r="CX518" s="107">
        <v>78</v>
      </c>
      <c r="CY518" s="141">
        <f t="shared" si="1394"/>
        <v>0</v>
      </c>
      <c r="CZ518" s="58"/>
      <c r="DA518" s="107">
        <v>350</v>
      </c>
      <c r="DB518" s="141">
        <f t="shared" si="1395"/>
        <v>0</v>
      </c>
      <c r="DC518" s="58"/>
      <c r="DD518" s="139">
        <f t="shared" si="1396"/>
        <v>363.26500000000004</v>
      </c>
      <c r="DE518" s="140">
        <f t="shared" si="1397"/>
        <v>0</v>
      </c>
      <c r="DF518" s="58"/>
      <c r="DG518" s="107">
        <v>349.94</v>
      </c>
      <c r="DH518" s="141">
        <f t="shared" si="1398"/>
        <v>0</v>
      </c>
      <c r="DI518" s="58">
        <v>6</v>
      </c>
      <c r="DJ518" s="107">
        <v>407.82</v>
      </c>
      <c r="DK518" s="141">
        <f t="shared" si="1399"/>
        <v>2446.92</v>
      </c>
      <c r="DL518" s="58"/>
      <c r="DM518" s="107">
        <v>560.66999999999996</v>
      </c>
      <c r="DN518" s="141">
        <f t="shared" si="1400"/>
        <v>0</v>
      </c>
      <c r="DO518" s="58"/>
      <c r="DP518" s="107">
        <v>849.84</v>
      </c>
      <c r="DQ518" s="141">
        <f t="shared" si="1401"/>
        <v>0</v>
      </c>
      <c r="DR518" s="58"/>
      <c r="DS518" s="107">
        <v>1070.97</v>
      </c>
      <c r="DT518" s="141">
        <f t="shared" si="1402"/>
        <v>0</v>
      </c>
      <c r="DU518" s="58"/>
      <c r="DV518" s="21">
        <v>1512.05</v>
      </c>
      <c r="DW518" s="141">
        <f t="shared" si="1403"/>
        <v>0</v>
      </c>
      <c r="DX518" s="58"/>
      <c r="DY518" s="21">
        <v>5870.12</v>
      </c>
      <c r="DZ518" s="141">
        <f t="shared" si="1404"/>
        <v>0</v>
      </c>
      <c r="EA518" s="58"/>
      <c r="EB518" s="21">
        <v>4379.45</v>
      </c>
      <c r="EC518" s="141">
        <f t="shared" si="1405"/>
        <v>0</v>
      </c>
      <c r="ED518" s="58"/>
      <c r="EE518" s="21">
        <v>4811.45</v>
      </c>
      <c r="EF518" s="141">
        <f t="shared" si="1406"/>
        <v>0</v>
      </c>
      <c r="EG518" s="58"/>
      <c r="EH518" s="21">
        <v>6518.13</v>
      </c>
      <c r="EI518" s="141">
        <f t="shared" si="1407"/>
        <v>0</v>
      </c>
      <c r="EJ518" s="58"/>
      <c r="EK518" s="21">
        <v>7389.31</v>
      </c>
      <c r="EL518" s="141">
        <f t="shared" si="1408"/>
        <v>0</v>
      </c>
      <c r="EM518" s="58"/>
      <c r="EN518" s="21">
        <v>1539.81</v>
      </c>
      <c r="EO518" s="141">
        <f t="shared" si="1409"/>
        <v>0</v>
      </c>
      <c r="EP518" s="58"/>
      <c r="EQ518" s="21">
        <v>3124.4</v>
      </c>
      <c r="ER518" s="141">
        <f t="shared" si="1410"/>
        <v>0</v>
      </c>
      <c r="ES518" s="58"/>
      <c r="ET518" s="107">
        <v>118.78</v>
      </c>
      <c r="EU518" s="141">
        <f t="shared" si="1411"/>
        <v>0</v>
      </c>
      <c r="EV518" s="58"/>
      <c r="EW518" s="107">
        <v>479.92</v>
      </c>
      <c r="EX518" s="141">
        <f t="shared" si="1412"/>
        <v>0</v>
      </c>
      <c r="EY518" s="58"/>
      <c r="EZ518" s="107">
        <v>649.4</v>
      </c>
      <c r="FA518" s="141">
        <f t="shared" si="1413"/>
        <v>0</v>
      </c>
      <c r="FB518" s="58"/>
      <c r="FC518" s="21">
        <v>1301.22</v>
      </c>
      <c r="FD518" s="141">
        <f t="shared" si="1414"/>
        <v>0</v>
      </c>
      <c r="FE518" s="58"/>
      <c r="FF518" s="21">
        <v>2530.2199999999998</v>
      </c>
      <c r="FG518" s="141">
        <f t="shared" si="1415"/>
        <v>0</v>
      </c>
      <c r="FH518" s="58"/>
      <c r="FI518" s="21">
        <v>4182.22</v>
      </c>
      <c r="FJ518" s="141">
        <f t="shared" si="1416"/>
        <v>0</v>
      </c>
      <c r="FK518" s="58"/>
      <c r="FL518" s="107">
        <v>253.92</v>
      </c>
      <c r="FM518" s="141">
        <f t="shared" si="1417"/>
        <v>0</v>
      </c>
      <c r="FN518" s="58"/>
      <c r="FO518" s="107">
        <v>290.32</v>
      </c>
      <c r="FP518" s="141">
        <f t="shared" si="1418"/>
        <v>0</v>
      </c>
      <c r="FQ518" s="58"/>
      <c r="FR518" s="107">
        <v>334.06</v>
      </c>
      <c r="FS518" s="141">
        <f t="shared" si="1419"/>
        <v>0</v>
      </c>
      <c r="FT518" s="58"/>
      <c r="FU518" s="107">
        <v>411.49</v>
      </c>
      <c r="FV518" s="141">
        <f t="shared" si="1420"/>
        <v>0</v>
      </c>
      <c r="FW518" s="58"/>
      <c r="FX518" s="107">
        <v>455.21</v>
      </c>
      <c r="FY518" s="141">
        <f t="shared" si="1421"/>
        <v>0</v>
      </c>
      <c r="FZ518" s="58"/>
      <c r="GA518" s="107">
        <v>536</v>
      </c>
      <c r="GB518" s="141">
        <f t="shared" si="1422"/>
        <v>0</v>
      </c>
      <c r="GC518" s="58"/>
      <c r="GD518" s="21">
        <v>745.84</v>
      </c>
      <c r="GE518" s="144">
        <f t="shared" si="1423"/>
        <v>0</v>
      </c>
      <c r="GF518" s="108">
        <v>3</v>
      </c>
      <c r="GG518" s="112">
        <v>313.12</v>
      </c>
      <c r="GH518" s="141">
        <f t="shared" si="1424"/>
        <v>939.36</v>
      </c>
      <c r="GI518" s="59">
        <v>6</v>
      </c>
      <c r="GJ518" s="529">
        <v>223.61</v>
      </c>
      <c r="GK518" s="141">
        <f t="shared" si="1425"/>
        <v>1341.66</v>
      </c>
      <c r="GL518" s="58">
        <v>1</v>
      </c>
      <c r="GM518" s="107">
        <v>105.46</v>
      </c>
      <c r="GN518" s="141">
        <f t="shared" si="1426"/>
        <v>105.46</v>
      </c>
      <c r="GO518" s="58">
        <v>1</v>
      </c>
      <c r="GP518" s="107">
        <v>581.36</v>
      </c>
      <c r="GQ518" s="141">
        <f t="shared" si="1427"/>
        <v>581.36</v>
      </c>
      <c r="GR518" s="58">
        <v>1</v>
      </c>
      <c r="GS518" s="107">
        <v>92.94</v>
      </c>
      <c r="GT518" s="141">
        <f t="shared" si="1428"/>
        <v>92.94</v>
      </c>
      <c r="GU518" s="108">
        <v>15</v>
      </c>
      <c r="GV518" s="112">
        <v>47.51</v>
      </c>
      <c r="GW518" s="141">
        <f t="shared" si="1429"/>
        <v>712.65</v>
      </c>
      <c r="GX518" s="58">
        <v>15</v>
      </c>
      <c r="GY518" s="107">
        <v>61.91</v>
      </c>
      <c r="GZ518" s="219">
        <f t="shared" si="1430"/>
        <v>928.65</v>
      </c>
      <c r="HA518" s="413"/>
      <c r="HB518" s="413"/>
      <c r="HC518" s="219">
        <f t="shared" si="1432"/>
        <v>0</v>
      </c>
      <c r="HD518" s="58"/>
      <c r="HE518" s="107">
        <v>40.75</v>
      </c>
      <c r="HF518" s="232">
        <f t="shared" si="1431"/>
        <v>0</v>
      </c>
      <c r="HG518" s="105">
        <v>3000</v>
      </c>
      <c r="HH518" s="226">
        <f t="shared" si="1433"/>
        <v>106183.85299000001</v>
      </c>
      <c r="HI518" s="335"/>
    </row>
    <row r="519" spans="1:218" ht="15.75" customHeight="1">
      <c r="A519" s="198">
        <v>4</v>
      </c>
      <c r="B519" s="18" t="s">
        <v>466</v>
      </c>
      <c r="C519" s="381">
        <v>39.74</v>
      </c>
      <c r="D519" s="385">
        <v>53.57</v>
      </c>
      <c r="E519" s="19">
        <v>36708.959999999999</v>
      </c>
      <c r="F519" s="42">
        <f t="shared" si="1350"/>
        <v>23264.581500000004</v>
      </c>
      <c r="G519" s="43"/>
      <c r="H519" s="21">
        <v>636.70000000000005</v>
      </c>
      <c r="I519" s="45">
        <f t="shared" si="1351"/>
        <v>0</v>
      </c>
      <c r="J519" s="58"/>
      <c r="K519" s="107"/>
      <c r="L519" s="212">
        <f t="shared" si="1352"/>
        <v>0</v>
      </c>
      <c r="M519" s="58"/>
      <c r="N519" s="107">
        <v>540</v>
      </c>
      <c r="O519" s="212">
        <f t="shared" si="1353"/>
        <v>0</v>
      </c>
      <c r="P519" s="46"/>
      <c r="Q519" s="139">
        <f t="shared" si="1354"/>
        <v>280.13670000000002</v>
      </c>
      <c r="R519" s="212">
        <f t="shared" si="1355"/>
        <v>0</v>
      </c>
      <c r="S519" s="46"/>
      <c r="T519" s="44">
        <f t="shared" si="1356"/>
        <v>2335.5960000000005</v>
      </c>
      <c r="U519" s="212">
        <f t="shared" si="1357"/>
        <v>0</v>
      </c>
      <c r="V519" s="46"/>
      <c r="W519" s="139">
        <f t="shared" si="1358"/>
        <v>493.98690000000005</v>
      </c>
      <c r="X519" s="219">
        <f t="shared" si="1359"/>
        <v>0</v>
      </c>
      <c r="Y519" s="58"/>
      <c r="Z519" s="44">
        <f t="shared" si="1360"/>
        <v>4331.3600000000006</v>
      </c>
      <c r="AA519" s="141">
        <f t="shared" si="1361"/>
        <v>0</v>
      </c>
      <c r="AB519" s="397"/>
      <c r="AC519" s="139">
        <f t="shared" si="1362"/>
        <v>493.98690000000005</v>
      </c>
      <c r="AD519" s="140">
        <f t="shared" si="1363"/>
        <v>0</v>
      </c>
      <c r="AE519" s="46"/>
      <c r="AF519" s="44">
        <f t="shared" si="1364"/>
        <v>22885.031600000002</v>
      </c>
      <c r="AG519" s="140">
        <f t="shared" si="1365"/>
        <v>0</v>
      </c>
      <c r="AH519" s="46"/>
      <c r="AI519" s="139">
        <f t="shared" si="1366"/>
        <v>791.37200000000007</v>
      </c>
      <c r="AJ519" s="140">
        <f t="shared" si="1367"/>
        <v>0</v>
      </c>
      <c r="AK519" s="46"/>
      <c r="AL519" s="107">
        <v>145.19999999999999</v>
      </c>
      <c r="AM519" s="140">
        <f t="shared" si="1368"/>
        <v>0</v>
      </c>
      <c r="AN519" s="46"/>
      <c r="AO519" s="44">
        <f t="shared" si="1369"/>
        <v>3769.8454000000002</v>
      </c>
      <c r="AP519" s="141">
        <f t="shared" si="1370"/>
        <v>0</v>
      </c>
      <c r="AQ519" s="108"/>
      <c r="AR519" s="109">
        <v>8030</v>
      </c>
      <c r="AS519" s="141">
        <f t="shared" si="1371"/>
        <v>0</v>
      </c>
      <c r="AT519" s="58"/>
      <c r="AU519" s="21">
        <v>3366.65</v>
      </c>
      <c r="AV519" s="141">
        <f t="shared" si="1372"/>
        <v>0</v>
      </c>
      <c r="AW519" s="58"/>
      <c r="AX519" s="44">
        <f t="shared" si="1373"/>
        <v>80964.952600000004</v>
      </c>
      <c r="AY519" s="141">
        <f t="shared" si="1374"/>
        <v>0</v>
      </c>
      <c r="AZ519" s="58"/>
      <c r="BA519" s="21">
        <v>93131.5</v>
      </c>
      <c r="BB519" s="141">
        <f t="shared" si="1375"/>
        <v>0</v>
      </c>
      <c r="BC519" s="58"/>
      <c r="BD519" s="21">
        <v>10643</v>
      </c>
      <c r="BE519" s="140">
        <f t="shared" si="1376"/>
        <v>0</v>
      </c>
      <c r="BF519" s="46"/>
      <c r="BG519" s="58"/>
      <c r="BH519" s="140">
        <f t="shared" si="1377"/>
        <v>0</v>
      </c>
      <c r="BI519" s="46"/>
      <c r="BJ519" s="492"/>
      <c r="BK519" s="58"/>
      <c r="BL519" s="140">
        <f t="shared" si="1378"/>
        <v>0</v>
      </c>
      <c r="BM519" s="46"/>
      <c r="BN519" s="142"/>
      <c r="BO519" s="141">
        <f t="shared" si="1379"/>
        <v>0</v>
      </c>
      <c r="BP519" s="58"/>
      <c r="BQ519" s="139">
        <f t="shared" si="1380"/>
        <v>930.90000000000009</v>
      </c>
      <c r="BR519" s="141">
        <f t="shared" si="1381"/>
        <v>0</v>
      </c>
      <c r="BS519" s="58">
        <v>1</v>
      </c>
      <c r="BT519" s="107">
        <v>540</v>
      </c>
      <c r="BU519" s="141">
        <f t="shared" si="1382"/>
        <v>540</v>
      </c>
      <c r="BV519" s="58"/>
      <c r="BW519" s="58"/>
      <c r="BX519" s="141">
        <f t="shared" si="1383"/>
        <v>0</v>
      </c>
      <c r="BY519" s="58"/>
      <c r="BZ519" s="143"/>
      <c r="CA519" s="141">
        <f t="shared" si="1384"/>
        <v>0</v>
      </c>
      <c r="CB519" s="58">
        <v>1</v>
      </c>
      <c r="CC519" s="107">
        <v>165.4</v>
      </c>
      <c r="CD519" s="141">
        <f t="shared" si="1385"/>
        <v>165.4</v>
      </c>
      <c r="CE519" s="58">
        <v>1</v>
      </c>
      <c r="CF519" s="139">
        <f t="shared" si="1386"/>
        <v>204.31649999999999</v>
      </c>
      <c r="CG519" s="141">
        <f t="shared" si="1387"/>
        <v>204.31649999999999</v>
      </c>
      <c r="CH519" s="58"/>
      <c r="CI519" s="107">
        <v>86.2</v>
      </c>
      <c r="CJ519" s="141">
        <f t="shared" si="1388"/>
        <v>0</v>
      </c>
      <c r="CK519" s="58"/>
      <c r="CL519" s="107">
        <v>125</v>
      </c>
      <c r="CM519" s="141">
        <f t="shared" si="1389"/>
        <v>0</v>
      </c>
      <c r="CN519" s="58"/>
      <c r="CO519" s="107">
        <v>140</v>
      </c>
      <c r="CP519" s="141">
        <f t="shared" si="1390"/>
        <v>0</v>
      </c>
      <c r="CQ519" s="58"/>
      <c r="CR519" s="139">
        <f t="shared" si="1391"/>
        <v>259.76390000000004</v>
      </c>
      <c r="CS519" s="141">
        <f t="shared" si="1392"/>
        <v>0</v>
      </c>
      <c r="CT519" s="58"/>
      <c r="CU519" s="107">
        <v>182.5</v>
      </c>
      <c r="CV519" s="141">
        <f t="shared" si="1393"/>
        <v>0</v>
      </c>
      <c r="CW519" s="58"/>
      <c r="CX519" s="107">
        <v>78</v>
      </c>
      <c r="CY519" s="141">
        <f t="shared" si="1394"/>
        <v>0</v>
      </c>
      <c r="CZ519" s="58"/>
      <c r="DA519" s="107">
        <v>350</v>
      </c>
      <c r="DB519" s="141">
        <f t="shared" si="1395"/>
        <v>0</v>
      </c>
      <c r="DC519" s="58">
        <v>2</v>
      </c>
      <c r="DD519" s="139">
        <f t="shared" si="1396"/>
        <v>363.26500000000004</v>
      </c>
      <c r="DE519" s="140">
        <f t="shared" si="1397"/>
        <v>726.53000000000009</v>
      </c>
      <c r="DF519" s="58"/>
      <c r="DG519" s="107">
        <v>349.94</v>
      </c>
      <c r="DH519" s="141">
        <f t="shared" si="1398"/>
        <v>0</v>
      </c>
      <c r="DI519" s="58">
        <v>10</v>
      </c>
      <c r="DJ519" s="107">
        <v>407.82</v>
      </c>
      <c r="DK519" s="141">
        <f t="shared" si="1399"/>
        <v>4078.2</v>
      </c>
      <c r="DL519" s="58">
        <v>6</v>
      </c>
      <c r="DM519" s="107">
        <v>560.66999999999996</v>
      </c>
      <c r="DN519" s="141">
        <f t="shared" si="1400"/>
        <v>3364.0199999999995</v>
      </c>
      <c r="DO519" s="58"/>
      <c r="DP519" s="107">
        <v>849.84</v>
      </c>
      <c r="DQ519" s="141">
        <f t="shared" si="1401"/>
        <v>0</v>
      </c>
      <c r="DR519" s="58"/>
      <c r="DS519" s="107">
        <v>1070.97</v>
      </c>
      <c r="DT519" s="141">
        <f t="shared" si="1402"/>
        <v>0</v>
      </c>
      <c r="DU519" s="58"/>
      <c r="DV519" s="21">
        <v>1512.05</v>
      </c>
      <c r="DW519" s="141">
        <f t="shared" si="1403"/>
        <v>0</v>
      </c>
      <c r="DX519" s="58"/>
      <c r="DY519" s="21">
        <v>5870.12</v>
      </c>
      <c r="DZ519" s="141">
        <f t="shared" si="1404"/>
        <v>0</v>
      </c>
      <c r="EA519" s="58"/>
      <c r="EB519" s="21">
        <v>4379.45</v>
      </c>
      <c r="EC519" s="141">
        <f t="shared" si="1405"/>
        <v>0</v>
      </c>
      <c r="ED519" s="58"/>
      <c r="EE519" s="21">
        <v>4811.45</v>
      </c>
      <c r="EF519" s="141">
        <f t="shared" si="1406"/>
        <v>0</v>
      </c>
      <c r="EG519" s="58"/>
      <c r="EH519" s="21">
        <v>6518.13</v>
      </c>
      <c r="EI519" s="141">
        <f t="shared" si="1407"/>
        <v>0</v>
      </c>
      <c r="EJ519" s="58"/>
      <c r="EK519" s="21">
        <v>7389.31</v>
      </c>
      <c r="EL519" s="141">
        <f t="shared" si="1408"/>
        <v>0</v>
      </c>
      <c r="EM519" s="58"/>
      <c r="EN519" s="21">
        <v>1539.81</v>
      </c>
      <c r="EO519" s="141">
        <f t="shared" si="1409"/>
        <v>0</v>
      </c>
      <c r="EP519" s="58"/>
      <c r="EQ519" s="21">
        <v>3124.4</v>
      </c>
      <c r="ER519" s="141">
        <f t="shared" si="1410"/>
        <v>0</v>
      </c>
      <c r="ES519" s="58"/>
      <c r="ET519" s="107">
        <v>118.78</v>
      </c>
      <c r="EU519" s="141">
        <f t="shared" si="1411"/>
        <v>0</v>
      </c>
      <c r="EV519" s="58"/>
      <c r="EW519" s="107">
        <v>479.92</v>
      </c>
      <c r="EX519" s="141">
        <f t="shared" si="1412"/>
        <v>0</v>
      </c>
      <c r="EY519" s="58"/>
      <c r="EZ519" s="107">
        <v>649.4</v>
      </c>
      <c r="FA519" s="141">
        <f t="shared" si="1413"/>
        <v>0</v>
      </c>
      <c r="FB519" s="58"/>
      <c r="FC519" s="21">
        <v>1301.22</v>
      </c>
      <c r="FD519" s="141">
        <f t="shared" si="1414"/>
        <v>0</v>
      </c>
      <c r="FE519" s="58"/>
      <c r="FF519" s="21">
        <v>2530.2199999999998</v>
      </c>
      <c r="FG519" s="141">
        <f t="shared" si="1415"/>
        <v>0</v>
      </c>
      <c r="FH519" s="58"/>
      <c r="FI519" s="21">
        <v>4182.22</v>
      </c>
      <c r="FJ519" s="141">
        <f t="shared" si="1416"/>
        <v>0</v>
      </c>
      <c r="FK519" s="58"/>
      <c r="FL519" s="107">
        <v>253.92</v>
      </c>
      <c r="FM519" s="141">
        <f t="shared" si="1417"/>
        <v>0</v>
      </c>
      <c r="FN519" s="58"/>
      <c r="FO519" s="107">
        <v>290.32</v>
      </c>
      <c r="FP519" s="141">
        <f t="shared" si="1418"/>
        <v>0</v>
      </c>
      <c r="FQ519" s="58"/>
      <c r="FR519" s="107">
        <v>334.06</v>
      </c>
      <c r="FS519" s="141">
        <f t="shared" si="1419"/>
        <v>0</v>
      </c>
      <c r="FT519" s="58"/>
      <c r="FU519" s="107">
        <v>411.49</v>
      </c>
      <c r="FV519" s="141">
        <f t="shared" si="1420"/>
        <v>0</v>
      </c>
      <c r="FW519" s="58"/>
      <c r="FX519" s="107">
        <v>455.21</v>
      </c>
      <c r="FY519" s="141">
        <f t="shared" si="1421"/>
        <v>0</v>
      </c>
      <c r="FZ519" s="58"/>
      <c r="GA519" s="107">
        <v>536</v>
      </c>
      <c r="GB519" s="141">
        <f t="shared" si="1422"/>
        <v>0</v>
      </c>
      <c r="GC519" s="58"/>
      <c r="GD519" s="21">
        <v>745.84</v>
      </c>
      <c r="GE519" s="144">
        <f t="shared" si="1423"/>
        <v>0</v>
      </c>
      <c r="GF519" s="108">
        <v>4</v>
      </c>
      <c r="GG519" s="112">
        <v>313.12</v>
      </c>
      <c r="GH519" s="141">
        <f t="shared" si="1424"/>
        <v>1252.48</v>
      </c>
      <c r="GI519" s="59">
        <v>5</v>
      </c>
      <c r="GJ519" s="529">
        <v>223.61</v>
      </c>
      <c r="GK519" s="141">
        <f t="shared" si="1425"/>
        <v>1118.0500000000002</v>
      </c>
      <c r="GL519" s="58">
        <v>1</v>
      </c>
      <c r="GM519" s="107">
        <v>105.46</v>
      </c>
      <c r="GN519" s="141">
        <f t="shared" si="1426"/>
        <v>105.46</v>
      </c>
      <c r="GO519" s="58">
        <v>1</v>
      </c>
      <c r="GP519" s="107">
        <v>581.36</v>
      </c>
      <c r="GQ519" s="141">
        <f t="shared" si="1427"/>
        <v>581.36</v>
      </c>
      <c r="GR519" s="58">
        <v>1</v>
      </c>
      <c r="GS519" s="107">
        <v>92.94</v>
      </c>
      <c r="GT519" s="141">
        <f t="shared" si="1428"/>
        <v>92.94</v>
      </c>
      <c r="GU519" s="108">
        <v>15</v>
      </c>
      <c r="GV519" s="112">
        <v>47.51</v>
      </c>
      <c r="GW519" s="141">
        <f t="shared" si="1429"/>
        <v>712.65</v>
      </c>
      <c r="GX519" s="58">
        <v>10</v>
      </c>
      <c r="GY519" s="107">
        <v>61.91</v>
      </c>
      <c r="GZ519" s="219">
        <f t="shared" si="1430"/>
        <v>619.09999999999991</v>
      </c>
      <c r="HA519" s="413"/>
      <c r="HB519" s="413"/>
      <c r="HC519" s="219">
        <f t="shared" si="1432"/>
        <v>0</v>
      </c>
      <c r="HD519" s="58">
        <v>0.1</v>
      </c>
      <c r="HE519" s="107">
        <v>40.75</v>
      </c>
      <c r="HF519" s="232">
        <f t="shared" si="1431"/>
        <v>4.0750000000000002</v>
      </c>
      <c r="HG519" s="105">
        <v>9700</v>
      </c>
      <c r="HH519" s="226">
        <f t="shared" si="1433"/>
        <v>23264.581500000004</v>
      </c>
      <c r="HI519" s="335"/>
    </row>
    <row r="520" spans="1:218" ht="15.75" customHeight="1">
      <c r="A520" s="198">
        <v>5</v>
      </c>
      <c r="B520" s="18" t="s">
        <v>467</v>
      </c>
      <c r="C520" s="381">
        <v>26.24</v>
      </c>
      <c r="D520" s="385">
        <v>23.79</v>
      </c>
      <c r="E520" s="19">
        <v>36550.92</v>
      </c>
      <c r="F520" s="42">
        <f t="shared" si="1350"/>
        <v>101235.32278</v>
      </c>
      <c r="G520" s="43"/>
      <c r="H520" s="21">
        <v>636.70000000000005</v>
      </c>
      <c r="I520" s="45">
        <f t="shared" si="1351"/>
        <v>0</v>
      </c>
      <c r="J520" s="58"/>
      <c r="K520" s="107"/>
      <c r="L520" s="212">
        <f t="shared" si="1352"/>
        <v>0</v>
      </c>
      <c r="M520" s="58"/>
      <c r="N520" s="107">
        <v>540</v>
      </c>
      <c r="O520" s="212">
        <f t="shared" si="1353"/>
        <v>0</v>
      </c>
      <c r="P520" s="46">
        <v>48.4</v>
      </c>
      <c r="Q520" s="139">
        <f t="shared" si="1354"/>
        <v>280.13670000000002</v>
      </c>
      <c r="R520" s="212">
        <f t="shared" si="1355"/>
        <v>13558.61628</v>
      </c>
      <c r="S520" s="46"/>
      <c r="T520" s="44">
        <f t="shared" si="1356"/>
        <v>2335.5960000000005</v>
      </c>
      <c r="U520" s="212">
        <f t="shared" si="1357"/>
        <v>0</v>
      </c>
      <c r="V520" s="46"/>
      <c r="W520" s="139">
        <f t="shared" si="1358"/>
        <v>493.98690000000005</v>
      </c>
      <c r="X520" s="219">
        <f t="shared" si="1359"/>
        <v>0</v>
      </c>
      <c r="Y520" s="58"/>
      <c r="Z520" s="44">
        <f t="shared" si="1360"/>
        <v>4331.3600000000006</v>
      </c>
      <c r="AA520" s="141">
        <f t="shared" si="1361"/>
        <v>0</v>
      </c>
      <c r="AB520" s="397"/>
      <c r="AC520" s="139">
        <f t="shared" si="1362"/>
        <v>493.98690000000005</v>
      </c>
      <c r="AD520" s="140">
        <f t="shared" si="1363"/>
        <v>0</v>
      </c>
      <c r="AE520" s="46"/>
      <c r="AF520" s="44">
        <f t="shared" si="1364"/>
        <v>22885.031600000002</v>
      </c>
      <c r="AG520" s="140">
        <f t="shared" si="1365"/>
        <v>0</v>
      </c>
      <c r="AH520" s="46"/>
      <c r="AI520" s="139">
        <f t="shared" si="1366"/>
        <v>791.37200000000007</v>
      </c>
      <c r="AJ520" s="140">
        <f t="shared" si="1367"/>
        <v>0</v>
      </c>
      <c r="AK520" s="46"/>
      <c r="AL520" s="107">
        <v>145.19999999999999</v>
      </c>
      <c r="AM520" s="140">
        <f t="shared" si="1368"/>
        <v>0</v>
      </c>
      <c r="AN520" s="46"/>
      <c r="AO520" s="44">
        <f t="shared" si="1369"/>
        <v>3769.8454000000002</v>
      </c>
      <c r="AP520" s="141">
        <f t="shared" si="1370"/>
        <v>0</v>
      </c>
      <c r="AQ520" s="108"/>
      <c r="AR520" s="109">
        <v>8030</v>
      </c>
      <c r="AS520" s="141">
        <f t="shared" si="1371"/>
        <v>0</v>
      </c>
      <c r="AT520" s="58"/>
      <c r="AU520" s="21">
        <v>3366.65</v>
      </c>
      <c r="AV520" s="141">
        <f t="shared" si="1372"/>
        <v>0</v>
      </c>
      <c r="AW520" s="58"/>
      <c r="AX520" s="44">
        <f t="shared" si="1373"/>
        <v>80964.952600000004</v>
      </c>
      <c r="AY520" s="141">
        <f t="shared" si="1374"/>
        <v>0</v>
      </c>
      <c r="AZ520" s="58"/>
      <c r="BA520" s="21">
        <v>93131.5</v>
      </c>
      <c r="BB520" s="141">
        <f t="shared" si="1375"/>
        <v>0</v>
      </c>
      <c r="BC520" s="58"/>
      <c r="BD520" s="21">
        <v>10643</v>
      </c>
      <c r="BE520" s="140">
        <f t="shared" si="1376"/>
        <v>0</v>
      </c>
      <c r="BF520" s="46"/>
      <c r="BG520" s="58"/>
      <c r="BH520" s="140">
        <f t="shared" si="1377"/>
        <v>0</v>
      </c>
      <c r="BI520" s="496">
        <v>1</v>
      </c>
      <c r="BJ520" s="345" t="s">
        <v>696</v>
      </c>
      <c r="BK520" s="147">
        <v>61361.69</v>
      </c>
      <c r="BL520" s="140">
        <f t="shared" si="1378"/>
        <v>61361.69</v>
      </c>
      <c r="BM520" s="46"/>
      <c r="BN520" s="142"/>
      <c r="BO520" s="141">
        <f t="shared" si="1379"/>
        <v>0</v>
      </c>
      <c r="BP520" s="58"/>
      <c r="BQ520" s="139">
        <f t="shared" si="1380"/>
        <v>930.90000000000009</v>
      </c>
      <c r="BR520" s="141">
        <f t="shared" si="1381"/>
        <v>0</v>
      </c>
      <c r="BS520" s="58">
        <v>1.5</v>
      </c>
      <c r="BT520" s="107">
        <v>540</v>
      </c>
      <c r="BU520" s="141">
        <f t="shared" si="1382"/>
        <v>810</v>
      </c>
      <c r="BV520" s="58"/>
      <c r="BW520" s="58"/>
      <c r="BX520" s="141">
        <f t="shared" si="1383"/>
        <v>0</v>
      </c>
      <c r="BY520" s="58"/>
      <c r="BZ520" s="143"/>
      <c r="CA520" s="141">
        <f t="shared" si="1384"/>
        <v>0</v>
      </c>
      <c r="CB520" s="58">
        <v>1</v>
      </c>
      <c r="CC520" s="107">
        <v>165.4</v>
      </c>
      <c r="CD520" s="141">
        <f t="shared" si="1385"/>
        <v>165.4</v>
      </c>
      <c r="CE520" s="58">
        <v>1</v>
      </c>
      <c r="CF520" s="139">
        <f t="shared" si="1386"/>
        <v>204.31649999999999</v>
      </c>
      <c r="CG520" s="141">
        <f t="shared" si="1387"/>
        <v>204.31649999999999</v>
      </c>
      <c r="CH520" s="58"/>
      <c r="CI520" s="107">
        <v>86.2</v>
      </c>
      <c r="CJ520" s="141">
        <f t="shared" si="1388"/>
        <v>0</v>
      </c>
      <c r="CK520" s="58"/>
      <c r="CL520" s="107">
        <v>125</v>
      </c>
      <c r="CM520" s="141">
        <f t="shared" si="1389"/>
        <v>0</v>
      </c>
      <c r="CN520" s="58"/>
      <c r="CO520" s="107">
        <v>140</v>
      </c>
      <c r="CP520" s="141">
        <f t="shared" si="1390"/>
        <v>0</v>
      </c>
      <c r="CQ520" s="58"/>
      <c r="CR520" s="139">
        <f t="shared" si="1391"/>
        <v>259.76390000000004</v>
      </c>
      <c r="CS520" s="141">
        <f t="shared" si="1392"/>
        <v>0</v>
      </c>
      <c r="CT520" s="58"/>
      <c r="CU520" s="107">
        <v>182.5</v>
      </c>
      <c r="CV520" s="141">
        <f t="shared" si="1393"/>
        <v>0</v>
      </c>
      <c r="CW520" s="58"/>
      <c r="CX520" s="107">
        <v>78</v>
      </c>
      <c r="CY520" s="141">
        <f t="shared" si="1394"/>
        <v>0</v>
      </c>
      <c r="CZ520" s="58"/>
      <c r="DA520" s="107">
        <v>350</v>
      </c>
      <c r="DB520" s="141">
        <f t="shared" si="1395"/>
        <v>0</v>
      </c>
      <c r="DC520" s="58">
        <v>2</v>
      </c>
      <c r="DD520" s="139">
        <f t="shared" si="1396"/>
        <v>363.26500000000004</v>
      </c>
      <c r="DE520" s="140">
        <f t="shared" si="1397"/>
        <v>726.53000000000009</v>
      </c>
      <c r="DF520" s="58"/>
      <c r="DG520" s="107">
        <v>349.94</v>
      </c>
      <c r="DH520" s="141">
        <f t="shared" si="1398"/>
        <v>0</v>
      </c>
      <c r="DI520" s="58">
        <v>12</v>
      </c>
      <c r="DJ520" s="107">
        <v>407.82</v>
      </c>
      <c r="DK520" s="141">
        <f t="shared" si="1399"/>
        <v>4893.84</v>
      </c>
      <c r="DL520" s="58"/>
      <c r="DM520" s="107">
        <v>560.66999999999996</v>
      </c>
      <c r="DN520" s="141">
        <f t="shared" si="1400"/>
        <v>0</v>
      </c>
      <c r="DO520" s="58"/>
      <c r="DP520" s="107">
        <v>849.84</v>
      </c>
      <c r="DQ520" s="141">
        <f t="shared" si="1401"/>
        <v>0</v>
      </c>
      <c r="DR520" s="58"/>
      <c r="DS520" s="107">
        <v>1070.97</v>
      </c>
      <c r="DT520" s="141">
        <f t="shared" si="1402"/>
        <v>0</v>
      </c>
      <c r="DU520" s="58"/>
      <c r="DV520" s="21">
        <v>1512.05</v>
      </c>
      <c r="DW520" s="141">
        <f t="shared" si="1403"/>
        <v>0</v>
      </c>
      <c r="DX520" s="58"/>
      <c r="DY520" s="21">
        <v>5870.12</v>
      </c>
      <c r="DZ520" s="141">
        <f t="shared" si="1404"/>
        <v>0</v>
      </c>
      <c r="EA520" s="58"/>
      <c r="EB520" s="21">
        <v>4379.45</v>
      </c>
      <c r="EC520" s="141">
        <f t="shared" si="1405"/>
        <v>0</v>
      </c>
      <c r="ED520" s="58"/>
      <c r="EE520" s="21">
        <v>4811.45</v>
      </c>
      <c r="EF520" s="141">
        <f t="shared" si="1406"/>
        <v>0</v>
      </c>
      <c r="EG520" s="58">
        <v>2</v>
      </c>
      <c r="EH520" s="21">
        <v>6518.13</v>
      </c>
      <c r="EI520" s="141">
        <f t="shared" si="1407"/>
        <v>13036.26</v>
      </c>
      <c r="EJ520" s="58"/>
      <c r="EK520" s="21">
        <v>7389.31</v>
      </c>
      <c r="EL520" s="141">
        <f t="shared" si="1408"/>
        <v>0</v>
      </c>
      <c r="EM520" s="58"/>
      <c r="EN520" s="21">
        <v>1539.81</v>
      </c>
      <c r="EO520" s="141">
        <f t="shared" si="1409"/>
        <v>0</v>
      </c>
      <c r="EP520" s="58"/>
      <c r="EQ520" s="21">
        <v>3124.4</v>
      </c>
      <c r="ER520" s="141">
        <f t="shared" si="1410"/>
        <v>0</v>
      </c>
      <c r="ES520" s="58"/>
      <c r="ET520" s="107">
        <v>118.78</v>
      </c>
      <c r="EU520" s="141">
        <f t="shared" si="1411"/>
        <v>0</v>
      </c>
      <c r="EV520" s="58"/>
      <c r="EW520" s="107">
        <v>479.92</v>
      </c>
      <c r="EX520" s="141">
        <f t="shared" si="1412"/>
        <v>0</v>
      </c>
      <c r="EY520" s="58"/>
      <c r="EZ520" s="107">
        <v>649.4</v>
      </c>
      <c r="FA520" s="141">
        <f t="shared" si="1413"/>
        <v>0</v>
      </c>
      <c r="FB520" s="58"/>
      <c r="FC520" s="21">
        <v>1301.22</v>
      </c>
      <c r="FD520" s="141">
        <f t="shared" si="1414"/>
        <v>0</v>
      </c>
      <c r="FE520" s="58"/>
      <c r="FF520" s="21">
        <v>2530.2199999999998</v>
      </c>
      <c r="FG520" s="141">
        <f t="shared" si="1415"/>
        <v>0</v>
      </c>
      <c r="FH520" s="58"/>
      <c r="FI520" s="21">
        <v>4182.22</v>
      </c>
      <c r="FJ520" s="141">
        <f t="shared" si="1416"/>
        <v>0</v>
      </c>
      <c r="FK520" s="58"/>
      <c r="FL520" s="107">
        <v>253.92</v>
      </c>
      <c r="FM520" s="141">
        <f t="shared" si="1417"/>
        <v>0</v>
      </c>
      <c r="FN520" s="58"/>
      <c r="FO520" s="107">
        <v>290.32</v>
      </c>
      <c r="FP520" s="141">
        <f t="shared" si="1418"/>
        <v>0</v>
      </c>
      <c r="FQ520" s="58"/>
      <c r="FR520" s="107">
        <v>334.06</v>
      </c>
      <c r="FS520" s="141">
        <f t="shared" si="1419"/>
        <v>0</v>
      </c>
      <c r="FT520" s="58"/>
      <c r="FU520" s="107">
        <v>411.49</v>
      </c>
      <c r="FV520" s="141">
        <f t="shared" si="1420"/>
        <v>0</v>
      </c>
      <c r="FW520" s="58"/>
      <c r="FX520" s="107">
        <v>455.21</v>
      </c>
      <c r="FY520" s="141">
        <f t="shared" si="1421"/>
        <v>0</v>
      </c>
      <c r="FZ520" s="58"/>
      <c r="GA520" s="107">
        <v>536</v>
      </c>
      <c r="GB520" s="141">
        <f t="shared" si="1422"/>
        <v>0</v>
      </c>
      <c r="GC520" s="58"/>
      <c r="GD520" s="21">
        <v>745.84</v>
      </c>
      <c r="GE520" s="144">
        <f t="shared" si="1423"/>
        <v>0</v>
      </c>
      <c r="GF520" s="108">
        <v>4</v>
      </c>
      <c r="GG520" s="112">
        <v>313.12</v>
      </c>
      <c r="GH520" s="141">
        <f t="shared" si="1424"/>
        <v>1252.48</v>
      </c>
      <c r="GI520" s="59">
        <v>4</v>
      </c>
      <c r="GJ520" s="529">
        <v>223.61</v>
      </c>
      <c r="GK520" s="141">
        <f t="shared" si="1425"/>
        <v>894.44</v>
      </c>
      <c r="GL520" s="58"/>
      <c r="GM520" s="107">
        <v>105.46</v>
      </c>
      <c r="GN520" s="141">
        <f t="shared" si="1426"/>
        <v>0</v>
      </c>
      <c r="GO520" s="58"/>
      <c r="GP520" s="107">
        <v>581.36</v>
      </c>
      <c r="GQ520" s="141">
        <f t="shared" si="1427"/>
        <v>0</v>
      </c>
      <c r="GR520" s="58"/>
      <c r="GS520" s="107">
        <v>92.94</v>
      </c>
      <c r="GT520" s="141">
        <f t="shared" si="1428"/>
        <v>0</v>
      </c>
      <c r="GU520" s="108">
        <v>15</v>
      </c>
      <c r="GV520" s="112">
        <v>47.51</v>
      </c>
      <c r="GW520" s="141">
        <f t="shared" si="1429"/>
        <v>712.65</v>
      </c>
      <c r="GX520" s="58">
        <v>10</v>
      </c>
      <c r="GY520" s="107">
        <v>61.91</v>
      </c>
      <c r="GZ520" s="219">
        <f t="shared" si="1430"/>
        <v>619.09999999999991</v>
      </c>
      <c r="HA520" s="413"/>
      <c r="HB520" s="413"/>
      <c r="HC520" s="219">
        <f t="shared" si="1432"/>
        <v>0</v>
      </c>
      <c r="HD520" s="58"/>
      <c r="HE520" s="107">
        <v>40.75</v>
      </c>
      <c r="HF520" s="232">
        <f t="shared" si="1431"/>
        <v>0</v>
      </c>
      <c r="HG520" s="105">
        <v>3000</v>
      </c>
      <c r="HH520" s="226">
        <f t="shared" si="1433"/>
        <v>101235.32278</v>
      </c>
      <c r="HI520" s="335"/>
    </row>
    <row r="521" spans="1:218" ht="15.75" customHeight="1">
      <c r="A521" s="198">
        <v>6</v>
      </c>
      <c r="B521" s="18" t="s">
        <v>468</v>
      </c>
      <c r="C521" s="381">
        <v>14.38</v>
      </c>
      <c r="D521" s="385">
        <v>24.45</v>
      </c>
      <c r="E521" s="19">
        <v>29424.600000000002</v>
      </c>
      <c r="F521" s="42">
        <f t="shared" si="1350"/>
        <v>24754.466500000002</v>
      </c>
      <c r="G521" s="43"/>
      <c r="H521" s="21">
        <v>636.70000000000005</v>
      </c>
      <c r="I521" s="45">
        <f t="shared" si="1351"/>
        <v>0</v>
      </c>
      <c r="J521" s="58"/>
      <c r="K521" s="107"/>
      <c r="L521" s="212">
        <f t="shared" si="1352"/>
        <v>0</v>
      </c>
      <c r="M521" s="58"/>
      <c r="N521" s="107">
        <v>540</v>
      </c>
      <c r="O521" s="212">
        <f t="shared" si="1353"/>
        <v>0</v>
      </c>
      <c r="P521" s="46"/>
      <c r="Q521" s="139">
        <f t="shared" si="1354"/>
        <v>280.13670000000002</v>
      </c>
      <c r="R521" s="212">
        <f t="shared" si="1355"/>
        <v>0</v>
      </c>
      <c r="S521" s="46"/>
      <c r="T521" s="44">
        <f t="shared" si="1356"/>
        <v>2335.5960000000005</v>
      </c>
      <c r="U521" s="212">
        <f t="shared" si="1357"/>
        <v>0</v>
      </c>
      <c r="V521" s="46"/>
      <c r="W521" s="139">
        <f t="shared" si="1358"/>
        <v>493.98690000000005</v>
      </c>
      <c r="X521" s="219">
        <f t="shared" si="1359"/>
        <v>0</v>
      </c>
      <c r="Y521" s="58"/>
      <c r="Z521" s="44">
        <f t="shared" si="1360"/>
        <v>4331.3600000000006</v>
      </c>
      <c r="AA521" s="141">
        <f t="shared" si="1361"/>
        <v>0</v>
      </c>
      <c r="AB521" s="397"/>
      <c r="AC521" s="139">
        <f t="shared" si="1362"/>
        <v>493.98690000000005</v>
      </c>
      <c r="AD521" s="140">
        <f t="shared" si="1363"/>
        <v>0</v>
      </c>
      <c r="AE521" s="46"/>
      <c r="AF521" s="44">
        <f t="shared" si="1364"/>
        <v>22885.031600000002</v>
      </c>
      <c r="AG521" s="140">
        <f t="shared" si="1365"/>
        <v>0</v>
      </c>
      <c r="AH521" s="46"/>
      <c r="AI521" s="139">
        <f t="shared" si="1366"/>
        <v>791.37200000000007</v>
      </c>
      <c r="AJ521" s="140">
        <f t="shared" si="1367"/>
        <v>0</v>
      </c>
      <c r="AK521" s="46"/>
      <c r="AL521" s="107">
        <v>145.19999999999999</v>
      </c>
      <c r="AM521" s="140">
        <f t="shared" si="1368"/>
        <v>0</v>
      </c>
      <c r="AN521" s="46"/>
      <c r="AO521" s="44">
        <f t="shared" si="1369"/>
        <v>3769.8454000000002</v>
      </c>
      <c r="AP521" s="141">
        <f t="shared" si="1370"/>
        <v>0</v>
      </c>
      <c r="AQ521" s="108"/>
      <c r="AR521" s="109">
        <v>8030</v>
      </c>
      <c r="AS521" s="141">
        <f t="shared" si="1371"/>
        <v>0</v>
      </c>
      <c r="AT521" s="58"/>
      <c r="AU521" s="21">
        <v>3366.65</v>
      </c>
      <c r="AV521" s="141">
        <f t="shared" si="1372"/>
        <v>0</v>
      </c>
      <c r="AW521" s="58"/>
      <c r="AX521" s="44">
        <f t="shared" si="1373"/>
        <v>80964.952600000004</v>
      </c>
      <c r="AY521" s="141">
        <f t="shared" si="1374"/>
        <v>0</v>
      </c>
      <c r="AZ521" s="58"/>
      <c r="BA521" s="21">
        <v>93131.5</v>
      </c>
      <c r="BB521" s="141">
        <f t="shared" si="1375"/>
        <v>0</v>
      </c>
      <c r="BC521" s="58"/>
      <c r="BD521" s="21">
        <v>10643</v>
      </c>
      <c r="BE521" s="140">
        <f t="shared" si="1376"/>
        <v>0</v>
      </c>
      <c r="BF521" s="46"/>
      <c r="BG521" s="58"/>
      <c r="BH521" s="140">
        <f t="shared" si="1377"/>
        <v>0</v>
      </c>
      <c r="BI521" s="46"/>
      <c r="BJ521" s="492"/>
      <c r="BK521" s="58"/>
      <c r="BL521" s="140">
        <f t="shared" si="1378"/>
        <v>0</v>
      </c>
      <c r="BM521" s="46"/>
      <c r="BN521" s="142"/>
      <c r="BO521" s="141">
        <f t="shared" si="1379"/>
        <v>0</v>
      </c>
      <c r="BP521" s="58"/>
      <c r="BQ521" s="139">
        <f t="shared" si="1380"/>
        <v>930.90000000000009</v>
      </c>
      <c r="BR521" s="141">
        <f t="shared" si="1381"/>
        <v>0</v>
      </c>
      <c r="BS521" s="58">
        <v>1.5</v>
      </c>
      <c r="BT521" s="107">
        <v>540</v>
      </c>
      <c r="BU521" s="141">
        <f t="shared" si="1382"/>
        <v>810</v>
      </c>
      <c r="BV521" s="58"/>
      <c r="BW521" s="58"/>
      <c r="BX521" s="141">
        <f t="shared" si="1383"/>
        <v>0</v>
      </c>
      <c r="BY521" s="58"/>
      <c r="BZ521" s="143"/>
      <c r="CA521" s="141">
        <f t="shared" si="1384"/>
        <v>0</v>
      </c>
      <c r="CB521" s="58">
        <v>1</v>
      </c>
      <c r="CC521" s="107">
        <v>165.4</v>
      </c>
      <c r="CD521" s="141">
        <f t="shared" si="1385"/>
        <v>165.4</v>
      </c>
      <c r="CE521" s="58">
        <v>1</v>
      </c>
      <c r="CF521" s="139">
        <f t="shared" si="1386"/>
        <v>204.31649999999999</v>
      </c>
      <c r="CG521" s="141">
        <f t="shared" si="1387"/>
        <v>204.31649999999999</v>
      </c>
      <c r="CH521" s="58"/>
      <c r="CI521" s="107">
        <v>86.2</v>
      </c>
      <c r="CJ521" s="141">
        <f t="shared" si="1388"/>
        <v>0</v>
      </c>
      <c r="CK521" s="58"/>
      <c r="CL521" s="107">
        <v>125</v>
      </c>
      <c r="CM521" s="141">
        <f t="shared" si="1389"/>
        <v>0</v>
      </c>
      <c r="CN521" s="58"/>
      <c r="CO521" s="107">
        <v>140</v>
      </c>
      <c r="CP521" s="141">
        <f t="shared" si="1390"/>
        <v>0</v>
      </c>
      <c r="CQ521" s="58"/>
      <c r="CR521" s="139">
        <f t="shared" si="1391"/>
        <v>259.76390000000004</v>
      </c>
      <c r="CS521" s="141">
        <f t="shared" si="1392"/>
        <v>0</v>
      </c>
      <c r="CT521" s="58"/>
      <c r="CU521" s="107">
        <v>182.5</v>
      </c>
      <c r="CV521" s="141">
        <f t="shared" si="1393"/>
        <v>0</v>
      </c>
      <c r="CW521" s="58"/>
      <c r="CX521" s="107">
        <v>78</v>
      </c>
      <c r="CY521" s="141">
        <f t="shared" si="1394"/>
        <v>0</v>
      </c>
      <c r="CZ521" s="58"/>
      <c r="DA521" s="107">
        <v>350</v>
      </c>
      <c r="DB521" s="141">
        <f t="shared" si="1395"/>
        <v>0</v>
      </c>
      <c r="DC521" s="58"/>
      <c r="DD521" s="139">
        <f t="shared" si="1396"/>
        <v>363.26500000000004</v>
      </c>
      <c r="DE521" s="140">
        <f t="shared" si="1397"/>
        <v>0</v>
      </c>
      <c r="DF521" s="58"/>
      <c r="DG521" s="107">
        <v>349.94</v>
      </c>
      <c r="DH521" s="141">
        <f t="shared" si="1398"/>
        <v>0</v>
      </c>
      <c r="DI521" s="58"/>
      <c r="DJ521" s="107">
        <v>407.82</v>
      </c>
      <c r="DK521" s="141">
        <f t="shared" si="1399"/>
        <v>0</v>
      </c>
      <c r="DL521" s="58"/>
      <c r="DM521" s="107">
        <v>560.66999999999996</v>
      </c>
      <c r="DN521" s="141">
        <f t="shared" si="1400"/>
        <v>0</v>
      </c>
      <c r="DO521" s="58"/>
      <c r="DP521" s="107">
        <v>849.84</v>
      </c>
      <c r="DQ521" s="141">
        <f t="shared" si="1401"/>
        <v>0</v>
      </c>
      <c r="DR521" s="58"/>
      <c r="DS521" s="107">
        <v>1070.97</v>
      </c>
      <c r="DT521" s="141">
        <f t="shared" si="1402"/>
        <v>0</v>
      </c>
      <c r="DU521" s="58"/>
      <c r="DV521" s="21">
        <v>1512.05</v>
      </c>
      <c r="DW521" s="141">
        <f t="shared" si="1403"/>
        <v>0</v>
      </c>
      <c r="DX521" s="58"/>
      <c r="DY521" s="21">
        <v>5870.12</v>
      </c>
      <c r="DZ521" s="141">
        <f t="shared" si="1404"/>
        <v>0</v>
      </c>
      <c r="EA521" s="58"/>
      <c r="EB521" s="21">
        <v>4379.45</v>
      </c>
      <c r="EC521" s="141">
        <f t="shared" si="1405"/>
        <v>0</v>
      </c>
      <c r="ED521" s="58"/>
      <c r="EE521" s="21">
        <v>4811.45</v>
      </c>
      <c r="EF521" s="141">
        <f t="shared" si="1406"/>
        <v>0</v>
      </c>
      <c r="EG521" s="58">
        <v>2</v>
      </c>
      <c r="EH521" s="21">
        <v>6518.13</v>
      </c>
      <c r="EI521" s="141">
        <f t="shared" si="1407"/>
        <v>13036.26</v>
      </c>
      <c r="EJ521" s="58"/>
      <c r="EK521" s="21">
        <v>7389.31</v>
      </c>
      <c r="EL521" s="141">
        <f t="shared" si="1408"/>
        <v>0</v>
      </c>
      <c r="EM521" s="58"/>
      <c r="EN521" s="21">
        <v>1539.81</v>
      </c>
      <c r="EO521" s="141">
        <f t="shared" si="1409"/>
        <v>0</v>
      </c>
      <c r="EP521" s="58"/>
      <c r="EQ521" s="21">
        <v>3124.4</v>
      </c>
      <c r="ER521" s="141">
        <f t="shared" si="1410"/>
        <v>0</v>
      </c>
      <c r="ES521" s="58"/>
      <c r="ET521" s="107">
        <v>118.78</v>
      </c>
      <c r="EU521" s="141">
        <f t="shared" si="1411"/>
        <v>0</v>
      </c>
      <c r="EV521" s="58"/>
      <c r="EW521" s="107">
        <v>479.92</v>
      </c>
      <c r="EX521" s="141">
        <f t="shared" si="1412"/>
        <v>0</v>
      </c>
      <c r="EY521" s="58"/>
      <c r="EZ521" s="107">
        <v>649.4</v>
      </c>
      <c r="FA521" s="141">
        <f t="shared" si="1413"/>
        <v>0</v>
      </c>
      <c r="FB521" s="58"/>
      <c r="FC521" s="21">
        <v>1301.22</v>
      </c>
      <c r="FD521" s="141">
        <f t="shared" si="1414"/>
        <v>0</v>
      </c>
      <c r="FE521" s="58"/>
      <c r="FF521" s="21">
        <v>2530.2199999999998</v>
      </c>
      <c r="FG521" s="141">
        <f t="shared" si="1415"/>
        <v>0</v>
      </c>
      <c r="FH521" s="58"/>
      <c r="FI521" s="21">
        <v>4182.22</v>
      </c>
      <c r="FJ521" s="141">
        <f t="shared" si="1416"/>
        <v>0</v>
      </c>
      <c r="FK521" s="58"/>
      <c r="FL521" s="107">
        <v>253.92</v>
      </c>
      <c r="FM521" s="141">
        <f t="shared" si="1417"/>
        <v>0</v>
      </c>
      <c r="FN521" s="58"/>
      <c r="FO521" s="107">
        <v>290.32</v>
      </c>
      <c r="FP521" s="141">
        <f t="shared" si="1418"/>
        <v>0</v>
      </c>
      <c r="FQ521" s="58"/>
      <c r="FR521" s="107">
        <v>334.06</v>
      </c>
      <c r="FS521" s="141">
        <f t="shared" si="1419"/>
        <v>0</v>
      </c>
      <c r="FT521" s="58"/>
      <c r="FU521" s="107">
        <v>411.49</v>
      </c>
      <c r="FV521" s="141">
        <f t="shared" si="1420"/>
        <v>0</v>
      </c>
      <c r="FW521" s="58"/>
      <c r="FX521" s="107">
        <v>455.21</v>
      </c>
      <c r="FY521" s="141">
        <f t="shared" si="1421"/>
        <v>0</v>
      </c>
      <c r="FZ521" s="58"/>
      <c r="GA521" s="107">
        <v>536</v>
      </c>
      <c r="GB521" s="141">
        <f t="shared" si="1422"/>
        <v>0</v>
      </c>
      <c r="GC521" s="58"/>
      <c r="GD521" s="21">
        <v>745.84</v>
      </c>
      <c r="GE521" s="144">
        <f t="shared" si="1423"/>
        <v>0</v>
      </c>
      <c r="GF521" s="108">
        <v>2</v>
      </c>
      <c r="GG521" s="112">
        <v>313.12</v>
      </c>
      <c r="GH521" s="141">
        <f t="shared" si="1424"/>
        <v>626.24</v>
      </c>
      <c r="GI521" s="59">
        <v>5</v>
      </c>
      <c r="GJ521" s="529">
        <v>223.61</v>
      </c>
      <c r="GK521" s="141">
        <f t="shared" si="1425"/>
        <v>1118.0500000000002</v>
      </c>
      <c r="GL521" s="58"/>
      <c r="GM521" s="107">
        <v>105.46</v>
      </c>
      <c r="GN521" s="141">
        <f t="shared" si="1426"/>
        <v>0</v>
      </c>
      <c r="GO521" s="58"/>
      <c r="GP521" s="107">
        <v>581.36</v>
      </c>
      <c r="GQ521" s="141">
        <f t="shared" si="1427"/>
        <v>0</v>
      </c>
      <c r="GR521" s="58"/>
      <c r="GS521" s="107">
        <v>92.94</v>
      </c>
      <c r="GT521" s="141">
        <f t="shared" si="1428"/>
        <v>0</v>
      </c>
      <c r="GU521" s="108">
        <v>10</v>
      </c>
      <c r="GV521" s="112">
        <v>47.51</v>
      </c>
      <c r="GW521" s="141">
        <f t="shared" si="1429"/>
        <v>475.09999999999997</v>
      </c>
      <c r="GX521" s="58">
        <v>10</v>
      </c>
      <c r="GY521" s="107">
        <v>61.91</v>
      </c>
      <c r="GZ521" s="219">
        <f t="shared" si="1430"/>
        <v>619.09999999999991</v>
      </c>
      <c r="HA521" s="413"/>
      <c r="HB521" s="413"/>
      <c r="HC521" s="219">
        <f t="shared" si="1432"/>
        <v>0</v>
      </c>
      <c r="HD521" s="58"/>
      <c r="HE521" s="107">
        <v>40.75</v>
      </c>
      <c r="HF521" s="232">
        <f t="shared" si="1431"/>
        <v>0</v>
      </c>
      <c r="HG521" s="105">
        <v>7700</v>
      </c>
      <c r="HH521" s="226">
        <f t="shared" si="1433"/>
        <v>24754.466500000002</v>
      </c>
      <c r="HI521" s="335"/>
    </row>
    <row r="522" spans="1:218" ht="15.75" customHeight="1">
      <c r="A522" s="198">
        <v>7</v>
      </c>
      <c r="B522" s="18" t="s">
        <v>469</v>
      </c>
      <c r="C522" s="381">
        <v>16.04</v>
      </c>
      <c r="D522" s="385">
        <v>55.75</v>
      </c>
      <c r="E522" s="19">
        <v>69525.119999999995</v>
      </c>
      <c r="F522" s="42">
        <f t="shared" si="1350"/>
        <v>11570.95</v>
      </c>
      <c r="G522" s="43"/>
      <c r="H522" s="21">
        <v>636.70000000000005</v>
      </c>
      <c r="I522" s="45">
        <f t="shared" si="1351"/>
        <v>0</v>
      </c>
      <c r="J522" s="58"/>
      <c r="K522" s="107"/>
      <c r="L522" s="212">
        <f t="shared" si="1352"/>
        <v>0</v>
      </c>
      <c r="M522" s="58"/>
      <c r="N522" s="107">
        <v>540</v>
      </c>
      <c r="O522" s="212">
        <f t="shared" si="1353"/>
        <v>0</v>
      </c>
      <c r="P522" s="46"/>
      <c r="Q522" s="139">
        <f t="shared" si="1354"/>
        <v>280.13670000000002</v>
      </c>
      <c r="R522" s="212">
        <f t="shared" si="1355"/>
        <v>0</v>
      </c>
      <c r="S522" s="46"/>
      <c r="T522" s="44">
        <f t="shared" si="1356"/>
        <v>2335.5960000000005</v>
      </c>
      <c r="U522" s="212">
        <f t="shared" si="1357"/>
        <v>0</v>
      </c>
      <c r="V522" s="46"/>
      <c r="W522" s="139">
        <f t="shared" si="1358"/>
        <v>493.98690000000005</v>
      </c>
      <c r="X522" s="219">
        <f t="shared" si="1359"/>
        <v>0</v>
      </c>
      <c r="Y522" s="58"/>
      <c r="Z522" s="44">
        <f t="shared" si="1360"/>
        <v>4331.3600000000006</v>
      </c>
      <c r="AA522" s="141">
        <f t="shared" si="1361"/>
        <v>0</v>
      </c>
      <c r="AB522" s="397"/>
      <c r="AC522" s="139">
        <f t="shared" si="1362"/>
        <v>493.98690000000005</v>
      </c>
      <c r="AD522" s="140">
        <f t="shared" si="1363"/>
        <v>0</v>
      </c>
      <c r="AE522" s="46"/>
      <c r="AF522" s="44">
        <f t="shared" si="1364"/>
        <v>22885.031600000002</v>
      </c>
      <c r="AG522" s="140">
        <f t="shared" si="1365"/>
        <v>0</v>
      </c>
      <c r="AH522" s="46"/>
      <c r="AI522" s="139">
        <f t="shared" si="1366"/>
        <v>791.37200000000007</v>
      </c>
      <c r="AJ522" s="140">
        <f t="shared" si="1367"/>
        <v>0</v>
      </c>
      <c r="AK522" s="46"/>
      <c r="AL522" s="107">
        <v>145.19999999999999</v>
      </c>
      <c r="AM522" s="140">
        <f t="shared" si="1368"/>
        <v>0</v>
      </c>
      <c r="AN522" s="46"/>
      <c r="AO522" s="44">
        <f t="shared" si="1369"/>
        <v>3769.8454000000002</v>
      </c>
      <c r="AP522" s="141">
        <f t="shared" si="1370"/>
        <v>0</v>
      </c>
      <c r="AQ522" s="108"/>
      <c r="AR522" s="109">
        <v>8030</v>
      </c>
      <c r="AS522" s="141">
        <f t="shared" si="1371"/>
        <v>0</v>
      </c>
      <c r="AT522" s="58"/>
      <c r="AU522" s="21">
        <v>3366.65</v>
      </c>
      <c r="AV522" s="141">
        <f t="shared" si="1372"/>
        <v>0</v>
      </c>
      <c r="AW522" s="58"/>
      <c r="AX522" s="44">
        <f t="shared" si="1373"/>
        <v>80964.952600000004</v>
      </c>
      <c r="AY522" s="141">
        <f t="shared" si="1374"/>
        <v>0</v>
      </c>
      <c r="AZ522" s="58"/>
      <c r="BA522" s="21">
        <v>93131.5</v>
      </c>
      <c r="BB522" s="141">
        <f t="shared" si="1375"/>
        <v>0</v>
      </c>
      <c r="BC522" s="58"/>
      <c r="BD522" s="21">
        <v>10643</v>
      </c>
      <c r="BE522" s="140">
        <f t="shared" si="1376"/>
        <v>0</v>
      </c>
      <c r="BF522" s="46"/>
      <c r="BG522" s="58"/>
      <c r="BH522" s="140">
        <f t="shared" si="1377"/>
        <v>0</v>
      </c>
      <c r="BI522" s="46"/>
      <c r="BJ522" s="492"/>
      <c r="BK522" s="58"/>
      <c r="BL522" s="140">
        <f t="shared" si="1378"/>
        <v>0</v>
      </c>
      <c r="BM522" s="46"/>
      <c r="BN522" s="142"/>
      <c r="BO522" s="141">
        <f t="shared" si="1379"/>
        <v>0</v>
      </c>
      <c r="BP522" s="58"/>
      <c r="BQ522" s="139">
        <f t="shared" si="1380"/>
        <v>930.90000000000009</v>
      </c>
      <c r="BR522" s="141">
        <f t="shared" si="1381"/>
        <v>0</v>
      </c>
      <c r="BS522" s="58">
        <v>1</v>
      </c>
      <c r="BT522" s="107">
        <v>540</v>
      </c>
      <c r="BU522" s="141">
        <f t="shared" si="1382"/>
        <v>540</v>
      </c>
      <c r="BV522" s="58"/>
      <c r="BW522" s="58"/>
      <c r="BX522" s="141">
        <f t="shared" si="1383"/>
        <v>0</v>
      </c>
      <c r="BY522" s="58"/>
      <c r="BZ522" s="143"/>
      <c r="CA522" s="141">
        <f t="shared" si="1384"/>
        <v>0</v>
      </c>
      <c r="CB522" s="58">
        <v>1</v>
      </c>
      <c r="CC522" s="107">
        <v>165.4</v>
      </c>
      <c r="CD522" s="141">
        <f t="shared" si="1385"/>
        <v>165.4</v>
      </c>
      <c r="CE522" s="58"/>
      <c r="CF522" s="139">
        <f t="shared" si="1386"/>
        <v>204.31649999999999</v>
      </c>
      <c r="CG522" s="141">
        <f t="shared" si="1387"/>
        <v>0</v>
      </c>
      <c r="CH522" s="58"/>
      <c r="CI522" s="107">
        <v>86.2</v>
      </c>
      <c r="CJ522" s="141">
        <f t="shared" si="1388"/>
        <v>0</v>
      </c>
      <c r="CK522" s="58"/>
      <c r="CL522" s="107">
        <v>125</v>
      </c>
      <c r="CM522" s="141">
        <f t="shared" si="1389"/>
        <v>0</v>
      </c>
      <c r="CN522" s="58"/>
      <c r="CO522" s="107">
        <v>140</v>
      </c>
      <c r="CP522" s="141">
        <f t="shared" si="1390"/>
        <v>0</v>
      </c>
      <c r="CQ522" s="58"/>
      <c r="CR522" s="139">
        <f t="shared" si="1391"/>
        <v>259.76390000000004</v>
      </c>
      <c r="CS522" s="141">
        <f t="shared" si="1392"/>
        <v>0</v>
      </c>
      <c r="CT522" s="58"/>
      <c r="CU522" s="107">
        <v>182.5</v>
      </c>
      <c r="CV522" s="141">
        <f t="shared" si="1393"/>
        <v>0</v>
      </c>
      <c r="CW522" s="58"/>
      <c r="CX522" s="107">
        <v>78</v>
      </c>
      <c r="CY522" s="141">
        <f t="shared" si="1394"/>
        <v>0</v>
      </c>
      <c r="CZ522" s="58"/>
      <c r="DA522" s="107">
        <v>350</v>
      </c>
      <c r="DB522" s="141">
        <f t="shared" si="1395"/>
        <v>0</v>
      </c>
      <c r="DC522" s="58"/>
      <c r="DD522" s="139">
        <f t="shared" si="1396"/>
        <v>363.26500000000004</v>
      </c>
      <c r="DE522" s="140">
        <f t="shared" si="1397"/>
        <v>0</v>
      </c>
      <c r="DF522" s="58"/>
      <c r="DG522" s="107">
        <v>349.94</v>
      </c>
      <c r="DH522" s="141">
        <f t="shared" si="1398"/>
        <v>0</v>
      </c>
      <c r="DI522" s="58"/>
      <c r="DJ522" s="107">
        <v>407.82</v>
      </c>
      <c r="DK522" s="141">
        <f t="shared" si="1399"/>
        <v>0</v>
      </c>
      <c r="DL522" s="58"/>
      <c r="DM522" s="107">
        <v>560.66999999999996</v>
      </c>
      <c r="DN522" s="141">
        <f t="shared" si="1400"/>
        <v>0</v>
      </c>
      <c r="DO522" s="58"/>
      <c r="DP522" s="107">
        <v>849.84</v>
      </c>
      <c r="DQ522" s="141">
        <f t="shared" si="1401"/>
        <v>0</v>
      </c>
      <c r="DR522" s="58"/>
      <c r="DS522" s="107">
        <v>1070.97</v>
      </c>
      <c r="DT522" s="141">
        <f t="shared" si="1402"/>
        <v>0</v>
      </c>
      <c r="DU522" s="58"/>
      <c r="DV522" s="21">
        <v>1512.05</v>
      </c>
      <c r="DW522" s="141">
        <f t="shared" si="1403"/>
        <v>0</v>
      </c>
      <c r="DX522" s="58"/>
      <c r="DY522" s="21">
        <v>5870.12</v>
      </c>
      <c r="DZ522" s="141">
        <f t="shared" si="1404"/>
        <v>0</v>
      </c>
      <c r="EA522" s="58"/>
      <c r="EB522" s="21">
        <v>4379.45</v>
      </c>
      <c r="EC522" s="141">
        <f t="shared" si="1405"/>
        <v>0</v>
      </c>
      <c r="ED522" s="58"/>
      <c r="EE522" s="21">
        <v>4811.45</v>
      </c>
      <c r="EF522" s="141">
        <f t="shared" si="1406"/>
        <v>0</v>
      </c>
      <c r="EG522" s="58"/>
      <c r="EH522" s="21">
        <v>6518.13</v>
      </c>
      <c r="EI522" s="141">
        <f t="shared" si="1407"/>
        <v>0</v>
      </c>
      <c r="EJ522" s="58"/>
      <c r="EK522" s="21">
        <v>7389.31</v>
      </c>
      <c r="EL522" s="141">
        <f t="shared" si="1408"/>
        <v>0</v>
      </c>
      <c r="EM522" s="58"/>
      <c r="EN522" s="21">
        <v>1539.81</v>
      </c>
      <c r="EO522" s="141">
        <f t="shared" si="1409"/>
        <v>0</v>
      </c>
      <c r="EP522" s="58"/>
      <c r="EQ522" s="21">
        <v>3124.4</v>
      </c>
      <c r="ER522" s="141">
        <f t="shared" si="1410"/>
        <v>0</v>
      </c>
      <c r="ES522" s="58"/>
      <c r="ET522" s="107">
        <v>118.78</v>
      </c>
      <c r="EU522" s="141">
        <f t="shared" si="1411"/>
        <v>0</v>
      </c>
      <c r="EV522" s="58"/>
      <c r="EW522" s="107">
        <v>479.92</v>
      </c>
      <c r="EX522" s="141">
        <f t="shared" si="1412"/>
        <v>0</v>
      </c>
      <c r="EY522" s="58"/>
      <c r="EZ522" s="107">
        <v>649.4</v>
      </c>
      <c r="FA522" s="141">
        <f t="shared" si="1413"/>
        <v>0</v>
      </c>
      <c r="FB522" s="58"/>
      <c r="FC522" s="21">
        <v>1301.22</v>
      </c>
      <c r="FD522" s="141">
        <f t="shared" si="1414"/>
        <v>0</v>
      </c>
      <c r="FE522" s="58"/>
      <c r="FF522" s="21">
        <v>2530.2199999999998</v>
      </c>
      <c r="FG522" s="141">
        <f t="shared" si="1415"/>
        <v>0</v>
      </c>
      <c r="FH522" s="58"/>
      <c r="FI522" s="21">
        <v>4182.22</v>
      </c>
      <c r="FJ522" s="141">
        <f t="shared" si="1416"/>
        <v>0</v>
      </c>
      <c r="FK522" s="58"/>
      <c r="FL522" s="107">
        <v>253.92</v>
      </c>
      <c r="FM522" s="141">
        <f t="shared" si="1417"/>
        <v>0</v>
      </c>
      <c r="FN522" s="58"/>
      <c r="FO522" s="107">
        <v>290.32</v>
      </c>
      <c r="FP522" s="141">
        <f t="shared" si="1418"/>
        <v>0</v>
      </c>
      <c r="FQ522" s="58"/>
      <c r="FR522" s="107">
        <v>334.06</v>
      </c>
      <c r="FS522" s="141">
        <f t="shared" si="1419"/>
        <v>0</v>
      </c>
      <c r="FT522" s="58"/>
      <c r="FU522" s="107">
        <v>411.49</v>
      </c>
      <c r="FV522" s="141">
        <f t="shared" si="1420"/>
        <v>0</v>
      </c>
      <c r="FW522" s="58"/>
      <c r="FX522" s="107">
        <v>455.21</v>
      </c>
      <c r="FY522" s="141">
        <f t="shared" si="1421"/>
        <v>0</v>
      </c>
      <c r="FZ522" s="58"/>
      <c r="GA522" s="107">
        <v>536</v>
      </c>
      <c r="GB522" s="141">
        <f t="shared" si="1422"/>
        <v>0</v>
      </c>
      <c r="GC522" s="58"/>
      <c r="GD522" s="21">
        <v>745.84</v>
      </c>
      <c r="GE522" s="144">
        <f t="shared" si="1423"/>
        <v>0</v>
      </c>
      <c r="GF522" s="108">
        <v>3</v>
      </c>
      <c r="GG522" s="112">
        <v>313.12</v>
      </c>
      <c r="GH522" s="141">
        <f t="shared" si="1424"/>
        <v>939.36</v>
      </c>
      <c r="GI522" s="59">
        <v>4</v>
      </c>
      <c r="GJ522" s="529">
        <v>223.61</v>
      </c>
      <c r="GK522" s="141">
        <f t="shared" si="1425"/>
        <v>894.44</v>
      </c>
      <c r="GL522" s="58"/>
      <c r="GM522" s="107">
        <v>105.46</v>
      </c>
      <c r="GN522" s="141">
        <f t="shared" si="1426"/>
        <v>0</v>
      </c>
      <c r="GO522" s="58"/>
      <c r="GP522" s="107">
        <v>581.36</v>
      </c>
      <c r="GQ522" s="141">
        <f t="shared" si="1427"/>
        <v>0</v>
      </c>
      <c r="GR522" s="58"/>
      <c r="GS522" s="107">
        <v>92.94</v>
      </c>
      <c r="GT522" s="141">
        <f t="shared" si="1428"/>
        <v>0</v>
      </c>
      <c r="GU522" s="108">
        <v>15</v>
      </c>
      <c r="GV522" s="112">
        <v>47.51</v>
      </c>
      <c r="GW522" s="141">
        <f t="shared" si="1429"/>
        <v>712.65</v>
      </c>
      <c r="GX522" s="58">
        <v>10</v>
      </c>
      <c r="GY522" s="107">
        <v>61.91</v>
      </c>
      <c r="GZ522" s="219">
        <f t="shared" si="1430"/>
        <v>619.09999999999991</v>
      </c>
      <c r="HA522" s="413"/>
      <c r="HB522" s="413"/>
      <c r="HC522" s="219">
        <f t="shared" si="1432"/>
        <v>0</v>
      </c>
      <c r="HD522" s="58"/>
      <c r="HE522" s="107">
        <v>40.75</v>
      </c>
      <c r="HF522" s="232">
        <f t="shared" si="1431"/>
        <v>0</v>
      </c>
      <c r="HG522" s="105">
        <v>7700</v>
      </c>
      <c r="HH522" s="226">
        <f t="shared" si="1433"/>
        <v>11570.95</v>
      </c>
      <c r="HI522" s="335"/>
    </row>
    <row r="523" spans="1:218" ht="15.75" customHeight="1">
      <c r="A523" s="198">
        <v>8</v>
      </c>
      <c r="B523" s="18" t="s">
        <v>470</v>
      </c>
      <c r="C523" s="381">
        <v>18.079999999999998</v>
      </c>
      <c r="D523" s="385">
        <v>24.07</v>
      </c>
      <c r="E523" s="19">
        <v>69307.799999999988</v>
      </c>
      <c r="F523" s="42">
        <f t="shared" si="1350"/>
        <v>57931.938999999998</v>
      </c>
      <c r="G523" s="43"/>
      <c r="H523" s="21">
        <v>636.70000000000005</v>
      </c>
      <c r="I523" s="45">
        <f t="shared" si="1351"/>
        <v>0</v>
      </c>
      <c r="J523" s="58"/>
      <c r="K523" s="107"/>
      <c r="L523" s="212">
        <f t="shared" si="1352"/>
        <v>0</v>
      </c>
      <c r="M523" s="58"/>
      <c r="N523" s="107">
        <v>540</v>
      </c>
      <c r="O523" s="212">
        <f t="shared" si="1353"/>
        <v>0</v>
      </c>
      <c r="P523" s="46"/>
      <c r="Q523" s="139">
        <f t="shared" si="1354"/>
        <v>280.13670000000002</v>
      </c>
      <c r="R523" s="212">
        <f t="shared" si="1355"/>
        <v>0</v>
      </c>
      <c r="S523" s="46"/>
      <c r="T523" s="44">
        <f t="shared" si="1356"/>
        <v>2335.5960000000005</v>
      </c>
      <c r="U523" s="212">
        <f t="shared" si="1357"/>
        <v>0</v>
      </c>
      <c r="V523" s="46"/>
      <c r="W523" s="139">
        <f t="shared" si="1358"/>
        <v>493.98690000000005</v>
      </c>
      <c r="X523" s="219">
        <f t="shared" si="1359"/>
        <v>0</v>
      </c>
      <c r="Y523" s="58"/>
      <c r="Z523" s="44">
        <f t="shared" si="1360"/>
        <v>4331.3600000000006</v>
      </c>
      <c r="AA523" s="141">
        <f t="shared" si="1361"/>
        <v>0</v>
      </c>
      <c r="AB523" s="397"/>
      <c r="AC523" s="139">
        <f t="shared" si="1362"/>
        <v>493.98690000000005</v>
      </c>
      <c r="AD523" s="140">
        <f t="shared" si="1363"/>
        <v>0</v>
      </c>
      <c r="AE523" s="46"/>
      <c r="AF523" s="44">
        <f t="shared" si="1364"/>
        <v>22885.031600000002</v>
      </c>
      <c r="AG523" s="140">
        <f t="shared" si="1365"/>
        <v>0</v>
      </c>
      <c r="AH523" s="46"/>
      <c r="AI523" s="139">
        <f t="shared" si="1366"/>
        <v>791.37200000000007</v>
      </c>
      <c r="AJ523" s="140">
        <f t="shared" si="1367"/>
        <v>0</v>
      </c>
      <c r="AK523" s="46"/>
      <c r="AL523" s="107">
        <v>145.19999999999999</v>
      </c>
      <c r="AM523" s="140">
        <f t="shared" si="1368"/>
        <v>0</v>
      </c>
      <c r="AN523" s="46"/>
      <c r="AO523" s="44">
        <f t="shared" si="1369"/>
        <v>3769.8454000000002</v>
      </c>
      <c r="AP523" s="141">
        <f t="shared" si="1370"/>
        <v>0</v>
      </c>
      <c r="AQ523" s="108"/>
      <c r="AR523" s="109">
        <v>8030</v>
      </c>
      <c r="AS523" s="141">
        <f t="shared" si="1371"/>
        <v>0</v>
      </c>
      <c r="AT523" s="58"/>
      <c r="AU523" s="21">
        <v>3366.65</v>
      </c>
      <c r="AV523" s="141">
        <f t="shared" si="1372"/>
        <v>0</v>
      </c>
      <c r="AW523" s="58"/>
      <c r="AX523" s="44">
        <f t="shared" si="1373"/>
        <v>80964.952600000004</v>
      </c>
      <c r="AY523" s="141">
        <f t="shared" si="1374"/>
        <v>0</v>
      </c>
      <c r="AZ523" s="58"/>
      <c r="BA523" s="21">
        <v>93131.5</v>
      </c>
      <c r="BB523" s="141">
        <f t="shared" si="1375"/>
        <v>0</v>
      </c>
      <c r="BC523" s="58"/>
      <c r="BD523" s="21">
        <v>10643</v>
      </c>
      <c r="BE523" s="140">
        <f t="shared" si="1376"/>
        <v>0</v>
      </c>
      <c r="BF523" s="46">
        <v>10.7</v>
      </c>
      <c r="BG523" s="58">
        <v>4278.47</v>
      </c>
      <c r="BH523" s="140">
        <f t="shared" si="1377"/>
        <v>45779.629000000001</v>
      </c>
      <c r="BI523" s="46"/>
      <c r="BJ523" s="492"/>
      <c r="BK523" s="58"/>
      <c r="BL523" s="140">
        <f t="shared" si="1378"/>
        <v>0</v>
      </c>
      <c r="BM523" s="46"/>
      <c r="BN523" s="142"/>
      <c r="BO523" s="141">
        <f t="shared" si="1379"/>
        <v>0</v>
      </c>
      <c r="BP523" s="58"/>
      <c r="BQ523" s="139">
        <f t="shared" si="1380"/>
        <v>930.90000000000009</v>
      </c>
      <c r="BR523" s="141">
        <f t="shared" si="1381"/>
        <v>0</v>
      </c>
      <c r="BS523" s="58">
        <v>1</v>
      </c>
      <c r="BT523" s="107">
        <v>540</v>
      </c>
      <c r="BU523" s="141">
        <f t="shared" si="1382"/>
        <v>540</v>
      </c>
      <c r="BV523" s="58"/>
      <c r="BW523" s="58"/>
      <c r="BX523" s="141">
        <f t="shared" si="1383"/>
        <v>0</v>
      </c>
      <c r="BY523" s="58"/>
      <c r="BZ523" s="143"/>
      <c r="CA523" s="141">
        <f t="shared" si="1384"/>
        <v>0</v>
      </c>
      <c r="CB523" s="58">
        <v>1</v>
      </c>
      <c r="CC523" s="107">
        <v>165.4</v>
      </c>
      <c r="CD523" s="141">
        <f t="shared" si="1385"/>
        <v>165.4</v>
      </c>
      <c r="CE523" s="58"/>
      <c r="CF523" s="139">
        <f t="shared" si="1386"/>
        <v>204.31649999999999</v>
      </c>
      <c r="CG523" s="141">
        <f t="shared" si="1387"/>
        <v>0</v>
      </c>
      <c r="CH523" s="58"/>
      <c r="CI523" s="107">
        <v>86.2</v>
      </c>
      <c r="CJ523" s="141">
        <f t="shared" si="1388"/>
        <v>0</v>
      </c>
      <c r="CK523" s="58"/>
      <c r="CL523" s="107">
        <v>125</v>
      </c>
      <c r="CM523" s="141">
        <f t="shared" si="1389"/>
        <v>0</v>
      </c>
      <c r="CN523" s="58"/>
      <c r="CO523" s="107">
        <v>140</v>
      </c>
      <c r="CP523" s="141">
        <f t="shared" si="1390"/>
        <v>0</v>
      </c>
      <c r="CQ523" s="58"/>
      <c r="CR523" s="139">
        <f t="shared" si="1391"/>
        <v>259.76390000000004</v>
      </c>
      <c r="CS523" s="141">
        <f t="shared" si="1392"/>
        <v>0</v>
      </c>
      <c r="CT523" s="58"/>
      <c r="CU523" s="107">
        <v>182.5</v>
      </c>
      <c r="CV523" s="141">
        <f t="shared" si="1393"/>
        <v>0</v>
      </c>
      <c r="CW523" s="58"/>
      <c r="CX523" s="107">
        <v>78</v>
      </c>
      <c r="CY523" s="141">
        <f t="shared" si="1394"/>
        <v>0</v>
      </c>
      <c r="CZ523" s="58"/>
      <c r="DA523" s="107">
        <v>350</v>
      </c>
      <c r="DB523" s="141">
        <f t="shared" si="1395"/>
        <v>0</v>
      </c>
      <c r="DC523" s="58"/>
      <c r="DD523" s="139">
        <f t="shared" si="1396"/>
        <v>363.26500000000004</v>
      </c>
      <c r="DE523" s="140">
        <f t="shared" si="1397"/>
        <v>0</v>
      </c>
      <c r="DF523" s="58"/>
      <c r="DG523" s="107">
        <v>349.94</v>
      </c>
      <c r="DH523" s="141">
        <f t="shared" si="1398"/>
        <v>0</v>
      </c>
      <c r="DI523" s="58"/>
      <c r="DJ523" s="107">
        <v>407.82</v>
      </c>
      <c r="DK523" s="141">
        <f t="shared" si="1399"/>
        <v>0</v>
      </c>
      <c r="DL523" s="58"/>
      <c r="DM523" s="107">
        <v>560.66999999999996</v>
      </c>
      <c r="DN523" s="141">
        <f t="shared" si="1400"/>
        <v>0</v>
      </c>
      <c r="DO523" s="58"/>
      <c r="DP523" s="107">
        <v>849.84</v>
      </c>
      <c r="DQ523" s="141">
        <f t="shared" si="1401"/>
        <v>0</v>
      </c>
      <c r="DR523" s="58"/>
      <c r="DS523" s="107">
        <v>1070.97</v>
      </c>
      <c r="DT523" s="141">
        <f t="shared" si="1402"/>
        <v>0</v>
      </c>
      <c r="DU523" s="58"/>
      <c r="DV523" s="21">
        <v>1512.05</v>
      </c>
      <c r="DW523" s="141">
        <f t="shared" si="1403"/>
        <v>0</v>
      </c>
      <c r="DX523" s="58"/>
      <c r="DY523" s="21">
        <v>5870.12</v>
      </c>
      <c r="DZ523" s="141">
        <f t="shared" si="1404"/>
        <v>0</v>
      </c>
      <c r="EA523" s="58"/>
      <c r="EB523" s="21">
        <v>4379.45</v>
      </c>
      <c r="EC523" s="141">
        <f t="shared" si="1405"/>
        <v>0</v>
      </c>
      <c r="ED523" s="58"/>
      <c r="EE523" s="21">
        <v>4811.45</v>
      </c>
      <c r="EF523" s="141">
        <f t="shared" si="1406"/>
        <v>0</v>
      </c>
      <c r="EG523" s="58"/>
      <c r="EH523" s="21">
        <v>6518.13</v>
      </c>
      <c r="EI523" s="141">
        <f t="shared" si="1407"/>
        <v>0</v>
      </c>
      <c r="EJ523" s="58"/>
      <c r="EK523" s="21">
        <v>7389.31</v>
      </c>
      <c r="EL523" s="141">
        <f t="shared" si="1408"/>
        <v>0</v>
      </c>
      <c r="EM523" s="58"/>
      <c r="EN523" s="21">
        <v>1539.81</v>
      </c>
      <c r="EO523" s="141">
        <f t="shared" si="1409"/>
        <v>0</v>
      </c>
      <c r="EP523" s="58"/>
      <c r="EQ523" s="21">
        <v>3124.4</v>
      </c>
      <c r="ER523" s="141">
        <f t="shared" si="1410"/>
        <v>0</v>
      </c>
      <c r="ES523" s="58"/>
      <c r="ET523" s="107">
        <v>118.78</v>
      </c>
      <c r="EU523" s="141">
        <f t="shared" si="1411"/>
        <v>0</v>
      </c>
      <c r="EV523" s="58"/>
      <c r="EW523" s="107">
        <v>479.92</v>
      </c>
      <c r="EX523" s="141">
        <f t="shared" si="1412"/>
        <v>0</v>
      </c>
      <c r="EY523" s="58"/>
      <c r="EZ523" s="107">
        <v>649.4</v>
      </c>
      <c r="FA523" s="141">
        <f t="shared" si="1413"/>
        <v>0</v>
      </c>
      <c r="FB523" s="58"/>
      <c r="FC523" s="21">
        <v>1301.22</v>
      </c>
      <c r="FD523" s="141">
        <f t="shared" si="1414"/>
        <v>0</v>
      </c>
      <c r="FE523" s="58"/>
      <c r="FF523" s="21">
        <v>2530.2199999999998</v>
      </c>
      <c r="FG523" s="141">
        <f t="shared" si="1415"/>
        <v>0</v>
      </c>
      <c r="FH523" s="58"/>
      <c r="FI523" s="21">
        <v>4182.22</v>
      </c>
      <c r="FJ523" s="141">
        <f t="shared" si="1416"/>
        <v>0</v>
      </c>
      <c r="FK523" s="58"/>
      <c r="FL523" s="107">
        <v>253.92</v>
      </c>
      <c r="FM523" s="141">
        <f t="shared" si="1417"/>
        <v>0</v>
      </c>
      <c r="FN523" s="58"/>
      <c r="FO523" s="107">
        <v>290.32</v>
      </c>
      <c r="FP523" s="141">
        <f t="shared" si="1418"/>
        <v>0</v>
      </c>
      <c r="FQ523" s="58"/>
      <c r="FR523" s="107">
        <v>334.06</v>
      </c>
      <c r="FS523" s="141">
        <f t="shared" si="1419"/>
        <v>0</v>
      </c>
      <c r="FT523" s="58"/>
      <c r="FU523" s="107">
        <v>411.49</v>
      </c>
      <c r="FV523" s="141">
        <f t="shared" si="1420"/>
        <v>0</v>
      </c>
      <c r="FW523" s="58"/>
      <c r="FX523" s="107">
        <v>455.21</v>
      </c>
      <c r="FY523" s="141">
        <f t="shared" si="1421"/>
        <v>0</v>
      </c>
      <c r="FZ523" s="58"/>
      <c r="GA523" s="107">
        <v>536</v>
      </c>
      <c r="GB523" s="141">
        <f t="shared" si="1422"/>
        <v>0</v>
      </c>
      <c r="GC523" s="58"/>
      <c r="GD523" s="21">
        <v>745.84</v>
      </c>
      <c r="GE523" s="144">
        <f t="shared" si="1423"/>
        <v>0</v>
      </c>
      <c r="GF523" s="108">
        <v>3</v>
      </c>
      <c r="GG523" s="112">
        <v>313.12</v>
      </c>
      <c r="GH523" s="141">
        <f t="shared" si="1424"/>
        <v>939.36</v>
      </c>
      <c r="GI523" s="59">
        <v>4</v>
      </c>
      <c r="GJ523" s="529">
        <v>223.61</v>
      </c>
      <c r="GK523" s="141">
        <f t="shared" si="1425"/>
        <v>894.44</v>
      </c>
      <c r="GL523" s="58"/>
      <c r="GM523" s="107">
        <v>105.46</v>
      </c>
      <c r="GN523" s="141">
        <f t="shared" si="1426"/>
        <v>0</v>
      </c>
      <c r="GO523" s="58">
        <v>1</v>
      </c>
      <c r="GP523" s="107">
        <v>581.36</v>
      </c>
      <c r="GQ523" s="141">
        <f t="shared" si="1427"/>
        <v>581.36</v>
      </c>
      <c r="GR523" s="58"/>
      <c r="GS523" s="107">
        <v>92.94</v>
      </c>
      <c r="GT523" s="141">
        <f t="shared" si="1428"/>
        <v>0</v>
      </c>
      <c r="GU523" s="108">
        <v>15</v>
      </c>
      <c r="GV523" s="112">
        <v>47.51</v>
      </c>
      <c r="GW523" s="141">
        <f t="shared" si="1429"/>
        <v>712.65</v>
      </c>
      <c r="GX523" s="58">
        <v>10</v>
      </c>
      <c r="GY523" s="107">
        <v>61.91</v>
      </c>
      <c r="GZ523" s="219">
        <f t="shared" si="1430"/>
        <v>619.09999999999991</v>
      </c>
      <c r="HA523" s="413"/>
      <c r="HB523" s="413"/>
      <c r="HC523" s="219">
        <f t="shared" si="1432"/>
        <v>0</v>
      </c>
      <c r="HD523" s="58"/>
      <c r="HE523" s="107">
        <v>40.75</v>
      </c>
      <c r="HF523" s="232">
        <f t="shared" si="1431"/>
        <v>0</v>
      </c>
      <c r="HG523" s="105">
        <v>7700</v>
      </c>
      <c r="HH523" s="226">
        <f t="shared" si="1433"/>
        <v>57931.938999999998</v>
      </c>
      <c r="HI523" s="335"/>
    </row>
    <row r="524" spans="1:218" ht="15.75" customHeight="1">
      <c r="A524" s="198">
        <v>9</v>
      </c>
      <c r="B524" s="18" t="s">
        <v>471</v>
      </c>
      <c r="C524" s="381">
        <v>35.82</v>
      </c>
      <c r="D524" s="385">
        <v>31.57</v>
      </c>
      <c r="E524" s="19">
        <v>67543.799999999988</v>
      </c>
      <c r="F524" s="42">
        <f t="shared" si="1350"/>
        <v>44524.405420000003</v>
      </c>
      <c r="G524" s="43"/>
      <c r="H524" s="21">
        <v>636.70000000000005</v>
      </c>
      <c r="I524" s="45">
        <f t="shared" si="1351"/>
        <v>0</v>
      </c>
      <c r="J524" s="58"/>
      <c r="K524" s="107"/>
      <c r="L524" s="212">
        <f t="shared" si="1352"/>
        <v>0</v>
      </c>
      <c r="M524" s="58"/>
      <c r="N524" s="107">
        <v>540</v>
      </c>
      <c r="O524" s="212">
        <f t="shared" si="1353"/>
        <v>0</v>
      </c>
      <c r="P524" s="46">
        <v>2.6</v>
      </c>
      <c r="Q524" s="139">
        <f t="shared" si="1354"/>
        <v>280.13670000000002</v>
      </c>
      <c r="R524" s="212">
        <f t="shared" si="1355"/>
        <v>728.35542000000009</v>
      </c>
      <c r="S524" s="46"/>
      <c r="T524" s="44">
        <f t="shared" si="1356"/>
        <v>2335.5960000000005</v>
      </c>
      <c r="U524" s="212">
        <f t="shared" si="1357"/>
        <v>0</v>
      </c>
      <c r="V524" s="46"/>
      <c r="W524" s="139">
        <f t="shared" si="1358"/>
        <v>493.98690000000005</v>
      </c>
      <c r="X524" s="219">
        <f t="shared" si="1359"/>
        <v>0</v>
      </c>
      <c r="Y524" s="58"/>
      <c r="Z524" s="44">
        <f t="shared" si="1360"/>
        <v>4331.3600000000006</v>
      </c>
      <c r="AA524" s="141">
        <f t="shared" si="1361"/>
        <v>0</v>
      </c>
      <c r="AB524" s="397"/>
      <c r="AC524" s="139">
        <f t="shared" si="1362"/>
        <v>493.98690000000005</v>
      </c>
      <c r="AD524" s="140">
        <f t="shared" si="1363"/>
        <v>0</v>
      </c>
      <c r="AE524" s="46"/>
      <c r="AF524" s="44">
        <f t="shared" si="1364"/>
        <v>22885.031600000002</v>
      </c>
      <c r="AG524" s="140">
        <f t="shared" si="1365"/>
        <v>0</v>
      </c>
      <c r="AH524" s="46"/>
      <c r="AI524" s="139">
        <f t="shared" si="1366"/>
        <v>791.37200000000007</v>
      </c>
      <c r="AJ524" s="140">
        <f t="shared" si="1367"/>
        <v>0</v>
      </c>
      <c r="AK524" s="46"/>
      <c r="AL524" s="107">
        <v>145.19999999999999</v>
      </c>
      <c r="AM524" s="140">
        <f t="shared" si="1368"/>
        <v>0</v>
      </c>
      <c r="AN524" s="46"/>
      <c r="AO524" s="44">
        <f t="shared" si="1369"/>
        <v>3769.8454000000002</v>
      </c>
      <c r="AP524" s="141">
        <f t="shared" si="1370"/>
        <v>0</v>
      </c>
      <c r="AQ524" s="108"/>
      <c r="AR524" s="109">
        <v>8030</v>
      </c>
      <c r="AS524" s="141">
        <f t="shared" si="1371"/>
        <v>0</v>
      </c>
      <c r="AT524" s="58"/>
      <c r="AU524" s="21">
        <v>3366.65</v>
      </c>
      <c r="AV524" s="141">
        <f t="shared" si="1372"/>
        <v>0</v>
      </c>
      <c r="AW524" s="58"/>
      <c r="AX524" s="44">
        <f t="shared" si="1373"/>
        <v>80964.952600000004</v>
      </c>
      <c r="AY524" s="141">
        <f t="shared" si="1374"/>
        <v>0</v>
      </c>
      <c r="AZ524" s="58"/>
      <c r="BA524" s="21">
        <v>93131.5</v>
      </c>
      <c r="BB524" s="141">
        <f t="shared" si="1375"/>
        <v>0</v>
      </c>
      <c r="BC524" s="58"/>
      <c r="BD524" s="21">
        <v>10643</v>
      </c>
      <c r="BE524" s="140">
        <f t="shared" si="1376"/>
        <v>0</v>
      </c>
      <c r="BF524" s="46"/>
      <c r="BG524" s="58"/>
      <c r="BH524" s="140">
        <f t="shared" si="1377"/>
        <v>0</v>
      </c>
      <c r="BI524" s="46"/>
      <c r="BJ524" s="492"/>
      <c r="BK524" s="58"/>
      <c r="BL524" s="140">
        <f t="shared" si="1378"/>
        <v>0</v>
      </c>
      <c r="BM524" s="46"/>
      <c r="BN524" s="142"/>
      <c r="BO524" s="141">
        <f t="shared" si="1379"/>
        <v>0</v>
      </c>
      <c r="BP524" s="58"/>
      <c r="BQ524" s="139">
        <f t="shared" si="1380"/>
        <v>930.90000000000009</v>
      </c>
      <c r="BR524" s="141">
        <f t="shared" si="1381"/>
        <v>0</v>
      </c>
      <c r="BS524" s="58">
        <v>1.5</v>
      </c>
      <c r="BT524" s="107">
        <v>540</v>
      </c>
      <c r="BU524" s="141">
        <f t="shared" si="1382"/>
        <v>810</v>
      </c>
      <c r="BV524" s="58"/>
      <c r="BW524" s="58"/>
      <c r="BX524" s="141">
        <f t="shared" si="1383"/>
        <v>0</v>
      </c>
      <c r="BY524" s="58"/>
      <c r="BZ524" s="143"/>
      <c r="CA524" s="141">
        <f t="shared" si="1384"/>
        <v>0</v>
      </c>
      <c r="CB524" s="58">
        <v>1</v>
      </c>
      <c r="CC524" s="107">
        <v>165.4</v>
      </c>
      <c r="CD524" s="141">
        <f t="shared" si="1385"/>
        <v>165.4</v>
      </c>
      <c r="CE524" s="58"/>
      <c r="CF524" s="139">
        <f t="shared" si="1386"/>
        <v>204.31649999999999</v>
      </c>
      <c r="CG524" s="141">
        <f t="shared" si="1387"/>
        <v>0</v>
      </c>
      <c r="CH524" s="58"/>
      <c r="CI524" s="107">
        <v>86.2</v>
      </c>
      <c r="CJ524" s="141">
        <f t="shared" si="1388"/>
        <v>0</v>
      </c>
      <c r="CK524" s="58"/>
      <c r="CL524" s="107">
        <v>125</v>
      </c>
      <c r="CM524" s="141">
        <f t="shared" si="1389"/>
        <v>0</v>
      </c>
      <c r="CN524" s="58"/>
      <c r="CO524" s="107">
        <v>140</v>
      </c>
      <c r="CP524" s="141">
        <f t="shared" si="1390"/>
        <v>0</v>
      </c>
      <c r="CQ524" s="58"/>
      <c r="CR524" s="139">
        <f t="shared" si="1391"/>
        <v>259.76390000000004</v>
      </c>
      <c r="CS524" s="141">
        <f t="shared" si="1392"/>
        <v>0</v>
      </c>
      <c r="CT524" s="58"/>
      <c r="CU524" s="107">
        <v>182.5</v>
      </c>
      <c r="CV524" s="141">
        <f t="shared" si="1393"/>
        <v>0</v>
      </c>
      <c r="CW524" s="58"/>
      <c r="CX524" s="107">
        <v>78</v>
      </c>
      <c r="CY524" s="141">
        <f t="shared" si="1394"/>
        <v>0</v>
      </c>
      <c r="CZ524" s="58"/>
      <c r="DA524" s="107">
        <v>350</v>
      </c>
      <c r="DB524" s="141">
        <f t="shared" si="1395"/>
        <v>0</v>
      </c>
      <c r="DC524" s="58">
        <v>2</v>
      </c>
      <c r="DD524" s="139">
        <f t="shared" si="1396"/>
        <v>363.26500000000004</v>
      </c>
      <c r="DE524" s="140">
        <f t="shared" si="1397"/>
        <v>726.53000000000009</v>
      </c>
      <c r="DF524" s="58">
        <v>10</v>
      </c>
      <c r="DG524" s="107">
        <v>349.94</v>
      </c>
      <c r="DH524" s="141">
        <f t="shared" si="1398"/>
        <v>3499.4</v>
      </c>
      <c r="DI524" s="58">
        <v>10</v>
      </c>
      <c r="DJ524" s="107">
        <v>407.82</v>
      </c>
      <c r="DK524" s="141">
        <f t="shared" si="1399"/>
        <v>4078.2</v>
      </c>
      <c r="DL524" s="58">
        <v>20</v>
      </c>
      <c r="DM524" s="107">
        <v>560.66999999999996</v>
      </c>
      <c r="DN524" s="141">
        <f t="shared" si="1400"/>
        <v>11213.4</v>
      </c>
      <c r="DO524" s="58"/>
      <c r="DP524" s="107">
        <v>849.84</v>
      </c>
      <c r="DQ524" s="141">
        <f t="shared" si="1401"/>
        <v>0</v>
      </c>
      <c r="DR524" s="58"/>
      <c r="DS524" s="107">
        <v>1070.97</v>
      </c>
      <c r="DT524" s="141">
        <f t="shared" si="1402"/>
        <v>0</v>
      </c>
      <c r="DU524" s="58"/>
      <c r="DV524" s="21">
        <v>1512.05</v>
      </c>
      <c r="DW524" s="141">
        <f t="shared" si="1403"/>
        <v>0</v>
      </c>
      <c r="DX524" s="58"/>
      <c r="DY524" s="21">
        <v>5870.12</v>
      </c>
      <c r="DZ524" s="141">
        <f t="shared" si="1404"/>
        <v>0</v>
      </c>
      <c r="EA524" s="58"/>
      <c r="EB524" s="21">
        <v>4379.45</v>
      </c>
      <c r="EC524" s="141">
        <f t="shared" si="1405"/>
        <v>0</v>
      </c>
      <c r="ED524" s="58"/>
      <c r="EE524" s="21">
        <v>4811.45</v>
      </c>
      <c r="EF524" s="141">
        <f t="shared" si="1406"/>
        <v>0</v>
      </c>
      <c r="EG524" s="58"/>
      <c r="EH524" s="21">
        <v>6518.13</v>
      </c>
      <c r="EI524" s="141">
        <f t="shared" si="1407"/>
        <v>0</v>
      </c>
      <c r="EJ524" s="58"/>
      <c r="EK524" s="21">
        <v>7389.31</v>
      </c>
      <c r="EL524" s="141">
        <f t="shared" si="1408"/>
        <v>0</v>
      </c>
      <c r="EM524" s="58"/>
      <c r="EN524" s="21">
        <v>1539.81</v>
      </c>
      <c r="EO524" s="141">
        <f t="shared" si="1409"/>
        <v>0</v>
      </c>
      <c r="EP524" s="58"/>
      <c r="EQ524" s="21">
        <v>3124.4</v>
      </c>
      <c r="ER524" s="141">
        <f t="shared" si="1410"/>
        <v>0</v>
      </c>
      <c r="ES524" s="58"/>
      <c r="ET524" s="107">
        <v>118.78</v>
      </c>
      <c r="EU524" s="141">
        <f t="shared" si="1411"/>
        <v>0</v>
      </c>
      <c r="EV524" s="58"/>
      <c r="EW524" s="107">
        <v>479.92</v>
      </c>
      <c r="EX524" s="141">
        <f t="shared" si="1412"/>
        <v>0</v>
      </c>
      <c r="EY524" s="58"/>
      <c r="EZ524" s="107">
        <v>649.4</v>
      </c>
      <c r="FA524" s="141">
        <f t="shared" si="1413"/>
        <v>0</v>
      </c>
      <c r="FB524" s="58"/>
      <c r="FC524" s="21">
        <v>1301.22</v>
      </c>
      <c r="FD524" s="141">
        <f t="shared" si="1414"/>
        <v>0</v>
      </c>
      <c r="FE524" s="58"/>
      <c r="FF524" s="21">
        <v>2530.2199999999998</v>
      </c>
      <c r="FG524" s="141">
        <f t="shared" si="1415"/>
        <v>0</v>
      </c>
      <c r="FH524" s="58"/>
      <c r="FI524" s="21">
        <v>4182.22</v>
      </c>
      <c r="FJ524" s="141">
        <f t="shared" si="1416"/>
        <v>0</v>
      </c>
      <c r="FK524" s="58"/>
      <c r="FL524" s="107">
        <v>253.92</v>
      </c>
      <c r="FM524" s="141">
        <f t="shared" si="1417"/>
        <v>0</v>
      </c>
      <c r="FN524" s="58"/>
      <c r="FO524" s="107">
        <v>290.32</v>
      </c>
      <c r="FP524" s="141">
        <f t="shared" si="1418"/>
        <v>0</v>
      </c>
      <c r="FQ524" s="58"/>
      <c r="FR524" s="107">
        <v>334.06</v>
      </c>
      <c r="FS524" s="141">
        <f t="shared" si="1419"/>
        <v>0</v>
      </c>
      <c r="FT524" s="58"/>
      <c r="FU524" s="107">
        <v>411.49</v>
      </c>
      <c r="FV524" s="141">
        <f t="shared" si="1420"/>
        <v>0</v>
      </c>
      <c r="FW524" s="58"/>
      <c r="FX524" s="107">
        <v>455.21</v>
      </c>
      <c r="FY524" s="141">
        <f t="shared" si="1421"/>
        <v>0</v>
      </c>
      <c r="FZ524" s="58"/>
      <c r="GA524" s="107">
        <v>536</v>
      </c>
      <c r="GB524" s="141">
        <f t="shared" si="1422"/>
        <v>0</v>
      </c>
      <c r="GC524" s="58"/>
      <c r="GD524" s="21">
        <v>745.84</v>
      </c>
      <c r="GE524" s="144">
        <f t="shared" si="1423"/>
        <v>0</v>
      </c>
      <c r="GF524" s="108">
        <v>2</v>
      </c>
      <c r="GG524" s="112">
        <v>313.12</v>
      </c>
      <c r="GH524" s="141">
        <f t="shared" si="1424"/>
        <v>626.24</v>
      </c>
      <c r="GI524" s="59">
        <v>3</v>
      </c>
      <c r="GJ524" s="529">
        <v>223.61</v>
      </c>
      <c r="GK524" s="141">
        <f t="shared" si="1425"/>
        <v>670.83</v>
      </c>
      <c r="GL524" s="58"/>
      <c r="GM524" s="107">
        <v>105.46</v>
      </c>
      <c r="GN524" s="141">
        <f t="shared" si="1426"/>
        <v>0</v>
      </c>
      <c r="GO524" s="58">
        <v>1</v>
      </c>
      <c r="GP524" s="107">
        <v>581.36</v>
      </c>
      <c r="GQ524" s="141">
        <f t="shared" si="1427"/>
        <v>581.36</v>
      </c>
      <c r="GR524" s="58">
        <v>1</v>
      </c>
      <c r="GS524" s="107">
        <v>92.94</v>
      </c>
      <c r="GT524" s="141">
        <f t="shared" si="1428"/>
        <v>92.94</v>
      </c>
      <c r="GU524" s="108">
        <v>15</v>
      </c>
      <c r="GV524" s="112">
        <v>47.51</v>
      </c>
      <c r="GW524" s="141">
        <f t="shared" si="1429"/>
        <v>712.65</v>
      </c>
      <c r="GX524" s="58">
        <v>10</v>
      </c>
      <c r="GY524" s="107">
        <v>61.91</v>
      </c>
      <c r="GZ524" s="219">
        <f t="shared" si="1430"/>
        <v>619.09999999999991</v>
      </c>
      <c r="HA524" s="413"/>
      <c r="HB524" s="413"/>
      <c r="HC524" s="219">
        <f t="shared" si="1432"/>
        <v>0</v>
      </c>
      <c r="HD524" s="58"/>
      <c r="HE524" s="107">
        <v>40.75</v>
      </c>
      <c r="HF524" s="232">
        <f t="shared" si="1431"/>
        <v>0</v>
      </c>
      <c r="HG524" s="105">
        <v>20000</v>
      </c>
      <c r="HH524" s="226">
        <f t="shared" si="1433"/>
        <v>44524.405420000003</v>
      </c>
      <c r="HI524" s="335"/>
    </row>
    <row r="525" spans="1:218" ht="15.75" customHeight="1">
      <c r="A525" s="198">
        <v>10</v>
      </c>
      <c r="B525" s="18" t="s">
        <v>472</v>
      </c>
      <c r="C525" s="381">
        <v>41.53</v>
      </c>
      <c r="D525" s="385">
        <v>72.680000000000007</v>
      </c>
      <c r="E525" s="19">
        <v>69425.279999999999</v>
      </c>
      <c r="F525" s="42">
        <f t="shared" si="1350"/>
        <v>43507.0965</v>
      </c>
      <c r="G525" s="43"/>
      <c r="H525" s="21">
        <v>636.70000000000005</v>
      </c>
      <c r="I525" s="45">
        <f t="shared" si="1351"/>
        <v>0</v>
      </c>
      <c r="J525" s="58"/>
      <c r="K525" s="107"/>
      <c r="L525" s="212">
        <f t="shared" si="1352"/>
        <v>0</v>
      </c>
      <c r="M525" s="58"/>
      <c r="N525" s="107">
        <v>540</v>
      </c>
      <c r="O525" s="212">
        <f t="shared" si="1353"/>
        <v>0</v>
      </c>
      <c r="P525" s="46"/>
      <c r="Q525" s="139">
        <f t="shared" si="1354"/>
        <v>280.13670000000002</v>
      </c>
      <c r="R525" s="212">
        <f t="shared" si="1355"/>
        <v>0</v>
      </c>
      <c r="S525" s="46"/>
      <c r="T525" s="44">
        <f t="shared" si="1356"/>
        <v>2335.5960000000005</v>
      </c>
      <c r="U525" s="212">
        <f t="shared" si="1357"/>
        <v>0</v>
      </c>
      <c r="V525" s="46"/>
      <c r="W525" s="139">
        <f t="shared" si="1358"/>
        <v>493.98690000000005</v>
      </c>
      <c r="X525" s="219">
        <f t="shared" si="1359"/>
        <v>0</v>
      </c>
      <c r="Y525" s="58"/>
      <c r="Z525" s="44">
        <f t="shared" si="1360"/>
        <v>4331.3600000000006</v>
      </c>
      <c r="AA525" s="141">
        <f t="shared" si="1361"/>
        <v>0</v>
      </c>
      <c r="AB525" s="397"/>
      <c r="AC525" s="139">
        <f t="shared" si="1362"/>
        <v>493.98690000000005</v>
      </c>
      <c r="AD525" s="140">
        <f t="shared" si="1363"/>
        <v>0</v>
      </c>
      <c r="AE525" s="46"/>
      <c r="AF525" s="44">
        <f t="shared" si="1364"/>
        <v>22885.031600000002</v>
      </c>
      <c r="AG525" s="140">
        <f t="shared" si="1365"/>
        <v>0</v>
      </c>
      <c r="AH525" s="46"/>
      <c r="AI525" s="139">
        <f t="shared" si="1366"/>
        <v>791.37200000000007</v>
      </c>
      <c r="AJ525" s="140">
        <f t="shared" si="1367"/>
        <v>0</v>
      </c>
      <c r="AK525" s="46"/>
      <c r="AL525" s="107">
        <v>145.19999999999999</v>
      </c>
      <c r="AM525" s="140">
        <f t="shared" si="1368"/>
        <v>0</v>
      </c>
      <c r="AN525" s="46"/>
      <c r="AO525" s="44">
        <f t="shared" si="1369"/>
        <v>3769.8454000000002</v>
      </c>
      <c r="AP525" s="141">
        <f t="shared" si="1370"/>
        <v>0</v>
      </c>
      <c r="AQ525" s="108"/>
      <c r="AR525" s="109">
        <v>8030</v>
      </c>
      <c r="AS525" s="141">
        <f t="shared" si="1371"/>
        <v>0</v>
      </c>
      <c r="AT525" s="58"/>
      <c r="AU525" s="21">
        <v>3366.65</v>
      </c>
      <c r="AV525" s="141">
        <f t="shared" si="1372"/>
        <v>0</v>
      </c>
      <c r="AW525" s="58"/>
      <c r="AX525" s="44">
        <f t="shared" si="1373"/>
        <v>80964.952600000004</v>
      </c>
      <c r="AY525" s="141">
        <f t="shared" si="1374"/>
        <v>0</v>
      </c>
      <c r="AZ525" s="58"/>
      <c r="BA525" s="21">
        <v>93131.5</v>
      </c>
      <c r="BB525" s="141">
        <f t="shared" si="1375"/>
        <v>0</v>
      </c>
      <c r="BC525" s="58"/>
      <c r="BD525" s="21">
        <v>10643</v>
      </c>
      <c r="BE525" s="140">
        <f t="shared" si="1376"/>
        <v>0</v>
      </c>
      <c r="BF525" s="46"/>
      <c r="BG525" s="58"/>
      <c r="BH525" s="140">
        <f t="shared" si="1377"/>
        <v>0</v>
      </c>
      <c r="BI525" s="46"/>
      <c r="BJ525" s="492"/>
      <c r="BK525" s="58"/>
      <c r="BL525" s="140">
        <f t="shared" si="1378"/>
        <v>0</v>
      </c>
      <c r="BM525" s="46"/>
      <c r="BN525" s="142"/>
      <c r="BO525" s="141">
        <f t="shared" si="1379"/>
        <v>0</v>
      </c>
      <c r="BP525" s="58"/>
      <c r="BQ525" s="139">
        <f t="shared" si="1380"/>
        <v>930.90000000000009</v>
      </c>
      <c r="BR525" s="141">
        <f t="shared" si="1381"/>
        <v>0</v>
      </c>
      <c r="BS525" s="58">
        <v>1.5</v>
      </c>
      <c r="BT525" s="107">
        <v>540</v>
      </c>
      <c r="BU525" s="141">
        <f t="shared" si="1382"/>
        <v>810</v>
      </c>
      <c r="BV525" s="58"/>
      <c r="BW525" s="58"/>
      <c r="BX525" s="141">
        <f t="shared" si="1383"/>
        <v>0</v>
      </c>
      <c r="BY525" s="58"/>
      <c r="BZ525" s="143"/>
      <c r="CA525" s="141">
        <f t="shared" si="1384"/>
        <v>0</v>
      </c>
      <c r="CB525" s="58">
        <v>1</v>
      </c>
      <c r="CC525" s="107">
        <v>165.4</v>
      </c>
      <c r="CD525" s="141">
        <f t="shared" si="1385"/>
        <v>165.4</v>
      </c>
      <c r="CE525" s="58">
        <v>1</v>
      </c>
      <c r="CF525" s="139">
        <f t="shared" si="1386"/>
        <v>204.31649999999999</v>
      </c>
      <c r="CG525" s="141">
        <f t="shared" si="1387"/>
        <v>204.31649999999999</v>
      </c>
      <c r="CH525" s="58"/>
      <c r="CI525" s="107">
        <v>86.2</v>
      </c>
      <c r="CJ525" s="141">
        <f t="shared" si="1388"/>
        <v>0</v>
      </c>
      <c r="CK525" s="58"/>
      <c r="CL525" s="107">
        <v>125</v>
      </c>
      <c r="CM525" s="141">
        <f t="shared" si="1389"/>
        <v>0</v>
      </c>
      <c r="CN525" s="58"/>
      <c r="CO525" s="107">
        <v>140</v>
      </c>
      <c r="CP525" s="141">
        <f t="shared" si="1390"/>
        <v>0</v>
      </c>
      <c r="CQ525" s="58"/>
      <c r="CR525" s="139">
        <f t="shared" si="1391"/>
        <v>259.76390000000004</v>
      </c>
      <c r="CS525" s="141">
        <f t="shared" si="1392"/>
        <v>0</v>
      </c>
      <c r="CT525" s="58"/>
      <c r="CU525" s="107">
        <v>182.5</v>
      </c>
      <c r="CV525" s="141">
        <f t="shared" si="1393"/>
        <v>0</v>
      </c>
      <c r="CW525" s="58"/>
      <c r="CX525" s="107">
        <v>78</v>
      </c>
      <c r="CY525" s="141">
        <f t="shared" si="1394"/>
        <v>0</v>
      </c>
      <c r="CZ525" s="58"/>
      <c r="DA525" s="107">
        <v>350</v>
      </c>
      <c r="DB525" s="141">
        <f t="shared" si="1395"/>
        <v>0</v>
      </c>
      <c r="DC525" s="58">
        <v>2</v>
      </c>
      <c r="DD525" s="139">
        <f t="shared" si="1396"/>
        <v>363.26500000000004</v>
      </c>
      <c r="DE525" s="140">
        <f t="shared" si="1397"/>
        <v>726.53000000000009</v>
      </c>
      <c r="DF525" s="58">
        <v>10</v>
      </c>
      <c r="DG525" s="107">
        <v>349.94</v>
      </c>
      <c r="DH525" s="141">
        <f t="shared" si="1398"/>
        <v>3499.4</v>
      </c>
      <c r="DI525" s="58">
        <v>10</v>
      </c>
      <c r="DJ525" s="107">
        <v>407.82</v>
      </c>
      <c r="DK525" s="141">
        <f t="shared" si="1399"/>
        <v>4078.2</v>
      </c>
      <c r="DL525" s="58">
        <v>20</v>
      </c>
      <c r="DM525" s="107">
        <v>560.66999999999996</v>
      </c>
      <c r="DN525" s="141">
        <f t="shared" si="1400"/>
        <v>11213.4</v>
      </c>
      <c r="DO525" s="58"/>
      <c r="DP525" s="107">
        <v>849.84</v>
      </c>
      <c r="DQ525" s="141">
        <f t="shared" si="1401"/>
        <v>0</v>
      </c>
      <c r="DR525" s="58"/>
      <c r="DS525" s="107">
        <v>1070.97</v>
      </c>
      <c r="DT525" s="141">
        <f t="shared" si="1402"/>
        <v>0</v>
      </c>
      <c r="DU525" s="58"/>
      <c r="DV525" s="21">
        <v>1512.05</v>
      </c>
      <c r="DW525" s="141">
        <f t="shared" si="1403"/>
        <v>0</v>
      </c>
      <c r="DX525" s="58"/>
      <c r="DY525" s="21">
        <v>5870.12</v>
      </c>
      <c r="DZ525" s="141">
        <f t="shared" si="1404"/>
        <v>0</v>
      </c>
      <c r="EA525" s="58"/>
      <c r="EB525" s="21">
        <v>4379.45</v>
      </c>
      <c r="EC525" s="141">
        <f t="shared" si="1405"/>
        <v>0</v>
      </c>
      <c r="ED525" s="58"/>
      <c r="EE525" s="21">
        <v>4811.45</v>
      </c>
      <c r="EF525" s="141">
        <f t="shared" si="1406"/>
        <v>0</v>
      </c>
      <c r="EG525" s="58"/>
      <c r="EH525" s="21">
        <v>6518.13</v>
      </c>
      <c r="EI525" s="141">
        <f t="shared" si="1407"/>
        <v>0</v>
      </c>
      <c r="EJ525" s="58"/>
      <c r="EK525" s="21">
        <v>7389.31</v>
      </c>
      <c r="EL525" s="141">
        <f t="shared" si="1408"/>
        <v>0</v>
      </c>
      <c r="EM525" s="58"/>
      <c r="EN525" s="21">
        <v>1539.81</v>
      </c>
      <c r="EO525" s="141">
        <f t="shared" si="1409"/>
        <v>0</v>
      </c>
      <c r="EP525" s="58"/>
      <c r="EQ525" s="21">
        <v>3124.4</v>
      </c>
      <c r="ER525" s="141">
        <f t="shared" si="1410"/>
        <v>0</v>
      </c>
      <c r="ES525" s="58"/>
      <c r="ET525" s="107">
        <v>118.78</v>
      </c>
      <c r="EU525" s="141">
        <f t="shared" si="1411"/>
        <v>0</v>
      </c>
      <c r="EV525" s="58"/>
      <c r="EW525" s="107">
        <v>479.92</v>
      </c>
      <c r="EX525" s="141">
        <f t="shared" si="1412"/>
        <v>0</v>
      </c>
      <c r="EY525" s="58"/>
      <c r="EZ525" s="107">
        <v>649.4</v>
      </c>
      <c r="FA525" s="141">
        <f t="shared" si="1413"/>
        <v>0</v>
      </c>
      <c r="FB525" s="58"/>
      <c r="FC525" s="21">
        <v>1301.22</v>
      </c>
      <c r="FD525" s="141">
        <f t="shared" si="1414"/>
        <v>0</v>
      </c>
      <c r="FE525" s="58"/>
      <c r="FF525" s="21">
        <v>2530.2199999999998</v>
      </c>
      <c r="FG525" s="141">
        <f t="shared" si="1415"/>
        <v>0</v>
      </c>
      <c r="FH525" s="58"/>
      <c r="FI525" s="21">
        <v>4182.22</v>
      </c>
      <c r="FJ525" s="141">
        <f t="shared" si="1416"/>
        <v>0</v>
      </c>
      <c r="FK525" s="58"/>
      <c r="FL525" s="107">
        <v>253.92</v>
      </c>
      <c r="FM525" s="141">
        <f t="shared" si="1417"/>
        <v>0</v>
      </c>
      <c r="FN525" s="58"/>
      <c r="FO525" s="107">
        <v>290.32</v>
      </c>
      <c r="FP525" s="141">
        <f t="shared" si="1418"/>
        <v>0</v>
      </c>
      <c r="FQ525" s="58"/>
      <c r="FR525" s="107">
        <v>334.06</v>
      </c>
      <c r="FS525" s="141">
        <f t="shared" si="1419"/>
        <v>0</v>
      </c>
      <c r="FT525" s="58"/>
      <c r="FU525" s="107">
        <v>411.49</v>
      </c>
      <c r="FV525" s="141">
        <f t="shared" si="1420"/>
        <v>0</v>
      </c>
      <c r="FW525" s="58"/>
      <c r="FX525" s="107">
        <v>455.21</v>
      </c>
      <c r="FY525" s="141">
        <f t="shared" si="1421"/>
        <v>0</v>
      </c>
      <c r="FZ525" s="58"/>
      <c r="GA525" s="107">
        <v>536</v>
      </c>
      <c r="GB525" s="141">
        <f t="shared" si="1422"/>
        <v>0</v>
      </c>
      <c r="GC525" s="58"/>
      <c r="GD525" s="21">
        <v>745.84</v>
      </c>
      <c r="GE525" s="144">
        <f t="shared" si="1423"/>
        <v>0</v>
      </c>
      <c r="GF525" s="108">
        <v>3</v>
      </c>
      <c r="GG525" s="112">
        <v>313.12</v>
      </c>
      <c r="GH525" s="141">
        <f t="shared" si="1424"/>
        <v>939.36</v>
      </c>
      <c r="GI525" s="59">
        <v>3</v>
      </c>
      <c r="GJ525" s="529">
        <v>223.61</v>
      </c>
      <c r="GK525" s="141">
        <f t="shared" si="1425"/>
        <v>670.83</v>
      </c>
      <c r="GL525" s="58">
        <v>1</v>
      </c>
      <c r="GM525" s="107">
        <v>105.46</v>
      </c>
      <c r="GN525" s="141">
        <f t="shared" si="1426"/>
        <v>105.46</v>
      </c>
      <c r="GO525" s="58"/>
      <c r="GP525" s="107">
        <v>581.36</v>
      </c>
      <c r="GQ525" s="141">
        <f t="shared" si="1427"/>
        <v>0</v>
      </c>
      <c r="GR525" s="58"/>
      <c r="GS525" s="107">
        <v>92.94</v>
      </c>
      <c r="GT525" s="141">
        <f t="shared" si="1428"/>
        <v>0</v>
      </c>
      <c r="GU525" s="108">
        <v>10</v>
      </c>
      <c r="GV525" s="112">
        <v>47.51</v>
      </c>
      <c r="GW525" s="141">
        <f t="shared" si="1429"/>
        <v>475.09999999999997</v>
      </c>
      <c r="GX525" s="58">
        <v>10</v>
      </c>
      <c r="GY525" s="107">
        <v>61.91</v>
      </c>
      <c r="GZ525" s="219">
        <f t="shared" si="1430"/>
        <v>619.09999999999991</v>
      </c>
      <c r="HA525" s="413"/>
      <c r="HB525" s="413"/>
      <c r="HC525" s="219">
        <f t="shared" si="1432"/>
        <v>0</v>
      </c>
      <c r="HD525" s="58"/>
      <c r="HE525" s="107">
        <v>40.75</v>
      </c>
      <c r="HF525" s="232">
        <f t="shared" si="1431"/>
        <v>0</v>
      </c>
      <c r="HG525" s="105">
        <v>20000</v>
      </c>
      <c r="HH525" s="226">
        <f t="shared" si="1433"/>
        <v>43507.0965</v>
      </c>
      <c r="HI525" s="335"/>
    </row>
    <row r="526" spans="1:218" ht="15.75" customHeight="1">
      <c r="A526" s="198">
        <v>11</v>
      </c>
      <c r="B526" s="18" t="s">
        <v>473</v>
      </c>
      <c r="C526" s="381">
        <v>50.47</v>
      </c>
      <c r="D526" s="385">
        <v>71.02</v>
      </c>
      <c r="E526" s="19">
        <v>113166.36000000002</v>
      </c>
      <c r="F526" s="42">
        <f t="shared" si="1350"/>
        <v>26776.705000000002</v>
      </c>
      <c r="G526" s="43"/>
      <c r="H526" s="21">
        <v>636.70000000000005</v>
      </c>
      <c r="I526" s="45">
        <f t="shared" si="1351"/>
        <v>0</v>
      </c>
      <c r="J526" s="58"/>
      <c r="K526" s="107"/>
      <c r="L526" s="212">
        <f t="shared" si="1352"/>
        <v>0</v>
      </c>
      <c r="M526" s="58"/>
      <c r="N526" s="107">
        <v>540</v>
      </c>
      <c r="O526" s="212">
        <f t="shared" si="1353"/>
        <v>0</v>
      </c>
      <c r="P526" s="46"/>
      <c r="Q526" s="139">
        <f t="shared" si="1354"/>
        <v>280.13670000000002</v>
      </c>
      <c r="R526" s="212">
        <f t="shared" si="1355"/>
        <v>0</v>
      </c>
      <c r="S526" s="46"/>
      <c r="T526" s="44">
        <f t="shared" si="1356"/>
        <v>2335.5960000000005</v>
      </c>
      <c r="U526" s="212">
        <f t="shared" si="1357"/>
        <v>0</v>
      </c>
      <c r="V526" s="46"/>
      <c r="W526" s="139">
        <f t="shared" si="1358"/>
        <v>493.98690000000005</v>
      </c>
      <c r="X526" s="219">
        <f t="shared" si="1359"/>
        <v>0</v>
      </c>
      <c r="Y526" s="58"/>
      <c r="Z526" s="44">
        <f t="shared" si="1360"/>
        <v>4331.3600000000006</v>
      </c>
      <c r="AA526" s="141">
        <f t="shared" si="1361"/>
        <v>0</v>
      </c>
      <c r="AB526" s="397"/>
      <c r="AC526" s="139">
        <f t="shared" si="1362"/>
        <v>493.98690000000005</v>
      </c>
      <c r="AD526" s="140">
        <f t="shared" si="1363"/>
        <v>0</v>
      </c>
      <c r="AE526" s="46"/>
      <c r="AF526" s="44">
        <f t="shared" si="1364"/>
        <v>22885.031600000002</v>
      </c>
      <c r="AG526" s="140">
        <f t="shared" si="1365"/>
        <v>0</v>
      </c>
      <c r="AH526" s="46">
        <v>15</v>
      </c>
      <c r="AI526" s="139">
        <f t="shared" si="1366"/>
        <v>791.37200000000007</v>
      </c>
      <c r="AJ526" s="140">
        <f t="shared" si="1367"/>
        <v>11870.580000000002</v>
      </c>
      <c r="AK526" s="46"/>
      <c r="AL526" s="107">
        <v>145.19999999999999</v>
      </c>
      <c r="AM526" s="140">
        <f t="shared" si="1368"/>
        <v>0</v>
      </c>
      <c r="AN526" s="46"/>
      <c r="AO526" s="44">
        <f t="shared" si="1369"/>
        <v>3769.8454000000002</v>
      </c>
      <c r="AP526" s="141">
        <f t="shared" si="1370"/>
        <v>0</v>
      </c>
      <c r="AQ526" s="108"/>
      <c r="AR526" s="109">
        <v>8030</v>
      </c>
      <c r="AS526" s="141">
        <f t="shared" si="1371"/>
        <v>0</v>
      </c>
      <c r="AT526" s="58"/>
      <c r="AU526" s="21">
        <v>3366.65</v>
      </c>
      <c r="AV526" s="141">
        <f t="shared" si="1372"/>
        <v>0</v>
      </c>
      <c r="AW526" s="58"/>
      <c r="AX526" s="44">
        <f t="shared" si="1373"/>
        <v>80964.952600000004</v>
      </c>
      <c r="AY526" s="141">
        <f t="shared" si="1374"/>
        <v>0</v>
      </c>
      <c r="AZ526" s="58"/>
      <c r="BA526" s="21">
        <v>93131.5</v>
      </c>
      <c r="BB526" s="141">
        <f t="shared" si="1375"/>
        <v>0</v>
      </c>
      <c r="BC526" s="58"/>
      <c r="BD526" s="21">
        <v>10643</v>
      </c>
      <c r="BE526" s="140">
        <f t="shared" si="1376"/>
        <v>0</v>
      </c>
      <c r="BF526" s="46"/>
      <c r="BG526" s="58"/>
      <c r="BH526" s="140">
        <f t="shared" si="1377"/>
        <v>0</v>
      </c>
      <c r="BI526" s="46"/>
      <c r="BJ526" s="492"/>
      <c r="BK526" s="58"/>
      <c r="BL526" s="140">
        <f t="shared" si="1378"/>
        <v>0</v>
      </c>
      <c r="BM526" s="46"/>
      <c r="BN526" s="142"/>
      <c r="BO526" s="141">
        <f t="shared" si="1379"/>
        <v>0</v>
      </c>
      <c r="BP526" s="58"/>
      <c r="BQ526" s="139">
        <f t="shared" si="1380"/>
        <v>930.90000000000009</v>
      </c>
      <c r="BR526" s="141">
        <f t="shared" si="1381"/>
        <v>0</v>
      </c>
      <c r="BS526" s="58">
        <v>1</v>
      </c>
      <c r="BT526" s="107">
        <v>540</v>
      </c>
      <c r="BU526" s="141">
        <f t="shared" si="1382"/>
        <v>540</v>
      </c>
      <c r="BV526" s="58"/>
      <c r="BW526" s="58"/>
      <c r="BX526" s="141">
        <f t="shared" si="1383"/>
        <v>0</v>
      </c>
      <c r="BY526" s="58"/>
      <c r="BZ526" s="143"/>
      <c r="CA526" s="141">
        <f t="shared" si="1384"/>
        <v>0</v>
      </c>
      <c r="CB526" s="58">
        <v>2</v>
      </c>
      <c r="CC526" s="107">
        <v>165.4</v>
      </c>
      <c r="CD526" s="141">
        <f t="shared" si="1385"/>
        <v>330.8</v>
      </c>
      <c r="CE526" s="58"/>
      <c r="CF526" s="139">
        <f t="shared" si="1386"/>
        <v>204.31649999999999</v>
      </c>
      <c r="CG526" s="141">
        <f t="shared" si="1387"/>
        <v>0</v>
      </c>
      <c r="CH526" s="58"/>
      <c r="CI526" s="107">
        <v>86.2</v>
      </c>
      <c r="CJ526" s="141">
        <f t="shared" si="1388"/>
        <v>0</v>
      </c>
      <c r="CK526" s="58"/>
      <c r="CL526" s="107">
        <v>125</v>
      </c>
      <c r="CM526" s="141">
        <f t="shared" si="1389"/>
        <v>0</v>
      </c>
      <c r="CN526" s="58"/>
      <c r="CO526" s="107">
        <v>140</v>
      </c>
      <c r="CP526" s="141">
        <f t="shared" si="1390"/>
        <v>0</v>
      </c>
      <c r="CQ526" s="58"/>
      <c r="CR526" s="139">
        <f t="shared" si="1391"/>
        <v>259.76390000000004</v>
      </c>
      <c r="CS526" s="141">
        <f t="shared" si="1392"/>
        <v>0</v>
      </c>
      <c r="CT526" s="58"/>
      <c r="CU526" s="107">
        <v>182.5</v>
      </c>
      <c r="CV526" s="141">
        <f t="shared" si="1393"/>
        <v>0</v>
      </c>
      <c r="CW526" s="58"/>
      <c r="CX526" s="107">
        <v>78</v>
      </c>
      <c r="CY526" s="141">
        <f t="shared" si="1394"/>
        <v>0</v>
      </c>
      <c r="CZ526" s="58"/>
      <c r="DA526" s="107">
        <v>350</v>
      </c>
      <c r="DB526" s="141">
        <f t="shared" si="1395"/>
        <v>0</v>
      </c>
      <c r="DC526" s="58"/>
      <c r="DD526" s="139">
        <f t="shared" si="1396"/>
        <v>363.26500000000004</v>
      </c>
      <c r="DE526" s="140">
        <f t="shared" si="1397"/>
        <v>0</v>
      </c>
      <c r="DF526" s="58"/>
      <c r="DG526" s="107">
        <v>349.94</v>
      </c>
      <c r="DH526" s="141">
        <f t="shared" si="1398"/>
        <v>0</v>
      </c>
      <c r="DI526" s="58"/>
      <c r="DJ526" s="107">
        <v>407.82</v>
      </c>
      <c r="DK526" s="141">
        <f t="shared" si="1399"/>
        <v>0</v>
      </c>
      <c r="DL526" s="58"/>
      <c r="DM526" s="107">
        <v>560.66999999999996</v>
      </c>
      <c r="DN526" s="141">
        <f t="shared" si="1400"/>
        <v>0</v>
      </c>
      <c r="DO526" s="58"/>
      <c r="DP526" s="107">
        <v>849.84</v>
      </c>
      <c r="DQ526" s="141">
        <f t="shared" si="1401"/>
        <v>0</v>
      </c>
      <c r="DR526" s="58"/>
      <c r="DS526" s="107">
        <v>1070.97</v>
      </c>
      <c r="DT526" s="141">
        <f t="shared" si="1402"/>
        <v>0</v>
      </c>
      <c r="DU526" s="58"/>
      <c r="DV526" s="21">
        <v>1512.05</v>
      </c>
      <c r="DW526" s="141">
        <f t="shared" si="1403"/>
        <v>0</v>
      </c>
      <c r="DX526" s="58"/>
      <c r="DY526" s="21">
        <v>5870.12</v>
      </c>
      <c r="DZ526" s="141">
        <f t="shared" si="1404"/>
        <v>0</v>
      </c>
      <c r="EA526" s="58"/>
      <c r="EB526" s="21">
        <v>4379.45</v>
      </c>
      <c r="EC526" s="141">
        <f t="shared" si="1405"/>
        <v>0</v>
      </c>
      <c r="ED526" s="58"/>
      <c r="EE526" s="21">
        <v>4811.45</v>
      </c>
      <c r="EF526" s="141">
        <f t="shared" si="1406"/>
        <v>0</v>
      </c>
      <c r="EG526" s="58"/>
      <c r="EH526" s="21">
        <v>6518.13</v>
      </c>
      <c r="EI526" s="141">
        <f t="shared" si="1407"/>
        <v>0</v>
      </c>
      <c r="EJ526" s="58"/>
      <c r="EK526" s="21">
        <v>7389.31</v>
      </c>
      <c r="EL526" s="141">
        <f t="shared" si="1408"/>
        <v>0</v>
      </c>
      <c r="EM526" s="58"/>
      <c r="EN526" s="21">
        <v>1539.81</v>
      </c>
      <c r="EO526" s="141">
        <f t="shared" si="1409"/>
        <v>0</v>
      </c>
      <c r="EP526" s="58"/>
      <c r="EQ526" s="21">
        <v>3124.4</v>
      </c>
      <c r="ER526" s="141">
        <f t="shared" si="1410"/>
        <v>0</v>
      </c>
      <c r="ES526" s="58"/>
      <c r="ET526" s="107">
        <v>118.78</v>
      </c>
      <c r="EU526" s="141">
        <f t="shared" si="1411"/>
        <v>0</v>
      </c>
      <c r="EV526" s="58"/>
      <c r="EW526" s="107">
        <v>479.92</v>
      </c>
      <c r="EX526" s="141">
        <f t="shared" si="1412"/>
        <v>0</v>
      </c>
      <c r="EY526" s="58"/>
      <c r="EZ526" s="107">
        <v>649.4</v>
      </c>
      <c r="FA526" s="141">
        <f t="shared" si="1413"/>
        <v>0</v>
      </c>
      <c r="FB526" s="58"/>
      <c r="FC526" s="21">
        <v>1301.22</v>
      </c>
      <c r="FD526" s="141">
        <f t="shared" si="1414"/>
        <v>0</v>
      </c>
      <c r="FE526" s="58"/>
      <c r="FF526" s="21">
        <v>2530.2199999999998</v>
      </c>
      <c r="FG526" s="141">
        <f t="shared" si="1415"/>
        <v>0</v>
      </c>
      <c r="FH526" s="58"/>
      <c r="FI526" s="21">
        <v>4182.22</v>
      </c>
      <c r="FJ526" s="141">
        <f t="shared" si="1416"/>
        <v>0</v>
      </c>
      <c r="FK526" s="58"/>
      <c r="FL526" s="107">
        <v>253.92</v>
      </c>
      <c r="FM526" s="141">
        <f t="shared" si="1417"/>
        <v>0</v>
      </c>
      <c r="FN526" s="58"/>
      <c r="FO526" s="107">
        <v>290.32</v>
      </c>
      <c r="FP526" s="141">
        <f t="shared" si="1418"/>
        <v>0</v>
      </c>
      <c r="FQ526" s="58"/>
      <c r="FR526" s="107">
        <v>334.06</v>
      </c>
      <c r="FS526" s="141">
        <f t="shared" si="1419"/>
        <v>0</v>
      </c>
      <c r="FT526" s="58"/>
      <c r="FU526" s="107">
        <v>411.49</v>
      </c>
      <c r="FV526" s="141">
        <f t="shared" si="1420"/>
        <v>0</v>
      </c>
      <c r="FW526" s="58"/>
      <c r="FX526" s="107">
        <v>455.21</v>
      </c>
      <c r="FY526" s="141">
        <f t="shared" si="1421"/>
        <v>0</v>
      </c>
      <c r="FZ526" s="58"/>
      <c r="GA526" s="107">
        <v>536</v>
      </c>
      <c r="GB526" s="141">
        <f t="shared" si="1422"/>
        <v>0</v>
      </c>
      <c r="GC526" s="58"/>
      <c r="GD526" s="21">
        <v>745.84</v>
      </c>
      <c r="GE526" s="144">
        <f t="shared" si="1423"/>
        <v>0</v>
      </c>
      <c r="GF526" s="108">
        <v>3</v>
      </c>
      <c r="GG526" s="112">
        <v>313.12</v>
      </c>
      <c r="GH526" s="141">
        <f t="shared" si="1424"/>
        <v>939.36</v>
      </c>
      <c r="GI526" s="59">
        <v>3</v>
      </c>
      <c r="GJ526" s="529">
        <v>223.61</v>
      </c>
      <c r="GK526" s="141">
        <f t="shared" si="1425"/>
        <v>670.83</v>
      </c>
      <c r="GL526" s="58">
        <v>1</v>
      </c>
      <c r="GM526" s="107">
        <v>105.46</v>
      </c>
      <c r="GN526" s="141">
        <f t="shared" si="1426"/>
        <v>105.46</v>
      </c>
      <c r="GO526" s="58">
        <v>1</v>
      </c>
      <c r="GP526" s="107">
        <v>581.36</v>
      </c>
      <c r="GQ526" s="141">
        <f t="shared" si="1427"/>
        <v>581.36</v>
      </c>
      <c r="GR526" s="58">
        <v>1</v>
      </c>
      <c r="GS526" s="107">
        <v>92.94</v>
      </c>
      <c r="GT526" s="141">
        <f t="shared" si="1428"/>
        <v>92.94</v>
      </c>
      <c r="GU526" s="108">
        <v>15</v>
      </c>
      <c r="GV526" s="112">
        <v>47.51</v>
      </c>
      <c r="GW526" s="141">
        <f t="shared" si="1429"/>
        <v>712.65</v>
      </c>
      <c r="GX526" s="58">
        <v>15</v>
      </c>
      <c r="GY526" s="107">
        <v>61.91</v>
      </c>
      <c r="GZ526" s="219">
        <f t="shared" si="1430"/>
        <v>928.65</v>
      </c>
      <c r="HA526" s="413"/>
      <c r="HB526" s="413"/>
      <c r="HC526" s="219">
        <f t="shared" si="1432"/>
        <v>0</v>
      </c>
      <c r="HD526" s="58">
        <v>0.1</v>
      </c>
      <c r="HE526" s="107">
        <v>40.75</v>
      </c>
      <c r="HF526" s="232">
        <f t="shared" si="1431"/>
        <v>4.0750000000000002</v>
      </c>
      <c r="HG526" s="105">
        <v>10000</v>
      </c>
      <c r="HH526" s="226">
        <f t="shared" si="1433"/>
        <v>26776.705000000002</v>
      </c>
      <c r="HI526" s="335"/>
    </row>
    <row r="527" spans="1:218" ht="15.75" customHeight="1">
      <c r="A527" s="198">
        <v>12</v>
      </c>
      <c r="B527" s="18" t="s">
        <v>474</v>
      </c>
      <c r="C527" s="381">
        <v>23.89</v>
      </c>
      <c r="D527" s="385">
        <v>51.03</v>
      </c>
      <c r="E527" s="19">
        <v>113230.1</v>
      </c>
      <c r="F527" s="42">
        <f t="shared" si="1350"/>
        <v>108234.03912</v>
      </c>
      <c r="G527" s="43"/>
      <c r="H527" s="21">
        <v>636.70000000000005</v>
      </c>
      <c r="I527" s="45">
        <f t="shared" si="1351"/>
        <v>0</v>
      </c>
      <c r="J527" s="58"/>
      <c r="K527" s="107"/>
      <c r="L527" s="212">
        <f t="shared" si="1352"/>
        <v>0</v>
      </c>
      <c r="M527" s="58"/>
      <c r="N527" s="107">
        <v>540</v>
      </c>
      <c r="O527" s="212">
        <f t="shared" si="1353"/>
        <v>0</v>
      </c>
      <c r="P527" s="46">
        <v>118.6</v>
      </c>
      <c r="Q527" s="139">
        <f t="shared" si="1354"/>
        <v>280.13670000000002</v>
      </c>
      <c r="R527" s="212">
        <f t="shared" si="1355"/>
        <v>33224.212619999998</v>
      </c>
      <c r="S527" s="46"/>
      <c r="T527" s="44">
        <f t="shared" si="1356"/>
        <v>2335.5960000000005</v>
      </c>
      <c r="U527" s="212">
        <f t="shared" si="1357"/>
        <v>0</v>
      </c>
      <c r="V527" s="46"/>
      <c r="W527" s="139">
        <f t="shared" si="1358"/>
        <v>493.98690000000005</v>
      </c>
      <c r="X527" s="219">
        <f t="shared" si="1359"/>
        <v>0</v>
      </c>
      <c r="Y527" s="58"/>
      <c r="Z527" s="44">
        <f t="shared" si="1360"/>
        <v>4331.3600000000006</v>
      </c>
      <c r="AA527" s="141">
        <f t="shared" si="1361"/>
        <v>0</v>
      </c>
      <c r="AB527" s="397"/>
      <c r="AC527" s="139">
        <f t="shared" si="1362"/>
        <v>493.98690000000005</v>
      </c>
      <c r="AD527" s="140">
        <f t="shared" si="1363"/>
        <v>0</v>
      </c>
      <c r="AE527" s="46"/>
      <c r="AF527" s="44">
        <f t="shared" si="1364"/>
        <v>22885.031600000002</v>
      </c>
      <c r="AG527" s="140">
        <f t="shared" si="1365"/>
        <v>0</v>
      </c>
      <c r="AH527" s="46"/>
      <c r="AI527" s="139">
        <f t="shared" si="1366"/>
        <v>791.37200000000007</v>
      </c>
      <c r="AJ527" s="140">
        <f t="shared" si="1367"/>
        <v>0</v>
      </c>
      <c r="AK527" s="46"/>
      <c r="AL527" s="107">
        <v>145.19999999999999</v>
      </c>
      <c r="AM527" s="140">
        <f t="shared" si="1368"/>
        <v>0</v>
      </c>
      <c r="AN527" s="46"/>
      <c r="AO527" s="44">
        <f t="shared" si="1369"/>
        <v>3769.8454000000002</v>
      </c>
      <c r="AP527" s="141">
        <f t="shared" si="1370"/>
        <v>0</v>
      </c>
      <c r="AQ527" s="108"/>
      <c r="AR527" s="109">
        <v>8030</v>
      </c>
      <c r="AS527" s="141">
        <f t="shared" si="1371"/>
        <v>0</v>
      </c>
      <c r="AT527" s="58"/>
      <c r="AU527" s="21">
        <v>3366.65</v>
      </c>
      <c r="AV527" s="141">
        <f t="shared" si="1372"/>
        <v>0</v>
      </c>
      <c r="AW527" s="58"/>
      <c r="AX527" s="44">
        <f t="shared" si="1373"/>
        <v>80964.952600000004</v>
      </c>
      <c r="AY527" s="141">
        <f t="shared" si="1374"/>
        <v>0</v>
      </c>
      <c r="AZ527" s="58"/>
      <c r="BA527" s="21">
        <v>93131.5</v>
      </c>
      <c r="BB527" s="141">
        <f t="shared" si="1375"/>
        <v>0</v>
      </c>
      <c r="BC527" s="58"/>
      <c r="BD527" s="21">
        <v>10643</v>
      </c>
      <c r="BE527" s="140">
        <f t="shared" si="1376"/>
        <v>0</v>
      </c>
      <c r="BF527" s="46"/>
      <c r="BG527" s="58"/>
      <c r="BH527" s="140">
        <f t="shared" si="1377"/>
        <v>0</v>
      </c>
      <c r="BI527" s="46">
        <v>1</v>
      </c>
      <c r="BJ527" s="343" t="s">
        <v>701</v>
      </c>
      <c r="BK527" s="58">
        <v>61361.7</v>
      </c>
      <c r="BL527" s="140">
        <f t="shared" si="1378"/>
        <v>61361.7</v>
      </c>
      <c r="BM527" s="46"/>
      <c r="BN527" s="142"/>
      <c r="BO527" s="141">
        <f t="shared" si="1379"/>
        <v>0</v>
      </c>
      <c r="BP527" s="58"/>
      <c r="BQ527" s="139">
        <f t="shared" si="1380"/>
        <v>930.90000000000009</v>
      </c>
      <c r="BR527" s="141">
        <f t="shared" si="1381"/>
        <v>0</v>
      </c>
      <c r="BS527" s="58">
        <v>2.5</v>
      </c>
      <c r="BT527" s="107">
        <v>540</v>
      </c>
      <c r="BU527" s="141">
        <f t="shared" si="1382"/>
        <v>1350</v>
      </c>
      <c r="BV527" s="58"/>
      <c r="BW527" s="58"/>
      <c r="BX527" s="141">
        <f t="shared" si="1383"/>
        <v>0</v>
      </c>
      <c r="BY527" s="58"/>
      <c r="BZ527" s="143"/>
      <c r="CA527" s="141">
        <f t="shared" si="1384"/>
        <v>0</v>
      </c>
      <c r="CB527" s="58">
        <v>2</v>
      </c>
      <c r="CC527" s="107">
        <v>165.4</v>
      </c>
      <c r="CD527" s="141">
        <f t="shared" si="1385"/>
        <v>330.8</v>
      </c>
      <c r="CE527" s="58">
        <v>1</v>
      </c>
      <c r="CF527" s="139">
        <f t="shared" si="1386"/>
        <v>204.31649999999999</v>
      </c>
      <c r="CG527" s="141">
        <f t="shared" si="1387"/>
        <v>204.31649999999999</v>
      </c>
      <c r="CH527" s="58"/>
      <c r="CI527" s="107">
        <v>86.2</v>
      </c>
      <c r="CJ527" s="141">
        <f t="shared" si="1388"/>
        <v>0</v>
      </c>
      <c r="CK527" s="58"/>
      <c r="CL527" s="107">
        <v>125</v>
      </c>
      <c r="CM527" s="141">
        <f t="shared" si="1389"/>
        <v>0</v>
      </c>
      <c r="CN527" s="58"/>
      <c r="CO527" s="107">
        <v>140</v>
      </c>
      <c r="CP527" s="141">
        <f t="shared" si="1390"/>
        <v>0</v>
      </c>
      <c r="CQ527" s="58"/>
      <c r="CR527" s="139">
        <f t="shared" si="1391"/>
        <v>259.76390000000004</v>
      </c>
      <c r="CS527" s="141">
        <f t="shared" si="1392"/>
        <v>0</v>
      </c>
      <c r="CT527" s="58"/>
      <c r="CU527" s="107">
        <v>182.5</v>
      </c>
      <c r="CV527" s="141">
        <f t="shared" si="1393"/>
        <v>0</v>
      </c>
      <c r="CW527" s="58"/>
      <c r="CX527" s="107">
        <v>78</v>
      </c>
      <c r="CY527" s="141">
        <f t="shared" si="1394"/>
        <v>0</v>
      </c>
      <c r="CZ527" s="58"/>
      <c r="DA527" s="107">
        <v>350</v>
      </c>
      <c r="DB527" s="141">
        <f t="shared" si="1395"/>
        <v>0</v>
      </c>
      <c r="DC527" s="58"/>
      <c r="DD527" s="139">
        <f t="shared" si="1396"/>
        <v>363.26500000000004</v>
      </c>
      <c r="DE527" s="140">
        <f t="shared" si="1397"/>
        <v>0</v>
      </c>
      <c r="DF527" s="58"/>
      <c r="DG527" s="107">
        <v>349.94</v>
      </c>
      <c r="DH527" s="141">
        <f t="shared" si="1398"/>
        <v>0</v>
      </c>
      <c r="DI527" s="58"/>
      <c r="DJ527" s="107">
        <v>407.82</v>
      </c>
      <c r="DK527" s="141">
        <f t="shared" si="1399"/>
        <v>0</v>
      </c>
      <c r="DL527" s="58"/>
      <c r="DM527" s="107">
        <v>560.66999999999996</v>
      </c>
      <c r="DN527" s="141">
        <f t="shared" si="1400"/>
        <v>0</v>
      </c>
      <c r="DO527" s="58"/>
      <c r="DP527" s="107">
        <v>849.84</v>
      </c>
      <c r="DQ527" s="141">
        <f t="shared" si="1401"/>
        <v>0</v>
      </c>
      <c r="DR527" s="58"/>
      <c r="DS527" s="107">
        <v>1070.97</v>
      </c>
      <c r="DT527" s="141">
        <f t="shared" si="1402"/>
        <v>0</v>
      </c>
      <c r="DU527" s="58"/>
      <c r="DV527" s="21">
        <v>1512.05</v>
      </c>
      <c r="DW527" s="141">
        <f t="shared" si="1403"/>
        <v>0</v>
      </c>
      <c r="DX527" s="58"/>
      <c r="DY527" s="21">
        <v>5870.12</v>
      </c>
      <c r="DZ527" s="141">
        <f t="shared" si="1404"/>
        <v>0</v>
      </c>
      <c r="EA527" s="58"/>
      <c r="EB527" s="21">
        <v>4379.45</v>
      </c>
      <c r="EC527" s="141">
        <f t="shared" si="1405"/>
        <v>0</v>
      </c>
      <c r="ED527" s="58"/>
      <c r="EE527" s="21">
        <v>4811.45</v>
      </c>
      <c r="EF527" s="141">
        <f t="shared" si="1406"/>
        <v>0</v>
      </c>
      <c r="EG527" s="58"/>
      <c r="EH527" s="21">
        <v>6518.13</v>
      </c>
      <c r="EI527" s="141">
        <f t="shared" si="1407"/>
        <v>0</v>
      </c>
      <c r="EJ527" s="58"/>
      <c r="EK527" s="21">
        <v>7389.31</v>
      </c>
      <c r="EL527" s="141">
        <f t="shared" si="1408"/>
        <v>0</v>
      </c>
      <c r="EM527" s="58"/>
      <c r="EN527" s="21">
        <v>1539.81</v>
      </c>
      <c r="EO527" s="141">
        <f t="shared" si="1409"/>
        <v>0</v>
      </c>
      <c r="EP527" s="58"/>
      <c r="EQ527" s="21">
        <v>3124.4</v>
      </c>
      <c r="ER527" s="141">
        <f t="shared" si="1410"/>
        <v>0</v>
      </c>
      <c r="ES527" s="58"/>
      <c r="ET527" s="107">
        <v>118.78</v>
      </c>
      <c r="EU527" s="141">
        <f t="shared" si="1411"/>
        <v>0</v>
      </c>
      <c r="EV527" s="58"/>
      <c r="EW527" s="107">
        <v>479.92</v>
      </c>
      <c r="EX527" s="141">
        <f t="shared" si="1412"/>
        <v>0</v>
      </c>
      <c r="EY527" s="58"/>
      <c r="EZ527" s="107">
        <v>649.4</v>
      </c>
      <c r="FA527" s="141">
        <f t="shared" si="1413"/>
        <v>0</v>
      </c>
      <c r="FB527" s="58"/>
      <c r="FC527" s="21">
        <v>1301.22</v>
      </c>
      <c r="FD527" s="141">
        <f t="shared" si="1414"/>
        <v>0</v>
      </c>
      <c r="FE527" s="58"/>
      <c r="FF527" s="21">
        <v>2530.2199999999998</v>
      </c>
      <c r="FG527" s="141">
        <f t="shared" si="1415"/>
        <v>0</v>
      </c>
      <c r="FH527" s="58"/>
      <c r="FI527" s="21">
        <v>4182.22</v>
      </c>
      <c r="FJ527" s="141">
        <f t="shared" si="1416"/>
        <v>0</v>
      </c>
      <c r="FK527" s="58"/>
      <c r="FL527" s="107">
        <v>253.92</v>
      </c>
      <c r="FM527" s="141">
        <f t="shared" si="1417"/>
        <v>0</v>
      </c>
      <c r="FN527" s="58"/>
      <c r="FO527" s="107">
        <v>290.32</v>
      </c>
      <c r="FP527" s="141">
        <f t="shared" si="1418"/>
        <v>0</v>
      </c>
      <c r="FQ527" s="58"/>
      <c r="FR527" s="107">
        <v>334.06</v>
      </c>
      <c r="FS527" s="141">
        <f t="shared" si="1419"/>
        <v>0</v>
      </c>
      <c r="FT527" s="58"/>
      <c r="FU527" s="107">
        <v>411.49</v>
      </c>
      <c r="FV527" s="141">
        <f t="shared" si="1420"/>
        <v>0</v>
      </c>
      <c r="FW527" s="58"/>
      <c r="FX527" s="107">
        <v>455.21</v>
      </c>
      <c r="FY527" s="141">
        <f t="shared" si="1421"/>
        <v>0</v>
      </c>
      <c r="FZ527" s="58"/>
      <c r="GA527" s="107">
        <v>536</v>
      </c>
      <c r="GB527" s="141">
        <f t="shared" si="1422"/>
        <v>0</v>
      </c>
      <c r="GC527" s="58"/>
      <c r="GD527" s="21">
        <v>745.84</v>
      </c>
      <c r="GE527" s="144">
        <f t="shared" si="1423"/>
        <v>0</v>
      </c>
      <c r="GF527" s="108">
        <v>4</v>
      </c>
      <c r="GG527" s="112">
        <v>313.12</v>
      </c>
      <c r="GH527" s="141">
        <f t="shared" si="1424"/>
        <v>1252.48</v>
      </c>
      <c r="GI527" s="59">
        <v>3</v>
      </c>
      <c r="GJ527" s="529">
        <v>223.61</v>
      </c>
      <c r="GK527" s="141">
        <f t="shared" si="1425"/>
        <v>670.83</v>
      </c>
      <c r="GL527" s="58">
        <v>1</v>
      </c>
      <c r="GM527" s="107">
        <v>105.46</v>
      </c>
      <c r="GN527" s="141">
        <f t="shared" si="1426"/>
        <v>105.46</v>
      </c>
      <c r="GO527" s="58"/>
      <c r="GP527" s="107">
        <v>581.36</v>
      </c>
      <c r="GQ527" s="141">
        <f t="shared" si="1427"/>
        <v>0</v>
      </c>
      <c r="GR527" s="58">
        <v>1</v>
      </c>
      <c r="GS527" s="107">
        <v>92.94</v>
      </c>
      <c r="GT527" s="141">
        <f t="shared" si="1428"/>
        <v>92.94</v>
      </c>
      <c r="GU527" s="108">
        <v>15</v>
      </c>
      <c r="GV527" s="112">
        <v>47.51</v>
      </c>
      <c r="GW527" s="141">
        <f t="shared" si="1429"/>
        <v>712.65</v>
      </c>
      <c r="GX527" s="58">
        <v>15</v>
      </c>
      <c r="GY527" s="107">
        <v>61.91</v>
      </c>
      <c r="GZ527" s="219">
        <f t="shared" si="1430"/>
        <v>928.65</v>
      </c>
      <c r="HA527" s="413"/>
      <c r="HB527" s="413"/>
      <c r="HC527" s="219">
        <f t="shared" si="1432"/>
        <v>0</v>
      </c>
      <c r="HD527" s="58"/>
      <c r="HE527" s="107">
        <v>40.75</v>
      </c>
      <c r="HF527" s="232">
        <f t="shared" si="1431"/>
        <v>0</v>
      </c>
      <c r="HG527" s="105">
        <v>8000</v>
      </c>
      <c r="HH527" s="226">
        <f t="shared" si="1433"/>
        <v>108234.03912</v>
      </c>
      <c r="HI527" s="335"/>
    </row>
    <row r="528" spans="1:218" ht="15.75" customHeight="1">
      <c r="A528" s="198">
        <v>13</v>
      </c>
      <c r="B528" s="18" t="s">
        <v>475</v>
      </c>
      <c r="C528" s="381">
        <v>37.380000000000003</v>
      </c>
      <c r="D528" s="385">
        <v>33.72</v>
      </c>
      <c r="E528" s="19">
        <v>69224.52</v>
      </c>
      <c r="F528" s="42">
        <f t="shared" si="1350"/>
        <v>93008.050329999998</v>
      </c>
      <c r="G528" s="43"/>
      <c r="H528" s="21">
        <v>636.70000000000005</v>
      </c>
      <c r="I528" s="45">
        <f t="shared" si="1351"/>
        <v>0</v>
      </c>
      <c r="J528" s="58"/>
      <c r="K528" s="107"/>
      <c r="L528" s="212">
        <f t="shared" si="1352"/>
        <v>0</v>
      </c>
      <c r="M528" s="58"/>
      <c r="N528" s="107">
        <v>540</v>
      </c>
      <c r="O528" s="212">
        <f t="shared" si="1353"/>
        <v>0</v>
      </c>
      <c r="P528" s="46">
        <v>269.89999999999998</v>
      </c>
      <c r="Q528" s="139">
        <f t="shared" si="1354"/>
        <v>280.13670000000002</v>
      </c>
      <c r="R528" s="212">
        <f t="shared" si="1355"/>
        <v>75608.895329999999</v>
      </c>
      <c r="S528" s="46"/>
      <c r="T528" s="44">
        <f t="shared" si="1356"/>
        <v>2335.5960000000005</v>
      </c>
      <c r="U528" s="212">
        <f t="shared" si="1357"/>
        <v>0</v>
      </c>
      <c r="V528" s="46"/>
      <c r="W528" s="139">
        <f t="shared" si="1358"/>
        <v>493.98690000000005</v>
      </c>
      <c r="X528" s="219">
        <f t="shared" si="1359"/>
        <v>0</v>
      </c>
      <c r="Y528" s="58"/>
      <c r="Z528" s="44">
        <f t="shared" si="1360"/>
        <v>4331.3600000000006</v>
      </c>
      <c r="AA528" s="141">
        <f t="shared" si="1361"/>
        <v>0</v>
      </c>
      <c r="AB528" s="397"/>
      <c r="AC528" s="139">
        <f t="shared" si="1362"/>
        <v>493.98690000000005</v>
      </c>
      <c r="AD528" s="140">
        <f t="shared" si="1363"/>
        <v>0</v>
      </c>
      <c r="AE528" s="46"/>
      <c r="AF528" s="44">
        <f t="shared" si="1364"/>
        <v>22885.031600000002</v>
      </c>
      <c r="AG528" s="140">
        <f t="shared" si="1365"/>
        <v>0</v>
      </c>
      <c r="AH528" s="46"/>
      <c r="AI528" s="139">
        <f t="shared" si="1366"/>
        <v>791.37200000000007</v>
      </c>
      <c r="AJ528" s="140">
        <f t="shared" si="1367"/>
        <v>0</v>
      </c>
      <c r="AK528" s="46"/>
      <c r="AL528" s="107">
        <v>145.19999999999999</v>
      </c>
      <c r="AM528" s="140">
        <f t="shared" si="1368"/>
        <v>0</v>
      </c>
      <c r="AN528" s="46"/>
      <c r="AO528" s="44">
        <f t="shared" si="1369"/>
        <v>3769.8454000000002</v>
      </c>
      <c r="AP528" s="141">
        <f t="shared" si="1370"/>
        <v>0</v>
      </c>
      <c r="AQ528" s="108"/>
      <c r="AR528" s="109">
        <v>8030</v>
      </c>
      <c r="AS528" s="141">
        <f t="shared" si="1371"/>
        <v>0</v>
      </c>
      <c r="AT528" s="58"/>
      <c r="AU528" s="21">
        <v>3366.65</v>
      </c>
      <c r="AV528" s="141">
        <f t="shared" si="1372"/>
        <v>0</v>
      </c>
      <c r="AW528" s="58"/>
      <c r="AX528" s="44">
        <f t="shared" si="1373"/>
        <v>80964.952600000004</v>
      </c>
      <c r="AY528" s="141">
        <f t="shared" si="1374"/>
        <v>0</v>
      </c>
      <c r="AZ528" s="58"/>
      <c r="BA528" s="21">
        <v>93131.5</v>
      </c>
      <c r="BB528" s="141">
        <f t="shared" si="1375"/>
        <v>0</v>
      </c>
      <c r="BC528" s="58"/>
      <c r="BD528" s="21">
        <v>10643</v>
      </c>
      <c r="BE528" s="140">
        <f t="shared" si="1376"/>
        <v>0</v>
      </c>
      <c r="BF528" s="46"/>
      <c r="BG528" s="58"/>
      <c r="BH528" s="140">
        <f t="shared" si="1377"/>
        <v>0</v>
      </c>
      <c r="BI528" s="46"/>
      <c r="BJ528" s="492"/>
      <c r="BK528" s="58"/>
      <c r="BL528" s="140">
        <f t="shared" si="1378"/>
        <v>0</v>
      </c>
      <c r="BM528" s="46"/>
      <c r="BN528" s="142"/>
      <c r="BO528" s="141">
        <f t="shared" si="1379"/>
        <v>0</v>
      </c>
      <c r="BP528" s="58"/>
      <c r="BQ528" s="139">
        <f t="shared" si="1380"/>
        <v>930.90000000000009</v>
      </c>
      <c r="BR528" s="141">
        <f t="shared" si="1381"/>
        <v>0</v>
      </c>
      <c r="BS528" s="58">
        <v>2</v>
      </c>
      <c r="BT528" s="107">
        <v>540</v>
      </c>
      <c r="BU528" s="141">
        <f t="shared" si="1382"/>
        <v>1080</v>
      </c>
      <c r="BV528" s="58"/>
      <c r="BW528" s="58"/>
      <c r="BX528" s="141">
        <f t="shared" si="1383"/>
        <v>0</v>
      </c>
      <c r="BY528" s="58"/>
      <c r="BZ528" s="143"/>
      <c r="CA528" s="141">
        <f t="shared" si="1384"/>
        <v>0</v>
      </c>
      <c r="CB528" s="58">
        <v>1</v>
      </c>
      <c r="CC528" s="107">
        <v>165.4</v>
      </c>
      <c r="CD528" s="141">
        <f t="shared" si="1385"/>
        <v>165.4</v>
      </c>
      <c r="CE528" s="58"/>
      <c r="CF528" s="139">
        <f t="shared" si="1386"/>
        <v>204.31649999999999</v>
      </c>
      <c r="CG528" s="141">
        <f t="shared" si="1387"/>
        <v>0</v>
      </c>
      <c r="CH528" s="58"/>
      <c r="CI528" s="107">
        <v>86.2</v>
      </c>
      <c r="CJ528" s="141">
        <f t="shared" si="1388"/>
        <v>0</v>
      </c>
      <c r="CK528" s="58"/>
      <c r="CL528" s="107">
        <v>125</v>
      </c>
      <c r="CM528" s="141">
        <f t="shared" si="1389"/>
        <v>0</v>
      </c>
      <c r="CN528" s="58"/>
      <c r="CO528" s="107">
        <v>140</v>
      </c>
      <c r="CP528" s="141">
        <f t="shared" si="1390"/>
        <v>0</v>
      </c>
      <c r="CQ528" s="58"/>
      <c r="CR528" s="139">
        <f t="shared" si="1391"/>
        <v>259.76390000000004</v>
      </c>
      <c r="CS528" s="141">
        <f t="shared" si="1392"/>
        <v>0</v>
      </c>
      <c r="CT528" s="58"/>
      <c r="CU528" s="107">
        <v>182.5</v>
      </c>
      <c r="CV528" s="141">
        <f t="shared" si="1393"/>
        <v>0</v>
      </c>
      <c r="CW528" s="58"/>
      <c r="CX528" s="107">
        <v>78</v>
      </c>
      <c r="CY528" s="141">
        <f t="shared" si="1394"/>
        <v>0</v>
      </c>
      <c r="CZ528" s="58"/>
      <c r="DA528" s="107">
        <v>350</v>
      </c>
      <c r="DB528" s="141">
        <f t="shared" si="1395"/>
        <v>0</v>
      </c>
      <c r="DC528" s="58"/>
      <c r="DD528" s="139">
        <f t="shared" si="1396"/>
        <v>363.26500000000004</v>
      </c>
      <c r="DE528" s="140">
        <f t="shared" si="1397"/>
        <v>0</v>
      </c>
      <c r="DF528" s="58"/>
      <c r="DG528" s="107">
        <v>349.94</v>
      </c>
      <c r="DH528" s="141">
        <f t="shared" si="1398"/>
        <v>0</v>
      </c>
      <c r="DI528" s="58">
        <v>16</v>
      </c>
      <c r="DJ528" s="107">
        <v>407.82</v>
      </c>
      <c r="DK528" s="141">
        <f t="shared" si="1399"/>
        <v>6525.12</v>
      </c>
      <c r="DL528" s="58">
        <v>6</v>
      </c>
      <c r="DM528" s="107">
        <v>560.66999999999996</v>
      </c>
      <c r="DN528" s="141">
        <f t="shared" si="1400"/>
        <v>3364.0199999999995</v>
      </c>
      <c r="DO528" s="58"/>
      <c r="DP528" s="107">
        <v>849.84</v>
      </c>
      <c r="DQ528" s="141">
        <f t="shared" si="1401"/>
        <v>0</v>
      </c>
      <c r="DR528" s="58"/>
      <c r="DS528" s="107">
        <v>1070.97</v>
      </c>
      <c r="DT528" s="141">
        <f t="shared" si="1402"/>
        <v>0</v>
      </c>
      <c r="DU528" s="58"/>
      <c r="DV528" s="21">
        <v>1512.05</v>
      </c>
      <c r="DW528" s="141">
        <f t="shared" si="1403"/>
        <v>0</v>
      </c>
      <c r="DX528" s="58"/>
      <c r="DY528" s="21">
        <v>5870.12</v>
      </c>
      <c r="DZ528" s="141">
        <f t="shared" si="1404"/>
        <v>0</v>
      </c>
      <c r="EA528" s="58"/>
      <c r="EB528" s="21">
        <v>4379.45</v>
      </c>
      <c r="EC528" s="141">
        <f t="shared" si="1405"/>
        <v>0</v>
      </c>
      <c r="ED528" s="58"/>
      <c r="EE528" s="21">
        <v>4811.45</v>
      </c>
      <c r="EF528" s="141">
        <f t="shared" si="1406"/>
        <v>0</v>
      </c>
      <c r="EG528" s="58"/>
      <c r="EH528" s="21">
        <v>6518.13</v>
      </c>
      <c r="EI528" s="141">
        <f t="shared" si="1407"/>
        <v>0</v>
      </c>
      <c r="EJ528" s="58"/>
      <c r="EK528" s="21">
        <v>7389.31</v>
      </c>
      <c r="EL528" s="141">
        <f t="shared" si="1408"/>
        <v>0</v>
      </c>
      <c r="EM528" s="58"/>
      <c r="EN528" s="21">
        <v>1539.81</v>
      </c>
      <c r="EO528" s="141">
        <f t="shared" si="1409"/>
        <v>0</v>
      </c>
      <c r="EP528" s="58"/>
      <c r="EQ528" s="21">
        <v>3124.4</v>
      </c>
      <c r="ER528" s="141">
        <f t="shared" si="1410"/>
        <v>0</v>
      </c>
      <c r="ES528" s="58"/>
      <c r="ET528" s="107">
        <v>118.78</v>
      </c>
      <c r="EU528" s="141">
        <f t="shared" si="1411"/>
        <v>0</v>
      </c>
      <c r="EV528" s="58"/>
      <c r="EW528" s="107">
        <v>479.92</v>
      </c>
      <c r="EX528" s="141">
        <f t="shared" si="1412"/>
        <v>0</v>
      </c>
      <c r="EY528" s="58"/>
      <c r="EZ528" s="107">
        <v>649.4</v>
      </c>
      <c r="FA528" s="141">
        <f t="shared" si="1413"/>
        <v>0</v>
      </c>
      <c r="FB528" s="58"/>
      <c r="FC528" s="21">
        <v>1301.22</v>
      </c>
      <c r="FD528" s="141">
        <f t="shared" si="1414"/>
        <v>0</v>
      </c>
      <c r="FE528" s="58"/>
      <c r="FF528" s="21">
        <v>2530.2199999999998</v>
      </c>
      <c r="FG528" s="141">
        <f t="shared" si="1415"/>
        <v>0</v>
      </c>
      <c r="FH528" s="58"/>
      <c r="FI528" s="21">
        <v>4182.22</v>
      </c>
      <c r="FJ528" s="141">
        <f t="shared" si="1416"/>
        <v>0</v>
      </c>
      <c r="FK528" s="58"/>
      <c r="FL528" s="107">
        <v>253.92</v>
      </c>
      <c r="FM528" s="141">
        <f t="shared" si="1417"/>
        <v>0</v>
      </c>
      <c r="FN528" s="58"/>
      <c r="FO528" s="107">
        <v>290.32</v>
      </c>
      <c r="FP528" s="141">
        <f t="shared" si="1418"/>
        <v>0</v>
      </c>
      <c r="FQ528" s="58"/>
      <c r="FR528" s="107">
        <v>334.06</v>
      </c>
      <c r="FS528" s="141">
        <f t="shared" si="1419"/>
        <v>0</v>
      </c>
      <c r="FT528" s="58"/>
      <c r="FU528" s="107">
        <v>411.49</v>
      </c>
      <c r="FV528" s="141">
        <f t="shared" si="1420"/>
        <v>0</v>
      </c>
      <c r="FW528" s="58"/>
      <c r="FX528" s="107">
        <v>455.21</v>
      </c>
      <c r="FY528" s="141">
        <f t="shared" si="1421"/>
        <v>0</v>
      </c>
      <c r="FZ528" s="58"/>
      <c r="GA528" s="107">
        <v>536</v>
      </c>
      <c r="GB528" s="141">
        <f t="shared" si="1422"/>
        <v>0</v>
      </c>
      <c r="GC528" s="58"/>
      <c r="GD528" s="21">
        <v>745.84</v>
      </c>
      <c r="GE528" s="144">
        <f t="shared" si="1423"/>
        <v>0</v>
      </c>
      <c r="GF528" s="108">
        <v>3</v>
      </c>
      <c r="GG528" s="112">
        <v>313.12</v>
      </c>
      <c r="GH528" s="141">
        <f t="shared" si="1424"/>
        <v>939.36</v>
      </c>
      <c r="GI528" s="59">
        <v>2</v>
      </c>
      <c r="GJ528" s="529">
        <v>223.61</v>
      </c>
      <c r="GK528" s="141">
        <f t="shared" si="1425"/>
        <v>447.22</v>
      </c>
      <c r="GL528" s="58">
        <v>1</v>
      </c>
      <c r="GM528" s="107">
        <v>105.46</v>
      </c>
      <c r="GN528" s="141">
        <f t="shared" si="1426"/>
        <v>105.46</v>
      </c>
      <c r="GO528" s="58">
        <v>1</v>
      </c>
      <c r="GP528" s="107">
        <v>581.36</v>
      </c>
      <c r="GQ528" s="141">
        <f t="shared" si="1427"/>
        <v>581.36</v>
      </c>
      <c r="GR528" s="58">
        <v>1</v>
      </c>
      <c r="GS528" s="107">
        <v>92.94</v>
      </c>
      <c r="GT528" s="141">
        <f t="shared" si="1428"/>
        <v>92.94</v>
      </c>
      <c r="GU528" s="108">
        <v>10</v>
      </c>
      <c r="GV528" s="112">
        <v>47.51</v>
      </c>
      <c r="GW528" s="141">
        <f t="shared" si="1429"/>
        <v>475.09999999999997</v>
      </c>
      <c r="GX528" s="58">
        <v>10</v>
      </c>
      <c r="GY528" s="107">
        <v>61.91</v>
      </c>
      <c r="GZ528" s="219">
        <f t="shared" si="1430"/>
        <v>619.09999999999991</v>
      </c>
      <c r="HA528" s="413"/>
      <c r="HB528" s="413"/>
      <c r="HC528" s="219">
        <f t="shared" si="1432"/>
        <v>0</v>
      </c>
      <c r="HD528" s="58">
        <v>0.1</v>
      </c>
      <c r="HE528" s="107">
        <v>40.75</v>
      </c>
      <c r="HF528" s="232">
        <f t="shared" si="1431"/>
        <v>4.0750000000000002</v>
      </c>
      <c r="HG528" s="105">
        <v>3000</v>
      </c>
      <c r="HH528" s="226">
        <f t="shared" si="1433"/>
        <v>93008.050329999998</v>
      </c>
      <c r="HI528" s="335"/>
    </row>
    <row r="529" spans="1:217" ht="15.75" customHeight="1">
      <c r="A529" s="198">
        <v>14</v>
      </c>
      <c r="B529" s="18" t="s">
        <v>476</v>
      </c>
      <c r="C529" s="381">
        <v>7.31</v>
      </c>
      <c r="D529" s="385">
        <v>24.98</v>
      </c>
      <c r="E529" s="19">
        <v>30438.959999999999</v>
      </c>
      <c r="F529" s="42">
        <f t="shared" si="1350"/>
        <v>287989.0465</v>
      </c>
      <c r="G529" s="43"/>
      <c r="H529" s="21">
        <v>636.70000000000005</v>
      </c>
      <c r="I529" s="45">
        <f t="shared" si="1351"/>
        <v>0</v>
      </c>
      <c r="J529" s="58"/>
      <c r="K529" s="107"/>
      <c r="L529" s="212">
        <f t="shared" si="1352"/>
        <v>0</v>
      </c>
      <c r="M529" s="58"/>
      <c r="N529" s="107">
        <v>540</v>
      </c>
      <c r="O529" s="212">
        <f t="shared" si="1353"/>
        <v>0</v>
      </c>
      <c r="P529" s="46"/>
      <c r="Q529" s="139">
        <f t="shared" si="1354"/>
        <v>280.13670000000002</v>
      </c>
      <c r="R529" s="212">
        <f t="shared" si="1355"/>
        <v>0</v>
      </c>
      <c r="S529" s="46"/>
      <c r="T529" s="44">
        <f t="shared" si="1356"/>
        <v>2335.5960000000005</v>
      </c>
      <c r="U529" s="212">
        <f t="shared" si="1357"/>
        <v>0</v>
      </c>
      <c r="V529" s="46"/>
      <c r="W529" s="139">
        <f t="shared" si="1358"/>
        <v>493.98690000000005</v>
      </c>
      <c r="X529" s="219">
        <f t="shared" si="1359"/>
        <v>0</v>
      </c>
      <c r="Y529" s="58"/>
      <c r="Z529" s="44">
        <f t="shared" si="1360"/>
        <v>4331.3600000000006</v>
      </c>
      <c r="AA529" s="141">
        <f t="shared" si="1361"/>
        <v>0</v>
      </c>
      <c r="AB529" s="397"/>
      <c r="AC529" s="139">
        <f t="shared" si="1362"/>
        <v>493.98690000000005</v>
      </c>
      <c r="AD529" s="140">
        <f t="shared" si="1363"/>
        <v>0</v>
      </c>
      <c r="AE529" s="46"/>
      <c r="AF529" s="44">
        <f t="shared" si="1364"/>
        <v>22885.031600000002</v>
      </c>
      <c r="AG529" s="140">
        <f t="shared" si="1365"/>
        <v>0</v>
      </c>
      <c r="AH529" s="46"/>
      <c r="AI529" s="139">
        <f t="shared" si="1366"/>
        <v>791.37200000000007</v>
      </c>
      <c r="AJ529" s="140">
        <f t="shared" si="1367"/>
        <v>0</v>
      </c>
      <c r="AK529" s="46"/>
      <c r="AL529" s="107">
        <v>145.19999999999999</v>
      </c>
      <c r="AM529" s="140">
        <f t="shared" si="1368"/>
        <v>0</v>
      </c>
      <c r="AN529" s="46"/>
      <c r="AO529" s="44">
        <f t="shared" si="1369"/>
        <v>3769.8454000000002</v>
      </c>
      <c r="AP529" s="141">
        <f t="shared" si="1370"/>
        <v>0</v>
      </c>
      <c r="AQ529" s="108"/>
      <c r="AR529" s="109">
        <v>8030</v>
      </c>
      <c r="AS529" s="141">
        <f t="shared" si="1371"/>
        <v>0</v>
      </c>
      <c r="AT529" s="58"/>
      <c r="AU529" s="21">
        <v>3366.65</v>
      </c>
      <c r="AV529" s="141">
        <f t="shared" si="1372"/>
        <v>0</v>
      </c>
      <c r="AW529" s="58"/>
      <c r="AX529" s="44">
        <f t="shared" si="1373"/>
        <v>80964.952600000004</v>
      </c>
      <c r="AY529" s="141">
        <f t="shared" si="1374"/>
        <v>0</v>
      </c>
      <c r="AZ529" s="58"/>
      <c r="BA529" s="21">
        <v>93131.5</v>
      </c>
      <c r="BB529" s="141">
        <f t="shared" si="1375"/>
        <v>0</v>
      </c>
      <c r="BC529" s="58"/>
      <c r="BD529" s="21">
        <v>10643</v>
      </c>
      <c r="BE529" s="140">
        <f t="shared" si="1376"/>
        <v>0</v>
      </c>
      <c r="BF529" s="46"/>
      <c r="BG529" s="58"/>
      <c r="BH529" s="140">
        <f t="shared" si="1377"/>
        <v>0</v>
      </c>
      <c r="BI529" s="46">
        <v>1</v>
      </c>
      <c r="BJ529" s="491" t="s">
        <v>697</v>
      </c>
      <c r="BK529" s="58">
        <v>280719</v>
      </c>
      <c r="BL529" s="140">
        <f t="shared" si="1378"/>
        <v>280719</v>
      </c>
      <c r="BM529" s="46"/>
      <c r="BN529" s="142"/>
      <c r="BO529" s="141">
        <f t="shared" si="1379"/>
        <v>0</v>
      </c>
      <c r="BP529" s="58"/>
      <c r="BQ529" s="139">
        <f t="shared" si="1380"/>
        <v>930.90000000000009</v>
      </c>
      <c r="BR529" s="141">
        <f t="shared" si="1381"/>
        <v>0</v>
      </c>
      <c r="BS529" s="58">
        <v>1.5</v>
      </c>
      <c r="BT529" s="107">
        <v>540</v>
      </c>
      <c r="BU529" s="141">
        <f t="shared" si="1382"/>
        <v>810</v>
      </c>
      <c r="BV529" s="58"/>
      <c r="BW529" s="58"/>
      <c r="BX529" s="141">
        <f t="shared" si="1383"/>
        <v>0</v>
      </c>
      <c r="BY529" s="58"/>
      <c r="BZ529" s="143"/>
      <c r="CA529" s="141">
        <f t="shared" si="1384"/>
        <v>0</v>
      </c>
      <c r="CB529" s="58">
        <v>1</v>
      </c>
      <c r="CC529" s="107">
        <v>165.4</v>
      </c>
      <c r="CD529" s="141">
        <f t="shared" si="1385"/>
        <v>165.4</v>
      </c>
      <c r="CE529" s="58">
        <v>1</v>
      </c>
      <c r="CF529" s="139">
        <f t="shared" si="1386"/>
        <v>204.31649999999999</v>
      </c>
      <c r="CG529" s="141">
        <f t="shared" si="1387"/>
        <v>204.31649999999999</v>
      </c>
      <c r="CH529" s="58"/>
      <c r="CI529" s="107">
        <v>86.2</v>
      </c>
      <c r="CJ529" s="141">
        <f t="shared" si="1388"/>
        <v>0</v>
      </c>
      <c r="CK529" s="58"/>
      <c r="CL529" s="107">
        <v>125</v>
      </c>
      <c r="CM529" s="141">
        <f t="shared" si="1389"/>
        <v>0</v>
      </c>
      <c r="CN529" s="58"/>
      <c r="CO529" s="107">
        <v>140</v>
      </c>
      <c r="CP529" s="141">
        <f t="shared" si="1390"/>
        <v>0</v>
      </c>
      <c r="CQ529" s="58"/>
      <c r="CR529" s="139">
        <f t="shared" si="1391"/>
        <v>259.76390000000004</v>
      </c>
      <c r="CS529" s="141">
        <f t="shared" si="1392"/>
        <v>0</v>
      </c>
      <c r="CT529" s="58"/>
      <c r="CU529" s="107">
        <v>182.5</v>
      </c>
      <c r="CV529" s="141">
        <f t="shared" si="1393"/>
        <v>0</v>
      </c>
      <c r="CW529" s="58"/>
      <c r="CX529" s="107">
        <v>78</v>
      </c>
      <c r="CY529" s="141">
        <f t="shared" si="1394"/>
        <v>0</v>
      </c>
      <c r="CZ529" s="58"/>
      <c r="DA529" s="107">
        <v>350</v>
      </c>
      <c r="DB529" s="141">
        <f t="shared" si="1395"/>
        <v>0</v>
      </c>
      <c r="DC529" s="58"/>
      <c r="DD529" s="139">
        <f t="shared" si="1396"/>
        <v>363.26500000000004</v>
      </c>
      <c r="DE529" s="140">
        <f t="shared" si="1397"/>
        <v>0</v>
      </c>
      <c r="DF529" s="58"/>
      <c r="DG529" s="107">
        <v>349.94</v>
      </c>
      <c r="DH529" s="141">
        <f t="shared" si="1398"/>
        <v>0</v>
      </c>
      <c r="DI529" s="58"/>
      <c r="DJ529" s="107">
        <v>407.82</v>
      </c>
      <c r="DK529" s="141">
        <f t="shared" si="1399"/>
        <v>0</v>
      </c>
      <c r="DL529" s="58"/>
      <c r="DM529" s="107">
        <v>560.66999999999996</v>
      </c>
      <c r="DN529" s="141">
        <f t="shared" si="1400"/>
        <v>0</v>
      </c>
      <c r="DO529" s="58"/>
      <c r="DP529" s="107">
        <v>849.84</v>
      </c>
      <c r="DQ529" s="141">
        <f t="shared" si="1401"/>
        <v>0</v>
      </c>
      <c r="DR529" s="58"/>
      <c r="DS529" s="107">
        <v>1070.97</v>
      </c>
      <c r="DT529" s="141">
        <f t="shared" si="1402"/>
        <v>0</v>
      </c>
      <c r="DU529" s="58"/>
      <c r="DV529" s="21">
        <v>1512.05</v>
      </c>
      <c r="DW529" s="141">
        <f t="shared" si="1403"/>
        <v>0</v>
      </c>
      <c r="DX529" s="58"/>
      <c r="DY529" s="21">
        <v>5870.12</v>
      </c>
      <c r="DZ529" s="141">
        <f t="shared" si="1404"/>
        <v>0</v>
      </c>
      <c r="EA529" s="58"/>
      <c r="EB529" s="21">
        <v>4379.45</v>
      </c>
      <c r="EC529" s="141">
        <f t="shared" si="1405"/>
        <v>0</v>
      </c>
      <c r="ED529" s="58"/>
      <c r="EE529" s="21">
        <v>4811.45</v>
      </c>
      <c r="EF529" s="141">
        <f t="shared" si="1406"/>
        <v>0</v>
      </c>
      <c r="EG529" s="58"/>
      <c r="EH529" s="21">
        <v>6518.13</v>
      </c>
      <c r="EI529" s="141">
        <f t="shared" si="1407"/>
        <v>0</v>
      </c>
      <c r="EJ529" s="58"/>
      <c r="EK529" s="21">
        <v>7389.31</v>
      </c>
      <c r="EL529" s="141">
        <f t="shared" si="1408"/>
        <v>0</v>
      </c>
      <c r="EM529" s="58"/>
      <c r="EN529" s="21">
        <v>1539.81</v>
      </c>
      <c r="EO529" s="141">
        <f t="shared" si="1409"/>
        <v>0</v>
      </c>
      <c r="EP529" s="58"/>
      <c r="EQ529" s="21">
        <v>3124.4</v>
      </c>
      <c r="ER529" s="141">
        <f t="shared" si="1410"/>
        <v>0</v>
      </c>
      <c r="ES529" s="58"/>
      <c r="ET529" s="107">
        <v>118.78</v>
      </c>
      <c r="EU529" s="141">
        <f t="shared" si="1411"/>
        <v>0</v>
      </c>
      <c r="EV529" s="58"/>
      <c r="EW529" s="107">
        <v>479.92</v>
      </c>
      <c r="EX529" s="141">
        <f t="shared" si="1412"/>
        <v>0</v>
      </c>
      <c r="EY529" s="58"/>
      <c r="EZ529" s="107">
        <v>649.4</v>
      </c>
      <c r="FA529" s="141">
        <f t="shared" si="1413"/>
        <v>0</v>
      </c>
      <c r="FB529" s="58"/>
      <c r="FC529" s="21">
        <v>1301.22</v>
      </c>
      <c r="FD529" s="141">
        <f t="shared" si="1414"/>
        <v>0</v>
      </c>
      <c r="FE529" s="58"/>
      <c r="FF529" s="21">
        <v>2530.2199999999998</v>
      </c>
      <c r="FG529" s="141">
        <f t="shared" si="1415"/>
        <v>0</v>
      </c>
      <c r="FH529" s="58"/>
      <c r="FI529" s="21">
        <v>4182.22</v>
      </c>
      <c r="FJ529" s="141">
        <f t="shared" si="1416"/>
        <v>0</v>
      </c>
      <c r="FK529" s="58"/>
      <c r="FL529" s="107">
        <v>253.92</v>
      </c>
      <c r="FM529" s="141">
        <f t="shared" si="1417"/>
        <v>0</v>
      </c>
      <c r="FN529" s="58"/>
      <c r="FO529" s="107">
        <v>290.32</v>
      </c>
      <c r="FP529" s="141">
        <f t="shared" si="1418"/>
        <v>0</v>
      </c>
      <c r="FQ529" s="58"/>
      <c r="FR529" s="107">
        <v>334.06</v>
      </c>
      <c r="FS529" s="141">
        <f t="shared" si="1419"/>
        <v>0</v>
      </c>
      <c r="FT529" s="58"/>
      <c r="FU529" s="107">
        <v>411.49</v>
      </c>
      <c r="FV529" s="141">
        <f t="shared" si="1420"/>
        <v>0</v>
      </c>
      <c r="FW529" s="58"/>
      <c r="FX529" s="107">
        <v>455.21</v>
      </c>
      <c r="FY529" s="141">
        <f t="shared" si="1421"/>
        <v>0</v>
      </c>
      <c r="FZ529" s="58"/>
      <c r="GA529" s="107">
        <v>536</v>
      </c>
      <c r="GB529" s="141">
        <f t="shared" si="1422"/>
        <v>0</v>
      </c>
      <c r="GC529" s="58"/>
      <c r="GD529" s="21">
        <v>745.84</v>
      </c>
      <c r="GE529" s="144">
        <f t="shared" si="1423"/>
        <v>0</v>
      </c>
      <c r="GF529" s="108">
        <v>3</v>
      </c>
      <c r="GG529" s="112">
        <v>313.12</v>
      </c>
      <c r="GH529" s="141">
        <f t="shared" si="1424"/>
        <v>939.36</v>
      </c>
      <c r="GI529" s="59">
        <v>2</v>
      </c>
      <c r="GJ529" s="529">
        <v>223.61</v>
      </c>
      <c r="GK529" s="141">
        <f t="shared" si="1425"/>
        <v>447.22</v>
      </c>
      <c r="GL529" s="58"/>
      <c r="GM529" s="107">
        <v>105.46</v>
      </c>
      <c r="GN529" s="141">
        <f t="shared" si="1426"/>
        <v>0</v>
      </c>
      <c r="GO529" s="58"/>
      <c r="GP529" s="107">
        <v>581.36</v>
      </c>
      <c r="GQ529" s="141">
        <f t="shared" si="1427"/>
        <v>0</v>
      </c>
      <c r="GR529" s="58"/>
      <c r="GS529" s="107">
        <v>92.94</v>
      </c>
      <c r="GT529" s="141">
        <f t="shared" si="1428"/>
        <v>0</v>
      </c>
      <c r="GU529" s="108">
        <v>10</v>
      </c>
      <c r="GV529" s="112">
        <v>47.51</v>
      </c>
      <c r="GW529" s="141">
        <f t="shared" si="1429"/>
        <v>475.09999999999997</v>
      </c>
      <c r="GX529" s="58">
        <v>15</v>
      </c>
      <c r="GY529" s="107">
        <v>61.91</v>
      </c>
      <c r="GZ529" s="219">
        <f t="shared" si="1430"/>
        <v>928.65</v>
      </c>
      <c r="HA529" s="413"/>
      <c r="HB529" s="413"/>
      <c r="HC529" s="219">
        <f t="shared" si="1432"/>
        <v>0</v>
      </c>
      <c r="HD529" s="58"/>
      <c r="HE529" s="107">
        <v>40.75</v>
      </c>
      <c r="HF529" s="232">
        <f t="shared" si="1431"/>
        <v>0</v>
      </c>
      <c r="HG529" s="105">
        <v>3300</v>
      </c>
      <c r="HH529" s="226">
        <f t="shared" si="1433"/>
        <v>287989.0465</v>
      </c>
      <c r="HI529" s="335"/>
    </row>
    <row r="530" spans="1:217" ht="15.75" customHeight="1">
      <c r="A530" s="198">
        <v>15</v>
      </c>
      <c r="B530" s="18" t="s">
        <v>477</v>
      </c>
      <c r="C530" s="381">
        <v>42.67</v>
      </c>
      <c r="D530" s="385">
        <v>24.26</v>
      </c>
      <c r="E530" s="19">
        <v>68139.240000000005</v>
      </c>
      <c r="F530" s="42">
        <f t="shared" si="1350"/>
        <v>21025.560420000002</v>
      </c>
      <c r="G530" s="43"/>
      <c r="H530" s="21">
        <v>636.70000000000005</v>
      </c>
      <c r="I530" s="45">
        <f t="shared" si="1351"/>
        <v>0</v>
      </c>
      <c r="J530" s="58"/>
      <c r="K530" s="107"/>
      <c r="L530" s="212">
        <f t="shared" si="1352"/>
        <v>0</v>
      </c>
      <c r="M530" s="58"/>
      <c r="N530" s="107">
        <v>540</v>
      </c>
      <c r="O530" s="212">
        <f t="shared" si="1353"/>
        <v>0</v>
      </c>
      <c r="P530" s="46">
        <v>2.6</v>
      </c>
      <c r="Q530" s="139">
        <f t="shared" si="1354"/>
        <v>280.13670000000002</v>
      </c>
      <c r="R530" s="212">
        <f t="shared" si="1355"/>
        <v>728.35542000000009</v>
      </c>
      <c r="S530" s="46"/>
      <c r="T530" s="44">
        <f t="shared" si="1356"/>
        <v>2335.5960000000005</v>
      </c>
      <c r="U530" s="212">
        <f t="shared" si="1357"/>
        <v>0</v>
      </c>
      <c r="V530" s="46"/>
      <c r="W530" s="139">
        <f t="shared" si="1358"/>
        <v>493.98690000000005</v>
      </c>
      <c r="X530" s="219">
        <f t="shared" si="1359"/>
        <v>0</v>
      </c>
      <c r="Y530" s="58"/>
      <c r="Z530" s="44">
        <f t="shared" si="1360"/>
        <v>4331.3600000000006</v>
      </c>
      <c r="AA530" s="141">
        <f t="shared" si="1361"/>
        <v>0</v>
      </c>
      <c r="AB530" s="397"/>
      <c r="AC530" s="139">
        <f t="shared" si="1362"/>
        <v>493.98690000000005</v>
      </c>
      <c r="AD530" s="140">
        <f t="shared" si="1363"/>
        <v>0</v>
      </c>
      <c r="AE530" s="46"/>
      <c r="AF530" s="44">
        <f t="shared" si="1364"/>
        <v>22885.031600000002</v>
      </c>
      <c r="AG530" s="140">
        <f t="shared" si="1365"/>
        <v>0</v>
      </c>
      <c r="AH530" s="46"/>
      <c r="AI530" s="139">
        <f t="shared" si="1366"/>
        <v>791.37200000000007</v>
      </c>
      <c r="AJ530" s="140">
        <f t="shared" si="1367"/>
        <v>0</v>
      </c>
      <c r="AK530" s="46"/>
      <c r="AL530" s="107">
        <v>145.19999999999999</v>
      </c>
      <c r="AM530" s="140">
        <f t="shared" si="1368"/>
        <v>0</v>
      </c>
      <c r="AN530" s="46"/>
      <c r="AO530" s="44">
        <f t="shared" si="1369"/>
        <v>3769.8454000000002</v>
      </c>
      <c r="AP530" s="141">
        <f t="shared" si="1370"/>
        <v>0</v>
      </c>
      <c r="AQ530" s="108"/>
      <c r="AR530" s="109">
        <v>8030</v>
      </c>
      <c r="AS530" s="141">
        <f t="shared" si="1371"/>
        <v>0</v>
      </c>
      <c r="AT530" s="58"/>
      <c r="AU530" s="21">
        <v>3366.65</v>
      </c>
      <c r="AV530" s="141">
        <f t="shared" si="1372"/>
        <v>0</v>
      </c>
      <c r="AW530" s="58"/>
      <c r="AX530" s="44">
        <f t="shared" si="1373"/>
        <v>80964.952600000004</v>
      </c>
      <c r="AY530" s="141">
        <f t="shared" si="1374"/>
        <v>0</v>
      </c>
      <c r="AZ530" s="58"/>
      <c r="BA530" s="21">
        <v>93131.5</v>
      </c>
      <c r="BB530" s="141">
        <f t="shared" si="1375"/>
        <v>0</v>
      </c>
      <c r="BC530" s="58"/>
      <c r="BD530" s="21">
        <v>10643</v>
      </c>
      <c r="BE530" s="140">
        <f t="shared" si="1376"/>
        <v>0</v>
      </c>
      <c r="BF530" s="46"/>
      <c r="BG530" s="58"/>
      <c r="BH530" s="140">
        <f t="shared" si="1377"/>
        <v>0</v>
      </c>
      <c r="BI530" s="46"/>
      <c r="BJ530" s="492"/>
      <c r="BK530" s="58"/>
      <c r="BL530" s="140">
        <f t="shared" si="1378"/>
        <v>0</v>
      </c>
      <c r="BM530" s="46"/>
      <c r="BN530" s="142"/>
      <c r="BO530" s="141">
        <f t="shared" si="1379"/>
        <v>0</v>
      </c>
      <c r="BP530" s="58"/>
      <c r="BQ530" s="139">
        <f t="shared" si="1380"/>
        <v>930.90000000000009</v>
      </c>
      <c r="BR530" s="141">
        <f t="shared" si="1381"/>
        <v>0</v>
      </c>
      <c r="BS530" s="58">
        <v>2.5</v>
      </c>
      <c r="BT530" s="107">
        <v>540</v>
      </c>
      <c r="BU530" s="141">
        <f t="shared" si="1382"/>
        <v>1350</v>
      </c>
      <c r="BV530" s="58"/>
      <c r="BW530" s="58"/>
      <c r="BX530" s="141">
        <f t="shared" si="1383"/>
        <v>0</v>
      </c>
      <c r="BY530" s="58"/>
      <c r="BZ530" s="143"/>
      <c r="CA530" s="141">
        <f t="shared" si="1384"/>
        <v>0</v>
      </c>
      <c r="CB530" s="58">
        <v>1</v>
      </c>
      <c r="CC530" s="107">
        <v>165.4</v>
      </c>
      <c r="CD530" s="141">
        <f t="shared" si="1385"/>
        <v>165.4</v>
      </c>
      <c r="CE530" s="58"/>
      <c r="CF530" s="139">
        <f t="shared" si="1386"/>
        <v>204.31649999999999</v>
      </c>
      <c r="CG530" s="141">
        <f t="shared" si="1387"/>
        <v>0</v>
      </c>
      <c r="CH530" s="58"/>
      <c r="CI530" s="107">
        <v>86.2</v>
      </c>
      <c r="CJ530" s="141">
        <f t="shared" si="1388"/>
        <v>0</v>
      </c>
      <c r="CK530" s="58"/>
      <c r="CL530" s="107">
        <v>125</v>
      </c>
      <c r="CM530" s="141">
        <f t="shared" si="1389"/>
        <v>0</v>
      </c>
      <c r="CN530" s="58"/>
      <c r="CO530" s="107">
        <v>140</v>
      </c>
      <c r="CP530" s="141">
        <f t="shared" si="1390"/>
        <v>0</v>
      </c>
      <c r="CQ530" s="58"/>
      <c r="CR530" s="139">
        <f t="shared" si="1391"/>
        <v>259.76390000000004</v>
      </c>
      <c r="CS530" s="141">
        <f t="shared" si="1392"/>
        <v>0</v>
      </c>
      <c r="CT530" s="58"/>
      <c r="CU530" s="107">
        <v>182.5</v>
      </c>
      <c r="CV530" s="141">
        <f t="shared" si="1393"/>
        <v>0</v>
      </c>
      <c r="CW530" s="58"/>
      <c r="CX530" s="107">
        <v>78</v>
      </c>
      <c r="CY530" s="141">
        <f t="shared" si="1394"/>
        <v>0</v>
      </c>
      <c r="CZ530" s="58"/>
      <c r="DA530" s="107">
        <v>350</v>
      </c>
      <c r="DB530" s="141">
        <f t="shared" si="1395"/>
        <v>0</v>
      </c>
      <c r="DC530" s="58"/>
      <c r="DD530" s="139">
        <f t="shared" si="1396"/>
        <v>363.26500000000004</v>
      </c>
      <c r="DE530" s="140">
        <f t="shared" si="1397"/>
        <v>0</v>
      </c>
      <c r="DF530" s="58"/>
      <c r="DG530" s="107">
        <v>349.94</v>
      </c>
      <c r="DH530" s="141">
        <f t="shared" si="1398"/>
        <v>0</v>
      </c>
      <c r="DI530" s="58"/>
      <c r="DJ530" s="107">
        <v>407.82</v>
      </c>
      <c r="DK530" s="141">
        <f t="shared" si="1399"/>
        <v>0</v>
      </c>
      <c r="DL530" s="58">
        <v>10</v>
      </c>
      <c r="DM530" s="107">
        <v>560.66999999999996</v>
      </c>
      <c r="DN530" s="141">
        <f t="shared" si="1400"/>
        <v>5606.7</v>
      </c>
      <c r="DO530" s="58"/>
      <c r="DP530" s="107">
        <v>849.84</v>
      </c>
      <c r="DQ530" s="141">
        <f t="shared" si="1401"/>
        <v>0</v>
      </c>
      <c r="DR530" s="58"/>
      <c r="DS530" s="107">
        <v>1070.97</v>
      </c>
      <c r="DT530" s="141">
        <f t="shared" si="1402"/>
        <v>0</v>
      </c>
      <c r="DU530" s="58"/>
      <c r="DV530" s="21">
        <v>1512.05</v>
      </c>
      <c r="DW530" s="141">
        <f t="shared" si="1403"/>
        <v>0</v>
      </c>
      <c r="DX530" s="58"/>
      <c r="DY530" s="21">
        <v>5870.12</v>
      </c>
      <c r="DZ530" s="141">
        <f t="shared" si="1404"/>
        <v>0</v>
      </c>
      <c r="EA530" s="58"/>
      <c r="EB530" s="21">
        <v>4379.45</v>
      </c>
      <c r="EC530" s="141">
        <f t="shared" si="1405"/>
        <v>0</v>
      </c>
      <c r="ED530" s="58"/>
      <c r="EE530" s="21">
        <v>4811.45</v>
      </c>
      <c r="EF530" s="141">
        <f t="shared" si="1406"/>
        <v>0</v>
      </c>
      <c r="EG530" s="58"/>
      <c r="EH530" s="21">
        <v>6518.13</v>
      </c>
      <c r="EI530" s="141">
        <f t="shared" si="1407"/>
        <v>0</v>
      </c>
      <c r="EJ530" s="58"/>
      <c r="EK530" s="21">
        <v>7389.31</v>
      </c>
      <c r="EL530" s="141">
        <f t="shared" si="1408"/>
        <v>0</v>
      </c>
      <c r="EM530" s="58"/>
      <c r="EN530" s="21">
        <v>1539.81</v>
      </c>
      <c r="EO530" s="141">
        <f t="shared" si="1409"/>
        <v>0</v>
      </c>
      <c r="EP530" s="58"/>
      <c r="EQ530" s="21">
        <v>3124.4</v>
      </c>
      <c r="ER530" s="141">
        <f t="shared" si="1410"/>
        <v>0</v>
      </c>
      <c r="ES530" s="58"/>
      <c r="ET530" s="107">
        <v>118.78</v>
      </c>
      <c r="EU530" s="141">
        <f t="shared" si="1411"/>
        <v>0</v>
      </c>
      <c r="EV530" s="58"/>
      <c r="EW530" s="107">
        <v>479.92</v>
      </c>
      <c r="EX530" s="141">
        <f t="shared" si="1412"/>
        <v>0</v>
      </c>
      <c r="EY530" s="58"/>
      <c r="EZ530" s="107">
        <v>649.4</v>
      </c>
      <c r="FA530" s="141">
        <f t="shared" si="1413"/>
        <v>0</v>
      </c>
      <c r="FB530" s="58"/>
      <c r="FC530" s="21">
        <v>1301.22</v>
      </c>
      <c r="FD530" s="141">
        <f t="shared" si="1414"/>
        <v>0</v>
      </c>
      <c r="FE530" s="58"/>
      <c r="FF530" s="21">
        <v>2530.2199999999998</v>
      </c>
      <c r="FG530" s="141">
        <f t="shared" si="1415"/>
        <v>0</v>
      </c>
      <c r="FH530" s="58"/>
      <c r="FI530" s="21">
        <v>4182.22</v>
      </c>
      <c r="FJ530" s="141">
        <f t="shared" si="1416"/>
        <v>0</v>
      </c>
      <c r="FK530" s="58"/>
      <c r="FL530" s="107">
        <v>253.92</v>
      </c>
      <c r="FM530" s="141">
        <f t="shared" si="1417"/>
        <v>0</v>
      </c>
      <c r="FN530" s="58"/>
      <c r="FO530" s="107">
        <v>290.32</v>
      </c>
      <c r="FP530" s="141">
        <f t="shared" si="1418"/>
        <v>0</v>
      </c>
      <c r="FQ530" s="58"/>
      <c r="FR530" s="107">
        <v>334.06</v>
      </c>
      <c r="FS530" s="141">
        <f t="shared" si="1419"/>
        <v>0</v>
      </c>
      <c r="FT530" s="58"/>
      <c r="FU530" s="107">
        <v>411.49</v>
      </c>
      <c r="FV530" s="141">
        <f t="shared" si="1420"/>
        <v>0</v>
      </c>
      <c r="FW530" s="58"/>
      <c r="FX530" s="107">
        <v>455.21</v>
      </c>
      <c r="FY530" s="141">
        <f t="shared" si="1421"/>
        <v>0</v>
      </c>
      <c r="FZ530" s="58"/>
      <c r="GA530" s="107">
        <v>536</v>
      </c>
      <c r="GB530" s="141">
        <f t="shared" si="1422"/>
        <v>0</v>
      </c>
      <c r="GC530" s="58"/>
      <c r="GD530" s="21">
        <v>745.84</v>
      </c>
      <c r="GE530" s="144">
        <f t="shared" si="1423"/>
        <v>0</v>
      </c>
      <c r="GF530" s="108">
        <v>2</v>
      </c>
      <c r="GG530" s="112">
        <v>313.12</v>
      </c>
      <c r="GH530" s="141">
        <f t="shared" si="1424"/>
        <v>626.24</v>
      </c>
      <c r="GI530" s="59">
        <v>3</v>
      </c>
      <c r="GJ530" s="529">
        <v>223.61</v>
      </c>
      <c r="GK530" s="141">
        <f t="shared" si="1425"/>
        <v>670.83</v>
      </c>
      <c r="GL530" s="58">
        <v>1</v>
      </c>
      <c r="GM530" s="107">
        <v>105.46</v>
      </c>
      <c r="GN530" s="141">
        <f t="shared" si="1426"/>
        <v>105.46</v>
      </c>
      <c r="GO530" s="58">
        <v>1</v>
      </c>
      <c r="GP530" s="107">
        <v>581.36</v>
      </c>
      <c r="GQ530" s="141">
        <f t="shared" si="1427"/>
        <v>581.36</v>
      </c>
      <c r="GR530" s="58">
        <v>1</v>
      </c>
      <c r="GS530" s="107">
        <v>92.94</v>
      </c>
      <c r="GT530" s="141">
        <f t="shared" si="1428"/>
        <v>92.94</v>
      </c>
      <c r="GU530" s="108">
        <v>10</v>
      </c>
      <c r="GV530" s="112">
        <v>47.51</v>
      </c>
      <c r="GW530" s="141">
        <f t="shared" si="1429"/>
        <v>475.09999999999997</v>
      </c>
      <c r="GX530" s="58">
        <v>10</v>
      </c>
      <c r="GY530" s="107">
        <v>61.91</v>
      </c>
      <c r="GZ530" s="219">
        <f t="shared" si="1430"/>
        <v>619.09999999999991</v>
      </c>
      <c r="HA530" s="413"/>
      <c r="HB530" s="413"/>
      <c r="HC530" s="219">
        <f t="shared" si="1432"/>
        <v>0</v>
      </c>
      <c r="HD530" s="58">
        <v>0.1</v>
      </c>
      <c r="HE530" s="107">
        <v>40.75</v>
      </c>
      <c r="HF530" s="232">
        <f t="shared" si="1431"/>
        <v>4.0750000000000002</v>
      </c>
      <c r="HG530" s="105">
        <v>10000</v>
      </c>
      <c r="HH530" s="226">
        <f t="shared" si="1433"/>
        <v>21025.560420000002</v>
      </c>
      <c r="HI530" s="335"/>
    </row>
    <row r="531" spans="1:217" ht="15.75" customHeight="1">
      <c r="A531" s="198">
        <v>16</v>
      </c>
      <c r="B531" s="18" t="s">
        <v>478</v>
      </c>
      <c r="C531" s="381">
        <v>18.39</v>
      </c>
      <c r="D531" s="385">
        <v>220.87</v>
      </c>
      <c r="E531" s="19">
        <v>31941.360000000001</v>
      </c>
      <c r="F531" s="42">
        <f t="shared" si="1350"/>
        <v>18488.176500000001</v>
      </c>
      <c r="G531" s="43"/>
      <c r="H531" s="21">
        <v>636.70000000000005</v>
      </c>
      <c r="I531" s="45">
        <f t="shared" si="1351"/>
        <v>0</v>
      </c>
      <c r="J531" s="58"/>
      <c r="K531" s="107"/>
      <c r="L531" s="212">
        <f t="shared" si="1352"/>
        <v>0</v>
      </c>
      <c r="M531" s="58"/>
      <c r="N531" s="107">
        <v>540</v>
      </c>
      <c r="O531" s="212">
        <f t="shared" si="1353"/>
        <v>0</v>
      </c>
      <c r="P531" s="46"/>
      <c r="Q531" s="139">
        <f t="shared" si="1354"/>
        <v>280.13670000000002</v>
      </c>
      <c r="R531" s="212">
        <f t="shared" si="1355"/>
        <v>0</v>
      </c>
      <c r="S531" s="46"/>
      <c r="T531" s="44">
        <f t="shared" si="1356"/>
        <v>2335.5960000000005</v>
      </c>
      <c r="U531" s="212">
        <f t="shared" si="1357"/>
        <v>0</v>
      </c>
      <c r="V531" s="46"/>
      <c r="W531" s="139">
        <f t="shared" si="1358"/>
        <v>493.98690000000005</v>
      </c>
      <c r="X531" s="219">
        <f t="shared" si="1359"/>
        <v>0</v>
      </c>
      <c r="Y531" s="58"/>
      <c r="Z531" s="44">
        <f t="shared" si="1360"/>
        <v>4331.3600000000006</v>
      </c>
      <c r="AA531" s="141">
        <f t="shared" si="1361"/>
        <v>0</v>
      </c>
      <c r="AB531" s="397"/>
      <c r="AC531" s="139">
        <f t="shared" si="1362"/>
        <v>493.98690000000005</v>
      </c>
      <c r="AD531" s="140">
        <f t="shared" si="1363"/>
        <v>0</v>
      </c>
      <c r="AE531" s="46"/>
      <c r="AF531" s="44">
        <f t="shared" si="1364"/>
        <v>22885.031600000002</v>
      </c>
      <c r="AG531" s="140">
        <f t="shared" si="1365"/>
        <v>0</v>
      </c>
      <c r="AH531" s="46"/>
      <c r="AI531" s="139">
        <f t="shared" si="1366"/>
        <v>791.37200000000007</v>
      </c>
      <c r="AJ531" s="140">
        <f t="shared" si="1367"/>
        <v>0</v>
      </c>
      <c r="AK531" s="46"/>
      <c r="AL531" s="107">
        <v>145.19999999999999</v>
      </c>
      <c r="AM531" s="140">
        <f t="shared" si="1368"/>
        <v>0</v>
      </c>
      <c r="AN531" s="46"/>
      <c r="AO531" s="44">
        <f t="shared" si="1369"/>
        <v>3769.8454000000002</v>
      </c>
      <c r="AP531" s="141">
        <f t="shared" si="1370"/>
        <v>0</v>
      </c>
      <c r="AQ531" s="108"/>
      <c r="AR531" s="109">
        <v>8030</v>
      </c>
      <c r="AS531" s="141">
        <f t="shared" si="1371"/>
        <v>0</v>
      </c>
      <c r="AT531" s="58"/>
      <c r="AU531" s="21">
        <v>3366.65</v>
      </c>
      <c r="AV531" s="141">
        <f t="shared" si="1372"/>
        <v>0</v>
      </c>
      <c r="AW531" s="58"/>
      <c r="AX531" s="44">
        <f t="shared" si="1373"/>
        <v>80964.952600000004</v>
      </c>
      <c r="AY531" s="141">
        <f t="shared" si="1374"/>
        <v>0</v>
      </c>
      <c r="AZ531" s="58"/>
      <c r="BA531" s="21">
        <v>93131.5</v>
      </c>
      <c r="BB531" s="141">
        <f t="shared" si="1375"/>
        <v>0</v>
      </c>
      <c r="BC531" s="58"/>
      <c r="BD531" s="21">
        <v>10643</v>
      </c>
      <c r="BE531" s="140">
        <f t="shared" si="1376"/>
        <v>0</v>
      </c>
      <c r="BF531" s="46"/>
      <c r="BG531" s="58"/>
      <c r="BH531" s="140">
        <f t="shared" si="1377"/>
        <v>0</v>
      </c>
      <c r="BI531" s="46"/>
      <c r="BJ531" s="492"/>
      <c r="BK531" s="58"/>
      <c r="BL531" s="140">
        <f t="shared" si="1378"/>
        <v>0</v>
      </c>
      <c r="BM531" s="46"/>
      <c r="BN531" s="142"/>
      <c r="BO531" s="141">
        <f t="shared" si="1379"/>
        <v>0</v>
      </c>
      <c r="BP531" s="58"/>
      <c r="BQ531" s="139">
        <f t="shared" si="1380"/>
        <v>930.90000000000009</v>
      </c>
      <c r="BR531" s="141">
        <f t="shared" si="1381"/>
        <v>0</v>
      </c>
      <c r="BS531" s="58">
        <v>1.5</v>
      </c>
      <c r="BT531" s="107">
        <v>540</v>
      </c>
      <c r="BU531" s="141">
        <f t="shared" si="1382"/>
        <v>810</v>
      </c>
      <c r="BV531" s="58"/>
      <c r="BW531" s="58"/>
      <c r="BX531" s="141">
        <f t="shared" si="1383"/>
        <v>0</v>
      </c>
      <c r="BY531" s="58"/>
      <c r="BZ531" s="143"/>
      <c r="CA531" s="141">
        <f t="shared" si="1384"/>
        <v>0</v>
      </c>
      <c r="CB531" s="58">
        <v>1</v>
      </c>
      <c r="CC531" s="107">
        <v>165.4</v>
      </c>
      <c r="CD531" s="141">
        <f t="shared" si="1385"/>
        <v>165.4</v>
      </c>
      <c r="CE531" s="58">
        <v>1</v>
      </c>
      <c r="CF531" s="139">
        <f t="shared" si="1386"/>
        <v>204.31649999999999</v>
      </c>
      <c r="CG531" s="141">
        <f t="shared" si="1387"/>
        <v>204.31649999999999</v>
      </c>
      <c r="CH531" s="58"/>
      <c r="CI531" s="107">
        <v>86.2</v>
      </c>
      <c r="CJ531" s="141">
        <f t="shared" si="1388"/>
        <v>0</v>
      </c>
      <c r="CK531" s="58"/>
      <c r="CL531" s="107">
        <v>125</v>
      </c>
      <c r="CM531" s="141">
        <f t="shared" si="1389"/>
        <v>0</v>
      </c>
      <c r="CN531" s="58"/>
      <c r="CO531" s="107">
        <v>140</v>
      </c>
      <c r="CP531" s="141">
        <f t="shared" si="1390"/>
        <v>0</v>
      </c>
      <c r="CQ531" s="58"/>
      <c r="CR531" s="139">
        <f t="shared" si="1391"/>
        <v>259.76390000000004</v>
      </c>
      <c r="CS531" s="141">
        <f t="shared" si="1392"/>
        <v>0</v>
      </c>
      <c r="CT531" s="58"/>
      <c r="CU531" s="107">
        <v>182.5</v>
      </c>
      <c r="CV531" s="141">
        <f t="shared" si="1393"/>
        <v>0</v>
      </c>
      <c r="CW531" s="58"/>
      <c r="CX531" s="107">
        <v>78</v>
      </c>
      <c r="CY531" s="141">
        <f t="shared" si="1394"/>
        <v>0</v>
      </c>
      <c r="CZ531" s="58"/>
      <c r="DA531" s="107">
        <v>350</v>
      </c>
      <c r="DB531" s="141">
        <f t="shared" si="1395"/>
        <v>0</v>
      </c>
      <c r="DC531" s="58"/>
      <c r="DD531" s="139">
        <f t="shared" si="1396"/>
        <v>363.26500000000004</v>
      </c>
      <c r="DE531" s="140">
        <f t="shared" si="1397"/>
        <v>0</v>
      </c>
      <c r="DF531" s="58"/>
      <c r="DG531" s="107">
        <v>349.94</v>
      </c>
      <c r="DH531" s="141">
        <f t="shared" si="1398"/>
        <v>0</v>
      </c>
      <c r="DI531" s="58"/>
      <c r="DJ531" s="107">
        <v>407.82</v>
      </c>
      <c r="DK531" s="141">
        <f t="shared" si="1399"/>
        <v>0</v>
      </c>
      <c r="DL531" s="58"/>
      <c r="DM531" s="107">
        <v>560.66999999999996</v>
      </c>
      <c r="DN531" s="141">
        <f t="shared" si="1400"/>
        <v>0</v>
      </c>
      <c r="DO531" s="58"/>
      <c r="DP531" s="107">
        <v>849.84</v>
      </c>
      <c r="DQ531" s="141">
        <f t="shared" si="1401"/>
        <v>0</v>
      </c>
      <c r="DR531" s="58"/>
      <c r="DS531" s="107">
        <v>1070.97</v>
      </c>
      <c r="DT531" s="141">
        <f t="shared" si="1402"/>
        <v>0</v>
      </c>
      <c r="DU531" s="58"/>
      <c r="DV531" s="21">
        <v>1512.05</v>
      </c>
      <c r="DW531" s="141">
        <f t="shared" si="1403"/>
        <v>0</v>
      </c>
      <c r="DX531" s="58"/>
      <c r="DY531" s="21">
        <v>5870.12</v>
      </c>
      <c r="DZ531" s="141">
        <f t="shared" si="1404"/>
        <v>0</v>
      </c>
      <c r="EA531" s="58"/>
      <c r="EB531" s="21">
        <v>4379.45</v>
      </c>
      <c r="EC531" s="141">
        <f t="shared" si="1405"/>
        <v>0</v>
      </c>
      <c r="ED531" s="58"/>
      <c r="EE531" s="21">
        <v>4811.45</v>
      </c>
      <c r="EF531" s="141">
        <f t="shared" si="1406"/>
        <v>0</v>
      </c>
      <c r="EG531" s="58">
        <v>1</v>
      </c>
      <c r="EH531" s="21">
        <v>6518.13</v>
      </c>
      <c r="EI531" s="141">
        <f t="shared" si="1407"/>
        <v>6518.13</v>
      </c>
      <c r="EJ531" s="58"/>
      <c r="EK531" s="21">
        <v>7389.31</v>
      </c>
      <c r="EL531" s="141">
        <f t="shared" si="1408"/>
        <v>0</v>
      </c>
      <c r="EM531" s="58"/>
      <c r="EN531" s="21">
        <v>1539.81</v>
      </c>
      <c r="EO531" s="141">
        <f t="shared" si="1409"/>
        <v>0</v>
      </c>
      <c r="EP531" s="58"/>
      <c r="EQ531" s="21">
        <v>3124.4</v>
      </c>
      <c r="ER531" s="141">
        <f t="shared" si="1410"/>
        <v>0</v>
      </c>
      <c r="ES531" s="58"/>
      <c r="ET531" s="107">
        <v>118.78</v>
      </c>
      <c r="EU531" s="141">
        <f t="shared" si="1411"/>
        <v>0</v>
      </c>
      <c r="EV531" s="58"/>
      <c r="EW531" s="107">
        <v>479.92</v>
      </c>
      <c r="EX531" s="141">
        <f t="shared" si="1412"/>
        <v>0</v>
      </c>
      <c r="EY531" s="58"/>
      <c r="EZ531" s="107">
        <v>649.4</v>
      </c>
      <c r="FA531" s="141">
        <f t="shared" si="1413"/>
        <v>0</v>
      </c>
      <c r="FB531" s="58"/>
      <c r="FC531" s="21">
        <v>1301.22</v>
      </c>
      <c r="FD531" s="141">
        <f t="shared" si="1414"/>
        <v>0</v>
      </c>
      <c r="FE531" s="58"/>
      <c r="FF531" s="21">
        <v>2530.2199999999998</v>
      </c>
      <c r="FG531" s="141">
        <f t="shared" si="1415"/>
        <v>0</v>
      </c>
      <c r="FH531" s="58"/>
      <c r="FI531" s="21">
        <v>4182.22</v>
      </c>
      <c r="FJ531" s="141">
        <f t="shared" si="1416"/>
        <v>0</v>
      </c>
      <c r="FK531" s="58"/>
      <c r="FL531" s="107">
        <v>253.92</v>
      </c>
      <c r="FM531" s="141">
        <f t="shared" si="1417"/>
        <v>0</v>
      </c>
      <c r="FN531" s="58"/>
      <c r="FO531" s="107">
        <v>290.32</v>
      </c>
      <c r="FP531" s="141">
        <f t="shared" si="1418"/>
        <v>0</v>
      </c>
      <c r="FQ531" s="58"/>
      <c r="FR531" s="107">
        <v>334.06</v>
      </c>
      <c r="FS531" s="141">
        <f t="shared" si="1419"/>
        <v>0</v>
      </c>
      <c r="FT531" s="58"/>
      <c r="FU531" s="107">
        <v>411.49</v>
      </c>
      <c r="FV531" s="141">
        <f t="shared" si="1420"/>
        <v>0</v>
      </c>
      <c r="FW531" s="58"/>
      <c r="FX531" s="107">
        <v>455.21</v>
      </c>
      <c r="FY531" s="141">
        <f t="shared" si="1421"/>
        <v>0</v>
      </c>
      <c r="FZ531" s="58"/>
      <c r="GA531" s="107">
        <v>536</v>
      </c>
      <c r="GB531" s="141">
        <f t="shared" si="1422"/>
        <v>0</v>
      </c>
      <c r="GC531" s="58"/>
      <c r="GD531" s="21">
        <v>745.84</v>
      </c>
      <c r="GE531" s="144">
        <f t="shared" si="1423"/>
        <v>0</v>
      </c>
      <c r="GF531" s="108">
        <v>3</v>
      </c>
      <c r="GG531" s="112">
        <v>313.12</v>
      </c>
      <c r="GH531" s="141">
        <f t="shared" si="1424"/>
        <v>939.36</v>
      </c>
      <c r="GI531" s="59">
        <v>2</v>
      </c>
      <c r="GJ531" s="529">
        <v>223.61</v>
      </c>
      <c r="GK531" s="141">
        <f t="shared" si="1425"/>
        <v>447.22</v>
      </c>
      <c r="GL531" s="58"/>
      <c r="GM531" s="107">
        <v>105.46</v>
      </c>
      <c r="GN531" s="141">
        <f t="shared" si="1426"/>
        <v>0</v>
      </c>
      <c r="GO531" s="58"/>
      <c r="GP531" s="107">
        <v>581.36</v>
      </c>
      <c r="GQ531" s="141">
        <f t="shared" si="1427"/>
        <v>0</v>
      </c>
      <c r="GR531" s="58"/>
      <c r="GS531" s="107">
        <v>92.94</v>
      </c>
      <c r="GT531" s="141">
        <f t="shared" si="1428"/>
        <v>0</v>
      </c>
      <c r="GU531" s="108">
        <v>10</v>
      </c>
      <c r="GV531" s="112">
        <v>47.51</v>
      </c>
      <c r="GW531" s="141">
        <f t="shared" si="1429"/>
        <v>475.09999999999997</v>
      </c>
      <c r="GX531" s="58">
        <v>15</v>
      </c>
      <c r="GY531" s="107">
        <v>61.91</v>
      </c>
      <c r="GZ531" s="219">
        <f t="shared" si="1430"/>
        <v>928.65</v>
      </c>
      <c r="HA531" s="413"/>
      <c r="HB531" s="413"/>
      <c r="HC531" s="219">
        <f t="shared" si="1432"/>
        <v>0</v>
      </c>
      <c r="HD531" s="58"/>
      <c r="HE531" s="107">
        <v>40.75</v>
      </c>
      <c r="HF531" s="232">
        <f t="shared" si="1431"/>
        <v>0</v>
      </c>
      <c r="HG531" s="105">
        <v>8000</v>
      </c>
      <c r="HH531" s="226">
        <f t="shared" si="1433"/>
        <v>18488.176500000001</v>
      </c>
      <c r="HI531" s="335"/>
    </row>
    <row r="532" spans="1:217" ht="15.75" customHeight="1">
      <c r="A532" s="198">
        <v>17</v>
      </c>
      <c r="B532" s="18" t="s">
        <v>479</v>
      </c>
      <c r="C532" s="381">
        <v>18.5</v>
      </c>
      <c r="D532" s="385">
        <v>62.19</v>
      </c>
      <c r="E532" s="19">
        <v>69701.279999999999</v>
      </c>
      <c r="F532" s="42">
        <f t="shared" si="1350"/>
        <v>83206.269359999991</v>
      </c>
      <c r="G532" s="43"/>
      <c r="H532" s="21">
        <v>636.70000000000005</v>
      </c>
      <c r="I532" s="45">
        <f t="shared" si="1351"/>
        <v>0</v>
      </c>
      <c r="J532" s="58"/>
      <c r="K532" s="107"/>
      <c r="L532" s="212">
        <f t="shared" si="1352"/>
        <v>0</v>
      </c>
      <c r="M532" s="58"/>
      <c r="N532" s="107">
        <v>540</v>
      </c>
      <c r="O532" s="212">
        <f t="shared" si="1353"/>
        <v>0</v>
      </c>
      <c r="P532" s="46">
        <v>5.8</v>
      </c>
      <c r="Q532" s="139">
        <f t="shared" si="1354"/>
        <v>280.13670000000002</v>
      </c>
      <c r="R532" s="212">
        <f t="shared" si="1355"/>
        <v>1624.79286</v>
      </c>
      <c r="S532" s="46"/>
      <c r="T532" s="44">
        <f t="shared" si="1356"/>
        <v>2335.5960000000005</v>
      </c>
      <c r="U532" s="212">
        <f t="shared" si="1357"/>
        <v>0</v>
      </c>
      <c r="V532" s="46"/>
      <c r="W532" s="139">
        <f t="shared" si="1358"/>
        <v>493.98690000000005</v>
      </c>
      <c r="X532" s="219">
        <f t="shared" si="1359"/>
        <v>0</v>
      </c>
      <c r="Y532" s="58"/>
      <c r="Z532" s="44">
        <f t="shared" si="1360"/>
        <v>4331.3600000000006</v>
      </c>
      <c r="AA532" s="141">
        <f t="shared" si="1361"/>
        <v>0</v>
      </c>
      <c r="AB532" s="397"/>
      <c r="AC532" s="139">
        <f t="shared" si="1362"/>
        <v>493.98690000000005</v>
      </c>
      <c r="AD532" s="140">
        <f t="shared" si="1363"/>
        <v>0</v>
      </c>
      <c r="AE532" s="46"/>
      <c r="AF532" s="44">
        <f t="shared" si="1364"/>
        <v>22885.031600000002</v>
      </c>
      <c r="AG532" s="140">
        <f t="shared" si="1365"/>
        <v>0</v>
      </c>
      <c r="AH532" s="46"/>
      <c r="AI532" s="139">
        <f t="shared" si="1366"/>
        <v>791.37200000000007</v>
      </c>
      <c r="AJ532" s="140">
        <f t="shared" si="1367"/>
        <v>0</v>
      </c>
      <c r="AK532" s="46"/>
      <c r="AL532" s="107">
        <v>145.19999999999999</v>
      </c>
      <c r="AM532" s="140">
        <f t="shared" si="1368"/>
        <v>0</v>
      </c>
      <c r="AN532" s="46"/>
      <c r="AO532" s="44">
        <f t="shared" si="1369"/>
        <v>3769.8454000000002</v>
      </c>
      <c r="AP532" s="141">
        <f t="shared" si="1370"/>
        <v>0</v>
      </c>
      <c r="AQ532" s="108"/>
      <c r="AR532" s="109">
        <v>8030</v>
      </c>
      <c r="AS532" s="141">
        <f t="shared" si="1371"/>
        <v>0</v>
      </c>
      <c r="AT532" s="58"/>
      <c r="AU532" s="21">
        <v>3366.65</v>
      </c>
      <c r="AV532" s="141">
        <f t="shared" si="1372"/>
        <v>0</v>
      </c>
      <c r="AW532" s="58"/>
      <c r="AX532" s="44">
        <f t="shared" si="1373"/>
        <v>80964.952600000004</v>
      </c>
      <c r="AY532" s="141">
        <f t="shared" si="1374"/>
        <v>0</v>
      </c>
      <c r="AZ532" s="58"/>
      <c r="BA532" s="21">
        <v>93131.5</v>
      </c>
      <c r="BB532" s="141">
        <f t="shared" si="1375"/>
        <v>0</v>
      </c>
      <c r="BC532" s="58"/>
      <c r="BD532" s="21">
        <v>10643</v>
      </c>
      <c r="BE532" s="140">
        <f t="shared" si="1376"/>
        <v>0</v>
      </c>
      <c r="BF532" s="46"/>
      <c r="BG532" s="58"/>
      <c r="BH532" s="140">
        <f t="shared" si="1377"/>
        <v>0</v>
      </c>
      <c r="BI532" s="46">
        <v>1</v>
      </c>
      <c r="BJ532" s="343" t="s">
        <v>698</v>
      </c>
      <c r="BK532" s="58">
        <v>61361.7</v>
      </c>
      <c r="BL532" s="140">
        <f t="shared" si="1378"/>
        <v>61361.7</v>
      </c>
      <c r="BM532" s="46"/>
      <c r="BN532" s="142"/>
      <c r="BO532" s="141">
        <f t="shared" si="1379"/>
        <v>0</v>
      </c>
      <c r="BP532" s="58"/>
      <c r="BQ532" s="139">
        <f t="shared" si="1380"/>
        <v>930.90000000000009</v>
      </c>
      <c r="BR532" s="141">
        <f t="shared" si="1381"/>
        <v>0</v>
      </c>
      <c r="BS532" s="58">
        <v>1.5</v>
      </c>
      <c r="BT532" s="107">
        <v>540</v>
      </c>
      <c r="BU532" s="141">
        <f t="shared" si="1382"/>
        <v>810</v>
      </c>
      <c r="BV532" s="58"/>
      <c r="BW532" s="58"/>
      <c r="BX532" s="141">
        <f t="shared" si="1383"/>
        <v>0</v>
      </c>
      <c r="BY532" s="58"/>
      <c r="BZ532" s="143"/>
      <c r="CA532" s="141">
        <f t="shared" si="1384"/>
        <v>0</v>
      </c>
      <c r="CB532" s="58">
        <v>1</v>
      </c>
      <c r="CC532" s="107">
        <v>165.4</v>
      </c>
      <c r="CD532" s="141">
        <f t="shared" si="1385"/>
        <v>165.4</v>
      </c>
      <c r="CE532" s="58">
        <v>1</v>
      </c>
      <c r="CF532" s="139">
        <f t="shared" si="1386"/>
        <v>204.31649999999999</v>
      </c>
      <c r="CG532" s="141">
        <f t="shared" si="1387"/>
        <v>204.31649999999999</v>
      </c>
      <c r="CH532" s="58"/>
      <c r="CI532" s="107">
        <v>86.2</v>
      </c>
      <c r="CJ532" s="141">
        <f t="shared" si="1388"/>
        <v>0</v>
      </c>
      <c r="CK532" s="58"/>
      <c r="CL532" s="107">
        <v>125</v>
      </c>
      <c r="CM532" s="141">
        <f t="shared" si="1389"/>
        <v>0</v>
      </c>
      <c r="CN532" s="58"/>
      <c r="CO532" s="107">
        <v>140</v>
      </c>
      <c r="CP532" s="141">
        <f t="shared" si="1390"/>
        <v>0</v>
      </c>
      <c r="CQ532" s="58"/>
      <c r="CR532" s="139">
        <f t="shared" si="1391"/>
        <v>259.76390000000004</v>
      </c>
      <c r="CS532" s="141">
        <f t="shared" si="1392"/>
        <v>0</v>
      </c>
      <c r="CT532" s="58"/>
      <c r="CU532" s="107">
        <v>182.5</v>
      </c>
      <c r="CV532" s="141">
        <f t="shared" si="1393"/>
        <v>0</v>
      </c>
      <c r="CW532" s="58"/>
      <c r="CX532" s="107">
        <v>78</v>
      </c>
      <c r="CY532" s="141">
        <f t="shared" si="1394"/>
        <v>0</v>
      </c>
      <c r="CZ532" s="58"/>
      <c r="DA532" s="107">
        <v>350</v>
      </c>
      <c r="DB532" s="141">
        <f t="shared" si="1395"/>
        <v>0</v>
      </c>
      <c r="DC532" s="58">
        <v>3</v>
      </c>
      <c r="DD532" s="139">
        <f t="shared" si="1396"/>
        <v>363.26500000000004</v>
      </c>
      <c r="DE532" s="140">
        <f t="shared" si="1397"/>
        <v>1089.7950000000001</v>
      </c>
      <c r="DF532" s="58"/>
      <c r="DG532" s="107">
        <v>349.94</v>
      </c>
      <c r="DH532" s="141">
        <f t="shared" si="1398"/>
        <v>0</v>
      </c>
      <c r="DI532" s="58"/>
      <c r="DJ532" s="107">
        <v>407.82</v>
      </c>
      <c r="DK532" s="141">
        <f t="shared" si="1399"/>
        <v>0</v>
      </c>
      <c r="DL532" s="58"/>
      <c r="DM532" s="107">
        <v>560.66999999999996</v>
      </c>
      <c r="DN532" s="141">
        <f t="shared" si="1400"/>
        <v>0</v>
      </c>
      <c r="DO532" s="58"/>
      <c r="DP532" s="107">
        <v>849.84</v>
      </c>
      <c r="DQ532" s="141">
        <f t="shared" si="1401"/>
        <v>0</v>
      </c>
      <c r="DR532" s="58"/>
      <c r="DS532" s="107">
        <v>1070.97</v>
      </c>
      <c r="DT532" s="141">
        <f t="shared" si="1402"/>
        <v>0</v>
      </c>
      <c r="DU532" s="58"/>
      <c r="DV532" s="21">
        <v>1512.05</v>
      </c>
      <c r="DW532" s="141">
        <f t="shared" si="1403"/>
        <v>0</v>
      </c>
      <c r="DX532" s="58"/>
      <c r="DY532" s="21">
        <v>5870.12</v>
      </c>
      <c r="DZ532" s="141">
        <f t="shared" si="1404"/>
        <v>0</v>
      </c>
      <c r="EA532" s="58"/>
      <c r="EB532" s="21">
        <v>4379.45</v>
      </c>
      <c r="EC532" s="141">
        <f t="shared" si="1405"/>
        <v>0</v>
      </c>
      <c r="ED532" s="58">
        <v>1</v>
      </c>
      <c r="EE532" s="21">
        <v>4811.45</v>
      </c>
      <c r="EF532" s="141">
        <f t="shared" si="1406"/>
        <v>4811.45</v>
      </c>
      <c r="EG532" s="58"/>
      <c r="EH532" s="21">
        <v>6518.13</v>
      </c>
      <c r="EI532" s="141">
        <f t="shared" si="1407"/>
        <v>0</v>
      </c>
      <c r="EJ532" s="58"/>
      <c r="EK532" s="21">
        <v>7389.31</v>
      </c>
      <c r="EL532" s="141">
        <f t="shared" si="1408"/>
        <v>0</v>
      </c>
      <c r="EM532" s="58"/>
      <c r="EN532" s="21">
        <v>1539.81</v>
      </c>
      <c r="EO532" s="141">
        <f t="shared" si="1409"/>
        <v>0</v>
      </c>
      <c r="EP532" s="58"/>
      <c r="EQ532" s="21">
        <v>3124.4</v>
      </c>
      <c r="ER532" s="141">
        <f t="shared" si="1410"/>
        <v>0</v>
      </c>
      <c r="ES532" s="58"/>
      <c r="ET532" s="107">
        <v>118.78</v>
      </c>
      <c r="EU532" s="141">
        <f t="shared" si="1411"/>
        <v>0</v>
      </c>
      <c r="EV532" s="58"/>
      <c r="EW532" s="107">
        <v>479.92</v>
      </c>
      <c r="EX532" s="141">
        <f t="shared" si="1412"/>
        <v>0</v>
      </c>
      <c r="EY532" s="58"/>
      <c r="EZ532" s="107">
        <v>649.4</v>
      </c>
      <c r="FA532" s="141">
        <f t="shared" si="1413"/>
        <v>0</v>
      </c>
      <c r="FB532" s="58"/>
      <c r="FC532" s="21">
        <v>1301.22</v>
      </c>
      <c r="FD532" s="141">
        <f t="shared" si="1414"/>
        <v>0</v>
      </c>
      <c r="FE532" s="58"/>
      <c r="FF532" s="21">
        <v>2530.2199999999998</v>
      </c>
      <c r="FG532" s="141">
        <f t="shared" si="1415"/>
        <v>0</v>
      </c>
      <c r="FH532" s="58"/>
      <c r="FI532" s="21">
        <v>4182.22</v>
      </c>
      <c r="FJ532" s="141">
        <f t="shared" si="1416"/>
        <v>0</v>
      </c>
      <c r="FK532" s="58"/>
      <c r="FL532" s="107">
        <v>253.92</v>
      </c>
      <c r="FM532" s="141">
        <f t="shared" si="1417"/>
        <v>0</v>
      </c>
      <c r="FN532" s="58"/>
      <c r="FO532" s="107">
        <v>290.32</v>
      </c>
      <c r="FP532" s="141">
        <f t="shared" si="1418"/>
        <v>0</v>
      </c>
      <c r="FQ532" s="58"/>
      <c r="FR532" s="107">
        <v>334.06</v>
      </c>
      <c r="FS532" s="141">
        <f t="shared" si="1419"/>
        <v>0</v>
      </c>
      <c r="FT532" s="58"/>
      <c r="FU532" s="107">
        <v>411.49</v>
      </c>
      <c r="FV532" s="141">
        <f t="shared" si="1420"/>
        <v>0</v>
      </c>
      <c r="FW532" s="58"/>
      <c r="FX532" s="107">
        <v>455.21</v>
      </c>
      <c r="FY532" s="141">
        <f t="shared" si="1421"/>
        <v>0</v>
      </c>
      <c r="FZ532" s="58"/>
      <c r="GA532" s="107">
        <v>536</v>
      </c>
      <c r="GB532" s="141">
        <f t="shared" si="1422"/>
        <v>0</v>
      </c>
      <c r="GC532" s="58"/>
      <c r="GD532" s="21">
        <v>745.84</v>
      </c>
      <c r="GE532" s="144">
        <f t="shared" si="1423"/>
        <v>0</v>
      </c>
      <c r="GF532" s="108">
        <v>4</v>
      </c>
      <c r="GG532" s="112">
        <v>313.12</v>
      </c>
      <c r="GH532" s="141">
        <f t="shared" si="1424"/>
        <v>1252.48</v>
      </c>
      <c r="GI532" s="59">
        <v>30</v>
      </c>
      <c r="GJ532" s="529">
        <v>223.61</v>
      </c>
      <c r="GK532" s="141">
        <f t="shared" si="1425"/>
        <v>6708.3</v>
      </c>
      <c r="GL532" s="58">
        <v>1</v>
      </c>
      <c r="GM532" s="107">
        <v>105.46</v>
      </c>
      <c r="GN532" s="141">
        <f t="shared" si="1426"/>
        <v>105.46</v>
      </c>
      <c r="GO532" s="58">
        <v>1</v>
      </c>
      <c r="GP532" s="107">
        <v>581.36</v>
      </c>
      <c r="GQ532" s="141">
        <f t="shared" si="1427"/>
        <v>581.36</v>
      </c>
      <c r="GR532" s="58">
        <v>1</v>
      </c>
      <c r="GS532" s="107">
        <v>92.94</v>
      </c>
      <c r="GT532" s="141">
        <f t="shared" si="1428"/>
        <v>92.94</v>
      </c>
      <c r="GU532" s="108">
        <v>10</v>
      </c>
      <c r="GV532" s="112">
        <v>47.51</v>
      </c>
      <c r="GW532" s="141">
        <f t="shared" si="1429"/>
        <v>475.09999999999997</v>
      </c>
      <c r="GX532" s="58">
        <v>10</v>
      </c>
      <c r="GY532" s="107">
        <v>61.91</v>
      </c>
      <c r="GZ532" s="219">
        <f t="shared" si="1430"/>
        <v>619.09999999999991</v>
      </c>
      <c r="HA532" s="413"/>
      <c r="HB532" s="413"/>
      <c r="HC532" s="219">
        <f t="shared" si="1432"/>
        <v>0</v>
      </c>
      <c r="HD532" s="58">
        <v>0.1</v>
      </c>
      <c r="HE532" s="107">
        <v>40.75</v>
      </c>
      <c r="HF532" s="232">
        <f t="shared" si="1431"/>
        <v>4.0750000000000002</v>
      </c>
      <c r="HG532" s="105">
        <v>3300</v>
      </c>
      <c r="HH532" s="226">
        <f t="shared" si="1433"/>
        <v>83206.269359999991</v>
      </c>
      <c r="HI532" s="335"/>
    </row>
    <row r="533" spans="1:217" ht="15.75" customHeight="1">
      <c r="A533" s="198">
        <v>18</v>
      </c>
      <c r="B533" s="18" t="s">
        <v>480</v>
      </c>
      <c r="C533" s="381">
        <v>109.81</v>
      </c>
      <c r="D533" s="385">
        <v>82.52</v>
      </c>
      <c r="E533" s="19">
        <v>67616.28</v>
      </c>
      <c r="F533" s="42">
        <f t="shared" si="1350"/>
        <v>24969.843950000002</v>
      </c>
      <c r="G533" s="43"/>
      <c r="H533" s="21">
        <v>636.70000000000005</v>
      </c>
      <c r="I533" s="45">
        <f t="shared" si="1351"/>
        <v>0</v>
      </c>
      <c r="J533" s="58"/>
      <c r="K533" s="107"/>
      <c r="L533" s="212">
        <f t="shared" si="1352"/>
        <v>0</v>
      </c>
      <c r="M533" s="58"/>
      <c r="N533" s="107">
        <v>540</v>
      </c>
      <c r="O533" s="212">
        <f t="shared" si="1353"/>
        <v>0</v>
      </c>
      <c r="P533" s="46">
        <v>23.5</v>
      </c>
      <c r="Q533" s="139">
        <f t="shared" si="1354"/>
        <v>280.13670000000002</v>
      </c>
      <c r="R533" s="212">
        <f t="shared" si="1355"/>
        <v>6583.2124500000009</v>
      </c>
      <c r="S533" s="46"/>
      <c r="T533" s="44">
        <f t="shared" si="1356"/>
        <v>2335.5960000000005</v>
      </c>
      <c r="U533" s="212">
        <f t="shared" si="1357"/>
        <v>0</v>
      </c>
      <c r="V533" s="46"/>
      <c r="W533" s="139">
        <f t="shared" si="1358"/>
        <v>493.98690000000005</v>
      </c>
      <c r="X533" s="219">
        <f t="shared" si="1359"/>
        <v>0</v>
      </c>
      <c r="Y533" s="58"/>
      <c r="Z533" s="44">
        <f t="shared" si="1360"/>
        <v>4331.3600000000006</v>
      </c>
      <c r="AA533" s="141">
        <f t="shared" si="1361"/>
        <v>0</v>
      </c>
      <c r="AB533" s="397"/>
      <c r="AC533" s="139">
        <f t="shared" si="1362"/>
        <v>493.98690000000005</v>
      </c>
      <c r="AD533" s="140">
        <f t="shared" si="1363"/>
        <v>0</v>
      </c>
      <c r="AE533" s="46"/>
      <c r="AF533" s="44">
        <f t="shared" si="1364"/>
        <v>22885.031600000002</v>
      </c>
      <c r="AG533" s="140">
        <f t="shared" si="1365"/>
        <v>0</v>
      </c>
      <c r="AH533" s="46"/>
      <c r="AI533" s="139">
        <f t="shared" si="1366"/>
        <v>791.37200000000007</v>
      </c>
      <c r="AJ533" s="140">
        <f t="shared" si="1367"/>
        <v>0</v>
      </c>
      <c r="AK533" s="46"/>
      <c r="AL533" s="107">
        <v>145.19999999999999</v>
      </c>
      <c r="AM533" s="140">
        <f t="shared" si="1368"/>
        <v>0</v>
      </c>
      <c r="AN533" s="46"/>
      <c r="AO533" s="44">
        <f t="shared" si="1369"/>
        <v>3769.8454000000002</v>
      </c>
      <c r="AP533" s="141">
        <f t="shared" si="1370"/>
        <v>0</v>
      </c>
      <c r="AQ533" s="108"/>
      <c r="AR533" s="109">
        <v>8030</v>
      </c>
      <c r="AS533" s="141">
        <f t="shared" si="1371"/>
        <v>0</v>
      </c>
      <c r="AT533" s="58"/>
      <c r="AU533" s="21">
        <v>3366.65</v>
      </c>
      <c r="AV533" s="141">
        <f t="shared" si="1372"/>
        <v>0</v>
      </c>
      <c r="AW533" s="58"/>
      <c r="AX533" s="44">
        <f t="shared" si="1373"/>
        <v>80964.952600000004</v>
      </c>
      <c r="AY533" s="141">
        <f t="shared" si="1374"/>
        <v>0</v>
      </c>
      <c r="AZ533" s="58"/>
      <c r="BA533" s="21">
        <v>93131.5</v>
      </c>
      <c r="BB533" s="141">
        <f t="shared" si="1375"/>
        <v>0</v>
      </c>
      <c r="BC533" s="58"/>
      <c r="BD533" s="21">
        <v>10643</v>
      </c>
      <c r="BE533" s="140">
        <f t="shared" si="1376"/>
        <v>0</v>
      </c>
      <c r="BF533" s="46"/>
      <c r="BG533" s="58"/>
      <c r="BH533" s="140">
        <f t="shared" si="1377"/>
        <v>0</v>
      </c>
      <c r="BI533" s="46"/>
      <c r="BJ533" s="492"/>
      <c r="BK533" s="58"/>
      <c r="BL533" s="140">
        <f t="shared" si="1378"/>
        <v>0</v>
      </c>
      <c r="BM533" s="46"/>
      <c r="BN533" s="142"/>
      <c r="BO533" s="141">
        <f t="shared" si="1379"/>
        <v>0</v>
      </c>
      <c r="BP533" s="58"/>
      <c r="BQ533" s="139">
        <f t="shared" si="1380"/>
        <v>930.90000000000009</v>
      </c>
      <c r="BR533" s="141">
        <f t="shared" si="1381"/>
        <v>0</v>
      </c>
      <c r="BS533" s="58">
        <v>1</v>
      </c>
      <c r="BT533" s="107">
        <v>540</v>
      </c>
      <c r="BU533" s="141">
        <f t="shared" si="1382"/>
        <v>540</v>
      </c>
      <c r="BV533" s="58"/>
      <c r="BW533" s="58"/>
      <c r="BX533" s="141">
        <f t="shared" si="1383"/>
        <v>0</v>
      </c>
      <c r="BY533" s="58"/>
      <c r="BZ533" s="143"/>
      <c r="CA533" s="141">
        <f t="shared" si="1384"/>
        <v>0</v>
      </c>
      <c r="CB533" s="58">
        <v>1</v>
      </c>
      <c r="CC533" s="107">
        <v>165.4</v>
      </c>
      <c r="CD533" s="141">
        <f t="shared" si="1385"/>
        <v>165.4</v>
      </c>
      <c r="CE533" s="58">
        <v>1</v>
      </c>
      <c r="CF533" s="139">
        <f t="shared" si="1386"/>
        <v>204.31649999999999</v>
      </c>
      <c r="CG533" s="141">
        <f t="shared" si="1387"/>
        <v>204.31649999999999</v>
      </c>
      <c r="CH533" s="58"/>
      <c r="CI533" s="107">
        <v>86.2</v>
      </c>
      <c r="CJ533" s="141">
        <f t="shared" si="1388"/>
        <v>0</v>
      </c>
      <c r="CK533" s="58"/>
      <c r="CL533" s="107">
        <v>125</v>
      </c>
      <c r="CM533" s="141">
        <f t="shared" si="1389"/>
        <v>0</v>
      </c>
      <c r="CN533" s="58"/>
      <c r="CO533" s="107">
        <v>140</v>
      </c>
      <c r="CP533" s="141">
        <f t="shared" si="1390"/>
        <v>0</v>
      </c>
      <c r="CQ533" s="58"/>
      <c r="CR533" s="139">
        <f t="shared" si="1391"/>
        <v>259.76390000000004</v>
      </c>
      <c r="CS533" s="141">
        <f t="shared" si="1392"/>
        <v>0</v>
      </c>
      <c r="CT533" s="58"/>
      <c r="CU533" s="107">
        <v>182.5</v>
      </c>
      <c r="CV533" s="141">
        <f t="shared" si="1393"/>
        <v>0</v>
      </c>
      <c r="CW533" s="58"/>
      <c r="CX533" s="107">
        <v>78</v>
      </c>
      <c r="CY533" s="141">
        <f t="shared" si="1394"/>
        <v>0</v>
      </c>
      <c r="CZ533" s="58"/>
      <c r="DA533" s="107">
        <v>350</v>
      </c>
      <c r="DB533" s="141">
        <f t="shared" si="1395"/>
        <v>0</v>
      </c>
      <c r="DC533" s="58"/>
      <c r="DD533" s="139">
        <f t="shared" si="1396"/>
        <v>363.26500000000004</v>
      </c>
      <c r="DE533" s="140">
        <f t="shared" si="1397"/>
        <v>0</v>
      </c>
      <c r="DF533" s="58"/>
      <c r="DG533" s="107">
        <v>349.94</v>
      </c>
      <c r="DH533" s="141">
        <f t="shared" si="1398"/>
        <v>0</v>
      </c>
      <c r="DI533" s="58">
        <v>10</v>
      </c>
      <c r="DJ533" s="107">
        <v>407.82</v>
      </c>
      <c r="DK533" s="141">
        <f t="shared" si="1399"/>
        <v>4078.2</v>
      </c>
      <c r="DL533" s="58"/>
      <c r="DM533" s="107">
        <v>560.66999999999996</v>
      </c>
      <c r="DN533" s="141">
        <f t="shared" si="1400"/>
        <v>0</v>
      </c>
      <c r="DO533" s="58"/>
      <c r="DP533" s="107">
        <v>849.84</v>
      </c>
      <c r="DQ533" s="141">
        <f t="shared" si="1401"/>
        <v>0</v>
      </c>
      <c r="DR533" s="58"/>
      <c r="DS533" s="107">
        <v>1070.97</v>
      </c>
      <c r="DT533" s="141">
        <f t="shared" si="1402"/>
        <v>0</v>
      </c>
      <c r="DU533" s="58"/>
      <c r="DV533" s="21">
        <v>1512.05</v>
      </c>
      <c r="DW533" s="141">
        <f t="shared" si="1403"/>
        <v>0</v>
      </c>
      <c r="DX533" s="58"/>
      <c r="DY533" s="21">
        <v>5870.12</v>
      </c>
      <c r="DZ533" s="141">
        <f t="shared" si="1404"/>
        <v>0</v>
      </c>
      <c r="EA533" s="58"/>
      <c r="EB533" s="21">
        <v>4379.45</v>
      </c>
      <c r="EC533" s="141">
        <f t="shared" si="1405"/>
        <v>0</v>
      </c>
      <c r="ED533" s="58"/>
      <c r="EE533" s="21">
        <v>4811.45</v>
      </c>
      <c r="EF533" s="141">
        <f t="shared" si="1406"/>
        <v>0</v>
      </c>
      <c r="EG533" s="58"/>
      <c r="EH533" s="21">
        <v>6518.13</v>
      </c>
      <c r="EI533" s="141">
        <f t="shared" si="1407"/>
        <v>0</v>
      </c>
      <c r="EJ533" s="58"/>
      <c r="EK533" s="21">
        <v>7389.31</v>
      </c>
      <c r="EL533" s="141">
        <f t="shared" si="1408"/>
        <v>0</v>
      </c>
      <c r="EM533" s="58"/>
      <c r="EN533" s="21">
        <v>1539.81</v>
      </c>
      <c r="EO533" s="141">
        <f t="shared" si="1409"/>
        <v>0</v>
      </c>
      <c r="EP533" s="58"/>
      <c r="EQ533" s="21">
        <v>3124.4</v>
      </c>
      <c r="ER533" s="141">
        <f t="shared" si="1410"/>
        <v>0</v>
      </c>
      <c r="ES533" s="58"/>
      <c r="ET533" s="107">
        <v>118.78</v>
      </c>
      <c r="EU533" s="141">
        <f t="shared" si="1411"/>
        <v>0</v>
      </c>
      <c r="EV533" s="58"/>
      <c r="EW533" s="107">
        <v>479.92</v>
      </c>
      <c r="EX533" s="141">
        <f t="shared" si="1412"/>
        <v>0</v>
      </c>
      <c r="EY533" s="58"/>
      <c r="EZ533" s="107">
        <v>649.4</v>
      </c>
      <c r="FA533" s="141">
        <f t="shared" si="1413"/>
        <v>0</v>
      </c>
      <c r="FB533" s="58"/>
      <c r="FC533" s="21">
        <v>1301.22</v>
      </c>
      <c r="FD533" s="141">
        <f t="shared" si="1414"/>
        <v>0</v>
      </c>
      <c r="FE533" s="58"/>
      <c r="FF533" s="21">
        <v>2530.2199999999998</v>
      </c>
      <c r="FG533" s="141">
        <f t="shared" si="1415"/>
        <v>0</v>
      </c>
      <c r="FH533" s="58"/>
      <c r="FI533" s="21">
        <v>4182.22</v>
      </c>
      <c r="FJ533" s="141">
        <f t="shared" si="1416"/>
        <v>0</v>
      </c>
      <c r="FK533" s="58"/>
      <c r="FL533" s="107">
        <v>253.92</v>
      </c>
      <c r="FM533" s="141">
        <f t="shared" si="1417"/>
        <v>0</v>
      </c>
      <c r="FN533" s="58"/>
      <c r="FO533" s="107">
        <v>290.32</v>
      </c>
      <c r="FP533" s="141">
        <f t="shared" si="1418"/>
        <v>0</v>
      </c>
      <c r="FQ533" s="58"/>
      <c r="FR533" s="107">
        <v>334.06</v>
      </c>
      <c r="FS533" s="141">
        <f t="shared" si="1419"/>
        <v>0</v>
      </c>
      <c r="FT533" s="58"/>
      <c r="FU533" s="107">
        <v>411.49</v>
      </c>
      <c r="FV533" s="141">
        <f t="shared" si="1420"/>
        <v>0</v>
      </c>
      <c r="FW533" s="58"/>
      <c r="FX533" s="107">
        <v>455.21</v>
      </c>
      <c r="FY533" s="141">
        <f t="shared" si="1421"/>
        <v>0</v>
      </c>
      <c r="FZ533" s="58"/>
      <c r="GA533" s="107">
        <v>536</v>
      </c>
      <c r="GB533" s="141">
        <f t="shared" si="1422"/>
        <v>0</v>
      </c>
      <c r="GC533" s="58"/>
      <c r="GD533" s="21">
        <v>745.84</v>
      </c>
      <c r="GE533" s="144">
        <f t="shared" si="1423"/>
        <v>0</v>
      </c>
      <c r="GF533" s="108">
        <v>2</v>
      </c>
      <c r="GG533" s="112">
        <v>313.12</v>
      </c>
      <c r="GH533" s="141">
        <f t="shared" si="1424"/>
        <v>626.24</v>
      </c>
      <c r="GI533" s="59">
        <v>4</v>
      </c>
      <c r="GJ533" s="529">
        <v>223.61</v>
      </c>
      <c r="GK533" s="141">
        <f t="shared" si="1425"/>
        <v>894.44</v>
      </c>
      <c r="GL533" s="58">
        <v>1</v>
      </c>
      <c r="GM533" s="107">
        <v>105.46</v>
      </c>
      <c r="GN533" s="141">
        <f t="shared" si="1426"/>
        <v>105.46</v>
      </c>
      <c r="GO533" s="58">
        <v>1</v>
      </c>
      <c r="GP533" s="107">
        <v>581.36</v>
      </c>
      <c r="GQ533" s="141">
        <f t="shared" si="1427"/>
        <v>581.36</v>
      </c>
      <c r="GR533" s="58">
        <v>1</v>
      </c>
      <c r="GS533" s="107">
        <v>92.94</v>
      </c>
      <c r="GT533" s="141">
        <f t="shared" si="1428"/>
        <v>92.94</v>
      </c>
      <c r="GU533" s="108">
        <v>10</v>
      </c>
      <c r="GV533" s="112">
        <v>47.51</v>
      </c>
      <c r="GW533" s="141">
        <f t="shared" si="1429"/>
        <v>475.09999999999997</v>
      </c>
      <c r="GX533" s="58">
        <v>10</v>
      </c>
      <c r="GY533" s="107">
        <v>61.91</v>
      </c>
      <c r="GZ533" s="219">
        <f t="shared" si="1430"/>
        <v>619.09999999999991</v>
      </c>
      <c r="HA533" s="413"/>
      <c r="HB533" s="413"/>
      <c r="HC533" s="219">
        <f t="shared" si="1432"/>
        <v>0</v>
      </c>
      <c r="HD533" s="58">
        <v>0.1</v>
      </c>
      <c r="HE533" s="107">
        <v>40.75</v>
      </c>
      <c r="HF533" s="232">
        <f t="shared" si="1431"/>
        <v>4.0750000000000002</v>
      </c>
      <c r="HG533" s="105">
        <v>10000</v>
      </c>
      <c r="HH533" s="226">
        <f t="shared" si="1433"/>
        <v>24969.843950000002</v>
      </c>
      <c r="HI533" s="335"/>
    </row>
    <row r="534" spans="1:217" ht="15.75" customHeight="1">
      <c r="A534" s="198">
        <v>19</v>
      </c>
      <c r="B534" s="18" t="s">
        <v>481</v>
      </c>
      <c r="C534" s="381">
        <v>9.33</v>
      </c>
      <c r="D534" s="385">
        <v>11.14</v>
      </c>
      <c r="E534" s="19">
        <v>32034.120000000003</v>
      </c>
      <c r="F534" s="42">
        <f t="shared" si="1350"/>
        <v>23213.686500000003</v>
      </c>
      <c r="G534" s="43"/>
      <c r="H534" s="21">
        <v>636.70000000000005</v>
      </c>
      <c r="I534" s="45">
        <f t="shared" si="1351"/>
        <v>0</v>
      </c>
      <c r="J534" s="58"/>
      <c r="K534" s="107"/>
      <c r="L534" s="212">
        <f t="shared" si="1352"/>
        <v>0</v>
      </c>
      <c r="M534" s="58"/>
      <c r="N534" s="107">
        <v>540</v>
      </c>
      <c r="O534" s="212">
        <f t="shared" si="1353"/>
        <v>0</v>
      </c>
      <c r="P534" s="46"/>
      <c r="Q534" s="139">
        <f t="shared" si="1354"/>
        <v>280.13670000000002</v>
      </c>
      <c r="R534" s="212">
        <f t="shared" si="1355"/>
        <v>0</v>
      </c>
      <c r="S534" s="46"/>
      <c r="T534" s="44">
        <f t="shared" si="1356"/>
        <v>2335.5960000000005</v>
      </c>
      <c r="U534" s="212">
        <f t="shared" si="1357"/>
        <v>0</v>
      </c>
      <c r="V534" s="46"/>
      <c r="W534" s="139">
        <f t="shared" si="1358"/>
        <v>493.98690000000005</v>
      </c>
      <c r="X534" s="219">
        <f t="shared" si="1359"/>
        <v>0</v>
      </c>
      <c r="Y534" s="58"/>
      <c r="Z534" s="44">
        <f t="shared" si="1360"/>
        <v>4331.3600000000006</v>
      </c>
      <c r="AA534" s="141">
        <f t="shared" si="1361"/>
        <v>0</v>
      </c>
      <c r="AB534" s="397"/>
      <c r="AC534" s="139">
        <f t="shared" si="1362"/>
        <v>493.98690000000005</v>
      </c>
      <c r="AD534" s="140">
        <f t="shared" si="1363"/>
        <v>0</v>
      </c>
      <c r="AE534" s="46"/>
      <c r="AF534" s="44">
        <f t="shared" si="1364"/>
        <v>22885.031600000002</v>
      </c>
      <c r="AG534" s="140">
        <f t="shared" si="1365"/>
        <v>0</v>
      </c>
      <c r="AH534" s="46"/>
      <c r="AI534" s="139">
        <f t="shared" si="1366"/>
        <v>791.37200000000007</v>
      </c>
      <c r="AJ534" s="140">
        <f t="shared" si="1367"/>
        <v>0</v>
      </c>
      <c r="AK534" s="46"/>
      <c r="AL534" s="107">
        <v>145.19999999999999</v>
      </c>
      <c r="AM534" s="140">
        <f t="shared" si="1368"/>
        <v>0</v>
      </c>
      <c r="AN534" s="46"/>
      <c r="AO534" s="44">
        <f t="shared" si="1369"/>
        <v>3769.8454000000002</v>
      </c>
      <c r="AP534" s="141">
        <f t="shared" si="1370"/>
        <v>0</v>
      </c>
      <c r="AQ534" s="108"/>
      <c r="AR534" s="109">
        <v>8030</v>
      </c>
      <c r="AS534" s="141">
        <f t="shared" si="1371"/>
        <v>0</v>
      </c>
      <c r="AT534" s="58"/>
      <c r="AU534" s="21">
        <v>3366.65</v>
      </c>
      <c r="AV534" s="141">
        <f t="shared" si="1372"/>
        <v>0</v>
      </c>
      <c r="AW534" s="58"/>
      <c r="AX534" s="44">
        <f t="shared" si="1373"/>
        <v>80964.952600000004</v>
      </c>
      <c r="AY534" s="141">
        <f t="shared" si="1374"/>
        <v>0</v>
      </c>
      <c r="AZ534" s="58"/>
      <c r="BA534" s="21">
        <v>93131.5</v>
      </c>
      <c r="BB534" s="141">
        <f t="shared" si="1375"/>
        <v>0</v>
      </c>
      <c r="BC534" s="58"/>
      <c r="BD534" s="21">
        <v>10643</v>
      </c>
      <c r="BE534" s="140">
        <f t="shared" si="1376"/>
        <v>0</v>
      </c>
      <c r="BF534" s="46"/>
      <c r="BG534" s="58"/>
      <c r="BH534" s="140">
        <f t="shared" si="1377"/>
        <v>0</v>
      </c>
      <c r="BI534" s="145"/>
      <c r="BJ534" s="495"/>
      <c r="BK534" s="146"/>
      <c r="BL534" s="140">
        <f t="shared" si="1378"/>
        <v>0</v>
      </c>
      <c r="BM534" s="46"/>
      <c r="BN534" s="142"/>
      <c r="BO534" s="141">
        <f t="shared" si="1379"/>
        <v>0</v>
      </c>
      <c r="BP534" s="146"/>
      <c r="BQ534" s="139">
        <f t="shared" si="1380"/>
        <v>930.90000000000009</v>
      </c>
      <c r="BR534" s="141">
        <f t="shared" si="1381"/>
        <v>0</v>
      </c>
      <c r="BS534" s="146">
        <v>1.5</v>
      </c>
      <c r="BT534" s="107">
        <v>540</v>
      </c>
      <c r="BU534" s="141">
        <f t="shared" si="1382"/>
        <v>810</v>
      </c>
      <c r="BV534" s="146"/>
      <c r="BW534" s="58"/>
      <c r="BX534" s="141">
        <f t="shared" si="1383"/>
        <v>0</v>
      </c>
      <c r="BY534" s="146"/>
      <c r="BZ534" s="143"/>
      <c r="CA534" s="141">
        <f t="shared" si="1384"/>
        <v>0</v>
      </c>
      <c r="CB534" s="146">
        <v>1</v>
      </c>
      <c r="CC534" s="107">
        <v>165.4</v>
      </c>
      <c r="CD534" s="141">
        <f t="shared" si="1385"/>
        <v>165.4</v>
      </c>
      <c r="CE534" s="146">
        <v>1</v>
      </c>
      <c r="CF534" s="139">
        <f t="shared" si="1386"/>
        <v>204.31649999999999</v>
      </c>
      <c r="CG534" s="141">
        <f t="shared" si="1387"/>
        <v>204.31649999999999</v>
      </c>
      <c r="CH534" s="146"/>
      <c r="CI534" s="107">
        <v>86.2</v>
      </c>
      <c r="CJ534" s="141">
        <f t="shared" si="1388"/>
        <v>0</v>
      </c>
      <c r="CK534" s="146"/>
      <c r="CL534" s="107">
        <v>125</v>
      </c>
      <c r="CM534" s="141">
        <f t="shared" si="1389"/>
        <v>0</v>
      </c>
      <c r="CN534" s="146"/>
      <c r="CO534" s="107">
        <v>140</v>
      </c>
      <c r="CP534" s="141">
        <f t="shared" si="1390"/>
        <v>0</v>
      </c>
      <c r="CQ534" s="146"/>
      <c r="CR534" s="139">
        <f t="shared" si="1391"/>
        <v>259.76390000000004</v>
      </c>
      <c r="CS534" s="141">
        <f t="shared" si="1392"/>
        <v>0</v>
      </c>
      <c r="CT534" s="146"/>
      <c r="CU534" s="107">
        <v>182.5</v>
      </c>
      <c r="CV534" s="141">
        <f t="shared" si="1393"/>
        <v>0</v>
      </c>
      <c r="CW534" s="146"/>
      <c r="CX534" s="107">
        <v>78</v>
      </c>
      <c r="CY534" s="141">
        <f t="shared" si="1394"/>
        <v>0</v>
      </c>
      <c r="CZ534" s="146"/>
      <c r="DA534" s="107">
        <v>350</v>
      </c>
      <c r="DB534" s="141">
        <f t="shared" si="1395"/>
        <v>0</v>
      </c>
      <c r="DC534" s="146"/>
      <c r="DD534" s="139">
        <f t="shared" si="1396"/>
        <v>363.26500000000004</v>
      </c>
      <c r="DE534" s="140">
        <f t="shared" si="1397"/>
        <v>0</v>
      </c>
      <c r="DF534" s="58"/>
      <c r="DG534" s="107">
        <v>349.94</v>
      </c>
      <c r="DH534" s="141">
        <f t="shared" si="1398"/>
        <v>0</v>
      </c>
      <c r="DI534" s="58"/>
      <c r="DJ534" s="107">
        <v>407.82</v>
      </c>
      <c r="DK534" s="141">
        <f t="shared" si="1399"/>
        <v>0</v>
      </c>
      <c r="DL534" s="58"/>
      <c r="DM534" s="107">
        <v>560.66999999999996</v>
      </c>
      <c r="DN534" s="141">
        <f t="shared" si="1400"/>
        <v>0</v>
      </c>
      <c r="DO534" s="58"/>
      <c r="DP534" s="107">
        <v>849.84</v>
      </c>
      <c r="DQ534" s="141">
        <f t="shared" si="1401"/>
        <v>0</v>
      </c>
      <c r="DR534" s="58"/>
      <c r="DS534" s="107">
        <v>1070.97</v>
      </c>
      <c r="DT534" s="141">
        <f t="shared" si="1402"/>
        <v>0</v>
      </c>
      <c r="DU534" s="58"/>
      <c r="DV534" s="21">
        <v>1512.05</v>
      </c>
      <c r="DW534" s="141">
        <f t="shared" si="1403"/>
        <v>0</v>
      </c>
      <c r="DX534" s="58"/>
      <c r="DY534" s="21">
        <v>5870.12</v>
      </c>
      <c r="DZ534" s="141">
        <f t="shared" si="1404"/>
        <v>0</v>
      </c>
      <c r="EA534" s="58"/>
      <c r="EB534" s="21">
        <v>4379.45</v>
      </c>
      <c r="EC534" s="141">
        <f t="shared" si="1405"/>
        <v>0</v>
      </c>
      <c r="ED534" s="58">
        <v>1</v>
      </c>
      <c r="EE534" s="21">
        <v>4811.45</v>
      </c>
      <c r="EF534" s="141">
        <f t="shared" si="1406"/>
        <v>4811.45</v>
      </c>
      <c r="EG534" s="58">
        <v>1</v>
      </c>
      <c r="EH534" s="21">
        <v>6518.13</v>
      </c>
      <c r="EI534" s="141">
        <f t="shared" si="1407"/>
        <v>6518.13</v>
      </c>
      <c r="EJ534" s="58"/>
      <c r="EK534" s="21">
        <v>7389.31</v>
      </c>
      <c r="EL534" s="141">
        <f t="shared" si="1408"/>
        <v>0</v>
      </c>
      <c r="EM534" s="58"/>
      <c r="EN534" s="21">
        <v>1539.81</v>
      </c>
      <c r="EO534" s="141">
        <f t="shared" si="1409"/>
        <v>0</v>
      </c>
      <c r="EP534" s="58"/>
      <c r="EQ534" s="21">
        <v>3124.4</v>
      </c>
      <c r="ER534" s="141">
        <f t="shared" si="1410"/>
        <v>0</v>
      </c>
      <c r="ES534" s="58"/>
      <c r="ET534" s="107">
        <v>118.78</v>
      </c>
      <c r="EU534" s="141">
        <f t="shared" si="1411"/>
        <v>0</v>
      </c>
      <c r="EV534" s="58"/>
      <c r="EW534" s="107">
        <v>479.92</v>
      </c>
      <c r="EX534" s="141">
        <f t="shared" si="1412"/>
        <v>0</v>
      </c>
      <c r="EY534" s="58"/>
      <c r="EZ534" s="107">
        <v>649.4</v>
      </c>
      <c r="FA534" s="141">
        <f t="shared" si="1413"/>
        <v>0</v>
      </c>
      <c r="FB534" s="58"/>
      <c r="FC534" s="21">
        <v>1301.22</v>
      </c>
      <c r="FD534" s="141">
        <f t="shared" si="1414"/>
        <v>0</v>
      </c>
      <c r="FE534" s="58"/>
      <c r="FF534" s="21">
        <v>2530.2199999999998</v>
      </c>
      <c r="FG534" s="141">
        <f t="shared" si="1415"/>
        <v>0</v>
      </c>
      <c r="FH534" s="58"/>
      <c r="FI534" s="21">
        <v>4182.22</v>
      </c>
      <c r="FJ534" s="141">
        <f t="shared" si="1416"/>
        <v>0</v>
      </c>
      <c r="FK534" s="58"/>
      <c r="FL534" s="107">
        <v>253.92</v>
      </c>
      <c r="FM534" s="141">
        <f t="shared" si="1417"/>
        <v>0</v>
      </c>
      <c r="FN534" s="58"/>
      <c r="FO534" s="107">
        <v>290.32</v>
      </c>
      <c r="FP534" s="141">
        <f t="shared" si="1418"/>
        <v>0</v>
      </c>
      <c r="FQ534" s="58"/>
      <c r="FR534" s="107">
        <v>334.06</v>
      </c>
      <c r="FS534" s="141">
        <f t="shared" si="1419"/>
        <v>0</v>
      </c>
      <c r="FT534" s="58"/>
      <c r="FU534" s="107">
        <v>411.49</v>
      </c>
      <c r="FV534" s="141">
        <f t="shared" si="1420"/>
        <v>0</v>
      </c>
      <c r="FW534" s="58"/>
      <c r="FX534" s="107">
        <v>455.21</v>
      </c>
      <c r="FY534" s="141">
        <f t="shared" si="1421"/>
        <v>0</v>
      </c>
      <c r="FZ534" s="58"/>
      <c r="GA534" s="107">
        <v>536</v>
      </c>
      <c r="GB534" s="141">
        <f t="shared" si="1422"/>
        <v>0</v>
      </c>
      <c r="GC534" s="58"/>
      <c r="GD534" s="21">
        <v>745.84</v>
      </c>
      <c r="GE534" s="144">
        <f t="shared" si="1423"/>
        <v>0</v>
      </c>
      <c r="GF534" s="108">
        <v>3</v>
      </c>
      <c r="GG534" s="112">
        <v>313.12</v>
      </c>
      <c r="GH534" s="141">
        <f t="shared" si="1424"/>
        <v>939.36</v>
      </c>
      <c r="GI534" s="59">
        <v>3</v>
      </c>
      <c r="GJ534" s="529">
        <v>223.61</v>
      </c>
      <c r="GK534" s="141">
        <f t="shared" si="1425"/>
        <v>670.83</v>
      </c>
      <c r="GL534" s="58"/>
      <c r="GM534" s="107">
        <v>105.46</v>
      </c>
      <c r="GN534" s="141">
        <f t="shared" si="1426"/>
        <v>0</v>
      </c>
      <c r="GO534" s="58"/>
      <c r="GP534" s="107">
        <v>581.36</v>
      </c>
      <c r="GQ534" s="141">
        <f t="shared" si="1427"/>
        <v>0</v>
      </c>
      <c r="GR534" s="58"/>
      <c r="GS534" s="107">
        <v>92.94</v>
      </c>
      <c r="GT534" s="141">
        <f t="shared" si="1428"/>
        <v>0</v>
      </c>
      <c r="GU534" s="108">
        <v>10</v>
      </c>
      <c r="GV534" s="112">
        <v>47.51</v>
      </c>
      <c r="GW534" s="141">
        <f t="shared" si="1429"/>
        <v>475.09999999999997</v>
      </c>
      <c r="GX534" s="58">
        <v>10</v>
      </c>
      <c r="GY534" s="107">
        <v>61.91</v>
      </c>
      <c r="GZ534" s="219">
        <f t="shared" si="1430"/>
        <v>619.09999999999991</v>
      </c>
      <c r="HA534" s="413"/>
      <c r="HB534" s="413"/>
      <c r="HC534" s="219">
        <f t="shared" si="1432"/>
        <v>0</v>
      </c>
      <c r="HD534" s="58"/>
      <c r="HE534" s="107">
        <v>40.75</v>
      </c>
      <c r="HF534" s="232">
        <f t="shared" si="1431"/>
        <v>0</v>
      </c>
      <c r="HG534" s="105">
        <v>8000</v>
      </c>
      <c r="HH534" s="226">
        <f t="shared" si="1433"/>
        <v>23213.686500000003</v>
      </c>
      <c r="HI534" s="335"/>
    </row>
    <row r="535" spans="1:217" ht="15.75" customHeight="1">
      <c r="A535" s="198">
        <v>20</v>
      </c>
      <c r="B535" s="18" t="s">
        <v>482</v>
      </c>
      <c r="C535" s="381">
        <v>133.12</v>
      </c>
      <c r="D535" s="385">
        <v>97.35</v>
      </c>
      <c r="E535" s="19">
        <v>87099.48</v>
      </c>
      <c r="F535" s="42">
        <f t="shared" si="1350"/>
        <v>53125.925000000003</v>
      </c>
      <c r="G535" s="43"/>
      <c r="H535" s="21">
        <v>636.70000000000005</v>
      </c>
      <c r="I535" s="45">
        <f t="shared" si="1351"/>
        <v>0</v>
      </c>
      <c r="J535" s="58"/>
      <c r="K535" s="107"/>
      <c r="L535" s="212">
        <f t="shared" si="1352"/>
        <v>0</v>
      </c>
      <c r="M535" s="58"/>
      <c r="N535" s="107">
        <v>540</v>
      </c>
      <c r="O535" s="212">
        <f t="shared" si="1353"/>
        <v>0</v>
      </c>
      <c r="P535" s="46"/>
      <c r="Q535" s="139">
        <f t="shared" si="1354"/>
        <v>280.13670000000002</v>
      </c>
      <c r="R535" s="212">
        <f t="shared" si="1355"/>
        <v>0</v>
      </c>
      <c r="S535" s="46"/>
      <c r="T535" s="44">
        <f t="shared" si="1356"/>
        <v>2335.5960000000005</v>
      </c>
      <c r="U535" s="212">
        <f t="shared" si="1357"/>
        <v>0</v>
      </c>
      <c r="V535" s="46"/>
      <c r="W535" s="139">
        <f t="shared" si="1358"/>
        <v>493.98690000000005</v>
      </c>
      <c r="X535" s="219">
        <f t="shared" si="1359"/>
        <v>0</v>
      </c>
      <c r="Y535" s="58"/>
      <c r="Z535" s="44">
        <f t="shared" si="1360"/>
        <v>4331.3600000000006</v>
      </c>
      <c r="AA535" s="141">
        <f t="shared" si="1361"/>
        <v>0</v>
      </c>
      <c r="AB535" s="397"/>
      <c r="AC535" s="139">
        <f t="shared" si="1362"/>
        <v>493.98690000000005</v>
      </c>
      <c r="AD535" s="140">
        <f t="shared" si="1363"/>
        <v>0</v>
      </c>
      <c r="AE535" s="46"/>
      <c r="AF535" s="44">
        <f t="shared" si="1364"/>
        <v>22885.031600000002</v>
      </c>
      <c r="AG535" s="140">
        <f t="shared" si="1365"/>
        <v>0</v>
      </c>
      <c r="AH535" s="46"/>
      <c r="AI535" s="139">
        <f t="shared" si="1366"/>
        <v>791.37200000000007</v>
      </c>
      <c r="AJ535" s="140">
        <f t="shared" si="1367"/>
        <v>0</v>
      </c>
      <c r="AK535" s="46"/>
      <c r="AL535" s="107">
        <v>145.19999999999999</v>
      </c>
      <c r="AM535" s="140">
        <f t="shared" si="1368"/>
        <v>0</v>
      </c>
      <c r="AN535" s="46"/>
      <c r="AO535" s="44">
        <f t="shared" si="1369"/>
        <v>3769.8454000000002</v>
      </c>
      <c r="AP535" s="141">
        <f t="shared" si="1370"/>
        <v>0</v>
      </c>
      <c r="AQ535" s="108"/>
      <c r="AR535" s="109">
        <v>8030</v>
      </c>
      <c r="AS535" s="141">
        <f t="shared" si="1371"/>
        <v>0</v>
      </c>
      <c r="AT535" s="58"/>
      <c r="AU535" s="21">
        <v>3366.65</v>
      </c>
      <c r="AV535" s="141">
        <f t="shared" si="1372"/>
        <v>0</v>
      </c>
      <c r="AW535" s="58"/>
      <c r="AX535" s="44">
        <f t="shared" si="1373"/>
        <v>80964.952600000004</v>
      </c>
      <c r="AY535" s="141">
        <f t="shared" si="1374"/>
        <v>0</v>
      </c>
      <c r="AZ535" s="58"/>
      <c r="BA535" s="21">
        <v>93131.5</v>
      </c>
      <c r="BB535" s="141">
        <f t="shared" si="1375"/>
        <v>0</v>
      </c>
      <c r="BC535" s="58"/>
      <c r="BD535" s="21">
        <v>10643</v>
      </c>
      <c r="BE535" s="140">
        <f t="shared" si="1376"/>
        <v>0</v>
      </c>
      <c r="BF535" s="46">
        <v>4</v>
      </c>
      <c r="BG535" s="58">
        <v>9285.7000000000007</v>
      </c>
      <c r="BH535" s="140">
        <f t="shared" si="1377"/>
        <v>37142.800000000003</v>
      </c>
      <c r="BI535" s="46"/>
      <c r="BJ535" s="492"/>
      <c r="BK535" s="58"/>
      <c r="BL535" s="140">
        <f t="shared" si="1378"/>
        <v>0</v>
      </c>
      <c r="BM535" s="46"/>
      <c r="BN535" s="142"/>
      <c r="BO535" s="141">
        <f t="shared" si="1379"/>
        <v>0</v>
      </c>
      <c r="BP535" s="58"/>
      <c r="BQ535" s="139">
        <f t="shared" si="1380"/>
        <v>930.90000000000009</v>
      </c>
      <c r="BR535" s="141">
        <f t="shared" si="1381"/>
        <v>0</v>
      </c>
      <c r="BS535" s="58">
        <v>1.5</v>
      </c>
      <c r="BT535" s="107">
        <v>540</v>
      </c>
      <c r="BU535" s="141">
        <f t="shared" si="1382"/>
        <v>810</v>
      </c>
      <c r="BV535" s="58"/>
      <c r="BW535" s="58"/>
      <c r="BX535" s="141">
        <f t="shared" si="1383"/>
        <v>0</v>
      </c>
      <c r="BY535" s="58"/>
      <c r="BZ535" s="143"/>
      <c r="CA535" s="141">
        <f t="shared" si="1384"/>
        <v>0</v>
      </c>
      <c r="CB535" s="58">
        <v>1</v>
      </c>
      <c r="CC535" s="107">
        <v>165.4</v>
      </c>
      <c r="CD535" s="141">
        <f t="shared" si="1385"/>
        <v>165.4</v>
      </c>
      <c r="CE535" s="58"/>
      <c r="CF535" s="139">
        <f t="shared" si="1386"/>
        <v>204.31649999999999</v>
      </c>
      <c r="CG535" s="141">
        <f t="shared" si="1387"/>
        <v>0</v>
      </c>
      <c r="CH535" s="58"/>
      <c r="CI535" s="107">
        <v>86.2</v>
      </c>
      <c r="CJ535" s="141">
        <f t="shared" si="1388"/>
        <v>0</v>
      </c>
      <c r="CK535" s="58"/>
      <c r="CL535" s="107">
        <v>125</v>
      </c>
      <c r="CM535" s="141">
        <f t="shared" si="1389"/>
        <v>0</v>
      </c>
      <c r="CN535" s="58"/>
      <c r="CO535" s="107">
        <v>140</v>
      </c>
      <c r="CP535" s="141">
        <f t="shared" si="1390"/>
        <v>0</v>
      </c>
      <c r="CQ535" s="58"/>
      <c r="CR535" s="139">
        <f t="shared" si="1391"/>
        <v>259.76390000000004</v>
      </c>
      <c r="CS535" s="141">
        <f t="shared" si="1392"/>
        <v>0</v>
      </c>
      <c r="CT535" s="58"/>
      <c r="CU535" s="107">
        <v>182.5</v>
      </c>
      <c r="CV535" s="141">
        <f t="shared" si="1393"/>
        <v>0</v>
      </c>
      <c r="CW535" s="58"/>
      <c r="CX535" s="107">
        <v>78</v>
      </c>
      <c r="CY535" s="141">
        <f t="shared" si="1394"/>
        <v>0</v>
      </c>
      <c r="CZ535" s="58"/>
      <c r="DA535" s="107">
        <v>350</v>
      </c>
      <c r="DB535" s="141">
        <f t="shared" si="1395"/>
        <v>0</v>
      </c>
      <c r="DC535" s="58">
        <v>2</v>
      </c>
      <c r="DD535" s="139">
        <f t="shared" si="1396"/>
        <v>363.26500000000004</v>
      </c>
      <c r="DE535" s="140">
        <f t="shared" si="1397"/>
        <v>726.53000000000009</v>
      </c>
      <c r="DF535" s="58"/>
      <c r="DG535" s="107">
        <v>349.94</v>
      </c>
      <c r="DH535" s="141">
        <f t="shared" si="1398"/>
        <v>0</v>
      </c>
      <c r="DI535" s="58"/>
      <c r="DJ535" s="107">
        <v>407.82</v>
      </c>
      <c r="DK535" s="141">
        <f t="shared" si="1399"/>
        <v>0</v>
      </c>
      <c r="DL535" s="58">
        <v>2</v>
      </c>
      <c r="DM535" s="107">
        <v>560.66999999999996</v>
      </c>
      <c r="DN535" s="141">
        <f t="shared" si="1400"/>
        <v>1121.3399999999999</v>
      </c>
      <c r="DO535" s="58"/>
      <c r="DP535" s="107">
        <v>849.84</v>
      </c>
      <c r="DQ535" s="141">
        <f t="shared" si="1401"/>
        <v>0</v>
      </c>
      <c r="DR535" s="58"/>
      <c r="DS535" s="107">
        <v>1070.97</v>
      </c>
      <c r="DT535" s="141">
        <f t="shared" si="1402"/>
        <v>0</v>
      </c>
      <c r="DU535" s="58"/>
      <c r="DV535" s="21">
        <v>1512.05</v>
      </c>
      <c r="DW535" s="141">
        <f t="shared" si="1403"/>
        <v>0</v>
      </c>
      <c r="DX535" s="58"/>
      <c r="DY535" s="21">
        <v>5870.12</v>
      </c>
      <c r="DZ535" s="141">
        <f t="shared" si="1404"/>
        <v>0</v>
      </c>
      <c r="EA535" s="58"/>
      <c r="EB535" s="21">
        <v>4379.45</v>
      </c>
      <c r="EC535" s="141">
        <f t="shared" si="1405"/>
        <v>0</v>
      </c>
      <c r="ED535" s="58"/>
      <c r="EE535" s="21">
        <v>4811.45</v>
      </c>
      <c r="EF535" s="141">
        <f t="shared" si="1406"/>
        <v>0</v>
      </c>
      <c r="EG535" s="58"/>
      <c r="EH535" s="21">
        <v>6518.13</v>
      </c>
      <c r="EI535" s="141">
        <f t="shared" si="1407"/>
        <v>0</v>
      </c>
      <c r="EJ535" s="58"/>
      <c r="EK535" s="21">
        <v>7389.31</v>
      </c>
      <c r="EL535" s="141">
        <f t="shared" si="1408"/>
        <v>0</v>
      </c>
      <c r="EM535" s="58"/>
      <c r="EN535" s="21">
        <v>1539.81</v>
      </c>
      <c r="EO535" s="141">
        <f t="shared" si="1409"/>
        <v>0</v>
      </c>
      <c r="EP535" s="58"/>
      <c r="EQ535" s="21">
        <v>3124.4</v>
      </c>
      <c r="ER535" s="141">
        <f t="shared" si="1410"/>
        <v>0</v>
      </c>
      <c r="ES535" s="58"/>
      <c r="ET535" s="107">
        <v>118.78</v>
      </c>
      <c r="EU535" s="141">
        <f t="shared" si="1411"/>
        <v>0</v>
      </c>
      <c r="EV535" s="58"/>
      <c r="EW535" s="107">
        <v>479.92</v>
      </c>
      <c r="EX535" s="141">
        <f t="shared" si="1412"/>
        <v>0</v>
      </c>
      <c r="EY535" s="58"/>
      <c r="EZ535" s="107">
        <v>649.4</v>
      </c>
      <c r="FA535" s="141">
        <f t="shared" si="1413"/>
        <v>0</v>
      </c>
      <c r="FB535" s="58"/>
      <c r="FC535" s="21">
        <v>1301.22</v>
      </c>
      <c r="FD535" s="141">
        <f t="shared" si="1414"/>
        <v>0</v>
      </c>
      <c r="FE535" s="58"/>
      <c r="FF535" s="21">
        <v>2530.2199999999998</v>
      </c>
      <c r="FG535" s="141">
        <f t="shared" si="1415"/>
        <v>0</v>
      </c>
      <c r="FH535" s="58"/>
      <c r="FI535" s="21">
        <v>4182.22</v>
      </c>
      <c r="FJ535" s="141">
        <f t="shared" si="1416"/>
        <v>0</v>
      </c>
      <c r="FK535" s="58"/>
      <c r="FL535" s="107">
        <v>253.92</v>
      </c>
      <c r="FM535" s="141">
        <f t="shared" si="1417"/>
        <v>0</v>
      </c>
      <c r="FN535" s="58"/>
      <c r="FO535" s="107">
        <v>290.32</v>
      </c>
      <c r="FP535" s="141">
        <f t="shared" si="1418"/>
        <v>0</v>
      </c>
      <c r="FQ535" s="58"/>
      <c r="FR535" s="107">
        <v>334.06</v>
      </c>
      <c r="FS535" s="141">
        <f t="shared" si="1419"/>
        <v>0</v>
      </c>
      <c r="FT535" s="58"/>
      <c r="FU535" s="107">
        <v>411.49</v>
      </c>
      <c r="FV535" s="141">
        <f t="shared" si="1420"/>
        <v>0</v>
      </c>
      <c r="FW535" s="58"/>
      <c r="FX535" s="107">
        <v>455.21</v>
      </c>
      <c r="FY535" s="141">
        <f t="shared" si="1421"/>
        <v>0</v>
      </c>
      <c r="FZ535" s="58"/>
      <c r="GA535" s="107">
        <v>536</v>
      </c>
      <c r="GB535" s="141">
        <f t="shared" si="1422"/>
        <v>0</v>
      </c>
      <c r="GC535" s="58"/>
      <c r="GD535" s="21">
        <v>745.84</v>
      </c>
      <c r="GE535" s="144">
        <f t="shared" si="1423"/>
        <v>0</v>
      </c>
      <c r="GF535" s="108">
        <v>3</v>
      </c>
      <c r="GG535" s="112">
        <v>313.12</v>
      </c>
      <c r="GH535" s="141">
        <f t="shared" si="1424"/>
        <v>939.36</v>
      </c>
      <c r="GI535" s="59">
        <v>3</v>
      </c>
      <c r="GJ535" s="529">
        <v>223.61</v>
      </c>
      <c r="GK535" s="141">
        <f t="shared" si="1425"/>
        <v>670.83</v>
      </c>
      <c r="GL535" s="58"/>
      <c r="GM535" s="107">
        <v>105.46</v>
      </c>
      <c r="GN535" s="141">
        <f t="shared" si="1426"/>
        <v>0</v>
      </c>
      <c r="GO535" s="58"/>
      <c r="GP535" s="107">
        <v>581.36</v>
      </c>
      <c r="GQ535" s="141">
        <f t="shared" si="1427"/>
        <v>0</v>
      </c>
      <c r="GR535" s="58">
        <v>1</v>
      </c>
      <c r="GS535" s="107">
        <v>92.94</v>
      </c>
      <c r="GT535" s="141">
        <f t="shared" si="1428"/>
        <v>92.94</v>
      </c>
      <c r="GU535" s="108">
        <v>15</v>
      </c>
      <c r="GV535" s="112">
        <v>47.51</v>
      </c>
      <c r="GW535" s="141">
        <f t="shared" si="1429"/>
        <v>712.65</v>
      </c>
      <c r="GX535" s="58">
        <v>10</v>
      </c>
      <c r="GY535" s="107">
        <v>61.91</v>
      </c>
      <c r="GZ535" s="219">
        <f t="shared" si="1430"/>
        <v>619.09999999999991</v>
      </c>
      <c r="HA535" s="413"/>
      <c r="HB535" s="413"/>
      <c r="HC535" s="219">
        <f t="shared" si="1432"/>
        <v>0</v>
      </c>
      <c r="HD535" s="58">
        <v>0.1</v>
      </c>
      <c r="HE535" s="107">
        <v>40.75</v>
      </c>
      <c r="HF535" s="232">
        <f t="shared" si="1431"/>
        <v>4.0750000000000002</v>
      </c>
      <c r="HG535" s="105">
        <v>10120.9</v>
      </c>
      <c r="HH535" s="226">
        <f t="shared" si="1433"/>
        <v>53125.925000000003</v>
      </c>
      <c r="HI535" s="335"/>
    </row>
    <row r="536" spans="1:217" ht="15.75" customHeight="1">
      <c r="A536" s="198">
        <v>21</v>
      </c>
      <c r="B536" s="18" t="s">
        <v>483</v>
      </c>
      <c r="C536" s="381">
        <v>56.14</v>
      </c>
      <c r="D536" s="385">
        <v>38.869999999999997</v>
      </c>
      <c r="E536" s="19">
        <v>83341.919999999998</v>
      </c>
      <c r="F536" s="42">
        <f t="shared" si="1350"/>
        <v>74280.806920000003</v>
      </c>
      <c r="G536" s="43"/>
      <c r="H536" s="21">
        <v>636.70000000000005</v>
      </c>
      <c r="I536" s="45">
        <f t="shared" si="1351"/>
        <v>0</v>
      </c>
      <c r="J536" s="58"/>
      <c r="K536" s="107"/>
      <c r="L536" s="212">
        <f t="shared" si="1352"/>
        <v>0</v>
      </c>
      <c r="M536" s="58"/>
      <c r="N536" s="107">
        <v>540</v>
      </c>
      <c r="O536" s="212">
        <f t="shared" si="1353"/>
        <v>0</v>
      </c>
      <c r="P536" s="46">
        <v>2.6</v>
      </c>
      <c r="Q536" s="139">
        <f t="shared" si="1354"/>
        <v>280.13670000000002</v>
      </c>
      <c r="R536" s="212">
        <f t="shared" si="1355"/>
        <v>728.35542000000009</v>
      </c>
      <c r="S536" s="46"/>
      <c r="T536" s="44">
        <f t="shared" si="1356"/>
        <v>2335.5960000000005</v>
      </c>
      <c r="U536" s="212">
        <f t="shared" si="1357"/>
        <v>0</v>
      </c>
      <c r="V536" s="46"/>
      <c r="W536" s="139">
        <f t="shared" si="1358"/>
        <v>493.98690000000005</v>
      </c>
      <c r="X536" s="219">
        <f t="shared" si="1359"/>
        <v>0</v>
      </c>
      <c r="Y536" s="58"/>
      <c r="Z536" s="44">
        <f t="shared" si="1360"/>
        <v>4331.3600000000006</v>
      </c>
      <c r="AA536" s="141">
        <f t="shared" si="1361"/>
        <v>0</v>
      </c>
      <c r="AB536" s="397"/>
      <c r="AC536" s="139">
        <f t="shared" si="1362"/>
        <v>493.98690000000005</v>
      </c>
      <c r="AD536" s="140">
        <f t="shared" si="1363"/>
        <v>0</v>
      </c>
      <c r="AE536" s="46"/>
      <c r="AF536" s="44">
        <f t="shared" si="1364"/>
        <v>22885.031600000002</v>
      </c>
      <c r="AG536" s="140">
        <f t="shared" si="1365"/>
        <v>0</v>
      </c>
      <c r="AH536" s="46"/>
      <c r="AI536" s="139">
        <f t="shared" si="1366"/>
        <v>791.37200000000007</v>
      </c>
      <c r="AJ536" s="140">
        <f t="shared" si="1367"/>
        <v>0</v>
      </c>
      <c r="AK536" s="46"/>
      <c r="AL536" s="107">
        <v>145.19999999999999</v>
      </c>
      <c r="AM536" s="140">
        <f t="shared" si="1368"/>
        <v>0</v>
      </c>
      <c r="AN536" s="46"/>
      <c r="AO536" s="44">
        <f t="shared" si="1369"/>
        <v>3769.8454000000002</v>
      </c>
      <c r="AP536" s="141">
        <f t="shared" si="1370"/>
        <v>0</v>
      </c>
      <c r="AQ536" s="108"/>
      <c r="AR536" s="109">
        <v>8030</v>
      </c>
      <c r="AS536" s="141">
        <f t="shared" si="1371"/>
        <v>0</v>
      </c>
      <c r="AT536" s="58"/>
      <c r="AU536" s="21">
        <v>3366.65</v>
      </c>
      <c r="AV536" s="141">
        <f t="shared" si="1372"/>
        <v>0</v>
      </c>
      <c r="AW536" s="58"/>
      <c r="AX536" s="44">
        <f t="shared" si="1373"/>
        <v>80964.952600000004</v>
      </c>
      <c r="AY536" s="141">
        <f t="shared" si="1374"/>
        <v>0</v>
      </c>
      <c r="AZ536" s="58"/>
      <c r="BA536" s="21">
        <v>93131.5</v>
      </c>
      <c r="BB536" s="141">
        <f t="shared" si="1375"/>
        <v>0</v>
      </c>
      <c r="BC536" s="58"/>
      <c r="BD536" s="21">
        <v>10643</v>
      </c>
      <c r="BE536" s="140">
        <f t="shared" si="1376"/>
        <v>0</v>
      </c>
      <c r="BF536" s="46"/>
      <c r="BG536" s="58"/>
      <c r="BH536" s="140">
        <f t="shared" si="1377"/>
        <v>0</v>
      </c>
      <c r="BI536" s="46">
        <v>1</v>
      </c>
      <c r="BJ536" s="343" t="s">
        <v>696</v>
      </c>
      <c r="BK536" s="58">
        <v>61361.7</v>
      </c>
      <c r="BL536" s="140">
        <f t="shared" si="1378"/>
        <v>61361.7</v>
      </c>
      <c r="BM536" s="46"/>
      <c r="BN536" s="142"/>
      <c r="BO536" s="141">
        <f t="shared" si="1379"/>
        <v>0</v>
      </c>
      <c r="BP536" s="58"/>
      <c r="BQ536" s="139">
        <f t="shared" si="1380"/>
        <v>930.90000000000009</v>
      </c>
      <c r="BR536" s="141">
        <f t="shared" si="1381"/>
        <v>0</v>
      </c>
      <c r="BS536" s="58">
        <v>1.5</v>
      </c>
      <c r="BT536" s="107">
        <v>540</v>
      </c>
      <c r="BU536" s="141">
        <f t="shared" si="1382"/>
        <v>810</v>
      </c>
      <c r="BV536" s="58"/>
      <c r="BW536" s="58"/>
      <c r="BX536" s="141">
        <f t="shared" si="1383"/>
        <v>0</v>
      </c>
      <c r="BY536" s="58"/>
      <c r="BZ536" s="143"/>
      <c r="CA536" s="141">
        <f t="shared" si="1384"/>
        <v>0</v>
      </c>
      <c r="CB536" s="58">
        <v>1</v>
      </c>
      <c r="CC536" s="107">
        <v>165.4</v>
      </c>
      <c r="CD536" s="141">
        <f t="shared" si="1385"/>
        <v>165.4</v>
      </c>
      <c r="CE536" s="58">
        <v>1</v>
      </c>
      <c r="CF536" s="139">
        <f t="shared" si="1386"/>
        <v>204.31649999999999</v>
      </c>
      <c r="CG536" s="141">
        <f t="shared" si="1387"/>
        <v>204.31649999999999</v>
      </c>
      <c r="CH536" s="58"/>
      <c r="CI536" s="107">
        <v>86.2</v>
      </c>
      <c r="CJ536" s="141">
        <f t="shared" si="1388"/>
        <v>0</v>
      </c>
      <c r="CK536" s="58"/>
      <c r="CL536" s="107">
        <v>125</v>
      </c>
      <c r="CM536" s="141">
        <f t="shared" si="1389"/>
        <v>0</v>
      </c>
      <c r="CN536" s="58"/>
      <c r="CO536" s="107">
        <v>140</v>
      </c>
      <c r="CP536" s="141">
        <f t="shared" si="1390"/>
        <v>0</v>
      </c>
      <c r="CQ536" s="58"/>
      <c r="CR536" s="139">
        <f t="shared" si="1391"/>
        <v>259.76390000000004</v>
      </c>
      <c r="CS536" s="141">
        <f t="shared" si="1392"/>
        <v>0</v>
      </c>
      <c r="CT536" s="58"/>
      <c r="CU536" s="107">
        <v>182.5</v>
      </c>
      <c r="CV536" s="141">
        <f t="shared" si="1393"/>
        <v>0</v>
      </c>
      <c r="CW536" s="58"/>
      <c r="CX536" s="107">
        <v>78</v>
      </c>
      <c r="CY536" s="141">
        <f t="shared" si="1394"/>
        <v>0</v>
      </c>
      <c r="CZ536" s="58"/>
      <c r="DA536" s="107">
        <v>350</v>
      </c>
      <c r="DB536" s="141">
        <f t="shared" si="1395"/>
        <v>0</v>
      </c>
      <c r="DC536" s="58"/>
      <c r="DD536" s="139">
        <f t="shared" si="1396"/>
        <v>363.26500000000004</v>
      </c>
      <c r="DE536" s="140">
        <f t="shared" si="1397"/>
        <v>0</v>
      </c>
      <c r="DF536" s="58"/>
      <c r="DG536" s="107">
        <v>349.94</v>
      </c>
      <c r="DH536" s="141">
        <f t="shared" si="1398"/>
        <v>0</v>
      </c>
      <c r="DI536" s="58">
        <v>10</v>
      </c>
      <c r="DJ536" s="107">
        <v>407.82</v>
      </c>
      <c r="DK536" s="141">
        <f t="shared" si="1399"/>
        <v>4078.2</v>
      </c>
      <c r="DL536" s="58"/>
      <c r="DM536" s="107">
        <v>560.66999999999996</v>
      </c>
      <c r="DN536" s="141">
        <f t="shared" si="1400"/>
        <v>0</v>
      </c>
      <c r="DO536" s="58"/>
      <c r="DP536" s="107">
        <v>849.84</v>
      </c>
      <c r="DQ536" s="141">
        <f t="shared" si="1401"/>
        <v>0</v>
      </c>
      <c r="DR536" s="58"/>
      <c r="DS536" s="107">
        <v>1070.97</v>
      </c>
      <c r="DT536" s="141">
        <f t="shared" si="1402"/>
        <v>0</v>
      </c>
      <c r="DU536" s="58"/>
      <c r="DV536" s="21">
        <v>1512.05</v>
      </c>
      <c r="DW536" s="141">
        <f t="shared" si="1403"/>
        <v>0</v>
      </c>
      <c r="DX536" s="58"/>
      <c r="DY536" s="21">
        <v>5870.12</v>
      </c>
      <c r="DZ536" s="141">
        <f t="shared" si="1404"/>
        <v>0</v>
      </c>
      <c r="EA536" s="58"/>
      <c r="EB536" s="21">
        <v>4379.45</v>
      </c>
      <c r="EC536" s="141">
        <f t="shared" si="1405"/>
        <v>0</v>
      </c>
      <c r="ED536" s="58"/>
      <c r="EE536" s="21">
        <v>4811.45</v>
      </c>
      <c r="EF536" s="141">
        <f t="shared" si="1406"/>
        <v>0</v>
      </c>
      <c r="EG536" s="58"/>
      <c r="EH536" s="21">
        <v>6518.13</v>
      </c>
      <c r="EI536" s="141">
        <f t="shared" si="1407"/>
        <v>0</v>
      </c>
      <c r="EJ536" s="58"/>
      <c r="EK536" s="21">
        <v>7389.31</v>
      </c>
      <c r="EL536" s="141">
        <f t="shared" si="1408"/>
        <v>0</v>
      </c>
      <c r="EM536" s="58"/>
      <c r="EN536" s="21">
        <v>1539.81</v>
      </c>
      <c r="EO536" s="141">
        <f t="shared" si="1409"/>
        <v>0</v>
      </c>
      <c r="EP536" s="58"/>
      <c r="EQ536" s="21">
        <v>3124.4</v>
      </c>
      <c r="ER536" s="141">
        <f t="shared" si="1410"/>
        <v>0</v>
      </c>
      <c r="ES536" s="58"/>
      <c r="ET536" s="107">
        <v>118.78</v>
      </c>
      <c r="EU536" s="141">
        <f t="shared" si="1411"/>
        <v>0</v>
      </c>
      <c r="EV536" s="58"/>
      <c r="EW536" s="107">
        <v>479.92</v>
      </c>
      <c r="EX536" s="141">
        <f t="shared" si="1412"/>
        <v>0</v>
      </c>
      <c r="EY536" s="58"/>
      <c r="EZ536" s="107">
        <v>649.4</v>
      </c>
      <c r="FA536" s="141">
        <f t="shared" si="1413"/>
        <v>0</v>
      </c>
      <c r="FB536" s="58"/>
      <c r="FC536" s="21">
        <v>1301.22</v>
      </c>
      <c r="FD536" s="141">
        <f t="shared" si="1414"/>
        <v>0</v>
      </c>
      <c r="FE536" s="58"/>
      <c r="FF536" s="21">
        <v>2530.2199999999998</v>
      </c>
      <c r="FG536" s="141">
        <f t="shared" si="1415"/>
        <v>0</v>
      </c>
      <c r="FH536" s="58"/>
      <c r="FI536" s="21">
        <v>4182.22</v>
      </c>
      <c r="FJ536" s="141">
        <f t="shared" si="1416"/>
        <v>0</v>
      </c>
      <c r="FK536" s="58"/>
      <c r="FL536" s="107">
        <v>253.92</v>
      </c>
      <c r="FM536" s="141">
        <f t="shared" si="1417"/>
        <v>0</v>
      </c>
      <c r="FN536" s="58"/>
      <c r="FO536" s="107">
        <v>290.32</v>
      </c>
      <c r="FP536" s="141">
        <f t="shared" si="1418"/>
        <v>0</v>
      </c>
      <c r="FQ536" s="58"/>
      <c r="FR536" s="107">
        <v>334.06</v>
      </c>
      <c r="FS536" s="141">
        <f t="shared" si="1419"/>
        <v>0</v>
      </c>
      <c r="FT536" s="58"/>
      <c r="FU536" s="107">
        <v>411.49</v>
      </c>
      <c r="FV536" s="141">
        <f t="shared" si="1420"/>
        <v>0</v>
      </c>
      <c r="FW536" s="58"/>
      <c r="FX536" s="107">
        <v>455.21</v>
      </c>
      <c r="FY536" s="141">
        <f t="shared" si="1421"/>
        <v>0</v>
      </c>
      <c r="FZ536" s="58"/>
      <c r="GA536" s="107">
        <v>536</v>
      </c>
      <c r="GB536" s="141">
        <f t="shared" si="1422"/>
        <v>0</v>
      </c>
      <c r="GC536" s="58"/>
      <c r="GD536" s="21">
        <v>745.84</v>
      </c>
      <c r="GE536" s="144">
        <f t="shared" si="1423"/>
        <v>0</v>
      </c>
      <c r="GF536" s="108">
        <v>3</v>
      </c>
      <c r="GG536" s="112">
        <v>313.12</v>
      </c>
      <c r="GH536" s="141">
        <f t="shared" si="1424"/>
        <v>939.36</v>
      </c>
      <c r="GI536" s="59">
        <v>3</v>
      </c>
      <c r="GJ536" s="529">
        <v>223.61</v>
      </c>
      <c r="GK536" s="141">
        <f t="shared" si="1425"/>
        <v>670.83</v>
      </c>
      <c r="GL536" s="58">
        <v>1</v>
      </c>
      <c r="GM536" s="107">
        <v>105.46</v>
      </c>
      <c r="GN536" s="141">
        <f t="shared" si="1426"/>
        <v>105.46</v>
      </c>
      <c r="GO536" s="58">
        <v>1</v>
      </c>
      <c r="GP536" s="107">
        <v>581.36</v>
      </c>
      <c r="GQ536" s="141">
        <f t="shared" si="1427"/>
        <v>581.36</v>
      </c>
      <c r="GR536" s="58"/>
      <c r="GS536" s="107">
        <v>92.94</v>
      </c>
      <c r="GT536" s="141">
        <f t="shared" si="1428"/>
        <v>0</v>
      </c>
      <c r="GU536" s="108">
        <v>15</v>
      </c>
      <c r="GV536" s="112">
        <v>47.51</v>
      </c>
      <c r="GW536" s="141">
        <f t="shared" si="1429"/>
        <v>712.65</v>
      </c>
      <c r="GX536" s="58">
        <v>10</v>
      </c>
      <c r="GY536" s="107">
        <v>61.91</v>
      </c>
      <c r="GZ536" s="219">
        <f t="shared" si="1430"/>
        <v>619.09999999999991</v>
      </c>
      <c r="HA536" s="413"/>
      <c r="HB536" s="413"/>
      <c r="HC536" s="219">
        <f t="shared" si="1432"/>
        <v>0</v>
      </c>
      <c r="HD536" s="58">
        <v>0.1</v>
      </c>
      <c r="HE536" s="107">
        <v>40.75</v>
      </c>
      <c r="HF536" s="232">
        <f t="shared" si="1431"/>
        <v>4.0750000000000002</v>
      </c>
      <c r="HG536" s="105">
        <v>3300</v>
      </c>
      <c r="HH536" s="226">
        <f t="shared" si="1433"/>
        <v>74280.806920000003</v>
      </c>
      <c r="HI536" s="335"/>
    </row>
    <row r="537" spans="1:217" ht="15.75" customHeight="1">
      <c r="A537" s="198">
        <v>22</v>
      </c>
      <c r="B537" s="18" t="s">
        <v>484</v>
      </c>
      <c r="C537" s="381">
        <v>21.42</v>
      </c>
      <c r="D537" s="385">
        <v>15.84</v>
      </c>
      <c r="E537" s="19">
        <v>89942.76</v>
      </c>
      <c r="F537" s="42">
        <f t="shared" si="1350"/>
        <v>74111.996499999994</v>
      </c>
      <c r="G537" s="43"/>
      <c r="H537" s="21">
        <v>636.70000000000005</v>
      </c>
      <c r="I537" s="45">
        <f t="shared" si="1351"/>
        <v>0</v>
      </c>
      <c r="J537" s="58"/>
      <c r="K537" s="107"/>
      <c r="L537" s="212">
        <f t="shared" si="1352"/>
        <v>0</v>
      </c>
      <c r="M537" s="58"/>
      <c r="N537" s="107">
        <v>540</v>
      </c>
      <c r="O537" s="212">
        <f t="shared" si="1353"/>
        <v>0</v>
      </c>
      <c r="P537" s="46"/>
      <c r="Q537" s="139">
        <f t="shared" si="1354"/>
        <v>280.13670000000002</v>
      </c>
      <c r="R537" s="212">
        <f t="shared" si="1355"/>
        <v>0</v>
      </c>
      <c r="S537" s="46"/>
      <c r="T537" s="44">
        <f t="shared" si="1356"/>
        <v>2335.5960000000005</v>
      </c>
      <c r="U537" s="212">
        <f t="shared" si="1357"/>
        <v>0</v>
      </c>
      <c r="V537" s="46"/>
      <c r="W537" s="139">
        <f t="shared" si="1358"/>
        <v>493.98690000000005</v>
      </c>
      <c r="X537" s="219">
        <f t="shared" si="1359"/>
        <v>0</v>
      </c>
      <c r="Y537" s="58"/>
      <c r="Z537" s="44">
        <f t="shared" si="1360"/>
        <v>4331.3600000000006</v>
      </c>
      <c r="AA537" s="141">
        <f t="shared" si="1361"/>
        <v>0</v>
      </c>
      <c r="AB537" s="397"/>
      <c r="AC537" s="139">
        <f t="shared" si="1362"/>
        <v>493.98690000000005</v>
      </c>
      <c r="AD537" s="140">
        <f t="shared" si="1363"/>
        <v>0</v>
      </c>
      <c r="AE537" s="46"/>
      <c r="AF537" s="44">
        <f t="shared" si="1364"/>
        <v>22885.031600000002</v>
      </c>
      <c r="AG537" s="140">
        <f t="shared" si="1365"/>
        <v>0</v>
      </c>
      <c r="AH537" s="46"/>
      <c r="AI537" s="139">
        <f t="shared" si="1366"/>
        <v>791.37200000000007</v>
      </c>
      <c r="AJ537" s="140">
        <f t="shared" si="1367"/>
        <v>0</v>
      </c>
      <c r="AK537" s="46"/>
      <c r="AL537" s="107">
        <v>145.19999999999999</v>
      </c>
      <c r="AM537" s="140">
        <f t="shared" si="1368"/>
        <v>0</v>
      </c>
      <c r="AN537" s="46"/>
      <c r="AO537" s="44">
        <f t="shared" si="1369"/>
        <v>3769.8454000000002</v>
      </c>
      <c r="AP537" s="141">
        <f t="shared" si="1370"/>
        <v>0</v>
      </c>
      <c r="AQ537" s="108"/>
      <c r="AR537" s="109">
        <v>8030</v>
      </c>
      <c r="AS537" s="141">
        <f t="shared" si="1371"/>
        <v>0</v>
      </c>
      <c r="AT537" s="58"/>
      <c r="AU537" s="21">
        <v>3366.65</v>
      </c>
      <c r="AV537" s="141">
        <f t="shared" si="1372"/>
        <v>0</v>
      </c>
      <c r="AW537" s="58"/>
      <c r="AX537" s="44">
        <f t="shared" si="1373"/>
        <v>80964.952600000004</v>
      </c>
      <c r="AY537" s="141">
        <f t="shared" si="1374"/>
        <v>0</v>
      </c>
      <c r="AZ537" s="58"/>
      <c r="BA537" s="21">
        <v>93131.5</v>
      </c>
      <c r="BB537" s="141">
        <f t="shared" si="1375"/>
        <v>0</v>
      </c>
      <c r="BC537" s="58"/>
      <c r="BD537" s="21">
        <v>10643</v>
      </c>
      <c r="BE537" s="140">
        <f t="shared" si="1376"/>
        <v>0</v>
      </c>
      <c r="BF537" s="46"/>
      <c r="BG537" s="58"/>
      <c r="BH537" s="140">
        <f t="shared" si="1377"/>
        <v>0</v>
      </c>
      <c r="BI537" s="46">
        <v>1</v>
      </c>
      <c r="BJ537" s="343">
        <v>4</v>
      </c>
      <c r="BK537" s="58">
        <v>61361.7</v>
      </c>
      <c r="BL537" s="140">
        <f t="shared" si="1378"/>
        <v>61361.7</v>
      </c>
      <c r="BM537" s="46"/>
      <c r="BN537" s="142"/>
      <c r="BO537" s="141">
        <f t="shared" si="1379"/>
        <v>0</v>
      </c>
      <c r="BP537" s="58"/>
      <c r="BQ537" s="139">
        <f t="shared" si="1380"/>
        <v>930.90000000000009</v>
      </c>
      <c r="BR537" s="141">
        <f t="shared" si="1381"/>
        <v>0</v>
      </c>
      <c r="BS537" s="58">
        <v>1.8</v>
      </c>
      <c r="BT537" s="107">
        <v>540</v>
      </c>
      <c r="BU537" s="141">
        <f t="shared" si="1382"/>
        <v>972</v>
      </c>
      <c r="BV537" s="58"/>
      <c r="BW537" s="58"/>
      <c r="BX537" s="141">
        <f t="shared" si="1383"/>
        <v>0</v>
      </c>
      <c r="BY537" s="58"/>
      <c r="BZ537" s="143"/>
      <c r="CA537" s="141">
        <f t="shared" si="1384"/>
        <v>0</v>
      </c>
      <c r="CB537" s="58">
        <v>1</v>
      </c>
      <c r="CC537" s="107">
        <v>165.4</v>
      </c>
      <c r="CD537" s="141">
        <f t="shared" si="1385"/>
        <v>165.4</v>
      </c>
      <c r="CE537" s="58">
        <v>1</v>
      </c>
      <c r="CF537" s="139">
        <f t="shared" si="1386"/>
        <v>204.31649999999999</v>
      </c>
      <c r="CG537" s="141">
        <f t="shared" si="1387"/>
        <v>204.31649999999999</v>
      </c>
      <c r="CH537" s="58"/>
      <c r="CI537" s="107">
        <v>86.2</v>
      </c>
      <c r="CJ537" s="141">
        <f t="shared" si="1388"/>
        <v>0</v>
      </c>
      <c r="CK537" s="58"/>
      <c r="CL537" s="107">
        <v>125</v>
      </c>
      <c r="CM537" s="141">
        <f t="shared" si="1389"/>
        <v>0</v>
      </c>
      <c r="CN537" s="58"/>
      <c r="CO537" s="107">
        <v>140</v>
      </c>
      <c r="CP537" s="141">
        <f t="shared" si="1390"/>
        <v>0</v>
      </c>
      <c r="CQ537" s="58"/>
      <c r="CR537" s="139">
        <f t="shared" si="1391"/>
        <v>259.76390000000004</v>
      </c>
      <c r="CS537" s="141">
        <f t="shared" si="1392"/>
        <v>0</v>
      </c>
      <c r="CT537" s="58"/>
      <c r="CU537" s="107">
        <v>182.5</v>
      </c>
      <c r="CV537" s="141">
        <f t="shared" si="1393"/>
        <v>0</v>
      </c>
      <c r="CW537" s="58"/>
      <c r="CX537" s="107">
        <v>78</v>
      </c>
      <c r="CY537" s="141">
        <f t="shared" si="1394"/>
        <v>0</v>
      </c>
      <c r="CZ537" s="58"/>
      <c r="DA537" s="107">
        <v>350</v>
      </c>
      <c r="DB537" s="141">
        <f t="shared" si="1395"/>
        <v>0</v>
      </c>
      <c r="DC537" s="58"/>
      <c r="DD537" s="139">
        <f t="shared" si="1396"/>
        <v>363.26500000000004</v>
      </c>
      <c r="DE537" s="140">
        <f t="shared" si="1397"/>
        <v>0</v>
      </c>
      <c r="DF537" s="58"/>
      <c r="DG537" s="107">
        <v>349.94</v>
      </c>
      <c r="DH537" s="141">
        <f t="shared" si="1398"/>
        <v>0</v>
      </c>
      <c r="DI537" s="58"/>
      <c r="DJ537" s="107">
        <v>407.82</v>
      </c>
      <c r="DK537" s="141">
        <f t="shared" si="1399"/>
        <v>0</v>
      </c>
      <c r="DL537" s="58"/>
      <c r="DM537" s="107">
        <v>560.66999999999996</v>
      </c>
      <c r="DN537" s="141">
        <f t="shared" si="1400"/>
        <v>0</v>
      </c>
      <c r="DO537" s="58"/>
      <c r="DP537" s="107">
        <v>849.84</v>
      </c>
      <c r="DQ537" s="141">
        <f t="shared" si="1401"/>
        <v>0</v>
      </c>
      <c r="DR537" s="58"/>
      <c r="DS537" s="107">
        <v>1070.97</v>
      </c>
      <c r="DT537" s="141">
        <f t="shared" si="1402"/>
        <v>0</v>
      </c>
      <c r="DU537" s="58"/>
      <c r="DV537" s="21">
        <v>1512.05</v>
      </c>
      <c r="DW537" s="141">
        <f t="shared" si="1403"/>
        <v>0</v>
      </c>
      <c r="DX537" s="58"/>
      <c r="DY537" s="21">
        <v>5870.12</v>
      </c>
      <c r="DZ537" s="141">
        <f t="shared" si="1404"/>
        <v>0</v>
      </c>
      <c r="EA537" s="58"/>
      <c r="EB537" s="21">
        <v>4379.45</v>
      </c>
      <c r="EC537" s="141">
        <f t="shared" si="1405"/>
        <v>0</v>
      </c>
      <c r="ED537" s="58"/>
      <c r="EE537" s="21">
        <v>4811.45</v>
      </c>
      <c r="EF537" s="141">
        <f t="shared" si="1406"/>
        <v>0</v>
      </c>
      <c r="EG537" s="58"/>
      <c r="EH537" s="21">
        <v>6518.13</v>
      </c>
      <c r="EI537" s="141">
        <f t="shared" si="1407"/>
        <v>0</v>
      </c>
      <c r="EJ537" s="58"/>
      <c r="EK537" s="21">
        <v>7389.31</v>
      </c>
      <c r="EL537" s="141">
        <f t="shared" si="1408"/>
        <v>0</v>
      </c>
      <c r="EM537" s="58"/>
      <c r="EN537" s="21">
        <v>1539.81</v>
      </c>
      <c r="EO537" s="141">
        <f t="shared" si="1409"/>
        <v>0</v>
      </c>
      <c r="EP537" s="58"/>
      <c r="EQ537" s="21">
        <v>3124.4</v>
      </c>
      <c r="ER537" s="141">
        <f t="shared" si="1410"/>
        <v>0</v>
      </c>
      <c r="ES537" s="58"/>
      <c r="ET537" s="107">
        <v>118.78</v>
      </c>
      <c r="EU537" s="141">
        <f t="shared" si="1411"/>
        <v>0</v>
      </c>
      <c r="EV537" s="58"/>
      <c r="EW537" s="107">
        <v>479.92</v>
      </c>
      <c r="EX537" s="141">
        <f t="shared" si="1412"/>
        <v>0</v>
      </c>
      <c r="EY537" s="58"/>
      <c r="EZ537" s="107">
        <v>649.4</v>
      </c>
      <c r="FA537" s="141">
        <f t="shared" si="1413"/>
        <v>0</v>
      </c>
      <c r="FB537" s="58"/>
      <c r="FC537" s="21">
        <v>1301.22</v>
      </c>
      <c r="FD537" s="141">
        <f t="shared" si="1414"/>
        <v>0</v>
      </c>
      <c r="FE537" s="58"/>
      <c r="FF537" s="21">
        <v>2530.2199999999998</v>
      </c>
      <c r="FG537" s="141">
        <f t="shared" si="1415"/>
        <v>0</v>
      </c>
      <c r="FH537" s="58"/>
      <c r="FI537" s="21">
        <v>4182.22</v>
      </c>
      <c r="FJ537" s="141">
        <f t="shared" si="1416"/>
        <v>0</v>
      </c>
      <c r="FK537" s="58"/>
      <c r="FL537" s="107">
        <v>253.92</v>
      </c>
      <c r="FM537" s="141">
        <f t="shared" si="1417"/>
        <v>0</v>
      </c>
      <c r="FN537" s="58"/>
      <c r="FO537" s="107">
        <v>290.32</v>
      </c>
      <c r="FP537" s="141">
        <f t="shared" si="1418"/>
        <v>0</v>
      </c>
      <c r="FQ537" s="58"/>
      <c r="FR537" s="107">
        <v>334.06</v>
      </c>
      <c r="FS537" s="141">
        <f t="shared" si="1419"/>
        <v>0</v>
      </c>
      <c r="FT537" s="58"/>
      <c r="FU537" s="107">
        <v>411.49</v>
      </c>
      <c r="FV537" s="141">
        <f t="shared" si="1420"/>
        <v>0</v>
      </c>
      <c r="FW537" s="58"/>
      <c r="FX537" s="107">
        <v>455.21</v>
      </c>
      <c r="FY537" s="141">
        <f t="shared" si="1421"/>
        <v>0</v>
      </c>
      <c r="FZ537" s="58"/>
      <c r="GA537" s="107">
        <v>536</v>
      </c>
      <c r="GB537" s="141">
        <f t="shared" si="1422"/>
        <v>0</v>
      </c>
      <c r="GC537" s="58"/>
      <c r="GD537" s="21">
        <v>745.84</v>
      </c>
      <c r="GE537" s="144">
        <f t="shared" si="1423"/>
        <v>0</v>
      </c>
      <c r="GF537" s="108">
        <v>2</v>
      </c>
      <c r="GG537" s="112">
        <v>313.12</v>
      </c>
      <c r="GH537" s="141">
        <f t="shared" si="1424"/>
        <v>626.24</v>
      </c>
      <c r="GI537" s="59">
        <v>3</v>
      </c>
      <c r="GJ537" s="529">
        <v>223.61</v>
      </c>
      <c r="GK537" s="141">
        <f t="shared" si="1425"/>
        <v>670.83</v>
      </c>
      <c r="GL537" s="58">
        <v>1</v>
      </c>
      <c r="GM537" s="107">
        <v>105.46</v>
      </c>
      <c r="GN537" s="141">
        <f t="shared" si="1426"/>
        <v>105.46</v>
      </c>
      <c r="GO537" s="58">
        <v>1</v>
      </c>
      <c r="GP537" s="107">
        <v>581.36</v>
      </c>
      <c r="GQ537" s="141">
        <f t="shared" si="1427"/>
        <v>581.36</v>
      </c>
      <c r="GR537" s="58">
        <v>1</v>
      </c>
      <c r="GS537" s="107">
        <v>92.94</v>
      </c>
      <c r="GT537" s="141">
        <f t="shared" si="1428"/>
        <v>92.94</v>
      </c>
      <c r="GU537" s="108">
        <v>15</v>
      </c>
      <c r="GV537" s="112">
        <v>47.51</v>
      </c>
      <c r="GW537" s="141">
        <f t="shared" si="1429"/>
        <v>712.65</v>
      </c>
      <c r="GX537" s="58">
        <v>10</v>
      </c>
      <c r="GY537" s="107">
        <v>61.91</v>
      </c>
      <c r="GZ537" s="219">
        <f t="shared" si="1430"/>
        <v>619.09999999999991</v>
      </c>
      <c r="HA537" s="413"/>
      <c r="HB537" s="413"/>
      <c r="HC537" s="219">
        <f t="shared" si="1432"/>
        <v>0</v>
      </c>
      <c r="HD537" s="58"/>
      <c r="HE537" s="107">
        <v>40.75</v>
      </c>
      <c r="HF537" s="232">
        <f t="shared" si="1431"/>
        <v>0</v>
      </c>
      <c r="HG537" s="105">
        <v>8000</v>
      </c>
      <c r="HH537" s="226">
        <f t="shared" si="1433"/>
        <v>74111.996499999994</v>
      </c>
      <c r="HI537" s="335"/>
    </row>
    <row r="538" spans="1:217" ht="15.75" customHeight="1">
      <c r="A538" s="198">
        <v>23</v>
      </c>
      <c r="B538" s="18" t="s">
        <v>485</v>
      </c>
      <c r="C538" s="381">
        <v>32.840000000000003</v>
      </c>
      <c r="D538" s="385">
        <v>139.04</v>
      </c>
      <c r="E538" s="19">
        <v>36458.520000000004</v>
      </c>
      <c r="F538" s="42">
        <f t="shared" si="1350"/>
        <v>48015.205520000003</v>
      </c>
      <c r="G538" s="43"/>
      <c r="H538" s="21">
        <v>636.70000000000005</v>
      </c>
      <c r="I538" s="45">
        <f t="shared" si="1351"/>
        <v>0</v>
      </c>
      <c r="J538" s="58"/>
      <c r="K538" s="107"/>
      <c r="L538" s="212">
        <f t="shared" si="1352"/>
        <v>0</v>
      </c>
      <c r="M538" s="58"/>
      <c r="N538" s="107">
        <v>540</v>
      </c>
      <c r="O538" s="212">
        <f t="shared" si="1353"/>
        <v>0</v>
      </c>
      <c r="P538" s="46">
        <v>5.6</v>
      </c>
      <c r="Q538" s="139">
        <f t="shared" si="1354"/>
        <v>280.13670000000002</v>
      </c>
      <c r="R538" s="212">
        <f t="shared" si="1355"/>
        <v>1568.7655199999999</v>
      </c>
      <c r="S538" s="46"/>
      <c r="T538" s="44">
        <f t="shared" si="1356"/>
        <v>2335.5960000000005</v>
      </c>
      <c r="U538" s="212">
        <f t="shared" si="1357"/>
        <v>0</v>
      </c>
      <c r="V538" s="46"/>
      <c r="W538" s="139">
        <f t="shared" si="1358"/>
        <v>493.98690000000005</v>
      </c>
      <c r="X538" s="219">
        <f t="shared" si="1359"/>
        <v>0</v>
      </c>
      <c r="Y538" s="58"/>
      <c r="Z538" s="44">
        <f t="shared" si="1360"/>
        <v>4331.3600000000006</v>
      </c>
      <c r="AA538" s="141">
        <f t="shared" si="1361"/>
        <v>0</v>
      </c>
      <c r="AB538" s="397"/>
      <c r="AC538" s="139">
        <f t="shared" si="1362"/>
        <v>493.98690000000005</v>
      </c>
      <c r="AD538" s="140">
        <f t="shared" si="1363"/>
        <v>0</v>
      </c>
      <c r="AE538" s="46"/>
      <c r="AF538" s="44">
        <f t="shared" si="1364"/>
        <v>22885.031600000002</v>
      </c>
      <c r="AG538" s="140">
        <f t="shared" si="1365"/>
        <v>0</v>
      </c>
      <c r="AH538" s="46"/>
      <c r="AI538" s="139">
        <f t="shared" si="1366"/>
        <v>791.37200000000007</v>
      </c>
      <c r="AJ538" s="140">
        <f t="shared" si="1367"/>
        <v>0</v>
      </c>
      <c r="AK538" s="46"/>
      <c r="AL538" s="107">
        <v>145.19999999999999</v>
      </c>
      <c r="AM538" s="140">
        <f t="shared" si="1368"/>
        <v>0</v>
      </c>
      <c r="AN538" s="46"/>
      <c r="AO538" s="44">
        <f t="shared" si="1369"/>
        <v>3769.8454000000002</v>
      </c>
      <c r="AP538" s="141">
        <f t="shared" si="1370"/>
        <v>0</v>
      </c>
      <c r="AQ538" s="108"/>
      <c r="AR538" s="109">
        <v>8030</v>
      </c>
      <c r="AS538" s="141">
        <f t="shared" si="1371"/>
        <v>0</v>
      </c>
      <c r="AT538" s="58"/>
      <c r="AU538" s="21">
        <v>3366.65</v>
      </c>
      <c r="AV538" s="141">
        <f t="shared" si="1372"/>
        <v>0</v>
      </c>
      <c r="AW538" s="58"/>
      <c r="AX538" s="44">
        <f t="shared" si="1373"/>
        <v>80964.952600000004</v>
      </c>
      <c r="AY538" s="141">
        <f t="shared" si="1374"/>
        <v>0</v>
      </c>
      <c r="AZ538" s="58"/>
      <c r="BA538" s="21">
        <v>93131.5</v>
      </c>
      <c r="BB538" s="141">
        <f t="shared" si="1375"/>
        <v>0</v>
      </c>
      <c r="BC538" s="58"/>
      <c r="BD538" s="21">
        <v>10643</v>
      </c>
      <c r="BE538" s="140">
        <f t="shared" si="1376"/>
        <v>0</v>
      </c>
      <c r="BF538" s="46">
        <v>3.5</v>
      </c>
      <c r="BG538" s="58">
        <v>9285.67</v>
      </c>
      <c r="BH538" s="140">
        <f t="shared" si="1377"/>
        <v>32499.845000000001</v>
      </c>
      <c r="BI538" s="46"/>
      <c r="BJ538" s="492"/>
      <c r="BK538" s="58"/>
      <c r="BL538" s="140">
        <f t="shared" si="1378"/>
        <v>0</v>
      </c>
      <c r="BM538" s="46"/>
      <c r="BN538" s="142"/>
      <c r="BO538" s="141">
        <f t="shared" si="1379"/>
        <v>0</v>
      </c>
      <c r="BP538" s="58"/>
      <c r="BQ538" s="139">
        <f t="shared" si="1380"/>
        <v>930.90000000000009</v>
      </c>
      <c r="BR538" s="141">
        <f t="shared" si="1381"/>
        <v>0</v>
      </c>
      <c r="BS538" s="58">
        <v>1</v>
      </c>
      <c r="BT538" s="107">
        <v>540</v>
      </c>
      <c r="BU538" s="141">
        <f t="shared" si="1382"/>
        <v>540</v>
      </c>
      <c r="BV538" s="58"/>
      <c r="BW538" s="58"/>
      <c r="BX538" s="141">
        <f t="shared" si="1383"/>
        <v>0</v>
      </c>
      <c r="BY538" s="58"/>
      <c r="BZ538" s="143"/>
      <c r="CA538" s="141">
        <f t="shared" si="1384"/>
        <v>0</v>
      </c>
      <c r="CB538" s="58">
        <v>1</v>
      </c>
      <c r="CC538" s="107">
        <v>165.4</v>
      </c>
      <c r="CD538" s="141">
        <f t="shared" si="1385"/>
        <v>165.4</v>
      </c>
      <c r="CE538" s="58"/>
      <c r="CF538" s="139">
        <f t="shared" si="1386"/>
        <v>204.31649999999999</v>
      </c>
      <c r="CG538" s="141">
        <f t="shared" si="1387"/>
        <v>0</v>
      </c>
      <c r="CH538" s="58"/>
      <c r="CI538" s="107">
        <v>86.2</v>
      </c>
      <c r="CJ538" s="141">
        <f t="shared" si="1388"/>
        <v>0</v>
      </c>
      <c r="CK538" s="58"/>
      <c r="CL538" s="107">
        <v>125</v>
      </c>
      <c r="CM538" s="141">
        <f t="shared" si="1389"/>
        <v>0</v>
      </c>
      <c r="CN538" s="58"/>
      <c r="CO538" s="107">
        <v>140</v>
      </c>
      <c r="CP538" s="141">
        <f t="shared" si="1390"/>
        <v>0</v>
      </c>
      <c r="CQ538" s="58"/>
      <c r="CR538" s="139">
        <f t="shared" si="1391"/>
        <v>259.76390000000004</v>
      </c>
      <c r="CS538" s="141">
        <f t="shared" si="1392"/>
        <v>0</v>
      </c>
      <c r="CT538" s="58"/>
      <c r="CU538" s="107">
        <v>182.5</v>
      </c>
      <c r="CV538" s="141">
        <f t="shared" si="1393"/>
        <v>0</v>
      </c>
      <c r="CW538" s="58"/>
      <c r="CX538" s="107">
        <v>78</v>
      </c>
      <c r="CY538" s="141">
        <f t="shared" si="1394"/>
        <v>0</v>
      </c>
      <c r="CZ538" s="58"/>
      <c r="DA538" s="107">
        <v>350</v>
      </c>
      <c r="DB538" s="141">
        <f t="shared" si="1395"/>
        <v>0</v>
      </c>
      <c r="DC538" s="58"/>
      <c r="DD538" s="139">
        <f t="shared" si="1396"/>
        <v>363.26500000000004</v>
      </c>
      <c r="DE538" s="140">
        <f t="shared" si="1397"/>
        <v>0</v>
      </c>
      <c r="DF538" s="58"/>
      <c r="DG538" s="107">
        <v>349.94</v>
      </c>
      <c r="DH538" s="141">
        <f t="shared" si="1398"/>
        <v>0</v>
      </c>
      <c r="DI538" s="58">
        <v>10</v>
      </c>
      <c r="DJ538" s="107">
        <v>407.82</v>
      </c>
      <c r="DK538" s="141">
        <f t="shared" si="1399"/>
        <v>4078.2</v>
      </c>
      <c r="DL538" s="58">
        <v>4</v>
      </c>
      <c r="DM538" s="107">
        <v>560.66999999999996</v>
      </c>
      <c r="DN538" s="141">
        <f t="shared" si="1400"/>
        <v>2242.6799999999998</v>
      </c>
      <c r="DO538" s="58"/>
      <c r="DP538" s="107">
        <v>849.84</v>
      </c>
      <c r="DQ538" s="141">
        <f t="shared" si="1401"/>
        <v>0</v>
      </c>
      <c r="DR538" s="58"/>
      <c r="DS538" s="107">
        <v>1070.97</v>
      </c>
      <c r="DT538" s="141">
        <f t="shared" si="1402"/>
        <v>0</v>
      </c>
      <c r="DU538" s="58"/>
      <c r="DV538" s="21">
        <v>1512.05</v>
      </c>
      <c r="DW538" s="141">
        <f t="shared" si="1403"/>
        <v>0</v>
      </c>
      <c r="DX538" s="58"/>
      <c r="DY538" s="21">
        <v>5870.12</v>
      </c>
      <c r="DZ538" s="141">
        <f t="shared" si="1404"/>
        <v>0</v>
      </c>
      <c r="EA538" s="58"/>
      <c r="EB538" s="21">
        <v>4379.45</v>
      </c>
      <c r="EC538" s="141">
        <f t="shared" si="1405"/>
        <v>0</v>
      </c>
      <c r="ED538" s="58"/>
      <c r="EE538" s="21">
        <v>4811.45</v>
      </c>
      <c r="EF538" s="141">
        <f t="shared" si="1406"/>
        <v>0</v>
      </c>
      <c r="EG538" s="58"/>
      <c r="EH538" s="21">
        <v>6518.13</v>
      </c>
      <c r="EI538" s="141">
        <f t="shared" si="1407"/>
        <v>0</v>
      </c>
      <c r="EJ538" s="58"/>
      <c r="EK538" s="21">
        <v>7389.31</v>
      </c>
      <c r="EL538" s="141">
        <f t="shared" si="1408"/>
        <v>0</v>
      </c>
      <c r="EM538" s="58"/>
      <c r="EN538" s="21">
        <v>1539.81</v>
      </c>
      <c r="EO538" s="141">
        <f t="shared" si="1409"/>
        <v>0</v>
      </c>
      <c r="EP538" s="58"/>
      <c r="EQ538" s="21">
        <v>3124.4</v>
      </c>
      <c r="ER538" s="141">
        <f t="shared" si="1410"/>
        <v>0</v>
      </c>
      <c r="ES538" s="58"/>
      <c r="ET538" s="107">
        <v>118.78</v>
      </c>
      <c r="EU538" s="141">
        <f t="shared" si="1411"/>
        <v>0</v>
      </c>
      <c r="EV538" s="58"/>
      <c r="EW538" s="107">
        <v>479.92</v>
      </c>
      <c r="EX538" s="141">
        <f t="shared" si="1412"/>
        <v>0</v>
      </c>
      <c r="EY538" s="58"/>
      <c r="EZ538" s="107">
        <v>649.4</v>
      </c>
      <c r="FA538" s="141">
        <f t="shared" si="1413"/>
        <v>0</v>
      </c>
      <c r="FB538" s="58"/>
      <c r="FC538" s="21">
        <v>1301.22</v>
      </c>
      <c r="FD538" s="141">
        <f t="shared" si="1414"/>
        <v>0</v>
      </c>
      <c r="FE538" s="58"/>
      <c r="FF538" s="21">
        <v>2530.2199999999998</v>
      </c>
      <c r="FG538" s="141">
        <f t="shared" si="1415"/>
        <v>0</v>
      </c>
      <c r="FH538" s="58"/>
      <c r="FI538" s="21">
        <v>4182.22</v>
      </c>
      <c r="FJ538" s="141">
        <f t="shared" si="1416"/>
        <v>0</v>
      </c>
      <c r="FK538" s="58"/>
      <c r="FL538" s="107">
        <v>253.92</v>
      </c>
      <c r="FM538" s="141">
        <f t="shared" si="1417"/>
        <v>0</v>
      </c>
      <c r="FN538" s="58"/>
      <c r="FO538" s="107">
        <v>290.32</v>
      </c>
      <c r="FP538" s="141">
        <f t="shared" si="1418"/>
        <v>0</v>
      </c>
      <c r="FQ538" s="58"/>
      <c r="FR538" s="107">
        <v>334.06</v>
      </c>
      <c r="FS538" s="141">
        <f t="shared" si="1419"/>
        <v>0</v>
      </c>
      <c r="FT538" s="58"/>
      <c r="FU538" s="107">
        <v>411.49</v>
      </c>
      <c r="FV538" s="141">
        <f t="shared" si="1420"/>
        <v>0</v>
      </c>
      <c r="FW538" s="58"/>
      <c r="FX538" s="107">
        <v>455.21</v>
      </c>
      <c r="FY538" s="141">
        <f t="shared" si="1421"/>
        <v>0</v>
      </c>
      <c r="FZ538" s="58"/>
      <c r="GA538" s="107">
        <v>536</v>
      </c>
      <c r="GB538" s="141">
        <f t="shared" si="1422"/>
        <v>0</v>
      </c>
      <c r="GC538" s="58"/>
      <c r="GD538" s="21">
        <v>745.84</v>
      </c>
      <c r="GE538" s="144">
        <f t="shared" si="1423"/>
        <v>0</v>
      </c>
      <c r="GF538" s="108">
        <v>3</v>
      </c>
      <c r="GG538" s="112">
        <v>313.12</v>
      </c>
      <c r="GH538" s="141">
        <f t="shared" si="1424"/>
        <v>939.36</v>
      </c>
      <c r="GI538" s="59">
        <v>3</v>
      </c>
      <c r="GJ538" s="529">
        <v>223.61</v>
      </c>
      <c r="GK538" s="141">
        <f t="shared" si="1425"/>
        <v>670.83</v>
      </c>
      <c r="GL538" s="58"/>
      <c r="GM538" s="107">
        <v>105.46</v>
      </c>
      <c r="GN538" s="141">
        <f t="shared" si="1426"/>
        <v>0</v>
      </c>
      <c r="GO538" s="58">
        <v>1</v>
      </c>
      <c r="GP538" s="107">
        <v>581.36</v>
      </c>
      <c r="GQ538" s="141">
        <f t="shared" si="1427"/>
        <v>581.36</v>
      </c>
      <c r="GR538" s="58">
        <v>1</v>
      </c>
      <c r="GS538" s="107">
        <v>92.94</v>
      </c>
      <c r="GT538" s="141">
        <f t="shared" si="1428"/>
        <v>92.94</v>
      </c>
      <c r="GU538" s="108">
        <v>15</v>
      </c>
      <c r="GV538" s="112">
        <v>47.51</v>
      </c>
      <c r="GW538" s="141">
        <f t="shared" si="1429"/>
        <v>712.65</v>
      </c>
      <c r="GX538" s="58">
        <v>10</v>
      </c>
      <c r="GY538" s="107">
        <v>61.91</v>
      </c>
      <c r="GZ538" s="219">
        <f t="shared" si="1430"/>
        <v>619.09999999999991</v>
      </c>
      <c r="HA538" s="413"/>
      <c r="HB538" s="413"/>
      <c r="HC538" s="219">
        <f t="shared" si="1432"/>
        <v>0</v>
      </c>
      <c r="HD538" s="58">
        <v>0.1</v>
      </c>
      <c r="HE538" s="107">
        <v>40.75</v>
      </c>
      <c r="HF538" s="232">
        <f t="shared" si="1431"/>
        <v>4.0750000000000002</v>
      </c>
      <c r="HG538" s="105">
        <v>3300</v>
      </c>
      <c r="HH538" s="226">
        <f t="shared" si="1433"/>
        <v>48015.205520000003</v>
      </c>
      <c r="HI538" s="335"/>
    </row>
    <row r="539" spans="1:217" ht="15.75" customHeight="1">
      <c r="A539" s="198">
        <v>24</v>
      </c>
      <c r="B539" s="18" t="s">
        <v>486</v>
      </c>
      <c r="C539" s="381">
        <v>72.2</v>
      </c>
      <c r="D539" s="385">
        <v>55.59</v>
      </c>
      <c r="E539" s="19">
        <v>29440.92</v>
      </c>
      <c r="F539" s="42">
        <f t="shared" si="1350"/>
        <v>27387.71</v>
      </c>
      <c r="G539" s="43"/>
      <c r="H539" s="21">
        <v>636.70000000000005</v>
      </c>
      <c r="I539" s="45">
        <f t="shared" si="1351"/>
        <v>0</v>
      </c>
      <c r="J539" s="58"/>
      <c r="K539" s="107"/>
      <c r="L539" s="212">
        <f t="shared" si="1352"/>
        <v>0</v>
      </c>
      <c r="M539" s="58"/>
      <c r="N539" s="107">
        <v>540</v>
      </c>
      <c r="O539" s="212">
        <f t="shared" si="1353"/>
        <v>0</v>
      </c>
      <c r="P539" s="46"/>
      <c r="Q539" s="139">
        <f t="shared" si="1354"/>
        <v>280.13670000000002</v>
      </c>
      <c r="R539" s="212">
        <f t="shared" si="1355"/>
        <v>0</v>
      </c>
      <c r="S539" s="46"/>
      <c r="T539" s="44">
        <f t="shared" si="1356"/>
        <v>2335.5960000000005</v>
      </c>
      <c r="U539" s="212">
        <f t="shared" si="1357"/>
        <v>0</v>
      </c>
      <c r="V539" s="46"/>
      <c r="W539" s="139">
        <f t="shared" si="1358"/>
        <v>493.98690000000005</v>
      </c>
      <c r="X539" s="219">
        <f t="shared" si="1359"/>
        <v>0</v>
      </c>
      <c r="Y539" s="58"/>
      <c r="Z539" s="44">
        <f t="shared" si="1360"/>
        <v>4331.3600000000006</v>
      </c>
      <c r="AA539" s="141">
        <f t="shared" si="1361"/>
        <v>0</v>
      </c>
      <c r="AB539" s="397"/>
      <c r="AC539" s="139">
        <f t="shared" si="1362"/>
        <v>493.98690000000005</v>
      </c>
      <c r="AD539" s="140">
        <f t="shared" si="1363"/>
        <v>0</v>
      </c>
      <c r="AE539" s="46"/>
      <c r="AF539" s="44">
        <f t="shared" si="1364"/>
        <v>22885.031600000002</v>
      </c>
      <c r="AG539" s="140">
        <f t="shared" si="1365"/>
        <v>0</v>
      </c>
      <c r="AH539" s="46"/>
      <c r="AI539" s="139">
        <f t="shared" si="1366"/>
        <v>791.37200000000007</v>
      </c>
      <c r="AJ539" s="140">
        <f t="shared" si="1367"/>
        <v>0</v>
      </c>
      <c r="AK539" s="46"/>
      <c r="AL539" s="107">
        <v>145.19999999999999</v>
      </c>
      <c r="AM539" s="140">
        <f t="shared" si="1368"/>
        <v>0</v>
      </c>
      <c r="AN539" s="46"/>
      <c r="AO539" s="44">
        <f t="shared" si="1369"/>
        <v>3769.8454000000002</v>
      </c>
      <c r="AP539" s="141">
        <f t="shared" si="1370"/>
        <v>0</v>
      </c>
      <c r="AQ539" s="108"/>
      <c r="AR539" s="109">
        <v>8030</v>
      </c>
      <c r="AS539" s="141">
        <f t="shared" si="1371"/>
        <v>0</v>
      </c>
      <c r="AT539" s="58"/>
      <c r="AU539" s="21">
        <v>3366.65</v>
      </c>
      <c r="AV539" s="141">
        <f t="shared" si="1372"/>
        <v>0</v>
      </c>
      <c r="AW539" s="58"/>
      <c r="AX539" s="44">
        <f t="shared" si="1373"/>
        <v>80964.952600000004</v>
      </c>
      <c r="AY539" s="141">
        <f t="shared" si="1374"/>
        <v>0</v>
      </c>
      <c r="AZ539" s="58"/>
      <c r="BA539" s="21">
        <v>93131.5</v>
      </c>
      <c r="BB539" s="141">
        <f t="shared" si="1375"/>
        <v>0</v>
      </c>
      <c r="BC539" s="58"/>
      <c r="BD539" s="21">
        <v>10643</v>
      </c>
      <c r="BE539" s="140">
        <f t="shared" si="1376"/>
        <v>0</v>
      </c>
      <c r="BF539" s="46"/>
      <c r="BG539" s="58"/>
      <c r="BH539" s="140">
        <f t="shared" si="1377"/>
        <v>0</v>
      </c>
      <c r="BI539" s="46"/>
      <c r="BJ539" s="492"/>
      <c r="BK539" s="58"/>
      <c r="BL539" s="140">
        <f t="shared" si="1378"/>
        <v>0</v>
      </c>
      <c r="BM539" s="46"/>
      <c r="BN539" s="142"/>
      <c r="BO539" s="141">
        <f t="shared" si="1379"/>
        <v>0</v>
      </c>
      <c r="BP539" s="58"/>
      <c r="BQ539" s="139">
        <f t="shared" si="1380"/>
        <v>930.90000000000009</v>
      </c>
      <c r="BR539" s="141">
        <f t="shared" si="1381"/>
        <v>0</v>
      </c>
      <c r="BS539" s="58"/>
      <c r="BT539" s="107">
        <v>540</v>
      </c>
      <c r="BU539" s="141">
        <f t="shared" si="1382"/>
        <v>0</v>
      </c>
      <c r="BV539" s="58"/>
      <c r="BW539" s="58"/>
      <c r="BX539" s="141">
        <f t="shared" si="1383"/>
        <v>0</v>
      </c>
      <c r="BY539" s="58"/>
      <c r="BZ539" s="143"/>
      <c r="CA539" s="141">
        <f t="shared" si="1384"/>
        <v>0</v>
      </c>
      <c r="CB539" s="58"/>
      <c r="CC539" s="107">
        <v>165.4</v>
      </c>
      <c r="CD539" s="141">
        <f t="shared" si="1385"/>
        <v>0</v>
      </c>
      <c r="CE539" s="58"/>
      <c r="CF539" s="139">
        <f t="shared" si="1386"/>
        <v>204.31649999999999</v>
      </c>
      <c r="CG539" s="141">
        <f t="shared" si="1387"/>
        <v>0</v>
      </c>
      <c r="CH539" s="58"/>
      <c r="CI539" s="107">
        <v>86.2</v>
      </c>
      <c r="CJ539" s="141">
        <f t="shared" si="1388"/>
        <v>0</v>
      </c>
      <c r="CK539" s="58"/>
      <c r="CL539" s="107">
        <v>125</v>
      </c>
      <c r="CM539" s="141">
        <f t="shared" si="1389"/>
        <v>0</v>
      </c>
      <c r="CN539" s="58"/>
      <c r="CO539" s="107">
        <v>140</v>
      </c>
      <c r="CP539" s="141">
        <f t="shared" si="1390"/>
        <v>0</v>
      </c>
      <c r="CQ539" s="58"/>
      <c r="CR539" s="139">
        <f t="shared" si="1391"/>
        <v>259.76390000000004</v>
      </c>
      <c r="CS539" s="141">
        <f t="shared" si="1392"/>
        <v>0</v>
      </c>
      <c r="CT539" s="58"/>
      <c r="CU539" s="107">
        <v>182.5</v>
      </c>
      <c r="CV539" s="141">
        <f t="shared" si="1393"/>
        <v>0</v>
      </c>
      <c r="CW539" s="58"/>
      <c r="CX539" s="107">
        <v>78</v>
      </c>
      <c r="CY539" s="141">
        <f t="shared" si="1394"/>
        <v>0</v>
      </c>
      <c r="CZ539" s="58"/>
      <c r="DA539" s="107">
        <v>350</v>
      </c>
      <c r="DB539" s="141">
        <f t="shared" si="1395"/>
        <v>0</v>
      </c>
      <c r="DC539" s="58"/>
      <c r="DD539" s="139">
        <f t="shared" si="1396"/>
        <v>363.26500000000004</v>
      </c>
      <c r="DE539" s="140">
        <f t="shared" si="1397"/>
        <v>0</v>
      </c>
      <c r="DF539" s="58"/>
      <c r="DG539" s="107">
        <v>349.94</v>
      </c>
      <c r="DH539" s="141">
        <f t="shared" si="1398"/>
        <v>0</v>
      </c>
      <c r="DI539" s="58"/>
      <c r="DJ539" s="107">
        <v>407.82</v>
      </c>
      <c r="DK539" s="141">
        <f t="shared" si="1399"/>
        <v>0</v>
      </c>
      <c r="DL539" s="58"/>
      <c r="DM539" s="107">
        <v>560.66999999999996</v>
      </c>
      <c r="DN539" s="141">
        <f t="shared" si="1400"/>
        <v>0</v>
      </c>
      <c r="DO539" s="58"/>
      <c r="DP539" s="107">
        <v>849.84</v>
      </c>
      <c r="DQ539" s="141">
        <f t="shared" si="1401"/>
        <v>0</v>
      </c>
      <c r="DR539" s="58"/>
      <c r="DS539" s="107">
        <v>1070.97</v>
      </c>
      <c r="DT539" s="141">
        <f t="shared" si="1402"/>
        <v>0</v>
      </c>
      <c r="DU539" s="58"/>
      <c r="DV539" s="21">
        <v>1512.05</v>
      </c>
      <c r="DW539" s="141">
        <f t="shared" si="1403"/>
        <v>0</v>
      </c>
      <c r="DX539" s="58"/>
      <c r="DY539" s="21">
        <v>5870.12</v>
      </c>
      <c r="DZ539" s="141">
        <f t="shared" si="1404"/>
        <v>0</v>
      </c>
      <c r="EA539" s="58"/>
      <c r="EB539" s="21">
        <v>4379.45</v>
      </c>
      <c r="EC539" s="141">
        <f t="shared" si="1405"/>
        <v>0</v>
      </c>
      <c r="ED539" s="58"/>
      <c r="EE539" s="21">
        <v>4811.45</v>
      </c>
      <c r="EF539" s="141">
        <f t="shared" si="1406"/>
        <v>0</v>
      </c>
      <c r="EG539" s="58"/>
      <c r="EH539" s="21">
        <v>6518.13</v>
      </c>
      <c r="EI539" s="141">
        <f t="shared" si="1407"/>
        <v>0</v>
      </c>
      <c r="EJ539" s="58">
        <v>2</v>
      </c>
      <c r="EK539" s="21">
        <v>7389.31</v>
      </c>
      <c r="EL539" s="141">
        <f t="shared" si="1408"/>
        <v>14778.62</v>
      </c>
      <c r="EM539" s="58"/>
      <c r="EN539" s="21">
        <v>1539.81</v>
      </c>
      <c r="EO539" s="141">
        <f t="shared" si="1409"/>
        <v>0</v>
      </c>
      <c r="EP539" s="58"/>
      <c r="EQ539" s="21">
        <v>3124.4</v>
      </c>
      <c r="ER539" s="141">
        <f t="shared" si="1410"/>
        <v>0</v>
      </c>
      <c r="ES539" s="58"/>
      <c r="ET539" s="107">
        <v>118.78</v>
      </c>
      <c r="EU539" s="141">
        <f t="shared" si="1411"/>
        <v>0</v>
      </c>
      <c r="EV539" s="58"/>
      <c r="EW539" s="107">
        <v>479.92</v>
      </c>
      <c r="EX539" s="141">
        <f t="shared" si="1412"/>
        <v>0</v>
      </c>
      <c r="EY539" s="58"/>
      <c r="EZ539" s="107">
        <v>649.4</v>
      </c>
      <c r="FA539" s="141">
        <f t="shared" si="1413"/>
        <v>0</v>
      </c>
      <c r="FB539" s="58"/>
      <c r="FC539" s="21">
        <v>1301.22</v>
      </c>
      <c r="FD539" s="141">
        <f t="shared" si="1414"/>
        <v>0</v>
      </c>
      <c r="FE539" s="58"/>
      <c r="FF539" s="21">
        <v>2530.2199999999998</v>
      </c>
      <c r="FG539" s="141">
        <f t="shared" si="1415"/>
        <v>0</v>
      </c>
      <c r="FH539" s="58"/>
      <c r="FI539" s="21">
        <v>4182.22</v>
      </c>
      <c r="FJ539" s="141">
        <f t="shared" si="1416"/>
        <v>0</v>
      </c>
      <c r="FK539" s="58"/>
      <c r="FL539" s="107">
        <v>253.92</v>
      </c>
      <c r="FM539" s="141">
        <f t="shared" si="1417"/>
        <v>0</v>
      </c>
      <c r="FN539" s="58"/>
      <c r="FO539" s="107">
        <v>290.32</v>
      </c>
      <c r="FP539" s="141">
        <f t="shared" si="1418"/>
        <v>0</v>
      </c>
      <c r="FQ539" s="58"/>
      <c r="FR539" s="107">
        <v>334.06</v>
      </c>
      <c r="FS539" s="141">
        <f t="shared" si="1419"/>
        <v>0</v>
      </c>
      <c r="FT539" s="58"/>
      <c r="FU539" s="107">
        <v>411.49</v>
      </c>
      <c r="FV539" s="141">
        <f t="shared" si="1420"/>
        <v>0</v>
      </c>
      <c r="FW539" s="58"/>
      <c r="FX539" s="107">
        <v>455.21</v>
      </c>
      <c r="FY539" s="141">
        <f t="shared" si="1421"/>
        <v>0</v>
      </c>
      <c r="FZ539" s="58"/>
      <c r="GA539" s="107">
        <v>536</v>
      </c>
      <c r="GB539" s="141">
        <f t="shared" si="1422"/>
        <v>0</v>
      </c>
      <c r="GC539" s="58"/>
      <c r="GD539" s="21">
        <v>745.84</v>
      </c>
      <c r="GE539" s="144">
        <f t="shared" si="1423"/>
        <v>0</v>
      </c>
      <c r="GF539" s="108">
        <v>4</v>
      </c>
      <c r="GG539" s="112">
        <v>313.12</v>
      </c>
      <c r="GH539" s="141">
        <f t="shared" si="1424"/>
        <v>1252.48</v>
      </c>
      <c r="GI539" s="59">
        <v>6</v>
      </c>
      <c r="GJ539" s="529">
        <v>223.61</v>
      </c>
      <c r="GK539" s="141">
        <f t="shared" si="1425"/>
        <v>1341.66</v>
      </c>
      <c r="GL539" s="58"/>
      <c r="GM539" s="107">
        <v>105.46</v>
      </c>
      <c r="GN539" s="141">
        <f t="shared" si="1426"/>
        <v>0</v>
      </c>
      <c r="GO539" s="58"/>
      <c r="GP539" s="107">
        <v>581.36</v>
      </c>
      <c r="GQ539" s="141">
        <f t="shared" si="1427"/>
        <v>0</v>
      </c>
      <c r="GR539" s="58"/>
      <c r="GS539" s="107">
        <v>92.94</v>
      </c>
      <c r="GT539" s="141">
        <f t="shared" si="1428"/>
        <v>0</v>
      </c>
      <c r="GU539" s="108">
        <v>15</v>
      </c>
      <c r="GV539" s="112">
        <v>47.51</v>
      </c>
      <c r="GW539" s="141">
        <f t="shared" si="1429"/>
        <v>712.65</v>
      </c>
      <c r="GX539" s="58">
        <v>10</v>
      </c>
      <c r="GY539" s="107">
        <v>61.91</v>
      </c>
      <c r="GZ539" s="219">
        <f t="shared" si="1430"/>
        <v>619.09999999999991</v>
      </c>
      <c r="HA539" s="413"/>
      <c r="HB539" s="413"/>
      <c r="HC539" s="219">
        <f t="shared" si="1432"/>
        <v>0</v>
      </c>
      <c r="HD539" s="58"/>
      <c r="HE539" s="107">
        <v>40.75</v>
      </c>
      <c r="HF539" s="232">
        <f t="shared" si="1431"/>
        <v>0</v>
      </c>
      <c r="HG539" s="105">
        <v>8683.2000000000007</v>
      </c>
      <c r="HH539" s="226">
        <f t="shared" si="1433"/>
        <v>27387.71</v>
      </c>
      <c r="HI539" s="335"/>
    </row>
    <row r="540" spans="1:217" ht="15.75" customHeight="1">
      <c r="A540" s="198">
        <v>25</v>
      </c>
      <c r="B540" s="487" t="s">
        <v>487</v>
      </c>
      <c r="C540" s="381">
        <v>64.38</v>
      </c>
      <c r="D540" s="385">
        <v>93.42</v>
      </c>
      <c r="E540" s="19">
        <v>69278.16</v>
      </c>
      <c r="F540" s="42">
        <f t="shared" si="1350"/>
        <v>93385.788140000019</v>
      </c>
      <c r="G540" s="43"/>
      <c r="H540" s="21">
        <v>636.70000000000005</v>
      </c>
      <c r="I540" s="45">
        <f t="shared" si="1351"/>
        <v>0</v>
      </c>
      <c r="J540" s="58"/>
      <c r="K540" s="107"/>
      <c r="L540" s="212">
        <f t="shared" si="1352"/>
        <v>0</v>
      </c>
      <c r="M540" s="58"/>
      <c r="N540" s="107">
        <v>540</v>
      </c>
      <c r="O540" s="212">
        <f t="shared" si="1353"/>
        <v>0</v>
      </c>
      <c r="P540" s="46"/>
      <c r="Q540" s="139">
        <f t="shared" si="1354"/>
        <v>280.13670000000002</v>
      </c>
      <c r="R540" s="212">
        <f t="shared" si="1355"/>
        <v>0</v>
      </c>
      <c r="S540" s="46">
        <v>34.340000000000003</v>
      </c>
      <c r="T540" s="44">
        <f t="shared" si="1356"/>
        <v>2335.5960000000005</v>
      </c>
      <c r="U540" s="212">
        <f t="shared" si="1357"/>
        <v>80204.366640000022</v>
      </c>
      <c r="V540" s="46"/>
      <c r="W540" s="139">
        <f t="shared" si="1358"/>
        <v>493.98690000000005</v>
      </c>
      <c r="X540" s="219">
        <f t="shared" si="1359"/>
        <v>0</v>
      </c>
      <c r="Y540" s="58"/>
      <c r="Z540" s="44">
        <f t="shared" si="1360"/>
        <v>4331.3600000000006</v>
      </c>
      <c r="AA540" s="141">
        <f t="shared" si="1361"/>
        <v>0</v>
      </c>
      <c r="AB540" s="397"/>
      <c r="AC540" s="139">
        <f t="shared" si="1362"/>
        <v>493.98690000000005</v>
      </c>
      <c r="AD540" s="140">
        <f t="shared" si="1363"/>
        <v>0</v>
      </c>
      <c r="AE540" s="46"/>
      <c r="AF540" s="44">
        <f t="shared" si="1364"/>
        <v>22885.031600000002</v>
      </c>
      <c r="AG540" s="140">
        <f t="shared" si="1365"/>
        <v>0</v>
      </c>
      <c r="AH540" s="46"/>
      <c r="AI540" s="139">
        <f t="shared" si="1366"/>
        <v>791.37200000000007</v>
      </c>
      <c r="AJ540" s="140">
        <f t="shared" si="1367"/>
        <v>0</v>
      </c>
      <c r="AK540" s="46"/>
      <c r="AL540" s="107">
        <v>145.19999999999999</v>
      </c>
      <c r="AM540" s="140">
        <f t="shared" si="1368"/>
        <v>0</v>
      </c>
      <c r="AN540" s="46"/>
      <c r="AO540" s="44">
        <f t="shared" si="1369"/>
        <v>3769.8454000000002</v>
      </c>
      <c r="AP540" s="141">
        <f t="shared" si="1370"/>
        <v>0</v>
      </c>
      <c r="AQ540" s="108"/>
      <c r="AR540" s="109">
        <v>8030</v>
      </c>
      <c r="AS540" s="141">
        <f t="shared" si="1371"/>
        <v>0</v>
      </c>
      <c r="AT540" s="58"/>
      <c r="AU540" s="21">
        <v>3366.65</v>
      </c>
      <c r="AV540" s="141">
        <f t="shared" si="1372"/>
        <v>0</v>
      </c>
      <c r="AW540" s="58"/>
      <c r="AX540" s="44">
        <f t="shared" si="1373"/>
        <v>80964.952600000004</v>
      </c>
      <c r="AY540" s="141">
        <f t="shared" si="1374"/>
        <v>0</v>
      </c>
      <c r="AZ540" s="58"/>
      <c r="BA540" s="21">
        <v>93131.5</v>
      </c>
      <c r="BB540" s="141">
        <f t="shared" si="1375"/>
        <v>0</v>
      </c>
      <c r="BC540" s="58"/>
      <c r="BD540" s="21">
        <v>10643</v>
      </c>
      <c r="BE540" s="140">
        <f t="shared" si="1376"/>
        <v>0</v>
      </c>
      <c r="BF540" s="46"/>
      <c r="BG540" s="58"/>
      <c r="BH540" s="140">
        <f t="shared" si="1377"/>
        <v>0</v>
      </c>
      <c r="BI540" s="46"/>
      <c r="BJ540" s="492"/>
      <c r="BK540" s="58"/>
      <c r="BL540" s="140">
        <f t="shared" si="1378"/>
        <v>0</v>
      </c>
      <c r="BM540" s="46"/>
      <c r="BN540" s="142"/>
      <c r="BO540" s="141">
        <f t="shared" si="1379"/>
        <v>0</v>
      </c>
      <c r="BP540" s="58"/>
      <c r="BQ540" s="139">
        <f t="shared" si="1380"/>
        <v>930.90000000000009</v>
      </c>
      <c r="BR540" s="141">
        <f t="shared" si="1381"/>
        <v>0</v>
      </c>
      <c r="BS540" s="58">
        <v>1.5</v>
      </c>
      <c r="BT540" s="107">
        <v>540</v>
      </c>
      <c r="BU540" s="141">
        <f t="shared" si="1382"/>
        <v>810</v>
      </c>
      <c r="BV540" s="58"/>
      <c r="BW540" s="58"/>
      <c r="BX540" s="141">
        <f t="shared" si="1383"/>
        <v>0</v>
      </c>
      <c r="BY540" s="58"/>
      <c r="BZ540" s="143"/>
      <c r="CA540" s="141">
        <f t="shared" si="1384"/>
        <v>0</v>
      </c>
      <c r="CB540" s="58">
        <v>1</v>
      </c>
      <c r="CC540" s="107">
        <v>165.4</v>
      </c>
      <c r="CD540" s="141">
        <f t="shared" si="1385"/>
        <v>165.4</v>
      </c>
      <c r="CE540" s="58">
        <v>1</v>
      </c>
      <c r="CF540" s="139">
        <f t="shared" si="1386"/>
        <v>204.31649999999999</v>
      </c>
      <c r="CG540" s="141">
        <f t="shared" si="1387"/>
        <v>204.31649999999999</v>
      </c>
      <c r="CH540" s="58"/>
      <c r="CI540" s="107">
        <v>86.2</v>
      </c>
      <c r="CJ540" s="141">
        <f t="shared" si="1388"/>
        <v>0</v>
      </c>
      <c r="CK540" s="58"/>
      <c r="CL540" s="107">
        <v>125</v>
      </c>
      <c r="CM540" s="141">
        <f t="shared" si="1389"/>
        <v>0</v>
      </c>
      <c r="CN540" s="58"/>
      <c r="CO540" s="107">
        <v>140</v>
      </c>
      <c r="CP540" s="141">
        <f t="shared" si="1390"/>
        <v>0</v>
      </c>
      <c r="CQ540" s="58"/>
      <c r="CR540" s="139">
        <f t="shared" si="1391"/>
        <v>259.76390000000004</v>
      </c>
      <c r="CS540" s="141">
        <f t="shared" si="1392"/>
        <v>0</v>
      </c>
      <c r="CT540" s="58"/>
      <c r="CU540" s="107">
        <v>182.5</v>
      </c>
      <c r="CV540" s="141">
        <f t="shared" si="1393"/>
        <v>0</v>
      </c>
      <c r="CW540" s="58"/>
      <c r="CX540" s="107">
        <v>78</v>
      </c>
      <c r="CY540" s="141">
        <f t="shared" si="1394"/>
        <v>0</v>
      </c>
      <c r="CZ540" s="58"/>
      <c r="DA540" s="107">
        <v>350</v>
      </c>
      <c r="DB540" s="141">
        <f t="shared" si="1395"/>
        <v>0</v>
      </c>
      <c r="DC540" s="58"/>
      <c r="DD540" s="139">
        <f t="shared" si="1396"/>
        <v>363.26500000000004</v>
      </c>
      <c r="DE540" s="140">
        <f t="shared" si="1397"/>
        <v>0</v>
      </c>
      <c r="DF540" s="58"/>
      <c r="DG540" s="107">
        <v>349.94</v>
      </c>
      <c r="DH540" s="141">
        <f t="shared" si="1398"/>
        <v>0</v>
      </c>
      <c r="DI540" s="58">
        <v>10</v>
      </c>
      <c r="DJ540" s="107">
        <v>407.82</v>
      </c>
      <c r="DK540" s="141">
        <f t="shared" si="1399"/>
        <v>4078.2</v>
      </c>
      <c r="DL540" s="58">
        <v>2</v>
      </c>
      <c r="DM540" s="107">
        <v>560.66999999999996</v>
      </c>
      <c r="DN540" s="141">
        <f t="shared" si="1400"/>
        <v>1121.3399999999999</v>
      </c>
      <c r="DO540" s="58"/>
      <c r="DP540" s="107">
        <v>849.84</v>
      </c>
      <c r="DQ540" s="141">
        <f t="shared" si="1401"/>
        <v>0</v>
      </c>
      <c r="DR540" s="58"/>
      <c r="DS540" s="107">
        <v>1070.97</v>
      </c>
      <c r="DT540" s="141">
        <f t="shared" si="1402"/>
        <v>0</v>
      </c>
      <c r="DU540" s="58"/>
      <c r="DV540" s="21">
        <v>1512.05</v>
      </c>
      <c r="DW540" s="141">
        <f t="shared" si="1403"/>
        <v>0</v>
      </c>
      <c r="DX540" s="58"/>
      <c r="DY540" s="21">
        <v>5870.12</v>
      </c>
      <c r="DZ540" s="141">
        <f t="shared" si="1404"/>
        <v>0</v>
      </c>
      <c r="EA540" s="58"/>
      <c r="EB540" s="21">
        <v>4379.45</v>
      </c>
      <c r="EC540" s="141">
        <f t="shared" si="1405"/>
        <v>0</v>
      </c>
      <c r="ED540" s="58"/>
      <c r="EE540" s="21">
        <v>4811.45</v>
      </c>
      <c r="EF540" s="141">
        <f t="shared" si="1406"/>
        <v>0</v>
      </c>
      <c r="EG540" s="58"/>
      <c r="EH540" s="21">
        <v>6518.13</v>
      </c>
      <c r="EI540" s="141">
        <f t="shared" si="1407"/>
        <v>0</v>
      </c>
      <c r="EJ540" s="58"/>
      <c r="EK540" s="21">
        <v>7389.31</v>
      </c>
      <c r="EL540" s="141">
        <f t="shared" si="1408"/>
        <v>0</v>
      </c>
      <c r="EM540" s="58"/>
      <c r="EN540" s="21">
        <v>1539.81</v>
      </c>
      <c r="EO540" s="141">
        <f t="shared" si="1409"/>
        <v>0</v>
      </c>
      <c r="EP540" s="58"/>
      <c r="EQ540" s="21">
        <v>3124.4</v>
      </c>
      <c r="ER540" s="141">
        <f t="shared" si="1410"/>
        <v>0</v>
      </c>
      <c r="ES540" s="58"/>
      <c r="ET540" s="107">
        <v>118.78</v>
      </c>
      <c r="EU540" s="141">
        <f t="shared" si="1411"/>
        <v>0</v>
      </c>
      <c r="EV540" s="58"/>
      <c r="EW540" s="107">
        <v>479.92</v>
      </c>
      <c r="EX540" s="141">
        <f t="shared" si="1412"/>
        <v>0</v>
      </c>
      <c r="EY540" s="58"/>
      <c r="EZ540" s="107">
        <v>649.4</v>
      </c>
      <c r="FA540" s="141">
        <f t="shared" si="1413"/>
        <v>0</v>
      </c>
      <c r="FB540" s="58"/>
      <c r="FC540" s="21">
        <v>1301.22</v>
      </c>
      <c r="FD540" s="141">
        <f t="shared" si="1414"/>
        <v>0</v>
      </c>
      <c r="FE540" s="58"/>
      <c r="FF540" s="21">
        <v>2530.2199999999998</v>
      </c>
      <c r="FG540" s="141">
        <f t="shared" si="1415"/>
        <v>0</v>
      </c>
      <c r="FH540" s="58"/>
      <c r="FI540" s="21">
        <v>4182.22</v>
      </c>
      <c r="FJ540" s="141">
        <f t="shared" si="1416"/>
        <v>0</v>
      </c>
      <c r="FK540" s="58"/>
      <c r="FL540" s="107">
        <v>253.92</v>
      </c>
      <c r="FM540" s="141">
        <f t="shared" si="1417"/>
        <v>0</v>
      </c>
      <c r="FN540" s="58"/>
      <c r="FO540" s="107">
        <v>290.32</v>
      </c>
      <c r="FP540" s="141">
        <f t="shared" si="1418"/>
        <v>0</v>
      </c>
      <c r="FQ540" s="58"/>
      <c r="FR540" s="107">
        <v>334.06</v>
      </c>
      <c r="FS540" s="141">
        <f t="shared" si="1419"/>
        <v>0</v>
      </c>
      <c r="FT540" s="58"/>
      <c r="FU540" s="107">
        <v>411.49</v>
      </c>
      <c r="FV540" s="141">
        <f t="shared" si="1420"/>
        <v>0</v>
      </c>
      <c r="FW540" s="58"/>
      <c r="FX540" s="107">
        <v>455.21</v>
      </c>
      <c r="FY540" s="141">
        <f t="shared" si="1421"/>
        <v>0</v>
      </c>
      <c r="FZ540" s="58"/>
      <c r="GA540" s="107">
        <v>536</v>
      </c>
      <c r="GB540" s="141">
        <f t="shared" si="1422"/>
        <v>0</v>
      </c>
      <c r="GC540" s="58"/>
      <c r="GD540" s="21">
        <v>745.84</v>
      </c>
      <c r="GE540" s="144">
        <f t="shared" si="1423"/>
        <v>0</v>
      </c>
      <c r="GF540" s="108">
        <v>3</v>
      </c>
      <c r="GG540" s="112">
        <v>313.12</v>
      </c>
      <c r="GH540" s="141">
        <f t="shared" si="1424"/>
        <v>939.36</v>
      </c>
      <c r="GI540" s="59">
        <v>2</v>
      </c>
      <c r="GJ540" s="529">
        <v>223.61</v>
      </c>
      <c r="GK540" s="141">
        <f t="shared" si="1425"/>
        <v>447.22</v>
      </c>
      <c r="GL540" s="58">
        <v>1</v>
      </c>
      <c r="GM540" s="107">
        <v>105.46</v>
      </c>
      <c r="GN540" s="141">
        <f t="shared" si="1426"/>
        <v>105.46</v>
      </c>
      <c r="GO540" s="58">
        <v>1</v>
      </c>
      <c r="GP540" s="107">
        <v>581.36</v>
      </c>
      <c r="GQ540" s="141">
        <f t="shared" si="1427"/>
        <v>581.36</v>
      </c>
      <c r="GR540" s="58">
        <v>1</v>
      </c>
      <c r="GS540" s="107">
        <v>92.94</v>
      </c>
      <c r="GT540" s="141">
        <f t="shared" si="1428"/>
        <v>92.94</v>
      </c>
      <c r="GU540" s="108">
        <v>15</v>
      </c>
      <c r="GV540" s="112">
        <v>47.51</v>
      </c>
      <c r="GW540" s="141">
        <f t="shared" si="1429"/>
        <v>712.65</v>
      </c>
      <c r="GX540" s="58">
        <v>10</v>
      </c>
      <c r="GY540" s="107">
        <v>61.91</v>
      </c>
      <c r="GZ540" s="219">
        <f t="shared" si="1430"/>
        <v>619.09999999999991</v>
      </c>
      <c r="HA540" s="413"/>
      <c r="HB540" s="413"/>
      <c r="HC540" s="219">
        <f t="shared" si="1432"/>
        <v>0</v>
      </c>
      <c r="HD540" s="58">
        <v>0.1</v>
      </c>
      <c r="HE540" s="107">
        <v>40.75</v>
      </c>
      <c r="HF540" s="232">
        <f t="shared" si="1431"/>
        <v>4.0750000000000002</v>
      </c>
      <c r="HG540" s="105">
        <v>3300</v>
      </c>
      <c r="HH540" s="226">
        <f t="shared" si="1433"/>
        <v>93385.788140000019</v>
      </c>
      <c r="HI540" s="335"/>
    </row>
    <row r="541" spans="1:217" ht="15.75" customHeight="1">
      <c r="A541" s="198">
        <v>26</v>
      </c>
      <c r="B541" s="18" t="s">
        <v>488</v>
      </c>
      <c r="C541" s="381">
        <v>11.6</v>
      </c>
      <c r="D541" s="385">
        <v>59.93</v>
      </c>
      <c r="E541" s="19">
        <v>90146.28</v>
      </c>
      <c r="F541" s="42">
        <f t="shared" si="1350"/>
        <v>64074.584999999992</v>
      </c>
      <c r="G541" s="43"/>
      <c r="H541" s="21">
        <v>636.70000000000005</v>
      </c>
      <c r="I541" s="45">
        <f t="shared" si="1351"/>
        <v>0</v>
      </c>
      <c r="J541" s="58"/>
      <c r="K541" s="107"/>
      <c r="L541" s="212">
        <f t="shared" si="1352"/>
        <v>0</v>
      </c>
      <c r="M541" s="58"/>
      <c r="N541" s="107">
        <v>540</v>
      </c>
      <c r="O541" s="212">
        <f t="shared" si="1353"/>
        <v>0</v>
      </c>
      <c r="P541" s="46"/>
      <c r="Q541" s="139">
        <f t="shared" si="1354"/>
        <v>280.13670000000002</v>
      </c>
      <c r="R541" s="212">
        <f t="shared" si="1355"/>
        <v>0</v>
      </c>
      <c r="S541" s="46"/>
      <c r="T541" s="44">
        <f t="shared" si="1356"/>
        <v>2335.5960000000005</v>
      </c>
      <c r="U541" s="212">
        <f t="shared" si="1357"/>
        <v>0</v>
      </c>
      <c r="V541" s="46"/>
      <c r="W541" s="139">
        <f t="shared" si="1358"/>
        <v>493.98690000000005</v>
      </c>
      <c r="X541" s="219">
        <f t="shared" si="1359"/>
        <v>0</v>
      </c>
      <c r="Y541" s="58"/>
      <c r="Z541" s="44">
        <f t="shared" si="1360"/>
        <v>4331.3600000000006</v>
      </c>
      <c r="AA541" s="141">
        <f t="shared" si="1361"/>
        <v>0</v>
      </c>
      <c r="AB541" s="397"/>
      <c r="AC541" s="139">
        <f t="shared" si="1362"/>
        <v>493.98690000000005</v>
      </c>
      <c r="AD541" s="140">
        <f t="shared" si="1363"/>
        <v>0</v>
      </c>
      <c r="AE541" s="46"/>
      <c r="AF541" s="44">
        <f t="shared" si="1364"/>
        <v>22885.031600000002</v>
      </c>
      <c r="AG541" s="140">
        <f t="shared" si="1365"/>
        <v>0</v>
      </c>
      <c r="AH541" s="46"/>
      <c r="AI541" s="139">
        <f t="shared" si="1366"/>
        <v>791.37200000000007</v>
      </c>
      <c r="AJ541" s="140">
        <f t="shared" si="1367"/>
        <v>0</v>
      </c>
      <c r="AK541" s="46"/>
      <c r="AL541" s="107">
        <v>145.19999999999999</v>
      </c>
      <c r="AM541" s="140">
        <f t="shared" si="1368"/>
        <v>0</v>
      </c>
      <c r="AN541" s="46"/>
      <c r="AO541" s="44">
        <f t="shared" si="1369"/>
        <v>3769.8454000000002</v>
      </c>
      <c r="AP541" s="141">
        <f t="shared" si="1370"/>
        <v>0</v>
      </c>
      <c r="AQ541" s="108"/>
      <c r="AR541" s="109">
        <v>8030</v>
      </c>
      <c r="AS541" s="141">
        <f t="shared" si="1371"/>
        <v>0</v>
      </c>
      <c r="AT541" s="58"/>
      <c r="AU541" s="21">
        <v>3366.65</v>
      </c>
      <c r="AV541" s="141">
        <f t="shared" si="1372"/>
        <v>0</v>
      </c>
      <c r="AW541" s="58"/>
      <c r="AX541" s="44">
        <f t="shared" si="1373"/>
        <v>80964.952600000004</v>
      </c>
      <c r="AY541" s="141">
        <f t="shared" si="1374"/>
        <v>0</v>
      </c>
      <c r="AZ541" s="58"/>
      <c r="BA541" s="21">
        <v>93131.5</v>
      </c>
      <c r="BB541" s="141">
        <f t="shared" si="1375"/>
        <v>0</v>
      </c>
      <c r="BC541" s="58"/>
      <c r="BD541" s="21">
        <v>10643</v>
      </c>
      <c r="BE541" s="140">
        <f t="shared" si="1376"/>
        <v>0</v>
      </c>
      <c r="BF541" s="46">
        <v>11.36</v>
      </c>
      <c r="BG541" s="58">
        <v>4278.5</v>
      </c>
      <c r="BH541" s="140">
        <f t="shared" si="1377"/>
        <v>48603.759999999995</v>
      </c>
      <c r="BI541" s="46"/>
      <c r="BJ541" s="492"/>
      <c r="BK541" s="58"/>
      <c r="BL541" s="140">
        <f t="shared" si="1378"/>
        <v>0</v>
      </c>
      <c r="BM541" s="46"/>
      <c r="BN541" s="142"/>
      <c r="BO541" s="141">
        <f t="shared" si="1379"/>
        <v>0</v>
      </c>
      <c r="BP541" s="58"/>
      <c r="BQ541" s="139">
        <f t="shared" si="1380"/>
        <v>930.90000000000009</v>
      </c>
      <c r="BR541" s="141">
        <f t="shared" si="1381"/>
        <v>0</v>
      </c>
      <c r="BS541" s="58">
        <v>1</v>
      </c>
      <c r="BT541" s="107">
        <v>540</v>
      </c>
      <c r="BU541" s="141">
        <f t="shared" si="1382"/>
        <v>540</v>
      </c>
      <c r="BV541" s="58"/>
      <c r="BW541" s="58"/>
      <c r="BX541" s="141">
        <f t="shared" si="1383"/>
        <v>0</v>
      </c>
      <c r="BY541" s="58"/>
      <c r="BZ541" s="143"/>
      <c r="CA541" s="141">
        <f t="shared" si="1384"/>
        <v>0</v>
      </c>
      <c r="CB541" s="58">
        <v>1</v>
      </c>
      <c r="CC541" s="107">
        <v>165.4</v>
      </c>
      <c r="CD541" s="141">
        <f t="shared" si="1385"/>
        <v>165.4</v>
      </c>
      <c r="CE541" s="58"/>
      <c r="CF541" s="139">
        <f t="shared" si="1386"/>
        <v>204.31649999999999</v>
      </c>
      <c r="CG541" s="141">
        <f t="shared" si="1387"/>
        <v>0</v>
      </c>
      <c r="CH541" s="58"/>
      <c r="CI541" s="107">
        <v>86.2</v>
      </c>
      <c r="CJ541" s="141">
        <f t="shared" si="1388"/>
        <v>0</v>
      </c>
      <c r="CK541" s="58"/>
      <c r="CL541" s="107">
        <v>125</v>
      </c>
      <c r="CM541" s="141">
        <f t="shared" si="1389"/>
        <v>0</v>
      </c>
      <c r="CN541" s="58"/>
      <c r="CO541" s="107">
        <v>140</v>
      </c>
      <c r="CP541" s="141">
        <f t="shared" si="1390"/>
        <v>0</v>
      </c>
      <c r="CQ541" s="58"/>
      <c r="CR541" s="139">
        <f t="shared" si="1391"/>
        <v>259.76390000000004</v>
      </c>
      <c r="CS541" s="141">
        <f t="shared" si="1392"/>
        <v>0</v>
      </c>
      <c r="CT541" s="58"/>
      <c r="CU541" s="107">
        <v>182.5</v>
      </c>
      <c r="CV541" s="141">
        <f t="shared" si="1393"/>
        <v>0</v>
      </c>
      <c r="CW541" s="58"/>
      <c r="CX541" s="107">
        <v>78</v>
      </c>
      <c r="CY541" s="141">
        <f t="shared" si="1394"/>
        <v>0</v>
      </c>
      <c r="CZ541" s="58"/>
      <c r="DA541" s="107">
        <v>350</v>
      </c>
      <c r="DB541" s="141">
        <f t="shared" si="1395"/>
        <v>0</v>
      </c>
      <c r="DC541" s="58">
        <v>2</v>
      </c>
      <c r="DD541" s="139">
        <f t="shared" si="1396"/>
        <v>363.26500000000004</v>
      </c>
      <c r="DE541" s="140">
        <f t="shared" si="1397"/>
        <v>726.53000000000009</v>
      </c>
      <c r="DF541" s="58"/>
      <c r="DG541" s="107">
        <v>349.94</v>
      </c>
      <c r="DH541" s="141">
        <f t="shared" si="1398"/>
        <v>0</v>
      </c>
      <c r="DI541" s="58"/>
      <c r="DJ541" s="107">
        <v>407.82</v>
      </c>
      <c r="DK541" s="141">
        <f t="shared" si="1399"/>
        <v>0</v>
      </c>
      <c r="DL541" s="58"/>
      <c r="DM541" s="107">
        <v>560.66999999999996</v>
      </c>
      <c r="DN541" s="141">
        <f t="shared" si="1400"/>
        <v>0</v>
      </c>
      <c r="DO541" s="58"/>
      <c r="DP541" s="107">
        <v>849.84</v>
      </c>
      <c r="DQ541" s="141">
        <f t="shared" si="1401"/>
        <v>0</v>
      </c>
      <c r="DR541" s="58"/>
      <c r="DS541" s="107">
        <v>1070.97</v>
      </c>
      <c r="DT541" s="141">
        <f t="shared" si="1402"/>
        <v>0</v>
      </c>
      <c r="DU541" s="58"/>
      <c r="DV541" s="21">
        <v>1512.05</v>
      </c>
      <c r="DW541" s="141">
        <f t="shared" si="1403"/>
        <v>0</v>
      </c>
      <c r="DX541" s="58"/>
      <c r="DY541" s="21">
        <v>5870.12</v>
      </c>
      <c r="DZ541" s="141">
        <f t="shared" si="1404"/>
        <v>0</v>
      </c>
      <c r="EA541" s="58"/>
      <c r="EB541" s="21">
        <v>4379.45</v>
      </c>
      <c r="EC541" s="141">
        <f t="shared" si="1405"/>
        <v>0</v>
      </c>
      <c r="ED541" s="58"/>
      <c r="EE541" s="21">
        <v>4811.45</v>
      </c>
      <c r="EF541" s="141">
        <f t="shared" si="1406"/>
        <v>0</v>
      </c>
      <c r="EG541" s="58"/>
      <c r="EH541" s="21">
        <v>6518.13</v>
      </c>
      <c r="EI541" s="141">
        <f t="shared" si="1407"/>
        <v>0</v>
      </c>
      <c r="EJ541" s="58"/>
      <c r="EK541" s="21">
        <v>7389.31</v>
      </c>
      <c r="EL541" s="141">
        <f t="shared" si="1408"/>
        <v>0</v>
      </c>
      <c r="EM541" s="58"/>
      <c r="EN541" s="21">
        <v>1539.81</v>
      </c>
      <c r="EO541" s="141">
        <f t="shared" si="1409"/>
        <v>0</v>
      </c>
      <c r="EP541" s="58"/>
      <c r="EQ541" s="21">
        <v>3124.4</v>
      </c>
      <c r="ER541" s="141">
        <f t="shared" si="1410"/>
        <v>0</v>
      </c>
      <c r="ES541" s="58"/>
      <c r="ET541" s="107">
        <v>118.78</v>
      </c>
      <c r="EU541" s="141">
        <f t="shared" si="1411"/>
        <v>0</v>
      </c>
      <c r="EV541" s="58"/>
      <c r="EW541" s="107">
        <v>479.92</v>
      </c>
      <c r="EX541" s="141">
        <f t="shared" si="1412"/>
        <v>0</v>
      </c>
      <c r="EY541" s="58"/>
      <c r="EZ541" s="107">
        <v>649.4</v>
      </c>
      <c r="FA541" s="141">
        <f t="shared" si="1413"/>
        <v>0</v>
      </c>
      <c r="FB541" s="58"/>
      <c r="FC541" s="21">
        <v>1301.22</v>
      </c>
      <c r="FD541" s="141">
        <f t="shared" si="1414"/>
        <v>0</v>
      </c>
      <c r="FE541" s="58"/>
      <c r="FF541" s="21">
        <v>2530.2199999999998</v>
      </c>
      <c r="FG541" s="141">
        <f t="shared" si="1415"/>
        <v>0</v>
      </c>
      <c r="FH541" s="58"/>
      <c r="FI541" s="21">
        <v>4182.22</v>
      </c>
      <c r="FJ541" s="141">
        <f t="shared" si="1416"/>
        <v>0</v>
      </c>
      <c r="FK541" s="58"/>
      <c r="FL541" s="107">
        <v>253.92</v>
      </c>
      <c r="FM541" s="141">
        <f t="shared" si="1417"/>
        <v>0</v>
      </c>
      <c r="FN541" s="58"/>
      <c r="FO541" s="107">
        <v>290.32</v>
      </c>
      <c r="FP541" s="141">
        <f t="shared" si="1418"/>
        <v>0</v>
      </c>
      <c r="FQ541" s="58"/>
      <c r="FR541" s="107">
        <v>334.06</v>
      </c>
      <c r="FS541" s="141">
        <f t="shared" si="1419"/>
        <v>0</v>
      </c>
      <c r="FT541" s="58"/>
      <c r="FU541" s="107">
        <v>411.49</v>
      </c>
      <c r="FV541" s="141">
        <f t="shared" si="1420"/>
        <v>0</v>
      </c>
      <c r="FW541" s="58"/>
      <c r="FX541" s="107">
        <v>455.21</v>
      </c>
      <c r="FY541" s="141">
        <f t="shared" si="1421"/>
        <v>0</v>
      </c>
      <c r="FZ541" s="58"/>
      <c r="GA541" s="107">
        <v>536</v>
      </c>
      <c r="GB541" s="141">
        <f t="shared" si="1422"/>
        <v>0</v>
      </c>
      <c r="GC541" s="58"/>
      <c r="GD541" s="21">
        <v>745.84</v>
      </c>
      <c r="GE541" s="144">
        <f t="shared" si="1423"/>
        <v>0</v>
      </c>
      <c r="GF541" s="108">
        <v>4</v>
      </c>
      <c r="GG541" s="112">
        <v>313.12</v>
      </c>
      <c r="GH541" s="141">
        <f t="shared" si="1424"/>
        <v>1252.48</v>
      </c>
      <c r="GI541" s="59">
        <v>3</v>
      </c>
      <c r="GJ541" s="529">
        <v>223.61</v>
      </c>
      <c r="GK541" s="141">
        <f t="shared" si="1425"/>
        <v>670.83</v>
      </c>
      <c r="GL541" s="58">
        <v>1</v>
      </c>
      <c r="GM541" s="107">
        <v>105.46</v>
      </c>
      <c r="GN541" s="141">
        <f t="shared" si="1426"/>
        <v>105.46</v>
      </c>
      <c r="GO541" s="58">
        <v>1</v>
      </c>
      <c r="GP541" s="107">
        <v>581.36</v>
      </c>
      <c r="GQ541" s="141">
        <f t="shared" si="1427"/>
        <v>581.36</v>
      </c>
      <c r="GR541" s="58">
        <v>1</v>
      </c>
      <c r="GS541" s="107">
        <v>92.94</v>
      </c>
      <c r="GT541" s="141">
        <f t="shared" si="1428"/>
        <v>92.94</v>
      </c>
      <c r="GU541" s="108">
        <v>15</v>
      </c>
      <c r="GV541" s="112">
        <v>47.51</v>
      </c>
      <c r="GW541" s="141">
        <f t="shared" si="1429"/>
        <v>712.65</v>
      </c>
      <c r="GX541" s="58">
        <v>10</v>
      </c>
      <c r="GY541" s="107">
        <v>61.91</v>
      </c>
      <c r="GZ541" s="219">
        <f t="shared" si="1430"/>
        <v>619.09999999999991</v>
      </c>
      <c r="HA541" s="413"/>
      <c r="HB541" s="413"/>
      <c r="HC541" s="219">
        <f t="shared" si="1432"/>
        <v>0</v>
      </c>
      <c r="HD541" s="58">
        <v>0.1</v>
      </c>
      <c r="HE541" s="107">
        <v>40.75</v>
      </c>
      <c r="HF541" s="232">
        <f t="shared" si="1431"/>
        <v>4.0750000000000002</v>
      </c>
      <c r="HG541" s="105">
        <v>10000</v>
      </c>
      <c r="HH541" s="226">
        <f t="shared" si="1433"/>
        <v>64074.584999999992</v>
      </c>
      <c r="HI541" s="335"/>
    </row>
    <row r="542" spans="1:217" ht="15.75" customHeight="1">
      <c r="A542" s="198">
        <v>27</v>
      </c>
      <c r="B542" s="18" t="s">
        <v>489</v>
      </c>
      <c r="C542" s="381">
        <v>56.57</v>
      </c>
      <c r="D542" s="385">
        <v>68.53</v>
      </c>
      <c r="E542" s="19">
        <v>90517.680000000008</v>
      </c>
      <c r="F542" s="42">
        <f t="shared" si="1350"/>
        <v>40672.911600000007</v>
      </c>
      <c r="G542" s="43"/>
      <c r="H542" s="21">
        <v>636.70000000000005</v>
      </c>
      <c r="I542" s="45">
        <f t="shared" si="1351"/>
        <v>0</v>
      </c>
      <c r="J542" s="58"/>
      <c r="K542" s="107"/>
      <c r="L542" s="212">
        <f t="shared" si="1352"/>
        <v>0</v>
      </c>
      <c r="M542" s="58"/>
      <c r="N542" s="107">
        <v>540</v>
      </c>
      <c r="O542" s="212">
        <f t="shared" si="1353"/>
        <v>0</v>
      </c>
      <c r="P542" s="46"/>
      <c r="Q542" s="139">
        <f t="shared" si="1354"/>
        <v>280.13670000000002</v>
      </c>
      <c r="R542" s="212">
        <f t="shared" si="1355"/>
        <v>0</v>
      </c>
      <c r="S542" s="46"/>
      <c r="T542" s="44">
        <f t="shared" si="1356"/>
        <v>2335.5960000000005</v>
      </c>
      <c r="U542" s="212">
        <f t="shared" si="1357"/>
        <v>0</v>
      </c>
      <c r="V542" s="46"/>
      <c r="W542" s="139">
        <f t="shared" si="1358"/>
        <v>493.98690000000005</v>
      </c>
      <c r="X542" s="219">
        <f t="shared" si="1359"/>
        <v>0</v>
      </c>
      <c r="Y542" s="58"/>
      <c r="Z542" s="44">
        <f t="shared" si="1360"/>
        <v>4331.3600000000006</v>
      </c>
      <c r="AA542" s="141">
        <f t="shared" si="1361"/>
        <v>0</v>
      </c>
      <c r="AB542" s="397"/>
      <c r="AC542" s="139">
        <f t="shared" si="1362"/>
        <v>493.98690000000005</v>
      </c>
      <c r="AD542" s="140">
        <f t="shared" si="1363"/>
        <v>0</v>
      </c>
      <c r="AE542" s="46">
        <v>1</v>
      </c>
      <c r="AF542" s="44">
        <f t="shared" si="1364"/>
        <v>22885.031600000002</v>
      </c>
      <c r="AG542" s="140">
        <f t="shared" si="1365"/>
        <v>22885.031600000002</v>
      </c>
      <c r="AH542" s="46"/>
      <c r="AI542" s="139">
        <f t="shared" si="1366"/>
        <v>791.37200000000007</v>
      </c>
      <c r="AJ542" s="140">
        <f t="shared" si="1367"/>
        <v>0</v>
      </c>
      <c r="AK542" s="46"/>
      <c r="AL542" s="107">
        <v>145.19999999999999</v>
      </c>
      <c r="AM542" s="140">
        <f t="shared" si="1368"/>
        <v>0</v>
      </c>
      <c r="AN542" s="46"/>
      <c r="AO542" s="44">
        <f t="shared" si="1369"/>
        <v>3769.8454000000002</v>
      </c>
      <c r="AP542" s="141">
        <f t="shared" si="1370"/>
        <v>0</v>
      </c>
      <c r="AQ542" s="108"/>
      <c r="AR542" s="109">
        <v>8030</v>
      </c>
      <c r="AS542" s="141">
        <f t="shared" si="1371"/>
        <v>0</v>
      </c>
      <c r="AT542" s="58"/>
      <c r="AU542" s="21">
        <v>3366.65</v>
      </c>
      <c r="AV542" s="141">
        <f t="shared" si="1372"/>
        <v>0</v>
      </c>
      <c r="AW542" s="58"/>
      <c r="AX542" s="44">
        <f t="shared" si="1373"/>
        <v>80964.952600000004</v>
      </c>
      <c r="AY542" s="141">
        <f t="shared" si="1374"/>
        <v>0</v>
      </c>
      <c r="AZ542" s="58"/>
      <c r="BA542" s="21">
        <v>93131.5</v>
      </c>
      <c r="BB542" s="141">
        <f t="shared" si="1375"/>
        <v>0</v>
      </c>
      <c r="BC542" s="58"/>
      <c r="BD542" s="21">
        <v>10643</v>
      </c>
      <c r="BE542" s="140">
        <f t="shared" si="1376"/>
        <v>0</v>
      </c>
      <c r="BF542" s="46"/>
      <c r="BG542" s="58"/>
      <c r="BH542" s="140">
        <f t="shared" si="1377"/>
        <v>0</v>
      </c>
      <c r="BI542" s="46"/>
      <c r="BJ542" s="492"/>
      <c r="BK542" s="58"/>
      <c r="BL542" s="140">
        <f t="shared" si="1378"/>
        <v>0</v>
      </c>
      <c r="BM542" s="46"/>
      <c r="BN542" s="142"/>
      <c r="BO542" s="141">
        <f t="shared" si="1379"/>
        <v>0</v>
      </c>
      <c r="BP542" s="58"/>
      <c r="BQ542" s="139">
        <f t="shared" si="1380"/>
        <v>930.90000000000009</v>
      </c>
      <c r="BR542" s="141">
        <f t="shared" si="1381"/>
        <v>0</v>
      </c>
      <c r="BS542" s="58">
        <v>1.5</v>
      </c>
      <c r="BT542" s="107">
        <v>540</v>
      </c>
      <c r="BU542" s="141">
        <f t="shared" si="1382"/>
        <v>810</v>
      </c>
      <c r="BV542" s="58"/>
      <c r="BW542" s="58"/>
      <c r="BX542" s="141">
        <f t="shared" si="1383"/>
        <v>0</v>
      </c>
      <c r="BY542" s="58"/>
      <c r="BZ542" s="143"/>
      <c r="CA542" s="141">
        <f t="shared" si="1384"/>
        <v>0</v>
      </c>
      <c r="CB542" s="58">
        <v>1</v>
      </c>
      <c r="CC542" s="107">
        <v>165.4</v>
      </c>
      <c r="CD542" s="141">
        <f t="shared" si="1385"/>
        <v>165.4</v>
      </c>
      <c r="CE542" s="58"/>
      <c r="CF542" s="139">
        <f t="shared" si="1386"/>
        <v>204.31649999999999</v>
      </c>
      <c r="CG542" s="141">
        <f t="shared" si="1387"/>
        <v>0</v>
      </c>
      <c r="CH542" s="58"/>
      <c r="CI542" s="107">
        <v>86.2</v>
      </c>
      <c r="CJ542" s="141">
        <f t="shared" si="1388"/>
        <v>0</v>
      </c>
      <c r="CK542" s="58"/>
      <c r="CL542" s="107">
        <v>125</v>
      </c>
      <c r="CM542" s="141">
        <f t="shared" si="1389"/>
        <v>0</v>
      </c>
      <c r="CN542" s="58"/>
      <c r="CO542" s="107">
        <v>140</v>
      </c>
      <c r="CP542" s="141">
        <f t="shared" si="1390"/>
        <v>0</v>
      </c>
      <c r="CQ542" s="58"/>
      <c r="CR542" s="139">
        <f t="shared" si="1391"/>
        <v>259.76390000000004</v>
      </c>
      <c r="CS542" s="141">
        <f t="shared" si="1392"/>
        <v>0</v>
      </c>
      <c r="CT542" s="58"/>
      <c r="CU542" s="107">
        <v>182.5</v>
      </c>
      <c r="CV542" s="141">
        <f t="shared" si="1393"/>
        <v>0</v>
      </c>
      <c r="CW542" s="58"/>
      <c r="CX542" s="107">
        <v>78</v>
      </c>
      <c r="CY542" s="141">
        <f t="shared" si="1394"/>
        <v>0</v>
      </c>
      <c r="CZ542" s="58"/>
      <c r="DA542" s="107">
        <v>350</v>
      </c>
      <c r="DB542" s="141">
        <f t="shared" si="1395"/>
        <v>0</v>
      </c>
      <c r="DC542" s="58"/>
      <c r="DD542" s="139">
        <f t="shared" si="1396"/>
        <v>363.26500000000004</v>
      </c>
      <c r="DE542" s="140">
        <f t="shared" si="1397"/>
        <v>0</v>
      </c>
      <c r="DF542" s="58"/>
      <c r="DG542" s="107">
        <v>349.94</v>
      </c>
      <c r="DH542" s="141">
        <f t="shared" si="1398"/>
        <v>0</v>
      </c>
      <c r="DI542" s="58">
        <v>10</v>
      </c>
      <c r="DJ542" s="107">
        <v>407.82</v>
      </c>
      <c r="DK542" s="141">
        <f t="shared" si="1399"/>
        <v>4078.2</v>
      </c>
      <c r="DL542" s="58"/>
      <c r="DM542" s="107">
        <v>560.66999999999996</v>
      </c>
      <c r="DN542" s="141">
        <f t="shared" si="1400"/>
        <v>0</v>
      </c>
      <c r="DO542" s="58"/>
      <c r="DP542" s="107">
        <v>849.84</v>
      </c>
      <c r="DQ542" s="141">
        <f t="shared" si="1401"/>
        <v>0</v>
      </c>
      <c r="DR542" s="58"/>
      <c r="DS542" s="107">
        <v>1070.97</v>
      </c>
      <c r="DT542" s="141">
        <f t="shared" si="1402"/>
        <v>0</v>
      </c>
      <c r="DU542" s="58"/>
      <c r="DV542" s="21">
        <v>1512.05</v>
      </c>
      <c r="DW542" s="141">
        <f t="shared" si="1403"/>
        <v>0</v>
      </c>
      <c r="DX542" s="58"/>
      <c r="DY542" s="21">
        <v>5870.12</v>
      </c>
      <c r="DZ542" s="141">
        <f t="shared" si="1404"/>
        <v>0</v>
      </c>
      <c r="EA542" s="58"/>
      <c r="EB542" s="21">
        <v>4379.45</v>
      </c>
      <c r="EC542" s="141">
        <f t="shared" si="1405"/>
        <v>0</v>
      </c>
      <c r="ED542" s="58"/>
      <c r="EE542" s="21">
        <v>4811.45</v>
      </c>
      <c r="EF542" s="141">
        <f t="shared" si="1406"/>
        <v>0</v>
      </c>
      <c r="EG542" s="58"/>
      <c r="EH542" s="21">
        <v>6518.13</v>
      </c>
      <c r="EI542" s="141">
        <f t="shared" si="1407"/>
        <v>0</v>
      </c>
      <c r="EJ542" s="58"/>
      <c r="EK542" s="21">
        <v>7389.31</v>
      </c>
      <c r="EL542" s="141">
        <f t="shared" si="1408"/>
        <v>0</v>
      </c>
      <c r="EM542" s="58"/>
      <c r="EN542" s="21">
        <v>1539.81</v>
      </c>
      <c r="EO542" s="141">
        <f t="shared" si="1409"/>
        <v>0</v>
      </c>
      <c r="EP542" s="58"/>
      <c r="EQ542" s="21">
        <v>3124.4</v>
      </c>
      <c r="ER542" s="141">
        <f t="shared" si="1410"/>
        <v>0</v>
      </c>
      <c r="ES542" s="58"/>
      <c r="ET542" s="107">
        <v>118.78</v>
      </c>
      <c r="EU542" s="141">
        <f t="shared" si="1411"/>
        <v>0</v>
      </c>
      <c r="EV542" s="58"/>
      <c r="EW542" s="107">
        <v>479.92</v>
      </c>
      <c r="EX542" s="141">
        <f t="shared" si="1412"/>
        <v>0</v>
      </c>
      <c r="EY542" s="58"/>
      <c r="EZ542" s="107">
        <v>649.4</v>
      </c>
      <c r="FA542" s="141">
        <f t="shared" si="1413"/>
        <v>0</v>
      </c>
      <c r="FB542" s="58"/>
      <c r="FC542" s="21">
        <v>1301.22</v>
      </c>
      <c r="FD542" s="141">
        <f t="shared" si="1414"/>
        <v>0</v>
      </c>
      <c r="FE542" s="58"/>
      <c r="FF542" s="21">
        <v>2530.2199999999998</v>
      </c>
      <c r="FG542" s="141">
        <f t="shared" si="1415"/>
        <v>0</v>
      </c>
      <c r="FH542" s="58"/>
      <c r="FI542" s="21">
        <v>4182.22</v>
      </c>
      <c r="FJ542" s="141">
        <f t="shared" si="1416"/>
        <v>0</v>
      </c>
      <c r="FK542" s="58"/>
      <c r="FL542" s="107">
        <v>253.92</v>
      </c>
      <c r="FM542" s="141">
        <f t="shared" si="1417"/>
        <v>0</v>
      </c>
      <c r="FN542" s="58"/>
      <c r="FO542" s="107">
        <v>290.32</v>
      </c>
      <c r="FP542" s="141">
        <f t="shared" si="1418"/>
        <v>0</v>
      </c>
      <c r="FQ542" s="58"/>
      <c r="FR542" s="107">
        <v>334.06</v>
      </c>
      <c r="FS542" s="141">
        <f t="shared" si="1419"/>
        <v>0</v>
      </c>
      <c r="FT542" s="58"/>
      <c r="FU542" s="107">
        <v>411.49</v>
      </c>
      <c r="FV542" s="141">
        <f t="shared" si="1420"/>
        <v>0</v>
      </c>
      <c r="FW542" s="58"/>
      <c r="FX542" s="107">
        <v>455.21</v>
      </c>
      <c r="FY542" s="141">
        <f t="shared" si="1421"/>
        <v>0</v>
      </c>
      <c r="FZ542" s="58"/>
      <c r="GA542" s="107">
        <v>536</v>
      </c>
      <c r="GB542" s="141">
        <f t="shared" si="1422"/>
        <v>0</v>
      </c>
      <c r="GC542" s="58"/>
      <c r="GD542" s="21">
        <v>745.84</v>
      </c>
      <c r="GE542" s="144">
        <f t="shared" si="1423"/>
        <v>0</v>
      </c>
      <c r="GF542" s="108">
        <v>2</v>
      </c>
      <c r="GG542" s="112">
        <v>313.12</v>
      </c>
      <c r="GH542" s="141">
        <f t="shared" si="1424"/>
        <v>626.24</v>
      </c>
      <c r="GI542" s="59">
        <v>3</v>
      </c>
      <c r="GJ542" s="529">
        <v>223.61</v>
      </c>
      <c r="GK542" s="141">
        <f t="shared" si="1425"/>
        <v>670.83</v>
      </c>
      <c r="GL542" s="58">
        <v>1</v>
      </c>
      <c r="GM542" s="107">
        <v>105.46</v>
      </c>
      <c r="GN542" s="141">
        <f t="shared" si="1426"/>
        <v>105.46</v>
      </c>
      <c r="GO542" s="58"/>
      <c r="GP542" s="107">
        <v>581.36</v>
      </c>
      <c r="GQ542" s="141">
        <f t="shared" si="1427"/>
        <v>0</v>
      </c>
      <c r="GR542" s="58"/>
      <c r="GS542" s="107">
        <v>92.94</v>
      </c>
      <c r="GT542" s="141">
        <f t="shared" si="1428"/>
        <v>0</v>
      </c>
      <c r="GU542" s="108">
        <v>15</v>
      </c>
      <c r="GV542" s="112">
        <v>47.51</v>
      </c>
      <c r="GW542" s="141">
        <f t="shared" si="1429"/>
        <v>712.65</v>
      </c>
      <c r="GX542" s="58">
        <v>10</v>
      </c>
      <c r="GY542" s="107">
        <v>61.91</v>
      </c>
      <c r="GZ542" s="219">
        <f t="shared" si="1430"/>
        <v>619.09999999999991</v>
      </c>
      <c r="HA542" s="413"/>
      <c r="HB542" s="413"/>
      <c r="HC542" s="219">
        <f t="shared" si="1432"/>
        <v>0</v>
      </c>
      <c r="HD542" s="58"/>
      <c r="HE542" s="107">
        <v>40.75</v>
      </c>
      <c r="HF542" s="232">
        <f t="shared" si="1431"/>
        <v>0</v>
      </c>
      <c r="HG542" s="105">
        <v>10000</v>
      </c>
      <c r="HH542" s="226">
        <f t="shared" si="1433"/>
        <v>40672.911600000007</v>
      </c>
      <c r="HI542" s="335"/>
    </row>
    <row r="543" spans="1:217" ht="15.75" customHeight="1">
      <c r="A543" s="198">
        <v>28</v>
      </c>
      <c r="B543" s="18" t="s">
        <v>490</v>
      </c>
      <c r="C543" s="381">
        <v>132.6</v>
      </c>
      <c r="D543" s="385">
        <v>38.67</v>
      </c>
      <c r="E543" s="19">
        <v>90497.64</v>
      </c>
      <c r="F543" s="42">
        <f t="shared" si="1350"/>
        <v>18666.496500000001</v>
      </c>
      <c r="G543" s="43"/>
      <c r="H543" s="21">
        <v>636.70000000000005</v>
      </c>
      <c r="I543" s="45">
        <f t="shared" si="1351"/>
        <v>0</v>
      </c>
      <c r="J543" s="58"/>
      <c r="K543" s="107"/>
      <c r="L543" s="212">
        <f t="shared" si="1352"/>
        <v>0</v>
      </c>
      <c r="M543" s="58"/>
      <c r="N543" s="107">
        <v>540</v>
      </c>
      <c r="O543" s="212">
        <f t="shared" si="1353"/>
        <v>0</v>
      </c>
      <c r="P543" s="46"/>
      <c r="Q543" s="139">
        <f t="shared" si="1354"/>
        <v>280.13670000000002</v>
      </c>
      <c r="R543" s="212">
        <f t="shared" si="1355"/>
        <v>0</v>
      </c>
      <c r="S543" s="46"/>
      <c r="T543" s="44">
        <f t="shared" si="1356"/>
        <v>2335.5960000000005</v>
      </c>
      <c r="U543" s="212">
        <f t="shared" si="1357"/>
        <v>0</v>
      </c>
      <c r="V543" s="46"/>
      <c r="W543" s="139">
        <f t="shared" si="1358"/>
        <v>493.98690000000005</v>
      </c>
      <c r="X543" s="219">
        <f t="shared" si="1359"/>
        <v>0</v>
      </c>
      <c r="Y543" s="58"/>
      <c r="Z543" s="44">
        <f t="shared" si="1360"/>
        <v>4331.3600000000006</v>
      </c>
      <c r="AA543" s="141">
        <f t="shared" si="1361"/>
        <v>0</v>
      </c>
      <c r="AB543" s="397"/>
      <c r="AC543" s="139">
        <f t="shared" si="1362"/>
        <v>493.98690000000005</v>
      </c>
      <c r="AD543" s="140">
        <f t="shared" si="1363"/>
        <v>0</v>
      </c>
      <c r="AE543" s="46"/>
      <c r="AF543" s="44">
        <f t="shared" si="1364"/>
        <v>22885.031600000002</v>
      </c>
      <c r="AG543" s="140">
        <f t="shared" si="1365"/>
        <v>0</v>
      </c>
      <c r="AH543" s="46"/>
      <c r="AI543" s="139">
        <f t="shared" si="1366"/>
        <v>791.37200000000007</v>
      </c>
      <c r="AJ543" s="140">
        <f t="shared" si="1367"/>
        <v>0</v>
      </c>
      <c r="AK543" s="46"/>
      <c r="AL543" s="107">
        <v>145.19999999999999</v>
      </c>
      <c r="AM543" s="140">
        <f t="shared" si="1368"/>
        <v>0</v>
      </c>
      <c r="AN543" s="46"/>
      <c r="AO543" s="44">
        <f t="shared" si="1369"/>
        <v>3769.8454000000002</v>
      </c>
      <c r="AP543" s="141">
        <f t="shared" si="1370"/>
        <v>0</v>
      </c>
      <c r="AQ543" s="108"/>
      <c r="AR543" s="109">
        <v>8030</v>
      </c>
      <c r="AS543" s="141">
        <f t="shared" si="1371"/>
        <v>0</v>
      </c>
      <c r="AT543" s="58"/>
      <c r="AU543" s="21">
        <v>3366.65</v>
      </c>
      <c r="AV543" s="141">
        <f t="shared" si="1372"/>
        <v>0</v>
      </c>
      <c r="AW543" s="58"/>
      <c r="AX543" s="44">
        <f t="shared" si="1373"/>
        <v>80964.952600000004</v>
      </c>
      <c r="AY543" s="141">
        <f t="shared" si="1374"/>
        <v>0</v>
      </c>
      <c r="AZ543" s="58"/>
      <c r="BA543" s="21">
        <v>93131.5</v>
      </c>
      <c r="BB543" s="141">
        <f t="shared" si="1375"/>
        <v>0</v>
      </c>
      <c r="BC543" s="58"/>
      <c r="BD543" s="21">
        <v>10643</v>
      </c>
      <c r="BE543" s="140">
        <f t="shared" si="1376"/>
        <v>0</v>
      </c>
      <c r="BF543" s="46"/>
      <c r="BG543" s="58"/>
      <c r="BH543" s="140">
        <f t="shared" si="1377"/>
        <v>0</v>
      </c>
      <c r="BI543" s="46"/>
      <c r="BJ543" s="492"/>
      <c r="BK543" s="58"/>
      <c r="BL543" s="140">
        <f t="shared" si="1378"/>
        <v>0</v>
      </c>
      <c r="BM543" s="46"/>
      <c r="BN543" s="142"/>
      <c r="BO543" s="141">
        <f t="shared" si="1379"/>
        <v>0</v>
      </c>
      <c r="BP543" s="58"/>
      <c r="BQ543" s="139">
        <f t="shared" si="1380"/>
        <v>930.90000000000009</v>
      </c>
      <c r="BR543" s="141">
        <f t="shared" si="1381"/>
        <v>0</v>
      </c>
      <c r="BS543" s="58">
        <v>1.5</v>
      </c>
      <c r="BT543" s="107">
        <v>540</v>
      </c>
      <c r="BU543" s="141">
        <f t="shared" si="1382"/>
        <v>810</v>
      </c>
      <c r="BV543" s="58"/>
      <c r="BW543" s="58"/>
      <c r="BX543" s="141">
        <f t="shared" si="1383"/>
        <v>0</v>
      </c>
      <c r="BY543" s="58"/>
      <c r="BZ543" s="143"/>
      <c r="CA543" s="141">
        <f t="shared" si="1384"/>
        <v>0</v>
      </c>
      <c r="CB543" s="58">
        <v>1</v>
      </c>
      <c r="CC543" s="107">
        <v>165.4</v>
      </c>
      <c r="CD543" s="141">
        <f t="shared" si="1385"/>
        <v>165.4</v>
      </c>
      <c r="CE543" s="58">
        <v>1</v>
      </c>
      <c r="CF543" s="139">
        <f t="shared" si="1386"/>
        <v>204.31649999999999</v>
      </c>
      <c r="CG543" s="141">
        <f t="shared" si="1387"/>
        <v>204.31649999999999</v>
      </c>
      <c r="CH543" s="58"/>
      <c r="CI543" s="107">
        <v>86.2</v>
      </c>
      <c r="CJ543" s="141">
        <f t="shared" si="1388"/>
        <v>0</v>
      </c>
      <c r="CK543" s="58"/>
      <c r="CL543" s="107">
        <v>125</v>
      </c>
      <c r="CM543" s="141">
        <f t="shared" si="1389"/>
        <v>0</v>
      </c>
      <c r="CN543" s="58"/>
      <c r="CO543" s="107">
        <v>140</v>
      </c>
      <c r="CP543" s="141">
        <f t="shared" si="1390"/>
        <v>0</v>
      </c>
      <c r="CQ543" s="58"/>
      <c r="CR543" s="139">
        <f t="shared" si="1391"/>
        <v>259.76390000000004</v>
      </c>
      <c r="CS543" s="141">
        <f t="shared" si="1392"/>
        <v>0</v>
      </c>
      <c r="CT543" s="58"/>
      <c r="CU543" s="107">
        <v>182.5</v>
      </c>
      <c r="CV543" s="141">
        <f t="shared" si="1393"/>
        <v>0</v>
      </c>
      <c r="CW543" s="58"/>
      <c r="CX543" s="107">
        <v>78</v>
      </c>
      <c r="CY543" s="141">
        <f t="shared" si="1394"/>
        <v>0</v>
      </c>
      <c r="CZ543" s="58"/>
      <c r="DA543" s="107">
        <v>350</v>
      </c>
      <c r="DB543" s="141">
        <f t="shared" si="1395"/>
        <v>0</v>
      </c>
      <c r="DC543" s="58"/>
      <c r="DD543" s="139">
        <f t="shared" si="1396"/>
        <v>363.26500000000004</v>
      </c>
      <c r="DE543" s="140">
        <f t="shared" si="1397"/>
        <v>0</v>
      </c>
      <c r="DF543" s="58"/>
      <c r="DG543" s="107">
        <v>349.94</v>
      </c>
      <c r="DH543" s="141">
        <f t="shared" si="1398"/>
        <v>0</v>
      </c>
      <c r="DI543" s="58">
        <v>10</v>
      </c>
      <c r="DJ543" s="107">
        <v>407.82</v>
      </c>
      <c r="DK543" s="141">
        <f t="shared" si="1399"/>
        <v>4078.2</v>
      </c>
      <c r="DL543" s="58"/>
      <c r="DM543" s="107">
        <v>560.66999999999996</v>
      </c>
      <c r="DN543" s="141">
        <f t="shared" si="1400"/>
        <v>0</v>
      </c>
      <c r="DO543" s="58"/>
      <c r="DP543" s="107">
        <v>849.84</v>
      </c>
      <c r="DQ543" s="141">
        <f t="shared" si="1401"/>
        <v>0</v>
      </c>
      <c r="DR543" s="58"/>
      <c r="DS543" s="107">
        <v>1070.97</v>
      </c>
      <c r="DT543" s="141">
        <f t="shared" si="1402"/>
        <v>0</v>
      </c>
      <c r="DU543" s="58"/>
      <c r="DV543" s="21">
        <v>1512.05</v>
      </c>
      <c r="DW543" s="141">
        <f t="shared" si="1403"/>
        <v>0</v>
      </c>
      <c r="DX543" s="58"/>
      <c r="DY543" s="21">
        <v>5870.12</v>
      </c>
      <c r="DZ543" s="141">
        <f t="shared" si="1404"/>
        <v>0</v>
      </c>
      <c r="EA543" s="58"/>
      <c r="EB543" s="21">
        <v>4379.45</v>
      </c>
      <c r="EC543" s="141">
        <f t="shared" si="1405"/>
        <v>0</v>
      </c>
      <c r="ED543" s="58"/>
      <c r="EE543" s="21">
        <v>4811.45</v>
      </c>
      <c r="EF543" s="141">
        <f t="shared" si="1406"/>
        <v>0</v>
      </c>
      <c r="EG543" s="58"/>
      <c r="EH543" s="21">
        <v>6518.13</v>
      </c>
      <c r="EI543" s="141">
        <f t="shared" si="1407"/>
        <v>0</v>
      </c>
      <c r="EJ543" s="58"/>
      <c r="EK543" s="21">
        <v>7389.31</v>
      </c>
      <c r="EL543" s="141">
        <f t="shared" si="1408"/>
        <v>0</v>
      </c>
      <c r="EM543" s="58"/>
      <c r="EN543" s="21">
        <v>1539.81</v>
      </c>
      <c r="EO543" s="141">
        <f t="shared" si="1409"/>
        <v>0</v>
      </c>
      <c r="EP543" s="58"/>
      <c r="EQ543" s="21">
        <v>3124.4</v>
      </c>
      <c r="ER543" s="141">
        <f t="shared" si="1410"/>
        <v>0</v>
      </c>
      <c r="ES543" s="58"/>
      <c r="ET543" s="107">
        <v>118.78</v>
      </c>
      <c r="EU543" s="141">
        <f t="shared" si="1411"/>
        <v>0</v>
      </c>
      <c r="EV543" s="58"/>
      <c r="EW543" s="107">
        <v>479.92</v>
      </c>
      <c r="EX543" s="141">
        <f t="shared" si="1412"/>
        <v>0</v>
      </c>
      <c r="EY543" s="58"/>
      <c r="EZ543" s="107">
        <v>649.4</v>
      </c>
      <c r="FA543" s="141">
        <f t="shared" si="1413"/>
        <v>0</v>
      </c>
      <c r="FB543" s="58"/>
      <c r="FC543" s="21">
        <v>1301.22</v>
      </c>
      <c r="FD543" s="141">
        <f t="shared" si="1414"/>
        <v>0</v>
      </c>
      <c r="FE543" s="58"/>
      <c r="FF543" s="21">
        <v>2530.2199999999998</v>
      </c>
      <c r="FG543" s="141">
        <f t="shared" si="1415"/>
        <v>0</v>
      </c>
      <c r="FH543" s="58"/>
      <c r="FI543" s="21">
        <v>4182.22</v>
      </c>
      <c r="FJ543" s="141">
        <f t="shared" si="1416"/>
        <v>0</v>
      </c>
      <c r="FK543" s="58"/>
      <c r="FL543" s="107">
        <v>253.92</v>
      </c>
      <c r="FM543" s="141">
        <f t="shared" si="1417"/>
        <v>0</v>
      </c>
      <c r="FN543" s="58"/>
      <c r="FO543" s="107">
        <v>290.32</v>
      </c>
      <c r="FP543" s="141">
        <f t="shared" si="1418"/>
        <v>0</v>
      </c>
      <c r="FQ543" s="58"/>
      <c r="FR543" s="107">
        <v>334.06</v>
      </c>
      <c r="FS543" s="141">
        <f t="shared" si="1419"/>
        <v>0</v>
      </c>
      <c r="FT543" s="58"/>
      <c r="FU543" s="107">
        <v>411.49</v>
      </c>
      <c r="FV543" s="141">
        <f t="shared" si="1420"/>
        <v>0</v>
      </c>
      <c r="FW543" s="58"/>
      <c r="FX543" s="107">
        <v>455.21</v>
      </c>
      <c r="FY543" s="141">
        <f t="shared" si="1421"/>
        <v>0</v>
      </c>
      <c r="FZ543" s="58"/>
      <c r="GA543" s="107">
        <v>536</v>
      </c>
      <c r="GB543" s="141">
        <f t="shared" si="1422"/>
        <v>0</v>
      </c>
      <c r="GC543" s="58"/>
      <c r="GD543" s="21">
        <v>745.84</v>
      </c>
      <c r="GE543" s="144">
        <f t="shared" si="1423"/>
        <v>0</v>
      </c>
      <c r="GF543" s="108">
        <v>2</v>
      </c>
      <c r="GG543" s="112">
        <v>313.12</v>
      </c>
      <c r="GH543" s="141">
        <f t="shared" si="1424"/>
        <v>626.24</v>
      </c>
      <c r="GI543" s="59">
        <v>3</v>
      </c>
      <c r="GJ543" s="529">
        <v>223.61</v>
      </c>
      <c r="GK543" s="141">
        <f t="shared" si="1425"/>
        <v>670.83</v>
      </c>
      <c r="GL543" s="58">
        <v>1</v>
      </c>
      <c r="GM543" s="107">
        <v>105.46</v>
      </c>
      <c r="GN543" s="141">
        <f t="shared" si="1426"/>
        <v>105.46</v>
      </c>
      <c r="GO543" s="58">
        <v>1</v>
      </c>
      <c r="GP543" s="107">
        <v>581.36</v>
      </c>
      <c r="GQ543" s="141">
        <f t="shared" si="1427"/>
        <v>581.36</v>
      </c>
      <c r="GR543" s="58">
        <v>1</v>
      </c>
      <c r="GS543" s="107">
        <v>92.94</v>
      </c>
      <c r="GT543" s="141">
        <f t="shared" si="1428"/>
        <v>92.94</v>
      </c>
      <c r="GU543" s="108">
        <v>15</v>
      </c>
      <c r="GV543" s="112">
        <v>47.51</v>
      </c>
      <c r="GW543" s="141">
        <f t="shared" si="1429"/>
        <v>712.65</v>
      </c>
      <c r="GX543" s="58">
        <v>10</v>
      </c>
      <c r="GY543" s="107">
        <v>61.91</v>
      </c>
      <c r="GZ543" s="219">
        <f t="shared" si="1430"/>
        <v>619.09999999999991</v>
      </c>
      <c r="HA543" s="413"/>
      <c r="HB543" s="413"/>
      <c r="HC543" s="219">
        <f t="shared" si="1432"/>
        <v>0</v>
      </c>
      <c r="HD543" s="58"/>
      <c r="HE543" s="107">
        <v>40.75</v>
      </c>
      <c r="HF543" s="232">
        <f t="shared" si="1431"/>
        <v>0</v>
      </c>
      <c r="HG543" s="105">
        <v>10000</v>
      </c>
      <c r="HH543" s="226">
        <f t="shared" si="1433"/>
        <v>18666.496500000001</v>
      </c>
      <c r="HI543" s="335"/>
    </row>
    <row r="544" spans="1:217" ht="15.75" customHeight="1">
      <c r="A544" s="198">
        <v>29</v>
      </c>
      <c r="B544" s="18" t="s">
        <v>491</v>
      </c>
      <c r="C544" s="381">
        <v>23.37</v>
      </c>
      <c r="D544" s="385">
        <v>32.82</v>
      </c>
      <c r="E544" s="19">
        <v>90579.839999999997</v>
      </c>
      <c r="F544" s="42">
        <f t="shared" si="1350"/>
        <v>19388.182520000002</v>
      </c>
      <c r="G544" s="43"/>
      <c r="H544" s="21">
        <v>636.70000000000005</v>
      </c>
      <c r="I544" s="45">
        <f t="shared" si="1351"/>
        <v>0</v>
      </c>
      <c r="J544" s="58"/>
      <c r="K544" s="107"/>
      <c r="L544" s="212">
        <f t="shared" si="1352"/>
        <v>0</v>
      </c>
      <c r="M544" s="58"/>
      <c r="N544" s="107">
        <v>540</v>
      </c>
      <c r="O544" s="212">
        <f t="shared" si="1353"/>
        <v>0</v>
      </c>
      <c r="P544" s="46">
        <v>15.6</v>
      </c>
      <c r="Q544" s="139">
        <f t="shared" si="1354"/>
        <v>280.13670000000002</v>
      </c>
      <c r="R544" s="212">
        <f t="shared" si="1355"/>
        <v>4370.1325200000001</v>
      </c>
      <c r="S544" s="46"/>
      <c r="T544" s="44">
        <f t="shared" si="1356"/>
        <v>2335.5960000000005</v>
      </c>
      <c r="U544" s="212">
        <f t="shared" si="1357"/>
        <v>0</v>
      </c>
      <c r="V544" s="46"/>
      <c r="W544" s="139">
        <f t="shared" si="1358"/>
        <v>493.98690000000005</v>
      </c>
      <c r="X544" s="219">
        <f t="shared" si="1359"/>
        <v>0</v>
      </c>
      <c r="Y544" s="58"/>
      <c r="Z544" s="44">
        <f t="shared" si="1360"/>
        <v>4331.3600000000006</v>
      </c>
      <c r="AA544" s="141">
        <f t="shared" si="1361"/>
        <v>0</v>
      </c>
      <c r="AB544" s="397"/>
      <c r="AC544" s="139">
        <f t="shared" si="1362"/>
        <v>493.98690000000005</v>
      </c>
      <c r="AD544" s="140">
        <f t="shared" si="1363"/>
        <v>0</v>
      </c>
      <c r="AE544" s="46"/>
      <c r="AF544" s="44">
        <f t="shared" si="1364"/>
        <v>22885.031600000002</v>
      </c>
      <c r="AG544" s="140">
        <f t="shared" si="1365"/>
        <v>0</v>
      </c>
      <c r="AH544" s="46"/>
      <c r="AI544" s="139">
        <f t="shared" si="1366"/>
        <v>791.37200000000007</v>
      </c>
      <c r="AJ544" s="140">
        <f t="shared" si="1367"/>
        <v>0</v>
      </c>
      <c r="AK544" s="46"/>
      <c r="AL544" s="107">
        <v>145.19999999999999</v>
      </c>
      <c r="AM544" s="140">
        <f t="shared" si="1368"/>
        <v>0</v>
      </c>
      <c r="AN544" s="46"/>
      <c r="AO544" s="44">
        <f t="shared" si="1369"/>
        <v>3769.8454000000002</v>
      </c>
      <c r="AP544" s="141">
        <f t="shared" si="1370"/>
        <v>0</v>
      </c>
      <c r="AQ544" s="108"/>
      <c r="AR544" s="109">
        <v>8030</v>
      </c>
      <c r="AS544" s="141">
        <f t="shared" si="1371"/>
        <v>0</v>
      </c>
      <c r="AT544" s="58"/>
      <c r="AU544" s="21">
        <v>3366.65</v>
      </c>
      <c r="AV544" s="141">
        <f t="shared" si="1372"/>
        <v>0</v>
      </c>
      <c r="AW544" s="58"/>
      <c r="AX544" s="44">
        <f t="shared" si="1373"/>
        <v>80964.952600000004</v>
      </c>
      <c r="AY544" s="141">
        <f t="shared" si="1374"/>
        <v>0</v>
      </c>
      <c r="AZ544" s="58"/>
      <c r="BA544" s="21">
        <v>93131.5</v>
      </c>
      <c r="BB544" s="141">
        <f t="shared" si="1375"/>
        <v>0</v>
      </c>
      <c r="BC544" s="58"/>
      <c r="BD544" s="21">
        <v>10643</v>
      </c>
      <c r="BE544" s="140">
        <f t="shared" si="1376"/>
        <v>0</v>
      </c>
      <c r="BF544" s="46"/>
      <c r="BG544" s="58"/>
      <c r="BH544" s="140">
        <f t="shared" si="1377"/>
        <v>0</v>
      </c>
      <c r="BI544" s="46"/>
      <c r="BJ544" s="492"/>
      <c r="BK544" s="58"/>
      <c r="BL544" s="140">
        <f t="shared" si="1378"/>
        <v>0</v>
      </c>
      <c r="BM544" s="46"/>
      <c r="BN544" s="142"/>
      <c r="BO544" s="141">
        <f t="shared" si="1379"/>
        <v>0</v>
      </c>
      <c r="BP544" s="58"/>
      <c r="BQ544" s="139">
        <f t="shared" si="1380"/>
        <v>930.90000000000009</v>
      </c>
      <c r="BR544" s="141">
        <f t="shared" si="1381"/>
        <v>0</v>
      </c>
      <c r="BS544" s="58">
        <v>1</v>
      </c>
      <c r="BT544" s="107">
        <v>540</v>
      </c>
      <c r="BU544" s="141">
        <f t="shared" si="1382"/>
        <v>540</v>
      </c>
      <c r="BV544" s="58"/>
      <c r="BW544" s="58"/>
      <c r="BX544" s="141">
        <f t="shared" si="1383"/>
        <v>0</v>
      </c>
      <c r="BY544" s="58"/>
      <c r="BZ544" s="143"/>
      <c r="CA544" s="141">
        <f t="shared" si="1384"/>
        <v>0</v>
      </c>
      <c r="CB544" s="58">
        <v>1</v>
      </c>
      <c r="CC544" s="107">
        <v>165.4</v>
      </c>
      <c r="CD544" s="141">
        <f t="shared" si="1385"/>
        <v>165.4</v>
      </c>
      <c r="CE544" s="58"/>
      <c r="CF544" s="139">
        <f t="shared" si="1386"/>
        <v>204.31649999999999</v>
      </c>
      <c r="CG544" s="141">
        <f t="shared" si="1387"/>
        <v>0</v>
      </c>
      <c r="CH544" s="58"/>
      <c r="CI544" s="107">
        <v>86.2</v>
      </c>
      <c r="CJ544" s="141">
        <f t="shared" si="1388"/>
        <v>0</v>
      </c>
      <c r="CK544" s="58"/>
      <c r="CL544" s="107">
        <v>125</v>
      </c>
      <c r="CM544" s="141">
        <f t="shared" si="1389"/>
        <v>0</v>
      </c>
      <c r="CN544" s="58"/>
      <c r="CO544" s="107">
        <v>140</v>
      </c>
      <c r="CP544" s="141">
        <f t="shared" si="1390"/>
        <v>0</v>
      </c>
      <c r="CQ544" s="58"/>
      <c r="CR544" s="139">
        <f t="shared" si="1391"/>
        <v>259.76390000000004</v>
      </c>
      <c r="CS544" s="141">
        <f t="shared" si="1392"/>
        <v>0</v>
      </c>
      <c r="CT544" s="58"/>
      <c r="CU544" s="107">
        <v>182.5</v>
      </c>
      <c r="CV544" s="141">
        <f t="shared" si="1393"/>
        <v>0</v>
      </c>
      <c r="CW544" s="58"/>
      <c r="CX544" s="107">
        <v>78</v>
      </c>
      <c r="CY544" s="141">
        <f t="shared" si="1394"/>
        <v>0</v>
      </c>
      <c r="CZ544" s="58"/>
      <c r="DA544" s="107">
        <v>350</v>
      </c>
      <c r="DB544" s="141">
        <f t="shared" si="1395"/>
        <v>0</v>
      </c>
      <c r="DC544" s="58">
        <v>1</v>
      </c>
      <c r="DD544" s="139">
        <f t="shared" si="1396"/>
        <v>363.26500000000004</v>
      </c>
      <c r="DE544" s="140">
        <f t="shared" si="1397"/>
        <v>363.26500000000004</v>
      </c>
      <c r="DF544" s="58"/>
      <c r="DG544" s="107">
        <v>349.94</v>
      </c>
      <c r="DH544" s="141">
        <f t="shared" si="1398"/>
        <v>0</v>
      </c>
      <c r="DI544" s="58"/>
      <c r="DJ544" s="107">
        <v>407.82</v>
      </c>
      <c r="DK544" s="141">
        <f t="shared" si="1399"/>
        <v>0</v>
      </c>
      <c r="DL544" s="58"/>
      <c r="DM544" s="107">
        <v>560.66999999999996</v>
      </c>
      <c r="DN544" s="141">
        <f t="shared" si="1400"/>
        <v>0</v>
      </c>
      <c r="DO544" s="58"/>
      <c r="DP544" s="107">
        <v>849.84</v>
      </c>
      <c r="DQ544" s="141">
        <f t="shared" si="1401"/>
        <v>0</v>
      </c>
      <c r="DR544" s="58"/>
      <c r="DS544" s="107">
        <v>1070.97</v>
      </c>
      <c r="DT544" s="141">
        <f t="shared" si="1402"/>
        <v>0</v>
      </c>
      <c r="DU544" s="58"/>
      <c r="DV544" s="21">
        <v>1512.05</v>
      </c>
      <c r="DW544" s="141">
        <f t="shared" si="1403"/>
        <v>0</v>
      </c>
      <c r="DX544" s="58"/>
      <c r="DY544" s="21">
        <v>5870.12</v>
      </c>
      <c r="DZ544" s="141">
        <f t="shared" si="1404"/>
        <v>0</v>
      </c>
      <c r="EA544" s="58"/>
      <c r="EB544" s="21">
        <v>4379.45</v>
      </c>
      <c r="EC544" s="141">
        <f t="shared" si="1405"/>
        <v>0</v>
      </c>
      <c r="ED544" s="58"/>
      <c r="EE544" s="21">
        <v>4811.45</v>
      </c>
      <c r="EF544" s="141">
        <f t="shared" si="1406"/>
        <v>0</v>
      </c>
      <c r="EG544" s="58"/>
      <c r="EH544" s="21">
        <v>6518.13</v>
      </c>
      <c r="EI544" s="141">
        <f t="shared" si="1407"/>
        <v>0</v>
      </c>
      <c r="EJ544" s="58"/>
      <c r="EK544" s="21">
        <v>7389.31</v>
      </c>
      <c r="EL544" s="141">
        <f t="shared" si="1408"/>
        <v>0</v>
      </c>
      <c r="EM544" s="58"/>
      <c r="EN544" s="21">
        <v>1539.81</v>
      </c>
      <c r="EO544" s="141">
        <f t="shared" si="1409"/>
        <v>0</v>
      </c>
      <c r="EP544" s="58"/>
      <c r="EQ544" s="21">
        <v>3124.4</v>
      </c>
      <c r="ER544" s="141">
        <f t="shared" si="1410"/>
        <v>0</v>
      </c>
      <c r="ES544" s="58"/>
      <c r="ET544" s="107">
        <v>118.78</v>
      </c>
      <c r="EU544" s="141">
        <f t="shared" si="1411"/>
        <v>0</v>
      </c>
      <c r="EV544" s="58"/>
      <c r="EW544" s="107">
        <v>479.92</v>
      </c>
      <c r="EX544" s="141">
        <f t="shared" si="1412"/>
        <v>0</v>
      </c>
      <c r="EY544" s="58"/>
      <c r="EZ544" s="107">
        <v>649.4</v>
      </c>
      <c r="FA544" s="141">
        <f t="shared" si="1413"/>
        <v>0</v>
      </c>
      <c r="FB544" s="58"/>
      <c r="FC544" s="21">
        <v>1301.22</v>
      </c>
      <c r="FD544" s="141">
        <f t="shared" si="1414"/>
        <v>0</v>
      </c>
      <c r="FE544" s="58"/>
      <c r="FF544" s="21">
        <v>2530.2199999999998</v>
      </c>
      <c r="FG544" s="141">
        <f t="shared" si="1415"/>
        <v>0</v>
      </c>
      <c r="FH544" s="58"/>
      <c r="FI544" s="21">
        <v>4182.22</v>
      </c>
      <c r="FJ544" s="141">
        <f t="shared" si="1416"/>
        <v>0</v>
      </c>
      <c r="FK544" s="58"/>
      <c r="FL544" s="107">
        <v>253.92</v>
      </c>
      <c r="FM544" s="141">
        <f t="shared" si="1417"/>
        <v>0</v>
      </c>
      <c r="FN544" s="58"/>
      <c r="FO544" s="107">
        <v>290.32</v>
      </c>
      <c r="FP544" s="141">
        <f t="shared" si="1418"/>
        <v>0</v>
      </c>
      <c r="FQ544" s="58"/>
      <c r="FR544" s="107">
        <v>334.06</v>
      </c>
      <c r="FS544" s="141">
        <f t="shared" si="1419"/>
        <v>0</v>
      </c>
      <c r="FT544" s="58"/>
      <c r="FU544" s="107">
        <v>411.49</v>
      </c>
      <c r="FV544" s="141">
        <f t="shared" si="1420"/>
        <v>0</v>
      </c>
      <c r="FW544" s="58"/>
      <c r="FX544" s="107">
        <v>455.21</v>
      </c>
      <c r="FY544" s="141">
        <f t="shared" si="1421"/>
        <v>0</v>
      </c>
      <c r="FZ544" s="58"/>
      <c r="GA544" s="107">
        <v>536</v>
      </c>
      <c r="GB544" s="141">
        <f t="shared" si="1422"/>
        <v>0</v>
      </c>
      <c r="GC544" s="58"/>
      <c r="GD544" s="21">
        <v>745.84</v>
      </c>
      <c r="GE544" s="144">
        <f t="shared" si="1423"/>
        <v>0</v>
      </c>
      <c r="GF544" s="108">
        <v>3</v>
      </c>
      <c r="GG544" s="112">
        <v>313.12</v>
      </c>
      <c r="GH544" s="141">
        <f t="shared" si="1424"/>
        <v>939.36</v>
      </c>
      <c r="GI544" s="59">
        <v>4</v>
      </c>
      <c r="GJ544" s="529">
        <v>223.61</v>
      </c>
      <c r="GK544" s="141">
        <f t="shared" si="1425"/>
        <v>894.44</v>
      </c>
      <c r="GL544" s="58">
        <v>1</v>
      </c>
      <c r="GM544" s="107">
        <v>105.46</v>
      </c>
      <c r="GN544" s="141">
        <f t="shared" si="1426"/>
        <v>105.46</v>
      </c>
      <c r="GO544" s="58">
        <v>1</v>
      </c>
      <c r="GP544" s="107">
        <v>581.36</v>
      </c>
      <c r="GQ544" s="141">
        <f t="shared" si="1427"/>
        <v>581.36</v>
      </c>
      <c r="GR544" s="58">
        <v>1</v>
      </c>
      <c r="GS544" s="107">
        <v>92.94</v>
      </c>
      <c r="GT544" s="141">
        <f t="shared" si="1428"/>
        <v>92.94</v>
      </c>
      <c r="GU544" s="108">
        <v>15</v>
      </c>
      <c r="GV544" s="112">
        <v>47.51</v>
      </c>
      <c r="GW544" s="141">
        <f t="shared" si="1429"/>
        <v>712.65</v>
      </c>
      <c r="GX544" s="58">
        <v>10</v>
      </c>
      <c r="GY544" s="107">
        <v>61.91</v>
      </c>
      <c r="GZ544" s="219">
        <f t="shared" si="1430"/>
        <v>619.09999999999991</v>
      </c>
      <c r="HA544" s="413"/>
      <c r="HB544" s="413"/>
      <c r="HC544" s="219">
        <f t="shared" si="1432"/>
        <v>0</v>
      </c>
      <c r="HD544" s="58">
        <v>0.1</v>
      </c>
      <c r="HE544" s="107">
        <v>40.75</v>
      </c>
      <c r="HF544" s="232">
        <f t="shared" si="1431"/>
        <v>4.0750000000000002</v>
      </c>
      <c r="HG544" s="105">
        <v>10000</v>
      </c>
      <c r="HH544" s="226">
        <f t="shared" si="1433"/>
        <v>19388.182520000002</v>
      </c>
      <c r="HI544" s="335"/>
    </row>
    <row r="545" spans="1:218" ht="15.75" customHeight="1">
      <c r="A545" s="198">
        <v>30</v>
      </c>
      <c r="B545" s="18" t="s">
        <v>492</v>
      </c>
      <c r="C545" s="381">
        <v>222.01</v>
      </c>
      <c r="D545" s="385">
        <v>68.13</v>
      </c>
      <c r="E545" s="19">
        <v>30691.56</v>
      </c>
      <c r="F545" s="42">
        <f t="shared" si="1350"/>
        <v>15908.12</v>
      </c>
      <c r="G545" s="43"/>
      <c r="H545" s="21">
        <v>636.70000000000005</v>
      </c>
      <c r="I545" s="45">
        <f t="shared" si="1351"/>
        <v>0</v>
      </c>
      <c r="J545" s="58"/>
      <c r="K545" s="107"/>
      <c r="L545" s="212">
        <f t="shared" si="1352"/>
        <v>0</v>
      </c>
      <c r="M545" s="58"/>
      <c r="N545" s="107">
        <v>540</v>
      </c>
      <c r="O545" s="212">
        <f t="shared" si="1353"/>
        <v>0</v>
      </c>
      <c r="P545" s="46"/>
      <c r="Q545" s="139">
        <f t="shared" si="1354"/>
        <v>280.13670000000002</v>
      </c>
      <c r="R545" s="212">
        <f t="shared" si="1355"/>
        <v>0</v>
      </c>
      <c r="S545" s="46"/>
      <c r="T545" s="44">
        <f t="shared" si="1356"/>
        <v>2335.5960000000005</v>
      </c>
      <c r="U545" s="212">
        <f t="shared" si="1357"/>
        <v>0</v>
      </c>
      <c r="V545" s="46"/>
      <c r="W545" s="139">
        <f t="shared" si="1358"/>
        <v>493.98690000000005</v>
      </c>
      <c r="X545" s="219">
        <f t="shared" si="1359"/>
        <v>0</v>
      </c>
      <c r="Y545" s="58"/>
      <c r="Z545" s="44">
        <f t="shared" si="1360"/>
        <v>4331.3600000000006</v>
      </c>
      <c r="AA545" s="141">
        <f t="shared" si="1361"/>
        <v>0</v>
      </c>
      <c r="AB545" s="397"/>
      <c r="AC545" s="139">
        <f t="shared" si="1362"/>
        <v>493.98690000000005</v>
      </c>
      <c r="AD545" s="140">
        <f t="shared" si="1363"/>
        <v>0</v>
      </c>
      <c r="AE545" s="46"/>
      <c r="AF545" s="44">
        <f t="shared" si="1364"/>
        <v>22885.031600000002</v>
      </c>
      <c r="AG545" s="140">
        <f t="shared" si="1365"/>
        <v>0</v>
      </c>
      <c r="AH545" s="46"/>
      <c r="AI545" s="139">
        <f t="shared" si="1366"/>
        <v>791.37200000000007</v>
      </c>
      <c r="AJ545" s="140">
        <f t="shared" si="1367"/>
        <v>0</v>
      </c>
      <c r="AK545" s="46"/>
      <c r="AL545" s="107">
        <v>145.19999999999999</v>
      </c>
      <c r="AM545" s="140">
        <f t="shared" si="1368"/>
        <v>0</v>
      </c>
      <c r="AN545" s="46"/>
      <c r="AO545" s="44">
        <f t="shared" si="1369"/>
        <v>3769.8454000000002</v>
      </c>
      <c r="AP545" s="141">
        <f t="shared" si="1370"/>
        <v>0</v>
      </c>
      <c r="AQ545" s="108"/>
      <c r="AR545" s="109">
        <v>8030</v>
      </c>
      <c r="AS545" s="141">
        <f t="shared" si="1371"/>
        <v>0</v>
      </c>
      <c r="AT545" s="58"/>
      <c r="AU545" s="21">
        <v>3366.65</v>
      </c>
      <c r="AV545" s="141">
        <f t="shared" si="1372"/>
        <v>0</v>
      </c>
      <c r="AW545" s="58"/>
      <c r="AX545" s="44">
        <f t="shared" si="1373"/>
        <v>80964.952600000004</v>
      </c>
      <c r="AY545" s="141">
        <f t="shared" si="1374"/>
        <v>0</v>
      </c>
      <c r="AZ545" s="58"/>
      <c r="BA545" s="21">
        <v>93131.5</v>
      </c>
      <c r="BB545" s="141">
        <f t="shared" si="1375"/>
        <v>0</v>
      </c>
      <c r="BC545" s="58"/>
      <c r="BD545" s="21">
        <v>10643</v>
      </c>
      <c r="BE545" s="140">
        <f t="shared" si="1376"/>
        <v>0</v>
      </c>
      <c r="BF545" s="46"/>
      <c r="BG545" s="58"/>
      <c r="BH545" s="140">
        <f t="shared" si="1377"/>
        <v>0</v>
      </c>
      <c r="BI545" s="46"/>
      <c r="BJ545" s="492"/>
      <c r="BK545" s="58"/>
      <c r="BL545" s="140">
        <f t="shared" si="1378"/>
        <v>0</v>
      </c>
      <c r="BM545" s="46"/>
      <c r="BN545" s="142"/>
      <c r="BO545" s="141">
        <f t="shared" si="1379"/>
        <v>0</v>
      </c>
      <c r="BP545" s="58"/>
      <c r="BQ545" s="139">
        <f t="shared" si="1380"/>
        <v>930.90000000000009</v>
      </c>
      <c r="BR545" s="141">
        <f t="shared" si="1381"/>
        <v>0</v>
      </c>
      <c r="BS545" s="58">
        <v>1</v>
      </c>
      <c r="BT545" s="107">
        <v>540</v>
      </c>
      <c r="BU545" s="141">
        <f t="shared" si="1382"/>
        <v>540</v>
      </c>
      <c r="BV545" s="58"/>
      <c r="BW545" s="58"/>
      <c r="BX545" s="141">
        <f t="shared" si="1383"/>
        <v>0</v>
      </c>
      <c r="BY545" s="58"/>
      <c r="BZ545" s="143"/>
      <c r="CA545" s="141">
        <f t="shared" si="1384"/>
        <v>0</v>
      </c>
      <c r="CB545" s="58">
        <v>1</v>
      </c>
      <c r="CC545" s="107">
        <v>165.4</v>
      </c>
      <c r="CD545" s="141">
        <f t="shared" si="1385"/>
        <v>165.4</v>
      </c>
      <c r="CE545" s="58"/>
      <c r="CF545" s="139">
        <f t="shared" si="1386"/>
        <v>204.31649999999999</v>
      </c>
      <c r="CG545" s="141">
        <f t="shared" si="1387"/>
        <v>0</v>
      </c>
      <c r="CH545" s="58"/>
      <c r="CI545" s="107">
        <v>86.2</v>
      </c>
      <c r="CJ545" s="141">
        <f t="shared" si="1388"/>
        <v>0</v>
      </c>
      <c r="CK545" s="58"/>
      <c r="CL545" s="107">
        <v>125</v>
      </c>
      <c r="CM545" s="141">
        <f t="shared" si="1389"/>
        <v>0</v>
      </c>
      <c r="CN545" s="58"/>
      <c r="CO545" s="107">
        <v>140</v>
      </c>
      <c r="CP545" s="141">
        <f t="shared" si="1390"/>
        <v>0</v>
      </c>
      <c r="CQ545" s="58"/>
      <c r="CR545" s="139">
        <f t="shared" si="1391"/>
        <v>259.76390000000004</v>
      </c>
      <c r="CS545" s="141">
        <f t="shared" si="1392"/>
        <v>0</v>
      </c>
      <c r="CT545" s="58"/>
      <c r="CU545" s="107">
        <v>182.5</v>
      </c>
      <c r="CV545" s="141">
        <f t="shared" si="1393"/>
        <v>0</v>
      </c>
      <c r="CW545" s="58"/>
      <c r="CX545" s="107">
        <v>78</v>
      </c>
      <c r="CY545" s="141">
        <f t="shared" si="1394"/>
        <v>0</v>
      </c>
      <c r="CZ545" s="58"/>
      <c r="DA545" s="107">
        <v>350</v>
      </c>
      <c r="DB545" s="141">
        <f t="shared" si="1395"/>
        <v>0</v>
      </c>
      <c r="DC545" s="58"/>
      <c r="DD545" s="139">
        <f t="shared" si="1396"/>
        <v>363.26500000000004</v>
      </c>
      <c r="DE545" s="140">
        <f t="shared" si="1397"/>
        <v>0</v>
      </c>
      <c r="DF545" s="58"/>
      <c r="DG545" s="107">
        <v>349.94</v>
      </c>
      <c r="DH545" s="141">
        <f t="shared" si="1398"/>
        <v>0</v>
      </c>
      <c r="DI545" s="58"/>
      <c r="DJ545" s="107">
        <v>407.82</v>
      </c>
      <c r="DK545" s="141">
        <f t="shared" si="1399"/>
        <v>0</v>
      </c>
      <c r="DL545" s="58"/>
      <c r="DM545" s="107">
        <v>560.66999999999996</v>
      </c>
      <c r="DN545" s="141">
        <f t="shared" si="1400"/>
        <v>0</v>
      </c>
      <c r="DO545" s="58"/>
      <c r="DP545" s="107">
        <v>849.84</v>
      </c>
      <c r="DQ545" s="141">
        <f t="shared" si="1401"/>
        <v>0</v>
      </c>
      <c r="DR545" s="58"/>
      <c r="DS545" s="107">
        <v>1070.97</v>
      </c>
      <c r="DT545" s="141">
        <f t="shared" si="1402"/>
        <v>0</v>
      </c>
      <c r="DU545" s="58"/>
      <c r="DV545" s="21">
        <v>1512.05</v>
      </c>
      <c r="DW545" s="141">
        <f t="shared" si="1403"/>
        <v>0</v>
      </c>
      <c r="DX545" s="58"/>
      <c r="DY545" s="21">
        <v>5870.12</v>
      </c>
      <c r="DZ545" s="141">
        <f t="shared" si="1404"/>
        <v>0</v>
      </c>
      <c r="EA545" s="58"/>
      <c r="EB545" s="21">
        <v>4379.45</v>
      </c>
      <c r="EC545" s="141">
        <f t="shared" si="1405"/>
        <v>0</v>
      </c>
      <c r="ED545" s="58">
        <v>1</v>
      </c>
      <c r="EE545" s="21">
        <v>4811.45</v>
      </c>
      <c r="EF545" s="141">
        <f t="shared" si="1406"/>
        <v>4811.45</v>
      </c>
      <c r="EG545" s="58"/>
      <c r="EH545" s="21">
        <v>6518.13</v>
      </c>
      <c r="EI545" s="141">
        <f t="shared" si="1407"/>
        <v>0</v>
      </c>
      <c r="EJ545" s="58"/>
      <c r="EK545" s="21">
        <v>7389.31</v>
      </c>
      <c r="EL545" s="141">
        <f t="shared" si="1408"/>
        <v>0</v>
      </c>
      <c r="EM545" s="58"/>
      <c r="EN545" s="21">
        <v>1539.81</v>
      </c>
      <c r="EO545" s="141">
        <f t="shared" si="1409"/>
        <v>0</v>
      </c>
      <c r="EP545" s="58"/>
      <c r="EQ545" s="21">
        <v>3124.4</v>
      </c>
      <c r="ER545" s="141">
        <f t="shared" si="1410"/>
        <v>0</v>
      </c>
      <c r="ES545" s="58"/>
      <c r="ET545" s="107">
        <v>118.78</v>
      </c>
      <c r="EU545" s="141">
        <f t="shared" si="1411"/>
        <v>0</v>
      </c>
      <c r="EV545" s="58"/>
      <c r="EW545" s="107">
        <v>479.92</v>
      </c>
      <c r="EX545" s="141">
        <f t="shared" si="1412"/>
        <v>0</v>
      </c>
      <c r="EY545" s="58"/>
      <c r="EZ545" s="107">
        <v>649.4</v>
      </c>
      <c r="FA545" s="141">
        <f t="shared" si="1413"/>
        <v>0</v>
      </c>
      <c r="FB545" s="58"/>
      <c r="FC545" s="21">
        <v>1301.22</v>
      </c>
      <c r="FD545" s="141">
        <f t="shared" si="1414"/>
        <v>0</v>
      </c>
      <c r="FE545" s="58"/>
      <c r="FF545" s="21">
        <v>2530.2199999999998</v>
      </c>
      <c r="FG545" s="141">
        <f t="shared" si="1415"/>
        <v>0</v>
      </c>
      <c r="FH545" s="58"/>
      <c r="FI545" s="21">
        <v>4182.22</v>
      </c>
      <c r="FJ545" s="141">
        <f t="shared" si="1416"/>
        <v>0</v>
      </c>
      <c r="FK545" s="58"/>
      <c r="FL545" s="107">
        <v>253.92</v>
      </c>
      <c r="FM545" s="141">
        <f t="shared" si="1417"/>
        <v>0</v>
      </c>
      <c r="FN545" s="58"/>
      <c r="FO545" s="107">
        <v>290.32</v>
      </c>
      <c r="FP545" s="141">
        <f t="shared" si="1418"/>
        <v>0</v>
      </c>
      <c r="FQ545" s="58"/>
      <c r="FR545" s="107">
        <v>334.06</v>
      </c>
      <c r="FS545" s="141">
        <f t="shared" si="1419"/>
        <v>0</v>
      </c>
      <c r="FT545" s="58"/>
      <c r="FU545" s="107">
        <v>411.49</v>
      </c>
      <c r="FV545" s="141">
        <f t="shared" si="1420"/>
        <v>0</v>
      </c>
      <c r="FW545" s="58"/>
      <c r="FX545" s="107">
        <v>455.21</v>
      </c>
      <c r="FY545" s="141">
        <f t="shared" si="1421"/>
        <v>0</v>
      </c>
      <c r="FZ545" s="58"/>
      <c r="GA545" s="107">
        <v>536</v>
      </c>
      <c r="GB545" s="141">
        <f t="shared" si="1422"/>
        <v>0</v>
      </c>
      <c r="GC545" s="58"/>
      <c r="GD545" s="21">
        <v>745.84</v>
      </c>
      <c r="GE545" s="144">
        <f t="shared" si="1423"/>
        <v>0</v>
      </c>
      <c r="GF545" s="108">
        <v>2</v>
      </c>
      <c r="GG545" s="112">
        <v>313.12</v>
      </c>
      <c r="GH545" s="141">
        <f t="shared" si="1424"/>
        <v>626.24</v>
      </c>
      <c r="GI545" s="59">
        <v>3</v>
      </c>
      <c r="GJ545" s="529">
        <v>223.61</v>
      </c>
      <c r="GK545" s="141">
        <f t="shared" si="1425"/>
        <v>670.83</v>
      </c>
      <c r="GL545" s="58"/>
      <c r="GM545" s="107">
        <v>105.46</v>
      </c>
      <c r="GN545" s="141">
        <f t="shared" si="1426"/>
        <v>0</v>
      </c>
      <c r="GO545" s="58"/>
      <c r="GP545" s="107">
        <v>581.36</v>
      </c>
      <c r="GQ545" s="141">
        <f t="shared" si="1427"/>
        <v>0</v>
      </c>
      <c r="GR545" s="58"/>
      <c r="GS545" s="107">
        <v>92.94</v>
      </c>
      <c r="GT545" s="141">
        <f t="shared" si="1428"/>
        <v>0</v>
      </c>
      <c r="GU545" s="108">
        <v>10</v>
      </c>
      <c r="GV545" s="112">
        <v>47.51</v>
      </c>
      <c r="GW545" s="141">
        <f t="shared" si="1429"/>
        <v>475.09999999999997</v>
      </c>
      <c r="GX545" s="58">
        <v>10</v>
      </c>
      <c r="GY545" s="107">
        <v>61.91</v>
      </c>
      <c r="GZ545" s="219">
        <f t="shared" si="1430"/>
        <v>619.09999999999991</v>
      </c>
      <c r="HA545" s="413"/>
      <c r="HB545" s="413"/>
      <c r="HC545" s="219">
        <f t="shared" si="1432"/>
        <v>0</v>
      </c>
      <c r="HD545" s="58"/>
      <c r="HE545" s="107">
        <v>40.75</v>
      </c>
      <c r="HF545" s="232">
        <f t="shared" si="1431"/>
        <v>0</v>
      </c>
      <c r="HG545" s="105">
        <v>8000</v>
      </c>
      <c r="HH545" s="226">
        <f t="shared" si="1433"/>
        <v>15908.12</v>
      </c>
      <c r="HI545" s="335"/>
    </row>
    <row r="546" spans="1:218" ht="15.75" customHeight="1">
      <c r="A546" s="198">
        <v>31</v>
      </c>
      <c r="B546" s="18" t="s">
        <v>493</v>
      </c>
      <c r="C546" s="381">
        <v>11.8</v>
      </c>
      <c r="D546" s="385">
        <v>175.87</v>
      </c>
      <c r="E546" s="19">
        <v>90470.040000000008</v>
      </c>
      <c r="F546" s="42">
        <f t="shared" si="1350"/>
        <v>20926.27144</v>
      </c>
      <c r="G546" s="43"/>
      <c r="H546" s="21">
        <v>636.70000000000005</v>
      </c>
      <c r="I546" s="45">
        <f t="shared" si="1351"/>
        <v>0</v>
      </c>
      <c r="J546" s="58"/>
      <c r="K546" s="107"/>
      <c r="L546" s="212">
        <f t="shared" si="1352"/>
        <v>0</v>
      </c>
      <c r="M546" s="58"/>
      <c r="N546" s="107">
        <v>540</v>
      </c>
      <c r="O546" s="212">
        <f t="shared" si="1353"/>
        <v>0</v>
      </c>
      <c r="P546" s="46">
        <v>23.2</v>
      </c>
      <c r="Q546" s="139">
        <f t="shared" si="1354"/>
        <v>280.13670000000002</v>
      </c>
      <c r="R546" s="212">
        <f t="shared" si="1355"/>
        <v>6499.1714400000001</v>
      </c>
      <c r="S546" s="46"/>
      <c r="T546" s="44">
        <f t="shared" si="1356"/>
        <v>2335.5960000000005</v>
      </c>
      <c r="U546" s="212">
        <f t="shared" si="1357"/>
        <v>0</v>
      </c>
      <c r="V546" s="46"/>
      <c r="W546" s="139">
        <f t="shared" si="1358"/>
        <v>493.98690000000005</v>
      </c>
      <c r="X546" s="219">
        <f t="shared" si="1359"/>
        <v>0</v>
      </c>
      <c r="Y546" s="58"/>
      <c r="Z546" s="44">
        <f t="shared" si="1360"/>
        <v>4331.3600000000006</v>
      </c>
      <c r="AA546" s="141">
        <f t="shared" si="1361"/>
        <v>0</v>
      </c>
      <c r="AB546" s="397"/>
      <c r="AC546" s="139">
        <f t="shared" si="1362"/>
        <v>493.98690000000005</v>
      </c>
      <c r="AD546" s="140">
        <f t="shared" si="1363"/>
        <v>0</v>
      </c>
      <c r="AE546" s="46"/>
      <c r="AF546" s="44">
        <f t="shared" si="1364"/>
        <v>22885.031600000002</v>
      </c>
      <c r="AG546" s="140">
        <f t="shared" si="1365"/>
        <v>0</v>
      </c>
      <c r="AH546" s="46"/>
      <c r="AI546" s="139">
        <f t="shared" si="1366"/>
        <v>791.37200000000007</v>
      </c>
      <c r="AJ546" s="140">
        <f t="shared" si="1367"/>
        <v>0</v>
      </c>
      <c r="AK546" s="46"/>
      <c r="AL546" s="107">
        <v>145.19999999999999</v>
      </c>
      <c r="AM546" s="140">
        <f t="shared" si="1368"/>
        <v>0</v>
      </c>
      <c r="AN546" s="46"/>
      <c r="AO546" s="44">
        <f t="shared" si="1369"/>
        <v>3769.8454000000002</v>
      </c>
      <c r="AP546" s="141">
        <f t="shared" si="1370"/>
        <v>0</v>
      </c>
      <c r="AQ546" s="108"/>
      <c r="AR546" s="109">
        <v>8030</v>
      </c>
      <c r="AS546" s="141">
        <f t="shared" si="1371"/>
        <v>0</v>
      </c>
      <c r="AT546" s="58"/>
      <c r="AU546" s="21">
        <v>3366.65</v>
      </c>
      <c r="AV546" s="141">
        <f t="shared" si="1372"/>
        <v>0</v>
      </c>
      <c r="AW546" s="58"/>
      <c r="AX546" s="44">
        <f t="shared" si="1373"/>
        <v>80964.952600000004</v>
      </c>
      <c r="AY546" s="141">
        <f t="shared" si="1374"/>
        <v>0</v>
      </c>
      <c r="AZ546" s="58"/>
      <c r="BA546" s="21">
        <v>93131.5</v>
      </c>
      <c r="BB546" s="141">
        <f t="shared" si="1375"/>
        <v>0</v>
      </c>
      <c r="BC546" s="58"/>
      <c r="BD546" s="21">
        <v>10643</v>
      </c>
      <c r="BE546" s="140">
        <f t="shared" si="1376"/>
        <v>0</v>
      </c>
      <c r="BF546" s="46"/>
      <c r="BG546" s="58"/>
      <c r="BH546" s="140">
        <f t="shared" si="1377"/>
        <v>0</v>
      </c>
      <c r="BI546" s="46"/>
      <c r="BJ546" s="492"/>
      <c r="BK546" s="58"/>
      <c r="BL546" s="140">
        <f t="shared" si="1378"/>
        <v>0</v>
      </c>
      <c r="BM546" s="46"/>
      <c r="BN546" s="142"/>
      <c r="BO546" s="141">
        <f t="shared" si="1379"/>
        <v>0</v>
      </c>
      <c r="BP546" s="58"/>
      <c r="BQ546" s="139">
        <f t="shared" si="1380"/>
        <v>930.90000000000009</v>
      </c>
      <c r="BR546" s="141">
        <f t="shared" si="1381"/>
        <v>0</v>
      </c>
      <c r="BS546" s="58">
        <v>1</v>
      </c>
      <c r="BT546" s="107">
        <v>540</v>
      </c>
      <c r="BU546" s="141">
        <f t="shared" si="1382"/>
        <v>540</v>
      </c>
      <c r="BV546" s="58"/>
      <c r="BW546" s="58"/>
      <c r="BX546" s="141">
        <f t="shared" si="1383"/>
        <v>0</v>
      </c>
      <c r="BY546" s="58"/>
      <c r="BZ546" s="143"/>
      <c r="CA546" s="141">
        <f t="shared" si="1384"/>
        <v>0</v>
      </c>
      <c r="CB546" s="58">
        <v>1</v>
      </c>
      <c r="CC546" s="107">
        <v>165.4</v>
      </c>
      <c r="CD546" s="141">
        <f t="shared" si="1385"/>
        <v>165.4</v>
      </c>
      <c r="CE546" s="58"/>
      <c r="CF546" s="139">
        <f t="shared" si="1386"/>
        <v>204.31649999999999</v>
      </c>
      <c r="CG546" s="141">
        <f t="shared" si="1387"/>
        <v>0</v>
      </c>
      <c r="CH546" s="58"/>
      <c r="CI546" s="107">
        <v>86.2</v>
      </c>
      <c r="CJ546" s="141">
        <f t="shared" si="1388"/>
        <v>0</v>
      </c>
      <c r="CK546" s="58"/>
      <c r="CL546" s="107">
        <v>125</v>
      </c>
      <c r="CM546" s="141">
        <f t="shared" si="1389"/>
        <v>0</v>
      </c>
      <c r="CN546" s="58"/>
      <c r="CO546" s="107">
        <v>140</v>
      </c>
      <c r="CP546" s="141">
        <f t="shared" si="1390"/>
        <v>0</v>
      </c>
      <c r="CQ546" s="58"/>
      <c r="CR546" s="139">
        <f t="shared" si="1391"/>
        <v>259.76390000000004</v>
      </c>
      <c r="CS546" s="141">
        <f t="shared" si="1392"/>
        <v>0</v>
      </c>
      <c r="CT546" s="58"/>
      <c r="CU546" s="107">
        <v>182.5</v>
      </c>
      <c r="CV546" s="141">
        <f t="shared" si="1393"/>
        <v>0</v>
      </c>
      <c r="CW546" s="58"/>
      <c r="CX546" s="107">
        <v>78</v>
      </c>
      <c r="CY546" s="141">
        <f t="shared" si="1394"/>
        <v>0</v>
      </c>
      <c r="CZ546" s="58"/>
      <c r="DA546" s="107">
        <v>350</v>
      </c>
      <c r="DB546" s="141">
        <f t="shared" si="1395"/>
        <v>0</v>
      </c>
      <c r="DC546" s="58"/>
      <c r="DD546" s="139">
        <f t="shared" si="1396"/>
        <v>363.26500000000004</v>
      </c>
      <c r="DE546" s="140">
        <f t="shared" si="1397"/>
        <v>0</v>
      </c>
      <c r="DF546" s="58"/>
      <c r="DG546" s="107">
        <v>349.94</v>
      </c>
      <c r="DH546" s="141">
        <f t="shared" si="1398"/>
        <v>0</v>
      </c>
      <c r="DI546" s="58"/>
      <c r="DJ546" s="107">
        <v>407.82</v>
      </c>
      <c r="DK546" s="141">
        <f t="shared" si="1399"/>
        <v>0</v>
      </c>
      <c r="DL546" s="58"/>
      <c r="DM546" s="107">
        <v>560.66999999999996</v>
      </c>
      <c r="DN546" s="141">
        <f t="shared" si="1400"/>
        <v>0</v>
      </c>
      <c r="DO546" s="58"/>
      <c r="DP546" s="107">
        <v>849.84</v>
      </c>
      <c r="DQ546" s="141">
        <f t="shared" si="1401"/>
        <v>0</v>
      </c>
      <c r="DR546" s="58"/>
      <c r="DS546" s="107">
        <v>1070.97</v>
      </c>
      <c r="DT546" s="141">
        <f t="shared" si="1402"/>
        <v>0</v>
      </c>
      <c r="DU546" s="58"/>
      <c r="DV546" s="21">
        <v>1512.05</v>
      </c>
      <c r="DW546" s="141">
        <f t="shared" si="1403"/>
        <v>0</v>
      </c>
      <c r="DX546" s="58"/>
      <c r="DY546" s="21">
        <v>5870.12</v>
      </c>
      <c r="DZ546" s="141">
        <f t="shared" si="1404"/>
        <v>0</v>
      </c>
      <c r="EA546" s="58"/>
      <c r="EB546" s="21">
        <v>4379.45</v>
      </c>
      <c r="EC546" s="141">
        <f t="shared" si="1405"/>
        <v>0</v>
      </c>
      <c r="ED546" s="58"/>
      <c r="EE546" s="21">
        <v>4811.45</v>
      </c>
      <c r="EF546" s="141">
        <f t="shared" si="1406"/>
        <v>0</v>
      </c>
      <c r="EG546" s="58"/>
      <c r="EH546" s="21">
        <v>6518.13</v>
      </c>
      <c r="EI546" s="141">
        <f t="shared" si="1407"/>
        <v>0</v>
      </c>
      <c r="EJ546" s="58"/>
      <c r="EK546" s="21">
        <v>7389.31</v>
      </c>
      <c r="EL546" s="141">
        <f t="shared" si="1408"/>
        <v>0</v>
      </c>
      <c r="EM546" s="58"/>
      <c r="EN546" s="21">
        <v>1539.81</v>
      </c>
      <c r="EO546" s="141">
        <f t="shared" si="1409"/>
        <v>0</v>
      </c>
      <c r="EP546" s="58"/>
      <c r="EQ546" s="21">
        <v>3124.4</v>
      </c>
      <c r="ER546" s="141">
        <f t="shared" si="1410"/>
        <v>0</v>
      </c>
      <c r="ES546" s="58"/>
      <c r="ET546" s="107">
        <v>118.78</v>
      </c>
      <c r="EU546" s="141">
        <f t="shared" si="1411"/>
        <v>0</v>
      </c>
      <c r="EV546" s="58"/>
      <c r="EW546" s="107">
        <v>479.92</v>
      </c>
      <c r="EX546" s="141">
        <f t="shared" si="1412"/>
        <v>0</v>
      </c>
      <c r="EY546" s="58"/>
      <c r="EZ546" s="107">
        <v>649.4</v>
      </c>
      <c r="FA546" s="141">
        <f t="shared" si="1413"/>
        <v>0</v>
      </c>
      <c r="FB546" s="58"/>
      <c r="FC546" s="21">
        <v>1301.22</v>
      </c>
      <c r="FD546" s="141">
        <f t="shared" si="1414"/>
        <v>0</v>
      </c>
      <c r="FE546" s="58"/>
      <c r="FF546" s="21">
        <v>2530.2199999999998</v>
      </c>
      <c r="FG546" s="141">
        <f t="shared" si="1415"/>
        <v>0</v>
      </c>
      <c r="FH546" s="58"/>
      <c r="FI546" s="21">
        <v>4182.22</v>
      </c>
      <c r="FJ546" s="141">
        <f t="shared" si="1416"/>
        <v>0</v>
      </c>
      <c r="FK546" s="58"/>
      <c r="FL546" s="107">
        <v>253.92</v>
      </c>
      <c r="FM546" s="141">
        <f t="shared" si="1417"/>
        <v>0</v>
      </c>
      <c r="FN546" s="58"/>
      <c r="FO546" s="107">
        <v>290.32</v>
      </c>
      <c r="FP546" s="141">
        <f t="shared" si="1418"/>
        <v>0</v>
      </c>
      <c r="FQ546" s="58"/>
      <c r="FR546" s="107">
        <v>334.06</v>
      </c>
      <c r="FS546" s="141">
        <f t="shared" si="1419"/>
        <v>0</v>
      </c>
      <c r="FT546" s="58"/>
      <c r="FU546" s="107">
        <v>411.49</v>
      </c>
      <c r="FV546" s="141">
        <f t="shared" si="1420"/>
        <v>0</v>
      </c>
      <c r="FW546" s="58"/>
      <c r="FX546" s="107">
        <v>455.21</v>
      </c>
      <c r="FY546" s="141">
        <f t="shared" si="1421"/>
        <v>0</v>
      </c>
      <c r="FZ546" s="58"/>
      <c r="GA546" s="107">
        <v>536</v>
      </c>
      <c r="GB546" s="141">
        <f t="shared" si="1422"/>
        <v>0</v>
      </c>
      <c r="GC546" s="58"/>
      <c r="GD546" s="21">
        <v>745.84</v>
      </c>
      <c r="GE546" s="144">
        <f t="shared" si="1423"/>
        <v>0</v>
      </c>
      <c r="GF546" s="108">
        <v>3</v>
      </c>
      <c r="GG546" s="112">
        <v>313.12</v>
      </c>
      <c r="GH546" s="141">
        <f t="shared" si="1424"/>
        <v>939.36</v>
      </c>
      <c r="GI546" s="59">
        <v>3</v>
      </c>
      <c r="GJ546" s="529">
        <v>223.61</v>
      </c>
      <c r="GK546" s="141">
        <f t="shared" si="1425"/>
        <v>670.83</v>
      </c>
      <c r="GL546" s="58">
        <v>1</v>
      </c>
      <c r="GM546" s="107">
        <v>105.46</v>
      </c>
      <c r="GN546" s="141">
        <f t="shared" si="1426"/>
        <v>105.46</v>
      </c>
      <c r="GO546" s="58">
        <v>1</v>
      </c>
      <c r="GP546" s="107">
        <v>581.36</v>
      </c>
      <c r="GQ546" s="141">
        <f t="shared" si="1427"/>
        <v>581.36</v>
      </c>
      <c r="GR546" s="58">
        <v>1</v>
      </c>
      <c r="GS546" s="107">
        <v>92.94</v>
      </c>
      <c r="GT546" s="141">
        <f t="shared" si="1428"/>
        <v>92.94</v>
      </c>
      <c r="GU546" s="108">
        <v>15</v>
      </c>
      <c r="GV546" s="112">
        <v>47.51</v>
      </c>
      <c r="GW546" s="141">
        <f t="shared" si="1429"/>
        <v>712.65</v>
      </c>
      <c r="GX546" s="58">
        <v>10</v>
      </c>
      <c r="GY546" s="107">
        <v>61.91</v>
      </c>
      <c r="GZ546" s="219">
        <f t="shared" si="1430"/>
        <v>619.09999999999991</v>
      </c>
      <c r="HA546" s="413"/>
      <c r="HB546" s="413"/>
      <c r="HC546" s="219">
        <f t="shared" si="1432"/>
        <v>0</v>
      </c>
      <c r="HD546" s="58"/>
      <c r="HE546" s="107">
        <v>40.75</v>
      </c>
      <c r="HF546" s="232">
        <f t="shared" si="1431"/>
        <v>0</v>
      </c>
      <c r="HG546" s="105">
        <v>10000</v>
      </c>
      <c r="HH546" s="226">
        <f t="shared" si="1433"/>
        <v>20926.27144</v>
      </c>
      <c r="HI546" s="335"/>
    </row>
    <row r="547" spans="1:218" ht="15.75" customHeight="1">
      <c r="A547" s="198">
        <v>32</v>
      </c>
      <c r="B547" s="18" t="s">
        <v>494</v>
      </c>
      <c r="C547" s="381">
        <v>67.06</v>
      </c>
      <c r="D547" s="385">
        <v>195.27</v>
      </c>
      <c r="E547" s="19">
        <v>90393.12</v>
      </c>
      <c r="F547" s="42">
        <f t="shared" si="1350"/>
        <v>209110.20750000002</v>
      </c>
      <c r="G547" s="43"/>
      <c r="H547" s="21">
        <v>636.70000000000005</v>
      </c>
      <c r="I547" s="45">
        <f t="shared" si="1351"/>
        <v>0</v>
      </c>
      <c r="J547" s="58"/>
      <c r="K547" s="107"/>
      <c r="L547" s="212">
        <f t="shared" si="1352"/>
        <v>0</v>
      </c>
      <c r="M547" s="58"/>
      <c r="N547" s="107">
        <v>540</v>
      </c>
      <c r="O547" s="212">
        <f t="shared" si="1353"/>
        <v>0</v>
      </c>
      <c r="P547" s="46"/>
      <c r="Q547" s="139">
        <f t="shared" si="1354"/>
        <v>280.13670000000002</v>
      </c>
      <c r="R547" s="212">
        <f t="shared" si="1355"/>
        <v>0</v>
      </c>
      <c r="S547" s="46"/>
      <c r="T547" s="44">
        <f t="shared" si="1356"/>
        <v>2335.5960000000005</v>
      </c>
      <c r="U547" s="212">
        <f t="shared" si="1357"/>
        <v>0</v>
      </c>
      <c r="V547" s="46"/>
      <c r="W547" s="139">
        <f t="shared" si="1358"/>
        <v>493.98690000000005</v>
      </c>
      <c r="X547" s="219">
        <f t="shared" si="1359"/>
        <v>0</v>
      </c>
      <c r="Y547" s="58"/>
      <c r="Z547" s="44">
        <f t="shared" si="1360"/>
        <v>4331.3600000000006</v>
      </c>
      <c r="AA547" s="141">
        <f t="shared" si="1361"/>
        <v>0</v>
      </c>
      <c r="AB547" s="397"/>
      <c r="AC547" s="139">
        <f t="shared" si="1362"/>
        <v>493.98690000000005</v>
      </c>
      <c r="AD547" s="140">
        <f t="shared" si="1363"/>
        <v>0</v>
      </c>
      <c r="AE547" s="46"/>
      <c r="AF547" s="44">
        <f t="shared" si="1364"/>
        <v>22885.031600000002</v>
      </c>
      <c r="AG547" s="140">
        <f t="shared" si="1365"/>
        <v>0</v>
      </c>
      <c r="AH547" s="46">
        <v>163</v>
      </c>
      <c r="AI547" s="139">
        <f t="shared" si="1366"/>
        <v>791.37200000000007</v>
      </c>
      <c r="AJ547" s="140">
        <f t="shared" si="1367"/>
        <v>128993.63600000001</v>
      </c>
      <c r="AK547" s="46"/>
      <c r="AL547" s="107">
        <v>145.19999999999999</v>
      </c>
      <c r="AM547" s="140">
        <f t="shared" si="1368"/>
        <v>0</v>
      </c>
      <c r="AN547" s="46"/>
      <c r="AO547" s="44">
        <f t="shared" si="1369"/>
        <v>3769.8454000000002</v>
      </c>
      <c r="AP547" s="141">
        <f t="shared" si="1370"/>
        <v>0</v>
      </c>
      <c r="AQ547" s="108"/>
      <c r="AR547" s="109">
        <v>8030</v>
      </c>
      <c r="AS547" s="141">
        <f t="shared" si="1371"/>
        <v>0</v>
      </c>
      <c r="AT547" s="58"/>
      <c r="AU547" s="21">
        <v>3366.65</v>
      </c>
      <c r="AV547" s="141">
        <f t="shared" si="1372"/>
        <v>0</v>
      </c>
      <c r="AW547" s="58"/>
      <c r="AX547" s="44">
        <f t="shared" si="1373"/>
        <v>80964.952600000004</v>
      </c>
      <c r="AY547" s="141">
        <f t="shared" si="1374"/>
        <v>0</v>
      </c>
      <c r="AZ547" s="58"/>
      <c r="BA547" s="21">
        <v>93131.5</v>
      </c>
      <c r="BB547" s="141">
        <f t="shared" si="1375"/>
        <v>0</v>
      </c>
      <c r="BC547" s="58"/>
      <c r="BD547" s="21">
        <v>10643</v>
      </c>
      <c r="BE547" s="140">
        <f t="shared" si="1376"/>
        <v>0</v>
      </c>
      <c r="BF547" s="46"/>
      <c r="BG547" s="58"/>
      <c r="BH547" s="140">
        <f t="shared" si="1377"/>
        <v>0</v>
      </c>
      <c r="BI547" s="46">
        <v>1</v>
      </c>
      <c r="BJ547" s="345" t="s">
        <v>698</v>
      </c>
      <c r="BK547" s="147">
        <v>61361.69</v>
      </c>
      <c r="BL547" s="140">
        <f t="shared" si="1378"/>
        <v>61361.69</v>
      </c>
      <c r="BM547" s="46"/>
      <c r="BN547" s="142"/>
      <c r="BO547" s="141">
        <f t="shared" si="1379"/>
        <v>0</v>
      </c>
      <c r="BP547" s="58"/>
      <c r="BQ547" s="139">
        <f t="shared" si="1380"/>
        <v>930.90000000000009</v>
      </c>
      <c r="BR547" s="141">
        <f t="shared" si="1381"/>
        <v>0</v>
      </c>
      <c r="BS547" s="58">
        <v>1.5</v>
      </c>
      <c r="BT547" s="107">
        <v>540</v>
      </c>
      <c r="BU547" s="141">
        <f t="shared" si="1382"/>
        <v>810</v>
      </c>
      <c r="BV547" s="58"/>
      <c r="BW547" s="58"/>
      <c r="BX547" s="141">
        <f t="shared" si="1383"/>
        <v>0</v>
      </c>
      <c r="BY547" s="58"/>
      <c r="BZ547" s="143"/>
      <c r="CA547" s="141">
        <f t="shared" si="1384"/>
        <v>0</v>
      </c>
      <c r="CB547" s="58">
        <v>1</v>
      </c>
      <c r="CC547" s="107">
        <v>165.4</v>
      </c>
      <c r="CD547" s="141">
        <f t="shared" si="1385"/>
        <v>165.4</v>
      </c>
      <c r="CE547" s="58">
        <v>1</v>
      </c>
      <c r="CF547" s="139">
        <f t="shared" si="1386"/>
        <v>204.31649999999999</v>
      </c>
      <c r="CG547" s="141">
        <f t="shared" si="1387"/>
        <v>204.31649999999999</v>
      </c>
      <c r="CH547" s="58"/>
      <c r="CI547" s="107">
        <v>86.2</v>
      </c>
      <c r="CJ547" s="141">
        <f t="shared" si="1388"/>
        <v>0</v>
      </c>
      <c r="CK547" s="58"/>
      <c r="CL547" s="107">
        <v>125</v>
      </c>
      <c r="CM547" s="141">
        <f t="shared" si="1389"/>
        <v>0</v>
      </c>
      <c r="CN547" s="58"/>
      <c r="CO547" s="107">
        <v>140</v>
      </c>
      <c r="CP547" s="141">
        <f t="shared" si="1390"/>
        <v>0</v>
      </c>
      <c r="CQ547" s="58"/>
      <c r="CR547" s="139">
        <f t="shared" si="1391"/>
        <v>259.76390000000004</v>
      </c>
      <c r="CS547" s="141">
        <f t="shared" si="1392"/>
        <v>0</v>
      </c>
      <c r="CT547" s="58"/>
      <c r="CU547" s="107">
        <v>182.5</v>
      </c>
      <c r="CV547" s="141">
        <f t="shared" si="1393"/>
        <v>0</v>
      </c>
      <c r="CW547" s="58"/>
      <c r="CX547" s="107">
        <v>78</v>
      </c>
      <c r="CY547" s="141">
        <f t="shared" si="1394"/>
        <v>0</v>
      </c>
      <c r="CZ547" s="58"/>
      <c r="DA547" s="107">
        <v>350</v>
      </c>
      <c r="DB547" s="141">
        <f t="shared" si="1395"/>
        <v>0</v>
      </c>
      <c r="DC547" s="58"/>
      <c r="DD547" s="139">
        <f t="shared" si="1396"/>
        <v>363.26500000000004</v>
      </c>
      <c r="DE547" s="140">
        <f t="shared" si="1397"/>
        <v>0</v>
      </c>
      <c r="DF547" s="58"/>
      <c r="DG547" s="107">
        <v>349.94</v>
      </c>
      <c r="DH547" s="141">
        <f t="shared" si="1398"/>
        <v>0</v>
      </c>
      <c r="DI547" s="58">
        <v>10</v>
      </c>
      <c r="DJ547" s="107">
        <v>407.82</v>
      </c>
      <c r="DK547" s="141">
        <f t="shared" si="1399"/>
        <v>4078.2</v>
      </c>
      <c r="DL547" s="58">
        <v>5</v>
      </c>
      <c r="DM547" s="107">
        <v>560.66999999999996</v>
      </c>
      <c r="DN547" s="141">
        <f t="shared" si="1400"/>
        <v>2803.35</v>
      </c>
      <c r="DO547" s="58">
        <v>5</v>
      </c>
      <c r="DP547" s="107">
        <v>849.84</v>
      </c>
      <c r="DQ547" s="141">
        <f t="shared" si="1401"/>
        <v>4249.2</v>
      </c>
      <c r="DR547" s="58"/>
      <c r="DS547" s="107">
        <v>1070.97</v>
      </c>
      <c r="DT547" s="141">
        <f t="shared" si="1402"/>
        <v>0</v>
      </c>
      <c r="DU547" s="58"/>
      <c r="DV547" s="21">
        <v>1512.05</v>
      </c>
      <c r="DW547" s="141">
        <f t="shared" si="1403"/>
        <v>0</v>
      </c>
      <c r="DX547" s="58"/>
      <c r="DY547" s="21">
        <v>5870.12</v>
      </c>
      <c r="DZ547" s="141">
        <f t="shared" si="1404"/>
        <v>0</v>
      </c>
      <c r="EA547" s="58"/>
      <c r="EB547" s="21">
        <v>4379.45</v>
      </c>
      <c r="EC547" s="141">
        <f t="shared" si="1405"/>
        <v>0</v>
      </c>
      <c r="ED547" s="58"/>
      <c r="EE547" s="21">
        <v>4811.45</v>
      </c>
      <c r="EF547" s="141">
        <f t="shared" si="1406"/>
        <v>0</v>
      </c>
      <c r="EG547" s="58"/>
      <c r="EH547" s="21">
        <v>6518.13</v>
      </c>
      <c r="EI547" s="141">
        <f t="shared" si="1407"/>
        <v>0</v>
      </c>
      <c r="EJ547" s="58"/>
      <c r="EK547" s="21">
        <v>7389.31</v>
      </c>
      <c r="EL547" s="141">
        <f t="shared" si="1408"/>
        <v>0</v>
      </c>
      <c r="EM547" s="58"/>
      <c r="EN547" s="21">
        <v>1539.81</v>
      </c>
      <c r="EO547" s="141">
        <f t="shared" si="1409"/>
        <v>0</v>
      </c>
      <c r="EP547" s="58"/>
      <c r="EQ547" s="21">
        <v>3124.4</v>
      </c>
      <c r="ER547" s="141">
        <f t="shared" si="1410"/>
        <v>0</v>
      </c>
      <c r="ES547" s="58"/>
      <c r="ET547" s="107">
        <v>118.78</v>
      </c>
      <c r="EU547" s="141">
        <f t="shared" si="1411"/>
        <v>0</v>
      </c>
      <c r="EV547" s="58"/>
      <c r="EW547" s="107">
        <v>479.92</v>
      </c>
      <c r="EX547" s="141">
        <f t="shared" si="1412"/>
        <v>0</v>
      </c>
      <c r="EY547" s="58"/>
      <c r="EZ547" s="107">
        <v>649.4</v>
      </c>
      <c r="FA547" s="141">
        <f t="shared" si="1413"/>
        <v>0</v>
      </c>
      <c r="FB547" s="58"/>
      <c r="FC547" s="21">
        <v>1301.22</v>
      </c>
      <c r="FD547" s="141">
        <f t="shared" si="1414"/>
        <v>0</v>
      </c>
      <c r="FE547" s="58"/>
      <c r="FF547" s="21">
        <v>2530.2199999999998</v>
      </c>
      <c r="FG547" s="141">
        <f t="shared" si="1415"/>
        <v>0</v>
      </c>
      <c r="FH547" s="58"/>
      <c r="FI547" s="21">
        <v>4182.22</v>
      </c>
      <c r="FJ547" s="141">
        <f t="shared" si="1416"/>
        <v>0</v>
      </c>
      <c r="FK547" s="58"/>
      <c r="FL547" s="107">
        <v>253.92</v>
      </c>
      <c r="FM547" s="141">
        <f t="shared" si="1417"/>
        <v>0</v>
      </c>
      <c r="FN547" s="58"/>
      <c r="FO547" s="107">
        <v>290.32</v>
      </c>
      <c r="FP547" s="141">
        <f t="shared" si="1418"/>
        <v>0</v>
      </c>
      <c r="FQ547" s="58"/>
      <c r="FR547" s="107">
        <v>334.06</v>
      </c>
      <c r="FS547" s="141">
        <f t="shared" si="1419"/>
        <v>0</v>
      </c>
      <c r="FT547" s="58"/>
      <c r="FU547" s="107">
        <v>411.49</v>
      </c>
      <c r="FV547" s="141">
        <f t="shared" si="1420"/>
        <v>0</v>
      </c>
      <c r="FW547" s="58"/>
      <c r="FX547" s="107">
        <v>455.21</v>
      </c>
      <c r="FY547" s="141">
        <f t="shared" si="1421"/>
        <v>0</v>
      </c>
      <c r="FZ547" s="58"/>
      <c r="GA547" s="107">
        <v>536</v>
      </c>
      <c r="GB547" s="141">
        <f t="shared" si="1422"/>
        <v>0</v>
      </c>
      <c r="GC547" s="58"/>
      <c r="GD547" s="21">
        <v>745.84</v>
      </c>
      <c r="GE547" s="144">
        <f t="shared" si="1423"/>
        <v>0</v>
      </c>
      <c r="GF547" s="108">
        <v>3</v>
      </c>
      <c r="GG547" s="112">
        <v>313.12</v>
      </c>
      <c r="GH547" s="141">
        <f t="shared" si="1424"/>
        <v>939.36</v>
      </c>
      <c r="GI547" s="59">
        <v>3</v>
      </c>
      <c r="GJ547" s="529">
        <v>223.61</v>
      </c>
      <c r="GK547" s="141">
        <f t="shared" si="1425"/>
        <v>670.83</v>
      </c>
      <c r="GL547" s="58">
        <v>1</v>
      </c>
      <c r="GM547" s="107">
        <v>105.46</v>
      </c>
      <c r="GN547" s="141">
        <f t="shared" si="1426"/>
        <v>105.46</v>
      </c>
      <c r="GO547" s="58"/>
      <c r="GP547" s="107">
        <v>581.36</v>
      </c>
      <c r="GQ547" s="141">
        <f t="shared" si="1427"/>
        <v>0</v>
      </c>
      <c r="GR547" s="58">
        <v>1</v>
      </c>
      <c r="GS547" s="107">
        <v>92.94</v>
      </c>
      <c r="GT547" s="141">
        <f t="shared" si="1428"/>
        <v>92.94</v>
      </c>
      <c r="GU547" s="108">
        <v>15</v>
      </c>
      <c r="GV547" s="112">
        <v>47.51</v>
      </c>
      <c r="GW547" s="141">
        <f t="shared" si="1429"/>
        <v>712.65</v>
      </c>
      <c r="GX547" s="58">
        <v>10</v>
      </c>
      <c r="GY547" s="107">
        <v>61.91</v>
      </c>
      <c r="GZ547" s="219">
        <f t="shared" si="1430"/>
        <v>619.09999999999991</v>
      </c>
      <c r="HA547" s="413"/>
      <c r="HB547" s="413"/>
      <c r="HC547" s="219">
        <f t="shared" si="1432"/>
        <v>0</v>
      </c>
      <c r="HD547" s="58">
        <v>0.1</v>
      </c>
      <c r="HE547" s="107">
        <v>40.75</v>
      </c>
      <c r="HF547" s="232">
        <f t="shared" si="1431"/>
        <v>4.0750000000000002</v>
      </c>
      <c r="HG547" s="105">
        <v>3300</v>
      </c>
      <c r="HH547" s="226">
        <f t="shared" si="1433"/>
        <v>209110.20750000002</v>
      </c>
      <c r="HI547" s="335"/>
    </row>
    <row r="548" spans="1:218" ht="15.75" customHeight="1" thickBot="1">
      <c r="A548" s="198">
        <v>33</v>
      </c>
      <c r="B548" s="22" t="s">
        <v>495</v>
      </c>
      <c r="C548" s="383">
        <v>52.09</v>
      </c>
      <c r="D548" s="534">
        <v>227.49</v>
      </c>
      <c r="E548" s="23">
        <v>90380.64</v>
      </c>
      <c r="F548" s="305">
        <f t="shared" si="1350"/>
        <v>299987.78993999999</v>
      </c>
      <c r="G548" s="47"/>
      <c r="H548" s="24">
        <v>636.70000000000005</v>
      </c>
      <c r="I548" s="49">
        <f t="shared" si="1351"/>
        <v>0</v>
      </c>
      <c r="J548" s="147"/>
      <c r="K548" s="115"/>
      <c r="L548" s="213">
        <f t="shared" si="1352"/>
        <v>0</v>
      </c>
      <c r="M548" s="147"/>
      <c r="N548" s="115">
        <v>540</v>
      </c>
      <c r="O548" s="213">
        <f t="shared" si="1353"/>
        <v>0</v>
      </c>
      <c r="P548" s="150">
        <v>6.2</v>
      </c>
      <c r="Q548" s="148">
        <f t="shared" si="1354"/>
        <v>280.13670000000002</v>
      </c>
      <c r="R548" s="213">
        <f t="shared" si="1355"/>
        <v>1736.8475400000002</v>
      </c>
      <c r="S548" s="150"/>
      <c r="T548" s="48">
        <f t="shared" si="1356"/>
        <v>2335.5960000000005</v>
      </c>
      <c r="U548" s="213">
        <f t="shared" si="1357"/>
        <v>0</v>
      </c>
      <c r="V548" s="150"/>
      <c r="W548" s="148">
        <f t="shared" si="1358"/>
        <v>493.98690000000005</v>
      </c>
      <c r="X548" s="220">
        <f t="shared" si="1359"/>
        <v>0</v>
      </c>
      <c r="Y548" s="147">
        <v>1</v>
      </c>
      <c r="Z548" s="48">
        <f t="shared" si="1360"/>
        <v>4331.3600000000006</v>
      </c>
      <c r="AA548" s="151">
        <f t="shared" si="1361"/>
        <v>4331.3600000000006</v>
      </c>
      <c r="AB548" s="398"/>
      <c r="AC548" s="148">
        <f t="shared" si="1362"/>
        <v>493.98690000000005</v>
      </c>
      <c r="AD548" s="149">
        <f t="shared" si="1363"/>
        <v>0</v>
      </c>
      <c r="AE548" s="150">
        <v>4</v>
      </c>
      <c r="AF548" s="48">
        <f t="shared" si="1364"/>
        <v>22885.031600000002</v>
      </c>
      <c r="AG548" s="149">
        <f t="shared" si="1365"/>
        <v>91540.126400000008</v>
      </c>
      <c r="AH548" s="150">
        <v>153</v>
      </c>
      <c r="AI548" s="148">
        <f t="shared" si="1366"/>
        <v>791.37200000000007</v>
      </c>
      <c r="AJ548" s="149">
        <f t="shared" si="1367"/>
        <v>121079.91600000001</v>
      </c>
      <c r="AK548" s="150"/>
      <c r="AL548" s="115">
        <v>145.19999999999999</v>
      </c>
      <c r="AM548" s="149">
        <f t="shared" si="1368"/>
        <v>0</v>
      </c>
      <c r="AN548" s="150"/>
      <c r="AO548" s="48">
        <f t="shared" si="1369"/>
        <v>3769.8454000000002</v>
      </c>
      <c r="AP548" s="151">
        <f t="shared" si="1370"/>
        <v>0</v>
      </c>
      <c r="AQ548" s="116"/>
      <c r="AR548" s="117">
        <v>8030</v>
      </c>
      <c r="AS548" s="151">
        <f t="shared" si="1371"/>
        <v>0</v>
      </c>
      <c r="AT548" s="147"/>
      <c r="AU548" s="24">
        <v>3366.65</v>
      </c>
      <c r="AV548" s="151">
        <f t="shared" si="1372"/>
        <v>0</v>
      </c>
      <c r="AW548" s="147"/>
      <c r="AX548" s="48">
        <f t="shared" si="1373"/>
        <v>80964.952600000004</v>
      </c>
      <c r="AY548" s="151">
        <f t="shared" si="1374"/>
        <v>0</v>
      </c>
      <c r="AZ548" s="147"/>
      <c r="BA548" s="24">
        <v>93131.5</v>
      </c>
      <c r="BB548" s="151">
        <f t="shared" si="1375"/>
        <v>0</v>
      </c>
      <c r="BC548" s="147"/>
      <c r="BD548" s="24">
        <v>10643</v>
      </c>
      <c r="BE548" s="149">
        <f t="shared" si="1376"/>
        <v>0</v>
      </c>
      <c r="BF548" s="150"/>
      <c r="BG548" s="147"/>
      <c r="BH548" s="149">
        <f t="shared" si="1377"/>
        <v>0</v>
      </c>
      <c r="BI548" s="150">
        <v>1</v>
      </c>
      <c r="BJ548" s="345" t="s">
        <v>696</v>
      </c>
      <c r="BK548" s="147">
        <v>61361.69</v>
      </c>
      <c r="BL548" s="149">
        <f t="shared" si="1378"/>
        <v>61361.69</v>
      </c>
      <c r="BM548" s="150"/>
      <c r="BN548" s="153"/>
      <c r="BO548" s="151">
        <f t="shared" si="1379"/>
        <v>0</v>
      </c>
      <c r="BP548" s="147"/>
      <c r="BQ548" s="148">
        <f t="shared" si="1380"/>
        <v>930.90000000000009</v>
      </c>
      <c r="BR548" s="151">
        <f t="shared" si="1381"/>
        <v>0</v>
      </c>
      <c r="BS548" s="147">
        <v>3</v>
      </c>
      <c r="BT548" s="115">
        <v>540</v>
      </c>
      <c r="BU548" s="151">
        <f t="shared" si="1382"/>
        <v>1620</v>
      </c>
      <c r="BV548" s="147"/>
      <c r="BW548" s="147"/>
      <c r="BX548" s="151">
        <f t="shared" si="1383"/>
        <v>0</v>
      </c>
      <c r="BY548" s="147"/>
      <c r="BZ548" s="154"/>
      <c r="CA548" s="151">
        <f t="shared" si="1384"/>
        <v>0</v>
      </c>
      <c r="CB548" s="147">
        <v>1</v>
      </c>
      <c r="CC548" s="115">
        <v>165.4</v>
      </c>
      <c r="CD548" s="151">
        <f t="shared" si="1385"/>
        <v>165.4</v>
      </c>
      <c r="CE548" s="147"/>
      <c r="CF548" s="148">
        <f t="shared" si="1386"/>
        <v>204.31649999999999</v>
      </c>
      <c r="CG548" s="151">
        <f t="shared" si="1387"/>
        <v>0</v>
      </c>
      <c r="CH548" s="147"/>
      <c r="CI548" s="115">
        <v>86.2</v>
      </c>
      <c r="CJ548" s="151">
        <f t="shared" si="1388"/>
        <v>0</v>
      </c>
      <c r="CK548" s="147"/>
      <c r="CL548" s="115">
        <v>125</v>
      </c>
      <c r="CM548" s="151">
        <f t="shared" si="1389"/>
        <v>0</v>
      </c>
      <c r="CN548" s="147"/>
      <c r="CO548" s="115">
        <v>140</v>
      </c>
      <c r="CP548" s="151">
        <f t="shared" si="1390"/>
        <v>0</v>
      </c>
      <c r="CQ548" s="147"/>
      <c r="CR548" s="148">
        <f t="shared" si="1391"/>
        <v>259.76390000000004</v>
      </c>
      <c r="CS548" s="151">
        <f t="shared" si="1392"/>
        <v>0</v>
      </c>
      <c r="CT548" s="147"/>
      <c r="CU548" s="115">
        <v>182.5</v>
      </c>
      <c r="CV548" s="151">
        <f t="shared" si="1393"/>
        <v>0</v>
      </c>
      <c r="CW548" s="147"/>
      <c r="CX548" s="115">
        <v>78</v>
      </c>
      <c r="CY548" s="151">
        <f t="shared" si="1394"/>
        <v>0</v>
      </c>
      <c r="CZ548" s="147"/>
      <c r="DA548" s="115">
        <v>350</v>
      </c>
      <c r="DB548" s="151">
        <f t="shared" si="1395"/>
        <v>0</v>
      </c>
      <c r="DC548" s="147"/>
      <c r="DD548" s="148">
        <f t="shared" si="1396"/>
        <v>363.26500000000004</v>
      </c>
      <c r="DE548" s="149">
        <f t="shared" si="1397"/>
        <v>0</v>
      </c>
      <c r="DF548" s="147"/>
      <c r="DG548" s="107">
        <v>349.94</v>
      </c>
      <c r="DH548" s="151">
        <f t="shared" si="1398"/>
        <v>0</v>
      </c>
      <c r="DI548" s="147">
        <v>10</v>
      </c>
      <c r="DJ548" s="107">
        <v>407.82</v>
      </c>
      <c r="DK548" s="151">
        <f t="shared" si="1399"/>
        <v>4078.2</v>
      </c>
      <c r="DL548" s="147">
        <v>5</v>
      </c>
      <c r="DM548" s="107">
        <v>560.66999999999996</v>
      </c>
      <c r="DN548" s="151">
        <f t="shared" si="1400"/>
        <v>2803.35</v>
      </c>
      <c r="DO548" s="147">
        <v>5</v>
      </c>
      <c r="DP548" s="107">
        <v>849.84</v>
      </c>
      <c r="DQ548" s="151">
        <f t="shared" si="1401"/>
        <v>4249.2</v>
      </c>
      <c r="DR548" s="147"/>
      <c r="DS548" s="107">
        <v>1070.97</v>
      </c>
      <c r="DT548" s="151">
        <f t="shared" si="1402"/>
        <v>0</v>
      </c>
      <c r="DU548" s="147"/>
      <c r="DV548" s="21">
        <v>1512.05</v>
      </c>
      <c r="DW548" s="151">
        <f t="shared" si="1403"/>
        <v>0</v>
      </c>
      <c r="DX548" s="147"/>
      <c r="DY548" s="21">
        <v>5870.12</v>
      </c>
      <c r="DZ548" s="151">
        <f t="shared" si="1404"/>
        <v>0</v>
      </c>
      <c r="EA548" s="147"/>
      <c r="EB548" s="21">
        <v>4379.45</v>
      </c>
      <c r="EC548" s="151">
        <f t="shared" si="1405"/>
        <v>0</v>
      </c>
      <c r="ED548" s="147"/>
      <c r="EE548" s="21">
        <v>4811.45</v>
      </c>
      <c r="EF548" s="151">
        <f t="shared" si="1406"/>
        <v>0</v>
      </c>
      <c r="EG548" s="147"/>
      <c r="EH548" s="21">
        <v>6518.13</v>
      </c>
      <c r="EI548" s="151">
        <f t="shared" si="1407"/>
        <v>0</v>
      </c>
      <c r="EJ548" s="147"/>
      <c r="EK548" s="21">
        <v>7389.31</v>
      </c>
      <c r="EL548" s="151">
        <f t="shared" si="1408"/>
        <v>0</v>
      </c>
      <c r="EM548" s="147"/>
      <c r="EN548" s="21">
        <v>1539.81</v>
      </c>
      <c r="EO548" s="151">
        <f t="shared" si="1409"/>
        <v>0</v>
      </c>
      <c r="EP548" s="147"/>
      <c r="EQ548" s="21">
        <v>3124.4</v>
      </c>
      <c r="ER548" s="151">
        <f t="shared" si="1410"/>
        <v>0</v>
      </c>
      <c r="ES548" s="147"/>
      <c r="ET548" s="107">
        <v>118.78</v>
      </c>
      <c r="EU548" s="151">
        <f t="shared" si="1411"/>
        <v>0</v>
      </c>
      <c r="EV548" s="147"/>
      <c r="EW548" s="107">
        <v>479.92</v>
      </c>
      <c r="EX548" s="151">
        <f t="shared" si="1412"/>
        <v>0</v>
      </c>
      <c r="EY548" s="147"/>
      <c r="EZ548" s="107">
        <v>649.4</v>
      </c>
      <c r="FA548" s="151">
        <f t="shared" si="1413"/>
        <v>0</v>
      </c>
      <c r="FB548" s="147"/>
      <c r="FC548" s="21">
        <v>1301.22</v>
      </c>
      <c r="FD548" s="151">
        <f t="shared" si="1414"/>
        <v>0</v>
      </c>
      <c r="FE548" s="147"/>
      <c r="FF548" s="21">
        <v>2530.2199999999998</v>
      </c>
      <c r="FG548" s="151">
        <f t="shared" si="1415"/>
        <v>0</v>
      </c>
      <c r="FH548" s="147"/>
      <c r="FI548" s="21">
        <v>4182.22</v>
      </c>
      <c r="FJ548" s="151">
        <f t="shared" si="1416"/>
        <v>0</v>
      </c>
      <c r="FK548" s="147"/>
      <c r="FL548" s="107">
        <v>253.92</v>
      </c>
      <c r="FM548" s="151">
        <f t="shared" si="1417"/>
        <v>0</v>
      </c>
      <c r="FN548" s="147"/>
      <c r="FO548" s="107">
        <v>290.32</v>
      </c>
      <c r="FP548" s="151">
        <f t="shared" si="1418"/>
        <v>0</v>
      </c>
      <c r="FQ548" s="147"/>
      <c r="FR548" s="107">
        <v>334.06</v>
      </c>
      <c r="FS548" s="151">
        <f t="shared" si="1419"/>
        <v>0</v>
      </c>
      <c r="FT548" s="147"/>
      <c r="FU548" s="107">
        <v>411.49</v>
      </c>
      <c r="FV548" s="151">
        <f t="shared" si="1420"/>
        <v>0</v>
      </c>
      <c r="FW548" s="147"/>
      <c r="FX548" s="107">
        <v>455.21</v>
      </c>
      <c r="FY548" s="151">
        <f t="shared" si="1421"/>
        <v>0</v>
      </c>
      <c r="FZ548" s="147"/>
      <c r="GA548" s="107">
        <v>536</v>
      </c>
      <c r="GB548" s="151">
        <f t="shared" si="1422"/>
        <v>0</v>
      </c>
      <c r="GC548" s="147"/>
      <c r="GD548" s="21">
        <v>745.84</v>
      </c>
      <c r="GE548" s="155">
        <f t="shared" si="1423"/>
        <v>0</v>
      </c>
      <c r="GF548" s="116">
        <v>3</v>
      </c>
      <c r="GG548" s="112">
        <v>313.12</v>
      </c>
      <c r="GH548" s="151">
        <f t="shared" si="1424"/>
        <v>939.36</v>
      </c>
      <c r="GI548" s="152">
        <v>3</v>
      </c>
      <c r="GJ548" s="529">
        <v>223.61</v>
      </c>
      <c r="GK548" s="151">
        <f t="shared" si="1425"/>
        <v>670.83</v>
      </c>
      <c r="GL548" s="147">
        <v>1</v>
      </c>
      <c r="GM548" s="107">
        <v>105.46</v>
      </c>
      <c r="GN548" s="151">
        <f t="shared" si="1426"/>
        <v>105.46</v>
      </c>
      <c r="GO548" s="147">
        <v>1</v>
      </c>
      <c r="GP548" s="107">
        <v>581.36</v>
      </c>
      <c r="GQ548" s="151">
        <f t="shared" si="1427"/>
        <v>581.36</v>
      </c>
      <c r="GR548" s="147">
        <v>1</v>
      </c>
      <c r="GS548" s="107">
        <v>92.94</v>
      </c>
      <c r="GT548" s="151">
        <f t="shared" si="1428"/>
        <v>92.94</v>
      </c>
      <c r="GU548" s="116">
        <v>15</v>
      </c>
      <c r="GV548" s="112">
        <v>47.51</v>
      </c>
      <c r="GW548" s="151">
        <f t="shared" si="1429"/>
        <v>712.65</v>
      </c>
      <c r="GX548" s="147">
        <v>10</v>
      </c>
      <c r="GY548" s="107">
        <v>61.91</v>
      </c>
      <c r="GZ548" s="220">
        <f t="shared" si="1430"/>
        <v>619.09999999999991</v>
      </c>
      <c r="HA548" s="414"/>
      <c r="HB548" s="414"/>
      <c r="HC548" s="219">
        <f t="shared" si="1432"/>
        <v>0</v>
      </c>
      <c r="HD548" s="147"/>
      <c r="HE548" s="107">
        <v>40.75</v>
      </c>
      <c r="HF548" s="233">
        <f t="shared" si="1431"/>
        <v>0</v>
      </c>
      <c r="HG548" s="297">
        <v>3300</v>
      </c>
      <c r="HH548" s="226">
        <f t="shared" si="1433"/>
        <v>299987.78993999999</v>
      </c>
      <c r="HI548" s="229"/>
    </row>
    <row r="549" spans="1:218" s="123" customFormat="1" ht="15.75" customHeight="1" thickBot="1">
      <c r="A549" s="470">
        <v>33</v>
      </c>
      <c r="B549" s="156" t="s">
        <v>31</v>
      </c>
      <c r="C549" s="384">
        <f>SUM(C516:C548)</f>
        <v>1609.6699999999996</v>
      </c>
      <c r="D549" s="156">
        <f>SUM(D516:D548)</f>
        <v>2319.21</v>
      </c>
      <c r="E549" s="50">
        <f>SUM(E516:E548)</f>
        <v>2241937.34</v>
      </c>
      <c r="F549" s="50">
        <f>SUM(F516:F548)</f>
        <v>2287402.9287899998</v>
      </c>
      <c r="G549" s="227">
        <f t="shared" ref="G549:BS549" si="1434">SUM(G516:G548)</f>
        <v>0</v>
      </c>
      <c r="H549" s="298"/>
      <c r="I549" s="227">
        <f t="shared" si="1434"/>
        <v>0</v>
      </c>
      <c r="J549" s="227">
        <f t="shared" si="1434"/>
        <v>0</v>
      </c>
      <c r="K549" s="299"/>
      <c r="L549" s="227">
        <f t="shared" si="1434"/>
        <v>0</v>
      </c>
      <c r="M549" s="227">
        <f t="shared" si="1434"/>
        <v>0</v>
      </c>
      <c r="N549" s="227"/>
      <c r="O549" s="227">
        <f t="shared" si="1434"/>
        <v>0</v>
      </c>
      <c r="P549" s="227">
        <f t="shared" si="1434"/>
        <v>655.50000000000011</v>
      </c>
      <c r="Q549" s="227"/>
      <c r="R549" s="227">
        <f t="shared" si="1434"/>
        <v>183629.60684999998</v>
      </c>
      <c r="S549" s="227">
        <f t="shared" si="1434"/>
        <v>34.340000000000003</v>
      </c>
      <c r="T549" s="227"/>
      <c r="U549" s="227">
        <f t="shared" si="1434"/>
        <v>80204.366640000022</v>
      </c>
      <c r="V549" s="227">
        <f t="shared" si="1434"/>
        <v>0</v>
      </c>
      <c r="W549" s="227"/>
      <c r="X549" s="227">
        <f t="shared" si="1434"/>
        <v>0</v>
      </c>
      <c r="Y549" s="227">
        <f t="shared" si="1434"/>
        <v>1</v>
      </c>
      <c r="Z549" s="227"/>
      <c r="AA549" s="227">
        <f t="shared" si="1434"/>
        <v>4331.3600000000006</v>
      </c>
      <c r="AB549" s="395">
        <f t="shared" si="1434"/>
        <v>0</v>
      </c>
      <c r="AC549" s="227"/>
      <c r="AD549" s="227">
        <f t="shared" si="1434"/>
        <v>0</v>
      </c>
      <c r="AE549" s="227">
        <f t="shared" si="1434"/>
        <v>5</v>
      </c>
      <c r="AF549" s="227"/>
      <c r="AG549" s="227">
        <f t="shared" si="1434"/>
        <v>114425.15800000001</v>
      </c>
      <c r="AH549" s="227">
        <f t="shared" si="1434"/>
        <v>331</v>
      </c>
      <c r="AI549" s="227"/>
      <c r="AJ549" s="227">
        <f t="shared" si="1434"/>
        <v>261944.13200000004</v>
      </c>
      <c r="AK549" s="227">
        <f t="shared" si="1434"/>
        <v>0</v>
      </c>
      <c r="AL549" s="299"/>
      <c r="AM549" s="227">
        <f t="shared" si="1434"/>
        <v>0</v>
      </c>
      <c r="AN549" s="227">
        <f t="shared" si="1434"/>
        <v>2</v>
      </c>
      <c r="AO549" s="227"/>
      <c r="AP549" s="227">
        <f t="shared" si="1434"/>
        <v>7539.6908000000003</v>
      </c>
      <c r="AQ549" s="227">
        <f t="shared" si="1434"/>
        <v>0</v>
      </c>
      <c r="AR549" s="298"/>
      <c r="AS549" s="227">
        <f t="shared" si="1434"/>
        <v>0</v>
      </c>
      <c r="AT549" s="227">
        <f t="shared" si="1434"/>
        <v>1</v>
      </c>
      <c r="AU549" s="298"/>
      <c r="AV549" s="227">
        <f t="shared" si="1434"/>
        <v>3366.65</v>
      </c>
      <c r="AW549" s="227">
        <f t="shared" si="1434"/>
        <v>0</v>
      </c>
      <c r="AX549" s="227"/>
      <c r="AY549" s="227">
        <f t="shared" si="1434"/>
        <v>0</v>
      </c>
      <c r="AZ549" s="227">
        <f t="shared" si="1434"/>
        <v>1</v>
      </c>
      <c r="BA549" s="298"/>
      <c r="BB549" s="227">
        <f t="shared" si="1434"/>
        <v>93131.5</v>
      </c>
      <c r="BC549" s="227">
        <f t="shared" si="1434"/>
        <v>0</v>
      </c>
      <c r="BD549" s="298"/>
      <c r="BE549" s="227">
        <f t="shared" si="1434"/>
        <v>0</v>
      </c>
      <c r="BF549" s="227">
        <f t="shared" si="1434"/>
        <v>29.56</v>
      </c>
      <c r="BG549" s="227"/>
      <c r="BH549" s="227">
        <f t="shared" si="1434"/>
        <v>164026.03399999999</v>
      </c>
      <c r="BI549" s="227">
        <f t="shared" si="1434"/>
        <v>9</v>
      </c>
      <c r="BJ549" s="227"/>
      <c r="BK549" s="227"/>
      <c r="BL549" s="227">
        <f t="shared" si="1434"/>
        <v>771612.55999999982</v>
      </c>
      <c r="BM549" s="227">
        <f t="shared" si="1434"/>
        <v>0</v>
      </c>
      <c r="BN549" s="227"/>
      <c r="BO549" s="227">
        <f t="shared" si="1434"/>
        <v>0</v>
      </c>
      <c r="BP549" s="227">
        <f t="shared" si="1434"/>
        <v>0</v>
      </c>
      <c r="BQ549" s="227"/>
      <c r="BR549" s="227">
        <f t="shared" si="1434"/>
        <v>0</v>
      </c>
      <c r="BS549" s="227">
        <f t="shared" si="1434"/>
        <v>46.3</v>
      </c>
      <c r="BT549" s="299"/>
      <c r="BU549" s="227">
        <f t="shared" ref="BU549:ED549" si="1435">SUM(BU516:BU548)</f>
        <v>25002</v>
      </c>
      <c r="BV549" s="227">
        <f t="shared" si="1435"/>
        <v>0</v>
      </c>
      <c r="BW549" s="227"/>
      <c r="BX549" s="227">
        <f t="shared" si="1435"/>
        <v>0</v>
      </c>
      <c r="BY549" s="227">
        <f t="shared" si="1435"/>
        <v>0</v>
      </c>
      <c r="BZ549" s="227"/>
      <c r="CA549" s="227">
        <f t="shared" si="1435"/>
        <v>0</v>
      </c>
      <c r="CB549" s="227">
        <f t="shared" si="1435"/>
        <v>35</v>
      </c>
      <c r="CC549" s="299"/>
      <c r="CD549" s="227">
        <f t="shared" si="1435"/>
        <v>5788.9999999999973</v>
      </c>
      <c r="CE549" s="227">
        <f t="shared" si="1435"/>
        <v>17</v>
      </c>
      <c r="CF549" s="227"/>
      <c r="CG549" s="227">
        <f t="shared" si="1435"/>
        <v>3473.3804999999988</v>
      </c>
      <c r="CH549" s="227">
        <f t="shared" si="1435"/>
        <v>0</v>
      </c>
      <c r="CI549" s="299"/>
      <c r="CJ549" s="227">
        <f t="shared" si="1435"/>
        <v>0</v>
      </c>
      <c r="CK549" s="227">
        <f t="shared" si="1435"/>
        <v>0</v>
      </c>
      <c r="CL549" s="299"/>
      <c r="CM549" s="227">
        <f t="shared" si="1435"/>
        <v>0</v>
      </c>
      <c r="CN549" s="227">
        <f t="shared" si="1435"/>
        <v>0</v>
      </c>
      <c r="CO549" s="299"/>
      <c r="CP549" s="227">
        <f t="shared" si="1435"/>
        <v>0</v>
      </c>
      <c r="CQ549" s="227">
        <f t="shared" si="1435"/>
        <v>0</v>
      </c>
      <c r="CR549" s="227"/>
      <c r="CS549" s="227">
        <f t="shared" si="1435"/>
        <v>0</v>
      </c>
      <c r="CT549" s="227">
        <f t="shared" si="1435"/>
        <v>0</v>
      </c>
      <c r="CU549" s="299"/>
      <c r="CV549" s="227">
        <f t="shared" si="1435"/>
        <v>0</v>
      </c>
      <c r="CW549" s="227">
        <f t="shared" si="1435"/>
        <v>0</v>
      </c>
      <c r="CX549" s="299"/>
      <c r="CY549" s="227">
        <f t="shared" si="1435"/>
        <v>0</v>
      </c>
      <c r="CZ549" s="227">
        <f t="shared" si="1435"/>
        <v>0</v>
      </c>
      <c r="DA549" s="299"/>
      <c r="DB549" s="227">
        <f t="shared" si="1435"/>
        <v>0</v>
      </c>
      <c r="DC549" s="227">
        <f t="shared" si="1435"/>
        <v>16</v>
      </c>
      <c r="DD549" s="227"/>
      <c r="DE549" s="227">
        <f t="shared" si="1435"/>
        <v>5812.2400000000007</v>
      </c>
      <c r="DF549" s="227">
        <f t="shared" si="1435"/>
        <v>20</v>
      </c>
      <c r="DG549" s="107">
        <v>349.94</v>
      </c>
      <c r="DH549" s="227">
        <f t="shared" si="1435"/>
        <v>6998.8</v>
      </c>
      <c r="DI549" s="227">
        <f t="shared" si="1435"/>
        <v>144</v>
      </c>
      <c r="DJ549" s="107">
        <v>407.82</v>
      </c>
      <c r="DK549" s="227">
        <f t="shared" si="1435"/>
        <v>58726.07999999998</v>
      </c>
      <c r="DL549" s="227">
        <f t="shared" si="1435"/>
        <v>80</v>
      </c>
      <c r="DM549" s="107">
        <v>560.66999999999996</v>
      </c>
      <c r="DN549" s="227">
        <f t="shared" si="1435"/>
        <v>44853.599999999991</v>
      </c>
      <c r="DO549" s="227">
        <f t="shared" si="1435"/>
        <v>10</v>
      </c>
      <c r="DP549" s="107">
        <v>849.84</v>
      </c>
      <c r="DQ549" s="227">
        <f t="shared" si="1435"/>
        <v>8498.4</v>
      </c>
      <c r="DR549" s="227">
        <f t="shared" si="1435"/>
        <v>0</v>
      </c>
      <c r="DS549" s="107">
        <v>1070.97</v>
      </c>
      <c r="DT549" s="227">
        <f t="shared" si="1435"/>
        <v>0</v>
      </c>
      <c r="DU549" s="227">
        <f t="shared" si="1435"/>
        <v>0</v>
      </c>
      <c r="DV549" s="21">
        <v>1512.05</v>
      </c>
      <c r="DW549" s="227">
        <f t="shared" si="1435"/>
        <v>0</v>
      </c>
      <c r="DX549" s="227">
        <f t="shared" si="1435"/>
        <v>0</v>
      </c>
      <c r="DY549" s="21">
        <v>5870.12</v>
      </c>
      <c r="DZ549" s="227">
        <f t="shared" si="1435"/>
        <v>0</v>
      </c>
      <c r="EA549" s="227">
        <f t="shared" si="1435"/>
        <v>0</v>
      </c>
      <c r="EB549" s="21">
        <v>4379.45</v>
      </c>
      <c r="EC549" s="227">
        <f t="shared" si="1435"/>
        <v>0</v>
      </c>
      <c r="ED549" s="227">
        <f t="shared" si="1435"/>
        <v>3</v>
      </c>
      <c r="EE549" s="21">
        <v>4811.45</v>
      </c>
      <c r="EF549" s="227">
        <f t="shared" ref="EF549:GQ549" si="1436">SUM(EF516:EF548)</f>
        <v>14434.349999999999</v>
      </c>
      <c r="EG549" s="227">
        <f t="shared" si="1436"/>
        <v>6</v>
      </c>
      <c r="EH549" s="21">
        <v>6518.13</v>
      </c>
      <c r="EI549" s="227">
        <f t="shared" si="1436"/>
        <v>39108.78</v>
      </c>
      <c r="EJ549" s="227">
        <f t="shared" si="1436"/>
        <v>2</v>
      </c>
      <c r="EK549" s="21">
        <v>7389.31</v>
      </c>
      <c r="EL549" s="227">
        <f t="shared" si="1436"/>
        <v>14778.62</v>
      </c>
      <c r="EM549" s="227">
        <f t="shared" si="1436"/>
        <v>0</v>
      </c>
      <c r="EN549" s="21">
        <v>1539.81</v>
      </c>
      <c r="EO549" s="227">
        <f t="shared" si="1436"/>
        <v>0</v>
      </c>
      <c r="EP549" s="227">
        <f t="shared" si="1436"/>
        <v>0</v>
      </c>
      <c r="EQ549" s="21">
        <v>3124.4</v>
      </c>
      <c r="ER549" s="227">
        <f t="shared" si="1436"/>
        <v>0</v>
      </c>
      <c r="ES549" s="227">
        <f t="shared" si="1436"/>
        <v>0</v>
      </c>
      <c r="ET549" s="107">
        <v>118.78</v>
      </c>
      <c r="EU549" s="227">
        <f t="shared" si="1436"/>
        <v>0</v>
      </c>
      <c r="EV549" s="227">
        <f t="shared" si="1436"/>
        <v>0</v>
      </c>
      <c r="EW549" s="107">
        <v>479.92</v>
      </c>
      <c r="EX549" s="227">
        <f t="shared" si="1436"/>
        <v>0</v>
      </c>
      <c r="EY549" s="227">
        <f t="shared" si="1436"/>
        <v>0</v>
      </c>
      <c r="EZ549" s="107">
        <v>649.4</v>
      </c>
      <c r="FA549" s="227">
        <f t="shared" si="1436"/>
        <v>0</v>
      </c>
      <c r="FB549" s="227">
        <f t="shared" si="1436"/>
        <v>0</v>
      </c>
      <c r="FC549" s="21">
        <v>1301.22</v>
      </c>
      <c r="FD549" s="227">
        <f t="shared" si="1436"/>
        <v>0</v>
      </c>
      <c r="FE549" s="227">
        <f t="shared" si="1436"/>
        <v>0</v>
      </c>
      <c r="FF549" s="21">
        <v>2530.2199999999998</v>
      </c>
      <c r="FG549" s="227">
        <f t="shared" si="1436"/>
        <v>0</v>
      </c>
      <c r="FH549" s="227">
        <f t="shared" si="1436"/>
        <v>0</v>
      </c>
      <c r="FI549" s="21">
        <v>4182.22</v>
      </c>
      <c r="FJ549" s="227">
        <f t="shared" si="1436"/>
        <v>0</v>
      </c>
      <c r="FK549" s="227">
        <f t="shared" si="1436"/>
        <v>0</v>
      </c>
      <c r="FL549" s="107">
        <v>253.92</v>
      </c>
      <c r="FM549" s="227">
        <f t="shared" si="1436"/>
        <v>0</v>
      </c>
      <c r="FN549" s="227">
        <f t="shared" si="1436"/>
        <v>0</v>
      </c>
      <c r="FO549" s="107">
        <v>290.32</v>
      </c>
      <c r="FP549" s="227">
        <f t="shared" si="1436"/>
        <v>0</v>
      </c>
      <c r="FQ549" s="227">
        <f t="shared" si="1436"/>
        <v>0</v>
      </c>
      <c r="FR549" s="107">
        <v>334.06</v>
      </c>
      <c r="FS549" s="227">
        <f t="shared" si="1436"/>
        <v>0</v>
      </c>
      <c r="FT549" s="227">
        <f t="shared" si="1436"/>
        <v>0</v>
      </c>
      <c r="FU549" s="107">
        <v>411.49</v>
      </c>
      <c r="FV549" s="227">
        <f t="shared" si="1436"/>
        <v>0</v>
      </c>
      <c r="FW549" s="227">
        <f t="shared" si="1436"/>
        <v>0</v>
      </c>
      <c r="FX549" s="107">
        <v>455.21</v>
      </c>
      <c r="FY549" s="227">
        <f t="shared" si="1436"/>
        <v>0</v>
      </c>
      <c r="FZ549" s="227">
        <f t="shared" si="1436"/>
        <v>0</v>
      </c>
      <c r="GA549" s="107">
        <v>536</v>
      </c>
      <c r="GB549" s="227">
        <f t="shared" si="1436"/>
        <v>0</v>
      </c>
      <c r="GC549" s="227">
        <f t="shared" si="1436"/>
        <v>0</v>
      </c>
      <c r="GD549" s="21">
        <v>745.84</v>
      </c>
      <c r="GE549" s="227">
        <f t="shared" si="1436"/>
        <v>0</v>
      </c>
      <c r="GF549" s="227">
        <f t="shared" si="1436"/>
        <v>97</v>
      </c>
      <c r="GG549" s="112">
        <v>313.12</v>
      </c>
      <c r="GH549" s="227">
        <f t="shared" si="1436"/>
        <v>30372.640000000014</v>
      </c>
      <c r="GI549" s="227">
        <f t="shared" si="1436"/>
        <v>142</v>
      </c>
      <c r="GJ549" s="529">
        <v>223.61</v>
      </c>
      <c r="GK549" s="227">
        <f t="shared" si="1436"/>
        <v>31752.620000000017</v>
      </c>
      <c r="GL549" s="227">
        <f t="shared" si="1436"/>
        <v>21</v>
      </c>
      <c r="GM549" s="107">
        <v>105.46</v>
      </c>
      <c r="GN549" s="227">
        <f t="shared" si="1436"/>
        <v>2214.6600000000003</v>
      </c>
      <c r="GO549" s="227">
        <f t="shared" si="1436"/>
        <v>20</v>
      </c>
      <c r="GP549" s="107">
        <v>581.36</v>
      </c>
      <c r="GQ549" s="227">
        <f t="shared" si="1436"/>
        <v>11627.2</v>
      </c>
      <c r="GR549" s="227">
        <f t="shared" ref="GR549:HD549" si="1437">SUM(GR516:GR548)</f>
        <v>20</v>
      </c>
      <c r="GS549" s="107">
        <v>92.94</v>
      </c>
      <c r="GT549" s="227">
        <f t="shared" si="1437"/>
        <v>1858.8000000000006</v>
      </c>
      <c r="GU549" s="227">
        <f t="shared" si="1437"/>
        <v>445</v>
      </c>
      <c r="GV549" s="112">
        <v>47.51</v>
      </c>
      <c r="GW549" s="227">
        <f t="shared" si="1437"/>
        <v>21141.950000000008</v>
      </c>
      <c r="GX549" s="227">
        <f t="shared" si="1437"/>
        <v>360</v>
      </c>
      <c r="GY549" s="107">
        <v>61.91</v>
      </c>
      <c r="GZ549" s="227">
        <f t="shared" si="1437"/>
        <v>22287.599999999988</v>
      </c>
      <c r="HA549" s="227">
        <f t="shared" si="1437"/>
        <v>0</v>
      </c>
      <c r="HB549" s="227"/>
      <c r="HC549" s="227">
        <f t="shared" si="1437"/>
        <v>0</v>
      </c>
      <c r="HD549" s="227">
        <f t="shared" si="1437"/>
        <v>1.4000000000000001</v>
      </c>
      <c r="HE549" s="107">
        <v>40.75</v>
      </c>
      <c r="HF549" s="227">
        <f>SUM(HF516:HF548)</f>
        <v>57.050000000000018</v>
      </c>
      <c r="HG549" s="227">
        <f>SUM(HG516:HG548)</f>
        <v>254404.1</v>
      </c>
      <c r="HH549" s="227">
        <f>SUM(HH516:HH548)</f>
        <v>2287402.9287899998</v>
      </c>
      <c r="HI549" s="335">
        <f>HC549+HF549+GZ549+GW549+GT549+GQ549+GN549+GK549+GH549+GE549+GB549+FY549+FV549+FS549+FP549+FM549+FJ549+FG549+FD549+FA549+EX549+EU549+ER549+EO549+EL549+EI549+EF549+EC549+DZ549+DW549+DT549+DQ549+DN549+DK549+DH549+DE549+DB549+CY549+CV549+CS549+CP549+CM549+CJ549+CG549+CD549+CA549+BX549+BU549+BR549+BO549+BL549+BH549+BE549+BB549+AY549+AV549+AS549+AP549+AM549+AJ549+AG549+AD549+AA549+X549+U549+R549+O549+L549+I549+HG549</f>
        <v>2287402.9287899998</v>
      </c>
      <c r="HJ549" s="335">
        <f>HF549+HC549+GZ549+GW549+GT549+GQ549+GN549+GK549+GH549</f>
        <v>121312.52000000002</v>
      </c>
    </row>
    <row r="550" spans="1:218" ht="15.75" customHeight="1">
      <c r="A550" s="198"/>
      <c r="B550" s="618" t="s">
        <v>515</v>
      </c>
      <c r="C550" s="619"/>
      <c r="D550" s="619"/>
      <c r="E550" s="620"/>
      <c r="F550" s="51"/>
      <c r="G550" s="52"/>
      <c r="H550" s="26"/>
      <c r="I550" s="41"/>
      <c r="J550" s="131"/>
      <c r="K550" s="98"/>
      <c r="L550" s="211"/>
      <c r="M550" s="131"/>
      <c r="N550" s="98"/>
      <c r="O550" s="211"/>
      <c r="P550" s="56"/>
      <c r="Q550" s="132"/>
      <c r="R550" s="211"/>
      <c r="S550" s="56"/>
      <c r="T550" s="53"/>
      <c r="U550" s="211"/>
      <c r="V550" s="56"/>
      <c r="W550" s="132"/>
      <c r="X550" s="218"/>
      <c r="Y550" s="131"/>
      <c r="Z550" s="53"/>
      <c r="AA550" s="134"/>
      <c r="AB550" s="396"/>
      <c r="AC550" s="132"/>
      <c r="AD550" s="133"/>
      <c r="AE550" s="56"/>
      <c r="AF550" s="53"/>
      <c r="AG550" s="133"/>
      <c r="AH550" s="56"/>
      <c r="AI550" s="132"/>
      <c r="AJ550" s="133"/>
      <c r="AK550" s="56"/>
      <c r="AL550" s="98"/>
      <c r="AM550" s="133"/>
      <c r="AN550" s="56"/>
      <c r="AO550" s="53"/>
      <c r="AP550" s="134"/>
      <c r="AQ550" s="100"/>
      <c r="AR550" s="101"/>
      <c r="AS550" s="134"/>
      <c r="AT550" s="131"/>
      <c r="AU550" s="26"/>
      <c r="AV550" s="134"/>
      <c r="AW550" s="131"/>
      <c r="AX550" s="53"/>
      <c r="AY550" s="134"/>
      <c r="AZ550" s="131"/>
      <c r="BA550" s="26"/>
      <c r="BB550" s="134"/>
      <c r="BC550" s="131"/>
      <c r="BD550" s="26"/>
      <c r="BE550" s="133"/>
      <c r="BF550" s="56"/>
      <c r="BG550" s="131"/>
      <c r="BH550" s="133"/>
      <c r="BI550" s="56"/>
      <c r="BJ550" s="135"/>
      <c r="BK550" s="131"/>
      <c r="BL550" s="133"/>
      <c r="BM550" s="56"/>
      <c r="BN550" s="136"/>
      <c r="BO550" s="134"/>
      <c r="BP550" s="131"/>
      <c r="BQ550" s="132"/>
      <c r="BR550" s="134"/>
      <c r="BS550" s="131"/>
      <c r="BT550" s="98"/>
      <c r="BU550" s="134"/>
      <c r="BV550" s="131"/>
      <c r="BW550" s="131"/>
      <c r="BX550" s="134"/>
      <c r="BY550" s="131"/>
      <c r="BZ550" s="137"/>
      <c r="CA550" s="134"/>
      <c r="CB550" s="131"/>
      <c r="CC550" s="98"/>
      <c r="CD550" s="134"/>
      <c r="CE550" s="131"/>
      <c r="CF550" s="132"/>
      <c r="CG550" s="134"/>
      <c r="CH550" s="131"/>
      <c r="CI550" s="98"/>
      <c r="CJ550" s="134"/>
      <c r="CK550" s="131"/>
      <c r="CL550" s="98"/>
      <c r="CM550" s="134"/>
      <c r="CN550" s="131"/>
      <c r="CO550" s="98"/>
      <c r="CP550" s="134"/>
      <c r="CQ550" s="131"/>
      <c r="CR550" s="132"/>
      <c r="CS550" s="134"/>
      <c r="CT550" s="131"/>
      <c r="CU550" s="98"/>
      <c r="CV550" s="134"/>
      <c r="CW550" s="131"/>
      <c r="CX550" s="98"/>
      <c r="CY550" s="134"/>
      <c r="CZ550" s="131"/>
      <c r="DA550" s="98"/>
      <c r="DB550" s="134"/>
      <c r="DC550" s="131"/>
      <c r="DD550" s="132"/>
      <c r="DE550" s="133"/>
      <c r="DF550" s="131"/>
      <c r="DG550" s="107">
        <v>349.94</v>
      </c>
      <c r="DH550" s="134"/>
      <c r="DI550" s="131"/>
      <c r="DJ550" s="107">
        <v>407.82</v>
      </c>
      <c r="DK550" s="134"/>
      <c r="DL550" s="131"/>
      <c r="DM550" s="107">
        <v>560.66999999999996</v>
      </c>
      <c r="DN550" s="134"/>
      <c r="DO550" s="131"/>
      <c r="DP550" s="107">
        <v>849.84</v>
      </c>
      <c r="DQ550" s="134"/>
      <c r="DR550" s="131"/>
      <c r="DS550" s="107">
        <v>1070.97</v>
      </c>
      <c r="DT550" s="134"/>
      <c r="DU550" s="131"/>
      <c r="DV550" s="21">
        <v>1512.05</v>
      </c>
      <c r="DW550" s="134"/>
      <c r="DX550" s="131"/>
      <c r="DY550" s="21">
        <v>5870.12</v>
      </c>
      <c r="DZ550" s="134"/>
      <c r="EA550" s="131"/>
      <c r="EB550" s="21">
        <v>4379.45</v>
      </c>
      <c r="EC550" s="134"/>
      <c r="ED550" s="131"/>
      <c r="EE550" s="21">
        <v>4811.45</v>
      </c>
      <c r="EF550" s="134"/>
      <c r="EG550" s="131"/>
      <c r="EH550" s="21">
        <v>6518.13</v>
      </c>
      <c r="EI550" s="134"/>
      <c r="EJ550" s="131"/>
      <c r="EK550" s="21">
        <v>7389.31</v>
      </c>
      <c r="EL550" s="134"/>
      <c r="EM550" s="131"/>
      <c r="EN550" s="21">
        <v>1539.81</v>
      </c>
      <c r="EO550" s="134"/>
      <c r="EP550" s="131"/>
      <c r="EQ550" s="21">
        <v>3124.4</v>
      </c>
      <c r="ER550" s="134"/>
      <c r="ES550" s="131"/>
      <c r="ET550" s="107">
        <v>118.78</v>
      </c>
      <c r="EU550" s="134"/>
      <c r="EV550" s="131"/>
      <c r="EW550" s="107">
        <v>479.92</v>
      </c>
      <c r="EX550" s="134"/>
      <c r="EY550" s="131"/>
      <c r="EZ550" s="107">
        <v>649.4</v>
      </c>
      <c r="FA550" s="134"/>
      <c r="FB550" s="131"/>
      <c r="FC550" s="21">
        <v>1301.22</v>
      </c>
      <c r="FD550" s="134"/>
      <c r="FE550" s="131"/>
      <c r="FF550" s="21">
        <v>2530.2199999999998</v>
      </c>
      <c r="FG550" s="134"/>
      <c r="FH550" s="131"/>
      <c r="FI550" s="21">
        <v>4182.22</v>
      </c>
      <c r="FJ550" s="134"/>
      <c r="FK550" s="131"/>
      <c r="FL550" s="107">
        <v>253.92</v>
      </c>
      <c r="FM550" s="134"/>
      <c r="FN550" s="131"/>
      <c r="FO550" s="107">
        <v>290.32</v>
      </c>
      <c r="FP550" s="134"/>
      <c r="FQ550" s="131"/>
      <c r="FR550" s="107">
        <v>334.06</v>
      </c>
      <c r="FS550" s="134"/>
      <c r="FT550" s="131"/>
      <c r="FU550" s="107">
        <v>411.49</v>
      </c>
      <c r="FV550" s="134"/>
      <c r="FW550" s="131"/>
      <c r="FX550" s="107">
        <v>455.21</v>
      </c>
      <c r="FY550" s="134"/>
      <c r="FZ550" s="131"/>
      <c r="GA550" s="107">
        <v>536</v>
      </c>
      <c r="GB550" s="134"/>
      <c r="GC550" s="131"/>
      <c r="GD550" s="21">
        <v>745.84</v>
      </c>
      <c r="GE550" s="138"/>
      <c r="GF550" s="100"/>
      <c r="GG550" s="112">
        <v>313.12</v>
      </c>
      <c r="GH550" s="134"/>
      <c r="GI550" s="135"/>
      <c r="GJ550" s="529">
        <v>223.61</v>
      </c>
      <c r="GK550" s="134"/>
      <c r="GL550" s="131"/>
      <c r="GM550" s="107">
        <v>105.46</v>
      </c>
      <c r="GN550" s="134"/>
      <c r="GO550" s="131"/>
      <c r="GP550" s="107">
        <v>581.36</v>
      </c>
      <c r="GQ550" s="134"/>
      <c r="GR550" s="131"/>
      <c r="GS550" s="107">
        <v>92.94</v>
      </c>
      <c r="GT550" s="134"/>
      <c r="GU550" s="100"/>
      <c r="GV550" s="112">
        <v>47.51</v>
      </c>
      <c r="GW550" s="134"/>
      <c r="GX550" s="131"/>
      <c r="GY550" s="107">
        <v>61.91</v>
      </c>
      <c r="GZ550" s="218"/>
      <c r="HA550" s="412"/>
      <c r="HB550" s="412"/>
      <c r="HC550" s="218"/>
      <c r="HD550" s="131"/>
      <c r="HE550" s="107">
        <v>40.75</v>
      </c>
      <c r="HF550" s="231"/>
      <c r="HG550" s="289"/>
      <c r="HH550" s="290"/>
      <c r="HI550" s="335"/>
    </row>
    <row r="551" spans="1:218" ht="15.75" customHeight="1">
      <c r="A551" s="198">
        <v>1</v>
      </c>
      <c r="B551" s="18" t="s">
        <v>516</v>
      </c>
      <c r="C551" s="381">
        <v>362.24</v>
      </c>
      <c r="D551" s="385">
        <v>93.03</v>
      </c>
      <c r="E551" s="19">
        <v>138816.48000000001</v>
      </c>
      <c r="F551" s="42">
        <f t="shared" ref="F551:F587" si="1438">HH551</f>
        <v>12739.2065</v>
      </c>
      <c r="G551" s="43"/>
      <c r="H551" s="21">
        <v>636.70000000000005</v>
      </c>
      <c r="I551" s="45">
        <f t="shared" ref="I551:I587" si="1439">G551*H551</f>
        <v>0</v>
      </c>
      <c r="J551" s="58"/>
      <c r="K551" s="107"/>
      <c r="L551" s="212">
        <f t="shared" ref="L551:L587" si="1440">J551*K551</f>
        <v>0</v>
      </c>
      <c r="M551" s="58"/>
      <c r="N551" s="107">
        <v>540</v>
      </c>
      <c r="O551" s="212">
        <f t="shared" ref="O551:O587" si="1441">M551*N551</f>
        <v>0</v>
      </c>
      <c r="P551" s="46"/>
      <c r="Q551" s="139">
        <f t="shared" ref="Q551:Q587" si="1442">261.81*1.07</f>
        <v>280.13670000000002</v>
      </c>
      <c r="R551" s="212">
        <f t="shared" ref="R551:R587" si="1443">P551*Q551</f>
        <v>0</v>
      </c>
      <c r="S551" s="46"/>
      <c r="T551" s="44">
        <f t="shared" ref="T551:T587" si="1444">2182.8*1.07</f>
        <v>2335.5960000000005</v>
      </c>
      <c r="U551" s="212">
        <f t="shared" ref="U551:U587" si="1445">S551*T551</f>
        <v>0</v>
      </c>
      <c r="V551" s="46"/>
      <c r="W551" s="139">
        <f t="shared" ref="W551:W587" si="1446">461.67*1.07</f>
        <v>493.98690000000005</v>
      </c>
      <c r="X551" s="219">
        <f t="shared" ref="X551:X587" si="1447">V551*W551</f>
        <v>0</v>
      </c>
      <c r="Y551" s="58"/>
      <c r="Z551" s="44">
        <f t="shared" ref="Z551:Z587" si="1448">4048*1.07</f>
        <v>4331.3600000000006</v>
      </c>
      <c r="AA551" s="141">
        <f t="shared" ref="AA551:AA587" si="1449">Z551*Y551</f>
        <v>0</v>
      </c>
      <c r="AB551" s="397"/>
      <c r="AC551" s="139">
        <f t="shared" ref="AC551:AC587" si="1450">461.67*1.07</f>
        <v>493.98690000000005</v>
      </c>
      <c r="AD551" s="140">
        <f t="shared" ref="AD551:AD587" si="1451">AC551*AB551</f>
        <v>0</v>
      </c>
      <c r="AE551" s="46"/>
      <c r="AF551" s="44">
        <f t="shared" ref="AF551:AF587" si="1452">21387.88*1.07</f>
        <v>22885.031600000002</v>
      </c>
      <c r="AG551" s="140">
        <f t="shared" ref="AG551:AG587" si="1453">AE551*AF551</f>
        <v>0</v>
      </c>
      <c r="AH551" s="46"/>
      <c r="AI551" s="139">
        <f t="shared" ref="AI551:AI587" si="1454">739.6*1.07</f>
        <v>791.37200000000007</v>
      </c>
      <c r="AJ551" s="140">
        <f t="shared" ref="AJ551:AJ587" si="1455">AH551*AI551</f>
        <v>0</v>
      </c>
      <c r="AK551" s="46"/>
      <c r="AL551" s="107">
        <v>145.19999999999999</v>
      </c>
      <c r="AM551" s="140">
        <f t="shared" ref="AM551:AM587" si="1456">AK551*AL551</f>
        <v>0</v>
      </c>
      <c r="AN551" s="46"/>
      <c r="AO551" s="44">
        <f t="shared" ref="AO551:AO587" si="1457">3523.22*1.07</f>
        <v>3769.8454000000002</v>
      </c>
      <c r="AP551" s="141">
        <f t="shared" ref="AP551:AP587" si="1458">AN551*AO551</f>
        <v>0</v>
      </c>
      <c r="AQ551" s="108"/>
      <c r="AR551" s="109">
        <v>8030</v>
      </c>
      <c r="AS551" s="141">
        <f t="shared" ref="AS551:AS587" si="1459">AQ551*AR551</f>
        <v>0</v>
      </c>
      <c r="AT551" s="58"/>
      <c r="AU551" s="21">
        <v>3366.65</v>
      </c>
      <c r="AV551" s="141">
        <f t="shared" ref="AV551:AV587" si="1460">AT551*AU551</f>
        <v>0</v>
      </c>
      <c r="AW551" s="58"/>
      <c r="AX551" s="44">
        <f t="shared" ref="AX551:AX587" si="1461">75668.18*1.07</f>
        <v>80964.952600000004</v>
      </c>
      <c r="AY551" s="141">
        <f t="shared" ref="AY551:AY587" si="1462">AW551*AX551</f>
        <v>0</v>
      </c>
      <c r="AZ551" s="58"/>
      <c r="BA551" s="21">
        <v>93131.5</v>
      </c>
      <c r="BB551" s="141">
        <f t="shared" ref="BB551:BB587" si="1463">AZ551*BA551</f>
        <v>0</v>
      </c>
      <c r="BC551" s="58"/>
      <c r="BD551" s="21">
        <v>10643</v>
      </c>
      <c r="BE551" s="140">
        <f t="shared" ref="BE551:BE587" si="1464">BC551*BD551</f>
        <v>0</v>
      </c>
      <c r="BF551" s="46"/>
      <c r="BG551" s="58"/>
      <c r="BH551" s="140">
        <f t="shared" ref="BH551:BH587" si="1465">BF551*BG551</f>
        <v>0</v>
      </c>
      <c r="BI551" s="46"/>
      <c r="BJ551" s="59"/>
      <c r="BK551" s="58"/>
      <c r="BL551" s="140">
        <f t="shared" ref="BL551:BL587" si="1466">BI551*BK551</f>
        <v>0</v>
      </c>
      <c r="BM551" s="46"/>
      <c r="BN551" s="142"/>
      <c r="BO551" s="141">
        <f t="shared" ref="BO551:BO587" si="1467">BM551*BN551</f>
        <v>0</v>
      </c>
      <c r="BP551" s="58"/>
      <c r="BQ551" s="139">
        <f t="shared" ref="BQ551:BQ587" si="1468">870*1.07</f>
        <v>930.90000000000009</v>
      </c>
      <c r="BR551" s="141">
        <f t="shared" ref="BR551:BR587" si="1469">BP551*BQ551</f>
        <v>0</v>
      </c>
      <c r="BS551" s="58"/>
      <c r="BT551" s="107">
        <v>540</v>
      </c>
      <c r="BU551" s="141">
        <f t="shared" ref="BU551:BU587" si="1470">BS551*BT551</f>
        <v>0</v>
      </c>
      <c r="BV551" s="58"/>
      <c r="BW551" s="58"/>
      <c r="BX551" s="141">
        <f t="shared" ref="BX551:BX587" si="1471">BV551*BW551</f>
        <v>0</v>
      </c>
      <c r="BY551" s="58"/>
      <c r="BZ551" s="143"/>
      <c r="CA551" s="141">
        <f t="shared" ref="CA551:CA587" si="1472">BY551*BZ551</f>
        <v>0</v>
      </c>
      <c r="CB551" s="58">
        <v>1</v>
      </c>
      <c r="CC551" s="107">
        <v>165.4</v>
      </c>
      <c r="CD551" s="141">
        <f t="shared" ref="CD551:CD587" si="1473">CB551*CC551</f>
        <v>165.4</v>
      </c>
      <c r="CE551" s="58">
        <v>1</v>
      </c>
      <c r="CF551" s="139">
        <f t="shared" ref="CF551:CF587" si="1474">190.95*1.07</f>
        <v>204.31649999999999</v>
      </c>
      <c r="CG551" s="141">
        <f t="shared" ref="CG551:CG587" si="1475">CE551*CF551</f>
        <v>204.31649999999999</v>
      </c>
      <c r="CH551" s="58"/>
      <c r="CI551" s="107">
        <v>86.2</v>
      </c>
      <c r="CJ551" s="141">
        <f t="shared" ref="CJ551:CJ587" si="1476">CH551*CI551</f>
        <v>0</v>
      </c>
      <c r="CK551" s="58"/>
      <c r="CL551" s="107">
        <v>125</v>
      </c>
      <c r="CM551" s="141">
        <f t="shared" ref="CM551:CM587" si="1477">CK551*CL551</f>
        <v>0</v>
      </c>
      <c r="CN551" s="58"/>
      <c r="CO551" s="107">
        <v>140</v>
      </c>
      <c r="CP551" s="141">
        <f t="shared" ref="CP551:CP587" si="1478">CN551*CO551</f>
        <v>0</v>
      </c>
      <c r="CQ551" s="58"/>
      <c r="CR551" s="139">
        <f t="shared" ref="CR551:CR587" si="1479">242.77*1.07</f>
        <v>259.76390000000004</v>
      </c>
      <c r="CS551" s="141">
        <f t="shared" ref="CS551:CS587" si="1480">CQ551*CR551</f>
        <v>0</v>
      </c>
      <c r="CT551" s="58"/>
      <c r="CU551" s="107">
        <v>182.5</v>
      </c>
      <c r="CV551" s="141">
        <f t="shared" ref="CV551:CV587" si="1481">CT551*CU551</f>
        <v>0</v>
      </c>
      <c r="CW551" s="58"/>
      <c r="CX551" s="107">
        <v>78</v>
      </c>
      <c r="CY551" s="141">
        <f t="shared" ref="CY551:CY587" si="1482">CW551*CX551</f>
        <v>0</v>
      </c>
      <c r="CZ551" s="58"/>
      <c r="DA551" s="107">
        <v>350</v>
      </c>
      <c r="DB551" s="141">
        <f t="shared" ref="DB551:DB587" si="1483">CZ551*DA551</f>
        <v>0</v>
      </c>
      <c r="DC551" s="58"/>
      <c r="DD551" s="139">
        <f t="shared" ref="DD551:DD587" si="1484">339.5*1.07</f>
        <v>363.26500000000004</v>
      </c>
      <c r="DE551" s="140">
        <f t="shared" ref="DE551:DE587" si="1485">DC551*DD551</f>
        <v>0</v>
      </c>
      <c r="DF551" s="58">
        <v>5</v>
      </c>
      <c r="DG551" s="107">
        <v>349.94</v>
      </c>
      <c r="DH551" s="141">
        <f t="shared" ref="DH551:DH587" si="1486">DF551*DG551</f>
        <v>1749.7</v>
      </c>
      <c r="DI551" s="58">
        <v>1</v>
      </c>
      <c r="DJ551" s="107">
        <v>407.82</v>
      </c>
      <c r="DK551" s="141">
        <f t="shared" ref="DK551:DK587" si="1487">DI551*DJ551</f>
        <v>407.82</v>
      </c>
      <c r="DL551" s="58">
        <v>2</v>
      </c>
      <c r="DM551" s="107">
        <v>560.66999999999996</v>
      </c>
      <c r="DN551" s="141">
        <f t="shared" ref="DN551:DN587" si="1488">DL551*DM551</f>
        <v>1121.3399999999999</v>
      </c>
      <c r="DO551" s="58">
        <v>2</v>
      </c>
      <c r="DP551" s="107">
        <v>849.84</v>
      </c>
      <c r="DQ551" s="141">
        <f t="shared" ref="DQ551:DQ587" si="1489">DO551*DP551</f>
        <v>1699.68</v>
      </c>
      <c r="DR551" s="58"/>
      <c r="DS551" s="107">
        <v>1070.97</v>
      </c>
      <c r="DT551" s="141">
        <f t="shared" ref="DT551:DT587" si="1490">DR551*DS551</f>
        <v>0</v>
      </c>
      <c r="DU551" s="58">
        <v>1</v>
      </c>
      <c r="DV551" s="21">
        <v>1512.05</v>
      </c>
      <c r="DW551" s="141">
        <f t="shared" ref="DW551:DW587" si="1491">DU551*DV551</f>
        <v>1512.05</v>
      </c>
      <c r="DX551" s="58"/>
      <c r="DY551" s="21">
        <v>5870.12</v>
      </c>
      <c r="DZ551" s="141">
        <f t="shared" ref="DZ551:DZ587" si="1492">DX551*DY551</f>
        <v>0</v>
      </c>
      <c r="EA551" s="58"/>
      <c r="EB551" s="21">
        <v>4379.45</v>
      </c>
      <c r="EC551" s="141">
        <f t="shared" ref="EC551:EC587" si="1493">EA551*EB551</f>
        <v>0</v>
      </c>
      <c r="ED551" s="58"/>
      <c r="EE551" s="21">
        <v>4811.45</v>
      </c>
      <c r="EF551" s="141">
        <f t="shared" ref="EF551:EF587" si="1494">ED551*EE551</f>
        <v>0</v>
      </c>
      <c r="EG551" s="58"/>
      <c r="EH551" s="21">
        <v>6518.13</v>
      </c>
      <c r="EI551" s="141">
        <f t="shared" ref="EI551:EI587" si="1495">EG551*EH551</f>
        <v>0</v>
      </c>
      <c r="EJ551" s="58"/>
      <c r="EK551" s="21">
        <v>7389.31</v>
      </c>
      <c r="EL551" s="141">
        <f t="shared" ref="EL551:EL587" si="1496">EJ551*EK551</f>
        <v>0</v>
      </c>
      <c r="EM551" s="58"/>
      <c r="EN551" s="21">
        <v>1539.81</v>
      </c>
      <c r="EO551" s="141">
        <f t="shared" ref="EO551:EO587" si="1497">EM551*EN551</f>
        <v>0</v>
      </c>
      <c r="EP551" s="58"/>
      <c r="EQ551" s="21">
        <v>3124.4</v>
      </c>
      <c r="ER551" s="141">
        <f t="shared" ref="ER551:ER587" si="1498">EP551*EQ551</f>
        <v>0</v>
      </c>
      <c r="ES551" s="58"/>
      <c r="ET551" s="107">
        <v>118.78</v>
      </c>
      <c r="EU551" s="141">
        <f t="shared" ref="EU551:EU587" si="1499">ES551*ET551</f>
        <v>0</v>
      </c>
      <c r="EV551" s="58"/>
      <c r="EW551" s="107">
        <v>479.92</v>
      </c>
      <c r="EX551" s="141">
        <f t="shared" ref="EX551:EX587" si="1500">EV551*EW551</f>
        <v>0</v>
      </c>
      <c r="EY551" s="58"/>
      <c r="EZ551" s="107">
        <v>649.4</v>
      </c>
      <c r="FA551" s="141">
        <f t="shared" ref="FA551:FA587" si="1501">EY551*EZ551</f>
        <v>0</v>
      </c>
      <c r="FB551" s="58"/>
      <c r="FC551" s="21">
        <v>1301.22</v>
      </c>
      <c r="FD551" s="141">
        <f t="shared" ref="FD551:FD587" si="1502">FB551*FC551</f>
        <v>0</v>
      </c>
      <c r="FE551" s="58"/>
      <c r="FF551" s="21">
        <v>2530.2199999999998</v>
      </c>
      <c r="FG551" s="141">
        <f t="shared" ref="FG551:FG587" si="1503">FE551*FF551</f>
        <v>0</v>
      </c>
      <c r="FH551" s="58"/>
      <c r="FI551" s="21">
        <v>4182.22</v>
      </c>
      <c r="FJ551" s="141">
        <f t="shared" ref="FJ551:FJ587" si="1504">FH551*FI551</f>
        <v>0</v>
      </c>
      <c r="FK551" s="58"/>
      <c r="FL551" s="107">
        <v>253.92</v>
      </c>
      <c r="FM551" s="141">
        <f t="shared" ref="FM551:FM587" si="1505">FK551*FL551</f>
        <v>0</v>
      </c>
      <c r="FN551" s="58"/>
      <c r="FO551" s="107">
        <v>290.32</v>
      </c>
      <c r="FP551" s="141">
        <f t="shared" ref="FP551:FP587" si="1506">FN551*FO551</f>
        <v>0</v>
      </c>
      <c r="FQ551" s="58"/>
      <c r="FR551" s="107">
        <v>334.06</v>
      </c>
      <c r="FS551" s="141">
        <f t="shared" ref="FS551:FS587" si="1507">FQ551*FR551</f>
        <v>0</v>
      </c>
      <c r="FT551" s="58"/>
      <c r="FU551" s="107">
        <v>411.49</v>
      </c>
      <c r="FV551" s="141">
        <f t="shared" ref="FV551:FV587" si="1508">FT551*FU551</f>
        <v>0</v>
      </c>
      <c r="FW551" s="58"/>
      <c r="FX551" s="107">
        <v>455.21</v>
      </c>
      <c r="FY551" s="141">
        <f t="shared" ref="FY551:FY587" si="1509">FW551*FX551</f>
        <v>0</v>
      </c>
      <c r="FZ551" s="58"/>
      <c r="GA551" s="107">
        <v>536</v>
      </c>
      <c r="GB551" s="141">
        <f t="shared" ref="GB551:GB587" si="1510">FZ551*GA551</f>
        <v>0</v>
      </c>
      <c r="GC551" s="58"/>
      <c r="GD551" s="21">
        <v>745.84</v>
      </c>
      <c r="GE551" s="144">
        <f t="shared" ref="GE551:GE587" si="1511">GC551*GD551</f>
        <v>0</v>
      </c>
      <c r="GF551" s="108">
        <v>3</v>
      </c>
      <c r="GG551" s="112">
        <v>313.12</v>
      </c>
      <c r="GH551" s="141">
        <f t="shared" ref="GH551:GH587" si="1512">GF551*GG551</f>
        <v>939.36</v>
      </c>
      <c r="GI551" s="59">
        <v>8</v>
      </c>
      <c r="GJ551" s="529">
        <v>223.61</v>
      </c>
      <c r="GK551" s="141">
        <f t="shared" ref="GK551:GK587" si="1513">GI551*GJ551</f>
        <v>1788.88</v>
      </c>
      <c r="GL551" s="58"/>
      <c r="GM551" s="107">
        <v>105.46</v>
      </c>
      <c r="GN551" s="141">
        <f t="shared" ref="GN551:GN587" si="1514">GL551*GM551</f>
        <v>0</v>
      </c>
      <c r="GO551" s="58">
        <v>1</v>
      </c>
      <c r="GP551" s="107">
        <v>581.36</v>
      </c>
      <c r="GQ551" s="141">
        <f t="shared" ref="GQ551:GQ587" si="1515">GO551*GP551</f>
        <v>581.36</v>
      </c>
      <c r="GR551" s="58"/>
      <c r="GS551" s="107">
        <v>92.94</v>
      </c>
      <c r="GT551" s="141">
        <f t="shared" ref="GT551:GT587" si="1516">GR551*GS551</f>
        <v>0</v>
      </c>
      <c r="GU551" s="108">
        <v>20</v>
      </c>
      <c r="GV551" s="112">
        <v>47.51</v>
      </c>
      <c r="GW551" s="141">
        <f t="shared" ref="GW551:GW587" si="1517">GU551*GV551</f>
        <v>950.19999999999993</v>
      </c>
      <c r="GX551" s="58">
        <v>10</v>
      </c>
      <c r="GY551" s="107">
        <v>61.91</v>
      </c>
      <c r="GZ551" s="219">
        <f t="shared" ref="GZ551:GZ587" si="1518">GX551*GY551</f>
        <v>619.09999999999991</v>
      </c>
      <c r="HA551" s="413"/>
      <c r="HB551" s="413"/>
      <c r="HC551" s="219">
        <f>HA551*HB551</f>
        <v>0</v>
      </c>
      <c r="HD551" s="58"/>
      <c r="HE551" s="107">
        <v>40.75</v>
      </c>
      <c r="HF551" s="232">
        <f t="shared" ref="HF551:HF587" si="1519">HD551*HE551</f>
        <v>0</v>
      </c>
      <c r="HG551" s="105">
        <v>1000</v>
      </c>
      <c r="HH551" s="226">
        <f>HC551+HG551+HF551+GZ551+GW551+GT551+GQ551+GN551+GK551+GH551+GE551+GB551+FY551+FV551+FS551+FP551+FM551+FJ551+FG551+FD551+FA551+EX551+EU551+ER551+EO551+EL551+EI551+EF551+EC551+DZ551+DW551+DT551+DQ551+DN551+DK551+DH551+DE551+DB551+CY551+CV551+CS551+CP551+CM551+CJ551+CG551+CD551+CA551+BX551+BU551+BR551+BO551+BL551+BH551+BE551+BB551+AY551+AV551+AS551+AP551+AM551+AJ551+AG551+AA551+X551+U551+R551+L551+I551+AD551+O551</f>
        <v>12739.2065</v>
      </c>
      <c r="HI551" s="335"/>
    </row>
    <row r="552" spans="1:218" ht="15.75" customHeight="1">
      <c r="A552" s="198">
        <v>2</v>
      </c>
      <c r="B552" s="18" t="s">
        <v>517</v>
      </c>
      <c r="C552" s="381">
        <v>95.55</v>
      </c>
      <c r="D552" s="385">
        <v>128.19999999999999</v>
      </c>
      <c r="E552" s="19">
        <v>87763.44</v>
      </c>
      <c r="F552" s="42">
        <f t="shared" si="1438"/>
        <v>138208.78025000001</v>
      </c>
      <c r="G552" s="43"/>
      <c r="H552" s="21">
        <v>636.70000000000005</v>
      </c>
      <c r="I552" s="45">
        <f t="shared" si="1439"/>
        <v>0</v>
      </c>
      <c r="J552" s="58"/>
      <c r="K552" s="107"/>
      <c r="L552" s="212">
        <f t="shared" si="1440"/>
        <v>0</v>
      </c>
      <c r="M552" s="58"/>
      <c r="N552" s="107">
        <v>540</v>
      </c>
      <c r="O552" s="212">
        <f t="shared" si="1441"/>
        <v>0</v>
      </c>
      <c r="P552" s="46">
        <v>62.5</v>
      </c>
      <c r="Q552" s="139">
        <f t="shared" si="1442"/>
        <v>280.13670000000002</v>
      </c>
      <c r="R552" s="212">
        <f t="shared" si="1443"/>
        <v>17508.543750000001</v>
      </c>
      <c r="S552" s="46"/>
      <c r="T552" s="44">
        <f t="shared" si="1444"/>
        <v>2335.5960000000005</v>
      </c>
      <c r="U552" s="212">
        <f t="shared" si="1445"/>
        <v>0</v>
      </c>
      <c r="V552" s="46"/>
      <c r="W552" s="139">
        <f t="shared" si="1446"/>
        <v>493.98690000000005</v>
      </c>
      <c r="X552" s="219">
        <f t="shared" si="1447"/>
        <v>0</v>
      </c>
      <c r="Y552" s="58"/>
      <c r="Z552" s="44">
        <f t="shared" si="1448"/>
        <v>4331.3600000000006</v>
      </c>
      <c r="AA552" s="141">
        <f t="shared" si="1449"/>
        <v>0</v>
      </c>
      <c r="AB552" s="397"/>
      <c r="AC552" s="139">
        <f t="shared" si="1450"/>
        <v>493.98690000000005</v>
      </c>
      <c r="AD552" s="140">
        <f t="shared" si="1451"/>
        <v>0</v>
      </c>
      <c r="AE552" s="46"/>
      <c r="AF552" s="44">
        <f t="shared" si="1452"/>
        <v>22885.031600000002</v>
      </c>
      <c r="AG552" s="140">
        <f t="shared" si="1453"/>
        <v>0</v>
      </c>
      <c r="AH552" s="46"/>
      <c r="AI552" s="139">
        <f t="shared" si="1454"/>
        <v>791.37200000000007</v>
      </c>
      <c r="AJ552" s="140">
        <f t="shared" si="1455"/>
        <v>0</v>
      </c>
      <c r="AK552" s="46"/>
      <c r="AL552" s="107">
        <v>145.19999999999999</v>
      </c>
      <c r="AM552" s="140">
        <f t="shared" si="1456"/>
        <v>0</v>
      </c>
      <c r="AN552" s="46"/>
      <c r="AO552" s="44">
        <f t="shared" si="1457"/>
        <v>3769.8454000000002</v>
      </c>
      <c r="AP552" s="141">
        <f t="shared" si="1458"/>
        <v>0</v>
      </c>
      <c r="AQ552" s="108"/>
      <c r="AR552" s="109">
        <v>8030</v>
      </c>
      <c r="AS552" s="141">
        <f t="shared" si="1459"/>
        <v>0</v>
      </c>
      <c r="AT552" s="58"/>
      <c r="AU552" s="21">
        <v>3366.65</v>
      </c>
      <c r="AV552" s="141">
        <f t="shared" si="1460"/>
        <v>0</v>
      </c>
      <c r="AW552" s="58"/>
      <c r="AX552" s="44">
        <f t="shared" si="1461"/>
        <v>80964.952600000004</v>
      </c>
      <c r="AY552" s="141">
        <f t="shared" si="1462"/>
        <v>0</v>
      </c>
      <c r="AZ552" s="58"/>
      <c r="BA552" s="21">
        <v>93131.5</v>
      </c>
      <c r="BB552" s="141">
        <f t="shared" si="1463"/>
        <v>0</v>
      </c>
      <c r="BC552" s="58"/>
      <c r="BD552" s="21">
        <v>10643</v>
      </c>
      <c r="BE552" s="140">
        <f t="shared" si="1464"/>
        <v>0</v>
      </c>
      <c r="BF552" s="46"/>
      <c r="BG552" s="58"/>
      <c r="BH552" s="140">
        <f t="shared" si="1465"/>
        <v>0</v>
      </c>
      <c r="BI552" s="46">
        <v>1</v>
      </c>
      <c r="BJ552" s="343" t="s">
        <v>697</v>
      </c>
      <c r="BK552" s="58">
        <v>109981.45</v>
      </c>
      <c r="BL552" s="140">
        <f t="shared" si="1466"/>
        <v>109981.45</v>
      </c>
      <c r="BM552" s="46"/>
      <c r="BN552" s="142"/>
      <c r="BO552" s="141">
        <f t="shared" si="1467"/>
        <v>0</v>
      </c>
      <c r="BP552" s="58"/>
      <c r="BQ552" s="139">
        <f t="shared" si="1468"/>
        <v>930.90000000000009</v>
      </c>
      <c r="BR552" s="141">
        <f t="shared" si="1469"/>
        <v>0</v>
      </c>
      <c r="BS552" s="58"/>
      <c r="BT552" s="107">
        <v>540</v>
      </c>
      <c r="BU552" s="141">
        <f t="shared" si="1470"/>
        <v>0</v>
      </c>
      <c r="BV552" s="58"/>
      <c r="BW552" s="58"/>
      <c r="BX552" s="141">
        <f t="shared" si="1471"/>
        <v>0</v>
      </c>
      <c r="BY552" s="58"/>
      <c r="BZ552" s="143"/>
      <c r="CA552" s="141">
        <f t="shared" si="1472"/>
        <v>0</v>
      </c>
      <c r="CB552" s="58">
        <v>1</v>
      </c>
      <c r="CC552" s="107">
        <v>165.4</v>
      </c>
      <c r="CD552" s="141">
        <f t="shared" si="1473"/>
        <v>165.4</v>
      </c>
      <c r="CE552" s="58">
        <v>1</v>
      </c>
      <c r="CF552" s="139">
        <f t="shared" si="1474"/>
        <v>204.31649999999999</v>
      </c>
      <c r="CG552" s="141">
        <f t="shared" si="1475"/>
        <v>204.31649999999999</v>
      </c>
      <c r="CH552" s="58"/>
      <c r="CI552" s="107">
        <v>86.2</v>
      </c>
      <c r="CJ552" s="141">
        <f t="shared" si="1476"/>
        <v>0</v>
      </c>
      <c r="CK552" s="58"/>
      <c r="CL552" s="107">
        <v>125</v>
      </c>
      <c r="CM552" s="141">
        <f t="shared" si="1477"/>
        <v>0</v>
      </c>
      <c r="CN552" s="58"/>
      <c r="CO552" s="107">
        <v>140</v>
      </c>
      <c r="CP552" s="141">
        <f t="shared" si="1478"/>
        <v>0</v>
      </c>
      <c r="CQ552" s="58"/>
      <c r="CR552" s="139">
        <f t="shared" si="1479"/>
        <v>259.76390000000004</v>
      </c>
      <c r="CS552" s="141">
        <f t="shared" si="1480"/>
        <v>0</v>
      </c>
      <c r="CT552" s="58"/>
      <c r="CU552" s="107">
        <v>182.5</v>
      </c>
      <c r="CV552" s="141">
        <f t="shared" si="1481"/>
        <v>0</v>
      </c>
      <c r="CW552" s="58"/>
      <c r="CX552" s="107">
        <v>78</v>
      </c>
      <c r="CY552" s="141">
        <f t="shared" si="1482"/>
        <v>0</v>
      </c>
      <c r="CZ552" s="58"/>
      <c r="DA552" s="107">
        <v>350</v>
      </c>
      <c r="DB552" s="141">
        <f t="shared" si="1483"/>
        <v>0</v>
      </c>
      <c r="DC552" s="58"/>
      <c r="DD552" s="139">
        <f t="shared" si="1484"/>
        <v>363.26500000000004</v>
      </c>
      <c r="DE552" s="140">
        <f t="shared" si="1485"/>
        <v>0</v>
      </c>
      <c r="DF552" s="58">
        <v>6</v>
      </c>
      <c r="DG552" s="107">
        <v>349.94</v>
      </c>
      <c r="DH552" s="141">
        <f t="shared" si="1486"/>
        <v>2099.64</v>
      </c>
      <c r="DI552" s="58">
        <v>2</v>
      </c>
      <c r="DJ552" s="107">
        <v>407.82</v>
      </c>
      <c r="DK552" s="141">
        <f t="shared" si="1487"/>
        <v>815.64</v>
      </c>
      <c r="DL552" s="58">
        <v>2</v>
      </c>
      <c r="DM552" s="107">
        <v>560.66999999999996</v>
      </c>
      <c r="DN552" s="141">
        <f t="shared" si="1488"/>
        <v>1121.3399999999999</v>
      </c>
      <c r="DO552" s="58">
        <v>2</v>
      </c>
      <c r="DP552" s="107">
        <v>849.84</v>
      </c>
      <c r="DQ552" s="141">
        <f t="shared" si="1489"/>
        <v>1699.68</v>
      </c>
      <c r="DR552" s="58"/>
      <c r="DS552" s="107">
        <v>1070.97</v>
      </c>
      <c r="DT552" s="141">
        <f t="shared" si="1490"/>
        <v>0</v>
      </c>
      <c r="DU552" s="58"/>
      <c r="DV552" s="21">
        <v>1512.05</v>
      </c>
      <c r="DW552" s="141">
        <f t="shared" si="1491"/>
        <v>0</v>
      </c>
      <c r="DX552" s="58"/>
      <c r="DY552" s="21">
        <v>5870.12</v>
      </c>
      <c r="DZ552" s="141">
        <f t="shared" si="1492"/>
        <v>0</v>
      </c>
      <c r="EA552" s="58"/>
      <c r="EB552" s="21">
        <v>4379.45</v>
      </c>
      <c r="EC552" s="141">
        <f t="shared" si="1493"/>
        <v>0</v>
      </c>
      <c r="ED552" s="58"/>
      <c r="EE552" s="21">
        <v>4811.45</v>
      </c>
      <c r="EF552" s="141">
        <f t="shared" si="1494"/>
        <v>0</v>
      </c>
      <c r="EG552" s="58"/>
      <c r="EH552" s="21">
        <v>6518.13</v>
      </c>
      <c r="EI552" s="141">
        <f t="shared" si="1495"/>
        <v>0</v>
      </c>
      <c r="EJ552" s="58"/>
      <c r="EK552" s="21">
        <v>7389.31</v>
      </c>
      <c r="EL552" s="141">
        <f t="shared" si="1496"/>
        <v>0</v>
      </c>
      <c r="EM552" s="58"/>
      <c r="EN552" s="21">
        <v>1539.81</v>
      </c>
      <c r="EO552" s="141">
        <f t="shared" si="1497"/>
        <v>0</v>
      </c>
      <c r="EP552" s="58"/>
      <c r="EQ552" s="21">
        <v>3124.4</v>
      </c>
      <c r="ER552" s="141">
        <f t="shared" si="1498"/>
        <v>0</v>
      </c>
      <c r="ES552" s="58"/>
      <c r="ET552" s="107">
        <v>118.78</v>
      </c>
      <c r="EU552" s="141">
        <f t="shared" si="1499"/>
        <v>0</v>
      </c>
      <c r="EV552" s="58"/>
      <c r="EW552" s="107">
        <v>479.92</v>
      </c>
      <c r="EX552" s="141">
        <f t="shared" si="1500"/>
        <v>0</v>
      </c>
      <c r="EY552" s="58"/>
      <c r="EZ552" s="107">
        <v>649.4</v>
      </c>
      <c r="FA552" s="141">
        <f t="shared" si="1501"/>
        <v>0</v>
      </c>
      <c r="FB552" s="58"/>
      <c r="FC552" s="21">
        <v>1301.22</v>
      </c>
      <c r="FD552" s="141">
        <f t="shared" si="1502"/>
        <v>0</v>
      </c>
      <c r="FE552" s="58"/>
      <c r="FF552" s="21">
        <v>2530.2199999999998</v>
      </c>
      <c r="FG552" s="141">
        <f t="shared" si="1503"/>
        <v>0</v>
      </c>
      <c r="FH552" s="58"/>
      <c r="FI552" s="21">
        <v>4182.22</v>
      </c>
      <c r="FJ552" s="141">
        <f t="shared" si="1504"/>
        <v>0</v>
      </c>
      <c r="FK552" s="58"/>
      <c r="FL552" s="107">
        <v>253.92</v>
      </c>
      <c r="FM552" s="141">
        <f t="shared" si="1505"/>
        <v>0</v>
      </c>
      <c r="FN552" s="58"/>
      <c r="FO552" s="107">
        <v>290.32</v>
      </c>
      <c r="FP552" s="141">
        <f t="shared" si="1506"/>
        <v>0</v>
      </c>
      <c r="FQ552" s="58"/>
      <c r="FR552" s="107">
        <v>334.06</v>
      </c>
      <c r="FS552" s="141">
        <f t="shared" si="1507"/>
        <v>0</v>
      </c>
      <c r="FT552" s="58"/>
      <c r="FU552" s="107">
        <v>411.49</v>
      </c>
      <c r="FV552" s="141">
        <f t="shared" si="1508"/>
        <v>0</v>
      </c>
      <c r="FW552" s="58"/>
      <c r="FX552" s="107">
        <v>455.21</v>
      </c>
      <c r="FY552" s="141">
        <f t="shared" si="1509"/>
        <v>0</v>
      </c>
      <c r="FZ552" s="58"/>
      <c r="GA552" s="107">
        <v>536</v>
      </c>
      <c r="GB552" s="141">
        <f t="shared" si="1510"/>
        <v>0</v>
      </c>
      <c r="GC552" s="58"/>
      <c r="GD552" s="21">
        <v>745.84</v>
      </c>
      <c r="GE552" s="144">
        <f t="shared" si="1511"/>
        <v>0</v>
      </c>
      <c r="GF552" s="108">
        <v>3</v>
      </c>
      <c r="GG552" s="112">
        <v>313.12</v>
      </c>
      <c r="GH552" s="141">
        <f t="shared" si="1512"/>
        <v>939.36</v>
      </c>
      <c r="GI552" s="59">
        <v>6</v>
      </c>
      <c r="GJ552" s="529">
        <v>223.61</v>
      </c>
      <c r="GK552" s="141">
        <f t="shared" si="1513"/>
        <v>1341.66</v>
      </c>
      <c r="GL552" s="58"/>
      <c r="GM552" s="107">
        <v>105.46</v>
      </c>
      <c r="GN552" s="141">
        <f t="shared" si="1514"/>
        <v>0</v>
      </c>
      <c r="GO552" s="58"/>
      <c r="GP552" s="107">
        <v>581.36</v>
      </c>
      <c r="GQ552" s="141">
        <f t="shared" si="1515"/>
        <v>0</v>
      </c>
      <c r="GR552" s="58"/>
      <c r="GS552" s="107">
        <v>92.94</v>
      </c>
      <c r="GT552" s="141">
        <f t="shared" si="1516"/>
        <v>0</v>
      </c>
      <c r="GU552" s="108">
        <v>15</v>
      </c>
      <c r="GV552" s="112">
        <v>47.51</v>
      </c>
      <c r="GW552" s="141">
        <f t="shared" si="1517"/>
        <v>712.65</v>
      </c>
      <c r="GX552" s="58">
        <v>10</v>
      </c>
      <c r="GY552" s="107">
        <v>61.91</v>
      </c>
      <c r="GZ552" s="219">
        <f t="shared" si="1518"/>
        <v>619.09999999999991</v>
      </c>
      <c r="HA552" s="413"/>
      <c r="HB552" s="413"/>
      <c r="HC552" s="219">
        <f t="shared" ref="HC552:HC587" si="1520">HA552*HB552</f>
        <v>0</v>
      </c>
      <c r="HD552" s="58"/>
      <c r="HE552" s="107">
        <v>40.75</v>
      </c>
      <c r="HF552" s="232">
        <f t="shared" si="1519"/>
        <v>0</v>
      </c>
      <c r="HG552" s="105">
        <v>1000</v>
      </c>
      <c r="HH552" s="226">
        <f t="shared" ref="HH552:HH587" si="1521">HC552+HG552+HF552+GZ552+GW552+GT552+GQ552+GN552+GK552+GH552+GE552+GB552+FY552+FV552+FS552+FP552+FM552+FJ552+FG552+FD552+FA552+EX552+EU552+ER552+EO552+EL552+EI552+EF552+EC552+DZ552+DW552+DT552+DQ552+DN552+DK552+DH552+DE552+DB552+CY552+CV552+CS552+CP552+CM552+CJ552+CG552+CD552+CA552+BX552+BU552+BR552+BO552+BL552+BH552+BE552+BB552+AY552+AV552+AS552+AP552+AM552+AJ552+AG552+AA552+X552+U552+R552+L552+I552+AD552+O552</f>
        <v>138208.78025000001</v>
      </c>
      <c r="HI552" s="335"/>
    </row>
    <row r="553" spans="1:218" ht="15.75" customHeight="1">
      <c r="A553" s="198">
        <v>3</v>
      </c>
      <c r="B553" s="18" t="s">
        <v>518</v>
      </c>
      <c r="C553" s="381">
        <v>159.02000000000001</v>
      </c>
      <c r="D553" s="385">
        <v>156.84</v>
      </c>
      <c r="E553" s="19">
        <v>94265.4</v>
      </c>
      <c r="F553" s="42">
        <f t="shared" si="1438"/>
        <v>67306.45925</v>
      </c>
      <c r="G553" s="43"/>
      <c r="H553" s="21">
        <v>636.70000000000005</v>
      </c>
      <c r="I553" s="45">
        <f t="shared" si="1439"/>
        <v>0</v>
      </c>
      <c r="J553" s="58"/>
      <c r="K553" s="107"/>
      <c r="L553" s="212">
        <f t="shared" si="1440"/>
        <v>0</v>
      </c>
      <c r="M553" s="58"/>
      <c r="N553" s="107">
        <v>540</v>
      </c>
      <c r="O553" s="212">
        <f t="shared" si="1441"/>
        <v>0</v>
      </c>
      <c r="P553" s="46">
        <v>54.5</v>
      </c>
      <c r="Q553" s="139">
        <f t="shared" si="1442"/>
        <v>280.13670000000002</v>
      </c>
      <c r="R553" s="212">
        <f t="shared" si="1443"/>
        <v>15267.450150000001</v>
      </c>
      <c r="S553" s="46">
        <v>15.6</v>
      </c>
      <c r="T553" s="44">
        <f t="shared" si="1444"/>
        <v>2335.5960000000005</v>
      </c>
      <c r="U553" s="212">
        <f t="shared" si="1445"/>
        <v>36435.297600000005</v>
      </c>
      <c r="V553" s="46"/>
      <c r="W553" s="139">
        <f t="shared" si="1446"/>
        <v>493.98690000000005</v>
      </c>
      <c r="X553" s="219">
        <f t="shared" si="1447"/>
        <v>0</v>
      </c>
      <c r="Y553" s="58"/>
      <c r="Z553" s="44">
        <f t="shared" si="1448"/>
        <v>4331.3600000000006</v>
      </c>
      <c r="AA553" s="141">
        <f t="shared" si="1449"/>
        <v>0</v>
      </c>
      <c r="AB553" s="397"/>
      <c r="AC553" s="139">
        <f t="shared" si="1450"/>
        <v>493.98690000000005</v>
      </c>
      <c r="AD553" s="140">
        <f t="shared" si="1451"/>
        <v>0</v>
      </c>
      <c r="AE553" s="46"/>
      <c r="AF553" s="44">
        <f t="shared" si="1452"/>
        <v>22885.031600000002</v>
      </c>
      <c r="AG553" s="140">
        <f t="shared" si="1453"/>
        <v>0</v>
      </c>
      <c r="AH553" s="46"/>
      <c r="AI553" s="139">
        <f t="shared" si="1454"/>
        <v>791.37200000000007</v>
      </c>
      <c r="AJ553" s="140">
        <f t="shared" si="1455"/>
        <v>0</v>
      </c>
      <c r="AK553" s="46"/>
      <c r="AL553" s="107">
        <v>145.19999999999999</v>
      </c>
      <c r="AM553" s="140">
        <f t="shared" si="1456"/>
        <v>0</v>
      </c>
      <c r="AN553" s="46"/>
      <c r="AO553" s="44">
        <f t="shared" si="1457"/>
        <v>3769.8454000000002</v>
      </c>
      <c r="AP553" s="141">
        <f t="shared" si="1458"/>
        <v>0</v>
      </c>
      <c r="AQ553" s="108"/>
      <c r="AR553" s="109">
        <v>8030</v>
      </c>
      <c r="AS553" s="141">
        <f t="shared" si="1459"/>
        <v>0</v>
      </c>
      <c r="AT553" s="58"/>
      <c r="AU553" s="21">
        <v>3366.65</v>
      </c>
      <c r="AV553" s="141">
        <f t="shared" si="1460"/>
        <v>0</v>
      </c>
      <c r="AW553" s="58"/>
      <c r="AX553" s="44">
        <f t="shared" si="1461"/>
        <v>80964.952600000004</v>
      </c>
      <c r="AY553" s="141">
        <f t="shared" si="1462"/>
        <v>0</v>
      </c>
      <c r="AZ553" s="58"/>
      <c r="BA553" s="21">
        <v>93131.5</v>
      </c>
      <c r="BB553" s="141">
        <f t="shared" si="1463"/>
        <v>0</v>
      </c>
      <c r="BC553" s="58"/>
      <c r="BD553" s="21">
        <v>10643</v>
      </c>
      <c r="BE553" s="140">
        <f t="shared" si="1464"/>
        <v>0</v>
      </c>
      <c r="BF553" s="46"/>
      <c r="BG553" s="58"/>
      <c r="BH553" s="140">
        <f t="shared" si="1465"/>
        <v>0</v>
      </c>
      <c r="BI553" s="46"/>
      <c r="BJ553" s="59"/>
      <c r="BK553" s="58"/>
      <c r="BL553" s="140">
        <f t="shared" si="1466"/>
        <v>0</v>
      </c>
      <c r="BM553" s="46"/>
      <c r="BN553" s="142"/>
      <c r="BO553" s="141">
        <f t="shared" si="1467"/>
        <v>0</v>
      </c>
      <c r="BP553" s="58"/>
      <c r="BQ553" s="139">
        <f t="shared" si="1468"/>
        <v>930.90000000000009</v>
      </c>
      <c r="BR553" s="141">
        <f t="shared" si="1469"/>
        <v>0</v>
      </c>
      <c r="BS553" s="58"/>
      <c r="BT553" s="107">
        <v>540</v>
      </c>
      <c r="BU553" s="141">
        <f t="shared" si="1470"/>
        <v>0</v>
      </c>
      <c r="BV553" s="58"/>
      <c r="BW553" s="58"/>
      <c r="BX553" s="141">
        <f t="shared" si="1471"/>
        <v>0</v>
      </c>
      <c r="BY553" s="58"/>
      <c r="BZ553" s="143"/>
      <c r="CA553" s="141">
        <f t="shared" si="1472"/>
        <v>0</v>
      </c>
      <c r="CB553" s="58">
        <v>1</v>
      </c>
      <c r="CC553" s="107">
        <v>165.4</v>
      </c>
      <c r="CD553" s="141">
        <f t="shared" si="1473"/>
        <v>165.4</v>
      </c>
      <c r="CE553" s="58">
        <v>1</v>
      </c>
      <c r="CF553" s="139">
        <f t="shared" si="1474"/>
        <v>204.31649999999999</v>
      </c>
      <c r="CG553" s="141">
        <f t="shared" si="1475"/>
        <v>204.31649999999999</v>
      </c>
      <c r="CH553" s="58"/>
      <c r="CI553" s="107">
        <v>86.2</v>
      </c>
      <c r="CJ553" s="141">
        <f t="shared" si="1476"/>
        <v>0</v>
      </c>
      <c r="CK553" s="58"/>
      <c r="CL553" s="107">
        <v>125</v>
      </c>
      <c r="CM553" s="141">
        <f t="shared" si="1477"/>
        <v>0</v>
      </c>
      <c r="CN553" s="58"/>
      <c r="CO553" s="107">
        <v>140</v>
      </c>
      <c r="CP553" s="141">
        <f t="shared" si="1478"/>
        <v>0</v>
      </c>
      <c r="CQ553" s="58"/>
      <c r="CR553" s="139">
        <f t="shared" si="1479"/>
        <v>259.76390000000004</v>
      </c>
      <c r="CS553" s="141">
        <f t="shared" si="1480"/>
        <v>0</v>
      </c>
      <c r="CT553" s="58"/>
      <c r="CU553" s="107">
        <v>182.5</v>
      </c>
      <c r="CV553" s="141">
        <f t="shared" si="1481"/>
        <v>0</v>
      </c>
      <c r="CW553" s="58"/>
      <c r="CX553" s="107">
        <v>78</v>
      </c>
      <c r="CY553" s="141">
        <f t="shared" si="1482"/>
        <v>0</v>
      </c>
      <c r="CZ553" s="58"/>
      <c r="DA553" s="107">
        <v>350</v>
      </c>
      <c r="DB553" s="141">
        <f t="shared" si="1483"/>
        <v>0</v>
      </c>
      <c r="DC553" s="58"/>
      <c r="DD553" s="139">
        <f t="shared" si="1484"/>
        <v>363.26500000000004</v>
      </c>
      <c r="DE553" s="140">
        <f t="shared" si="1485"/>
        <v>0</v>
      </c>
      <c r="DF553" s="58">
        <v>6</v>
      </c>
      <c r="DG553" s="107">
        <v>349.94</v>
      </c>
      <c r="DH553" s="141">
        <f t="shared" si="1486"/>
        <v>2099.64</v>
      </c>
      <c r="DI553" s="58">
        <v>3</v>
      </c>
      <c r="DJ553" s="107">
        <v>407.82</v>
      </c>
      <c r="DK553" s="141">
        <f t="shared" si="1487"/>
        <v>1223.46</v>
      </c>
      <c r="DL553" s="58">
        <v>3</v>
      </c>
      <c r="DM553" s="107">
        <v>560.66999999999996</v>
      </c>
      <c r="DN553" s="141">
        <f t="shared" si="1488"/>
        <v>1682.0099999999998</v>
      </c>
      <c r="DO553" s="58">
        <v>3</v>
      </c>
      <c r="DP553" s="107">
        <v>849.84</v>
      </c>
      <c r="DQ553" s="141">
        <f t="shared" si="1489"/>
        <v>2549.52</v>
      </c>
      <c r="DR553" s="58"/>
      <c r="DS553" s="107">
        <v>1070.97</v>
      </c>
      <c r="DT553" s="141">
        <f t="shared" si="1490"/>
        <v>0</v>
      </c>
      <c r="DU553" s="58">
        <v>1</v>
      </c>
      <c r="DV553" s="21">
        <v>1512.05</v>
      </c>
      <c r="DW553" s="141">
        <f t="shared" si="1491"/>
        <v>1512.05</v>
      </c>
      <c r="DX553" s="58"/>
      <c r="DY553" s="21">
        <v>5870.12</v>
      </c>
      <c r="DZ553" s="141">
        <f t="shared" si="1492"/>
        <v>0</v>
      </c>
      <c r="EA553" s="58"/>
      <c r="EB553" s="21">
        <v>4379.45</v>
      </c>
      <c r="EC553" s="141">
        <f t="shared" si="1493"/>
        <v>0</v>
      </c>
      <c r="ED553" s="58"/>
      <c r="EE553" s="21">
        <v>4811.45</v>
      </c>
      <c r="EF553" s="141">
        <f t="shared" si="1494"/>
        <v>0</v>
      </c>
      <c r="EG553" s="58"/>
      <c r="EH553" s="21">
        <v>6518.13</v>
      </c>
      <c r="EI553" s="141">
        <f t="shared" si="1495"/>
        <v>0</v>
      </c>
      <c r="EJ553" s="58"/>
      <c r="EK553" s="21">
        <v>7389.31</v>
      </c>
      <c r="EL553" s="141">
        <f t="shared" si="1496"/>
        <v>0</v>
      </c>
      <c r="EM553" s="58"/>
      <c r="EN553" s="21">
        <v>1539.81</v>
      </c>
      <c r="EO553" s="141">
        <f t="shared" si="1497"/>
        <v>0</v>
      </c>
      <c r="EP553" s="58"/>
      <c r="EQ553" s="21">
        <v>3124.4</v>
      </c>
      <c r="ER553" s="141">
        <f t="shared" si="1498"/>
        <v>0</v>
      </c>
      <c r="ES553" s="58"/>
      <c r="ET553" s="107">
        <v>118.78</v>
      </c>
      <c r="EU553" s="141">
        <f t="shared" si="1499"/>
        <v>0</v>
      </c>
      <c r="EV553" s="58"/>
      <c r="EW553" s="107">
        <v>479.92</v>
      </c>
      <c r="EX553" s="141">
        <f t="shared" si="1500"/>
        <v>0</v>
      </c>
      <c r="EY553" s="58"/>
      <c r="EZ553" s="107">
        <v>649.4</v>
      </c>
      <c r="FA553" s="141">
        <f t="shared" si="1501"/>
        <v>0</v>
      </c>
      <c r="FB553" s="58"/>
      <c r="FC553" s="21">
        <v>1301.22</v>
      </c>
      <c r="FD553" s="141">
        <f t="shared" si="1502"/>
        <v>0</v>
      </c>
      <c r="FE553" s="58"/>
      <c r="FF553" s="21">
        <v>2530.2199999999998</v>
      </c>
      <c r="FG553" s="141">
        <f t="shared" si="1503"/>
        <v>0</v>
      </c>
      <c r="FH553" s="58"/>
      <c r="FI553" s="21">
        <v>4182.22</v>
      </c>
      <c r="FJ553" s="141">
        <f t="shared" si="1504"/>
        <v>0</v>
      </c>
      <c r="FK553" s="58"/>
      <c r="FL553" s="107">
        <v>253.92</v>
      </c>
      <c r="FM553" s="141">
        <f t="shared" si="1505"/>
        <v>0</v>
      </c>
      <c r="FN553" s="58"/>
      <c r="FO553" s="107">
        <v>290.32</v>
      </c>
      <c r="FP553" s="141">
        <f t="shared" si="1506"/>
        <v>0</v>
      </c>
      <c r="FQ553" s="58"/>
      <c r="FR553" s="107">
        <v>334.06</v>
      </c>
      <c r="FS553" s="141">
        <f t="shared" si="1507"/>
        <v>0</v>
      </c>
      <c r="FT553" s="58"/>
      <c r="FU553" s="107">
        <v>411.49</v>
      </c>
      <c r="FV553" s="141">
        <f t="shared" si="1508"/>
        <v>0</v>
      </c>
      <c r="FW553" s="58"/>
      <c r="FX553" s="107">
        <v>455.21</v>
      </c>
      <c r="FY553" s="141">
        <f t="shared" si="1509"/>
        <v>0</v>
      </c>
      <c r="FZ553" s="58"/>
      <c r="GA553" s="107">
        <v>536</v>
      </c>
      <c r="GB553" s="141">
        <f t="shared" si="1510"/>
        <v>0</v>
      </c>
      <c r="GC553" s="58"/>
      <c r="GD553" s="21">
        <v>745.84</v>
      </c>
      <c r="GE553" s="144">
        <f t="shared" si="1511"/>
        <v>0</v>
      </c>
      <c r="GF553" s="108">
        <v>3</v>
      </c>
      <c r="GG553" s="112">
        <v>313.12</v>
      </c>
      <c r="GH553" s="141">
        <f t="shared" si="1512"/>
        <v>939.36</v>
      </c>
      <c r="GI553" s="59">
        <v>7</v>
      </c>
      <c r="GJ553" s="529">
        <v>223.61</v>
      </c>
      <c r="GK553" s="141">
        <f t="shared" si="1513"/>
        <v>1565.27</v>
      </c>
      <c r="GL553" s="58">
        <v>1</v>
      </c>
      <c r="GM553" s="107">
        <v>105.46</v>
      </c>
      <c r="GN553" s="141">
        <f t="shared" si="1514"/>
        <v>105.46</v>
      </c>
      <c r="GO553" s="58">
        <v>1</v>
      </c>
      <c r="GP553" s="107">
        <v>581.36</v>
      </c>
      <c r="GQ553" s="141">
        <f t="shared" si="1515"/>
        <v>581.36</v>
      </c>
      <c r="GR553" s="58">
        <v>1</v>
      </c>
      <c r="GS553" s="107">
        <v>92.94</v>
      </c>
      <c r="GT553" s="141">
        <f t="shared" si="1516"/>
        <v>92.94</v>
      </c>
      <c r="GU553" s="108">
        <v>20</v>
      </c>
      <c r="GV553" s="112">
        <v>47.51</v>
      </c>
      <c r="GW553" s="141">
        <f t="shared" si="1517"/>
        <v>950.19999999999993</v>
      </c>
      <c r="GX553" s="58">
        <v>15</v>
      </c>
      <c r="GY553" s="107">
        <v>61.91</v>
      </c>
      <c r="GZ553" s="219">
        <f t="shared" si="1518"/>
        <v>928.65</v>
      </c>
      <c r="HA553" s="413"/>
      <c r="HB553" s="413"/>
      <c r="HC553" s="219">
        <f t="shared" si="1520"/>
        <v>0</v>
      </c>
      <c r="HD553" s="58">
        <v>0.1</v>
      </c>
      <c r="HE553" s="107">
        <v>40.75</v>
      </c>
      <c r="HF553" s="232">
        <f t="shared" si="1519"/>
        <v>4.0750000000000002</v>
      </c>
      <c r="HG553" s="105">
        <v>1000</v>
      </c>
      <c r="HH553" s="226">
        <f t="shared" si="1521"/>
        <v>67306.45925</v>
      </c>
      <c r="HI553" s="335"/>
    </row>
    <row r="554" spans="1:218" ht="15.75" customHeight="1">
      <c r="A554" s="198">
        <v>4</v>
      </c>
      <c r="B554" s="18" t="s">
        <v>519</v>
      </c>
      <c r="C554" s="381">
        <v>152.66</v>
      </c>
      <c r="D554" s="385">
        <v>241.81</v>
      </c>
      <c r="E554" s="19">
        <v>88567.56</v>
      </c>
      <c r="F554" s="42">
        <f t="shared" si="1438"/>
        <v>21885.17426</v>
      </c>
      <c r="G554" s="43"/>
      <c r="H554" s="21">
        <v>636.70000000000005</v>
      </c>
      <c r="I554" s="45">
        <f t="shared" si="1439"/>
        <v>0</v>
      </c>
      <c r="J554" s="58"/>
      <c r="K554" s="107"/>
      <c r="L554" s="212">
        <f t="shared" si="1440"/>
        <v>0</v>
      </c>
      <c r="M554" s="58"/>
      <c r="N554" s="107">
        <v>540</v>
      </c>
      <c r="O554" s="212">
        <f t="shared" si="1441"/>
        <v>0</v>
      </c>
      <c r="P554" s="46">
        <v>2.8</v>
      </c>
      <c r="Q554" s="139">
        <f t="shared" si="1442"/>
        <v>280.13670000000002</v>
      </c>
      <c r="R554" s="212">
        <f t="shared" si="1443"/>
        <v>784.38275999999996</v>
      </c>
      <c r="S554" s="46"/>
      <c r="T554" s="44">
        <f t="shared" si="1444"/>
        <v>2335.5960000000005</v>
      </c>
      <c r="U554" s="212">
        <f t="shared" si="1445"/>
        <v>0</v>
      </c>
      <c r="V554" s="46"/>
      <c r="W554" s="139">
        <f t="shared" si="1446"/>
        <v>493.98690000000005</v>
      </c>
      <c r="X554" s="219">
        <f t="shared" si="1447"/>
        <v>0</v>
      </c>
      <c r="Y554" s="58"/>
      <c r="Z554" s="44">
        <f t="shared" si="1448"/>
        <v>4331.3600000000006</v>
      </c>
      <c r="AA554" s="141">
        <f t="shared" si="1449"/>
        <v>0</v>
      </c>
      <c r="AB554" s="397"/>
      <c r="AC554" s="139">
        <f t="shared" si="1450"/>
        <v>493.98690000000005</v>
      </c>
      <c r="AD554" s="140">
        <f t="shared" si="1451"/>
        <v>0</v>
      </c>
      <c r="AE554" s="46"/>
      <c r="AF554" s="44">
        <f t="shared" si="1452"/>
        <v>22885.031600000002</v>
      </c>
      <c r="AG554" s="140">
        <f t="shared" si="1453"/>
        <v>0</v>
      </c>
      <c r="AH554" s="46"/>
      <c r="AI554" s="139">
        <f t="shared" si="1454"/>
        <v>791.37200000000007</v>
      </c>
      <c r="AJ554" s="140">
        <f t="shared" si="1455"/>
        <v>0</v>
      </c>
      <c r="AK554" s="46"/>
      <c r="AL554" s="107">
        <v>145.19999999999999</v>
      </c>
      <c r="AM554" s="140">
        <f t="shared" si="1456"/>
        <v>0</v>
      </c>
      <c r="AN554" s="46"/>
      <c r="AO554" s="44">
        <f t="shared" si="1457"/>
        <v>3769.8454000000002</v>
      </c>
      <c r="AP554" s="141">
        <f t="shared" si="1458"/>
        <v>0</v>
      </c>
      <c r="AQ554" s="108"/>
      <c r="AR554" s="109">
        <v>8030</v>
      </c>
      <c r="AS554" s="141">
        <f t="shared" si="1459"/>
        <v>0</v>
      </c>
      <c r="AT554" s="58"/>
      <c r="AU554" s="21">
        <v>3366.65</v>
      </c>
      <c r="AV554" s="141">
        <f t="shared" si="1460"/>
        <v>0</v>
      </c>
      <c r="AW554" s="58"/>
      <c r="AX554" s="44">
        <f t="shared" si="1461"/>
        <v>80964.952600000004</v>
      </c>
      <c r="AY554" s="141">
        <f t="shared" si="1462"/>
        <v>0</v>
      </c>
      <c r="AZ554" s="58"/>
      <c r="BA554" s="21">
        <v>93131.5</v>
      </c>
      <c r="BB554" s="141">
        <f t="shared" si="1463"/>
        <v>0</v>
      </c>
      <c r="BC554" s="58"/>
      <c r="BD554" s="21">
        <v>10643</v>
      </c>
      <c r="BE554" s="140">
        <f t="shared" si="1464"/>
        <v>0</v>
      </c>
      <c r="BF554" s="46"/>
      <c r="BG554" s="58"/>
      <c r="BH554" s="140">
        <f t="shared" si="1465"/>
        <v>0</v>
      </c>
      <c r="BI554" s="46"/>
      <c r="BJ554" s="59"/>
      <c r="BK554" s="58"/>
      <c r="BL554" s="140">
        <f t="shared" si="1466"/>
        <v>0</v>
      </c>
      <c r="BM554" s="46"/>
      <c r="BN554" s="142"/>
      <c r="BO554" s="141">
        <f t="shared" si="1467"/>
        <v>0</v>
      </c>
      <c r="BP554" s="58"/>
      <c r="BQ554" s="139">
        <f t="shared" si="1468"/>
        <v>930.90000000000009</v>
      </c>
      <c r="BR554" s="141">
        <f t="shared" si="1469"/>
        <v>0</v>
      </c>
      <c r="BS554" s="58"/>
      <c r="BT554" s="107">
        <v>540</v>
      </c>
      <c r="BU554" s="141">
        <f t="shared" si="1470"/>
        <v>0</v>
      </c>
      <c r="BV554" s="58"/>
      <c r="BW554" s="58"/>
      <c r="BX554" s="141">
        <f t="shared" si="1471"/>
        <v>0</v>
      </c>
      <c r="BY554" s="58"/>
      <c r="BZ554" s="143"/>
      <c r="CA554" s="141">
        <f t="shared" si="1472"/>
        <v>0</v>
      </c>
      <c r="CB554" s="58">
        <v>1</v>
      </c>
      <c r="CC554" s="107">
        <v>165.4</v>
      </c>
      <c r="CD554" s="141">
        <f t="shared" si="1473"/>
        <v>165.4</v>
      </c>
      <c r="CE554" s="58">
        <v>1</v>
      </c>
      <c r="CF554" s="139">
        <f t="shared" si="1474"/>
        <v>204.31649999999999</v>
      </c>
      <c r="CG554" s="141">
        <f t="shared" si="1475"/>
        <v>204.31649999999999</v>
      </c>
      <c r="CH554" s="58"/>
      <c r="CI554" s="107">
        <v>86.2</v>
      </c>
      <c r="CJ554" s="141">
        <f t="shared" si="1476"/>
        <v>0</v>
      </c>
      <c r="CK554" s="58"/>
      <c r="CL554" s="107">
        <v>125</v>
      </c>
      <c r="CM554" s="141">
        <f t="shared" si="1477"/>
        <v>0</v>
      </c>
      <c r="CN554" s="58"/>
      <c r="CO554" s="107">
        <v>140</v>
      </c>
      <c r="CP554" s="141">
        <f t="shared" si="1478"/>
        <v>0</v>
      </c>
      <c r="CQ554" s="58"/>
      <c r="CR554" s="139">
        <f t="shared" si="1479"/>
        <v>259.76390000000004</v>
      </c>
      <c r="CS554" s="141">
        <f t="shared" si="1480"/>
        <v>0</v>
      </c>
      <c r="CT554" s="58"/>
      <c r="CU554" s="107">
        <v>182.5</v>
      </c>
      <c r="CV554" s="141">
        <f t="shared" si="1481"/>
        <v>0</v>
      </c>
      <c r="CW554" s="58"/>
      <c r="CX554" s="107">
        <v>78</v>
      </c>
      <c r="CY554" s="141">
        <f t="shared" si="1482"/>
        <v>0</v>
      </c>
      <c r="CZ554" s="58"/>
      <c r="DA554" s="107">
        <v>350</v>
      </c>
      <c r="DB554" s="141">
        <f t="shared" si="1483"/>
        <v>0</v>
      </c>
      <c r="DC554" s="58"/>
      <c r="DD554" s="139">
        <f t="shared" si="1484"/>
        <v>363.26500000000004</v>
      </c>
      <c r="DE554" s="140">
        <f t="shared" si="1485"/>
        <v>0</v>
      </c>
      <c r="DF554" s="58">
        <v>6</v>
      </c>
      <c r="DG554" s="107">
        <v>349.94</v>
      </c>
      <c r="DH554" s="141">
        <f t="shared" si="1486"/>
        <v>2099.64</v>
      </c>
      <c r="DI554" s="58">
        <v>3</v>
      </c>
      <c r="DJ554" s="107">
        <v>407.82</v>
      </c>
      <c r="DK554" s="141">
        <f t="shared" si="1487"/>
        <v>1223.46</v>
      </c>
      <c r="DL554" s="58">
        <v>3</v>
      </c>
      <c r="DM554" s="107">
        <v>560.66999999999996</v>
      </c>
      <c r="DN554" s="141">
        <f t="shared" si="1488"/>
        <v>1682.0099999999998</v>
      </c>
      <c r="DO554" s="58">
        <v>3</v>
      </c>
      <c r="DP554" s="107">
        <v>849.84</v>
      </c>
      <c r="DQ554" s="141">
        <f t="shared" si="1489"/>
        <v>2549.52</v>
      </c>
      <c r="DR554" s="58"/>
      <c r="DS554" s="107">
        <v>1070.97</v>
      </c>
      <c r="DT554" s="141">
        <f t="shared" si="1490"/>
        <v>0</v>
      </c>
      <c r="DU554" s="58">
        <v>1</v>
      </c>
      <c r="DV554" s="21">
        <v>1512.05</v>
      </c>
      <c r="DW554" s="141">
        <f t="shared" si="1491"/>
        <v>1512.05</v>
      </c>
      <c r="DX554" s="58"/>
      <c r="DY554" s="21">
        <v>5870.12</v>
      </c>
      <c r="DZ554" s="141">
        <f t="shared" si="1492"/>
        <v>0</v>
      </c>
      <c r="EA554" s="58"/>
      <c r="EB554" s="21">
        <v>4379.45</v>
      </c>
      <c r="EC554" s="141">
        <f t="shared" si="1493"/>
        <v>0</v>
      </c>
      <c r="ED554" s="58"/>
      <c r="EE554" s="21">
        <v>4811.45</v>
      </c>
      <c r="EF554" s="141">
        <f t="shared" si="1494"/>
        <v>0</v>
      </c>
      <c r="EG554" s="58"/>
      <c r="EH554" s="21">
        <v>6518.13</v>
      </c>
      <c r="EI554" s="141">
        <f t="shared" si="1495"/>
        <v>0</v>
      </c>
      <c r="EJ554" s="58">
        <v>1</v>
      </c>
      <c r="EK554" s="21">
        <v>7389.31</v>
      </c>
      <c r="EL554" s="141">
        <f t="shared" si="1496"/>
        <v>7389.31</v>
      </c>
      <c r="EM554" s="58"/>
      <c r="EN554" s="21">
        <v>1539.81</v>
      </c>
      <c r="EO554" s="141">
        <f t="shared" si="1497"/>
        <v>0</v>
      </c>
      <c r="EP554" s="58"/>
      <c r="EQ554" s="21">
        <v>3124.4</v>
      </c>
      <c r="ER554" s="141">
        <f t="shared" si="1498"/>
        <v>0</v>
      </c>
      <c r="ES554" s="58"/>
      <c r="ET554" s="107">
        <v>118.78</v>
      </c>
      <c r="EU554" s="141">
        <f t="shared" si="1499"/>
        <v>0</v>
      </c>
      <c r="EV554" s="58"/>
      <c r="EW554" s="107">
        <v>479.92</v>
      </c>
      <c r="EX554" s="141">
        <f t="shared" si="1500"/>
        <v>0</v>
      </c>
      <c r="EY554" s="58"/>
      <c r="EZ554" s="107">
        <v>649.4</v>
      </c>
      <c r="FA554" s="141">
        <f t="shared" si="1501"/>
        <v>0</v>
      </c>
      <c r="FB554" s="58"/>
      <c r="FC554" s="21">
        <v>1301.22</v>
      </c>
      <c r="FD554" s="141">
        <f t="shared" si="1502"/>
        <v>0</v>
      </c>
      <c r="FE554" s="58"/>
      <c r="FF554" s="21">
        <v>2530.2199999999998</v>
      </c>
      <c r="FG554" s="141">
        <f t="shared" si="1503"/>
        <v>0</v>
      </c>
      <c r="FH554" s="58"/>
      <c r="FI554" s="21">
        <v>4182.22</v>
      </c>
      <c r="FJ554" s="141">
        <f t="shared" si="1504"/>
        <v>0</v>
      </c>
      <c r="FK554" s="58"/>
      <c r="FL554" s="107">
        <v>253.92</v>
      </c>
      <c r="FM554" s="141">
        <f t="shared" si="1505"/>
        <v>0</v>
      </c>
      <c r="FN554" s="58"/>
      <c r="FO554" s="107">
        <v>290.32</v>
      </c>
      <c r="FP554" s="141">
        <f t="shared" si="1506"/>
        <v>0</v>
      </c>
      <c r="FQ554" s="58"/>
      <c r="FR554" s="107">
        <v>334.06</v>
      </c>
      <c r="FS554" s="141">
        <f t="shared" si="1507"/>
        <v>0</v>
      </c>
      <c r="FT554" s="58"/>
      <c r="FU554" s="107">
        <v>411.49</v>
      </c>
      <c r="FV554" s="141">
        <f t="shared" si="1508"/>
        <v>0</v>
      </c>
      <c r="FW554" s="58"/>
      <c r="FX554" s="107">
        <v>455.21</v>
      </c>
      <c r="FY554" s="141">
        <f t="shared" si="1509"/>
        <v>0</v>
      </c>
      <c r="FZ554" s="58"/>
      <c r="GA554" s="107">
        <v>536</v>
      </c>
      <c r="GB554" s="141">
        <f t="shared" si="1510"/>
        <v>0</v>
      </c>
      <c r="GC554" s="58"/>
      <c r="GD554" s="21">
        <v>745.84</v>
      </c>
      <c r="GE554" s="144">
        <f t="shared" si="1511"/>
        <v>0</v>
      </c>
      <c r="GF554" s="108">
        <v>3</v>
      </c>
      <c r="GG554" s="112">
        <v>313.12</v>
      </c>
      <c r="GH554" s="141">
        <f t="shared" si="1512"/>
        <v>939.36</v>
      </c>
      <c r="GI554" s="59">
        <v>4</v>
      </c>
      <c r="GJ554" s="529">
        <v>223.61</v>
      </c>
      <c r="GK554" s="141">
        <f t="shared" si="1513"/>
        <v>894.44</v>
      </c>
      <c r="GL554" s="58">
        <v>1</v>
      </c>
      <c r="GM554" s="107">
        <v>105.46</v>
      </c>
      <c r="GN554" s="141">
        <f t="shared" si="1514"/>
        <v>105.46</v>
      </c>
      <c r="GO554" s="58"/>
      <c r="GP554" s="107">
        <v>581.36</v>
      </c>
      <c r="GQ554" s="141">
        <f t="shared" si="1515"/>
        <v>0</v>
      </c>
      <c r="GR554" s="58"/>
      <c r="GS554" s="107">
        <v>92.94</v>
      </c>
      <c r="GT554" s="141">
        <f t="shared" si="1516"/>
        <v>0</v>
      </c>
      <c r="GU554" s="108">
        <v>15</v>
      </c>
      <c r="GV554" s="112">
        <v>47.51</v>
      </c>
      <c r="GW554" s="141">
        <f t="shared" si="1517"/>
        <v>712.65</v>
      </c>
      <c r="GX554" s="58">
        <v>10</v>
      </c>
      <c r="GY554" s="107">
        <v>61.91</v>
      </c>
      <c r="GZ554" s="219">
        <f t="shared" si="1518"/>
        <v>619.09999999999991</v>
      </c>
      <c r="HA554" s="413"/>
      <c r="HB554" s="413"/>
      <c r="HC554" s="219">
        <f t="shared" si="1520"/>
        <v>0</v>
      </c>
      <c r="HD554" s="58">
        <v>0.1</v>
      </c>
      <c r="HE554" s="107">
        <v>40.75</v>
      </c>
      <c r="HF554" s="232">
        <f t="shared" si="1519"/>
        <v>4.0750000000000002</v>
      </c>
      <c r="HG554" s="105">
        <v>1000</v>
      </c>
      <c r="HH554" s="226">
        <f t="shared" si="1521"/>
        <v>21885.17426</v>
      </c>
      <c r="HI554" s="335"/>
    </row>
    <row r="555" spans="1:218" ht="15.75" customHeight="1">
      <c r="A555" s="198">
        <v>5</v>
      </c>
      <c r="B555" s="18" t="s">
        <v>520</v>
      </c>
      <c r="C555" s="381">
        <v>155.01</v>
      </c>
      <c r="D555" s="385">
        <v>122.88</v>
      </c>
      <c r="E555" s="19">
        <v>46244.520000000004</v>
      </c>
      <c r="F555" s="42">
        <f t="shared" si="1438"/>
        <v>15138.9565</v>
      </c>
      <c r="G555" s="43"/>
      <c r="H555" s="21">
        <v>636.70000000000005</v>
      </c>
      <c r="I555" s="45">
        <f t="shared" si="1439"/>
        <v>0</v>
      </c>
      <c r="J555" s="58"/>
      <c r="K555" s="107"/>
      <c r="L555" s="212">
        <f t="shared" si="1440"/>
        <v>0</v>
      </c>
      <c r="M555" s="58"/>
      <c r="N555" s="107">
        <v>540</v>
      </c>
      <c r="O555" s="212">
        <f t="shared" si="1441"/>
        <v>0</v>
      </c>
      <c r="P555" s="46"/>
      <c r="Q555" s="139">
        <f t="shared" si="1442"/>
        <v>280.13670000000002</v>
      </c>
      <c r="R555" s="212">
        <f t="shared" si="1443"/>
        <v>0</v>
      </c>
      <c r="S555" s="46"/>
      <c r="T555" s="44">
        <f t="shared" si="1444"/>
        <v>2335.5960000000005</v>
      </c>
      <c r="U555" s="212">
        <f t="shared" si="1445"/>
        <v>0</v>
      </c>
      <c r="V555" s="46"/>
      <c r="W555" s="139">
        <f t="shared" si="1446"/>
        <v>493.98690000000005</v>
      </c>
      <c r="X555" s="219">
        <f t="shared" si="1447"/>
        <v>0</v>
      </c>
      <c r="Y555" s="58"/>
      <c r="Z555" s="44">
        <f t="shared" si="1448"/>
        <v>4331.3600000000006</v>
      </c>
      <c r="AA555" s="141">
        <f t="shared" si="1449"/>
        <v>0</v>
      </c>
      <c r="AB555" s="397"/>
      <c r="AC555" s="139">
        <f t="shared" si="1450"/>
        <v>493.98690000000005</v>
      </c>
      <c r="AD555" s="140">
        <f t="shared" si="1451"/>
        <v>0</v>
      </c>
      <c r="AE555" s="46"/>
      <c r="AF555" s="44">
        <f t="shared" si="1452"/>
        <v>22885.031600000002</v>
      </c>
      <c r="AG555" s="140">
        <f t="shared" si="1453"/>
        <v>0</v>
      </c>
      <c r="AH555" s="46"/>
      <c r="AI555" s="139">
        <f t="shared" si="1454"/>
        <v>791.37200000000007</v>
      </c>
      <c r="AJ555" s="140">
        <f t="shared" si="1455"/>
        <v>0</v>
      </c>
      <c r="AK555" s="46"/>
      <c r="AL555" s="107">
        <v>145.19999999999999</v>
      </c>
      <c r="AM555" s="140">
        <f t="shared" si="1456"/>
        <v>0</v>
      </c>
      <c r="AN555" s="46"/>
      <c r="AO555" s="44">
        <f t="shared" si="1457"/>
        <v>3769.8454000000002</v>
      </c>
      <c r="AP555" s="141">
        <f t="shared" si="1458"/>
        <v>0</v>
      </c>
      <c r="AQ555" s="108"/>
      <c r="AR555" s="109">
        <v>8030</v>
      </c>
      <c r="AS555" s="141">
        <f t="shared" si="1459"/>
        <v>0</v>
      </c>
      <c r="AT555" s="58"/>
      <c r="AU555" s="21">
        <v>3366.65</v>
      </c>
      <c r="AV555" s="141">
        <f t="shared" si="1460"/>
        <v>0</v>
      </c>
      <c r="AW555" s="58"/>
      <c r="AX555" s="44">
        <f t="shared" si="1461"/>
        <v>80964.952600000004</v>
      </c>
      <c r="AY555" s="141">
        <f t="shared" si="1462"/>
        <v>0</v>
      </c>
      <c r="AZ555" s="58"/>
      <c r="BA555" s="21">
        <v>93131.5</v>
      </c>
      <c r="BB555" s="141">
        <f t="shared" si="1463"/>
        <v>0</v>
      </c>
      <c r="BC555" s="58"/>
      <c r="BD555" s="21">
        <v>10643</v>
      </c>
      <c r="BE555" s="140">
        <f t="shared" si="1464"/>
        <v>0</v>
      </c>
      <c r="BF555" s="46"/>
      <c r="BG555" s="58"/>
      <c r="BH555" s="140">
        <f t="shared" si="1465"/>
        <v>0</v>
      </c>
      <c r="BI555" s="46"/>
      <c r="BJ555" s="59"/>
      <c r="BK555" s="58"/>
      <c r="BL555" s="140">
        <f t="shared" si="1466"/>
        <v>0</v>
      </c>
      <c r="BM555" s="46"/>
      <c r="BN555" s="142"/>
      <c r="BO555" s="141">
        <f t="shared" si="1467"/>
        <v>0</v>
      </c>
      <c r="BP555" s="58"/>
      <c r="BQ555" s="139">
        <f t="shared" si="1468"/>
        <v>930.90000000000009</v>
      </c>
      <c r="BR555" s="141">
        <f t="shared" si="1469"/>
        <v>0</v>
      </c>
      <c r="BS555" s="58"/>
      <c r="BT555" s="107">
        <v>540</v>
      </c>
      <c r="BU555" s="141">
        <f t="shared" si="1470"/>
        <v>0</v>
      </c>
      <c r="BV555" s="58"/>
      <c r="BW555" s="58"/>
      <c r="BX555" s="141">
        <f t="shared" si="1471"/>
        <v>0</v>
      </c>
      <c r="BY555" s="58"/>
      <c r="BZ555" s="143"/>
      <c r="CA555" s="141">
        <f t="shared" si="1472"/>
        <v>0</v>
      </c>
      <c r="CB555" s="58">
        <v>1</v>
      </c>
      <c r="CC555" s="107">
        <v>165.4</v>
      </c>
      <c r="CD555" s="141">
        <f t="shared" si="1473"/>
        <v>165.4</v>
      </c>
      <c r="CE555" s="58">
        <v>1</v>
      </c>
      <c r="CF555" s="139">
        <f t="shared" si="1474"/>
        <v>204.31649999999999</v>
      </c>
      <c r="CG555" s="141">
        <f t="shared" si="1475"/>
        <v>204.31649999999999</v>
      </c>
      <c r="CH555" s="58"/>
      <c r="CI555" s="107">
        <v>86.2</v>
      </c>
      <c r="CJ555" s="141">
        <f t="shared" si="1476"/>
        <v>0</v>
      </c>
      <c r="CK555" s="58"/>
      <c r="CL555" s="107">
        <v>125</v>
      </c>
      <c r="CM555" s="141">
        <f t="shared" si="1477"/>
        <v>0</v>
      </c>
      <c r="CN555" s="58"/>
      <c r="CO555" s="107">
        <v>140</v>
      </c>
      <c r="CP555" s="141">
        <f t="shared" si="1478"/>
        <v>0</v>
      </c>
      <c r="CQ555" s="58"/>
      <c r="CR555" s="139">
        <f t="shared" si="1479"/>
        <v>259.76390000000004</v>
      </c>
      <c r="CS555" s="141">
        <f t="shared" si="1480"/>
        <v>0</v>
      </c>
      <c r="CT555" s="58"/>
      <c r="CU555" s="107">
        <v>182.5</v>
      </c>
      <c r="CV555" s="141">
        <f t="shared" si="1481"/>
        <v>0</v>
      </c>
      <c r="CW555" s="58"/>
      <c r="CX555" s="107">
        <v>78</v>
      </c>
      <c r="CY555" s="141">
        <f t="shared" si="1482"/>
        <v>0</v>
      </c>
      <c r="CZ555" s="58"/>
      <c r="DA555" s="107">
        <v>350</v>
      </c>
      <c r="DB555" s="141">
        <f t="shared" si="1483"/>
        <v>0</v>
      </c>
      <c r="DC555" s="58"/>
      <c r="DD555" s="139">
        <f t="shared" si="1484"/>
        <v>363.26500000000004</v>
      </c>
      <c r="DE555" s="140">
        <f t="shared" si="1485"/>
        <v>0</v>
      </c>
      <c r="DF555" s="58">
        <v>4</v>
      </c>
      <c r="DG555" s="107">
        <v>349.94</v>
      </c>
      <c r="DH555" s="141">
        <f t="shared" si="1486"/>
        <v>1399.76</v>
      </c>
      <c r="DI555" s="58">
        <v>1</v>
      </c>
      <c r="DJ555" s="107">
        <v>407.82</v>
      </c>
      <c r="DK555" s="141">
        <f t="shared" si="1487"/>
        <v>407.82</v>
      </c>
      <c r="DL555" s="58">
        <v>1</v>
      </c>
      <c r="DM555" s="107">
        <v>560.66999999999996</v>
      </c>
      <c r="DN555" s="141">
        <f t="shared" si="1488"/>
        <v>560.66999999999996</v>
      </c>
      <c r="DO555" s="58">
        <v>1</v>
      </c>
      <c r="DP555" s="107">
        <v>849.84</v>
      </c>
      <c r="DQ555" s="141">
        <f t="shared" si="1489"/>
        <v>849.84</v>
      </c>
      <c r="DR555" s="58"/>
      <c r="DS555" s="107">
        <v>1070.97</v>
      </c>
      <c r="DT555" s="141">
        <f t="shared" si="1490"/>
        <v>0</v>
      </c>
      <c r="DU555" s="58">
        <v>1</v>
      </c>
      <c r="DV555" s="21">
        <v>1512.05</v>
      </c>
      <c r="DW555" s="141">
        <f t="shared" si="1491"/>
        <v>1512.05</v>
      </c>
      <c r="DX555" s="58">
        <v>1</v>
      </c>
      <c r="DY555" s="21">
        <v>5870.12</v>
      </c>
      <c r="DZ555" s="141">
        <f t="shared" si="1492"/>
        <v>5870.12</v>
      </c>
      <c r="EA555" s="58"/>
      <c r="EB555" s="21">
        <v>4379.45</v>
      </c>
      <c r="EC555" s="141">
        <f t="shared" si="1493"/>
        <v>0</v>
      </c>
      <c r="ED555" s="58"/>
      <c r="EE555" s="21">
        <v>4811.45</v>
      </c>
      <c r="EF555" s="141">
        <f t="shared" si="1494"/>
        <v>0</v>
      </c>
      <c r="EG555" s="58"/>
      <c r="EH555" s="21">
        <v>6518.13</v>
      </c>
      <c r="EI555" s="141">
        <f t="shared" si="1495"/>
        <v>0</v>
      </c>
      <c r="EJ555" s="58"/>
      <c r="EK555" s="21">
        <v>7389.31</v>
      </c>
      <c r="EL555" s="141">
        <f t="shared" si="1496"/>
        <v>0</v>
      </c>
      <c r="EM555" s="58"/>
      <c r="EN555" s="21">
        <v>1539.81</v>
      </c>
      <c r="EO555" s="141">
        <f t="shared" si="1497"/>
        <v>0</v>
      </c>
      <c r="EP555" s="58"/>
      <c r="EQ555" s="21">
        <v>3124.4</v>
      </c>
      <c r="ER555" s="141">
        <f t="shared" si="1498"/>
        <v>0</v>
      </c>
      <c r="ES555" s="58"/>
      <c r="ET555" s="107">
        <v>118.78</v>
      </c>
      <c r="EU555" s="141">
        <f t="shared" si="1499"/>
        <v>0</v>
      </c>
      <c r="EV555" s="58"/>
      <c r="EW555" s="107">
        <v>479.92</v>
      </c>
      <c r="EX555" s="141">
        <f t="shared" si="1500"/>
        <v>0</v>
      </c>
      <c r="EY555" s="58"/>
      <c r="EZ555" s="107">
        <v>649.4</v>
      </c>
      <c r="FA555" s="141">
        <f t="shared" si="1501"/>
        <v>0</v>
      </c>
      <c r="FB555" s="58"/>
      <c r="FC555" s="21">
        <v>1301.22</v>
      </c>
      <c r="FD555" s="141">
        <f t="shared" si="1502"/>
        <v>0</v>
      </c>
      <c r="FE555" s="58"/>
      <c r="FF555" s="21">
        <v>2530.2199999999998</v>
      </c>
      <c r="FG555" s="141">
        <f t="shared" si="1503"/>
        <v>0</v>
      </c>
      <c r="FH555" s="58"/>
      <c r="FI555" s="21">
        <v>4182.22</v>
      </c>
      <c r="FJ555" s="141">
        <f t="shared" si="1504"/>
        <v>0</v>
      </c>
      <c r="FK555" s="58"/>
      <c r="FL555" s="107">
        <v>253.92</v>
      </c>
      <c r="FM555" s="141">
        <f t="shared" si="1505"/>
        <v>0</v>
      </c>
      <c r="FN555" s="58"/>
      <c r="FO555" s="107">
        <v>290.32</v>
      </c>
      <c r="FP555" s="141">
        <f t="shared" si="1506"/>
        <v>0</v>
      </c>
      <c r="FQ555" s="58"/>
      <c r="FR555" s="107">
        <v>334.06</v>
      </c>
      <c r="FS555" s="141">
        <f t="shared" si="1507"/>
        <v>0</v>
      </c>
      <c r="FT555" s="58"/>
      <c r="FU555" s="107">
        <v>411.49</v>
      </c>
      <c r="FV555" s="141">
        <f t="shared" si="1508"/>
        <v>0</v>
      </c>
      <c r="FW555" s="58"/>
      <c r="FX555" s="107">
        <v>455.21</v>
      </c>
      <c r="FY555" s="141">
        <f t="shared" si="1509"/>
        <v>0</v>
      </c>
      <c r="FZ555" s="58"/>
      <c r="GA555" s="107">
        <v>536</v>
      </c>
      <c r="GB555" s="141">
        <f t="shared" si="1510"/>
        <v>0</v>
      </c>
      <c r="GC555" s="58"/>
      <c r="GD555" s="21">
        <v>745.84</v>
      </c>
      <c r="GE555" s="144">
        <f t="shared" si="1511"/>
        <v>0</v>
      </c>
      <c r="GF555" s="108">
        <v>2</v>
      </c>
      <c r="GG555" s="112">
        <v>313.12</v>
      </c>
      <c r="GH555" s="141">
        <f t="shared" si="1512"/>
        <v>626.24</v>
      </c>
      <c r="GI555" s="59">
        <v>5</v>
      </c>
      <c r="GJ555" s="529">
        <v>223.61</v>
      </c>
      <c r="GK555" s="141">
        <f t="shared" si="1513"/>
        <v>1118.0500000000002</v>
      </c>
      <c r="GL555" s="58"/>
      <c r="GM555" s="107">
        <v>105.46</v>
      </c>
      <c r="GN555" s="141">
        <f t="shared" si="1514"/>
        <v>0</v>
      </c>
      <c r="GO555" s="58"/>
      <c r="GP555" s="107">
        <v>581.36</v>
      </c>
      <c r="GQ555" s="141">
        <f t="shared" si="1515"/>
        <v>0</v>
      </c>
      <c r="GR555" s="58">
        <v>1</v>
      </c>
      <c r="GS555" s="107">
        <v>92.94</v>
      </c>
      <c r="GT555" s="141">
        <f t="shared" si="1516"/>
        <v>92.94</v>
      </c>
      <c r="GU555" s="108">
        <v>15</v>
      </c>
      <c r="GV555" s="112">
        <v>47.51</v>
      </c>
      <c r="GW555" s="141">
        <f t="shared" si="1517"/>
        <v>712.65</v>
      </c>
      <c r="GX555" s="58">
        <v>10</v>
      </c>
      <c r="GY555" s="107">
        <v>61.91</v>
      </c>
      <c r="GZ555" s="219">
        <f t="shared" si="1518"/>
        <v>619.09999999999991</v>
      </c>
      <c r="HA555" s="413"/>
      <c r="HB555" s="413"/>
      <c r="HC555" s="219">
        <f t="shared" si="1520"/>
        <v>0</v>
      </c>
      <c r="HD555" s="58"/>
      <c r="HE555" s="107">
        <v>40.75</v>
      </c>
      <c r="HF555" s="232">
        <f t="shared" si="1519"/>
        <v>0</v>
      </c>
      <c r="HG555" s="105">
        <v>1000</v>
      </c>
      <c r="HH555" s="226">
        <f t="shared" si="1521"/>
        <v>15138.9565</v>
      </c>
      <c r="HI555" s="335"/>
    </row>
    <row r="556" spans="1:218" ht="15.75" customHeight="1">
      <c r="A556" s="198">
        <v>6</v>
      </c>
      <c r="B556" s="18" t="s">
        <v>521</v>
      </c>
      <c r="C556" s="381">
        <v>434.73</v>
      </c>
      <c r="D556" s="385">
        <v>158.63</v>
      </c>
      <c r="E556" s="19">
        <v>96736.200000000012</v>
      </c>
      <c r="F556" s="42">
        <f t="shared" si="1438"/>
        <v>36195.164279999997</v>
      </c>
      <c r="G556" s="43"/>
      <c r="H556" s="21">
        <v>636.70000000000005</v>
      </c>
      <c r="I556" s="45">
        <f t="shared" si="1439"/>
        <v>0</v>
      </c>
      <c r="J556" s="58"/>
      <c r="K556" s="107"/>
      <c r="L556" s="212">
        <f t="shared" si="1440"/>
        <v>0</v>
      </c>
      <c r="M556" s="58"/>
      <c r="N556" s="107">
        <v>540</v>
      </c>
      <c r="O556" s="212">
        <f t="shared" si="1441"/>
        <v>0</v>
      </c>
      <c r="P556" s="46">
        <v>14.2</v>
      </c>
      <c r="Q556" s="139">
        <f t="shared" si="1442"/>
        <v>280.13670000000002</v>
      </c>
      <c r="R556" s="212">
        <f t="shared" si="1443"/>
        <v>3977.9411399999999</v>
      </c>
      <c r="S556" s="46"/>
      <c r="T556" s="44">
        <f t="shared" si="1444"/>
        <v>2335.5960000000005</v>
      </c>
      <c r="U556" s="212">
        <f t="shared" si="1445"/>
        <v>0</v>
      </c>
      <c r="V556" s="46">
        <v>5.6</v>
      </c>
      <c r="W556" s="139">
        <f t="shared" si="1446"/>
        <v>493.98690000000005</v>
      </c>
      <c r="X556" s="219">
        <f t="shared" si="1447"/>
        <v>2766.3266400000002</v>
      </c>
      <c r="Y556" s="58"/>
      <c r="Z556" s="44">
        <f t="shared" si="1448"/>
        <v>4331.3600000000006</v>
      </c>
      <c r="AA556" s="141">
        <f t="shared" si="1449"/>
        <v>0</v>
      </c>
      <c r="AB556" s="397"/>
      <c r="AC556" s="139">
        <f t="shared" si="1450"/>
        <v>493.98690000000005</v>
      </c>
      <c r="AD556" s="140">
        <f t="shared" si="1451"/>
        <v>0</v>
      </c>
      <c r="AE556" s="46"/>
      <c r="AF556" s="44">
        <f t="shared" si="1452"/>
        <v>22885.031600000002</v>
      </c>
      <c r="AG556" s="140">
        <f t="shared" si="1453"/>
        <v>0</v>
      </c>
      <c r="AH556" s="46"/>
      <c r="AI556" s="139">
        <f t="shared" si="1454"/>
        <v>791.37200000000007</v>
      </c>
      <c r="AJ556" s="140">
        <f t="shared" si="1455"/>
        <v>0</v>
      </c>
      <c r="AK556" s="46"/>
      <c r="AL556" s="107">
        <v>145.19999999999999</v>
      </c>
      <c r="AM556" s="140">
        <f t="shared" si="1456"/>
        <v>0</v>
      </c>
      <c r="AN556" s="46"/>
      <c r="AO556" s="44">
        <f t="shared" si="1457"/>
        <v>3769.8454000000002</v>
      </c>
      <c r="AP556" s="141">
        <f t="shared" si="1458"/>
        <v>0</v>
      </c>
      <c r="AQ556" s="108"/>
      <c r="AR556" s="109">
        <v>8030</v>
      </c>
      <c r="AS556" s="141">
        <f t="shared" si="1459"/>
        <v>0</v>
      </c>
      <c r="AT556" s="58"/>
      <c r="AU556" s="21">
        <v>3366.65</v>
      </c>
      <c r="AV556" s="141">
        <f t="shared" si="1460"/>
        <v>0</v>
      </c>
      <c r="AW556" s="58"/>
      <c r="AX556" s="44">
        <f t="shared" si="1461"/>
        <v>80964.952600000004</v>
      </c>
      <c r="AY556" s="141">
        <f t="shared" si="1462"/>
        <v>0</v>
      </c>
      <c r="AZ556" s="58"/>
      <c r="BA556" s="21">
        <v>93131.5</v>
      </c>
      <c r="BB556" s="141">
        <f t="shared" si="1463"/>
        <v>0</v>
      </c>
      <c r="BC556" s="58"/>
      <c r="BD556" s="21">
        <v>10643</v>
      </c>
      <c r="BE556" s="140">
        <f t="shared" si="1464"/>
        <v>0</v>
      </c>
      <c r="BF556" s="46"/>
      <c r="BG556" s="58"/>
      <c r="BH556" s="140">
        <f t="shared" si="1465"/>
        <v>0</v>
      </c>
      <c r="BI556" s="145"/>
      <c r="BJ556" s="162"/>
      <c r="BK556" s="146"/>
      <c r="BL556" s="140">
        <f t="shared" si="1466"/>
        <v>0</v>
      </c>
      <c r="BM556" s="46"/>
      <c r="BN556" s="142"/>
      <c r="BO556" s="141">
        <f t="shared" si="1467"/>
        <v>0</v>
      </c>
      <c r="BP556" s="146"/>
      <c r="BQ556" s="139">
        <f t="shared" si="1468"/>
        <v>930.90000000000009</v>
      </c>
      <c r="BR556" s="141">
        <f t="shared" si="1469"/>
        <v>0</v>
      </c>
      <c r="BS556" s="146"/>
      <c r="BT556" s="107">
        <v>540</v>
      </c>
      <c r="BU556" s="141">
        <f t="shared" si="1470"/>
        <v>0</v>
      </c>
      <c r="BV556" s="146"/>
      <c r="BW556" s="58"/>
      <c r="BX556" s="141">
        <f t="shared" si="1471"/>
        <v>0</v>
      </c>
      <c r="BY556" s="146"/>
      <c r="BZ556" s="143"/>
      <c r="CA556" s="141">
        <f t="shared" si="1472"/>
        <v>0</v>
      </c>
      <c r="CB556" s="146">
        <v>1</v>
      </c>
      <c r="CC556" s="107">
        <v>165.4</v>
      </c>
      <c r="CD556" s="141">
        <f t="shared" si="1473"/>
        <v>165.4</v>
      </c>
      <c r="CE556" s="146">
        <v>1</v>
      </c>
      <c r="CF556" s="139">
        <f t="shared" si="1474"/>
        <v>204.31649999999999</v>
      </c>
      <c r="CG556" s="141">
        <f t="shared" si="1475"/>
        <v>204.31649999999999</v>
      </c>
      <c r="CH556" s="146"/>
      <c r="CI556" s="107">
        <v>86.2</v>
      </c>
      <c r="CJ556" s="141">
        <f t="shared" si="1476"/>
        <v>0</v>
      </c>
      <c r="CK556" s="146"/>
      <c r="CL556" s="107">
        <v>125</v>
      </c>
      <c r="CM556" s="141">
        <f t="shared" si="1477"/>
        <v>0</v>
      </c>
      <c r="CN556" s="146"/>
      <c r="CO556" s="107">
        <v>140</v>
      </c>
      <c r="CP556" s="141">
        <f t="shared" si="1478"/>
        <v>0</v>
      </c>
      <c r="CQ556" s="146"/>
      <c r="CR556" s="139">
        <f t="shared" si="1479"/>
        <v>259.76390000000004</v>
      </c>
      <c r="CS556" s="141">
        <f t="shared" si="1480"/>
        <v>0</v>
      </c>
      <c r="CT556" s="146"/>
      <c r="CU556" s="107">
        <v>182.5</v>
      </c>
      <c r="CV556" s="141">
        <f t="shared" si="1481"/>
        <v>0</v>
      </c>
      <c r="CW556" s="146"/>
      <c r="CX556" s="107">
        <v>78</v>
      </c>
      <c r="CY556" s="141">
        <f t="shared" si="1482"/>
        <v>0</v>
      </c>
      <c r="CZ556" s="146"/>
      <c r="DA556" s="107">
        <v>350</v>
      </c>
      <c r="DB556" s="141">
        <f t="shared" si="1483"/>
        <v>0</v>
      </c>
      <c r="DC556" s="146"/>
      <c r="DD556" s="139">
        <f t="shared" si="1484"/>
        <v>363.26500000000004</v>
      </c>
      <c r="DE556" s="140">
        <f t="shared" si="1485"/>
        <v>0</v>
      </c>
      <c r="DF556" s="58">
        <v>6</v>
      </c>
      <c r="DG556" s="107">
        <v>349.94</v>
      </c>
      <c r="DH556" s="141">
        <f t="shared" si="1486"/>
        <v>2099.64</v>
      </c>
      <c r="DI556" s="58">
        <v>3</v>
      </c>
      <c r="DJ556" s="107">
        <v>407.82</v>
      </c>
      <c r="DK556" s="141">
        <f t="shared" si="1487"/>
        <v>1223.46</v>
      </c>
      <c r="DL556" s="58">
        <v>3</v>
      </c>
      <c r="DM556" s="107">
        <v>560.66999999999996</v>
      </c>
      <c r="DN556" s="141">
        <f t="shared" si="1488"/>
        <v>1682.0099999999998</v>
      </c>
      <c r="DO556" s="58">
        <v>3</v>
      </c>
      <c r="DP556" s="107">
        <v>849.84</v>
      </c>
      <c r="DQ556" s="141">
        <f t="shared" si="1489"/>
        <v>2549.52</v>
      </c>
      <c r="DR556" s="58"/>
      <c r="DS556" s="107">
        <v>1070.97</v>
      </c>
      <c r="DT556" s="141">
        <f t="shared" si="1490"/>
        <v>0</v>
      </c>
      <c r="DU556" s="58">
        <v>1</v>
      </c>
      <c r="DV556" s="21">
        <v>1512.05</v>
      </c>
      <c r="DW556" s="141">
        <f t="shared" si="1491"/>
        <v>1512.05</v>
      </c>
      <c r="DX556" s="58">
        <v>1</v>
      </c>
      <c r="DY556" s="21">
        <v>5870.12</v>
      </c>
      <c r="DZ556" s="141">
        <f t="shared" si="1492"/>
        <v>5870.12</v>
      </c>
      <c r="EA556" s="58"/>
      <c r="EB556" s="21">
        <v>4379.45</v>
      </c>
      <c r="EC556" s="141">
        <f t="shared" si="1493"/>
        <v>0</v>
      </c>
      <c r="ED556" s="58"/>
      <c r="EE556" s="21">
        <v>4811.45</v>
      </c>
      <c r="EF556" s="141">
        <f t="shared" si="1494"/>
        <v>0</v>
      </c>
      <c r="EG556" s="58"/>
      <c r="EH556" s="21">
        <v>6518.13</v>
      </c>
      <c r="EI556" s="141">
        <f t="shared" si="1495"/>
        <v>0</v>
      </c>
      <c r="EJ556" s="58">
        <v>1</v>
      </c>
      <c r="EK556" s="21">
        <v>7389.31</v>
      </c>
      <c r="EL556" s="141">
        <f t="shared" si="1496"/>
        <v>7389.31</v>
      </c>
      <c r="EM556" s="58"/>
      <c r="EN556" s="21">
        <v>1539.81</v>
      </c>
      <c r="EO556" s="141">
        <f t="shared" si="1497"/>
        <v>0</v>
      </c>
      <c r="EP556" s="58"/>
      <c r="EQ556" s="21">
        <v>3124.4</v>
      </c>
      <c r="ER556" s="141">
        <f t="shared" si="1498"/>
        <v>0</v>
      </c>
      <c r="ES556" s="58"/>
      <c r="ET556" s="107">
        <v>118.78</v>
      </c>
      <c r="EU556" s="141">
        <f t="shared" si="1499"/>
        <v>0</v>
      </c>
      <c r="EV556" s="58"/>
      <c r="EW556" s="107">
        <v>479.92</v>
      </c>
      <c r="EX556" s="141">
        <f t="shared" si="1500"/>
        <v>0</v>
      </c>
      <c r="EY556" s="58"/>
      <c r="EZ556" s="107">
        <v>649.4</v>
      </c>
      <c r="FA556" s="141">
        <f t="shared" si="1501"/>
        <v>0</v>
      </c>
      <c r="FB556" s="58"/>
      <c r="FC556" s="21">
        <v>1301.22</v>
      </c>
      <c r="FD556" s="141">
        <f t="shared" si="1502"/>
        <v>0</v>
      </c>
      <c r="FE556" s="58"/>
      <c r="FF556" s="21">
        <v>2530.2199999999998</v>
      </c>
      <c r="FG556" s="141">
        <f t="shared" si="1503"/>
        <v>0</v>
      </c>
      <c r="FH556" s="58"/>
      <c r="FI556" s="21">
        <v>4182.22</v>
      </c>
      <c r="FJ556" s="141">
        <f t="shared" si="1504"/>
        <v>0</v>
      </c>
      <c r="FK556" s="58"/>
      <c r="FL556" s="107">
        <v>253.92</v>
      </c>
      <c r="FM556" s="141">
        <f t="shared" si="1505"/>
        <v>0</v>
      </c>
      <c r="FN556" s="58"/>
      <c r="FO556" s="107">
        <v>290.32</v>
      </c>
      <c r="FP556" s="141">
        <f t="shared" si="1506"/>
        <v>0</v>
      </c>
      <c r="FQ556" s="58"/>
      <c r="FR556" s="107">
        <v>334.06</v>
      </c>
      <c r="FS556" s="141">
        <f t="shared" si="1507"/>
        <v>0</v>
      </c>
      <c r="FT556" s="58"/>
      <c r="FU556" s="107">
        <v>411.49</v>
      </c>
      <c r="FV556" s="141">
        <f t="shared" si="1508"/>
        <v>0</v>
      </c>
      <c r="FW556" s="58"/>
      <c r="FX556" s="107">
        <v>455.21</v>
      </c>
      <c r="FY556" s="141">
        <f t="shared" si="1509"/>
        <v>0</v>
      </c>
      <c r="FZ556" s="58"/>
      <c r="GA556" s="107">
        <v>536</v>
      </c>
      <c r="GB556" s="141">
        <f t="shared" si="1510"/>
        <v>0</v>
      </c>
      <c r="GC556" s="58"/>
      <c r="GD556" s="21">
        <v>745.84</v>
      </c>
      <c r="GE556" s="144">
        <f t="shared" si="1511"/>
        <v>0</v>
      </c>
      <c r="GF556" s="108">
        <v>3</v>
      </c>
      <c r="GG556" s="112">
        <v>313.12</v>
      </c>
      <c r="GH556" s="141">
        <f t="shared" si="1512"/>
        <v>939.36</v>
      </c>
      <c r="GI556" s="59">
        <v>9</v>
      </c>
      <c r="GJ556" s="529">
        <v>223.61</v>
      </c>
      <c r="GK556" s="141">
        <f t="shared" si="1513"/>
        <v>2012.4900000000002</v>
      </c>
      <c r="GL556" s="58">
        <v>1</v>
      </c>
      <c r="GM556" s="107">
        <v>105.46</v>
      </c>
      <c r="GN556" s="141">
        <f t="shared" si="1514"/>
        <v>105.46</v>
      </c>
      <c r="GO556" s="58">
        <v>1</v>
      </c>
      <c r="GP556" s="107">
        <v>581.36</v>
      </c>
      <c r="GQ556" s="141">
        <f t="shared" si="1515"/>
        <v>581.36</v>
      </c>
      <c r="GR556" s="58"/>
      <c r="GS556" s="107">
        <v>92.94</v>
      </c>
      <c r="GT556" s="141">
        <f t="shared" si="1516"/>
        <v>0</v>
      </c>
      <c r="GU556" s="108">
        <v>25</v>
      </c>
      <c r="GV556" s="112">
        <v>47.51</v>
      </c>
      <c r="GW556" s="141">
        <f t="shared" si="1517"/>
        <v>1187.75</v>
      </c>
      <c r="GX556" s="58">
        <v>15</v>
      </c>
      <c r="GY556" s="107">
        <v>61.91</v>
      </c>
      <c r="GZ556" s="219">
        <f t="shared" si="1518"/>
        <v>928.65</v>
      </c>
      <c r="HA556" s="413"/>
      <c r="HB556" s="413"/>
      <c r="HC556" s="219">
        <f t="shared" si="1520"/>
        <v>0</v>
      </c>
      <c r="HD556" s="58"/>
      <c r="HE556" s="107">
        <v>40.75</v>
      </c>
      <c r="HF556" s="232">
        <f t="shared" si="1519"/>
        <v>0</v>
      </c>
      <c r="HG556" s="105">
        <v>1000</v>
      </c>
      <c r="HH556" s="226">
        <f t="shared" si="1521"/>
        <v>36195.164279999997</v>
      </c>
      <c r="HI556" s="335"/>
    </row>
    <row r="557" spans="1:218" ht="15.75" customHeight="1">
      <c r="A557" s="198">
        <v>7</v>
      </c>
      <c r="B557" s="18" t="s">
        <v>522</v>
      </c>
      <c r="C557" s="381">
        <v>76.819999999999993</v>
      </c>
      <c r="D557" s="385">
        <v>310.92</v>
      </c>
      <c r="E557" s="19">
        <v>59790.240000000005</v>
      </c>
      <c r="F557" s="42">
        <f t="shared" si="1438"/>
        <v>23571.173340000001</v>
      </c>
      <c r="G557" s="43"/>
      <c r="H557" s="21">
        <v>636.70000000000005</v>
      </c>
      <c r="I557" s="45">
        <f t="shared" si="1439"/>
        <v>0</v>
      </c>
      <c r="J557" s="58"/>
      <c r="K557" s="107"/>
      <c r="L557" s="212">
        <f t="shared" si="1440"/>
        <v>0</v>
      </c>
      <c r="M557" s="58"/>
      <c r="N557" s="107">
        <v>540</v>
      </c>
      <c r="O557" s="212">
        <f t="shared" si="1441"/>
        <v>0</v>
      </c>
      <c r="P557" s="46">
        <v>6</v>
      </c>
      <c r="Q557" s="139">
        <f t="shared" si="1442"/>
        <v>280.13670000000002</v>
      </c>
      <c r="R557" s="212">
        <f t="shared" si="1443"/>
        <v>1680.8202000000001</v>
      </c>
      <c r="S557" s="46"/>
      <c r="T557" s="44">
        <f t="shared" si="1444"/>
        <v>2335.5960000000005</v>
      </c>
      <c r="U557" s="212">
        <f t="shared" si="1445"/>
        <v>0</v>
      </c>
      <c r="V557" s="46">
        <v>5.6</v>
      </c>
      <c r="W557" s="139">
        <f t="shared" si="1446"/>
        <v>493.98690000000005</v>
      </c>
      <c r="X557" s="219">
        <f t="shared" si="1447"/>
        <v>2766.3266400000002</v>
      </c>
      <c r="Y557" s="58"/>
      <c r="Z557" s="44">
        <f t="shared" si="1448"/>
        <v>4331.3600000000006</v>
      </c>
      <c r="AA557" s="141">
        <f t="shared" si="1449"/>
        <v>0</v>
      </c>
      <c r="AB557" s="397"/>
      <c r="AC557" s="139">
        <f t="shared" si="1450"/>
        <v>493.98690000000005</v>
      </c>
      <c r="AD557" s="140">
        <f t="shared" si="1451"/>
        <v>0</v>
      </c>
      <c r="AE557" s="46"/>
      <c r="AF557" s="44">
        <f t="shared" si="1452"/>
        <v>22885.031600000002</v>
      </c>
      <c r="AG557" s="140">
        <f t="shared" si="1453"/>
        <v>0</v>
      </c>
      <c r="AH557" s="46"/>
      <c r="AI557" s="139">
        <f t="shared" si="1454"/>
        <v>791.37200000000007</v>
      </c>
      <c r="AJ557" s="140">
        <f t="shared" si="1455"/>
        <v>0</v>
      </c>
      <c r="AK557" s="46"/>
      <c r="AL557" s="107">
        <v>145.19999999999999</v>
      </c>
      <c r="AM557" s="140">
        <f t="shared" si="1456"/>
        <v>0</v>
      </c>
      <c r="AN557" s="46"/>
      <c r="AO557" s="44">
        <f t="shared" si="1457"/>
        <v>3769.8454000000002</v>
      </c>
      <c r="AP557" s="141">
        <f t="shared" si="1458"/>
        <v>0</v>
      </c>
      <c r="AQ557" s="108"/>
      <c r="AR557" s="109">
        <v>8030</v>
      </c>
      <c r="AS557" s="141">
        <f t="shared" si="1459"/>
        <v>0</v>
      </c>
      <c r="AT557" s="58"/>
      <c r="AU557" s="21">
        <v>3366.65</v>
      </c>
      <c r="AV557" s="141">
        <f t="shared" si="1460"/>
        <v>0</v>
      </c>
      <c r="AW557" s="58"/>
      <c r="AX557" s="44">
        <f t="shared" si="1461"/>
        <v>80964.952600000004</v>
      </c>
      <c r="AY557" s="141">
        <f t="shared" si="1462"/>
        <v>0</v>
      </c>
      <c r="AZ557" s="58"/>
      <c r="BA557" s="21">
        <v>93131.5</v>
      </c>
      <c r="BB557" s="141">
        <f t="shared" si="1463"/>
        <v>0</v>
      </c>
      <c r="BC557" s="58"/>
      <c r="BD557" s="21">
        <v>10643</v>
      </c>
      <c r="BE557" s="140">
        <f t="shared" si="1464"/>
        <v>0</v>
      </c>
      <c r="BF557" s="46"/>
      <c r="BG557" s="58"/>
      <c r="BH557" s="140">
        <f t="shared" si="1465"/>
        <v>0</v>
      </c>
      <c r="BI557" s="46"/>
      <c r="BJ557" s="59"/>
      <c r="BK557" s="58"/>
      <c r="BL557" s="140">
        <f t="shared" si="1466"/>
        <v>0</v>
      </c>
      <c r="BM557" s="46"/>
      <c r="BN557" s="142"/>
      <c r="BO557" s="141">
        <f t="shared" si="1467"/>
        <v>0</v>
      </c>
      <c r="BP557" s="58"/>
      <c r="BQ557" s="139">
        <f t="shared" si="1468"/>
        <v>930.90000000000009</v>
      </c>
      <c r="BR557" s="141">
        <f t="shared" si="1469"/>
        <v>0</v>
      </c>
      <c r="BS557" s="58"/>
      <c r="BT557" s="107">
        <v>540</v>
      </c>
      <c r="BU557" s="141">
        <f t="shared" si="1470"/>
        <v>0</v>
      </c>
      <c r="BV557" s="58"/>
      <c r="BW557" s="58"/>
      <c r="BX557" s="141">
        <f t="shared" si="1471"/>
        <v>0</v>
      </c>
      <c r="BY557" s="58"/>
      <c r="BZ557" s="143"/>
      <c r="CA557" s="141">
        <f t="shared" si="1472"/>
        <v>0</v>
      </c>
      <c r="CB557" s="58">
        <v>1</v>
      </c>
      <c r="CC557" s="107">
        <v>165.4</v>
      </c>
      <c r="CD557" s="141">
        <f t="shared" si="1473"/>
        <v>165.4</v>
      </c>
      <c r="CE557" s="58">
        <v>1</v>
      </c>
      <c r="CF557" s="139">
        <f t="shared" si="1474"/>
        <v>204.31649999999999</v>
      </c>
      <c r="CG557" s="141">
        <f t="shared" si="1475"/>
        <v>204.31649999999999</v>
      </c>
      <c r="CH557" s="58"/>
      <c r="CI557" s="107">
        <v>86.2</v>
      </c>
      <c r="CJ557" s="141">
        <f t="shared" si="1476"/>
        <v>0</v>
      </c>
      <c r="CK557" s="58"/>
      <c r="CL557" s="107">
        <v>125</v>
      </c>
      <c r="CM557" s="141">
        <f t="shared" si="1477"/>
        <v>0</v>
      </c>
      <c r="CN557" s="58"/>
      <c r="CO557" s="107">
        <v>140</v>
      </c>
      <c r="CP557" s="141">
        <f t="shared" si="1478"/>
        <v>0</v>
      </c>
      <c r="CQ557" s="58"/>
      <c r="CR557" s="139">
        <f t="shared" si="1479"/>
        <v>259.76390000000004</v>
      </c>
      <c r="CS557" s="141">
        <f t="shared" si="1480"/>
        <v>0</v>
      </c>
      <c r="CT557" s="58"/>
      <c r="CU557" s="107">
        <v>182.5</v>
      </c>
      <c r="CV557" s="141">
        <f t="shared" si="1481"/>
        <v>0</v>
      </c>
      <c r="CW557" s="58"/>
      <c r="CX557" s="107">
        <v>78</v>
      </c>
      <c r="CY557" s="141">
        <f t="shared" si="1482"/>
        <v>0</v>
      </c>
      <c r="CZ557" s="58"/>
      <c r="DA557" s="107">
        <v>350</v>
      </c>
      <c r="DB557" s="141">
        <f t="shared" si="1483"/>
        <v>0</v>
      </c>
      <c r="DC557" s="58"/>
      <c r="DD557" s="139">
        <f t="shared" si="1484"/>
        <v>363.26500000000004</v>
      </c>
      <c r="DE557" s="140">
        <f t="shared" si="1485"/>
        <v>0</v>
      </c>
      <c r="DF557" s="58">
        <v>5</v>
      </c>
      <c r="DG557" s="107">
        <v>349.94</v>
      </c>
      <c r="DH557" s="141">
        <f t="shared" si="1486"/>
        <v>1749.7</v>
      </c>
      <c r="DI557" s="58">
        <v>2</v>
      </c>
      <c r="DJ557" s="107">
        <v>407.82</v>
      </c>
      <c r="DK557" s="141">
        <f t="shared" si="1487"/>
        <v>815.64</v>
      </c>
      <c r="DL557" s="58">
        <v>2</v>
      </c>
      <c r="DM557" s="107">
        <v>560.66999999999996</v>
      </c>
      <c r="DN557" s="141">
        <f t="shared" si="1488"/>
        <v>1121.3399999999999</v>
      </c>
      <c r="DO557" s="58">
        <v>2</v>
      </c>
      <c r="DP557" s="107">
        <v>849.84</v>
      </c>
      <c r="DQ557" s="141">
        <f t="shared" si="1489"/>
        <v>1699.68</v>
      </c>
      <c r="DR557" s="58"/>
      <c r="DS557" s="107">
        <v>1070.97</v>
      </c>
      <c r="DT557" s="141">
        <f t="shared" si="1490"/>
        <v>0</v>
      </c>
      <c r="DU557" s="58">
        <v>1</v>
      </c>
      <c r="DV557" s="21">
        <v>1512.05</v>
      </c>
      <c r="DW557" s="141">
        <f t="shared" si="1491"/>
        <v>1512.05</v>
      </c>
      <c r="DX557" s="58">
        <v>1</v>
      </c>
      <c r="DY557" s="21">
        <v>5870.12</v>
      </c>
      <c r="DZ557" s="141">
        <f t="shared" si="1492"/>
        <v>5870.12</v>
      </c>
      <c r="EA557" s="58"/>
      <c r="EB557" s="21">
        <v>4379.45</v>
      </c>
      <c r="EC557" s="141">
        <f t="shared" si="1493"/>
        <v>0</v>
      </c>
      <c r="ED557" s="58"/>
      <c r="EE557" s="21">
        <v>4811.45</v>
      </c>
      <c r="EF557" s="141">
        <f t="shared" si="1494"/>
        <v>0</v>
      </c>
      <c r="EG557" s="58"/>
      <c r="EH557" s="21">
        <v>6518.13</v>
      </c>
      <c r="EI557" s="141">
        <f t="shared" si="1495"/>
        <v>0</v>
      </c>
      <c r="EJ557" s="58"/>
      <c r="EK557" s="21">
        <v>7389.31</v>
      </c>
      <c r="EL557" s="141">
        <f t="shared" si="1496"/>
        <v>0</v>
      </c>
      <c r="EM557" s="58"/>
      <c r="EN557" s="21">
        <v>1539.81</v>
      </c>
      <c r="EO557" s="141">
        <f t="shared" si="1497"/>
        <v>0</v>
      </c>
      <c r="EP557" s="58"/>
      <c r="EQ557" s="21">
        <v>3124.4</v>
      </c>
      <c r="ER557" s="141">
        <f t="shared" si="1498"/>
        <v>0</v>
      </c>
      <c r="ES557" s="58"/>
      <c r="ET557" s="107">
        <v>118.78</v>
      </c>
      <c r="EU557" s="141">
        <f t="shared" si="1499"/>
        <v>0</v>
      </c>
      <c r="EV557" s="58"/>
      <c r="EW557" s="107">
        <v>479.92</v>
      </c>
      <c r="EX557" s="141">
        <f t="shared" si="1500"/>
        <v>0</v>
      </c>
      <c r="EY557" s="58"/>
      <c r="EZ557" s="107">
        <v>649.4</v>
      </c>
      <c r="FA557" s="141">
        <f t="shared" si="1501"/>
        <v>0</v>
      </c>
      <c r="FB557" s="58"/>
      <c r="FC557" s="21">
        <v>1301.22</v>
      </c>
      <c r="FD557" s="141">
        <f t="shared" si="1502"/>
        <v>0</v>
      </c>
      <c r="FE557" s="58"/>
      <c r="FF557" s="21">
        <v>2530.2199999999998</v>
      </c>
      <c r="FG557" s="141">
        <f t="shared" si="1503"/>
        <v>0</v>
      </c>
      <c r="FH557" s="58"/>
      <c r="FI557" s="21">
        <v>4182.22</v>
      </c>
      <c r="FJ557" s="141">
        <f t="shared" si="1504"/>
        <v>0</v>
      </c>
      <c r="FK557" s="58"/>
      <c r="FL557" s="107">
        <v>253.92</v>
      </c>
      <c r="FM557" s="141">
        <f t="shared" si="1505"/>
        <v>0</v>
      </c>
      <c r="FN557" s="58"/>
      <c r="FO557" s="107">
        <v>290.32</v>
      </c>
      <c r="FP557" s="141">
        <f t="shared" si="1506"/>
        <v>0</v>
      </c>
      <c r="FQ557" s="58"/>
      <c r="FR557" s="107">
        <v>334.06</v>
      </c>
      <c r="FS557" s="141">
        <f t="shared" si="1507"/>
        <v>0</v>
      </c>
      <c r="FT557" s="58"/>
      <c r="FU557" s="107">
        <v>411.49</v>
      </c>
      <c r="FV557" s="141">
        <f t="shared" si="1508"/>
        <v>0</v>
      </c>
      <c r="FW557" s="58"/>
      <c r="FX557" s="107">
        <v>455.21</v>
      </c>
      <c r="FY557" s="141">
        <f t="shared" si="1509"/>
        <v>0</v>
      </c>
      <c r="FZ557" s="58"/>
      <c r="GA557" s="107">
        <v>536</v>
      </c>
      <c r="GB557" s="141">
        <f t="shared" si="1510"/>
        <v>0</v>
      </c>
      <c r="GC557" s="58"/>
      <c r="GD557" s="21">
        <v>745.84</v>
      </c>
      <c r="GE557" s="144">
        <f t="shared" si="1511"/>
        <v>0</v>
      </c>
      <c r="GF557" s="108">
        <v>3</v>
      </c>
      <c r="GG557" s="112">
        <v>313.12</v>
      </c>
      <c r="GH557" s="141">
        <f t="shared" si="1512"/>
        <v>939.36</v>
      </c>
      <c r="GI557" s="59">
        <v>7</v>
      </c>
      <c r="GJ557" s="529">
        <v>223.61</v>
      </c>
      <c r="GK557" s="141">
        <f t="shared" si="1513"/>
        <v>1565.27</v>
      </c>
      <c r="GL557" s="58"/>
      <c r="GM557" s="107">
        <v>105.46</v>
      </c>
      <c r="GN557" s="141">
        <f t="shared" si="1514"/>
        <v>0</v>
      </c>
      <c r="GO557" s="58">
        <v>1</v>
      </c>
      <c r="GP557" s="107">
        <v>581.36</v>
      </c>
      <c r="GQ557" s="141">
        <f t="shared" si="1515"/>
        <v>581.36</v>
      </c>
      <c r="GR557" s="58">
        <v>1</v>
      </c>
      <c r="GS557" s="107">
        <v>92.94</v>
      </c>
      <c r="GT557" s="141">
        <f t="shared" si="1516"/>
        <v>92.94</v>
      </c>
      <c r="GU557" s="108">
        <v>25</v>
      </c>
      <c r="GV557" s="112">
        <v>47.51</v>
      </c>
      <c r="GW557" s="141">
        <f t="shared" si="1517"/>
        <v>1187.75</v>
      </c>
      <c r="GX557" s="58">
        <v>10</v>
      </c>
      <c r="GY557" s="107">
        <v>61.91</v>
      </c>
      <c r="GZ557" s="219">
        <f t="shared" si="1518"/>
        <v>619.09999999999991</v>
      </c>
      <c r="HA557" s="413"/>
      <c r="HB557" s="413"/>
      <c r="HC557" s="219">
        <f t="shared" si="1520"/>
        <v>0</v>
      </c>
      <c r="HD557" s="58"/>
      <c r="HE557" s="107">
        <v>40.75</v>
      </c>
      <c r="HF557" s="232">
        <f t="shared" si="1519"/>
        <v>0</v>
      </c>
      <c r="HG557" s="105">
        <v>1000</v>
      </c>
      <c r="HH557" s="226">
        <f t="shared" si="1521"/>
        <v>23571.173340000001</v>
      </c>
      <c r="HI557" s="335"/>
    </row>
    <row r="558" spans="1:218" ht="15.75" customHeight="1">
      <c r="A558" s="198">
        <v>8</v>
      </c>
      <c r="B558" s="18" t="s">
        <v>523</v>
      </c>
      <c r="C558" s="381">
        <v>171.12</v>
      </c>
      <c r="D558" s="385">
        <v>263.67</v>
      </c>
      <c r="E558" s="19">
        <v>82168.44</v>
      </c>
      <c r="F558" s="42">
        <f t="shared" si="1438"/>
        <v>31091.55126</v>
      </c>
      <c r="G558" s="43"/>
      <c r="H558" s="21">
        <v>636.70000000000005</v>
      </c>
      <c r="I558" s="45">
        <f t="shared" si="1439"/>
        <v>0</v>
      </c>
      <c r="J558" s="58"/>
      <c r="K558" s="107"/>
      <c r="L558" s="212">
        <f t="shared" si="1440"/>
        <v>0</v>
      </c>
      <c r="M558" s="58"/>
      <c r="N558" s="107">
        <v>540</v>
      </c>
      <c r="O558" s="212">
        <f t="shared" si="1441"/>
        <v>0</v>
      </c>
      <c r="P558" s="46">
        <v>12.8</v>
      </c>
      <c r="Q558" s="139">
        <f t="shared" si="1442"/>
        <v>280.13670000000002</v>
      </c>
      <c r="R558" s="212">
        <f t="shared" si="1443"/>
        <v>3585.7497600000006</v>
      </c>
      <c r="S558" s="46"/>
      <c r="T558" s="44">
        <f t="shared" si="1444"/>
        <v>2335.5960000000005</v>
      </c>
      <c r="U558" s="212">
        <f t="shared" si="1445"/>
        <v>0</v>
      </c>
      <c r="V558" s="46"/>
      <c r="W558" s="139">
        <f t="shared" si="1446"/>
        <v>493.98690000000005</v>
      </c>
      <c r="X558" s="219">
        <f t="shared" si="1447"/>
        <v>0</v>
      </c>
      <c r="Y558" s="58"/>
      <c r="Z558" s="44">
        <f t="shared" si="1448"/>
        <v>4331.3600000000006</v>
      </c>
      <c r="AA558" s="141">
        <f t="shared" si="1449"/>
        <v>0</v>
      </c>
      <c r="AB558" s="397"/>
      <c r="AC558" s="139">
        <f t="shared" si="1450"/>
        <v>493.98690000000005</v>
      </c>
      <c r="AD558" s="140">
        <f t="shared" si="1451"/>
        <v>0</v>
      </c>
      <c r="AE558" s="46"/>
      <c r="AF558" s="44">
        <f t="shared" si="1452"/>
        <v>22885.031600000002</v>
      </c>
      <c r="AG558" s="140">
        <f t="shared" si="1453"/>
        <v>0</v>
      </c>
      <c r="AH558" s="46"/>
      <c r="AI558" s="139">
        <f t="shared" si="1454"/>
        <v>791.37200000000007</v>
      </c>
      <c r="AJ558" s="140">
        <f t="shared" si="1455"/>
        <v>0</v>
      </c>
      <c r="AK558" s="46"/>
      <c r="AL558" s="107">
        <v>145.19999999999999</v>
      </c>
      <c r="AM558" s="140">
        <f t="shared" si="1456"/>
        <v>0</v>
      </c>
      <c r="AN558" s="46"/>
      <c r="AO558" s="44">
        <f t="shared" si="1457"/>
        <v>3769.8454000000002</v>
      </c>
      <c r="AP558" s="141">
        <f t="shared" si="1458"/>
        <v>0</v>
      </c>
      <c r="AQ558" s="108"/>
      <c r="AR558" s="109">
        <v>8030</v>
      </c>
      <c r="AS558" s="141">
        <f t="shared" si="1459"/>
        <v>0</v>
      </c>
      <c r="AT558" s="58"/>
      <c r="AU558" s="21">
        <v>3366.65</v>
      </c>
      <c r="AV558" s="141">
        <f t="shared" si="1460"/>
        <v>0</v>
      </c>
      <c r="AW558" s="58"/>
      <c r="AX558" s="44">
        <f t="shared" si="1461"/>
        <v>80964.952600000004</v>
      </c>
      <c r="AY558" s="141">
        <f t="shared" si="1462"/>
        <v>0</v>
      </c>
      <c r="AZ558" s="58"/>
      <c r="BA558" s="21">
        <v>93131.5</v>
      </c>
      <c r="BB558" s="141">
        <f t="shared" si="1463"/>
        <v>0</v>
      </c>
      <c r="BC558" s="58"/>
      <c r="BD558" s="21">
        <v>10643</v>
      </c>
      <c r="BE558" s="140">
        <f t="shared" si="1464"/>
        <v>0</v>
      </c>
      <c r="BF558" s="46"/>
      <c r="BG558" s="58"/>
      <c r="BH558" s="140">
        <f t="shared" si="1465"/>
        <v>0</v>
      </c>
      <c r="BI558" s="46"/>
      <c r="BJ558" s="59"/>
      <c r="BK558" s="58"/>
      <c r="BL558" s="140">
        <f t="shared" si="1466"/>
        <v>0</v>
      </c>
      <c r="BM558" s="46"/>
      <c r="BN558" s="142"/>
      <c r="BO558" s="141">
        <f t="shared" si="1467"/>
        <v>0</v>
      </c>
      <c r="BP558" s="58"/>
      <c r="BQ558" s="139">
        <f t="shared" si="1468"/>
        <v>930.90000000000009</v>
      </c>
      <c r="BR558" s="141">
        <f t="shared" si="1469"/>
        <v>0</v>
      </c>
      <c r="BS558" s="58"/>
      <c r="BT558" s="107">
        <v>540</v>
      </c>
      <c r="BU558" s="141">
        <f t="shared" si="1470"/>
        <v>0</v>
      </c>
      <c r="BV558" s="58"/>
      <c r="BW558" s="58"/>
      <c r="BX558" s="141">
        <f t="shared" si="1471"/>
        <v>0</v>
      </c>
      <c r="BY558" s="58"/>
      <c r="BZ558" s="143"/>
      <c r="CA558" s="141">
        <f t="shared" si="1472"/>
        <v>0</v>
      </c>
      <c r="CB558" s="58">
        <v>1</v>
      </c>
      <c r="CC558" s="107">
        <v>165.4</v>
      </c>
      <c r="CD558" s="141">
        <f t="shared" si="1473"/>
        <v>165.4</v>
      </c>
      <c r="CE558" s="58">
        <v>1</v>
      </c>
      <c r="CF558" s="139">
        <f t="shared" si="1474"/>
        <v>204.31649999999999</v>
      </c>
      <c r="CG558" s="141">
        <f t="shared" si="1475"/>
        <v>204.31649999999999</v>
      </c>
      <c r="CH558" s="58"/>
      <c r="CI558" s="107">
        <v>86.2</v>
      </c>
      <c r="CJ558" s="141">
        <f t="shared" si="1476"/>
        <v>0</v>
      </c>
      <c r="CK558" s="58"/>
      <c r="CL558" s="107">
        <v>125</v>
      </c>
      <c r="CM558" s="141">
        <f t="shared" si="1477"/>
        <v>0</v>
      </c>
      <c r="CN558" s="58"/>
      <c r="CO558" s="107">
        <v>140</v>
      </c>
      <c r="CP558" s="141">
        <f t="shared" si="1478"/>
        <v>0</v>
      </c>
      <c r="CQ558" s="58"/>
      <c r="CR558" s="139">
        <f t="shared" si="1479"/>
        <v>259.76390000000004</v>
      </c>
      <c r="CS558" s="141">
        <f t="shared" si="1480"/>
        <v>0</v>
      </c>
      <c r="CT558" s="58"/>
      <c r="CU558" s="107">
        <v>182.5</v>
      </c>
      <c r="CV558" s="141">
        <f t="shared" si="1481"/>
        <v>0</v>
      </c>
      <c r="CW558" s="58"/>
      <c r="CX558" s="107">
        <v>78</v>
      </c>
      <c r="CY558" s="141">
        <f t="shared" si="1482"/>
        <v>0</v>
      </c>
      <c r="CZ558" s="58"/>
      <c r="DA558" s="107">
        <v>350</v>
      </c>
      <c r="DB558" s="141">
        <f t="shared" si="1483"/>
        <v>0</v>
      </c>
      <c r="DC558" s="58"/>
      <c r="DD558" s="139">
        <f t="shared" si="1484"/>
        <v>363.26500000000004</v>
      </c>
      <c r="DE558" s="140">
        <f t="shared" si="1485"/>
        <v>0</v>
      </c>
      <c r="DF558" s="58">
        <v>6</v>
      </c>
      <c r="DG558" s="107">
        <v>349.94</v>
      </c>
      <c r="DH558" s="141">
        <f t="shared" si="1486"/>
        <v>2099.64</v>
      </c>
      <c r="DI558" s="58">
        <v>2</v>
      </c>
      <c r="DJ558" s="107">
        <v>407.82</v>
      </c>
      <c r="DK558" s="141">
        <f t="shared" si="1487"/>
        <v>815.64</v>
      </c>
      <c r="DL558" s="58">
        <v>2</v>
      </c>
      <c r="DM558" s="107">
        <v>560.66999999999996</v>
      </c>
      <c r="DN558" s="141">
        <f t="shared" si="1488"/>
        <v>1121.3399999999999</v>
      </c>
      <c r="DO558" s="58">
        <v>2</v>
      </c>
      <c r="DP558" s="107">
        <v>849.84</v>
      </c>
      <c r="DQ558" s="141">
        <f t="shared" si="1489"/>
        <v>1699.68</v>
      </c>
      <c r="DR558" s="58"/>
      <c r="DS558" s="107">
        <v>1070.97</v>
      </c>
      <c r="DT558" s="141">
        <f t="shared" si="1490"/>
        <v>0</v>
      </c>
      <c r="DU558" s="58">
        <v>1</v>
      </c>
      <c r="DV558" s="21">
        <v>1512.05</v>
      </c>
      <c r="DW558" s="141">
        <f t="shared" si="1491"/>
        <v>1512.05</v>
      </c>
      <c r="DX558" s="58">
        <v>1</v>
      </c>
      <c r="DY558" s="21">
        <v>5870.12</v>
      </c>
      <c r="DZ558" s="141">
        <f t="shared" si="1492"/>
        <v>5870.12</v>
      </c>
      <c r="EA558" s="58"/>
      <c r="EB558" s="21">
        <v>4379.45</v>
      </c>
      <c r="EC558" s="141">
        <f t="shared" si="1493"/>
        <v>0</v>
      </c>
      <c r="ED558" s="58"/>
      <c r="EE558" s="21">
        <v>4811.45</v>
      </c>
      <c r="EF558" s="141">
        <f t="shared" si="1494"/>
        <v>0</v>
      </c>
      <c r="EG558" s="58"/>
      <c r="EH558" s="21">
        <v>6518.13</v>
      </c>
      <c r="EI558" s="141">
        <f t="shared" si="1495"/>
        <v>0</v>
      </c>
      <c r="EJ558" s="58">
        <v>1</v>
      </c>
      <c r="EK558" s="21">
        <v>7389.31</v>
      </c>
      <c r="EL558" s="141">
        <f t="shared" si="1496"/>
        <v>7389.31</v>
      </c>
      <c r="EM558" s="58"/>
      <c r="EN558" s="21">
        <v>1539.81</v>
      </c>
      <c r="EO558" s="141">
        <f t="shared" si="1497"/>
        <v>0</v>
      </c>
      <c r="EP558" s="58"/>
      <c r="EQ558" s="21">
        <v>3124.4</v>
      </c>
      <c r="ER558" s="141">
        <f t="shared" si="1498"/>
        <v>0</v>
      </c>
      <c r="ES558" s="58"/>
      <c r="ET558" s="107">
        <v>118.78</v>
      </c>
      <c r="EU558" s="141">
        <f t="shared" si="1499"/>
        <v>0</v>
      </c>
      <c r="EV558" s="58"/>
      <c r="EW558" s="107">
        <v>479.92</v>
      </c>
      <c r="EX558" s="141">
        <f t="shared" si="1500"/>
        <v>0</v>
      </c>
      <c r="EY558" s="58"/>
      <c r="EZ558" s="107">
        <v>649.4</v>
      </c>
      <c r="FA558" s="141">
        <f t="shared" si="1501"/>
        <v>0</v>
      </c>
      <c r="FB558" s="58"/>
      <c r="FC558" s="21">
        <v>1301.22</v>
      </c>
      <c r="FD558" s="141">
        <f t="shared" si="1502"/>
        <v>0</v>
      </c>
      <c r="FE558" s="58"/>
      <c r="FF558" s="21">
        <v>2530.2199999999998</v>
      </c>
      <c r="FG558" s="141">
        <f t="shared" si="1503"/>
        <v>0</v>
      </c>
      <c r="FH558" s="58"/>
      <c r="FI558" s="21">
        <v>4182.22</v>
      </c>
      <c r="FJ558" s="141">
        <f t="shared" si="1504"/>
        <v>0</v>
      </c>
      <c r="FK558" s="58"/>
      <c r="FL558" s="107">
        <v>253.92</v>
      </c>
      <c r="FM558" s="141">
        <f t="shared" si="1505"/>
        <v>0</v>
      </c>
      <c r="FN558" s="58"/>
      <c r="FO558" s="107">
        <v>290.32</v>
      </c>
      <c r="FP558" s="141">
        <f t="shared" si="1506"/>
        <v>0</v>
      </c>
      <c r="FQ558" s="58"/>
      <c r="FR558" s="107">
        <v>334.06</v>
      </c>
      <c r="FS558" s="141">
        <f t="shared" si="1507"/>
        <v>0</v>
      </c>
      <c r="FT558" s="58"/>
      <c r="FU558" s="107">
        <v>411.49</v>
      </c>
      <c r="FV558" s="141">
        <f t="shared" si="1508"/>
        <v>0</v>
      </c>
      <c r="FW558" s="58"/>
      <c r="FX558" s="107">
        <v>455.21</v>
      </c>
      <c r="FY558" s="141">
        <f t="shared" si="1509"/>
        <v>0</v>
      </c>
      <c r="FZ558" s="58"/>
      <c r="GA558" s="107">
        <v>536</v>
      </c>
      <c r="GB558" s="141">
        <f t="shared" si="1510"/>
        <v>0</v>
      </c>
      <c r="GC558" s="58"/>
      <c r="GD558" s="21">
        <v>745.84</v>
      </c>
      <c r="GE558" s="144">
        <f t="shared" si="1511"/>
        <v>0</v>
      </c>
      <c r="GF558" s="108">
        <v>3</v>
      </c>
      <c r="GG558" s="112">
        <v>313.12</v>
      </c>
      <c r="GH558" s="141">
        <f t="shared" si="1512"/>
        <v>939.36</v>
      </c>
      <c r="GI558" s="59">
        <v>7</v>
      </c>
      <c r="GJ558" s="529">
        <v>223.61</v>
      </c>
      <c r="GK558" s="141">
        <f t="shared" si="1513"/>
        <v>1565.27</v>
      </c>
      <c r="GL558" s="58">
        <v>4</v>
      </c>
      <c r="GM558" s="107">
        <v>105.46</v>
      </c>
      <c r="GN558" s="141">
        <f t="shared" si="1514"/>
        <v>421.84</v>
      </c>
      <c r="GO558" s="58">
        <v>1</v>
      </c>
      <c r="GP558" s="107">
        <v>581.36</v>
      </c>
      <c r="GQ558" s="141">
        <f t="shared" si="1515"/>
        <v>581.36</v>
      </c>
      <c r="GR558" s="58"/>
      <c r="GS558" s="107">
        <v>92.94</v>
      </c>
      <c r="GT558" s="141">
        <f t="shared" si="1516"/>
        <v>0</v>
      </c>
      <c r="GU558" s="108">
        <v>25</v>
      </c>
      <c r="GV558" s="112">
        <v>47.51</v>
      </c>
      <c r="GW558" s="141">
        <f t="shared" si="1517"/>
        <v>1187.75</v>
      </c>
      <c r="GX558" s="58">
        <v>15</v>
      </c>
      <c r="GY558" s="107">
        <v>61.91</v>
      </c>
      <c r="GZ558" s="219">
        <f t="shared" si="1518"/>
        <v>928.65</v>
      </c>
      <c r="HA558" s="413"/>
      <c r="HB558" s="413"/>
      <c r="HC558" s="219">
        <f t="shared" si="1520"/>
        <v>0</v>
      </c>
      <c r="HD558" s="58">
        <v>0.1</v>
      </c>
      <c r="HE558" s="107">
        <v>40.75</v>
      </c>
      <c r="HF558" s="232">
        <f t="shared" si="1519"/>
        <v>4.0750000000000002</v>
      </c>
      <c r="HG558" s="105">
        <v>1000</v>
      </c>
      <c r="HH558" s="226">
        <f t="shared" si="1521"/>
        <v>31091.55126</v>
      </c>
      <c r="HI558" s="335"/>
    </row>
    <row r="559" spans="1:218" ht="15.75" customHeight="1">
      <c r="A559" s="198">
        <v>9</v>
      </c>
      <c r="B559" s="18" t="s">
        <v>524</v>
      </c>
      <c r="C559" s="381">
        <v>20.7</v>
      </c>
      <c r="D559" s="385">
        <v>49.53</v>
      </c>
      <c r="E559" s="19">
        <v>44692.56</v>
      </c>
      <c r="F559" s="42">
        <f t="shared" si="1438"/>
        <v>7238.0164999999997</v>
      </c>
      <c r="G559" s="43"/>
      <c r="H559" s="21">
        <v>636.70000000000005</v>
      </c>
      <c r="I559" s="45">
        <f t="shared" si="1439"/>
        <v>0</v>
      </c>
      <c r="J559" s="58"/>
      <c r="K559" s="107"/>
      <c r="L559" s="212">
        <f t="shared" si="1440"/>
        <v>0</v>
      </c>
      <c r="M559" s="58"/>
      <c r="N559" s="107">
        <v>540</v>
      </c>
      <c r="O559" s="212">
        <f t="shared" si="1441"/>
        <v>0</v>
      </c>
      <c r="P559" s="46"/>
      <c r="Q559" s="139">
        <f t="shared" si="1442"/>
        <v>280.13670000000002</v>
      </c>
      <c r="R559" s="212">
        <f t="shared" si="1443"/>
        <v>0</v>
      </c>
      <c r="S559" s="46"/>
      <c r="T559" s="44">
        <f t="shared" si="1444"/>
        <v>2335.5960000000005</v>
      </c>
      <c r="U559" s="212">
        <f t="shared" si="1445"/>
        <v>0</v>
      </c>
      <c r="V559" s="46"/>
      <c r="W559" s="139">
        <f t="shared" si="1446"/>
        <v>493.98690000000005</v>
      </c>
      <c r="X559" s="219">
        <f t="shared" si="1447"/>
        <v>0</v>
      </c>
      <c r="Y559" s="58"/>
      <c r="Z559" s="44">
        <f t="shared" si="1448"/>
        <v>4331.3600000000006</v>
      </c>
      <c r="AA559" s="141">
        <f t="shared" si="1449"/>
        <v>0</v>
      </c>
      <c r="AB559" s="397"/>
      <c r="AC559" s="139">
        <f t="shared" si="1450"/>
        <v>493.98690000000005</v>
      </c>
      <c r="AD559" s="140">
        <f t="shared" si="1451"/>
        <v>0</v>
      </c>
      <c r="AE559" s="46"/>
      <c r="AF559" s="44">
        <f t="shared" si="1452"/>
        <v>22885.031600000002</v>
      </c>
      <c r="AG559" s="140">
        <f t="shared" si="1453"/>
        <v>0</v>
      </c>
      <c r="AH559" s="46"/>
      <c r="AI559" s="139">
        <f t="shared" si="1454"/>
        <v>791.37200000000007</v>
      </c>
      <c r="AJ559" s="140">
        <f t="shared" si="1455"/>
        <v>0</v>
      </c>
      <c r="AK559" s="46"/>
      <c r="AL559" s="107">
        <v>145.19999999999999</v>
      </c>
      <c r="AM559" s="140">
        <f t="shared" si="1456"/>
        <v>0</v>
      </c>
      <c r="AN559" s="46"/>
      <c r="AO559" s="44">
        <f t="shared" si="1457"/>
        <v>3769.8454000000002</v>
      </c>
      <c r="AP559" s="141">
        <f t="shared" si="1458"/>
        <v>0</v>
      </c>
      <c r="AQ559" s="108"/>
      <c r="AR559" s="109">
        <v>8030</v>
      </c>
      <c r="AS559" s="141">
        <f t="shared" si="1459"/>
        <v>0</v>
      </c>
      <c r="AT559" s="58"/>
      <c r="AU559" s="21">
        <v>3366.65</v>
      </c>
      <c r="AV559" s="141">
        <f t="shared" si="1460"/>
        <v>0</v>
      </c>
      <c r="AW559" s="58"/>
      <c r="AX559" s="44">
        <f t="shared" si="1461"/>
        <v>80964.952600000004</v>
      </c>
      <c r="AY559" s="141">
        <f t="shared" si="1462"/>
        <v>0</v>
      </c>
      <c r="AZ559" s="58"/>
      <c r="BA559" s="21">
        <v>93131.5</v>
      </c>
      <c r="BB559" s="141">
        <f t="shared" si="1463"/>
        <v>0</v>
      </c>
      <c r="BC559" s="58"/>
      <c r="BD559" s="21">
        <v>10643</v>
      </c>
      <c r="BE559" s="140">
        <f t="shared" si="1464"/>
        <v>0</v>
      </c>
      <c r="BF559" s="46"/>
      <c r="BG559" s="58"/>
      <c r="BH559" s="140">
        <f t="shared" si="1465"/>
        <v>0</v>
      </c>
      <c r="BI559" s="46"/>
      <c r="BJ559" s="59"/>
      <c r="BK559" s="58"/>
      <c r="BL559" s="140">
        <f t="shared" si="1466"/>
        <v>0</v>
      </c>
      <c r="BM559" s="46"/>
      <c r="BN559" s="142"/>
      <c r="BO559" s="141">
        <f t="shared" si="1467"/>
        <v>0</v>
      </c>
      <c r="BP559" s="58"/>
      <c r="BQ559" s="139">
        <f t="shared" si="1468"/>
        <v>930.90000000000009</v>
      </c>
      <c r="BR559" s="141">
        <f t="shared" si="1469"/>
        <v>0</v>
      </c>
      <c r="BS559" s="58"/>
      <c r="BT559" s="107">
        <v>540</v>
      </c>
      <c r="BU559" s="141">
        <f t="shared" si="1470"/>
        <v>0</v>
      </c>
      <c r="BV559" s="58"/>
      <c r="BW559" s="58"/>
      <c r="BX559" s="141">
        <f t="shared" si="1471"/>
        <v>0</v>
      </c>
      <c r="BY559" s="58"/>
      <c r="BZ559" s="143"/>
      <c r="CA559" s="141">
        <f t="shared" si="1472"/>
        <v>0</v>
      </c>
      <c r="CB559" s="58"/>
      <c r="CC559" s="107">
        <v>165.4</v>
      </c>
      <c r="CD559" s="141">
        <f t="shared" si="1473"/>
        <v>0</v>
      </c>
      <c r="CE559" s="58">
        <v>1</v>
      </c>
      <c r="CF559" s="139">
        <f t="shared" si="1474"/>
        <v>204.31649999999999</v>
      </c>
      <c r="CG559" s="141">
        <f t="shared" si="1475"/>
        <v>204.31649999999999</v>
      </c>
      <c r="CH559" s="58"/>
      <c r="CI559" s="107">
        <v>86.2</v>
      </c>
      <c r="CJ559" s="141">
        <f t="shared" si="1476"/>
        <v>0</v>
      </c>
      <c r="CK559" s="58"/>
      <c r="CL559" s="107">
        <v>125</v>
      </c>
      <c r="CM559" s="141">
        <f t="shared" si="1477"/>
        <v>0</v>
      </c>
      <c r="CN559" s="58"/>
      <c r="CO559" s="107">
        <v>140</v>
      </c>
      <c r="CP559" s="141">
        <f t="shared" si="1478"/>
        <v>0</v>
      </c>
      <c r="CQ559" s="58"/>
      <c r="CR559" s="139">
        <f t="shared" si="1479"/>
        <v>259.76390000000004</v>
      </c>
      <c r="CS559" s="141">
        <f t="shared" si="1480"/>
        <v>0</v>
      </c>
      <c r="CT559" s="58"/>
      <c r="CU559" s="107">
        <v>182.5</v>
      </c>
      <c r="CV559" s="141">
        <f t="shared" si="1481"/>
        <v>0</v>
      </c>
      <c r="CW559" s="58"/>
      <c r="CX559" s="107">
        <v>78</v>
      </c>
      <c r="CY559" s="141">
        <f t="shared" si="1482"/>
        <v>0</v>
      </c>
      <c r="CZ559" s="58"/>
      <c r="DA559" s="107">
        <v>350</v>
      </c>
      <c r="DB559" s="141">
        <f t="shared" si="1483"/>
        <v>0</v>
      </c>
      <c r="DC559" s="58"/>
      <c r="DD559" s="139">
        <f t="shared" si="1484"/>
        <v>363.26500000000004</v>
      </c>
      <c r="DE559" s="140">
        <f t="shared" si="1485"/>
        <v>0</v>
      </c>
      <c r="DF559" s="58">
        <v>3</v>
      </c>
      <c r="DG559" s="107">
        <v>349.94</v>
      </c>
      <c r="DH559" s="141">
        <f t="shared" si="1486"/>
        <v>1049.82</v>
      </c>
      <c r="DI559" s="58">
        <v>1</v>
      </c>
      <c r="DJ559" s="107">
        <v>407.82</v>
      </c>
      <c r="DK559" s="141">
        <f t="shared" si="1487"/>
        <v>407.82</v>
      </c>
      <c r="DL559" s="58">
        <v>1</v>
      </c>
      <c r="DM559" s="107">
        <v>560.66999999999996</v>
      </c>
      <c r="DN559" s="141">
        <f t="shared" si="1488"/>
        <v>560.66999999999996</v>
      </c>
      <c r="DO559" s="58">
        <v>1</v>
      </c>
      <c r="DP559" s="107">
        <v>849.84</v>
      </c>
      <c r="DQ559" s="141">
        <f t="shared" si="1489"/>
        <v>849.84</v>
      </c>
      <c r="DR559" s="58"/>
      <c r="DS559" s="107">
        <v>1070.97</v>
      </c>
      <c r="DT559" s="141">
        <f t="shared" si="1490"/>
        <v>0</v>
      </c>
      <c r="DU559" s="58"/>
      <c r="DV559" s="21">
        <v>1512.05</v>
      </c>
      <c r="DW559" s="141">
        <f t="shared" si="1491"/>
        <v>0</v>
      </c>
      <c r="DX559" s="58"/>
      <c r="DY559" s="21">
        <v>5870.12</v>
      </c>
      <c r="DZ559" s="141">
        <f t="shared" si="1492"/>
        <v>0</v>
      </c>
      <c r="EA559" s="58"/>
      <c r="EB559" s="21">
        <v>4379.45</v>
      </c>
      <c r="EC559" s="141">
        <f t="shared" si="1493"/>
        <v>0</v>
      </c>
      <c r="ED559" s="58"/>
      <c r="EE559" s="21">
        <v>4811.45</v>
      </c>
      <c r="EF559" s="141">
        <f t="shared" si="1494"/>
        <v>0</v>
      </c>
      <c r="EG559" s="58"/>
      <c r="EH559" s="21">
        <v>6518.13</v>
      </c>
      <c r="EI559" s="141">
        <f t="shared" si="1495"/>
        <v>0</v>
      </c>
      <c r="EJ559" s="58"/>
      <c r="EK559" s="21">
        <v>7389.31</v>
      </c>
      <c r="EL559" s="141">
        <f t="shared" si="1496"/>
        <v>0</v>
      </c>
      <c r="EM559" s="58"/>
      <c r="EN559" s="21">
        <v>1539.81</v>
      </c>
      <c r="EO559" s="141">
        <f t="shared" si="1497"/>
        <v>0</v>
      </c>
      <c r="EP559" s="58"/>
      <c r="EQ559" s="21">
        <v>3124.4</v>
      </c>
      <c r="ER559" s="141">
        <f t="shared" si="1498"/>
        <v>0</v>
      </c>
      <c r="ES559" s="58"/>
      <c r="ET559" s="107">
        <v>118.78</v>
      </c>
      <c r="EU559" s="141">
        <f t="shared" si="1499"/>
        <v>0</v>
      </c>
      <c r="EV559" s="58"/>
      <c r="EW559" s="107">
        <v>479.92</v>
      </c>
      <c r="EX559" s="141">
        <f t="shared" si="1500"/>
        <v>0</v>
      </c>
      <c r="EY559" s="58"/>
      <c r="EZ559" s="107">
        <v>649.4</v>
      </c>
      <c r="FA559" s="141">
        <f t="shared" si="1501"/>
        <v>0</v>
      </c>
      <c r="FB559" s="58"/>
      <c r="FC559" s="21">
        <v>1301.22</v>
      </c>
      <c r="FD559" s="141">
        <f t="shared" si="1502"/>
        <v>0</v>
      </c>
      <c r="FE559" s="58"/>
      <c r="FF559" s="21">
        <v>2530.2199999999998</v>
      </c>
      <c r="FG559" s="141">
        <f t="shared" si="1503"/>
        <v>0</v>
      </c>
      <c r="FH559" s="58"/>
      <c r="FI559" s="21">
        <v>4182.22</v>
      </c>
      <c r="FJ559" s="141">
        <f t="shared" si="1504"/>
        <v>0</v>
      </c>
      <c r="FK559" s="58"/>
      <c r="FL559" s="107">
        <v>253.92</v>
      </c>
      <c r="FM559" s="141">
        <f t="shared" si="1505"/>
        <v>0</v>
      </c>
      <c r="FN559" s="58"/>
      <c r="FO559" s="107">
        <v>290.32</v>
      </c>
      <c r="FP559" s="141">
        <f t="shared" si="1506"/>
        <v>0</v>
      </c>
      <c r="FQ559" s="58"/>
      <c r="FR559" s="107">
        <v>334.06</v>
      </c>
      <c r="FS559" s="141">
        <f t="shared" si="1507"/>
        <v>0</v>
      </c>
      <c r="FT559" s="58"/>
      <c r="FU559" s="107">
        <v>411.49</v>
      </c>
      <c r="FV559" s="141">
        <f t="shared" si="1508"/>
        <v>0</v>
      </c>
      <c r="FW559" s="58"/>
      <c r="FX559" s="107">
        <v>455.21</v>
      </c>
      <c r="FY559" s="141">
        <f t="shared" si="1509"/>
        <v>0</v>
      </c>
      <c r="FZ559" s="58"/>
      <c r="GA559" s="107">
        <v>536</v>
      </c>
      <c r="GB559" s="141">
        <f t="shared" si="1510"/>
        <v>0</v>
      </c>
      <c r="GC559" s="58"/>
      <c r="GD559" s="21">
        <v>745.84</v>
      </c>
      <c r="GE559" s="144">
        <f t="shared" si="1511"/>
        <v>0</v>
      </c>
      <c r="GF559" s="108">
        <v>3</v>
      </c>
      <c r="GG559" s="112">
        <v>313.12</v>
      </c>
      <c r="GH559" s="141">
        <f t="shared" si="1512"/>
        <v>939.36</v>
      </c>
      <c r="GI559" s="59">
        <v>4</v>
      </c>
      <c r="GJ559" s="529">
        <v>223.61</v>
      </c>
      <c r="GK559" s="141">
        <f t="shared" si="1513"/>
        <v>894.44</v>
      </c>
      <c r="GL559" s="58"/>
      <c r="GM559" s="107">
        <v>105.46</v>
      </c>
      <c r="GN559" s="141">
        <f t="shared" si="1514"/>
        <v>0</v>
      </c>
      <c r="GO559" s="58"/>
      <c r="GP559" s="107">
        <v>581.36</v>
      </c>
      <c r="GQ559" s="141">
        <f t="shared" si="1515"/>
        <v>0</v>
      </c>
      <c r="GR559" s="58"/>
      <c r="GS559" s="107">
        <v>92.94</v>
      </c>
      <c r="GT559" s="141">
        <f t="shared" si="1516"/>
        <v>0</v>
      </c>
      <c r="GU559" s="108">
        <v>15</v>
      </c>
      <c r="GV559" s="112">
        <v>47.51</v>
      </c>
      <c r="GW559" s="141">
        <f t="shared" si="1517"/>
        <v>712.65</v>
      </c>
      <c r="GX559" s="58">
        <v>10</v>
      </c>
      <c r="GY559" s="107">
        <v>61.91</v>
      </c>
      <c r="GZ559" s="219">
        <f t="shared" si="1518"/>
        <v>619.09999999999991</v>
      </c>
      <c r="HA559" s="413"/>
      <c r="HB559" s="413"/>
      <c r="HC559" s="219">
        <f t="shared" si="1520"/>
        <v>0</v>
      </c>
      <c r="HD559" s="58"/>
      <c r="HE559" s="107">
        <v>40.75</v>
      </c>
      <c r="HF559" s="232">
        <f t="shared" si="1519"/>
        <v>0</v>
      </c>
      <c r="HG559" s="105">
        <v>1000</v>
      </c>
      <c r="HH559" s="226">
        <f t="shared" si="1521"/>
        <v>7238.0164999999997</v>
      </c>
      <c r="HI559" s="335"/>
    </row>
    <row r="560" spans="1:218" ht="15.75" customHeight="1">
      <c r="A560" s="198">
        <v>10</v>
      </c>
      <c r="B560" s="18" t="s">
        <v>525</v>
      </c>
      <c r="C560" s="381">
        <v>57.34</v>
      </c>
      <c r="D560" s="385">
        <v>76.72</v>
      </c>
      <c r="E560" s="19">
        <v>45499.56</v>
      </c>
      <c r="F560" s="42">
        <f t="shared" si="1438"/>
        <v>9514.1365000000005</v>
      </c>
      <c r="G560" s="43"/>
      <c r="H560" s="21">
        <v>636.70000000000005</v>
      </c>
      <c r="I560" s="45">
        <f t="shared" si="1439"/>
        <v>0</v>
      </c>
      <c r="J560" s="58"/>
      <c r="K560" s="107"/>
      <c r="L560" s="212">
        <f t="shared" si="1440"/>
        <v>0</v>
      </c>
      <c r="M560" s="58"/>
      <c r="N560" s="107">
        <v>540</v>
      </c>
      <c r="O560" s="212">
        <f t="shared" si="1441"/>
        <v>0</v>
      </c>
      <c r="P560" s="46"/>
      <c r="Q560" s="139">
        <f t="shared" si="1442"/>
        <v>280.13670000000002</v>
      </c>
      <c r="R560" s="212">
        <f t="shared" si="1443"/>
        <v>0</v>
      </c>
      <c r="S560" s="46"/>
      <c r="T560" s="44">
        <f t="shared" si="1444"/>
        <v>2335.5960000000005</v>
      </c>
      <c r="U560" s="212">
        <f t="shared" si="1445"/>
        <v>0</v>
      </c>
      <c r="V560" s="46"/>
      <c r="W560" s="139">
        <f t="shared" si="1446"/>
        <v>493.98690000000005</v>
      </c>
      <c r="X560" s="219">
        <f t="shared" si="1447"/>
        <v>0</v>
      </c>
      <c r="Y560" s="58"/>
      <c r="Z560" s="44">
        <f t="shared" si="1448"/>
        <v>4331.3600000000006</v>
      </c>
      <c r="AA560" s="141">
        <f t="shared" si="1449"/>
        <v>0</v>
      </c>
      <c r="AB560" s="397"/>
      <c r="AC560" s="139">
        <f t="shared" si="1450"/>
        <v>493.98690000000005</v>
      </c>
      <c r="AD560" s="140">
        <f t="shared" si="1451"/>
        <v>0</v>
      </c>
      <c r="AE560" s="46"/>
      <c r="AF560" s="44">
        <f t="shared" si="1452"/>
        <v>22885.031600000002</v>
      </c>
      <c r="AG560" s="140">
        <f t="shared" si="1453"/>
        <v>0</v>
      </c>
      <c r="AH560" s="46"/>
      <c r="AI560" s="139">
        <f t="shared" si="1454"/>
        <v>791.37200000000007</v>
      </c>
      <c r="AJ560" s="140">
        <f t="shared" si="1455"/>
        <v>0</v>
      </c>
      <c r="AK560" s="46"/>
      <c r="AL560" s="107">
        <v>145.19999999999999</v>
      </c>
      <c r="AM560" s="140">
        <f t="shared" si="1456"/>
        <v>0</v>
      </c>
      <c r="AN560" s="46"/>
      <c r="AO560" s="44">
        <f t="shared" si="1457"/>
        <v>3769.8454000000002</v>
      </c>
      <c r="AP560" s="141">
        <f t="shared" si="1458"/>
        <v>0</v>
      </c>
      <c r="AQ560" s="108"/>
      <c r="AR560" s="109">
        <v>8030</v>
      </c>
      <c r="AS560" s="141">
        <f t="shared" si="1459"/>
        <v>0</v>
      </c>
      <c r="AT560" s="58"/>
      <c r="AU560" s="21">
        <v>3366.65</v>
      </c>
      <c r="AV560" s="141">
        <f t="shared" si="1460"/>
        <v>0</v>
      </c>
      <c r="AW560" s="58"/>
      <c r="AX560" s="44">
        <f t="shared" si="1461"/>
        <v>80964.952600000004</v>
      </c>
      <c r="AY560" s="141">
        <f t="shared" si="1462"/>
        <v>0</v>
      </c>
      <c r="AZ560" s="58"/>
      <c r="BA560" s="21">
        <v>93131.5</v>
      </c>
      <c r="BB560" s="141">
        <f t="shared" si="1463"/>
        <v>0</v>
      </c>
      <c r="BC560" s="58"/>
      <c r="BD560" s="21">
        <v>10643</v>
      </c>
      <c r="BE560" s="140">
        <f t="shared" si="1464"/>
        <v>0</v>
      </c>
      <c r="BF560" s="46"/>
      <c r="BG560" s="58"/>
      <c r="BH560" s="140">
        <f t="shared" si="1465"/>
        <v>0</v>
      </c>
      <c r="BI560" s="46"/>
      <c r="BJ560" s="59"/>
      <c r="BK560" s="58"/>
      <c r="BL560" s="140">
        <f t="shared" si="1466"/>
        <v>0</v>
      </c>
      <c r="BM560" s="46"/>
      <c r="BN560" s="142"/>
      <c r="BO560" s="141">
        <f t="shared" si="1467"/>
        <v>0</v>
      </c>
      <c r="BP560" s="58"/>
      <c r="BQ560" s="139">
        <f t="shared" si="1468"/>
        <v>930.90000000000009</v>
      </c>
      <c r="BR560" s="141">
        <f t="shared" si="1469"/>
        <v>0</v>
      </c>
      <c r="BS560" s="58"/>
      <c r="BT560" s="107">
        <v>540</v>
      </c>
      <c r="BU560" s="141">
        <f t="shared" si="1470"/>
        <v>0</v>
      </c>
      <c r="BV560" s="58"/>
      <c r="BW560" s="58"/>
      <c r="BX560" s="141">
        <f t="shared" si="1471"/>
        <v>0</v>
      </c>
      <c r="BY560" s="58"/>
      <c r="BZ560" s="143"/>
      <c r="CA560" s="141">
        <f t="shared" si="1472"/>
        <v>0</v>
      </c>
      <c r="CB560" s="58"/>
      <c r="CC560" s="107">
        <v>165.4</v>
      </c>
      <c r="CD560" s="141">
        <f t="shared" si="1473"/>
        <v>0</v>
      </c>
      <c r="CE560" s="58">
        <v>1</v>
      </c>
      <c r="CF560" s="139">
        <f t="shared" si="1474"/>
        <v>204.31649999999999</v>
      </c>
      <c r="CG560" s="141">
        <f t="shared" si="1475"/>
        <v>204.31649999999999</v>
      </c>
      <c r="CH560" s="58"/>
      <c r="CI560" s="107">
        <v>86.2</v>
      </c>
      <c r="CJ560" s="141">
        <f t="shared" si="1476"/>
        <v>0</v>
      </c>
      <c r="CK560" s="58"/>
      <c r="CL560" s="107">
        <v>125</v>
      </c>
      <c r="CM560" s="141">
        <f t="shared" si="1477"/>
        <v>0</v>
      </c>
      <c r="CN560" s="58"/>
      <c r="CO560" s="107">
        <v>140</v>
      </c>
      <c r="CP560" s="141">
        <f t="shared" si="1478"/>
        <v>0</v>
      </c>
      <c r="CQ560" s="58"/>
      <c r="CR560" s="139">
        <f t="shared" si="1479"/>
        <v>259.76390000000004</v>
      </c>
      <c r="CS560" s="141">
        <f t="shared" si="1480"/>
        <v>0</v>
      </c>
      <c r="CT560" s="58"/>
      <c r="CU560" s="107">
        <v>182.5</v>
      </c>
      <c r="CV560" s="141">
        <f t="shared" si="1481"/>
        <v>0</v>
      </c>
      <c r="CW560" s="58"/>
      <c r="CX560" s="107">
        <v>78</v>
      </c>
      <c r="CY560" s="141">
        <f t="shared" si="1482"/>
        <v>0</v>
      </c>
      <c r="CZ560" s="58"/>
      <c r="DA560" s="107">
        <v>350</v>
      </c>
      <c r="DB560" s="141">
        <f t="shared" si="1483"/>
        <v>0</v>
      </c>
      <c r="DC560" s="58"/>
      <c r="DD560" s="139">
        <f t="shared" si="1484"/>
        <v>363.26500000000004</v>
      </c>
      <c r="DE560" s="140">
        <f t="shared" si="1485"/>
        <v>0</v>
      </c>
      <c r="DF560" s="58">
        <v>4</v>
      </c>
      <c r="DG560" s="107">
        <v>349.94</v>
      </c>
      <c r="DH560" s="141">
        <f t="shared" si="1486"/>
        <v>1399.76</v>
      </c>
      <c r="DI560" s="58">
        <v>2</v>
      </c>
      <c r="DJ560" s="107">
        <v>407.82</v>
      </c>
      <c r="DK560" s="141">
        <f t="shared" si="1487"/>
        <v>815.64</v>
      </c>
      <c r="DL560" s="58">
        <v>1</v>
      </c>
      <c r="DM560" s="107">
        <v>560.66999999999996</v>
      </c>
      <c r="DN560" s="141">
        <f t="shared" si="1488"/>
        <v>560.66999999999996</v>
      </c>
      <c r="DO560" s="58">
        <v>1</v>
      </c>
      <c r="DP560" s="107">
        <v>849.84</v>
      </c>
      <c r="DQ560" s="141">
        <f t="shared" si="1489"/>
        <v>849.84</v>
      </c>
      <c r="DR560" s="58"/>
      <c r="DS560" s="107">
        <v>1070.97</v>
      </c>
      <c r="DT560" s="141">
        <f t="shared" si="1490"/>
        <v>0</v>
      </c>
      <c r="DU560" s="58"/>
      <c r="DV560" s="21">
        <v>1512.05</v>
      </c>
      <c r="DW560" s="141">
        <f t="shared" si="1491"/>
        <v>0</v>
      </c>
      <c r="DX560" s="58"/>
      <c r="DY560" s="21">
        <v>5870.12</v>
      </c>
      <c r="DZ560" s="141">
        <f t="shared" si="1492"/>
        <v>0</v>
      </c>
      <c r="EA560" s="58"/>
      <c r="EB560" s="21">
        <v>4379.45</v>
      </c>
      <c r="EC560" s="141">
        <f t="shared" si="1493"/>
        <v>0</v>
      </c>
      <c r="ED560" s="58"/>
      <c r="EE560" s="21">
        <v>4811.45</v>
      </c>
      <c r="EF560" s="141">
        <f t="shared" si="1494"/>
        <v>0</v>
      </c>
      <c r="EG560" s="58"/>
      <c r="EH560" s="21">
        <v>6518.13</v>
      </c>
      <c r="EI560" s="141">
        <f t="shared" si="1495"/>
        <v>0</v>
      </c>
      <c r="EJ560" s="58"/>
      <c r="EK560" s="21">
        <v>7389.31</v>
      </c>
      <c r="EL560" s="141">
        <f t="shared" si="1496"/>
        <v>0</v>
      </c>
      <c r="EM560" s="58"/>
      <c r="EN560" s="21">
        <v>1539.81</v>
      </c>
      <c r="EO560" s="141">
        <f t="shared" si="1497"/>
        <v>0</v>
      </c>
      <c r="EP560" s="58"/>
      <c r="EQ560" s="21">
        <v>3124.4</v>
      </c>
      <c r="ER560" s="141">
        <f t="shared" si="1498"/>
        <v>0</v>
      </c>
      <c r="ES560" s="58"/>
      <c r="ET560" s="107">
        <v>118.78</v>
      </c>
      <c r="EU560" s="141">
        <f t="shared" si="1499"/>
        <v>0</v>
      </c>
      <c r="EV560" s="58"/>
      <c r="EW560" s="107">
        <v>479.92</v>
      </c>
      <c r="EX560" s="141">
        <f t="shared" si="1500"/>
        <v>0</v>
      </c>
      <c r="EY560" s="58"/>
      <c r="EZ560" s="107">
        <v>649.4</v>
      </c>
      <c r="FA560" s="141">
        <f t="shared" si="1501"/>
        <v>0</v>
      </c>
      <c r="FB560" s="58"/>
      <c r="FC560" s="21">
        <v>1301.22</v>
      </c>
      <c r="FD560" s="141">
        <f t="shared" si="1502"/>
        <v>0</v>
      </c>
      <c r="FE560" s="58"/>
      <c r="FF560" s="21">
        <v>2530.2199999999998</v>
      </c>
      <c r="FG560" s="141">
        <f t="shared" si="1503"/>
        <v>0</v>
      </c>
      <c r="FH560" s="58"/>
      <c r="FI560" s="21">
        <v>4182.22</v>
      </c>
      <c r="FJ560" s="141">
        <f t="shared" si="1504"/>
        <v>0</v>
      </c>
      <c r="FK560" s="58"/>
      <c r="FL560" s="107">
        <v>253.92</v>
      </c>
      <c r="FM560" s="141">
        <f t="shared" si="1505"/>
        <v>0</v>
      </c>
      <c r="FN560" s="58"/>
      <c r="FO560" s="107">
        <v>290.32</v>
      </c>
      <c r="FP560" s="141">
        <f t="shared" si="1506"/>
        <v>0</v>
      </c>
      <c r="FQ560" s="58"/>
      <c r="FR560" s="107">
        <v>334.06</v>
      </c>
      <c r="FS560" s="141">
        <f t="shared" si="1507"/>
        <v>0</v>
      </c>
      <c r="FT560" s="58"/>
      <c r="FU560" s="107">
        <v>411.49</v>
      </c>
      <c r="FV560" s="141">
        <f t="shared" si="1508"/>
        <v>0</v>
      </c>
      <c r="FW560" s="58"/>
      <c r="FX560" s="107">
        <v>455.21</v>
      </c>
      <c r="FY560" s="141">
        <f t="shared" si="1509"/>
        <v>0</v>
      </c>
      <c r="FZ560" s="58"/>
      <c r="GA560" s="107">
        <v>536</v>
      </c>
      <c r="GB560" s="141">
        <f t="shared" si="1510"/>
        <v>0</v>
      </c>
      <c r="GC560" s="58"/>
      <c r="GD560" s="21">
        <v>745.84</v>
      </c>
      <c r="GE560" s="144">
        <f t="shared" si="1511"/>
        <v>0</v>
      </c>
      <c r="GF560" s="108">
        <v>4</v>
      </c>
      <c r="GG560" s="112">
        <v>313.12</v>
      </c>
      <c r="GH560" s="141">
        <f t="shared" si="1512"/>
        <v>1252.48</v>
      </c>
      <c r="GI560" s="59">
        <v>6</v>
      </c>
      <c r="GJ560" s="529">
        <v>223.61</v>
      </c>
      <c r="GK560" s="141">
        <f t="shared" si="1513"/>
        <v>1341.66</v>
      </c>
      <c r="GL560" s="58">
        <v>2</v>
      </c>
      <c r="GM560" s="107">
        <v>105.46</v>
      </c>
      <c r="GN560" s="141">
        <f t="shared" si="1514"/>
        <v>210.92</v>
      </c>
      <c r="GO560" s="58"/>
      <c r="GP560" s="107">
        <v>581.36</v>
      </c>
      <c r="GQ560" s="141">
        <f t="shared" si="1515"/>
        <v>0</v>
      </c>
      <c r="GR560" s="58"/>
      <c r="GS560" s="107">
        <v>92.94</v>
      </c>
      <c r="GT560" s="141">
        <f t="shared" si="1516"/>
        <v>0</v>
      </c>
      <c r="GU560" s="108">
        <v>20</v>
      </c>
      <c r="GV560" s="112">
        <v>47.51</v>
      </c>
      <c r="GW560" s="141">
        <f t="shared" si="1517"/>
        <v>950.19999999999993</v>
      </c>
      <c r="GX560" s="58">
        <v>15</v>
      </c>
      <c r="GY560" s="107">
        <v>61.91</v>
      </c>
      <c r="GZ560" s="219">
        <f t="shared" si="1518"/>
        <v>928.65</v>
      </c>
      <c r="HA560" s="413"/>
      <c r="HB560" s="413"/>
      <c r="HC560" s="219">
        <f t="shared" si="1520"/>
        <v>0</v>
      </c>
      <c r="HD560" s="58"/>
      <c r="HE560" s="107">
        <v>40.75</v>
      </c>
      <c r="HF560" s="232">
        <f t="shared" si="1519"/>
        <v>0</v>
      </c>
      <c r="HG560" s="105">
        <v>1000</v>
      </c>
      <c r="HH560" s="226">
        <f t="shared" si="1521"/>
        <v>9514.1365000000005</v>
      </c>
      <c r="HI560" s="335"/>
    </row>
    <row r="561" spans="1:217" ht="15.75" customHeight="1">
      <c r="A561" s="198">
        <v>11</v>
      </c>
      <c r="B561" s="18" t="s">
        <v>526</v>
      </c>
      <c r="C561" s="381">
        <v>59.23</v>
      </c>
      <c r="D561" s="385">
        <v>46.53</v>
      </c>
      <c r="E561" s="19">
        <v>16732.68</v>
      </c>
      <c r="F561" s="42">
        <f t="shared" si="1438"/>
        <v>6521.6165000000001</v>
      </c>
      <c r="G561" s="43"/>
      <c r="H561" s="21">
        <v>636.70000000000005</v>
      </c>
      <c r="I561" s="45">
        <f t="shared" si="1439"/>
        <v>0</v>
      </c>
      <c r="J561" s="58"/>
      <c r="K561" s="107"/>
      <c r="L561" s="212">
        <f t="shared" si="1440"/>
        <v>0</v>
      </c>
      <c r="M561" s="58"/>
      <c r="N561" s="107">
        <v>540</v>
      </c>
      <c r="O561" s="212">
        <f t="shared" si="1441"/>
        <v>0</v>
      </c>
      <c r="P561" s="46"/>
      <c r="Q561" s="139">
        <f t="shared" si="1442"/>
        <v>280.13670000000002</v>
      </c>
      <c r="R561" s="212">
        <f t="shared" si="1443"/>
        <v>0</v>
      </c>
      <c r="S561" s="46"/>
      <c r="T561" s="44">
        <f t="shared" si="1444"/>
        <v>2335.5960000000005</v>
      </c>
      <c r="U561" s="212">
        <f t="shared" si="1445"/>
        <v>0</v>
      </c>
      <c r="V561" s="46"/>
      <c r="W561" s="139">
        <f t="shared" si="1446"/>
        <v>493.98690000000005</v>
      </c>
      <c r="X561" s="219">
        <f t="shared" si="1447"/>
        <v>0</v>
      </c>
      <c r="Y561" s="58"/>
      <c r="Z561" s="44">
        <f t="shared" si="1448"/>
        <v>4331.3600000000006</v>
      </c>
      <c r="AA561" s="141">
        <f t="shared" si="1449"/>
        <v>0</v>
      </c>
      <c r="AB561" s="397"/>
      <c r="AC561" s="139">
        <f t="shared" si="1450"/>
        <v>493.98690000000005</v>
      </c>
      <c r="AD561" s="140">
        <f t="shared" si="1451"/>
        <v>0</v>
      </c>
      <c r="AE561" s="46"/>
      <c r="AF561" s="44">
        <f t="shared" si="1452"/>
        <v>22885.031600000002</v>
      </c>
      <c r="AG561" s="140">
        <f t="shared" si="1453"/>
        <v>0</v>
      </c>
      <c r="AH561" s="46"/>
      <c r="AI561" s="139">
        <f t="shared" si="1454"/>
        <v>791.37200000000007</v>
      </c>
      <c r="AJ561" s="140">
        <f t="shared" si="1455"/>
        <v>0</v>
      </c>
      <c r="AK561" s="46"/>
      <c r="AL561" s="107">
        <v>145.19999999999999</v>
      </c>
      <c r="AM561" s="140">
        <f t="shared" si="1456"/>
        <v>0</v>
      </c>
      <c r="AN561" s="46"/>
      <c r="AO561" s="44">
        <f t="shared" si="1457"/>
        <v>3769.8454000000002</v>
      </c>
      <c r="AP561" s="141">
        <f t="shared" si="1458"/>
        <v>0</v>
      </c>
      <c r="AQ561" s="108"/>
      <c r="AR561" s="109">
        <v>8030</v>
      </c>
      <c r="AS561" s="141">
        <f t="shared" si="1459"/>
        <v>0</v>
      </c>
      <c r="AT561" s="58"/>
      <c r="AU561" s="21">
        <v>3366.65</v>
      </c>
      <c r="AV561" s="141">
        <f t="shared" si="1460"/>
        <v>0</v>
      </c>
      <c r="AW561" s="58"/>
      <c r="AX561" s="44">
        <f t="shared" si="1461"/>
        <v>80964.952600000004</v>
      </c>
      <c r="AY561" s="141">
        <f t="shared" si="1462"/>
        <v>0</v>
      </c>
      <c r="AZ561" s="58"/>
      <c r="BA561" s="21">
        <v>93131.5</v>
      </c>
      <c r="BB561" s="141">
        <f t="shared" si="1463"/>
        <v>0</v>
      </c>
      <c r="BC561" s="58"/>
      <c r="BD561" s="21">
        <v>10643</v>
      </c>
      <c r="BE561" s="140">
        <f t="shared" si="1464"/>
        <v>0</v>
      </c>
      <c r="BF561" s="46"/>
      <c r="BG561" s="58"/>
      <c r="BH561" s="140">
        <f t="shared" si="1465"/>
        <v>0</v>
      </c>
      <c r="BI561" s="46"/>
      <c r="BJ561" s="59"/>
      <c r="BK561" s="58"/>
      <c r="BL561" s="140">
        <f t="shared" si="1466"/>
        <v>0</v>
      </c>
      <c r="BM561" s="46"/>
      <c r="BN561" s="142"/>
      <c r="BO561" s="141">
        <f t="shared" si="1467"/>
        <v>0</v>
      </c>
      <c r="BP561" s="58"/>
      <c r="BQ561" s="139">
        <f t="shared" si="1468"/>
        <v>930.90000000000009</v>
      </c>
      <c r="BR561" s="141">
        <f t="shared" si="1469"/>
        <v>0</v>
      </c>
      <c r="BS561" s="58"/>
      <c r="BT561" s="107">
        <v>540</v>
      </c>
      <c r="BU561" s="141">
        <f t="shared" si="1470"/>
        <v>0</v>
      </c>
      <c r="BV561" s="58"/>
      <c r="BW561" s="58"/>
      <c r="BX561" s="141">
        <f t="shared" si="1471"/>
        <v>0</v>
      </c>
      <c r="BY561" s="58"/>
      <c r="BZ561" s="143"/>
      <c r="CA561" s="141">
        <f t="shared" si="1472"/>
        <v>0</v>
      </c>
      <c r="CB561" s="58"/>
      <c r="CC561" s="107">
        <v>165.4</v>
      </c>
      <c r="CD561" s="141">
        <f t="shared" si="1473"/>
        <v>0</v>
      </c>
      <c r="CE561" s="58">
        <v>1</v>
      </c>
      <c r="CF561" s="139">
        <f t="shared" si="1474"/>
        <v>204.31649999999999</v>
      </c>
      <c r="CG561" s="141">
        <f t="shared" si="1475"/>
        <v>204.31649999999999</v>
      </c>
      <c r="CH561" s="58"/>
      <c r="CI561" s="107">
        <v>86.2</v>
      </c>
      <c r="CJ561" s="141">
        <f t="shared" si="1476"/>
        <v>0</v>
      </c>
      <c r="CK561" s="58"/>
      <c r="CL561" s="107">
        <v>125</v>
      </c>
      <c r="CM561" s="141">
        <f t="shared" si="1477"/>
        <v>0</v>
      </c>
      <c r="CN561" s="58"/>
      <c r="CO561" s="107">
        <v>140</v>
      </c>
      <c r="CP561" s="141">
        <f t="shared" si="1478"/>
        <v>0</v>
      </c>
      <c r="CQ561" s="58"/>
      <c r="CR561" s="139">
        <f t="shared" si="1479"/>
        <v>259.76390000000004</v>
      </c>
      <c r="CS561" s="141">
        <f t="shared" si="1480"/>
        <v>0</v>
      </c>
      <c r="CT561" s="58"/>
      <c r="CU561" s="107">
        <v>182.5</v>
      </c>
      <c r="CV561" s="141">
        <f t="shared" si="1481"/>
        <v>0</v>
      </c>
      <c r="CW561" s="58"/>
      <c r="CX561" s="107">
        <v>78</v>
      </c>
      <c r="CY561" s="141">
        <f t="shared" si="1482"/>
        <v>0</v>
      </c>
      <c r="CZ561" s="58"/>
      <c r="DA561" s="107">
        <v>350</v>
      </c>
      <c r="DB561" s="141">
        <f t="shared" si="1483"/>
        <v>0</v>
      </c>
      <c r="DC561" s="58"/>
      <c r="DD561" s="139">
        <f t="shared" si="1484"/>
        <v>363.26500000000004</v>
      </c>
      <c r="DE561" s="140">
        <f t="shared" si="1485"/>
        <v>0</v>
      </c>
      <c r="DF561" s="58">
        <v>2</v>
      </c>
      <c r="DG561" s="107">
        <v>349.94</v>
      </c>
      <c r="DH561" s="141">
        <f t="shared" si="1486"/>
        <v>699.88</v>
      </c>
      <c r="DI561" s="58">
        <v>2</v>
      </c>
      <c r="DJ561" s="107">
        <v>407.82</v>
      </c>
      <c r="DK561" s="141">
        <f t="shared" si="1487"/>
        <v>815.64</v>
      </c>
      <c r="DL561" s="58">
        <v>1</v>
      </c>
      <c r="DM561" s="107">
        <v>560.66999999999996</v>
      </c>
      <c r="DN561" s="141">
        <f t="shared" si="1488"/>
        <v>560.66999999999996</v>
      </c>
      <c r="DO561" s="58">
        <v>1</v>
      </c>
      <c r="DP561" s="107">
        <v>849.84</v>
      </c>
      <c r="DQ561" s="141">
        <f t="shared" si="1489"/>
        <v>849.84</v>
      </c>
      <c r="DR561" s="58"/>
      <c r="DS561" s="107">
        <v>1070.97</v>
      </c>
      <c r="DT561" s="141">
        <f t="shared" si="1490"/>
        <v>0</v>
      </c>
      <c r="DU561" s="58"/>
      <c r="DV561" s="21">
        <v>1512.05</v>
      </c>
      <c r="DW561" s="141">
        <f t="shared" si="1491"/>
        <v>0</v>
      </c>
      <c r="DX561" s="58"/>
      <c r="DY561" s="21">
        <v>5870.12</v>
      </c>
      <c r="DZ561" s="141">
        <f t="shared" si="1492"/>
        <v>0</v>
      </c>
      <c r="EA561" s="58"/>
      <c r="EB561" s="21">
        <v>4379.45</v>
      </c>
      <c r="EC561" s="141">
        <f t="shared" si="1493"/>
        <v>0</v>
      </c>
      <c r="ED561" s="58"/>
      <c r="EE561" s="21">
        <v>4811.45</v>
      </c>
      <c r="EF561" s="141">
        <f t="shared" si="1494"/>
        <v>0</v>
      </c>
      <c r="EG561" s="58"/>
      <c r="EH561" s="21">
        <v>6518.13</v>
      </c>
      <c r="EI561" s="141">
        <f t="shared" si="1495"/>
        <v>0</v>
      </c>
      <c r="EJ561" s="58"/>
      <c r="EK561" s="21">
        <v>7389.31</v>
      </c>
      <c r="EL561" s="141">
        <f t="shared" si="1496"/>
        <v>0</v>
      </c>
      <c r="EM561" s="58"/>
      <c r="EN561" s="21">
        <v>1539.81</v>
      </c>
      <c r="EO561" s="141">
        <f t="shared" si="1497"/>
        <v>0</v>
      </c>
      <c r="EP561" s="58"/>
      <c r="EQ561" s="21">
        <v>3124.4</v>
      </c>
      <c r="ER561" s="141">
        <f t="shared" si="1498"/>
        <v>0</v>
      </c>
      <c r="ES561" s="58"/>
      <c r="ET561" s="107">
        <v>118.78</v>
      </c>
      <c r="EU561" s="141">
        <f t="shared" si="1499"/>
        <v>0</v>
      </c>
      <c r="EV561" s="58"/>
      <c r="EW561" s="107">
        <v>479.92</v>
      </c>
      <c r="EX561" s="141">
        <f t="shared" si="1500"/>
        <v>0</v>
      </c>
      <c r="EY561" s="58"/>
      <c r="EZ561" s="107">
        <v>649.4</v>
      </c>
      <c r="FA561" s="141">
        <f t="shared" si="1501"/>
        <v>0</v>
      </c>
      <c r="FB561" s="58"/>
      <c r="FC561" s="21">
        <v>1301.22</v>
      </c>
      <c r="FD561" s="141">
        <f t="shared" si="1502"/>
        <v>0</v>
      </c>
      <c r="FE561" s="58"/>
      <c r="FF561" s="21">
        <v>2530.2199999999998</v>
      </c>
      <c r="FG561" s="141">
        <f t="shared" si="1503"/>
        <v>0</v>
      </c>
      <c r="FH561" s="58"/>
      <c r="FI561" s="21">
        <v>4182.22</v>
      </c>
      <c r="FJ561" s="141">
        <f t="shared" si="1504"/>
        <v>0</v>
      </c>
      <c r="FK561" s="58"/>
      <c r="FL561" s="107">
        <v>253.92</v>
      </c>
      <c r="FM561" s="141">
        <f t="shared" si="1505"/>
        <v>0</v>
      </c>
      <c r="FN561" s="58"/>
      <c r="FO561" s="107">
        <v>290.32</v>
      </c>
      <c r="FP561" s="141">
        <f t="shared" si="1506"/>
        <v>0</v>
      </c>
      <c r="FQ561" s="58"/>
      <c r="FR561" s="107">
        <v>334.06</v>
      </c>
      <c r="FS561" s="141">
        <f t="shared" si="1507"/>
        <v>0</v>
      </c>
      <c r="FT561" s="58"/>
      <c r="FU561" s="107">
        <v>411.49</v>
      </c>
      <c r="FV561" s="141">
        <f t="shared" si="1508"/>
        <v>0</v>
      </c>
      <c r="FW561" s="58"/>
      <c r="FX561" s="107">
        <v>455.21</v>
      </c>
      <c r="FY561" s="141">
        <f t="shared" si="1509"/>
        <v>0</v>
      </c>
      <c r="FZ561" s="58"/>
      <c r="GA561" s="107">
        <v>536</v>
      </c>
      <c r="GB561" s="141">
        <f t="shared" si="1510"/>
        <v>0</v>
      </c>
      <c r="GC561" s="58"/>
      <c r="GD561" s="21">
        <v>745.84</v>
      </c>
      <c r="GE561" s="144">
        <f t="shared" si="1511"/>
        <v>0</v>
      </c>
      <c r="GF561" s="108">
        <v>2</v>
      </c>
      <c r="GG561" s="112">
        <v>313.12</v>
      </c>
      <c r="GH561" s="141">
        <f t="shared" si="1512"/>
        <v>626.24</v>
      </c>
      <c r="GI561" s="59">
        <v>3</v>
      </c>
      <c r="GJ561" s="529">
        <v>223.61</v>
      </c>
      <c r="GK561" s="141">
        <f t="shared" si="1513"/>
        <v>670.83</v>
      </c>
      <c r="GL561" s="58"/>
      <c r="GM561" s="107">
        <v>105.46</v>
      </c>
      <c r="GN561" s="141">
        <f t="shared" si="1514"/>
        <v>0</v>
      </c>
      <c r="GO561" s="58"/>
      <c r="GP561" s="107">
        <v>581.36</v>
      </c>
      <c r="GQ561" s="141">
        <f t="shared" si="1515"/>
        <v>0</v>
      </c>
      <c r="GR561" s="58"/>
      <c r="GS561" s="107">
        <v>92.94</v>
      </c>
      <c r="GT561" s="141">
        <f t="shared" si="1516"/>
        <v>0</v>
      </c>
      <c r="GU561" s="108">
        <v>10</v>
      </c>
      <c r="GV561" s="112">
        <v>47.51</v>
      </c>
      <c r="GW561" s="141">
        <f t="shared" si="1517"/>
        <v>475.09999999999997</v>
      </c>
      <c r="GX561" s="58">
        <v>10</v>
      </c>
      <c r="GY561" s="107">
        <v>61.91</v>
      </c>
      <c r="GZ561" s="219">
        <f t="shared" si="1518"/>
        <v>619.09999999999991</v>
      </c>
      <c r="HA561" s="413"/>
      <c r="HB561" s="413"/>
      <c r="HC561" s="219">
        <f t="shared" si="1520"/>
        <v>0</v>
      </c>
      <c r="HD561" s="58"/>
      <c r="HE561" s="107">
        <v>40.75</v>
      </c>
      <c r="HF561" s="232">
        <f t="shared" si="1519"/>
        <v>0</v>
      </c>
      <c r="HG561" s="105">
        <v>1000</v>
      </c>
      <c r="HH561" s="226">
        <f t="shared" si="1521"/>
        <v>6521.6165000000001</v>
      </c>
      <c r="HI561" s="335"/>
    </row>
    <row r="562" spans="1:217" ht="15.75" customHeight="1">
      <c r="A562" s="198">
        <v>12</v>
      </c>
      <c r="B562" s="18" t="s">
        <v>527</v>
      </c>
      <c r="C562" s="381">
        <v>29.98</v>
      </c>
      <c r="D562" s="385">
        <v>39.99</v>
      </c>
      <c r="E562" s="19">
        <v>16770.72</v>
      </c>
      <c r="F562" s="42">
        <f t="shared" si="1438"/>
        <v>8578.9994599999991</v>
      </c>
      <c r="G562" s="43"/>
      <c r="H562" s="21">
        <v>636.70000000000005</v>
      </c>
      <c r="I562" s="45">
        <f t="shared" si="1439"/>
        <v>0</v>
      </c>
      <c r="J562" s="58"/>
      <c r="K562" s="107"/>
      <c r="L562" s="212">
        <f t="shared" si="1440"/>
        <v>0</v>
      </c>
      <c r="M562" s="58"/>
      <c r="N562" s="107">
        <v>540</v>
      </c>
      <c r="O562" s="212">
        <f t="shared" si="1441"/>
        <v>0</v>
      </c>
      <c r="P562" s="46">
        <v>8.8000000000000007</v>
      </c>
      <c r="Q562" s="139">
        <f t="shared" si="1442"/>
        <v>280.13670000000002</v>
      </c>
      <c r="R562" s="212">
        <f t="shared" si="1443"/>
        <v>2465.2029600000005</v>
      </c>
      <c r="S562" s="46"/>
      <c r="T562" s="44">
        <f t="shared" si="1444"/>
        <v>2335.5960000000005</v>
      </c>
      <c r="U562" s="212">
        <f t="shared" si="1445"/>
        <v>0</v>
      </c>
      <c r="V562" s="46"/>
      <c r="W562" s="139">
        <f t="shared" si="1446"/>
        <v>493.98690000000005</v>
      </c>
      <c r="X562" s="219">
        <f t="shared" si="1447"/>
        <v>0</v>
      </c>
      <c r="Y562" s="58"/>
      <c r="Z562" s="44">
        <f t="shared" si="1448"/>
        <v>4331.3600000000006</v>
      </c>
      <c r="AA562" s="141">
        <f t="shared" si="1449"/>
        <v>0</v>
      </c>
      <c r="AB562" s="397"/>
      <c r="AC562" s="139">
        <f t="shared" si="1450"/>
        <v>493.98690000000005</v>
      </c>
      <c r="AD562" s="140">
        <f t="shared" si="1451"/>
        <v>0</v>
      </c>
      <c r="AE562" s="46"/>
      <c r="AF562" s="44">
        <f t="shared" si="1452"/>
        <v>22885.031600000002</v>
      </c>
      <c r="AG562" s="140">
        <f t="shared" si="1453"/>
        <v>0</v>
      </c>
      <c r="AH562" s="46"/>
      <c r="AI562" s="139">
        <f t="shared" si="1454"/>
        <v>791.37200000000007</v>
      </c>
      <c r="AJ562" s="140">
        <f t="shared" si="1455"/>
        <v>0</v>
      </c>
      <c r="AK562" s="46"/>
      <c r="AL562" s="107">
        <v>145.19999999999999</v>
      </c>
      <c r="AM562" s="140">
        <f t="shared" si="1456"/>
        <v>0</v>
      </c>
      <c r="AN562" s="46"/>
      <c r="AO562" s="44">
        <f t="shared" si="1457"/>
        <v>3769.8454000000002</v>
      </c>
      <c r="AP562" s="141">
        <f t="shared" si="1458"/>
        <v>0</v>
      </c>
      <c r="AQ562" s="108"/>
      <c r="AR562" s="109">
        <v>8030</v>
      </c>
      <c r="AS562" s="141">
        <f t="shared" si="1459"/>
        <v>0</v>
      </c>
      <c r="AT562" s="58"/>
      <c r="AU562" s="21">
        <v>3366.65</v>
      </c>
      <c r="AV562" s="141">
        <f t="shared" si="1460"/>
        <v>0</v>
      </c>
      <c r="AW562" s="58"/>
      <c r="AX562" s="44">
        <f t="shared" si="1461"/>
        <v>80964.952600000004</v>
      </c>
      <c r="AY562" s="141">
        <f t="shared" si="1462"/>
        <v>0</v>
      </c>
      <c r="AZ562" s="58"/>
      <c r="BA562" s="21">
        <v>93131.5</v>
      </c>
      <c r="BB562" s="141">
        <f t="shared" si="1463"/>
        <v>0</v>
      </c>
      <c r="BC562" s="58"/>
      <c r="BD562" s="21">
        <v>10643</v>
      </c>
      <c r="BE562" s="140">
        <f t="shared" si="1464"/>
        <v>0</v>
      </c>
      <c r="BF562" s="46"/>
      <c r="BG562" s="58"/>
      <c r="BH562" s="140">
        <f t="shared" si="1465"/>
        <v>0</v>
      </c>
      <c r="BI562" s="46"/>
      <c r="BJ562" s="59"/>
      <c r="BK562" s="58"/>
      <c r="BL562" s="140">
        <f t="shared" si="1466"/>
        <v>0</v>
      </c>
      <c r="BM562" s="46"/>
      <c r="BN562" s="142"/>
      <c r="BO562" s="141">
        <f t="shared" si="1467"/>
        <v>0</v>
      </c>
      <c r="BP562" s="58"/>
      <c r="BQ562" s="139">
        <f t="shared" si="1468"/>
        <v>930.90000000000009</v>
      </c>
      <c r="BR562" s="141">
        <f t="shared" si="1469"/>
        <v>0</v>
      </c>
      <c r="BS562" s="58"/>
      <c r="BT562" s="107">
        <v>540</v>
      </c>
      <c r="BU562" s="141">
        <f t="shared" si="1470"/>
        <v>0</v>
      </c>
      <c r="BV562" s="58"/>
      <c r="BW562" s="58"/>
      <c r="BX562" s="141">
        <f t="shared" si="1471"/>
        <v>0</v>
      </c>
      <c r="BY562" s="58"/>
      <c r="BZ562" s="143"/>
      <c r="CA562" s="141">
        <f t="shared" si="1472"/>
        <v>0</v>
      </c>
      <c r="CB562" s="58"/>
      <c r="CC562" s="107">
        <v>165.4</v>
      </c>
      <c r="CD562" s="141">
        <f t="shared" si="1473"/>
        <v>0</v>
      </c>
      <c r="CE562" s="58">
        <v>1</v>
      </c>
      <c r="CF562" s="139">
        <f t="shared" si="1474"/>
        <v>204.31649999999999</v>
      </c>
      <c r="CG562" s="141">
        <f t="shared" si="1475"/>
        <v>204.31649999999999</v>
      </c>
      <c r="CH562" s="58"/>
      <c r="CI562" s="107">
        <v>86.2</v>
      </c>
      <c r="CJ562" s="141">
        <f t="shared" si="1476"/>
        <v>0</v>
      </c>
      <c r="CK562" s="58"/>
      <c r="CL562" s="107">
        <v>125</v>
      </c>
      <c r="CM562" s="141">
        <f t="shared" si="1477"/>
        <v>0</v>
      </c>
      <c r="CN562" s="58"/>
      <c r="CO562" s="107">
        <v>140</v>
      </c>
      <c r="CP562" s="141">
        <f t="shared" si="1478"/>
        <v>0</v>
      </c>
      <c r="CQ562" s="58"/>
      <c r="CR562" s="139">
        <f t="shared" si="1479"/>
        <v>259.76390000000004</v>
      </c>
      <c r="CS562" s="141">
        <f t="shared" si="1480"/>
        <v>0</v>
      </c>
      <c r="CT562" s="58"/>
      <c r="CU562" s="107">
        <v>182.5</v>
      </c>
      <c r="CV562" s="141">
        <f t="shared" si="1481"/>
        <v>0</v>
      </c>
      <c r="CW562" s="58"/>
      <c r="CX562" s="107">
        <v>78</v>
      </c>
      <c r="CY562" s="141">
        <f t="shared" si="1482"/>
        <v>0</v>
      </c>
      <c r="CZ562" s="58"/>
      <c r="DA562" s="107">
        <v>350</v>
      </c>
      <c r="DB562" s="141">
        <f t="shared" si="1483"/>
        <v>0</v>
      </c>
      <c r="DC562" s="58"/>
      <c r="DD562" s="139">
        <f t="shared" si="1484"/>
        <v>363.26500000000004</v>
      </c>
      <c r="DE562" s="140">
        <f t="shared" si="1485"/>
        <v>0</v>
      </c>
      <c r="DF562" s="58">
        <v>2</v>
      </c>
      <c r="DG562" s="107">
        <v>349.94</v>
      </c>
      <c r="DH562" s="141">
        <f t="shared" si="1486"/>
        <v>699.88</v>
      </c>
      <c r="DI562" s="58">
        <v>1</v>
      </c>
      <c r="DJ562" s="107">
        <v>407.82</v>
      </c>
      <c r="DK562" s="141">
        <f t="shared" si="1487"/>
        <v>407.82</v>
      </c>
      <c r="DL562" s="58">
        <v>1</v>
      </c>
      <c r="DM562" s="107">
        <v>560.66999999999996</v>
      </c>
      <c r="DN562" s="141">
        <f t="shared" si="1488"/>
        <v>560.66999999999996</v>
      </c>
      <c r="DO562" s="58">
        <v>1</v>
      </c>
      <c r="DP562" s="107">
        <v>849.84</v>
      </c>
      <c r="DQ562" s="141">
        <f t="shared" si="1489"/>
        <v>849.84</v>
      </c>
      <c r="DR562" s="58"/>
      <c r="DS562" s="107">
        <v>1070.97</v>
      </c>
      <c r="DT562" s="141">
        <f t="shared" si="1490"/>
        <v>0</v>
      </c>
      <c r="DU562" s="58"/>
      <c r="DV562" s="21">
        <v>1512.05</v>
      </c>
      <c r="DW562" s="141">
        <f t="shared" si="1491"/>
        <v>0</v>
      </c>
      <c r="DX562" s="58"/>
      <c r="DY562" s="21">
        <v>5870.12</v>
      </c>
      <c r="DZ562" s="141">
        <f t="shared" si="1492"/>
        <v>0</v>
      </c>
      <c r="EA562" s="58"/>
      <c r="EB562" s="21">
        <v>4379.45</v>
      </c>
      <c r="EC562" s="141">
        <f t="shared" si="1493"/>
        <v>0</v>
      </c>
      <c r="ED562" s="58"/>
      <c r="EE562" s="21">
        <v>4811.45</v>
      </c>
      <c r="EF562" s="141">
        <f t="shared" si="1494"/>
        <v>0</v>
      </c>
      <c r="EG562" s="58"/>
      <c r="EH562" s="21">
        <v>6518.13</v>
      </c>
      <c r="EI562" s="141">
        <f t="shared" si="1495"/>
        <v>0</v>
      </c>
      <c r="EJ562" s="58"/>
      <c r="EK562" s="21">
        <v>7389.31</v>
      </c>
      <c r="EL562" s="141">
        <f t="shared" si="1496"/>
        <v>0</v>
      </c>
      <c r="EM562" s="58"/>
      <c r="EN562" s="21">
        <v>1539.81</v>
      </c>
      <c r="EO562" s="141">
        <f t="shared" si="1497"/>
        <v>0</v>
      </c>
      <c r="EP562" s="58"/>
      <c r="EQ562" s="21">
        <v>3124.4</v>
      </c>
      <c r="ER562" s="141">
        <f t="shared" si="1498"/>
        <v>0</v>
      </c>
      <c r="ES562" s="58"/>
      <c r="ET562" s="107">
        <v>118.78</v>
      </c>
      <c r="EU562" s="141">
        <f t="shared" si="1499"/>
        <v>0</v>
      </c>
      <c r="EV562" s="58"/>
      <c r="EW562" s="107">
        <v>479.92</v>
      </c>
      <c r="EX562" s="141">
        <f t="shared" si="1500"/>
        <v>0</v>
      </c>
      <c r="EY562" s="58"/>
      <c r="EZ562" s="107">
        <v>649.4</v>
      </c>
      <c r="FA562" s="141">
        <f t="shared" si="1501"/>
        <v>0</v>
      </c>
      <c r="FB562" s="58"/>
      <c r="FC562" s="21">
        <v>1301.22</v>
      </c>
      <c r="FD562" s="141">
        <f t="shared" si="1502"/>
        <v>0</v>
      </c>
      <c r="FE562" s="58"/>
      <c r="FF562" s="21">
        <v>2530.2199999999998</v>
      </c>
      <c r="FG562" s="141">
        <f t="shared" si="1503"/>
        <v>0</v>
      </c>
      <c r="FH562" s="58"/>
      <c r="FI562" s="21">
        <v>4182.22</v>
      </c>
      <c r="FJ562" s="141">
        <f t="shared" si="1504"/>
        <v>0</v>
      </c>
      <c r="FK562" s="58"/>
      <c r="FL562" s="107">
        <v>253.92</v>
      </c>
      <c r="FM562" s="141">
        <f t="shared" si="1505"/>
        <v>0</v>
      </c>
      <c r="FN562" s="58"/>
      <c r="FO562" s="107">
        <v>290.32</v>
      </c>
      <c r="FP562" s="141">
        <f t="shared" si="1506"/>
        <v>0</v>
      </c>
      <c r="FQ562" s="58"/>
      <c r="FR562" s="107">
        <v>334.06</v>
      </c>
      <c r="FS562" s="141">
        <f t="shared" si="1507"/>
        <v>0</v>
      </c>
      <c r="FT562" s="58"/>
      <c r="FU562" s="107">
        <v>411.49</v>
      </c>
      <c r="FV562" s="141">
        <f t="shared" si="1508"/>
        <v>0</v>
      </c>
      <c r="FW562" s="58"/>
      <c r="FX562" s="107">
        <v>455.21</v>
      </c>
      <c r="FY562" s="141">
        <f t="shared" si="1509"/>
        <v>0</v>
      </c>
      <c r="FZ562" s="58"/>
      <c r="GA562" s="107">
        <v>536</v>
      </c>
      <c r="GB562" s="141">
        <f t="shared" si="1510"/>
        <v>0</v>
      </c>
      <c r="GC562" s="58"/>
      <c r="GD562" s="21">
        <v>745.84</v>
      </c>
      <c r="GE562" s="144">
        <f t="shared" si="1511"/>
        <v>0</v>
      </c>
      <c r="GF562" s="108">
        <v>2</v>
      </c>
      <c r="GG562" s="112">
        <v>313.12</v>
      </c>
      <c r="GH562" s="141">
        <f t="shared" si="1512"/>
        <v>626.24</v>
      </c>
      <c r="GI562" s="59">
        <v>3</v>
      </c>
      <c r="GJ562" s="529">
        <v>223.61</v>
      </c>
      <c r="GK562" s="141">
        <f t="shared" si="1513"/>
        <v>670.83</v>
      </c>
      <c r="GL562" s="58"/>
      <c r="GM562" s="107">
        <v>105.46</v>
      </c>
      <c r="GN562" s="141">
        <f t="shared" si="1514"/>
        <v>0</v>
      </c>
      <c r="GO562" s="58"/>
      <c r="GP562" s="107">
        <v>581.36</v>
      </c>
      <c r="GQ562" s="141">
        <f t="shared" si="1515"/>
        <v>0</v>
      </c>
      <c r="GR562" s="58"/>
      <c r="GS562" s="107">
        <v>92.94</v>
      </c>
      <c r="GT562" s="141">
        <f t="shared" si="1516"/>
        <v>0</v>
      </c>
      <c r="GU562" s="108">
        <v>10</v>
      </c>
      <c r="GV562" s="112">
        <v>47.51</v>
      </c>
      <c r="GW562" s="141">
        <f t="shared" si="1517"/>
        <v>475.09999999999997</v>
      </c>
      <c r="GX562" s="58">
        <v>10</v>
      </c>
      <c r="GY562" s="107">
        <v>61.91</v>
      </c>
      <c r="GZ562" s="219">
        <f t="shared" si="1518"/>
        <v>619.09999999999991</v>
      </c>
      <c r="HA562" s="413"/>
      <c r="HB562" s="413"/>
      <c r="HC562" s="219">
        <f t="shared" si="1520"/>
        <v>0</v>
      </c>
      <c r="HD562" s="58"/>
      <c r="HE562" s="107">
        <v>40.75</v>
      </c>
      <c r="HF562" s="232">
        <f t="shared" si="1519"/>
        <v>0</v>
      </c>
      <c r="HG562" s="105">
        <v>1000</v>
      </c>
      <c r="HH562" s="226">
        <f t="shared" si="1521"/>
        <v>8578.9994599999991</v>
      </c>
      <c r="HI562" s="335"/>
    </row>
    <row r="563" spans="1:217" ht="15.75" customHeight="1">
      <c r="A563" s="198">
        <v>13</v>
      </c>
      <c r="B563" s="18" t="s">
        <v>528</v>
      </c>
      <c r="C563" s="381">
        <v>58.62</v>
      </c>
      <c r="D563" s="385">
        <v>40.58</v>
      </c>
      <c r="E563" s="19">
        <v>42351.72</v>
      </c>
      <c r="F563" s="42">
        <f t="shared" si="1438"/>
        <v>23662.311499999996</v>
      </c>
      <c r="G563" s="43"/>
      <c r="H563" s="21">
        <v>636.70000000000005</v>
      </c>
      <c r="I563" s="45">
        <f t="shared" si="1439"/>
        <v>0</v>
      </c>
      <c r="J563" s="58"/>
      <c r="K563" s="107"/>
      <c r="L563" s="212">
        <f t="shared" si="1440"/>
        <v>0</v>
      </c>
      <c r="M563" s="58"/>
      <c r="N563" s="107">
        <v>540</v>
      </c>
      <c r="O563" s="212">
        <f t="shared" si="1441"/>
        <v>0</v>
      </c>
      <c r="P563" s="46"/>
      <c r="Q563" s="139">
        <f t="shared" si="1442"/>
        <v>280.13670000000002</v>
      </c>
      <c r="R563" s="212">
        <f t="shared" si="1443"/>
        <v>0</v>
      </c>
      <c r="S563" s="46"/>
      <c r="T563" s="44">
        <f t="shared" si="1444"/>
        <v>2335.5960000000005</v>
      </c>
      <c r="U563" s="212">
        <f t="shared" si="1445"/>
        <v>0</v>
      </c>
      <c r="V563" s="46"/>
      <c r="W563" s="139">
        <f t="shared" si="1446"/>
        <v>493.98690000000005</v>
      </c>
      <c r="X563" s="219">
        <f t="shared" si="1447"/>
        <v>0</v>
      </c>
      <c r="Y563" s="58"/>
      <c r="Z563" s="44">
        <f t="shared" si="1448"/>
        <v>4331.3600000000006</v>
      </c>
      <c r="AA563" s="141">
        <f t="shared" si="1449"/>
        <v>0</v>
      </c>
      <c r="AB563" s="397"/>
      <c r="AC563" s="139">
        <f t="shared" si="1450"/>
        <v>493.98690000000005</v>
      </c>
      <c r="AD563" s="140">
        <f t="shared" si="1451"/>
        <v>0</v>
      </c>
      <c r="AE563" s="46"/>
      <c r="AF563" s="44">
        <f t="shared" si="1452"/>
        <v>22885.031600000002</v>
      </c>
      <c r="AG563" s="140">
        <f t="shared" si="1453"/>
        <v>0</v>
      </c>
      <c r="AH563" s="46"/>
      <c r="AI563" s="139">
        <f t="shared" si="1454"/>
        <v>791.37200000000007</v>
      </c>
      <c r="AJ563" s="140">
        <f t="shared" si="1455"/>
        <v>0</v>
      </c>
      <c r="AK563" s="46"/>
      <c r="AL563" s="107">
        <v>145.19999999999999</v>
      </c>
      <c r="AM563" s="140">
        <f t="shared" si="1456"/>
        <v>0</v>
      </c>
      <c r="AN563" s="46"/>
      <c r="AO563" s="44">
        <f t="shared" si="1457"/>
        <v>3769.8454000000002</v>
      </c>
      <c r="AP563" s="141">
        <f t="shared" si="1458"/>
        <v>0</v>
      </c>
      <c r="AQ563" s="108"/>
      <c r="AR563" s="109">
        <v>8030</v>
      </c>
      <c r="AS563" s="141">
        <f t="shared" si="1459"/>
        <v>0</v>
      </c>
      <c r="AT563" s="58"/>
      <c r="AU563" s="21">
        <v>3366.65</v>
      </c>
      <c r="AV563" s="141">
        <f t="shared" si="1460"/>
        <v>0</v>
      </c>
      <c r="AW563" s="58"/>
      <c r="AX563" s="44">
        <f t="shared" si="1461"/>
        <v>80964.952600000004</v>
      </c>
      <c r="AY563" s="141">
        <f t="shared" si="1462"/>
        <v>0</v>
      </c>
      <c r="AZ563" s="58"/>
      <c r="BA563" s="21">
        <v>93131.5</v>
      </c>
      <c r="BB563" s="141">
        <f t="shared" si="1463"/>
        <v>0</v>
      </c>
      <c r="BC563" s="58"/>
      <c r="BD563" s="21">
        <v>10643</v>
      </c>
      <c r="BE563" s="140">
        <f t="shared" si="1464"/>
        <v>0</v>
      </c>
      <c r="BF563" s="46"/>
      <c r="BG563" s="58"/>
      <c r="BH563" s="140">
        <f t="shared" si="1465"/>
        <v>0</v>
      </c>
      <c r="BI563" s="46"/>
      <c r="BJ563" s="59"/>
      <c r="BK563" s="58"/>
      <c r="BL563" s="140">
        <f t="shared" si="1466"/>
        <v>0</v>
      </c>
      <c r="BM563" s="46"/>
      <c r="BN563" s="142"/>
      <c r="BO563" s="141">
        <f t="shared" si="1467"/>
        <v>0</v>
      </c>
      <c r="BP563" s="58"/>
      <c r="BQ563" s="139">
        <f t="shared" si="1468"/>
        <v>930.90000000000009</v>
      </c>
      <c r="BR563" s="141">
        <f t="shared" si="1469"/>
        <v>0</v>
      </c>
      <c r="BS563" s="58"/>
      <c r="BT563" s="107">
        <v>540</v>
      </c>
      <c r="BU563" s="141">
        <f t="shared" si="1470"/>
        <v>0</v>
      </c>
      <c r="BV563" s="58"/>
      <c r="BW563" s="58"/>
      <c r="BX563" s="141">
        <f t="shared" si="1471"/>
        <v>0</v>
      </c>
      <c r="BY563" s="58"/>
      <c r="BZ563" s="143"/>
      <c r="CA563" s="141">
        <f t="shared" si="1472"/>
        <v>0</v>
      </c>
      <c r="CB563" s="58"/>
      <c r="CC563" s="107">
        <v>165.4</v>
      </c>
      <c r="CD563" s="141">
        <f t="shared" si="1473"/>
        <v>0</v>
      </c>
      <c r="CE563" s="58">
        <v>1</v>
      </c>
      <c r="CF563" s="139">
        <f t="shared" si="1474"/>
        <v>204.31649999999999</v>
      </c>
      <c r="CG563" s="141">
        <f t="shared" si="1475"/>
        <v>204.31649999999999</v>
      </c>
      <c r="CH563" s="58"/>
      <c r="CI563" s="107">
        <v>86.2</v>
      </c>
      <c r="CJ563" s="141">
        <f t="shared" si="1476"/>
        <v>0</v>
      </c>
      <c r="CK563" s="58"/>
      <c r="CL563" s="107">
        <v>125</v>
      </c>
      <c r="CM563" s="141">
        <f t="shared" si="1477"/>
        <v>0</v>
      </c>
      <c r="CN563" s="58"/>
      <c r="CO563" s="107">
        <v>140</v>
      </c>
      <c r="CP563" s="141">
        <f t="shared" si="1478"/>
        <v>0</v>
      </c>
      <c r="CQ563" s="58"/>
      <c r="CR563" s="139">
        <f t="shared" si="1479"/>
        <v>259.76390000000004</v>
      </c>
      <c r="CS563" s="141">
        <f t="shared" si="1480"/>
        <v>0</v>
      </c>
      <c r="CT563" s="58"/>
      <c r="CU563" s="107">
        <v>182.5</v>
      </c>
      <c r="CV563" s="141">
        <f t="shared" si="1481"/>
        <v>0</v>
      </c>
      <c r="CW563" s="58"/>
      <c r="CX563" s="107">
        <v>78</v>
      </c>
      <c r="CY563" s="141">
        <f t="shared" si="1482"/>
        <v>0</v>
      </c>
      <c r="CZ563" s="58"/>
      <c r="DA563" s="107">
        <v>350</v>
      </c>
      <c r="DB563" s="141">
        <f t="shared" si="1483"/>
        <v>0</v>
      </c>
      <c r="DC563" s="58"/>
      <c r="DD563" s="139">
        <f t="shared" si="1484"/>
        <v>363.26500000000004</v>
      </c>
      <c r="DE563" s="140">
        <f t="shared" si="1485"/>
        <v>0</v>
      </c>
      <c r="DF563" s="58">
        <v>3</v>
      </c>
      <c r="DG563" s="107">
        <v>349.94</v>
      </c>
      <c r="DH563" s="141">
        <f t="shared" si="1486"/>
        <v>1049.82</v>
      </c>
      <c r="DI563" s="58">
        <v>2</v>
      </c>
      <c r="DJ563" s="107">
        <v>407.82</v>
      </c>
      <c r="DK563" s="141">
        <f t="shared" si="1487"/>
        <v>815.64</v>
      </c>
      <c r="DL563" s="58">
        <v>1</v>
      </c>
      <c r="DM563" s="107">
        <v>560.66999999999996</v>
      </c>
      <c r="DN563" s="141">
        <f t="shared" si="1488"/>
        <v>560.66999999999996</v>
      </c>
      <c r="DO563" s="58">
        <v>1</v>
      </c>
      <c r="DP563" s="107">
        <v>849.84</v>
      </c>
      <c r="DQ563" s="141">
        <f t="shared" si="1489"/>
        <v>849.84</v>
      </c>
      <c r="DR563" s="58"/>
      <c r="DS563" s="107">
        <v>1070.97</v>
      </c>
      <c r="DT563" s="141">
        <f t="shared" si="1490"/>
        <v>0</v>
      </c>
      <c r="DU563" s="58">
        <v>1</v>
      </c>
      <c r="DV563" s="21">
        <v>1512.05</v>
      </c>
      <c r="DW563" s="141">
        <f t="shared" si="1491"/>
        <v>1512.05</v>
      </c>
      <c r="DX563" s="58">
        <v>1</v>
      </c>
      <c r="DY563" s="21">
        <v>5870.12</v>
      </c>
      <c r="DZ563" s="141">
        <f t="shared" si="1492"/>
        <v>5870.12</v>
      </c>
      <c r="EA563" s="58"/>
      <c r="EB563" s="21">
        <v>4379.45</v>
      </c>
      <c r="EC563" s="141">
        <f t="shared" si="1493"/>
        <v>0</v>
      </c>
      <c r="ED563" s="58"/>
      <c r="EE563" s="21">
        <v>4811.45</v>
      </c>
      <c r="EF563" s="141">
        <f t="shared" si="1494"/>
        <v>0</v>
      </c>
      <c r="EG563" s="58"/>
      <c r="EH563" s="21">
        <v>6518.13</v>
      </c>
      <c r="EI563" s="141">
        <f t="shared" si="1495"/>
        <v>0</v>
      </c>
      <c r="EJ563" s="58">
        <v>1</v>
      </c>
      <c r="EK563" s="21">
        <v>7389.31</v>
      </c>
      <c r="EL563" s="141">
        <f t="shared" si="1496"/>
        <v>7389.31</v>
      </c>
      <c r="EM563" s="58"/>
      <c r="EN563" s="21">
        <v>1539.81</v>
      </c>
      <c r="EO563" s="141">
        <f t="shared" si="1497"/>
        <v>0</v>
      </c>
      <c r="EP563" s="58"/>
      <c r="EQ563" s="21">
        <v>3124.4</v>
      </c>
      <c r="ER563" s="141">
        <f t="shared" si="1498"/>
        <v>0</v>
      </c>
      <c r="ES563" s="58"/>
      <c r="ET563" s="107">
        <v>118.78</v>
      </c>
      <c r="EU563" s="141">
        <f t="shared" si="1499"/>
        <v>0</v>
      </c>
      <c r="EV563" s="58"/>
      <c r="EW563" s="107">
        <v>479.92</v>
      </c>
      <c r="EX563" s="141">
        <f t="shared" si="1500"/>
        <v>0</v>
      </c>
      <c r="EY563" s="58"/>
      <c r="EZ563" s="107">
        <v>649.4</v>
      </c>
      <c r="FA563" s="141">
        <f t="shared" si="1501"/>
        <v>0</v>
      </c>
      <c r="FB563" s="58"/>
      <c r="FC563" s="21">
        <v>1301.22</v>
      </c>
      <c r="FD563" s="141">
        <f t="shared" si="1502"/>
        <v>0</v>
      </c>
      <c r="FE563" s="58"/>
      <c r="FF563" s="21">
        <v>2530.2199999999998</v>
      </c>
      <c r="FG563" s="141">
        <f t="shared" si="1503"/>
        <v>0</v>
      </c>
      <c r="FH563" s="58"/>
      <c r="FI563" s="21">
        <v>4182.22</v>
      </c>
      <c r="FJ563" s="141">
        <f t="shared" si="1504"/>
        <v>0</v>
      </c>
      <c r="FK563" s="58"/>
      <c r="FL563" s="107">
        <v>253.92</v>
      </c>
      <c r="FM563" s="141">
        <f t="shared" si="1505"/>
        <v>0</v>
      </c>
      <c r="FN563" s="58"/>
      <c r="FO563" s="107">
        <v>290.32</v>
      </c>
      <c r="FP563" s="141">
        <f t="shared" si="1506"/>
        <v>0</v>
      </c>
      <c r="FQ563" s="58"/>
      <c r="FR563" s="107">
        <v>334.06</v>
      </c>
      <c r="FS563" s="141">
        <f t="shared" si="1507"/>
        <v>0</v>
      </c>
      <c r="FT563" s="58"/>
      <c r="FU563" s="107">
        <v>411.49</v>
      </c>
      <c r="FV563" s="141">
        <f t="shared" si="1508"/>
        <v>0</v>
      </c>
      <c r="FW563" s="58"/>
      <c r="FX563" s="107">
        <v>455.21</v>
      </c>
      <c r="FY563" s="141">
        <f t="shared" si="1509"/>
        <v>0</v>
      </c>
      <c r="FZ563" s="58"/>
      <c r="GA563" s="107">
        <v>536</v>
      </c>
      <c r="GB563" s="141">
        <f t="shared" si="1510"/>
        <v>0</v>
      </c>
      <c r="GC563" s="58"/>
      <c r="GD563" s="21">
        <v>745.84</v>
      </c>
      <c r="GE563" s="144">
        <f t="shared" si="1511"/>
        <v>0</v>
      </c>
      <c r="GF563" s="108">
        <v>3</v>
      </c>
      <c r="GG563" s="112">
        <v>313.12</v>
      </c>
      <c r="GH563" s="141">
        <f t="shared" si="1512"/>
        <v>939.36</v>
      </c>
      <c r="GI563" s="59">
        <v>5</v>
      </c>
      <c r="GJ563" s="529">
        <v>223.61</v>
      </c>
      <c r="GK563" s="141">
        <f t="shared" si="1513"/>
        <v>1118.0500000000002</v>
      </c>
      <c r="GL563" s="58">
        <v>1</v>
      </c>
      <c r="GM563" s="107">
        <v>105.46</v>
      </c>
      <c r="GN563" s="141">
        <f t="shared" si="1514"/>
        <v>105.46</v>
      </c>
      <c r="GO563" s="58">
        <v>1</v>
      </c>
      <c r="GP563" s="107">
        <v>581.36</v>
      </c>
      <c r="GQ563" s="141">
        <f t="shared" si="1515"/>
        <v>581.36</v>
      </c>
      <c r="GR563" s="58">
        <v>1</v>
      </c>
      <c r="GS563" s="107">
        <v>92.94</v>
      </c>
      <c r="GT563" s="141">
        <f t="shared" si="1516"/>
        <v>92.94</v>
      </c>
      <c r="GU563" s="108">
        <v>20</v>
      </c>
      <c r="GV563" s="112">
        <v>47.51</v>
      </c>
      <c r="GW563" s="141">
        <f t="shared" si="1517"/>
        <v>950.19999999999993</v>
      </c>
      <c r="GX563" s="58">
        <v>10</v>
      </c>
      <c r="GY563" s="107">
        <v>61.91</v>
      </c>
      <c r="GZ563" s="219">
        <f t="shared" si="1518"/>
        <v>619.09999999999991</v>
      </c>
      <c r="HA563" s="413"/>
      <c r="HB563" s="413"/>
      <c r="HC563" s="219">
        <f t="shared" si="1520"/>
        <v>0</v>
      </c>
      <c r="HD563" s="58">
        <v>0.1</v>
      </c>
      <c r="HE563" s="107">
        <v>40.75</v>
      </c>
      <c r="HF563" s="232">
        <f t="shared" si="1519"/>
        <v>4.0750000000000002</v>
      </c>
      <c r="HG563" s="105">
        <v>1000</v>
      </c>
      <c r="HH563" s="226">
        <f t="shared" si="1521"/>
        <v>23662.311499999996</v>
      </c>
      <c r="HI563" s="335"/>
    </row>
    <row r="564" spans="1:217" ht="15.75" customHeight="1">
      <c r="A564" s="198">
        <v>14</v>
      </c>
      <c r="B564" s="18" t="s">
        <v>529</v>
      </c>
      <c r="C564" s="381">
        <v>155.32</v>
      </c>
      <c r="D564" s="385">
        <v>80.599999999999994</v>
      </c>
      <c r="E564" s="19">
        <v>78557.279999999999</v>
      </c>
      <c r="F564" s="42">
        <f t="shared" si="1438"/>
        <v>227977.53232</v>
      </c>
      <c r="G564" s="43"/>
      <c r="H564" s="21">
        <v>636.70000000000005</v>
      </c>
      <c r="I564" s="45">
        <f t="shared" si="1439"/>
        <v>0</v>
      </c>
      <c r="J564" s="58"/>
      <c r="K564" s="107"/>
      <c r="L564" s="212">
        <f t="shared" si="1440"/>
        <v>0</v>
      </c>
      <c r="M564" s="58"/>
      <c r="N564" s="107">
        <v>540</v>
      </c>
      <c r="O564" s="212">
        <f t="shared" si="1441"/>
        <v>0</v>
      </c>
      <c r="P564" s="46">
        <v>14.6</v>
      </c>
      <c r="Q564" s="139">
        <f t="shared" si="1442"/>
        <v>280.13670000000002</v>
      </c>
      <c r="R564" s="212">
        <f t="shared" si="1443"/>
        <v>4089.9958200000001</v>
      </c>
      <c r="S564" s="46"/>
      <c r="T564" s="44">
        <f t="shared" si="1444"/>
        <v>2335.5960000000005</v>
      </c>
      <c r="U564" s="212">
        <f t="shared" si="1445"/>
        <v>0</v>
      </c>
      <c r="V564" s="46"/>
      <c r="W564" s="139">
        <f t="shared" si="1446"/>
        <v>493.98690000000005</v>
      </c>
      <c r="X564" s="219">
        <f t="shared" si="1447"/>
        <v>0</v>
      </c>
      <c r="Y564" s="58"/>
      <c r="Z564" s="44">
        <f t="shared" si="1448"/>
        <v>4331.3600000000006</v>
      </c>
      <c r="AA564" s="141">
        <f t="shared" si="1449"/>
        <v>0</v>
      </c>
      <c r="AB564" s="397"/>
      <c r="AC564" s="139">
        <f t="shared" si="1450"/>
        <v>493.98690000000005</v>
      </c>
      <c r="AD564" s="140">
        <f t="shared" si="1451"/>
        <v>0</v>
      </c>
      <c r="AE564" s="46"/>
      <c r="AF564" s="44">
        <f t="shared" si="1452"/>
        <v>22885.031600000002</v>
      </c>
      <c r="AG564" s="140">
        <f t="shared" si="1453"/>
        <v>0</v>
      </c>
      <c r="AH564" s="46"/>
      <c r="AI564" s="139">
        <f t="shared" si="1454"/>
        <v>791.37200000000007</v>
      </c>
      <c r="AJ564" s="140">
        <f t="shared" si="1455"/>
        <v>0</v>
      </c>
      <c r="AK564" s="46"/>
      <c r="AL564" s="107">
        <v>145.19999999999999</v>
      </c>
      <c r="AM564" s="140">
        <f t="shared" si="1456"/>
        <v>0</v>
      </c>
      <c r="AN564" s="46"/>
      <c r="AO564" s="44">
        <f t="shared" si="1457"/>
        <v>3769.8454000000002</v>
      </c>
      <c r="AP564" s="141">
        <f t="shared" si="1458"/>
        <v>0</v>
      </c>
      <c r="AQ564" s="108"/>
      <c r="AR564" s="109">
        <v>8030</v>
      </c>
      <c r="AS564" s="141">
        <f t="shared" si="1459"/>
        <v>0</v>
      </c>
      <c r="AT564" s="58"/>
      <c r="AU564" s="21">
        <v>3366.65</v>
      </c>
      <c r="AV564" s="141">
        <f t="shared" si="1460"/>
        <v>0</v>
      </c>
      <c r="AW564" s="58"/>
      <c r="AX564" s="44">
        <f t="shared" si="1461"/>
        <v>80964.952600000004</v>
      </c>
      <c r="AY564" s="141">
        <f t="shared" si="1462"/>
        <v>0</v>
      </c>
      <c r="AZ564" s="58"/>
      <c r="BA564" s="21">
        <v>93131.5</v>
      </c>
      <c r="BB564" s="141">
        <f t="shared" si="1463"/>
        <v>0</v>
      </c>
      <c r="BC564" s="58"/>
      <c r="BD564" s="21">
        <v>10643</v>
      </c>
      <c r="BE564" s="140">
        <f t="shared" si="1464"/>
        <v>0</v>
      </c>
      <c r="BF564" s="46"/>
      <c r="BG564" s="58"/>
      <c r="BH564" s="140">
        <f t="shared" si="1465"/>
        <v>0</v>
      </c>
      <c r="BI564" s="46">
        <v>1</v>
      </c>
      <c r="BJ564" s="343" t="s">
        <v>702</v>
      </c>
      <c r="BK564" s="58">
        <v>197094.75</v>
      </c>
      <c r="BL564" s="140">
        <f t="shared" si="1466"/>
        <v>197094.75</v>
      </c>
      <c r="BM564" s="46"/>
      <c r="BN564" s="142"/>
      <c r="BO564" s="141">
        <f t="shared" si="1467"/>
        <v>0</v>
      </c>
      <c r="BP564" s="58"/>
      <c r="BQ564" s="139">
        <f t="shared" si="1468"/>
        <v>930.90000000000009</v>
      </c>
      <c r="BR564" s="141">
        <f t="shared" si="1469"/>
        <v>0</v>
      </c>
      <c r="BS564" s="58"/>
      <c r="BT564" s="107">
        <v>540</v>
      </c>
      <c r="BU564" s="141">
        <f t="shared" si="1470"/>
        <v>0</v>
      </c>
      <c r="BV564" s="58"/>
      <c r="BW564" s="58"/>
      <c r="BX564" s="141">
        <f t="shared" si="1471"/>
        <v>0</v>
      </c>
      <c r="BY564" s="58"/>
      <c r="BZ564" s="143"/>
      <c r="CA564" s="141">
        <f t="shared" si="1472"/>
        <v>0</v>
      </c>
      <c r="CB564" s="58">
        <v>1</v>
      </c>
      <c r="CC564" s="107">
        <v>165.4</v>
      </c>
      <c r="CD564" s="141">
        <f t="shared" si="1473"/>
        <v>165.4</v>
      </c>
      <c r="CE564" s="58">
        <v>1</v>
      </c>
      <c r="CF564" s="139">
        <f t="shared" si="1474"/>
        <v>204.31649999999999</v>
      </c>
      <c r="CG564" s="141">
        <f t="shared" si="1475"/>
        <v>204.31649999999999</v>
      </c>
      <c r="CH564" s="58"/>
      <c r="CI564" s="107">
        <v>86.2</v>
      </c>
      <c r="CJ564" s="141">
        <f t="shared" si="1476"/>
        <v>0</v>
      </c>
      <c r="CK564" s="58"/>
      <c r="CL564" s="107">
        <v>125</v>
      </c>
      <c r="CM564" s="141">
        <f t="shared" si="1477"/>
        <v>0</v>
      </c>
      <c r="CN564" s="58"/>
      <c r="CO564" s="107">
        <v>140</v>
      </c>
      <c r="CP564" s="141">
        <f t="shared" si="1478"/>
        <v>0</v>
      </c>
      <c r="CQ564" s="58"/>
      <c r="CR564" s="139">
        <f t="shared" si="1479"/>
        <v>259.76390000000004</v>
      </c>
      <c r="CS564" s="141">
        <f t="shared" si="1480"/>
        <v>0</v>
      </c>
      <c r="CT564" s="58"/>
      <c r="CU564" s="107">
        <v>182.5</v>
      </c>
      <c r="CV564" s="141">
        <f t="shared" si="1481"/>
        <v>0</v>
      </c>
      <c r="CW564" s="58"/>
      <c r="CX564" s="107">
        <v>78</v>
      </c>
      <c r="CY564" s="141">
        <f t="shared" si="1482"/>
        <v>0</v>
      </c>
      <c r="CZ564" s="58"/>
      <c r="DA564" s="107">
        <v>350</v>
      </c>
      <c r="DB564" s="141">
        <f t="shared" si="1483"/>
        <v>0</v>
      </c>
      <c r="DC564" s="58"/>
      <c r="DD564" s="139">
        <f t="shared" si="1484"/>
        <v>363.26500000000004</v>
      </c>
      <c r="DE564" s="140">
        <f t="shared" si="1485"/>
        <v>0</v>
      </c>
      <c r="DF564" s="58">
        <v>5</v>
      </c>
      <c r="DG564" s="107">
        <v>349.94</v>
      </c>
      <c r="DH564" s="141">
        <f t="shared" si="1486"/>
        <v>1749.7</v>
      </c>
      <c r="DI564" s="58">
        <v>2</v>
      </c>
      <c r="DJ564" s="107">
        <v>407.82</v>
      </c>
      <c r="DK564" s="141">
        <f t="shared" si="1487"/>
        <v>815.64</v>
      </c>
      <c r="DL564" s="58">
        <v>2</v>
      </c>
      <c r="DM564" s="107">
        <v>560.66999999999996</v>
      </c>
      <c r="DN564" s="141">
        <f t="shared" si="1488"/>
        <v>1121.3399999999999</v>
      </c>
      <c r="DO564" s="58">
        <v>2</v>
      </c>
      <c r="DP564" s="107">
        <v>849.84</v>
      </c>
      <c r="DQ564" s="141">
        <f t="shared" si="1489"/>
        <v>1699.68</v>
      </c>
      <c r="DR564" s="58"/>
      <c r="DS564" s="107">
        <v>1070.97</v>
      </c>
      <c r="DT564" s="141">
        <f t="shared" si="1490"/>
        <v>0</v>
      </c>
      <c r="DU564" s="58">
        <v>1</v>
      </c>
      <c r="DV564" s="21">
        <v>1512.05</v>
      </c>
      <c r="DW564" s="141">
        <f t="shared" si="1491"/>
        <v>1512.05</v>
      </c>
      <c r="DX564" s="58">
        <v>1</v>
      </c>
      <c r="DY564" s="21">
        <v>5870.12</v>
      </c>
      <c r="DZ564" s="141">
        <f t="shared" si="1492"/>
        <v>5870.12</v>
      </c>
      <c r="EA564" s="58"/>
      <c r="EB564" s="21">
        <v>4379.45</v>
      </c>
      <c r="EC564" s="141">
        <f t="shared" si="1493"/>
        <v>0</v>
      </c>
      <c r="ED564" s="58"/>
      <c r="EE564" s="21">
        <v>4811.45</v>
      </c>
      <c r="EF564" s="141">
        <f t="shared" si="1494"/>
        <v>0</v>
      </c>
      <c r="EG564" s="58"/>
      <c r="EH564" s="21">
        <v>6518.13</v>
      </c>
      <c r="EI564" s="141">
        <f t="shared" si="1495"/>
        <v>0</v>
      </c>
      <c r="EJ564" s="58">
        <v>1</v>
      </c>
      <c r="EK564" s="21">
        <v>7389.31</v>
      </c>
      <c r="EL564" s="141">
        <f t="shared" si="1496"/>
        <v>7389.31</v>
      </c>
      <c r="EM564" s="58"/>
      <c r="EN564" s="21">
        <v>1539.81</v>
      </c>
      <c r="EO564" s="141">
        <f t="shared" si="1497"/>
        <v>0</v>
      </c>
      <c r="EP564" s="58"/>
      <c r="EQ564" s="21">
        <v>3124.4</v>
      </c>
      <c r="ER564" s="141">
        <f t="shared" si="1498"/>
        <v>0</v>
      </c>
      <c r="ES564" s="58"/>
      <c r="ET564" s="107">
        <v>118.78</v>
      </c>
      <c r="EU564" s="141">
        <f t="shared" si="1499"/>
        <v>0</v>
      </c>
      <c r="EV564" s="58"/>
      <c r="EW564" s="107">
        <v>479.92</v>
      </c>
      <c r="EX564" s="141">
        <f t="shared" si="1500"/>
        <v>0</v>
      </c>
      <c r="EY564" s="58"/>
      <c r="EZ564" s="107">
        <v>649.4</v>
      </c>
      <c r="FA564" s="141">
        <f t="shared" si="1501"/>
        <v>0</v>
      </c>
      <c r="FB564" s="58"/>
      <c r="FC564" s="21">
        <v>1301.22</v>
      </c>
      <c r="FD564" s="141">
        <f t="shared" si="1502"/>
        <v>0</v>
      </c>
      <c r="FE564" s="58"/>
      <c r="FF564" s="21">
        <v>2530.2199999999998</v>
      </c>
      <c r="FG564" s="141">
        <f t="shared" si="1503"/>
        <v>0</v>
      </c>
      <c r="FH564" s="58"/>
      <c r="FI564" s="21">
        <v>4182.22</v>
      </c>
      <c r="FJ564" s="141">
        <f t="shared" si="1504"/>
        <v>0</v>
      </c>
      <c r="FK564" s="58"/>
      <c r="FL564" s="107">
        <v>253.92</v>
      </c>
      <c r="FM564" s="141">
        <f t="shared" si="1505"/>
        <v>0</v>
      </c>
      <c r="FN564" s="58"/>
      <c r="FO564" s="107">
        <v>290.32</v>
      </c>
      <c r="FP564" s="141">
        <f t="shared" si="1506"/>
        <v>0</v>
      </c>
      <c r="FQ564" s="58"/>
      <c r="FR564" s="107">
        <v>334.06</v>
      </c>
      <c r="FS564" s="141">
        <f t="shared" si="1507"/>
        <v>0</v>
      </c>
      <c r="FT564" s="58"/>
      <c r="FU564" s="107">
        <v>411.49</v>
      </c>
      <c r="FV564" s="141">
        <f t="shared" si="1508"/>
        <v>0</v>
      </c>
      <c r="FW564" s="58"/>
      <c r="FX564" s="107">
        <v>455.21</v>
      </c>
      <c r="FY564" s="141">
        <f t="shared" si="1509"/>
        <v>0</v>
      </c>
      <c r="FZ564" s="58"/>
      <c r="GA564" s="107">
        <v>536</v>
      </c>
      <c r="GB564" s="141">
        <f t="shared" si="1510"/>
        <v>0</v>
      </c>
      <c r="GC564" s="58"/>
      <c r="GD564" s="21">
        <v>745.84</v>
      </c>
      <c r="GE564" s="144">
        <f t="shared" si="1511"/>
        <v>0</v>
      </c>
      <c r="GF564" s="108">
        <v>3</v>
      </c>
      <c r="GG564" s="112">
        <v>313.12</v>
      </c>
      <c r="GH564" s="141">
        <f t="shared" si="1512"/>
        <v>939.36</v>
      </c>
      <c r="GI564" s="59">
        <v>10</v>
      </c>
      <c r="GJ564" s="529">
        <v>223.61</v>
      </c>
      <c r="GK564" s="141">
        <f t="shared" si="1513"/>
        <v>2236.1000000000004</v>
      </c>
      <c r="GL564" s="58">
        <v>2</v>
      </c>
      <c r="GM564" s="107">
        <v>105.46</v>
      </c>
      <c r="GN564" s="141">
        <f t="shared" si="1514"/>
        <v>210.92</v>
      </c>
      <c r="GO564" s="58"/>
      <c r="GP564" s="107">
        <v>581.36</v>
      </c>
      <c r="GQ564" s="141">
        <f t="shared" si="1515"/>
        <v>0</v>
      </c>
      <c r="GR564" s="58"/>
      <c r="GS564" s="107">
        <v>92.94</v>
      </c>
      <c r="GT564" s="141">
        <f t="shared" si="1516"/>
        <v>0</v>
      </c>
      <c r="GU564" s="108">
        <v>20</v>
      </c>
      <c r="GV564" s="112">
        <v>47.51</v>
      </c>
      <c r="GW564" s="141">
        <f t="shared" si="1517"/>
        <v>950.19999999999993</v>
      </c>
      <c r="GX564" s="58">
        <v>15</v>
      </c>
      <c r="GY564" s="107">
        <v>61.91</v>
      </c>
      <c r="GZ564" s="219">
        <f t="shared" si="1518"/>
        <v>928.65</v>
      </c>
      <c r="HA564" s="413"/>
      <c r="HB564" s="413"/>
      <c r="HC564" s="219">
        <f t="shared" si="1520"/>
        <v>0</v>
      </c>
      <c r="HD564" s="58"/>
      <c r="HE564" s="107">
        <v>40.75</v>
      </c>
      <c r="HF564" s="232">
        <f t="shared" si="1519"/>
        <v>0</v>
      </c>
      <c r="HG564" s="105">
        <v>1000</v>
      </c>
      <c r="HH564" s="226">
        <f t="shared" si="1521"/>
        <v>227977.53232</v>
      </c>
      <c r="HI564" s="335"/>
    </row>
    <row r="565" spans="1:217" ht="15.75" customHeight="1">
      <c r="A565" s="198">
        <v>15</v>
      </c>
      <c r="B565" s="18" t="s">
        <v>530</v>
      </c>
      <c r="C565" s="381">
        <v>37.18</v>
      </c>
      <c r="D565" s="385">
        <v>46.5</v>
      </c>
      <c r="E565" s="19">
        <v>28403.159999999996</v>
      </c>
      <c r="F565" s="42">
        <f t="shared" si="1438"/>
        <v>12624.376500000002</v>
      </c>
      <c r="G565" s="43"/>
      <c r="H565" s="21">
        <v>636.70000000000005</v>
      </c>
      <c r="I565" s="45">
        <f t="shared" si="1439"/>
        <v>0</v>
      </c>
      <c r="J565" s="58"/>
      <c r="K565" s="107"/>
      <c r="L565" s="212">
        <f t="shared" si="1440"/>
        <v>0</v>
      </c>
      <c r="M565" s="58"/>
      <c r="N565" s="107">
        <v>540</v>
      </c>
      <c r="O565" s="212">
        <f t="shared" si="1441"/>
        <v>0</v>
      </c>
      <c r="P565" s="46"/>
      <c r="Q565" s="139">
        <f t="shared" si="1442"/>
        <v>280.13670000000002</v>
      </c>
      <c r="R565" s="212">
        <f t="shared" si="1443"/>
        <v>0</v>
      </c>
      <c r="S565" s="46"/>
      <c r="T565" s="44">
        <f t="shared" si="1444"/>
        <v>2335.5960000000005</v>
      </c>
      <c r="U565" s="212">
        <f t="shared" si="1445"/>
        <v>0</v>
      </c>
      <c r="V565" s="46"/>
      <c r="W565" s="139">
        <f t="shared" si="1446"/>
        <v>493.98690000000005</v>
      </c>
      <c r="X565" s="219">
        <f t="shared" si="1447"/>
        <v>0</v>
      </c>
      <c r="Y565" s="58"/>
      <c r="Z565" s="44">
        <f t="shared" si="1448"/>
        <v>4331.3600000000006</v>
      </c>
      <c r="AA565" s="141">
        <f t="shared" si="1449"/>
        <v>0</v>
      </c>
      <c r="AB565" s="397"/>
      <c r="AC565" s="139">
        <f t="shared" si="1450"/>
        <v>493.98690000000005</v>
      </c>
      <c r="AD565" s="140">
        <f t="shared" si="1451"/>
        <v>0</v>
      </c>
      <c r="AE565" s="46"/>
      <c r="AF565" s="44">
        <f t="shared" si="1452"/>
        <v>22885.031600000002</v>
      </c>
      <c r="AG565" s="140">
        <f t="shared" si="1453"/>
        <v>0</v>
      </c>
      <c r="AH565" s="46"/>
      <c r="AI565" s="139">
        <f t="shared" si="1454"/>
        <v>791.37200000000007</v>
      </c>
      <c r="AJ565" s="140">
        <f t="shared" si="1455"/>
        <v>0</v>
      </c>
      <c r="AK565" s="46"/>
      <c r="AL565" s="107">
        <v>145.19999999999999</v>
      </c>
      <c r="AM565" s="140">
        <f t="shared" si="1456"/>
        <v>0</v>
      </c>
      <c r="AN565" s="46"/>
      <c r="AO565" s="44">
        <f t="shared" si="1457"/>
        <v>3769.8454000000002</v>
      </c>
      <c r="AP565" s="141">
        <f t="shared" si="1458"/>
        <v>0</v>
      </c>
      <c r="AQ565" s="108"/>
      <c r="AR565" s="109">
        <v>8030</v>
      </c>
      <c r="AS565" s="141">
        <f t="shared" si="1459"/>
        <v>0</v>
      </c>
      <c r="AT565" s="58"/>
      <c r="AU565" s="21">
        <v>3366.65</v>
      </c>
      <c r="AV565" s="141">
        <f t="shared" si="1460"/>
        <v>0</v>
      </c>
      <c r="AW565" s="58"/>
      <c r="AX565" s="44">
        <f t="shared" si="1461"/>
        <v>80964.952600000004</v>
      </c>
      <c r="AY565" s="141">
        <f t="shared" si="1462"/>
        <v>0</v>
      </c>
      <c r="AZ565" s="58"/>
      <c r="BA565" s="21">
        <v>93131.5</v>
      </c>
      <c r="BB565" s="141">
        <f t="shared" si="1463"/>
        <v>0</v>
      </c>
      <c r="BC565" s="58"/>
      <c r="BD565" s="21">
        <v>10643</v>
      </c>
      <c r="BE565" s="140">
        <f t="shared" si="1464"/>
        <v>0</v>
      </c>
      <c r="BF565" s="46"/>
      <c r="BG565" s="58"/>
      <c r="BH565" s="140">
        <f t="shared" si="1465"/>
        <v>0</v>
      </c>
      <c r="BI565" s="145"/>
      <c r="BJ565" s="162"/>
      <c r="BK565" s="146"/>
      <c r="BL565" s="140">
        <f t="shared" si="1466"/>
        <v>0</v>
      </c>
      <c r="BM565" s="46"/>
      <c r="BN565" s="142"/>
      <c r="BO565" s="141">
        <f t="shared" si="1467"/>
        <v>0</v>
      </c>
      <c r="BP565" s="146"/>
      <c r="BQ565" s="139">
        <f t="shared" si="1468"/>
        <v>930.90000000000009</v>
      </c>
      <c r="BR565" s="141">
        <f t="shared" si="1469"/>
        <v>0</v>
      </c>
      <c r="BS565" s="146"/>
      <c r="BT565" s="107">
        <v>540</v>
      </c>
      <c r="BU565" s="141">
        <f t="shared" si="1470"/>
        <v>0</v>
      </c>
      <c r="BV565" s="146"/>
      <c r="BW565" s="58"/>
      <c r="BX565" s="141">
        <f t="shared" si="1471"/>
        <v>0</v>
      </c>
      <c r="BY565" s="146"/>
      <c r="BZ565" s="143"/>
      <c r="CA565" s="141">
        <f t="shared" si="1472"/>
        <v>0</v>
      </c>
      <c r="CB565" s="146"/>
      <c r="CC565" s="107">
        <v>165.4</v>
      </c>
      <c r="CD565" s="141">
        <f t="shared" si="1473"/>
        <v>0</v>
      </c>
      <c r="CE565" s="146">
        <v>1</v>
      </c>
      <c r="CF565" s="139">
        <f t="shared" si="1474"/>
        <v>204.31649999999999</v>
      </c>
      <c r="CG565" s="141">
        <f t="shared" si="1475"/>
        <v>204.31649999999999</v>
      </c>
      <c r="CH565" s="146"/>
      <c r="CI565" s="107">
        <v>86.2</v>
      </c>
      <c r="CJ565" s="141">
        <f t="shared" si="1476"/>
        <v>0</v>
      </c>
      <c r="CK565" s="146"/>
      <c r="CL565" s="107">
        <v>125</v>
      </c>
      <c r="CM565" s="141">
        <f t="shared" si="1477"/>
        <v>0</v>
      </c>
      <c r="CN565" s="146"/>
      <c r="CO565" s="107">
        <v>140</v>
      </c>
      <c r="CP565" s="141">
        <f t="shared" si="1478"/>
        <v>0</v>
      </c>
      <c r="CQ565" s="146"/>
      <c r="CR565" s="139">
        <f t="shared" si="1479"/>
        <v>259.76390000000004</v>
      </c>
      <c r="CS565" s="141">
        <f t="shared" si="1480"/>
        <v>0</v>
      </c>
      <c r="CT565" s="146"/>
      <c r="CU565" s="107">
        <v>182.5</v>
      </c>
      <c r="CV565" s="141">
        <f t="shared" si="1481"/>
        <v>0</v>
      </c>
      <c r="CW565" s="146"/>
      <c r="CX565" s="107">
        <v>78</v>
      </c>
      <c r="CY565" s="141">
        <f t="shared" si="1482"/>
        <v>0</v>
      </c>
      <c r="CZ565" s="146"/>
      <c r="DA565" s="107">
        <v>350</v>
      </c>
      <c r="DB565" s="141">
        <f t="shared" si="1483"/>
        <v>0</v>
      </c>
      <c r="DC565" s="146"/>
      <c r="DD565" s="139">
        <f t="shared" si="1484"/>
        <v>363.26500000000004</v>
      </c>
      <c r="DE565" s="140">
        <f t="shared" si="1485"/>
        <v>0</v>
      </c>
      <c r="DF565" s="58">
        <v>8</v>
      </c>
      <c r="DG565" s="107">
        <v>349.94</v>
      </c>
      <c r="DH565" s="141">
        <f t="shared" si="1486"/>
        <v>2799.52</v>
      </c>
      <c r="DI565" s="58">
        <v>3</v>
      </c>
      <c r="DJ565" s="107">
        <v>407.82</v>
      </c>
      <c r="DK565" s="141">
        <f t="shared" si="1487"/>
        <v>1223.46</v>
      </c>
      <c r="DL565" s="58">
        <v>3</v>
      </c>
      <c r="DM565" s="107">
        <v>560.66999999999996</v>
      </c>
      <c r="DN565" s="141">
        <f t="shared" si="1488"/>
        <v>1682.0099999999998</v>
      </c>
      <c r="DO565" s="58">
        <v>3</v>
      </c>
      <c r="DP565" s="107">
        <v>849.84</v>
      </c>
      <c r="DQ565" s="141">
        <f t="shared" si="1489"/>
        <v>2549.52</v>
      </c>
      <c r="DR565" s="58"/>
      <c r="DS565" s="107">
        <v>1070.97</v>
      </c>
      <c r="DT565" s="141">
        <f t="shared" si="1490"/>
        <v>0</v>
      </c>
      <c r="DU565" s="58"/>
      <c r="DV565" s="21">
        <v>1512.05</v>
      </c>
      <c r="DW565" s="141">
        <f t="shared" si="1491"/>
        <v>0</v>
      </c>
      <c r="DX565" s="58"/>
      <c r="DY565" s="21">
        <v>5870.12</v>
      </c>
      <c r="DZ565" s="141">
        <f t="shared" si="1492"/>
        <v>0</v>
      </c>
      <c r="EA565" s="58"/>
      <c r="EB565" s="21">
        <v>4379.45</v>
      </c>
      <c r="EC565" s="141">
        <f t="shared" si="1493"/>
        <v>0</v>
      </c>
      <c r="ED565" s="58"/>
      <c r="EE565" s="21">
        <v>4811.45</v>
      </c>
      <c r="EF565" s="141">
        <f t="shared" si="1494"/>
        <v>0</v>
      </c>
      <c r="EG565" s="58"/>
      <c r="EH565" s="21">
        <v>6518.13</v>
      </c>
      <c r="EI565" s="141">
        <f t="shared" si="1495"/>
        <v>0</v>
      </c>
      <c r="EJ565" s="58"/>
      <c r="EK565" s="21">
        <v>7389.31</v>
      </c>
      <c r="EL565" s="141">
        <f t="shared" si="1496"/>
        <v>0</v>
      </c>
      <c r="EM565" s="58"/>
      <c r="EN565" s="21">
        <v>1539.81</v>
      </c>
      <c r="EO565" s="141">
        <f t="shared" si="1497"/>
        <v>0</v>
      </c>
      <c r="EP565" s="58"/>
      <c r="EQ565" s="21">
        <v>3124.4</v>
      </c>
      <c r="ER565" s="141">
        <f t="shared" si="1498"/>
        <v>0</v>
      </c>
      <c r="ES565" s="58"/>
      <c r="ET565" s="107">
        <v>118.78</v>
      </c>
      <c r="EU565" s="141">
        <f t="shared" si="1499"/>
        <v>0</v>
      </c>
      <c r="EV565" s="58"/>
      <c r="EW565" s="107">
        <v>479.92</v>
      </c>
      <c r="EX565" s="141">
        <f t="shared" si="1500"/>
        <v>0</v>
      </c>
      <c r="EY565" s="58"/>
      <c r="EZ565" s="107">
        <v>649.4</v>
      </c>
      <c r="FA565" s="141">
        <f t="shared" si="1501"/>
        <v>0</v>
      </c>
      <c r="FB565" s="58"/>
      <c r="FC565" s="21">
        <v>1301.22</v>
      </c>
      <c r="FD565" s="141">
        <f t="shared" si="1502"/>
        <v>0</v>
      </c>
      <c r="FE565" s="58"/>
      <c r="FF565" s="21">
        <v>2530.2199999999998</v>
      </c>
      <c r="FG565" s="141">
        <f t="shared" si="1503"/>
        <v>0</v>
      </c>
      <c r="FH565" s="58"/>
      <c r="FI565" s="21">
        <v>4182.22</v>
      </c>
      <c r="FJ565" s="141">
        <f t="shared" si="1504"/>
        <v>0</v>
      </c>
      <c r="FK565" s="58"/>
      <c r="FL565" s="107">
        <v>253.92</v>
      </c>
      <c r="FM565" s="141">
        <f t="shared" si="1505"/>
        <v>0</v>
      </c>
      <c r="FN565" s="58"/>
      <c r="FO565" s="107">
        <v>290.32</v>
      </c>
      <c r="FP565" s="141">
        <f t="shared" si="1506"/>
        <v>0</v>
      </c>
      <c r="FQ565" s="58"/>
      <c r="FR565" s="107">
        <v>334.06</v>
      </c>
      <c r="FS565" s="141">
        <f t="shared" si="1507"/>
        <v>0</v>
      </c>
      <c r="FT565" s="58"/>
      <c r="FU565" s="107">
        <v>411.49</v>
      </c>
      <c r="FV565" s="141">
        <f t="shared" si="1508"/>
        <v>0</v>
      </c>
      <c r="FW565" s="58"/>
      <c r="FX565" s="107">
        <v>455.21</v>
      </c>
      <c r="FY565" s="141">
        <f t="shared" si="1509"/>
        <v>0</v>
      </c>
      <c r="FZ565" s="58"/>
      <c r="GA565" s="107">
        <v>536</v>
      </c>
      <c r="GB565" s="141">
        <f t="shared" si="1510"/>
        <v>0</v>
      </c>
      <c r="GC565" s="58"/>
      <c r="GD565" s="21">
        <v>745.84</v>
      </c>
      <c r="GE565" s="144">
        <f t="shared" si="1511"/>
        <v>0</v>
      </c>
      <c r="GF565" s="108">
        <v>3</v>
      </c>
      <c r="GG565" s="112">
        <v>313.12</v>
      </c>
      <c r="GH565" s="141">
        <f t="shared" si="1512"/>
        <v>939.36</v>
      </c>
      <c r="GI565" s="59">
        <v>4</v>
      </c>
      <c r="GJ565" s="529">
        <v>223.61</v>
      </c>
      <c r="GK565" s="141">
        <f t="shared" si="1513"/>
        <v>894.44</v>
      </c>
      <c r="GL565" s="58"/>
      <c r="GM565" s="107">
        <v>105.46</v>
      </c>
      <c r="GN565" s="141">
        <f t="shared" si="1514"/>
        <v>0</v>
      </c>
      <c r="GO565" s="58"/>
      <c r="GP565" s="107">
        <v>581.36</v>
      </c>
      <c r="GQ565" s="141">
        <f t="shared" si="1515"/>
        <v>0</v>
      </c>
      <c r="GR565" s="58"/>
      <c r="GS565" s="107">
        <v>92.94</v>
      </c>
      <c r="GT565" s="141">
        <f t="shared" si="1516"/>
        <v>0</v>
      </c>
      <c r="GU565" s="108">
        <v>15</v>
      </c>
      <c r="GV565" s="112">
        <v>47.51</v>
      </c>
      <c r="GW565" s="141">
        <f t="shared" si="1517"/>
        <v>712.65</v>
      </c>
      <c r="GX565" s="58">
        <v>10</v>
      </c>
      <c r="GY565" s="107">
        <v>61.91</v>
      </c>
      <c r="GZ565" s="219">
        <f t="shared" si="1518"/>
        <v>619.09999999999991</v>
      </c>
      <c r="HA565" s="413"/>
      <c r="HB565" s="413"/>
      <c r="HC565" s="219">
        <f t="shared" si="1520"/>
        <v>0</v>
      </c>
      <c r="HD565" s="58"/>
      <c r="HE565" s="107">
        <v>40.75</v>
      </c>
      <c r="HF565" s="232">
        <f t="shared" si="1519"/>
        <v>0</v>
      </c>
      <c r="HG565" s="105">
        <v>1000</v>
      </c>
      <c r="HH565" s="226">
        <f t="shared" si="1521"/>
        <v>12624.376500000002</v>
      </c>
      <c r="HI565" s="335"/>
    </row>
    <row r="566" spans="1:217" ht="15.75" customHeight="1">
      <c r="A566" s="198">
        <v>16</v>
      </c>
      <c r="B566" s="18" t="s">
        <v>531</v>
      </c>
      <c r="C566" s="381">
        <v>65.19</v>
      </c>
      <c r="D566" s="385">
        <v>155.18</v>
      </c>
      <c r="E566" s="19">
        <v>89308.200000000012</v>
      </c>
      <c r="F566" s="42">
        <f t="shared" si="1438"/>
        <v>193538.29378000001</v>
      </c>
      <c r="G566" s="43">
        <v>250</v>
      </c>
      <c r="H566" s="21">
        <v>636.70000000000005</v>
      </c>
      <c r="I566" s="45">
        <f t="shared" si="1439"/>
        <v>159175</v>
      </c>
      <c r="J566" s="58"/>
      <c r="K566" s="107"/>
      <c r="L566" s="212">
        <f t="shared" si="1440"/>
        <v>0</v>
      </c>
      <c r="M566" s="58"/>
      <c r="N566" s="107">
        <v>540</v>
      </c>
      <c r="O566" s="212">
        <f t="shared" si="1441"/>
        <v>0</v>
      </c>
      <c r="P566" s="46">
        <v>28.4</v>
      </c>
      <c r="Q566" s="139">
        <f t="shared" si="1442"/>
        <v>280.13670000000002</v>
      </c>
      <c r="R566" s="212">
        <f t="shared" si="1443"/>
        <v>7955.8822799999998</v>
      </c>
      <c r="S566" s="46"/>
      <c r="T566" s="44">
        <f t="shared" si="1444"/>
        <v>2335.5960000000005</v>
      </c>
      <c r="U566" s="212">
        <f t="shared" si="1445"/>
        <v>0</v>
      </c>
      <c r="V566" s="46"/>
      <c r="W566" s="139">
        <f t="shared" si="1446"/>
        <v>493.98690000000005</v>
      </c>
      <c r="X566" s="219">
        <f t="shared" si="1447"/>
        <v>0</v>
      </c>
      <c r="Y566" s="58"/>
      <c r="Z566" s="44">
        <f t="shared" si="1448"/>
        <v>4331.3600000000006</v>
      </c>
      <c r="AA566" s="141">
        <f t="shared" si="1449"/>
        <v>0</v>
      </c>
      <c r="AB566" s="397"/>
      <c r="AC566" s="139">
        <f t="shared" si="1450"/>
        <v>493.98690000000005</v>
      </c>
      <c r="AD566" s="140">
        <f t="shared" si="1451"/>
        <v>0</v>
      </c>
      <c r="AE566" s="46"/>
      <c r="AF566" s="44">
        <f t="shared" si="1452"/>
        <v>22885.031600000002</v>
      </c>
      <c r="AG566" s="140">
        <f t="shared" si="1453"/>
        <v>0</v>
      </c>
      <c r="AH566" s="46"/>
      <c r="AI566" s="139">
        <f t="shared" si="1454"/>
        <v>791.37200000000007</v>
      </c>
      <c r="AJ566" s="140">
        <f t="shared" si="1455"/>
        <v>0</v>
      </c>
      <c r="AK566" s="46"/>
      <c r="AL566" s="107">
        <v>145.19999999999999</v>
      </c>
      <c r="AM566" s="140">
        <f t="shared" si="1456"/>
        <v>0</v>
      </c>
      <c r="AN566" s="46"/>
      <c r="AO566" s="44">
        <f t="shared" si="1457"/>
        <v>3769.8454000000002</v>
      </c>
      <c r="AP566" s="141">
        <f t="shared" si="1458"/>
        <v>0</v>
      </c>
      <c r="AQ566" s="108"/>
      <c r="AR566" s="109">
        <v>8030</v>
      </c>
      <c r="AS566" s="141">
        <f t="shared" si="1459"/>
        <v>0</v>
      </c>
      <c r="AT566" s="58"/>
      <c r="AU566" s="21">
        <v>3366.65</v>
      </c>
      <c r="AV566" s="141">
        <f t="shared" si="1460"/>
        <v>0</v>
      </c>
      <c r="AW566" s="58"/>
      <c r="AX566" s="44">
        <f t="shared" si="1461"/>
        <v>80964.952600000004</v>
      </c>
      <c r="AY566" s="141">
        <f t="shared" si="1462"/>
        <v>0</v>
      </c>
      <c r="AZ566" s="58"/>
      <c r="BA566" s="21">
        <v>93131.5</v>
      </c>
      <c r="BB566" s="141">
        <f t="shared" si="1463"/>
        <v>0</v>
      </c>
      <c r="BC566" s="58"/>
      <c r="BD566" s="21">
        <v>10643</v>
      </c>
      <c r="BE566" s="140">
        <f t="shared" si="1464"/>
        <v>0</v>
      </c>
      <c r="BF566" s="46"/>
      <c r="BG566" s="58"/>
      <c r="BH566" s="140">
        <f t="shared" si="1465"/>
        <v>0</v>
      </c>
      <c r="BI566" s="46"/>
      <c r="BJ566" s="59"/>
      <c r="BK566" s="58"/>
      <c r="BL566" s="140">
        <f t="shared" si="1466"/>
        <v>0</v>
      </c>
      <c r="BM566" s="46"/>
      <c r="BN566" s="142"/>
      <c r="BO566" s="141">
        <f t="shared" si="1467"/>
        <v>0</v>
      </c>
      <c r="BP566" s="58"/>
      <c r="BQ566" s="139">
        <f t="shared" si="1468"/>
        <v>930.90000000000009</v>
      </c>
      <c r="BR566" s="141">
        <f t="shared" si="1469"/>
        <v>0</v>
      </c>
      <c r="BS566" s="58"/>
      <c r="BT566" s="107">
        <v>540</v>
      </c>
      <c r="BU566" s="141">
        <f t="shared" si="1470"/>
        <v>0</v>
      </c>
      <c r="BV566" s="58"/>
      <c r="BW566" s="58"/>
      <c r="BX566" s="141">
        <f t="shared" si="1471"/>
        <v>0</v>
      </c>
      <c r="BY566" s="58"/>
      <c r="BZ566" s="143"/>
      <c r="CA566" s="141">
        <f t="shared" si="1472"/>
        <v>0</v>
      </c>
      <c r="CB566" s="58">
        <v>1</v>
      </c>
      <c r="CC566" s="107">
        <v>165.4</v>
      </c>
      <c r="CD566" s="141">
        <f t="shared" si="1473"/>
        <v>165.4</v>
      </c>
      <c r="CE566" s="58">
        <v>1</v>
      </c>
      <c r="CF566" s="139">
        <f t="shared" si="1474"/>
        <v>204.31649999999999</v>
      </c>
      <c r="CG566" s="141">
        <f t="shared" si="1475"/>
        <v>204.31649999999999</v>
      </c>
      <c r="CH566" s="58"/>
      <c r="CI566" s="107">
        <v>86.2</v>
      </c>
      <c r="CJ566" s="141">
        <f t="shared" si="1476"/>
        <v>0</v>
      </c>
      <c r="CK566" s="58"/>
      <c r="CL566" s="107">
        <v>125</v>
      </c>
      <c r="CM566" s="141">
        <f t="shared" si="1477"/>
        <v>0</v>
      </c>
      <c r="CN566" s="58"/>
      <c r="CO566" s="107">
        <v>140</v>
      </c>
      <c r="CP566" s="141">
        <f t="shared" si="1478"/>
        <v>0</v>
      </c>
      <c r="CQ566" s="58"/>
      <c r="CR566" s="139">
        <f t="shared" si="1479"/>
        <v>259.76390000000004</v>
      </c>
      <c r="CS566" s="141">
        <f t="shared" si="1480"/>
        <v>0</v>
      </c>
      <c r="CT566" s="58"/>
      <c r="CU566" s="107">
        <v>182.5</v>
      </c>
      <c r="CV566" s="141">
        <f t="shared" si="1481"/>
        <v>0</v>
      </c>
      <c r="CW566" s="58"/>
      <c r="CX566" s="107">
        <v>78</v>
      </c>
      <c r="CY566" s="141">
        <f t="shared" si="1482"/>
        <v>0</v>
      </c>
      <c r="CZ566" s="58"/>
      <c r="DA566" s="107">
        <v>350</v>
      </c>
      <c r="DB566" s="141">
        <f t="shared" si="1483"/>
        <v>0</v>
      </c>
      <c r="DC566" s="58"/>
      <c r="DD566" s="139">
        <f t="shared" si="1484"/>
        <v>363.26500000000004</v>
      </c>
      <c r="DE566" s="140">
        <f t="shared" si="1485"/>
        <v>0</v>
      </c>
      <c r="DF566" s="58">
        <v>18</v>
      </c>
      <c r="DG566" s="107">
        <v>349.94</v>
      </c>
      <c r="DH566" s="141">
        <f t="shared" si="1486"/>
        <v>6298.92</v>
      </c>
      <c r="DI566" s="58">
        <v>9</v>
      </c>
      <c r="DJ566" s="107">
        <v>407.82</v>
      </c>
      <c r="DK566" s="141">
        <f t="shared" si="1487"/>
        <v>3670.38</v>
      </c>
      <c r="DL566" s="58">
        <v>8</v>
      </c>
      <c r="DM566" s="107">
        <v>560.66999999999996</v>
      </c>
      <c r="DN566" s="141">
        <f t="shared" si="1488"/>
        <v>4485.3599999999997</v>
      </c>
      <c r="DO566" s="58">
        <v>7</v>
      </c>
      <c r="DP566" s="107">
        <v>849.84</v>
      </c>
      <c r="DQ566" s="141">
        <f t="shared" si="1489"/>
        <v>5948.88</v>
      </c>
      <c r="DR566" s="58"/>
      <c r="DS566" s="107">
        <v>1070.97</v>
      </c>
      <c r="DT566" s="141">
        <f t="shared" si="1490"/>
        <v>0</v>
      </c>
      <c r="DU566" s="58"/>
      <c r="DV566" s="21">
        <v>1512.05</v>
      </c>
      <c r="DW566" s="141">
        <f t="shared" si="1491"/>
        <v>0</v>
      </c>
      <c r="DX566" s="58"/>
      <c r="DY566" s="21">
        <v>5870.12</v>
      </c>
      <c r="DZ566" s="141">
        <f t="shared" si="1492"/>
        <v>0</v>
      </c>
      <c r="EA566" s="58"/>
      <c r="EB566" s="21">
        <v>4379.45</v>
      </c>
      <c r="EC566" s="141">
        <f t="shared" si="1493"/>
        <v>0</v>
      </c>
      <c r="ED566" s="58"/>
      <c r="EE566" s="21">
        <v>4811.45</v>
      </c>
      <c r="EF566" s="141">
        <f t="shared" si="1494"/>
        <v>0</v>
      </c>
      <c r="EG566" s="58"/>
      <c r="EH566" s="21">
        <v>6518.13</v>
      </c>
      <c r="EI566" s="141">
        <f t="shared" si="1495"/>
        <v>0</v>
      </c>
      <c r="EJ566" s="58"/>
      <c r="EK566" s="21">
        <v>7389.31</v>
      </c>
      <c r="EL566" s="141">
        <f t="shared" si="1496"/>
        <v>0</v>
      </c>
      <c r="EM566" s="58"/>
      <c r="EN566" s="21">
        <v>1539.81</v>
      </c>
      <c r="EO566" s="141">
        <f t="shared" si="1497"/>
        <v>0</v>
      </c>
      <c r="EP566" s="58"/>
      <c r="EQ566" s="21">
        <v>3124.4</v>
      </c>
      <c r="ER566" s="141">
        <f t="shared" si="1498"/>
        <v>0</v>
      </c>
      <c r="ES566" s="58"/>
      <c r="ET566" s="107">
        <v>118.78</v>
      </c>
      <c r="EU566" s="141">
        <f t="shared" si="1499"/>
        <v>0</v>
      </c>
      <c r="EV566" s="58"/>
      <c r="EW566" s="107">
        <v>479.92</v>
      </c>
      <c r="EX566" s="141">
        <f t="shared" si="1500"/>
        <v>0</v>
      </c>
      <c r="EY566" s="58"/>
      <c r="EZ566" s="107">
        <v>649.4</v>
      </c>
      <c r="FA566" s="141">
        <f t="shared" si="1501"/>
        <v>0</v>
      </c>
      <c r="FB566" s="58"/>
      <c r="FC566" s="21">
        <v>1301.22</v>
      </c>
      <c r="FD566" s="141">
        <f t="shared" si="1502"/>
        <v>0</v>
      </c>
      <c r="FE566" s="58"/>
      <c r="FF566" s="21">
        <v>2530.2199999999998</v>
      </c>
      <c r="FG566" s="141">
        <f t="shared" si="1503"/>
        <v>0</v>
      </c>
      <c r="FH566" s="58"/>
      <c r="FI566" s="21">
        <v>4182.22</v>
      </c>
      <c r="FJ566" s="141">
        <f t="shared" si="1504"/>
        <v>0</v>
      </c>
      <c r="FK566" s="58"/>
      <c r="FL566" s="107">
        <v>253.92</v>
      </c>
      <c r="FM566" s="141">
        <f t="shared" si="1505"/>
        <v>0</v>
      </c>
      <c r="FN566" s="58"/>
      <c r="FO566" s="107">
        <v>290.32</v>
      </c>
      <c r="FP566" s="141">
        <f t="shared" si="1506"/>
        <v>0</v>
      </c>
      <c r="FQ566" s="58"/>
      <c r="FR566" s="107">
        <v>334.06</v>
      </c>
      <c r="FS566" s="141">
        <f t="shared" si="1507"/>
        <v>0</v>
      </c>
      <c r="FT566" s="58"/>
      <c r="FU566" s="107">
        <v>411.49</v>
      </c>
      <c r="FV566" s="141">
        <f t="shared" si="1508"/>
        <v>0</v>
      </c>
      <c r="FW566" s="58"/>
      <c r="FX566" s="107">
        <v>455.21</v>
      </c>
      <c r="FY566" s="141">
        <f t="shared" si="1509"/>
        <v>0</v>
      </c>
      <c r="FZ566" s="58"/>
      <c r="GA566" s="107">
        <v>536</v>
      </c>
      <c r="GB566" s="141">
        <f t="shared" si="1510"/>
        <v>0</v>
      </c>
      <c r="GC566" s="58"/>
      <c r="GD566" s="21">
        <v>745.84</v>
      </c>
      <c r="GE566" s="144">
        <f t="shared" si="1511"/>
        <v>0</v>
      </c>
      <c r="GF566" s="108">
        <v>3</v>
      </c>
      <c r="GG566" s="112">
        <v>313.12</v>
      </c>
      <c r="GH566" s="141">
        <f t="shared" si="1512"/>
        <v>939.36</v>
      </c>
      <c r="GI566" s="59">
        <v>6</v>
      </c>
      <c r="GJ566" s="529">
        <v>223.61</v>
      </c>
      <c r="GK566" s="141">
        <f t="shared" si="1513"/>
        <v>1341.66</v>
      </c>
      <c r="GL566" s="58">
        <v>1</v>
      </c>
      <c r="GM566" s="107">
        <v>105.46</v>
      </c>
      <c r="GN566" s="141">
        <f t="shared" si="1514"/>
        <v>105.46</v>
      </c>
      <c r="GO566" s="58">
        <v>1</v>
      </c>
      <c r="GP566" s="107">
        <v>581.36</v>
      </c>
      <c r="GQ566" s="141">
        <f t="shared" si="1515"/>
        <v>581.36</v>
      </c>
      <c r="GR566" s="58">
        <v>1</v>
      </c>
      <c r="GS566" s="107">
        <v>92.94</v>
      </c>
      <c r="GT566" s="141">
        <f t="shared" si="1516"/>
        <v>92.94</v>
      </c>
      <c r="GU566" s="108">
        <v>20</v>
      </c>
      <c r="GV566" s="112">
        <v>47.51</v>
      </c>
      <c r="GW566" s="141">
        <f t="shared" si="1517"/>
        <v>950.19999999999993</v>
      </c>
      <c r="GX566" s="58">
        <v>10</v>
      </c>
      <c r="GY566" s="107">
        <v>61.91</v>
      </c>
      <c r="GZ566" s="219">
        <f t="shared" si="1518"/>
        <v>619.09999999999991</v>
      </c>
      <c r="HA566" s="413"/>
      <c r="HB566" s="413"/>
      <c r="HC566" s="219">
        <f t="shared" si="1520"/>
        <v>0</v>
      </c>
      <c r="HD566" s="58">
        <v>0.1</v>
      </c>
      <c r="HE566" s="107">
        <v>40.75</v>
      </c>
      <c r="HF566" s="232">
        <f t="shared" si="1519"/>
        <v>4.0750000000000002</v>
      </c>
      <c r="HG566" s="105">
        <v>1000</v>
      </c>
      <c r="HH566" s="226">
        <f t="shared" si="1521"/>
        <v>193538.29378000001</v>
      </c>
      <c r="HI566" s="335"/>
    </row>
    <row r="567" spans="1:217" ht="15.75" customHeight="1">
      <c r="A567" s="198">
        <v>17</v>
      </c>
      <c r="B567" s="18" t="s">
        <v>532</v>
      </c>
      <c r="C567" s="381">
        <v>158.91999999999999</v>
      </c>
      <c r="D567" s="385">
        <v>102.34</v>
      </c>
      <c r="E567" s="19">
        <v>88434.48</v>
      </c>
      <c r="F567" s="42">
        <f t="shared" si="1438"/>
        <v>51568.640710000007</v>
      </c>
      <c r="G567" s="43"/>
      <c r="H567" s="21">
        <v>636.70000000000005</v>
      </c>
      <c r="I567" s="45">
        <f t="shared" si="1439"/>
        <v>0</v>
      </c>
      <c r="J567" s="58"/>
      <c r="K567" s="107"/>
      <c r="L567" s="212">
        <f t="shared" si="1440"/>
        <v>0</v>
      </c>
      <c r="M567" s="58"/>
      <c r="N567" s="107">
        <v>540</v>
      </c>
      <c r="O567" s="212">
        <f t="shared" si="1441"/>
        <v>0</v>
      </c>
      <c r="P567" s="46">
        <v>39.799999999999997</v>
      </c>
      <c r="Q567" s="139">
        <f t="shared" si="1442"/>
        <v>280.13670000000002</v>
      </c>
      <c r="R567" s="212">
        <f t="shared" si="1443"/>
        <v>11149.44066</v>
      </c>
      <c r="S567" s="46">
        <v>2.7</v>
      </c>
      <c r="T567" s="44">
        <f t="shared" si="1444"/>
        <v>2335.5960000000005</v>
      </c>
      <c r="U567" s="212">
        <f t="shared" si="1445"/>
        <v>6306.1092000000017</v>
      </c>
      <c r="V567" s="46">
        <v>11.5</v>
      </c>
      <c r="W567" s="139">
        <f t="shared" si="1446"/>
        <v>493.98690000000005</v>
      </c>
      <c r="X567" s="219">
        <f t="shared" si="1447"/>
        <v>5680.8493500000004</v>
      </c>
      <c r="Y567" s="58"/>
      <c r="Z567" s="44">
        <f t="shared" si="1448"/>
        <v>4331.3600000000006</v>
      </c>
      <c r="AA567" s="141">
        <f t="shared" si="1449"/>
        <v>0</v>
      </c>
      <c r="AB567" s="397"/>
      <c r="AC567" s="139">
        <f t="shared" si="1450"/>
        <v>493.98690000000005</v>
      </c>
      <c r="AD567" s="140">
        <f t="shared" si="1451"/>
        <v>0</v>
      </c>
      <c r="AE567" s="46"/>
      <c r="AF567" s="44">
        <f t="shared" si="1452"/>
        <v>22885.031600000002</v>
      </c>
      <c r="AG567" s="140">
        <f t="shared" si="1453"/>
        <v>0</v>
      </c>
      <c r="AH567" s="46"/>
      <c r="AI567" s="139">
        <f t="shared" si="1454"/>
        <v>791.37200000000007</v>
      </c>
      <c r="AJ567" s="140">
        <f t="shared" si="1455"/>
        <v>0</v>
      </c>
      <c r="AK567" s="46"/>
      <c r="AL567" s="107">
        <v>145.19999999999999</v>
      </c>
      <c r="AM567" s="140">
        <f t="shared" si="1456"/>
        <v>0</v>
      </c>
      <c r="AN567" s="46"/>
      <c r="AO567" s="44">
        <f t="shared" si="1457"/>
        <v>3769.8454000000002</v>
      </c>
      <c r="AP567" s="141">
        <f t="shared" si="1458"/>
        <v>0</v>
      </c>
      <c r="AQ567" s="108"/>
      <c r="AR567" s="109">
        <v>8030</v>
      </c>
      <c r="AS567" s="141">
        <f t="shared" si="1459"/>
        <v>0</v>
      </c>
      <c r="AT567" s="58"/>
      <c r="AU567" s="21">
        <v>3366.65</v>
      </c>
      <c r="AV567" s="141">
        <f t="shared" si="1460"/>
        <v>0</v>
      </c>
      <c r="AW567" s="58"/>
      <c r="AX567" s="44">
        <f t="shared" si="1461"/>
        <v>80964.952600000004</v>
      </c>
      <c r="AY567" s="141">
        <f t="shared" si="1462"/>
        <v>0</v>
      </c>
      <c r="AZ567" s="58"/>
      <c r="BA567" s="21">
        <v>93131.5</v>
      </c>
      <c r="BB567" s="141">
        <f t="shared" si="1463"/>
        <v>0</v>
      </c>
      <c r="BC567" s="58"/>
      <c r="BD567" s="21">
        <v>10643</v>
      </c>
      <c r="BE567" s="140">
        <f t="shared" si="1464"/>
        <v>0</v>
      </c>
      <c r="BF567" s="46"/>
      <c r="BG567" s="58"/>
      <c r="BH567" s="140">
        <f t="shared" si="1465"/>
        <v>0</v>
      </c>
      <c r="BI567" s="46"/>
      <c r="BJ567" s="59"/>
      <c r="BK567" s="58"/>
      <c r="BL567" s="140">
        <f t="shared" si="1466"/>
        <v>0</v>
      </c>
      <c r="BM567" s="46"/>
      <c r="BN567" s="142"/>
      <c r="BO567" s="141">
        <f t="shared" si="1467"/>
        <v>0</v>
      </c>
      <c r="BP567" s="58"/>
      <c r="BQ567" s="139">
        <f t="shared" si="1468"/>
        <v>930.90000000000009</v>
      </c>
      <c r="BR567" s="141">
        <f t="shared" si="1469"/>
        <v>0</v>
      </c>
      <c r="BS567" s="58"/>
      <c r="BT567" s="107">
        <v>540</v>
      </c>
      <c r="BU567" s="141">
        <f t="shared" si="1470"/>
        <v>0</v>
      </c>
      <c r="BV567" s="58"/>
      <c r="BW567" s="58"/>
      <c r="BX567" s="141">
        <f t="shared" si="1471"/>
        <v>0</v>
      </c>
      <c r="BY567" s="58"/>
      <c r="BZ567" s="143"/>
      <c r="CA567" s="141">
        <f t="shared" si="1472"/>
        <v>0</v>
      </c>
      <c r="CB567" s="58">
        <v>1</v>
      </c>
      <c r="CC567" s="107">
        <v>165.4</v>
      </c>
      <c r="CD567" s="141">
        <f t="shared" si="1473"/>
        <v>165.4</v>
      </c>
      <c r="CE567" s="58">
        <v>1</v>
      </c>
      <c r="CF567" s="139">
        <f t="shared" si="1474"/>
        <v>204.31649999999999</v>
      </c>
      <c r="CG567" s="141">
        <f t="shared" si="1475"/>
        <v>204.31649999999999</v>
      </c>
      <c r="CH567" s="58"/>
      <c r="CI567" s="107">
        <v>86.2</v>
      </c>
      <c r="CJ567" s="141">
        <f t="shared" si="1476"/>
        <v>0</v>
      </c>
      <c r="CK567" s="58"/>
      <c r="CL567" s="107">
        <v>125</v>
      </c>
      <c r="CM567" s="141">
        <f t="shared" si="1477"/>
        <v>0</v>
      </c>
      <c r="CN567" s="58"/>
      <c r="CO567" s="107">
        <v>140</v>
      </c>
      <c r="CP567" s="141">
        <f t="shared" si="1478"/>
        <v>0</v>
      </c>
      <c r="CQ567" s="58"/>
      <c r="CR567" s="139">
        <f t="shared" si="1479"/>
        <v>259.76390000000004</v>
      </c>
      <c r="CS567" s="141">
        <f t="shared" si="1480"/>
        <v>0</v>
      </c>
      <c r="CT567" s="58"/>
      <c r="CU567" s="107">
        <v>182.5</v>
      </c>
      <c r="CV567" s="141">
        <f t="shared" si="1481"/>
        <v>0</v>
      </c>
      <c r="CW567" s="58"/>
      <c r="CX567" s="107">
        <v>78</v>
      </c>
      <c r="CY567" s="141">
        <f t="shared" si="1482"/>
        <v>0</v>
      </c>
      <c r="CZ567" s="58"/>
      <c r="DA567" s="107">
        <v>350</v>
      </c>
      <c r="DB567" s="141">
        <f t="shared" si="1483"/>
        <v>0</v>
      </c>
      <c r="DC567" s="58"/>
      <c r="DD567" s="139">
        <f t="shared" si="1484"/>
        <v>363.26500000000004</v>
      </c>
      <c r="DE567" s="140">
        <f t="shared" si="1485"/>
        <v>0</v>
      </c>
      <c r="DF567" s="58">
        <v>18</v>
      </c>
      <c r="DG567" s="107">
        <v>349.94</v>
      </c>
      <c r="DH567" s="141">
        <f t="shared" si="1486"/>
        <v>6298.92</v>
      </c>
      <c r="DI567" s="58">
        <v>9</v>
      </c>
      <c r="DJ567" s="107">
        <v>407.82</v>
      </c>
      <c r="DK567" s="141">
        <f t="shared" si="1487"/>
        <v>3670.38</v>
      </c>
      <c r="DL567" s="58">
        <v>7</v>
      </c>
      <c r="DM567" s="107">
        <v>560.66999999999996</v>
      </c>
      <c r="DN567" s="141">
        <f t="shared" si="1488"/>
        <v>3924.6899999999996</v>
      </c>
      <c r="DO567" s="58">
        <v>8</v>
      </c>
      <c r="DP567" s="107">
        <v>849.84</v>
      </c>
      <c r="DQ567" s="141">
        <f t="shared" si="1489"/>
        <v>6798.72</v>
      </c>
      <c r="DR567" s="58"/>
      <c r="DS567" s="107">
        <v>1070.97</v>
      </c>
      <c r="DT567" s="141">
        <f t="shared" si="1490"/>
        <v>0</v>
      </c>
      <c r="DU567" s="58">
        <v>1</v>
      </c>
      <c r="DV567" s="21">
        <v>1512.05</v>
      </c>
      <c r="DW567" s="141">
        <f t="shared" si="1491"/>
        <v>1512.05</v>
      </c>
      <c r="DX567" s="58"/>
      <c r="DY567" s="21">
        <v>5870.12</v>
      </c>
      <c r="DZ567" s="141">
        <f t="shared" si="1492"/>
        <v>0</v>
      </c>
      <c r="EA567" s="58"/>
      <c r="EB567" s="21">
        <v>4379.45</v>
      </c>
      <c r="EC567" s="141">
        <f t="shared" si="1493"/>
        <v>0</v>
      </c>
      <c r="ED567" s="58"/>
      <c r="EE567" s="21">
        <v>4811.45</v>
      </c>
      <c r="EF567" s="141">
        <f t="shared" si="1494"/>
        <v>0</v>
      </c>
      <c r="EG567" s="58"/>
      <c r="EH567" s="21">
        <v>6518.13</v>
      </c>
      <c r="EI567" s="141">
        <f t="shared" si="1495"/>
        <v>0</v>
      </c>
      <c r="EJ567" s="58"/>
      <c r="EK567" s="21">
        <v>7389.31</v>
      </c>
      <c r="EL567" s="141">
        <f t="shared" si="1496"/>
        <v>0</v>
      </c>
      <c r="EM567" s="58"/>
      <c r="EN567" s="21">
        <v>1539.81</v>
      </c>
      <c r="EO567" s="141">
        <f t="shared" si="1497"/>
        <v>0</v>
      </c>
      <c r="EP567" s="58"/>
      <c r="EQ567" s="21">
        <v>3124.4</v>
      </c>
      <c r="ER567" s="141">
        <f t="shared" si="1498"/>
        <v>0</v>
      </c>
      <c r="ES567" s="58"/>
      <c r="ET567" s="107">
        <v>118.78</v>
      </c>
      <c r="EU567" s="141">
        <f t="shared" si="1499"/>
        <v>0</v>
      </c>
      <c r="EV567" s="58"/>
      <c r="EW567" s="107">
        <v>479.92</v>
      </c>
      <c r="EX567" s="141">
        <f t="shared" si="1500"/>
        <v>0</v>
      </c>
      <c r="EY567" s="58"/>
      <c r="EZ567" s="107">
        <v>649.4</v>
      </c>
      <c r="FA567" s="141">
        <f t="shared" si="1501"/>
        <v>0</v>
      </c>
      <c r="FB567" s="58"/>
      <c r="FC567" s="21">
        <v>1301.22</v>
      </c>
      <c r="FD567" s="141">
        <f t="shared" si="1502"/>
        <v>0</v>
      </c>
      <c r="FE567" s="58"/>
      <c r="FF567" s="21">
        <v>2530.2199999999998</v>
      </c>
      <c r="FG567" s="141">
        <f t="shared" si="1503"/>
        <v>0</v>
      </c>
      <c r="FH567" s="58"/>
      <c r="FI567" s="21">
        <v>4182.22</v>
      </c>
      <c r="FJ567" s="141">
        <f t="shared" si="1504"/>
        <v>0</v>
      </c>
      <c r="FK567" s="58"/>
      <c r="FL567" s="107">
        <v>253.92</v>
      </c>
      <c r="FM567" s="141">
        <f t="shared" si="1505"/>
        <v>0</v>
      </c>
      <c r="FN567" s="58"/>
      <c r="FO567" s="107">
        <v>290.32</v>
      </c>
      <c r="FP567" s="141">
        <f t="shared" si="1506"/>
        <v>0</v>
      </c>
      <c r="FQ567" s="58"/>
      <c r="FR567" s="107">
        <v>334.06</v>
      </c>
      <c r="FS567" s="141">
        <f t="shared" si="1507"/>
        <v>0</v>
      </c>
      <c r="FT567" s="58"/>
      <c r="FU567" s="107">
        <v>411.49</v>
      </c>
      <c r="FV567" s="141">
        <f t="shared" si="1508"/>
        <v>0</v>
      </c>
      <c r="FW567" s="58"/>
      <c r="FX567" s="107">
        <v>455.21</v>
      </c>
      <c r="FY567" s="141">
        <f t="shared" si="1509"/>
        <v>0</v>
      </c>
      <c r="FZ567" s="58"/>
      <c r="GA567" s="107">
        <v>536</v>
      </c>
      <c r="GB567" s="141">
        <f t="shared" si="1510"/>
        <v>0</v>
      </c>
      <c r="GC567" s="58"/>
      <c r="GD567" s="21">
        <v>745.84</v>
      </c>
      <c r="GE567" s="144">
        <f t="shared" si="1511"/>
        <v>0</v>
      </c>
      <c r="GF567" s="108">
        <v>3</v>
      </c>
      <c r="GG567" s="112">
        <v>313.12</v>
      </c>
      <c r="GH567" s="141">
        <f t="shared" si="1512"/>
        <v>939.36</v>
      </c>
      <c r="GI567" s="59">
        <v>7</v>
      </c>
      <c r="GJ567" s="529">
        <v>223.61</v>
      </c>
      <c r="GK567" s="141">
        <f t="shared" si="1513"/>
        <v>1565.27</v>
      </c>
      <c r="GL567" s="58">
        <v>1</v>
      </c>
      <c r="GM567" s="107">
        <v>105.46</v>
      </c>
      <c r="GN567" s="141">
        <f t="shared" si="1514"/>
        <v>105.46</v>
      </c>
      <c r="GO567" s="58">
        <v>1</v>
      </c>
      <c r="GP567" s="107">
        <v>581.36</v>
      </c>
      <c r="GQ567" s="141">
        <f t="shared" si="1515"/>
        <v>581.36</v>
      </c>
      <c r="GR567" s="58">
        <v>1</v>
      </c>
      <c r="GS567" s="107">
        <v>92.94</v>
      </c>
      <c r="GT567" s="141">
        <f t="shared" si="1516"/>
        <v>92.94</v>
      </c>
      <c r="GU567" s="108">
        <v>20</v>
      </c>
      <c r="GV567" s="112">
        <v>47.51</v>
      </c>
      <c r="GW567" s="141">
        <f t="shared" si="1517"/>
        <v>950.19999999999993</v>
      </c>
      <c r="GX567" s="58">
        <v>10</v>
      </c>
      <c r="GY567" s="107">
        <v>61.91</v>
      </c>
      <c r="GZ567" s="219">
        <f t="shared" si="1518"/>
        <v>619.09999999999991</v>
      </c>
      <c r="HA567" s="413"/>
      <c r="HB567" s="413"/>
      <c r="HC567" s="219">
        <f t="shared" si="1520"/>
        <v>0</v>
      </c>
      <c r="HD567" s="58">
        <v>0.1</v>
      </c>
      <c r="HE567" s="107">
        <v>40.75</v>
      </c>
      <c r="HF567" s="232">
        <f t="shared" si="1519"/>
        <v>4.0750000000000002</v>
      </c>
      <c r="HG567" s="105">
        <v>1000</v>
      </c>
      <c r="HH567" s="226">
        <f t="shared" si="1521"/>
        <v>51568.640710000007</v>
      </c>
      <c r="HI567" s="335"/>
    </row>
    <row r="568" spans="1:217" ht="15.75" customHeight="1">
      <c r="A568" s="198">
        <v>18</v>
      </c>
      <c r="B568" s="18" t="s">
        <v>533</v>
      </c>
      <c r="C568" s="381">
        <v>9.7799999999999994</v>
      </c>
      <c r="D568" s="385">
        <v>48.51</v>
      </c>
      <c r="E568" s="19">
        <v>16934.16</v>
      </c>
      <c r="F568" s="42">
        <f t="shared" si="1438"/>
        <v>7225.0665000000008</v>
      </c>
      <c r="G568" s="43"/>
      <c r="H568" s="21">
        <v>636.70000000000005</v>
      </c>
      <c r="I568" s="45">
        <f t="shared" si="1439"/>
        <v>0</v>
      </c>
      <c r="J568" s="58"/>
      <c r="K568" s="107"/>
      <c r="L568" s="212">
        <f t="shared" si="1440"/>
        <v>0</v>
      </c>
      <c r="M568" s="58"/>
      <c r="N568" s="107">
        <v>540</v>
      </c>
      <c r="O568" s="212">
        <f t="shared" si="1441"/>
        <v>0</v>
      </c>
      <c r="P568" s="46"/>
      <c r="Q568" s="139">
        <f t="shared" si="1442"/>
        <v>280.13670000000002</v>
      </c>
      <c r="R568" s="212">
        <f t="shared" si="1443"/>
        <v>0</v>
      </c>
      <c r="S568" s="46"/>
      <c r="T568" s="44">
        <f t="shared" si="1444"/>
        <v>2335.5960000000005</v>
      </c>
      <c r="U568" s="212">
        <f t="shared" si="1445"/>
        <v>0</v>
      </c>
      <c r="V568" s="46"/>
      <c r="W568" s="139">
        <f t="shared" si="1446"/>
        <v>493.98690000000005</v>
      </c>
      <c r="X568" s="219">
        <f t="shared" si="1447"/>
        <v>0</v>
      </c>
      <c r="Y568" s="58"/>
      <c r="Z568" s="44">
        <f t="shared" si="1448"/>
        <v>4331.3600000000006</v>
      </c>
      <c r="AA568" s="141">
        <f t="shared" si="1449"/>
        <v>0</v>
      </c>
      <c r="AB568" s="397"/>
      <c r="AC568" s="139">
        <f t="shared" si="1450"/>
        <v>493.98690000000005</v>
      </c>
      <c r="AD568" s="140">
        <f t="shared" si="1451"/>
        <v>0</v>
      </c>
      <c r="AE568" s="46"/>
      <c r="AF568" s="44">
        <f t="shared" si="1452"/>
        <v>22885.031600000002</v>
      </c>
      <c r="AG568" s="140">
        <f t="shared" si="1453"/>
        <v>0</v>
      </c>
      <c r="AH568" s="46"/>
      <c r="AI568" s="139">
        <f t="shared" si="1454"/>
        <v>791.37200000000007</v>
      </c>
      <c r="AJ568" s="140">
        <f t="shared" si="1455"/>
        <v>0</v>
      </c>
      <c r="AK568" s="46"/>
      <c r="AL568" s="107">
        <v>145.19999999999999</v>
      </c>
      <c r="AM568" s="140">
        <f t="shared" si="1456"/>
        <v>0</v>
      </c>
      <c r="AN568" s="46"/>
      <c r="AO568" s="44">
        <f t="shared" si="1457"/>
        <v>3769.8454000000002</v>
      </c>
      <c r="AP568" s="141">
        <f t="shared" si="1458"/>
        <v>0</v>
      </c>
      <c r="AQ568" s="108"/>
      <c r="AR568" s="109">
        <v>8030</v>
      </c>
      <c r="AS568" s="141">
        <f t="shared" si="1459"/>
        <v>0</v>
      </c>
      <c r="AT568" s="58"/>
      <c r="AU568" s="21">
        <v>3366.65</v>
      </c>
      <c r="AV568" s="141">
        <f t="shared" si="1460"/>
        <v>0</v>
      </c>
      <c r="AW568" s="58"/>
      <c r="AX568" s="44">
        <f t="shared" si="1461"/>
        <v>80964.952600000004</v>
      </c>
      <c r="AY568" s="141">
        <f t="shared" si="1462"/>
        <v>0</v>
      </c>
      <c r="AZ568" s="58"/>
      <c r="BA568" s="21">
        <v>93131.5</v>
      </c>
      <c r="BB568" s="141">
        <f t="shared" si="1463"/>
        <v>0</v>
      </c>
      <c r="BC568" s="58"/>
      <c r="BD568" s="21">
        <v>10643</v>
      </c>
      <c r="BE568" s="140">
        <f t="shared" si="1464"/>
        <v>0</v>
      </c>
      <c r="BF568" s="46"/>
      <c r="BG568" s="58"/>
      <c r="BH568" s="140">
        <f t="shared" si="1465"/>
        <v>0</v>
      </c>
      <c r="BI568" s="46"/>
      <c r="BJ568" s="59"/>
      <c r="BK568" s="58"/>
      <c r="BL568" s="140">
        <f t="shared" si="1466"/>
        <v>0</v>
      </c>
      <c r="BM568" s="46"/>
      <c r="BN568" s="142"/>
      <c r="BO568" s="141">
        <f t="shared" si="1467"/>
        <v>0</v>
      </c>
      <c r="BP568" s="58"/>
      <c r="BQ568" s="139">
        <f t="shared" si="1468"/>
        <v>930.90000000000009</v>
      </c>
      <c r="BR568" s="141">
        <f t="shared" si="1469"/>
        <v>0</v>
      </c>
      <c r="BS568" s="58"/>
      <c r="BT568" s="107">
        <v>540</v>
      </c>
      <c r="BU568" s="141">
        <f t="shared" si="1470"/>
        <v>0</v>
      </c>
      <c r="BV568" s="58"/>
      <c r="BW568" s="58"/>
      <c r="BX568" s="141">
        <f t="shared" si="1471"/>
        <v>0</v>
      </c>
      <c r="BY568" s="58"/>
      <c r="BZ568" s="143"/>
      <c r="CA568" s="141">
        <f t="shared" si="1472"/>
        <v>0</v>
      </c>
      <c r="CB568" s="58"/>
      <c r="CC568" s="107">
        <v>165.4</v>
      </c>
      <c r="CD568" s="141">
        <f t="shared" si="1473"/>
        <v>0</v>
      </c>
      <c r="CE568" s="58">
        <v>1</v>
      </c>
      <c r="CF568" s="139">
        <f t="shared" si="1474"/>
        <v>204.31649999999999</v>
      </c>
      <c r="CG568" s="141">
        <f t="shared" si="1475"/>
        <v>204.31649999999999</v>
      </c>
      <c r="CH568" s="58"/>
      <c r="CI568" s="107">
        <v>86.2</v>
      </c>
      <c r="CJ568" s="141">
        <f t="shared" si="1476"/>
        <v>0</v>
      </c>
      <c r="CK568" s="58"/>
      <c r="CL568" s="107">
        <v>125</v>
      </c>
      <c r="CM568" s="141">
        <f t="shared" si="1477"/>
        <v>0</v>
      </c>
      <c r="CN568" s="58"/>
      <c r="CO568" s="107">
        <v>140</v>
      </c>
      <c r="CP568" s="141">
        <f t="shared" si="1478"/>
        <v>0</v>
      </c>
      <c r="CQ568" s="58"/>
      <c r="CR568" s="139">
        <f t="shared" si="1479"/>
        <v>259.76390000000004</v>
      </c>
      <c r="CS568" s="141">
        <f t="shared" si="1480"/>
        <v>0</v>
      </c>
      <c r="CT568" s="58"/>
      <c r="CU568" s="107">
        <v>182.5</v>
      </c>
      <c r="CV568" s="141">
        <f t="shared" si="1481"/>
        <v>0</v>
      </c>
      <c r="CW568" s="58"/>
      <c r="CX568" s="107">
        <v>78</v>
      </c>
      <c r="CY568" s="141">
        <f t="shared" si="1482"/>
        <v>0</v>
      </c>
      <c r="CZ568" s="58"/>
      <c r="DA568" s="107">
        <v>350</v>
      </c>
      <c r="DB568" s="141">
        <f t="shared" si="1483"/>
        <v>0</v>
      </c>
      <c r="DC568" s="58"/>
      <c r="DD568" s="139">
        <f t="shared" si="1484"/>
        <v>363.26500000000004</v>
      </c>
      <c r="DE568" s="140">
        <f t="shared" si="1485"/>
        <v>0</v>
      </c>
      <c r="DF568" s="58">
        <v>4</v>
      </c>
      <c r="DG568" s="107">
        <v>349.94</v>
      </c>
      <c r="DH568" s="141">
        <f t="shared" si="1486"/>
        <v>1399.76</v>
      </c>
      <c r="DI568" s="58">
        <v>2</v>
      </c>
      <c r="DJ568" s="107">
        <v>407.82</v>
      </c>
      <c r="DK568" s="141">
        <f t="shared" si="1487"/>
        <v>815.64</v>
      </c>
      <c r="DL568" s="58">
        <v>1</v>
      </c>
      <c r="DM568" s="107">
        <v>560.66999999999996</v>
      </c>
      <c r="DN568" s="141">
        <f t="shared" si="1488"/>
        <v>560.66999999999996</v>
      </c>
      <c r="DO568" s="58">
        <v>1</v>
      </c>
      <c r="DP568" s="107">
        <v>849.84</v>
      </c>
      <c r="DQ568" s="141">
        <f t="shared" si="1489"/>
        <v>849.84</v>
      </c>
      <c r="DR568" s="58"/>
      <c r="DS568" s="107">
        <v>1070.97</v>
      </c>
      <c r="DT568" s="141">
        <f t="shared" si="1490"/>
        <v>0</v>
      </c>
      <c r="DU568" s="58"/>
      <c r="DV568" s="21">
        <v>1512.05</v>
      </c>
      <c r="DW568" s="141">
        <f t="shared" si="1491"/>
        <v>0</v>
      </c>
      <c r="DX568" s="58"/>
      <c r="DY568" s="21">
        <v>5870.12</v>
      </c>
      <c r="DZ568" s="141">
        <f t="shared" si="1492"/>
        <v>0</v>
      </c>
      <c r="EA568" s="58"/>
      <c r="EB568" s="21">
        <v>4379.45</v>
      </c>
      <c r="EC568" s="141">
        <f t="shared" si="1493"/>
        <v>0</v>
      </c>
      <c r="ED568" s="58"/>
      <c r="EE568" s="21">
        <v>4811.45</v>
      </c>
      <c r="EF568" s="141">
        <f t="shared" si="1494"/>
        <v>0</v>
      </c>
      <c r="EG568" s="58"/>
      <c r="EH568" s="21">
        <v>6518.13</v>
      </c>
      <c r="EI568" s="141">
        <f t="shared" si="1495"/>
        <v>0</v>
      </c>
      <c r="EJ568" s="58"/>
      <c r="EK568" s="21">
        <v>7389.31</v>
      </c>
      <c r="EL568" s="141">
        <f t="shared" si="1496"/>
        <v>0</v>
      </c>
      <c r="EM568" s="58"/>
      <c r="EN568" s="21">
        <v>1539.81</v>
      </c>
      <c r="EO568" s="141">
        <f t="shared" si="1497"/>
        <v>0</v>
      </c>
      <c r="EP568" s="58"/>
      <c r="EQ568" s="21">
        <v>3124.4</v>
      </c>
      <c r="ER568" s="141">
        <f t="shared" si="1498"/>
        <v>0</v>
      </c>
      <c r="ES568" s="58"/>
      <c r="ET568" s="107">
        <v>118.78</v>
      </c>
      <c r="EU568" s="141">
        <f t="shared" si="1499"/>
        <v>0</v>
      </c>
      <c r="EV568" s="58"/>
      <c r="EW568" s="107">
        <v>479.92</v>
      </c>
      <c r="EX568" s="141">
        <f t="shared" si="1500"/>
        <v>0</v>
      </c>
      <c r="EY568" s="58"/>
      <c r="EZ568" s="107">
        <v>649.4</v>
      </c>
      <c r="FA568" s="141">
        <f t="shared" si="1501"/>
        <v>0</v>
      </c>
      <c r="FB568" s="58"/>
      <c r="FC568" s="21">
        <v>1301.22</v>
      </c>
      <c r="FD568" s="141">
        <f t="shared" si="1502"/>
        <v>0</v>
      </c>
      <c r="FE568" s="58"/>
      <c r="FF568" s="21">
        <v>2530.2199999999998</v>
      </c>
      <c r="FG568" s="141">
        <f t="shared" si="1503"/>
        <v>0</v>
      </c>
      <c r="FH568" s="58"/>
      <c r="FI568" s="21">
        <v>4182.22</v>
      </c>
      <c r="FJ568" s="141">
        <f t="shared" si="1504"/>
        <v>0</v>
      </c>
      <c r="FK568" s="58"/>
      <c r="FL568" s="107">
        <v>253.92</v>
      </c>
      <c r="FM568" s="141">
        <f t="shared" si="1505"/>
        <v>0</v>
      </c>
      <c r="FN568" s="58"/>
      <c r="FO568" s="107">
        <v>290.32</v>
      </c>
      <c r="FP568" s="141">
        <f t="shared" si="1506"/>
        <v>0</v>
      </c>
      <c r="FQ568" s="58"/>
      <c r="FR568" s="107">
        <v>334.06</v>
      </c>
      <c r="FS568" s="141">
        <f t="shared" si="1507"/>
        <v>0</v>
      </c>
      <c r="FT568" s="58"/>
      <c r="FU568" s="107">
        <v>411.49</v>
      </c>
      <c r="FV568" s="141">
        <f t="shared" si="1508"/>
        <v>0</v>
      </c>
      <c r="FW568" s="58"/>
      <c r="FX568" s="107">
        <v>455.21</v>
      </c>
      <c r="FY568" s="141">
        <f t="shared" si="1509"/>
        <v>0</v>
      </c>
      <c r="FZ568" s="58"/>
      <c r="GA568" s="107">
        <v>536</v>
      </c>
      <c r="GB568" s="141">
        <f t="shared" si="1510"/>
        <v>0</v>
      </c>
      <c r="GC568" s="58"/>
      <c r="GD568" s="21">
        <v>745.84</v>
      </c>
      <c r="GE568" s="144">
        <f t="shared" si="1511"/>
        <v>0</v>
      </c>
      <c r="GF568" s="108">
        <v>3</v>
      </c>
      <c r="GG568" s="112">
        <v>313.12</v>
      </c>
      <c r="GH568" s="141">
        <f t="shared" si="1512"/>
        <v>939.36</v>
      </c>
      <c r="GI568" s="59">
        <v>3</v>
      </c>
      <c r="GJ568" s="529">
        <v>223.61</v>
      </c>
      <c r="GK568" s="141">
        <f t="shared" si="1513"/>
        <v>670.83</v>
      </c>
      <c r="GL568" s="58"/>
      <c r="GM568" s="107">
        <v>105.46</v>
      </c>
      <c r="GN568" s="141">
        <f t="shared" si="1514"/>
        <v>0</v>
      </c>
      <c r="GO568" s="58"/>
      <c r="GP568" s="107">
        <v>581.36</v>
      </c>
      <c r="GQ568" s="141">
        <f t="shared" si="1515"/>
        <v>0</v>
      </c>
      <c r="GR568" s="58"/>
      <c r="GS568" s="107">
        <v>92.94</v>
      </c>
      <c r="GT568" s="141">
        <f t="shared" si="1516"/>
        <v>0</v>
      </c>
      <c r="GU568" s="108">
        <v>10</v>
      </c>
      <c r="GV568" s="112">
        <v>47.51</v>
      </c>
      <c r="GW568" s="141">
        <f t="shared" si="1517"/>
        <v>475.09999999999997</v>
      </c>
      <c r="GX568" s="58">
        <v>5</v>
      </c>
      <c r="GY568" s="107">
        <v>61.91</v>
      </c>
      <c r="GZ568" s="219">
        <f t="shared" si="1518"/>
        <v>309.54999999999995</v>
      </c>
      <c r="HA568" s="413"/>
      <c r="HB568" s="413"/>
      <c r="HC568" s="219">
        <f t="shared" si="1520"/>
        <v>0</v>
      </c>
      <c r="HD568" s="58"/>
      <c r="HE568" s="107">
        <v>40.75</v>
      </c>
      <c r="HF568" s="232">
        <f t="shared" si="1519"/>
        <v>0</v>
      </c>
      <c r="HG568" s="105">
        <v>1000</v>
      </c>
      <c r="HH568" s="226">
        <f t="shared" si="1521"/>
        <v>7225.0665000000008</v>
      </c>
      <c r="HI568" s="335"/>
    </row>
    <row r="569" spans="1:217" ht="15.75" customHeight="1">
      <c r="A569" s="198">
        <v>19</v>
      </c>
      <c r="B569" s="18" t="s">
        <v>534</v>
      </c>
      <c r="C569" s="381">
        <v>37.619999999999997</v>
      </c>
      <c r="D569" s="385">
        <v>49.67</v>
      </c>
      <c r="E569" s="19">
        <v>41848.68</v>
      </c>
      <c r="F569" s="42">
        <f t="shared" si="1438"/>
        <v>37568.070300000007</v>
      </c>
      <c r="G569" s="43"/>
      <c r="H569" s="21">
        <v>636.70000000000005</v>
      </c>
      <c r="I569" s="45">
        <f t="shared" si="1439"/>
        <v>0</v>
      </c>
      <c r="J569" s="58"/>
      <c r="K569" s="107"/>
      <c r="L569" s="212">
        <f t="shared" si="1440"/>
        <v>0</v>
      </c>
      <c r="M569" s="58"/>
      <c r="N569" s="107">
        <v>540</v>
      </c>
      <c r="O569" s="212">
        <f t="shared" si="1441"/>
        <v>0</v>
      </c>
      <c r="P569" s="46">
        <v>64</v>
      </c>
      <c r="Q569" s="139">
        <f t="shared" si="1442"/>
        <v>280.13670000000002</v>
      </c>
      <c r="R569" s="212">
        <f t="shared" si="1443"/>
        <v>17928.748800000001</v>
      </c>
      <c r="S569" s="46"/>
      <c r="T569" s="44">
        <f t="shared" si="1444"/>
        <v>2335.5960000000005</v>
      </c>
      <c r="U569" s="212">
        <f t="shared" si="1445"/>
        <v>0</v>
      </c>
      <c r="V569" s="46"/>
      <c r="W569" s="139">
        <f t="shared" si="1446"/>
        <v>493.98690000000005</v>
      </c>
      <c r="X569" s="219">
        <f t="shared" si="1447"/>
        <v>0</v>
      </c>
      <c r="Y569" s="58"/>
      <c r="Z569" s="44">
        <f t="shared" si="1448"/>
        <v>4331.3600000000006</v>
      </c>
      <c r="AA569" s="141">
        <f t="shared" si="1449"/>
        <v>0</v>
      </c>
      <c r="AB569" s="397"/>
      <c r="AC569" s="139">
        <f t="shared" si="1450"/>
        <v>493.98690000000005</v>
      </c>
      <c r="AD569" s="140">
        <f t="shared" si="1451"/>
        <v>0</v>
      </c>
      <c r="AE569" s="46"/>
      <c r="AF569" s="44">
        <f t="shared" si="1452"/>
        <v>22885.031600000002</v>
      </c>
      <c r="AG569" s="140">
        <f t="shared" si="1453"/>
        <v>0</v>
      </c>
      <c r="AH569" s="46"/>
      <c r="AI569" s="139">
        <f t="shared" si="1454"/>
        <v>791.37200000000007</v>
      </c>
      <c r="AJ569" s="140">
        <f t="shared" si="1455"/>
        <v>0</v>
      </c>
      <c r="AK569" s="46"/>
      <c r="AL569" s="107">
        <v>145.19999999999999</v>
      </c>
      <c r="AM569" s="140">
        <f t="shared" si="1456"/>
        <v>0</v>
      </c>
      <c r="AN569" s="46"/>
      <c r="AO569" s="44">
        <f t="shared" si="1457"/>
        <v>3769.8454000000002</v>
      </c>
      <c r="AP569" s="141">
        <f t="shared" si="1458"/>
        <v>0</v>
      </c>
      <c r="AQ569" s="108"/>
      <c r="AR569" s="109">
        <v>8030</v>
      </c>
      <c r="AS569" s="141">
        <f t="shared" si="1459"/>
        <v>0</v>
      </c>
      <c r="AT569" s="58"/>
      <c r="AU569" s="21">
        <v>3366.65</v>
      </c>
      <c r="AV569" s="141">
        <f t="shared" si="1460"/>
        <v>0</v>
      </c>
      <c r="AW569" s="58"/>
      <c r="AX569" s="44">
        <f t="shared" si="1461"/>
        <v>80964.952600000004</v>
      </c>
      <c r="AY569" s="141">
        <f t="shared" si="1462"/>
        <v>0</v>
      </c>
      <c r="AZ569" s="58"/>
      <c r="BA569" s="21">
        <v>93131.5</v>
      </c>
      <c r="BB569" s="141">
        <f t="shared" si="1463"/>
        <v>0</v>
      </c>
      <c r="BC569" s="58"/>
      <c r="BD569" s="21">
        <v>10643</v>
      </c>
      <c r="BE569" s="140">
        <f t="shared" si="1464"/>
        <v>0</v>
      </c>
      <c r="BF569" s="46"/>
      <c r="BG569" s="58"/>
      <c r="BH569" s="140">
        <f t="shared" si="1465"/>
        <v>0</v>
      </c>
      <c r="BI569" s="46"/>
      <c r="BJ569" s="59"/>
      <c r="BK569" s="58"/>
      <c r="BL569" s="140">
        <f t="shared" si="1466"/>
        <v>0</v>
      </c>
      <c r="BM569" s="46"/>
      <c r="BN569" s="142"/>
      <c r="BO569" s="141">
        <f t="shared" si="1467"/>
        <v>0</v>
      </c>
      <c r="BP569" s="58"/>
      <c r="BQ569" s="139">
        <f t="shared" si="1468"/>
        <v>930.90000000000009</v>
      </c>
      <c r="BR569" s="141">
        <f t="shared" si="1469"/>
        <v>0</v>
      </c>
      <c r="BS569" s="58"/>
      <c r="BT569" s="107">
        <v>540</v>
      </c>
      <c r="BU569" s="141">
        <f t="shared" si="1470"/>
        <v>0</v>
      </c>
      <c r="BV569" s="58"/>
      <c r="BW569" s="58"/>
      <c r="BX569" s="141">
        <f t="shared" si="1471"/>
        <v>0</v>
      </c>
      <c r="BY569" s="58"/>
      <c r="BZ569" s="143"/>
      <c r="CA569" s="141">
        <f t="shared" si="1472"/>
        <v>0</v>
      </c>
      <c r="CB569" s="58"/>
      <c r="CC569" s="107">
        <v>165.4</v>
      </c>
      <c r="CD569" s="141">
        <f t="shared" si="1473"/>
        <v>0</v>
      </c>
      <c r="CE569" s="58">
        <v>1</v>
      </c>
      <c r="CF569" s="139">
        <f t="shared" si="1474"/>
        <v>204.31649999999999</v>
      </c>
      <c r="CG569" s="141">
        <f t="shared" si="1475"/>
        <v>204.31649999999999</v>
      </c>
      <c r="CH569" s="58"/>
      <c r="CI569" s="107">
        <v>86.2</v>
      </c>
      <c r="CJ569" s="141">
        <f t="shared" si="1476"/>
        <v>0</v>
      </c>
      <c r="CK569" s="58"/>
      <c r="CL569" s="107">
        <v>125</v>
      </c>
      <c r="CM569" s="141">
        <f t="shared" si="1477"/>
        <v>0</v>
      </c>
      <c r="CN569" s="58"/>
      <c r="CO569" s="107">
        <v>140</v>
      </c>
      <c r="CP569" s="141">
        <f t="shared" si="1478"/>
        <v>0</v>
      </c>
      <c r="CQ569" s="58"/>
      <c r="CR569" s="139">
        <f t="shared" si="1479"/>
        <v>259.76390000000004</v>
      </c>
      <c r="CS569" s="141">
        <f t="shared" si="1480"/>
        <v>0</v>
      </c>
      <c r="CT569" s="58"/>
      <c r="CU569" s="107">
        <v>182.5</v>
      </c>
      <c r="CV569" s="141">
        <f t="shared" si="1481"/>
        <v>0</v>
      </c>
      <c r="CW569" s="58"/>
      <c r="CX569" s="107">
        <v>78</v>
      </c>
      <c r="CY569" s="141">
        <f t="shared" si="1482"/>
        <v>0</v>
      </c>
      <c r="CZ569" s="58"/>
      <c r="DA569" s="107">
        <v>350</v>
      </c>
      <c r="DB569" s="141">
        <f t="shared" si="1483"/>
        <v>0</v>
      </c>
      <c r="DC569" s="58"/>
      <c r="DD569" s="139">
        <f t="shared" si="1484"/>
        <v>363.26500000000004</v>
      </c>
      <c r="DE569" s="140">
        <f t="shared" si="1485"/>
        <v>0</v>
      </c>
      <c r="DF569" s="58">
        <v>13</v>
      </c>
      <c r="DG569" s="107">
        <v>349.94</v>
      </c>
      <c r="DH569" s="141">
        <f t="shared" si="1486"/>
        <v>4549.22</v>
      </c>
      <c r="DI569" s="58">
        <v>5</v>
      </c>
      <c r="DJ569" s="107">
        <v>407.82</v>
      </c>
      <c r="DK569" s="141">
        <f t="shared" si="1487"/>
        <v>2039.1</v>
      </c>
      <c r="DL569" s="58">
        <v>5</v>
      </c>
      <c r="DM569" s="107">
        <v>560.66999999999996</v>
      </c>
      <c r="DN569" s="141">
        <f t="shared" si="1488"/>
        <v>2803.35</v>
      </c>
      <c r="DO569" s="58">
        <v>5</v>
      </c>
      <c r="DP569" s="107">
        <v>849.84</v>
      </c>
      <c r="DQ569" s="141">
        <f t="shared" si="1489"/>
        <v>4249.2</v>
      </c>
      <c r="DR569" s="58"/>
      <c r="DS569" s="107">
        <v>1070.97</v>
      </c>
      <c r="DT569" s="141">
        <f t="shared" si="1490"/>
        <v>0</v>
      </c>
      <c r="DU569" s="58">
        <v>1</v>
      </c>
      <c r="DV569" s="21">
        <v>1512.05</v>
      </c>
      <c r="DW569" s="141">
        <f t="shared" si="1491"/>
        <v>1512.05</v>
      </c>
      <c r="DX569" s="58"/>
      <c r="DY569" s="21">
        <v>5870.12</v>
      </c>
      <c r="DZ569" s="141">
        <f t="shared" si="1492"/>
        <v>0</v>
      </c>
      <c r="EA569" s="58"/>
      <c r="EB569" s="21">
        <v>4379.45</v>
      </c>
      <c r="EC569" s="141">
        <f t="shared" si="1493"/>
        <v>0</v>
      </c>
      <c r="ED569" s="58"/>
      <c r="EE569" s="21">
        <v>4811.45</v>
      </c>
      <c r="EF569" s="141">
        <f t="shared" si="1494"/>
        <v>0</v>
      </c>
      <c r="EG569" s="58"/>
      <c r="EH569" s="21">
        <v>6518.13</v>
      </c>
      <c r="EI569" s="141">
        <f t="shared" si="1495"/>
        <v>0</v>
      </c>
      <c r="EJ569" s="58"/>
      <c r="EK569" s="21">
        <v>7389.31</v>
      </c>
      <c r="EL569" s="141">
        <f t="shared" si="1496"/>
        <v>0</v>
      </c>
      <c r="EM569" s="58"/>
      <c r="EN569" s="21">
        <v>1539.81</v>
      </c>
      <c r="EO569" s="141">
        <f t="shared" si="1497"/>
        <v>0</v>
      </c>
      <c r="EP569" s="58"/>
      <c r="EQ569" s="21">
        <v>3124.4</v>
      </c>
      <c r="ER569" s="141">
        <f t="shared" si="1498"/>
        <v>0</v>
      </c>
      <c r="ES569" s="58"/>
      <c r="ET569" s="107">
        <v>118.78</v>
      </c>
      <c r="EU569" s="141">
        <f t="shared" si="1499"/>
        <v>0</v>
      </c>
      <c r="EV569" s="58"/>
      <c r="EW569" s="107">
        <v>479.92</v>
      </c>
      <c r="EX569" s="141">
        <f t="shared" si="1500"/>
        <v>0</v>
      </c>
      <c r="EY569" s="58"/>
      <c r="EZ569" s="107">
        <v>649.4</v>
      </c>
      <c r="FA569" s="141">
        <f t="shared" si="1501"/>
        <v>0</v>
      </c>
      <c r="FB569" s="58"/>
      <c r="FC569" s="21">
        <v>1301.22</v>
      </c>
      <c r="FD569" s="141">
        <f t="shared" si="1502"/>
        <v>0</v>
      </c>
      <c r="FE569" s="58"/>
      <c r="FF569" s="21">
        <v>2530.2199999999998</v>
      </c>
      <c r="FG569" s="141">
        <f t="shared" si="1503"/>
        <v>0</v>
      </c>
      <c r="FH569" s="58"/>
      <c r="FI569" s="21">
        <v>4182.22</v>
      </c>
      <c r="FJ569" s="141">
        <f t="shared" si="1504"/>
        <v>0</v>
      </c>
      <c r="FK569" s="58"/>
      <c r="FL569" s="107">
        <v>253.92</v>
      </c>
      <c r="FM569" s="141">
        <f t="shared" si="1505"/>
        <v>0</v>
      </c>
      <c r="FN569" s="58"/>
      <c r="FO569" s="107">
        <v>290.32</v>
      </c>
      <c r="FP569" s="141">
        <f t="shared" si="1506"/>
        <v>0</v>
      </c>
      <c r="FQ569" s="58"/>
      <c r="FR569" s="107">
        <v>334.06</v>
      </c>
      <c r="FS569" s="141">
        <f t="shared" si="1507"/>
        <v>0</v>
      </c>
      <c r="FT569" s="58"/>
      <c r="FU569" s="107">
        <v>411.49</v>
      </c>
      <c r="FV569" s="141">
        <f t="shared" si="1508"/>
        <v>0</v>
      </c>
      <c r="FW569" s="58"/>
      <c r="FX569" s="107">
        <v>455.21</v>
      </c>
      <c r="FY569" s="141">
        <f t="shared" si="1509"/>
        <v>0</v>
      </c>
      <c r="FZ569" s="58"/>
      <c r="GA569" s="107">
        <v>536</v>
      </c>
      <c r="GB569" s="141">
        <f t="shared" si="1510"/>
        <v>0</v>
      </c>
      <c r="GC569" s="58"/>
      <c r="GD569" s="21">
        <v>745.84</v>
      </c>
      <c r="GE569" s="144">
        <f t="shared" si="1511"/>
        <v>0</v>
      </c>
      <c r="GF569" s="108">
        <v>3</v>
      </c>
      <c r="GG569" s="112">
        <v>313.12</v>
      </c>
      <c r="GH569" s="141">
        <f t="shared" si="1512"/>
        <v>939.36</v>
      </c>
      <c r="GI569" s="59">
        <v>5</v>
      </c>
      <c r="GJ569" s="529">
        <v>223.61</v>
      </c>
      <c r="GK569" s="141">
        <f t="shared" si="1513"/>
        <v>1118.0500000000002</v>
      </c>
      <c r="GL569" s="58">
        <v>1</v>
      </c>
      <c r="GM569" s="107">
        <v>105.46</v>
      </c>
      <c r="GN569" s="141">
        <f t="shared" si="1514"/>
        <v>105.46</v>
      </c>
      <c r="GO569" s="58"/>
      <c r="GP569" s="107">
        <v>581.36</v>
      </c>
      <c r="GQ569" s="141">
        <f t="shared" si="1515"/>
        <v>0</v>
      </c>
      <c r="GR569" s="58">
        <v>1</v>
      </c>
      <c r="GS569" s="107">
        <v>92.94</v>
      </c>
      <c r="GT569" s="141">
        <f t="shared" si="1516"/>
        <v>92.94</v>
      </c>
      <c r="GU569" s="108">
        <v>15</v>
      </c>
      <c r="GV569" s="112">
        <v>47.51</v>
      </c>
      <c r="GW569" s="141">
        <f t="shared" si="1517"/>
        <v>712.65</v>
      </c>
      <c r="GX569" s="58">
        <v>5</v>
      </c>
      <c r="GY569" s="107">
        <v>61.91</v>
      </c>
      <c r="GZ569" s="219">
        <f t="shared" si="1518"/>
        <v>309.54999999999995</v>
      </c>
      <c r="HA569" s="413"/>
      <c r="HB569" s="413"/>
      <c r="HC569" s="219">
        <f t="shared" si="1520"/>
        <v>0</v>
      </c>
      <c r="HD569" s="58">
        <v>0.1</v>
      </c>
      <c r="HE569" s="107">
        <v>40.75</v>
      </c>
      <c r="HF569" s="232">
        <f t="shared" si="1519"/>
        <v>4.0750000000000002</v>
      </c>
      <c r="HG569" s="105">
        <v>1000</v>
      </c>
      <c r="HH569" s="226">
        <f t="shared" si="1521"/>
        <v>37568.070300000007</v>
      </c>
      <c r="HI569" s="335"/>
    </row>
    <row r="570" spans="1:217" ht="15.75" customHeight="1">
      <c r="A570" s="198">
        <v>20</v>
      </c>
      <c r="B570" s="18" t="s">
        <v>535</v>
      </c>
      <c r="C570" s="381">
        <v>36.549999999999997</v>
      </c>
      <c r="D570" s="385">
        <v>50.6</v>
      </c>
      <c r="E570" s="19">
        <v>53109.479999999996</v>
      </c>
      <c r="F570" s="42">
        <f t="shared" si="1438"/>
        <v>31092.539920000003</v>
      </c>
      <c r="G570" s="43"/>
      <c r="H570" s="21">
        <v>636.70000000000005</v>
      </c>
      <c r="I570" s="45">
        <f t="shared" si="1439"/>
        <v>0</v>
      </c>
      <c r="J570" s="58"/>
      <c r="K570" s="107"/>
      <c r="L570" s="212">
        <f t="shared" si="1440"/>
        <v>0</v>
      </c>
      <c r="M570" s="58"/>
      <c r="N570" s="107">
        <v>540</v>
      </c>
      <c r="O570" s="212">
        <f t="shared" si="1441"/>
        <v>0</v>
      </c>
      <c r="P570" s="46">
        <v>42.6</v>
      </c>
      <c r="Q570" s="139">
        <f t="shared" si="1442"/>
        <v>280.13670000000002</v>
      </c>
      <c r="R570" s="212">
        <f t="shared" si="1443"/>
        <v>11933.823420000001</v>
      </c>
      <c r="S570" s="46"/>
      <c r="T570" s="44">
        <f t="shared" si="1444"/>
        <v>2335.5960000000005</v>
      </c>
      <c r="U570" s="212">
        <f t="shared" si="1445"/>
        <v>0</v>
      </c>
      <c r="V570" s="46"/>
      <c r="W570" s="139">
        <f t="shared" si="1446"/>
        <v>493.98690000000005</v>
      </c>
      <c r="X570" s="219">
        <f t="shared" si="1447"/>
        <v>0</v>
      </c>
      <c r="Y570" s="58"/>
      <c r="Z570" s="44">
        <f t="shared" si="1448"/>
        <v>4331.3600000000006</v>
      </c>
      <c r="AA570" s="141">
        <f t="shared" si="1449"/>
        <v>0</v>
      </c>
      <c r="AB570" s="397"/>
      <c r="AC570" s="139">
        <f t="shared" si="1450"/>
        <v>493.98690000000005</v>
      </c>
      <c r="AD570" s="140">
        <f t="shared" si="1451"/>
        <v>0</v>
      </c>
      <c r="AE570" s="46"/>
      <c r="AF570" s="44">
        <f t="shared" si="1452"/>
        <v>22885.031600000002</v>
      </c>
      <c r="AG570" s="140">
        <f t="shared" si="1453"/>
        <v>0</v>
      </c>
      <c r="AH570" s="46"/>
      <c r="AI570" s="139">
        <f t="shared" si="1454"/>
        <v>791.37200000000007</v>
      </c>
      <c r="AJ570" s="140">
        <f t="shared" si="1455"/>
        <v>0</v>
      </c>
      <c r="AK570" s="46"/>
      <c r="AL570" s="107">
        <v>145.19999999999999</v>
      </c>
      <c r="AM570" s="140">
        <f t="shared" si="1456"/>
        <v>0</v>
      </c>
      <c r="AN570" s="46"/>
      <c r="AO570" s="44">
        <f t="shared" si="1457"/>
        <v>3769.8454000000002</v>
      </c>
      <c r="AP570" s="141">
        <f t="shared" si="1458"/>
        <v>0</v>
      </c>
      <c r="AQ570" s="108"/>
      <c r="AR570" s="109">
        <v>8030</v>
      </c>
      <c r="AS570" s="141">
        <f t="shared" si="1459"/>
        <v>0</v>
      </c>
      <c r="AT570" s="58"/>
      <c r="AU570" s="21">
        <v>3366.65</v>
      </c>
      <c r="AV570" s="141">
        <f t="shared" si="1460"/>
        <v>0</v>
      </c>
      <c r="AW570" s="58"/>
      <c r="AX570" s="44">
        <f t="shared" si="1461"/>
        <v>80964.952600000004</v>
      </c>
      <c r="AY570" s="141">
        <f t="shared" si="1462"/>
        <v>0</v>
      </c>
      <c r="AZ570" s="58"/>
      <c r="BA570" s="21">
        <v>93131.5</v>
      </c>
      <c r="BB570" s="141">
        <f t="shared" si="1463"/>
        <v>0</v>
      </c>
      <c r="BC570" s="58"/>
      <c r="BD570" s="21">
        <v>10643</v>
      </c>
      <c r="BE570" s="140">
        <f t="shared" si="1464"/>
        <v>0</v>
      </c>
      <c r="BF570" s="46"/>
      <c r="BG570" s="58"/>
      <c r="BH570" s="140">
        <f t="shared" si="1465"/>
        <v>0</v>
      </c>
      <c r="BI570" s="46"/>
      <c r="BJ570" s="59"/>
      <c r="BK570" s="58"/>
      <c r="BL570" s="140">
        <f t="shared" si="1466"/>
        <v>0</v>
      </c>
      <c r="BM570" s="46"/>
      <c r="BN570" s="142"/>
      <c r="BO570" s="141">
        <f t="shared" si="1467"/>
        <v>0</v>
      </c>
      <c r="BP570" s="58"/>
      <c r="BQ570" s="139">
        <f t="shared" si="1468"/>
        <v>930.90000000000009</v>
      </c>
      <c r="BR570" s="141">
        <f t="shared" si="1469"/>
        <v>0</v>
      </c>
      <c r="BS570" s="58"/>
      <c r="BT570" s="107">
        <v>540</v>
      </c>
      <c r="BU570" s="141">
        <f t="shared" si="1470"/>
        <v>0</v>
      </c>
      <c r="BV570" s="58"/>
      <c r="BW570" s="58"/>
      <c r="BX570" s="141">
        <f t="shared" si="1471"/>
        <v>0</v>
      </c>
      <c r="BY570" s="58"/>
      <c r="BZ570" s="143"/>
      <c r="CA570" s="141">
        <f t="shared" si="1472"/>
        <v>0</v>
      </c>
      <c r="CB570" s="58"/>
      <c r="CC570" s="107">
        <v>165.4</v>
      </c>
      <c r="CD570" s="141">
        <f t="shared" si="1473"/>
        <v>0</v>
      </c>
      <c r="CE570" s="58">
        <v>1</v>
      </c>
      <c r="CF570" s="139">
        <f t="shared" si="1474"/>
        <v>204.31649999999999</v>
      </c>
      <c r="CG570" s="141">
        <f t="shared" si="1475"/>
        <v>204.31649999999999</v>
      </c>
      <c r="CH570" s="58"/>
      <c r="CI570" s="107">
        <v>86.2</v>
      </c>
      <c r="CJ570" s="141">
        <f t="shared" si="1476"/>
        <v>0</v>
      </c>
      <c r="CK570" s="58"/>
      <c r="CL570" s="107">
        <v>125</v>
      </c>
      <c r="CM570" s="141">
        <f t="shared" si="1477"/>
        <v>0</v>
      </c>
      <c r="CN570" s="58"/>
      <c r="CO570" s="107">
        <v>140</v>
      </c>
      <c r="CP570" s="141">
        <f t="shared" si="1478"/>
        <v>0</v>
      </c>
      <c r="CQ570" s="58"/>
      <c r="CR570" s="139">
        <f t="shared" si="1479"/>
        <v>259.76390000000004</v>
      </c>
      <c r="CS570" s="141">
        <f t="shared" si="1480"/>
        <v>0</v>
      </c>
      <c r="CT570" s="58"/>
      <c r="CU570" s="107">
        <v>182.5</v>
      </c>
      <c r="CV570" s="141">
        <f t="shared" si="1481"/>
        <v>0</v>
      </c>
      <c r="CW570" s="58"/>
      <c r="CX570" s="107">
        <v>78</v>
      </c>
      <c r="CY570" s="141">
        <f t="shared" si="1482"/>
        <v>0</v>
      </c>
      <c r="CZ570" s="58"/>
      <c r="DA570" s="107">
        <v>350</v>
      </c>
      <c r="DB570" s="141">
        <f t="shared" si="1483"/>
        <v>0</v>
      </c>
      <c r="DC570" s="58"/>
      <c r="DD570" s="139">
        <f t="shared" si="1484"/>
        <v>363.26500000000004</v>
      </c>
      <c r="DE570" s="140">
        <f t="shared" si="1485"/>
        <v>0</v>
      </c>
      <c r="DF570" s="58">
        <v>13</v>
      </c>
      <c r="DG570" s="107">
        <v>349.94</v>
      </c>
      <c r="DH570" s="141">
        <f t="shared" si="1486"/>
        <v>4549.22</v>
      </c>
      <c r="DI570" s="58">
        <v>5</v>
      </c>
      <c r="DJ570" s="107">
        <v>407.82</v>
      </c>
      <c r="DK570" s="141">
        <f t="shared" si="1487"/>
        <v>2039.1</v>
      </c>
      <c r="DL570" s="58">
        <v>5</v>
      </c>
      <c r="DM570" s="107">
        <v>560.66999999999996</v>
      </c>
      <c r="DN570" s="141">
        <f t="shared" si="1488"/>
        <v>2803.35</v>
      </c>
      <c r="DO570" s="58">
        <v>5</v>
      </c>
      <c r="DP570" s="107">
        <v>849.84</v>
      </c>
      <c r="DQ570" s="141">
        <f t="shared" si="1489"/>
        <v>4249.2</v>
      </c>
      <c r="DR570" s="58"/>
      <c r="DS570" s="107">
        <v>1070.97</v>
      </c>
      <c r="DT570" s="141">
        <f t="shared" si="1490"/>
        <v>0</v>
      </c>
      <c r="DU570" s="58"/>
      <c r="DV570" s="21">
        <v>1512.05</v>
      </c>
      <c r="DW570" s="141">
        <f t="shared" si="1491"/>
        <v>0</v>
      </c>
      <c r="DX570" s="58"/>
      <c r="DY570" s="21">
        <v>5870.12</v>
      </c>
      <c r="DZ570" s="141">
        <f t="shared" si="1492"/>
        <v>0</v>
      </c>
      <c r="EA570" s="58"/>
      <c r="EB570" s="21">
        <v>4379.45</v>
      </c>
      <c r="EC570" s="141">
        <f t="shared" si="1493"/>
        <v>0</v>
      </c>
      <c r="ED570" s="58"/>
      <c r="EE570" s="21">
        <v>4811.45</v>
      </c>
      <c r="EF570" s="141">
        <f t="shared" si="1494"/>
        <v>0</v>
      </c>
      <c r="EG570" s="58"/>
      <c r="EH570" s="21">
        <v>6518.13</v>
      </c>
      <c r="EI570" s="141">
        <f t="shared" si="1495"/>
        <v>0</v>
      </c>
      <c r="EJ570" s="58"/>
      <c r="EK570" s="21">
        <v>7389.31</v>
      </c>
      <c r="EL570" s="141">
        <f t="shared" si="1496"/>
        <v>0</v>
      </c>
      <c r="EM570" s="58"/>
      <c r="EN570" s="21">
        <v>1539.81</v>
      </c>
      <c r="EO570" s="141">
        <f t="shared" si="1497"/>
        <v>0</v>
      </c>
      <c r="EP570" s="58"/>
      <c r="EQ570" s="21">
        <v>3124.4</v>
      </c>
      <c r="ER570" s="141">
        <f t="shared" si="1498"/>
        <v>0</v>
      </c>
      <c r="ES570" s="58"/>
      <c r="ET570" s="107">
        <v>118.78</v>
      </c>
      <c r="EU570" s="141">
        <f t="shared" si="1499"/>
        <v>0</v>
      </c>
      <c r="EV570" s="58"/>
      <c r="EW570" s="107">
        <v>479.92</v>
      </c>
      <c r="EX570" s="141">
        <f t="shared" si="1500"/>
        <v>0</v>
      </c>
      <c r="EY570" s="58"/>
      <c r="EZ570" s="107">
        <v>649.4</v>
      </c>
      <c r="FA570" s="141">
        <f t="shared" si="1501"/>
        <v>0</v>
      </c>
      <c r="FB570" s="58"/>
      <c r="FC570" s="21">
        <v>1301.22</v>
      </c>
      <c r="FD570" s="141">
        <f t="shared" si="1502"/>
        <v>0</v>
      </c>
      <c r="FE570" s="58"/>
      <c r="FF570" s="21">
        <v>2530.2199999999998</v>
      </c>
      <c r="FG570" s="141">
        <f t="shared" si="1503"/>
        <v>0</v>
      </c>
      <c r="FH570" s="58"/>
      <c r="FI570" s="21">
        <v>4182.22</v>
      </c>
      <c r="FJ570" s="141">
        <f t="shared" si="1504"/>
        <v>0</v>
      </c>
      <c r="FK570" s="58"/>
      <c r="FL570" s="107">
        <v>253.92</v>
      </c>
      <c r="FM570" s="141">
        <f t="shared" si="1505"/>
        <v>0</v>
      </c>
      <c r="FN570" s="58"/>
      <c r="FO570" s="107">
        <v>290.32</v>
      </c>
      <c r="FP570" s="141">
        <f t="shared" si="1506"/>
        <v>0</v>
      </c>
      <c r="FQ570" s="58"/>
      <c r="FR570" s="107">
        <v>334.06</v>
      </c>
      <c r="FS570" s="141">
        <f t="shared" si="1507"/>
        <v>0</v>
      </c>
      <c r="FT570" s="58"/>
      <c r="FU570" s="107">
        <v>411.49</v>
      </c>
      <c r="FV570" s="141">
        <f t="shared" si="1508"/>
        <v>0</v>
      </c>
      <c r="FW570" s="58"/>
      <c r="FX570" s="107">
        <v>455.21</v>
      </c>
      <c r="FY570" s="141">
        <f t="shared" si="1509"/>
        <v>0</v>
      </c>
      <c r="FZ570" s="58"/>
      <c r="GA570" s="107">
        <v>536</v>
      </c>
      <c r="GB570" s="141">
        <f t="shared" si="1510"/>
        <v>0</v>
      </c>
      <c r="GC570" s="58"/>
      <c r="GD570" s="21">
        <v>745.84</v>
      </c>
      <c r="GE570" s="144">
        <f t="shared" si="1511"/>
        <v>0</v>
      </c>
      <c r="GF570" s="108">
        <v>3</v>
      </c>
      <c r="GG570" s="112">
        <v>313.12</v>
      </c>
      <c r="GH570" s="141">
        <f t="shared" si="1512"/>
        <v>939.36</v>
      </c>
      <c r="GI570" s="59">
        <v>5</v>
      </c>
      <c r="GJ570" s="529">
        <v>223.61</v>
      </c>
      <c r="GK570" s="141">
        <f t="shared" si="1513"/>
        <v>1118.0500000000002</v>
      </c>
      <c r="GL570" s="58">
        <v>1</v>
      </c>
      <c r="GM570" s="107">
        <v>105.46</v>
      </c>
      <c r="GN570" s="141">
        <f t="shared" si="1514"/>
        <v>105.46</v>
      </c>
      <c r="GO570" s="58">
        <v>1</v>
      </c>
      <c r="GP570" s="107">
        <v>581.36</v>
      </c>
      <c r="GQ570" s="141">
        <f t="shared" si="1515"/>
        <v>581.36</v>
      </c>
      <c r="GR570" s="58"/>
      <c r="GS570" s="107">
        <v>92.94</v>
      </c>
      <c r="GT570" s="141">
        <f t="shared" si="1516"/>
        <v>0</v>
      </c>
      <c r="GU570" s="108">
        <v>20</v>
      </c>
      <c r="GV570" s="112">
        <v>47.51</v>
      </c>
      <c r="GW570" s="141">
        <f t="shared" si="1517"/>
        <v>950.19999999999993</v>
      </c>
      <c r="GX570" s="58">
        <v>10</v>
      </c>
      <c r="GY570" s="107">
        <v>61.91</v>
      </c>
      <c r="GZ570" s="219">
        <f t="shared" si="1518"/>
        <v>619.09999999999991</v>
      </c>
      <c r="HA570" s="413"/>
      <c r="HB570" s="413"/>
      <c r="HC570" s="219">
        <f t="shared" si="1520"/>
        <v>0</v>
      </c>
      <c r="HD570" s="58"/>
      <c r="HE570" s="107">
        <v>40.75</v>
      </c>
      <c r="HF570" s="232">
        <f t="shared" si="1519"/>
        <v>0</v>
      </c>
      <c r="HG570" s="105">
        <v>1000</v>
      </c>
      <c r="HH570" s="226">
        <f t="shared" si="1521"/>
        <v>31092.539920000003</v>
      </c>
      <c r="HI570" s="335"/>
    </row>
    <row r="571" spans="1:217" ht="15.75" customHeight="1">
      <c r="A571" s="198">
        <v>21</v>
      </c>
      <c r="B571" s="18" t="s">
        <v>536</v>
      </c>
      <c r="C571" s="381">
        <v>198.05</v>
      </c>
      <c r="D571" s="385">
        <v>65.61</v>
      </c>
      <c r="E571" s="19">
        <v>90347.88</v>
      </c>
      <c r="F571" s="42">
        <f t="shared" si="1438"/>
        <v>42117.138720000003</v>
      </c>
      <c r="G571" s="43"/>
      <c r="H571" s="21">
        <v>636.70000000000005</v>
      </c>
      <c r="I571" s="45">
        <f t="shared" si="1439"/>
        <v>0</v>
      </c>
      <c r="J571" s="58"/>
      <c r="K571" s="107"/>
      <c r="L571" s="212">
        <f t="shared" si="1440"/>
        <v>0</v>
      </c>
      <c r="M571" s="58"/>
      <c r="N571" s="107">
        <v>540</v>
      </c>
      <c r="O571" s="212">
        <f t="shared" si="1441"/>
        <v>0</v>
      </c>
      <c r="P571" s="46">
        <v>56.6</v>
      </c>
      <c r="Q571" s="139">
        <f t="shared" si="1442"/>
        <v>280.13670000000002</v>
      </c>
      <c r="R571" s="212">
        <f t="shared" si="1443"/>
        <v>15855.737220000001</v>
      </c>
      <c r="S571" s="46"/>
      <c r="T571" s="44">
        <f t="shared" si="1444"/>
        <v>2335.5960000000005</v>
      </c>
      <c r="U571" s="212">
        <f t="shared" si="1445"/>
        <v>0</v>
      </c>
      <c r="V571" s="46"/>
      <c r="W571" s="139">
        <f t="shared" si="1446"/>
        <v>493.98690000000005</v>
      </c>
      <c r="X571" s="219">
        <f t="shared" si="1447"/>
        <v>0</v>
      </c>
      <c r="Y571" s="58"/>
      <c r="Z571" s="44">
        <f t="shared" si="1448"/>
        <v>4331.3600000000006</v>
      </c>
      <c r="AA571" s="141">
        <f t="shared" si="1449"/>
        <v>0</v>
      </c>
      <c r="AB571" s="397"/>
      <c r="AC571" s="139">
        <f t="shared" si="1450"/>
        <v>493.98690000000005</v>
      </c>
      <c r="AD571" s="140">
        <f t="shared" si="1451"/>
        <v>0</v>
      </c>
      <c r="AE571" s="46"/>
      <c r="AF571" s="44">
        <f t="shared" si="1452"/>
        <v>22885.031600000002</v>
      </c>
      <c r="AG571" s="140">
        <f t="shared" si="1453"/>
        <v>0</v>
      </c>
      <c r="AH571" s="46"/>
      <c r="AI571" s="139">
        <f t="shared" si="1454"/>
        <v>791.37200000000007</v>
      </c>
      <c r="AJ571" s="140">
        <f t="shared" si="1455"/>
        <v>0</v>
      </c>
      <c r="AK571" s="46"/>
      <c r="AL571" s="107">
        <v>145.19999999999999</v>
      </c>
      <c r="AM571" s="140">
        <f t="shared" si="1456"/>
        <v>0</v>
      </c>
      <c r="AN571" s="46"/>
      <c r="AO571" s="44">
        <f t="shared" si="1457"/>
        <v>3769.8454000000002</v>
      </c>
      <c r="AP571" s="141">
        <f t="shared" si="1458"/>
        <v>0</v>
      </c>
      <c r="AQ571" s="108"/>
      <c r="AR571" s="109">
        <v>8030</v>
      </c>
      <c r="AS571" s="141">
        <f t="shared" si="1459"/>
        <v>0</v>
      </c>
      <c r="AT571" s="58"/>
      <c r="AU571" s="21">
        <v>3366.65</v>
      </c>
      <c r="AV571" s="141">
        <f t="shared" si="1460"/>
        <v>0</v>
      </c>
      <c r="AW571" s="58"/>
      <c r="AX571" s="44">
        <f t="shared" si="1461"/>
        <v>80964.952600000004</v>
      </c>
      <c r="AY571" s="141">
        <f t="shared" si="1462"/>
        <v>0</v>
      </c>
      <c r="AZ571" s="58"/>
      <c r="BA571" s="21">
        <v>93131.5</v>
      </c>
      <c r="BB571" s="141">
        <f t="shared" si="1463"/>
        <v>0</v>
      </c>
      <c r="BC571" s="58"/>
      <c r="BD571" s="21">
        <v>10643</v>
      </c>
      <c r="BE571" s="140">
        <f t="shared" si="1464"/>
        <v>0</v>
      </c>
      <c r="BF571" s="46"/>
      <c r="BG571" s="58"/>
      <c r="BH571" s="140">
        <f t="shared" si="1465"/>
        <v>0</v>
      </c>
      <c r="BI571" s="46"/>
      <c r="BJ571" s="59"/>
      <c r="BK571" s="58"/>
      <c r="BL571" s="140">
        <f t="shared" si="1466"/>
        <v>0</v>
      </c>
      <c r="BM571" s="46"/>
      <c r="BN571" s="142"/>
      <c r="BO571" s="141">
        <f t="shared" si="1467"/>
        <v>0</v>
      </c>
      <c r="BP571" s="58"/>
      <c r="BQ571" s="139">
        <f t="shared" si="1468"/>
        <v>930.90000000000009</v>
      </c>
      <c r="BR571" s="141">
        <f t="shared" si="1469"/>
        <v>0</v>
      </c>
      <c r="BS571" s="58"/>
      <c r="BT571" s="107">
        <v>540</v>
      </c>
      <c r="BU571" s="141">
        <f t="shared" si="1470"/>
        <v>0</v>
      </c>
      <c r="BV571" s="58"/>
      <c r="BW571" s="58"/>
      <c r="BX571" s="141">
        <f t="shared" si="1471"/>
        <v>0</v>
      </c>
      <c r="BY571" s="58"/>
      <c r="BZ571" s="143"/>
      <c r="CA571" s="141">
        <f t="shared" si="1472"/>
        <v>0</v>
      </c>
      <c r="CB571" s="58">
        <v>1</v>
      </c>
      <c r="CC571" s="107">
        <v>165.4</v>
      </c>
      <c r="CD571" s="141">
        <f t="shared" si="1473"/>
        <v>165.4</v>
      </c>
      <c r="CE571" s="58">
        <v>1</v>
      </c>
      <c r="CF571" s="139">
        <f t="shared" si="1474"/>
        <v>204.31649999999999</v>
      </c>
      <c r="CG571" s="141">
        <f t="shared" si="1475"/>
        <v>204.31649999999999</v>
      </c>
      <c r="CH571" s="58"/>
      <c r="CI571" s="107">
        <v>86.2</v>
      </c>
      <c r="CJ571" s="141">
        <f t="shared" si="1476"/>
        <v>0</v>
      </c>
      <c r="CK571" s="58"/>
      <c r="CL571" s="107">
        <v>125</v>
      </c>
      <c r="CM571" s="141">
        <f t="shared" si="1477"/>
        <v>0</v>
      </c>
      <c r="CN571" s="58"/>
      <c r="CO571" s="107">
        <v>140</v>
      </c>
      <c r="CP571" s="141">
        <f t="shared" si="1478"/>
        <v>0</v>
      </c>
      <c r="CQ571" s="58"/>
      <c r="CR571" s="139">
        <f t="shared" si="1479"/>
        <v>259.76390000000004</v>
      </c>
      <c r="CS571" s="141">
        <f t="shared" si="1480"/>
        <v>0</v>
      </c>
      <c r="CT571" s="58"/>
      <c r="CU571" s="107">
        <v>182.5</v>
      </c>
      <c r="CV571" s="141">
        <f t="shared" si="1481"/>
        <v>0</v>
      </c>
      <c r="CW571" s="58"/>
      <c r="CX571" s="107">
        <v>78</v>
      </c>
      <c r="CY571" s="141">
        <f t="shared" si="1482"/>
        <v>0</v>
      </c>
      <c r="CZ571" s="58"/>
      <c r="DA571" s="107">
        <v>350</v>
      </c>
      <c r="DB571" s="141">
        <f t="shared" si="1483"/>
        <v>0</v>
      </c>
      <c r="DC571" s="58"/>
      <c r="DD571" s="139">
        <f t="shared" si="1484"/>
        <v>363.26500000000004</v>
      </c>
      <c r="DE571" s="140">
        <f t="shared" si="1485"/>
        <v>0</v>
      </c>
      <c r="DF571" s="58">
        <v>18</v>
      </c>
      <c r="DG571" s="107">
        <v>349.94</v>
      </c>
      <c r="DH571" s="141">
        <f t="shared" si="1486"/>
        <v>6298.92</v>
      </c>
      <c r="DI571" s="58">
        <v>9</v>
      </c>
      <c r="DJ571" s="107">
        <v>407.82</v>
      </c>
      <c r="DK571" s="141">
        <f t="shared" si="1487"/>
        <v>3670.38</v>
      </c>
      <c r="DL571" s="58">
        <v>6</v>
      </c>
      <c r="DM571" s="107">
        <v>560.66999999999996</v>
      </c>
      <c r="DN571" s="141">
        <f t="shared" si="1488"/>
        <v>3364.0199999999995</v>
      </c>
      <c r="DO571" s="58">
        <v>6</v>
      </c>
      <c r="DP571" s="107">
        <v>849.84</v>
      </c>
      <c r="DQ571" s="141">
        <f t="shared" si="1489"/>
        <v>5099.04</v>
      </c>
      <c r="DR571" s="58"/>
      <c r="DS571" s="107">
        <v>1070.97</v>
      </c>
      <c r="DT571" s="141">
        <f t="shared" si="1490"/>
        <v>0</v>
      </c>
      <c r="DU571" s="58">
        <v>1</v>
      </c>
      <c r="DV571" s="21">
        <v>1512.05</v>
      </c>
      <c r="DW571" s="141">
        <f t="shared" si="1491"/>
        <v>1512.05</v>
      </c>
      <c r="DX571" s="58"/>
      <c r="DY571" s="21">
        <v>5870.12</v>
      </c>
      <c r="DZ571" s="141">
        <f t="shared" si="1492"/>
        <v>0</v>
      </c>
      <c r="EA571" s="58"/>
      <c r="EB571" s="21">
        <v>4379.45</v>
      </c>
      <c r="EC571" s="141">
        <f t="shared" si="1493"/>
        <v>0</v>
      </c>
      <c r="ED571" s="58"/>
      <c r="EE571" s="21">
        <v>4811.45</v>
      </c>
      <c r="EF571" s="141">
        <f t="shared" si="1494"/>
        <v>0</v>
      </c>
      <c r="EG571" s="58"/>
      <c r="EH571" s="21">
        <v>6518.13</v>
      </c>
      <c r="EI571" s="141">
        <f t="shared" si="1495"/>
        <v>0</v>
      </c>
      <c r="EJ571" s="58"/>
      <c r="EK571" s="21">
        <v>7389.31</v>
      </c>
      <c r="EL571" s="141">
        <f t="shared" si="1496"/>
        <v>0</v>
      </c>
      <c r="EM571" s="58"/>
      <c r="EN571" s="21">
        <v>1539.81</v>
      </c>
      <c r="EO571" s="141">
        <f t="shared" si="1497"/>
        <v>0</v>
      </c>
      <c r="EP571" s="58"/>
      <c r="EQ571" s="21">
        <v>3124.4</v>
      </c>
      <c r="ER571" s="141">
        <f t="shared" si="1498"/>
        <v>0</v>
      </c>
      <c r="ES571" s="58"/>
      <c r="ET571" s="107">
        <v>118.78</v>
      </c>
      <c r="EU571" s="141">
        <f t="shared" si="1499"/>
        <v>0</v>
      </c>
      <c r="EV571" s="58"/>
      <c r="EW571" s="107">
        <v>479.92</v>
      </c>
      <c r="EX571" s="141">
        <f t="shared" si="1500"/>
        <v>0</v>
      </c>
      <c r="EY571" s="58"/>
      <c r="EZ571" s="107">
        <v>649.4</v>
      </c>
      <c r="FA571" s="141">
        <f t="shared" si="1501"/>
        <v>0</v>
      </c>
      <c r="FB571" s="58"/>
      <c r="FC571" s="21">
        <v>1301.22</v>
      </c>
      <c r="FD571" s="141">
        <f t="shared" si="1502"/>
        <v>0</v>
      </c>
      <c r="FE571" s="58"/>
      <c r="FF571" s="21">
        <v>2530.2199999999998</v>
      </c>
      <c r="FG571" s="141">
        <f t="shared" si="1503"/>
        <v>0</v>
      </c>
      <c r="FH571" s="58"/>
      <c r="FI571" s="21">
        <v>4182.22</v>
      </c>
      <c r="FJ571" s="141">
        <f t="shared" si="1504"/>
        <v>0</v>
      </c>
      <c r="FK571" s="58"/>
      <c r="FL571" s="107">
        <v>253.92</v>
      </c>
      <c r="FM571" s="141">
        <f t="shared" si="1505"/>
        <v>0</v>
      </c>
      <c r="FN571" s="58"/>
      <c r="FO571" s="107">
        <v>290.32</v>
      </c>
      <c r="FP571" s="141">
        <f t="shared" si="1506"/>
        <v>0</v>
      </c>
      <c r="FQ571" s="58"/>
      <c r="FR571" s="107">
        <v>334.06</v>
      </c>
      <c r="FS571" s="141">
        <f t="shared" si="1507"/>
        <v>0</v>
      </c>
      <c r="FT571" s="58"/>
      <c r="FU571" s="107">
        <v>411.49</v>
      </c>
      <c r="FV571" s="141">
        <f t="shared" si="1508"/>
        <v>0</v>
      </c>
      <c r="FW571" s="58"/>
      <c r="FX571" s="107">
        <v>455.21</v>
      </c>
      <c r="FY571" s="141">
        <f t="shared" si="1509"/>
        <v>0</v>
      </c>
      <c r="FZ571" s="58"/>
      <c r="GA571" s="107">
        <v>536</v>
      </c>
      <c r="GB571" s="141">
        <f t="shared" si="1510"/>
        <v>0</v>
      </c>
      <c r="GC571" s="58"/>
      <c r="GD571" s="21">
        <v>745.84</v>
      </c>
      <c r="GE571" s="144">
        <f t="shared" si="1511"/>
        <v>0</v>
      </c>
      <c r="GF571" s="108">
        <v>4</v>
      </c>
      <c r="GG571" s="112">
        <v>313.12</v>
      </c>
      <c r="GH571" s="141">
        <f t="shared" si="1512"/>
        <v>1252.48</v>
      </c>
      <c r="GI571" s="59">
        <v>6</v>
      </c>
      <c r="GJ571" s="529">
        <v>223.61</v>
      </c>
      <c r="GK571" s="141">
        <f t="shared" si="1513"/>
        <v>1341.66</v>
      </c>
      <c r="GL571" s="58">
        <v>1</v>
      </c>
      <c r="GM571" s="107">
        <v>105.46</v>
      </c>
      <c r="GN571" s="141">
        <f t="shared" si="1514"/>
        <v>105.46</v>
      </c>
      <c r="GO571" s="58">
        <v>1</v>
      </c>
      <c r="GP571" s="107">
        <v>581.36</v>
      </c>
      <c r="GQ571" s="141">
        <f t="shared" si="1515"/>
        <v>581.36</v>
      </c>
      <c r="GR571" s="58">
        <v>1</v>
      </c>
      <c r="GS571" s="107">
        <v>92.94</v>
      </c>
      <c r="GT571" s="141">
        <f t="shared" si="1516"/>
        <v>92.94</v>
      </c>
      <c r="GU571" s="108">
        <v>20</v>
      </c>
      <c r="GV571" s="112">
        <v>47.51</v>
      </c>
      <c r="GW571" s="141">
        <f t="shared" si="1517"/>
        <v>950.19999999999993</v>
      </c>
      <c r="GX571" s="58">
        <v>10</v>
      </c>
      <c r="GY571" s="107">
        <v>61.91</v>
      </c>
      <c r="GZ571" s="219">
        <f t="shared" si="1518"/>
        <v>619.09999999999991</v>
      </c>
      <c r="HA571" s="413"/>
      <c r="HB571" s="413"/>
      <c r="HC571" s="219">
        <f t="shared" si="1520"/>
        <v>0</v>
      </c>
      <c r="HD571" s="58">
        <v>0.1</v>
      </c>
      <c r="HE571" s="107">
        <v>40.75</v>
      </c>
      <c r="HF571" s="232">
        <f t="shared" si="1519"/>
        <v>4.0750000000000002</v>
      </c>
      <c r="HG571" s="105">
        <v>1000</v>
      </c>
      <c r="HH571" s="226">
        <f t="shared" si="1521"/>
        <v>42117.138720000003</v>
      </c>
      <c r="HI571" s="335"/>
    </row>
    <row r="572" spans="1:217" ht="15.75" customHeight="1">
      <c r="A572" s="198">
        <v>22</v>
      </c>
      <c r="B572" s="18" t="s">
        <v>537</v>
      </c>
      <c r="C572" s="381">
        <v>59.93</v>
      </c>
      <c r="D572" s="385">
        <v>42.33</v>
      </c>
      <c r="E572" s="19">
        <v>28245.96</v>
      </c>
      <c r="F572" s="42">
        <f t="shared" si="1438"/>
        <v>36727.067350000005</v>
      </c>
      <c r="G572" s="43"/>
      <c r="H572" s="21">
        <v>636.70000000000005</v>
      </c>
      <c r="I572" s="45">
        <f t="shared" si="1439"/>
        <v>0</v>
      </c>
      <c r="J572" s="58"/>
      <c r="K572" s="107"/>
      <c r="L572" s="212">
        <f t="shared" si="1440"/>
        <v>0</v>
      </c>
      <c r="M572" s="58"/>
      <c r="N572" s="107">
        <v>540</v>
      </c>
      <c r="O572" s="212">
        <f t="shared" si="1441"/>
        <v>0</v>
      </c>
      <c r="P572" s="46">
        <v>75.5</v>
      </c>
      <c r="Q572" s="139">
        <f t="shared" si="1442"/>
        <v>280.13670000000002</v>
      </c>
      <c r="R572" s="212">
        <f t="shared" si="1443"/>
        <v>21150.32085</v>
      </c>
      <c r="S572" s="46"/>
      <c r="T572" s="44">
        <f t="shared" si="1444"/>
        <v>2335.5960000000005</v>
      </c>
      <c r="U572" s="212">
        <f t="shared" si="1445"/>
        <v>0</v>
      </c>
      <c r="V572" s="46"/>
      <c r="W572" s="139">
        <f t="shared" si="1446"/>
        <v>493.98690000000005</v>
      </c>
      <c r="X572" s="219">
        <f t="shared" si="1447"/>
        <v>0</v>
      </c>
      <c r="Y572" s="58"/>
      <c r="Z572" s="44">
        <f t="shared" si="1448"/>
        <v>4331.3600000000006</v>
      </c>
      <c r="AA572" s="141">
        <f t="shared" si="1449"/>
        <v>0</v>
      </c>
      <c r="AB572" s="397"/>
      <c r="AC572" s="139">
        <f t="shared" si="1450"/>
        <v>493.98690000000005</v>
      </c>
      <c r="AD572" s="140">
        <f t="shared" si="1451"/>
        <v>0</v>
      </c>
      <c r="AE572" s="46"/>
      <c r="AF572" s="44">
        <f t="shared" si="1452"/>
        <v>22885.031600000002</v>
      </c>
      <c r="AG572" s="140">
        <f t="shared" si="1453"/>
        <v>0</v>
      </c>
      <c r="AH572" s="46"/>
      <c r="AI572" s="139">
        <f t="shared" si="1454"/>
        <v>791.37200000000007</v>
      </c>
      <c r="AJ572" s="140">
        <f t="shared" si="1455"/>
        <v>0</v>
      </c>
      <c r="AK572" s="46"/>
      <c r="AL572" s="107">
        <v>145.19999999999999</v>
      </c>
      <c r="AM572" s="140">
        <f t="shared" si="1456"/>
        <v>0</v>
      </c>
      <c r="AN572" s="46"/>
      <c r="AO572" s="44">
        <f t="shared" si="1457"/>
        <v>3769.8454000000002</v>
      </c>
      <c r="AP572" s="141">
        <f t="shared" si="1458"/>
        <v>0</v>
      </c>
      <c r="AQ572" s="108"/>
      <c r="AR572" s="109">
        <v>8030</v>
      </c>
      <c r="AS572" s="141">
        <f t="shared" si="1459"/>
        <v>0</v>
      </c>
      <c r="AT572" s="58"/>
      <c r="AU572" s="21">
        <v>3366.65</v>
      </c>
      <c r="AV572" s="141">
        <f t="shared" si="1460"/>
        <v>0</v>
      </c>
      <c r="AW572" s="58"/>
      <c r="AX572" s="44">
        <f t="shared" si="1461"/>
        <v>80964.952600000004</v>
      </c>
      <c r="AY572" s="141">
        <f t="shared" si="1462"/>
        <v>0</v>
      </c>
      <c r="AZ572" s="58"/>
      <c r="BA572" s="21">
        <v>93131.5</v>
      </c>
      <c r="BB572" s="141">
        <f t="shared" si="1463"/>
        <v>0</v>
      </c>
      <c r="BC572" s="58"/>
      <c r="BD572" s="21">
        <v>10643</v>
      </c>
      <c r="BE572" s="140">
        <f t="shared" si="1464"/>
        <v>0</v>
      </c>
      <c r="BF572" s="46"/>
      <c r="BG572" s="58"/>
      <c r="BH572" s="140">
        <f t="shared" si="1465"/>
        <v>0</v>
      </c>
      <c r="BI572" s="46"/>
      <c r="BJ572" s="59"/>
      <c r="BK572" s="58"/>
      <c r="BL572" s="140">
        <f t="shared" si="1466"/>
        <v>0</v>
      </c>
      <c r="BM572" s="46"/>
      <c r="BN572" s="142"/>
      <c r="BO572" s="141">
        <f t="shared" si="1467"/>
        <v>0</v>
      </c>
      <c r="BP572" s="58"/>
      <c r="BQ572" s="139">
        <f t="shared" si="1468"/>
        <v>930.90000000000009</v>
      </c>
      <c r="BR572" s="141">
        <f t="shared" si="1469"/>
        <v>0</v>
      </c>
      <c r="BS572" s="58"/>
      <c r="BT572" s="107">
        <v>540</v>
      </c>
      <c r="BU572" s="141">
        <f t="shared" si="1470"/>
        <v>0</v>
      </c>
      <c r="BV572" s="58"/>
      <c r="BW572" s="58"/>
      <c r="BX572" s="141">
        <f t="shared" si="1471"/>
        <v>0</v>
      </c>
      <c r="BY572" s="58"/>
      <c r="BZ572" s="143"/>
      <c r="CA572" s="141">
        <f t="shared" si="1472"/>
        <v>0</v>
      </c>
      <c r="CB572" s="58"/>
      <c r="CC572" s="107">
        <v>165.4</v>
      </c>
      <c r="CD572" s="141">
        <f t="shared" si="1473"/>
        <v>0</v>
      </c>
      <c r="CE572" s="58">
        <v>1</v>
      </c>
      <c r="CF572" s="139">
        <f t="shared" si="1474"/>
        <v>204.31649999999999</v>
      </c>
      <c r="CG572" s="141">
        <f t="shared" si="1475"/>
        <v>204.31649999999999</v>
      </c>
      <c r="CH572" s="58"/>
      <c r="CI572" s="107">
        <v>86.2</v>
      </c>
      <c r="CJ572" s="141">
        <f t="shared" si="1476"/>
        <v>0</v>
      </c>
      <c r="CK572" s="58"/>
      <c r="CL572" s="107">
        <v>125</v>
      </c>
      <c r="CM572" s="141">
        <f t="shared" si="1477"/>
        <v>0</v>
      </c>
      <c r="CN572" s="58"/>
      <c r="CO572" s="107">
        <v>140</v>
      </c>
      <c r="CP572" s="141">
        <f t="shared" si="1478"/>
        <v>0</v>
      </c>
      <c r="CQ572" s="58"/>
      <c r="CR572" s="139">
        <f t="shared" si="1479"/>
        <v>259.76390000000004</v>
      </c>
      <c r="CS572" s="141">
        <f t="shared" si="1480"/>
        <v>0</v>
      </c>
      <c r="CT572" s="58"/>
      <c r="CU572" s="107">
        <v>182.5</v>
      </c>
      <c r="CV572" s="141">
        <f t="shared" si="1481"/>
        <v>0</v>
      </c>
      <c r="CW572" s="58"/>
      <c r="CX572" s="107">
        <v>78</v>
      </c>
      <c r="CY572" s="141">
        <f t="shared" si="1482"/>
        <v>0</v>
      </c>
      <c r="CZ572" s="58"/>
      <c r="DA572" s="107">
        <v>350</v>
      </c>
      <c r="DB572" s="141">
        <f t="shared" si="1483"/>
        <v>0</v>
      </c>
      <c r="DC572" s="58"/>
      <c r="DD572" s="139">
        <f t="shared" si="1484"/>
        <v>363.26500000000004</v>
      </c>
      <c r="DE572" s="140">
        <f t="shared" si="1485"/>
        <v>0</v>
      </c>
      <c r="DF572" s="58">
        <v>8</v>
      </c>
      <c r="DG572" s="107">
        <v>349.94</v>
      </c>
      <c r="DH572" s="141">
        <f t="shared" si="1486"/>
        <v>2799.52</v>
      </c>
      <c r="DI572" s="58">
        <v>4</v>
      </c>
      <c r="DJ572" s="107">
        <v>407.82</v>
      </c>
      <c r="DK572" s="141">
        <f t="shared" si="1487"/>
        <v>1631.28</v>
      </c>
      <c r="DL572" s="58">
        <v>4</v>
      </c>
      <c r="DM572" s="107">
        <v>560.66999999999996</v>
      </c>
      <c r="DN572" s="141">
        <f t="shared" si="1488"/>
        <v>2242.6799999999998</v>
      </c>
      <c r="DO572" s="58">
        <v>4</v>
      </c>
      <c r="DP572" s="107">
        <v>849.84</v>
      </c>
      <c r="DQ572" s="141">
        <f t="shared" si="1489"/>
        <v>3399.36</v>
      </c>
      <c r="DR572" s="58"/>
      <c r="DS572" s="107">
        <v>1070.97</v>
      </c>
      <c r="DT572" s="141">
        <f t="shared" si="1490"/>
        <v>0</v>
      </c>
      <c r="DU572" s="58"/>
      <c r="DV572" s="21">
        <v>1512.05</v>
      </c>
      <c r="DW572" s="141">
        <f t="shared" si="1491"/>
        <v>0</v>
      </c>
      <c r="DX572" s="58"/>
      <c r="DY572" s="21">
        <v>5870.12</v>
      </c>
      <c r="DZ572" s="141">
        <f t="shared" si="1492"/>
        <v>0</v>
      </c>
      <c r="EA572" s="58"/>
      <c r="EB572" s="21">
        <v>4379.45</v>
      </c>
      <c r="EC572" s="141">
        <f t="shared" si="1493"/>
        <v>0</v>
      </c>
      <c r="ED572" s="58"/>
      <c r="EE572" s="21">
        <v>4811.45</v>
      </c>
      <c r="EF572" s="141">
        <f t="shared" si="1494"/>
        <v>0</v>
      </c>
      <c r="EG572" s="58"/>
      <c r="EH572" s="21">
        <v>6518.13</v>
      </c>
      <c r="EI572" s="141">
        <f t="shared" si="1495"/>
        <v>0</v>
      </c>
      <c r="EJ572" s="58"/>
      <c r="EK572" s="21">
        <v>7389.31</v>
      </c>
      <c r="EL572" s="141">
        <f t="shared" si="1496"/>
        <v>0</v>
      </c>
      <c r="EM572" s="58"/>
      <c r="EN572" s="21">
        <v>1539.81</v>
      </c>
      <c r="EO572" s="141">
        <f t="shared" si="1497"/>
        <v>0</v>
      </c>
      <c r="EP572" s="58"/>
      <c r="EQ572" s="21">
        <v>3124.4</v>
      </c>
      <c r="ER572" s="141">
        <f t="shared" si="1498"/>
        <v>0</v>
      </c>
      <c r="ES572" s="58"/>
      <c r="ET572" s="107">
        <v>118.78</v>
      </c>
      <c r="EU572" s="141">
        <f t="shared" si="1499"/>
        <v>0</v>
      </c>
      <c r="EV572" s="58"/>
      <c r="EW572" s="107">
        <v>479.92</v>
      </c>
      <c r="EX572" s="141">
        <f t="shared" si="1500"/>
        <v>0</v>
      </c>
      <c r="EY572" s="58"/>
      <c r="EZ572" s="107">
        <v>649.4</v>
      </c>
      <c r="FA572" s="141">
        <f t="shared" si="1501"/>
        <v>0</v>
      </c>
      <c r="FB572" s="58"/>
      <c r="FC572" s="21">
        <v>1301.22</v>
      </c>
      <c r="FD572" s="141">
        <f t="shared" si="1502"/>
        <v>0</v>
      </c>
      <c r="FE572" s="58"/>
      <c r="FF572" s="21">
        <v>2530.2199999999998</v>
      </c>
      <c r="FG572" s="141">
        <f t="shared" si="1503"/>
        <v>0</v>
      </c>
      <c r="FH572" s="58"/>
      <c r="FI572" s="21">
        <v>4182.22</v>
      </c>
      <c r="FJ572" s="141">
        <f t="shared" si="1504"/>
        <v>0</v>
      </c>
      <c r="FK572" s="58"/>
      <c r="FL572" s="107">
        <v>253.92</v>
      </c>
      <c r="FM572" s="141">
        <f t="shared" si="1505"/>
        <v>0</v>
      </c>
      <c r="FN572" s="58"/>
      <c r="FO572" s="107">
        <v>290.32</v>
      </c>
      <c r="FP572" s="141">
        <f t="shared" si="1506"/>
        <v>0</v>
      </c>
      <c r="FQ572" s="58"/>
      <c r="FR572" s="107">
        <v>334.06</v>
      </c>
      <c r="FS572" s="141">
        <f t="shared" si="1507"/>
        <v>0</v>
      </c>
      <c r="FT572" s="58"/>
      <c r="FU572" s="107">
        <v>411.49</v>
      </c>
      <c r="FV572" s="141">
        <f t="shared" si="1508"/>
        <v>0</v>
      </c>
      <c r="FW572" s="58"/>
      <c r="FX572" s="107">
        <v>455.21</v>
      </c>
      <c r="FY572" s="141">
        <f t="shared" si="1509"/>
        <v>0</v>
      </c>
      <c r="FZ572" s="58"/>
      <c r="GA572" s="107">
        <v>536</v>
      </c>
      <c r="GB572" s="141">
        <f t="shared" si="1510"/>
        <v>0</v>
      </c>
      <c r="GC572" s="58"/>
      <c r="GD572" s="21">
        <v>745.84</v>
      </c>
      <c r="GE572" s="144">
        <f t="shared" si="1511"/>
        <v>0</v>
      </c>
      <c r="GF572" s="108">
        <v>3</v>
      </c>
      <c r="GG572" s="112">
        <v>313.12</v>
      </c>
      <c r="GH572" s="141">
        <f t="shared" si="1512"/>
        <v>939.36</v>
      </c>
      <c r="GI572" s="59">
        <v>6</v>
      </c>
      <c r="GJ572" s="529">
        <v>223.61</v>
      </c>
      <c r="GK572" s="141">
        <f t="shared" si="1513"/>
        <v>1341.66</v>
      </c>
      <c r="GL572" s="58">
        <v>1</v>
      </c>
      <c r="GM572" s="107">
        <v>105.46</v>
      </c>
      <c r="GN572" s="141">
        <f t="shared" si="1514"/>
        <v>105.46</v>
      </c>
      <c r="GO572" s="58">
        <v>1</v>
      </c>
      <c r="GP572" s="107">
        <v>581.36</v>
      </c>
      <c r="GQ572" s="141">
        <f t="shared" si="1515"/>
        <v>581.36</v>
      </c>
      <c r="GR572" s="58"/>
      <c r="GS572" s="107">
        <v>92.94</v>
      </c>
      <c r="GT572" s="141">
        <f t="shared" si="1516"/>
        <v>0</v>
      </c>
      <c r="GU572" s="108">
        <v>15</v>
      </c>
      <c r="GV572" s="112">
        <v>47.51</v>
      </c>
      <c r="GW572" s="141">
        <f t="shared" si="1517"/>
        <v>712.65</v>
      </c>
      <c r="GX572" s="58">
        <v>10</v>
      </c>
      <c r="GY572" s="107">
        <v>61.91</v>
      </c>
      <c r="GZ572" s="219">
        <f t="shared" si="1518"/>
        <v>619.09999999999991</v>
      </c>
      <c r="HA572" s="413"/>
      <c r="HB572" s="413"/>
      <c r="HC572" s="219">
        <f t="shared" si="1520"/>
        <v>0</v>
      </c>
      <c r="HD572" s="58"/>
      <c r="HE572" s="107">
        <v>40.75</v>
      </c>
      <c r="HF572" s="232">
        <f t="shared" si="1519"/>
        <v>0</v>
      </c>
      <c r="HG572" s="105">
        <v>1000</v>
      </c>
      <c r="HH572" s="226">
        <f t="shared" si="1521"/>
        <v>36727.067350000005</v>
      </c>
      <c r="HI572" s="335"/>
    </row>
    <row r="573" spans="1:217" ht="15.75" customHeight="1">
      <c r="A573" s="198">
        <v>23</v>
      </c>
      <c r="B573" s="18" t="s">
        <v>538</v>
      </c>
      <c r="C573" s="381">
        <v>42.72</v>
      </c>
      <c r="D573" s="385">
        <v>41.84</v>
      </c>
      <c r="E573" s="19">
        <v>16619.04</v>
      </c>
      <c r="F573" s="42">
        <f t="shared" si="1438"/>
        <v>24524.157020000002</v>
      </c>
      <c r="G573" s="43"/>
      <c r="H573" s="21">
        <v>636.70000000000005</v>
      </c>
      <c r="I573" s="45">
        <f t="shared" si="1439"/>
        <v>0</v>
      </c>
      <c r="J573" s="58"/>
      <c r="K573" s="107"/>
      <c r="L573" s="212">
        <f t="shared" si="1440"/>
        <v>0</v>
      </c>
      <c r="M573" s="58"/>
      <c r="N573" s="107">
        <v>540</v>
      </c>
      <c r="O573" s="212">
        <f t="shared" si="1441"/>
        <v>0</v>
      </c>
      <c r="P573" s="46">
        <v>55.6</v>
      </c>
      <c r="Q573" s="139">
        <f t="shared" si="1442"/>
        <v>280.13670000000002</v>
      </c>
      <c r="R573" s="212">
        <f t="shared" si="1443"/>
        <v>15575.600520000002</v>
      </c>
      <c r="S573" s="46"/>
      <c r="T573" s="44">
        <f t="shared" si="1444"/>
        <v>2335.5960000000005</v>
      </c>
      <c r="U573" s="212">
        <f t="shared" si="1445"/>
        <v>0</v>
      </c>
      <c r="V573" s="46"/>
      <c r="W573" s="139">
        <f t="shared" si="1446"/>
        <v>493.98690000000005</v>
      </c>
      <c r="X573" s="219">
        <f t="shared" si="1447"/>
        <v>0</v>
      </c>
      <c r="Y573" s="58"/>
      <c r="Z573" s="44">
        <f t="shared" si="1448"/>
        <v>4331.3600000000006</v>
      </c>
      <c r="AA573" s="141">
        <f t="shared" si="1449"/>
        <v>0</v>
      </c>
      <c r="AB573" s="397"/>
      <c r="AC573" s="139">
        <f t="shared" si="1450"/>
        <v>493.98690000000005</v>
      </c>
      <c r="AD573" s="140">
        <f t="shared" si="1451"/>
        <v>0</v>
      </c>
      <c r="AE573" s="46"/>
      <c r="AF573" s="44">
        <f t="shared" si="1452"/>
        <v>22885.031600000002</v>
      </c>
      <c r="AG573" s="140">
        <f t="shared" si="1453"/>
        <v>0</v>
      </c>
      <c r="AH573" s="46"/>
      <c r="AI573" s="139">
        <f t="shared" si="1454"/>
        <v>791.37200000000007</v>
      </c>
      <c r="AJ573" s="140">
        <f t="shared" si="1455"/>
        <v>0</v>
      </c>
      <c r="AK573" s="46"/>
      <c r="AL573" s="107">
        <v>145.19999999999999</v>
      </c>
      <c r="AM573" s="140">
        <f t="shared" si="1456"/>
        <v>0</v>
      </c>
      <c r="AN573" s="46"/>
      <c r="AO573" s="44">
        <f t="shared" si="1457"/>
        <v>3769.8454000000002</v>
      </c>
      <c r="AP573" s="141">
        <f t="shared" si="1458"/>
        <v>0</v>
      </c>
      <c r="AQ573" s="108"/>
      <c r="AR573" s="109">
        <v>8030</v>
      </c>
      <c r="AS573" s="141">
        <f t="shared" si="1459"/>
        <v>0</v>
      </c>
      <c r="AT573" s="58"/>
      <c r="AU573" s="21">
        <v>3366.65</v>
      </c>
      <c r="AV573" s="141">
        <f t="shared" si="1460"/>
        <v>0</v>
      </c>
      <c r="AW573" s="58"/>
      <c r="AX573" s="44">
        <f t="shared" si="1461"/>
        <v>80964.952600000004</v>
      </c>
      <c r="AY573" s="141">
        <f t="shared" si="1462"/>
        <v>0</v>
      </c>
      <c r="AZ573" s="58"/>
      <c r="BA573" s="21">
        <v>93131.5</v>
      </c>
      <c r="BB573" s="141">
        <f t="shared" si="1463"/>
        <v>0</v>
      </c>
      <c r="BC573" s="58"/>
      <c r="BD573" s="21">
        <v>10643</v>
      </c>
      <c r="BE573" s="140">
        <f t="shared" si="1464"/>
        <v>0</v>
      </c>
      <c r="BF573" s="46"/>
      <c r="BG573" s="58"/>
      <c r="BH573" s="140">
        <f t="shared" si="1465"/>
        <v>0</v>
      </c>
      <c r="BI573" s="46"/>
      <c r="BJ573" s="59"/>
      <c r="BK573" s="58"/>
      <c r="BL573" s="140">
        <f t="shared" si="1466"/>
        <v>0</v>
      </c>
      <c r="BM573" s="46"/>
      <c r="BN573" s="142"/>
      <c r="BO573" s="141">
        <f t="shared" si="1467"/>
        <v>0</v>
      </c>
      <c r="BP573" s="58"/>
      <c r="BQ573" s="139">
        <f t="shared" si="1468"/>
        <v>930.90000000000009</v>
      </c>
      <c r="BR573" s="141">
        <f t="shared" si="1469"/>
        <v>0</v>
      </c>
      <c r="BS573" s="58"/>
      <c r="BT573" s="107">
        <v>540</v>
      </c>
      <c r="BU573" s="141">
        <f t="shared" si="1470"/>
        <v>0</v>
      </c>
      <c r="BV573" s="58"/>
      <c r="BW573" s="58"/>
      <c r="BX573" s="141">
        <f t="shared" si="1471"/>
        <v>0</v>
      </c>
      <c r="BY573" s="58"/>
      <c r="BZ573" s="143"/>
      <c r="CA573" s="141">
        <f t="shared" si="1472"/>
        <v>0</v>
      </c>
      <c r="CB573" s="58"/>
      <c r="CC573" s="107">
        <v>165.4</v>
      </c>
      <c r="CD573" s="141">
        <f t="shared" si="1473"/>
        <v>0</v>
      </c>
      <c r="CE573" s="58">
        <v>1</v>
      </c>
      <c r="CF573" s="139">
        <f t="shared" si="1474"/>
        <v>204.31649999999999</v>
      </c>
      <c r="CG573" s="141">
        <f t="shared" si="1475"/>
        <v>204.31649999999999</v>
      </c>
      <c r="CH573" s="58"/>
      <c r="CI573" s="107">
        <v>86.2</v>
      </c>
      <c r="CJ573" s="141">
        <f t="shared" si="1476"/>
        <v>0</v>
      </c>
      <c r="CK573" s="58"/>
      <c r="CL573" s="107">
        <v>125</v>
      </c>
      <c r="CM573" s="141">
        <f t="shared" si="1477"/>
        <v>0</v>
      </c>
      <c r="CN573" s="58"/>
      <c r="CO573" s="107">
        <v>140</v>
      </c>
      <c r="CP573" s="141">
        <f t="shared" si="1478"/>
        <v>0</v>
      </c>
      <c r="CQ573" s="58"/>
      <c r="CR573" s="139">
        <f t="shared" si="1479"/>
        <v>259.76390000000004</v>
      </c>
      <c r="CS573" s="141">
        <f t="shared" si="1480"/>
        <v>0</v>
      </c>
      <c r="CT573" s="58"/>
      <c r="CU573" s="107">
        <v>182.5</v>
      </c>
      <c r="CV573" s="141">
        <f t="shared" si="1481"/>
        <v>0</v>
      </c>
      <c r="CW573" s="58"/>
      <c r="CX573" s="107">
        <v>78</v>
      </c>
      <c r="CY573" s="141">
        <f t="shared" si="1482"/>
        <v>0</v>
      </c>
      <c r="CZ573" s="58"/>
      <c r="DA573" s="107">
        <v>350</v>
      </c>
      <c r="DB573" s="141">
        <f t="shared" si="1483"/>
        <v>0</v>
      </c>
      <c r="DC573" s="58"/>
      <c r="DD573" s="139">
        <f t="shared" si="1484"/>
        <v>363.26500000000004</v>
      </c>
      <c r="DE573" s="140">
        <f t="shared" si="1485"/>
        <v>0</v>
      </c>
      <c r="DF573" s="58">
        <v>4</v>
      </c>
      <c r="DG573" s="107">
        <v>349.94</v>
      </c>
      <c r="DH573" s="141">
        <f t="shared" si="1486"/>
        <v>1399.76</v>
      </c>
      <c r="DI573" s="58">
        <v>2</v>
      </c>
      <c r="DJ573" s="107">
        <v>407.82</v>
      </c>
      <c r="DK573" s="141">
        <f t="shared" si="1487"/>
        <v>815.64</v>
      </c>
      <c r="DL573" s="58">
        <v>2</v>
      </c>
      <c r="DM573" s="107">
        <v>560.66999999999996</v>
      </c>
      <c r="DN573" s="141">
        <f t="shared" si="1488"/>
        <v>1121.3399999999999</v>
      </c>
      <c r="DO573" s="58">
        <v>2</v>
      </c>
      <c r="DP573" s="107">
        <v>849.84</v>
      </c>
      <c r="DQ573" s="141">
        <f t="shared" si="1489"/>
        <v>1699.68</v>
      </c>
      <c r="DR573" s="58"/>
      <c r="DS573" s="107">
        <v>1070.97</v>
      </c>
      <c r="DT573" s="141">
        <f t="shared" si="1490"/>
        <v>0</v>
      </c>
      <c r="DU573" s="58"/>
      <c r="DV573" s="21">
        <v>1512.05</v>
      </c>
      <c r="DW573" s="141">
        <f t="shared" si="1491"/>
        <v>0</v>
      </c>
      <c r="DX573" s="58"/>
      <c r="DY573" s="21">
        <v>5870.12</v>
      </c>
      <c r="DZ573" s="141">
        <f t="shared" si="1492"/>
        <v>0</v>
      </c>
      <c r="EA573" s="58"/>
      <c r="EB573" s="21">
        <v>4379.45</v>
      </c>
      <c r="EC573" s="141">
        <f t="shared" si="1493"/>
        <v>0</v>
      </c>
      <c r="ED573" s="58"/>
      <c r="EE573" s="21">
        <v>4811.45</v>
      </c>
      <c r="EF573" s="141">
        <f t="shared" si="1494"/>
        <v>0</v>
      </c>
      <c r="EG573" s="58"/>
      <c r="EH573" s="21">
        <v>6518.13</v>
      </c>
      <c r="EI573" s="141">
        <f t="shared" si="1495"/>
        <v>0</v>
      </c>
      <c r="EJ573" s="58"/>
      <c r="EK573" s="21">
        <v>7389.31</v>
      </c>
      <c r="EL573" s="141">
        <f t="shared" si="1496"/>
        <v>0</v>
      </c>
      <c r="EM573" s="58"/>
      <c r="EN573" s="21">
        <v>1539.81</v>
      </c>
      <c r="EO573" s="141">
        <f t="shared" si="1497"/>
        <v>0</v>
      </c>
      <c r="EP573" s="58"/>
      <c r="EQ573" s="21">
        <v>3124.4</v>
      </c>
      <c r="ER573" s="141">
        <f t="shared" si="1498"/>
        <v>0</v>
      </c>
      <c r="ES573" s="58"/>
      <c r="ET573" s="107">
        <v>118.78</v>
      </c>
      <c r="EU573" s="141">
        <f t="shared" si="1499"/>
        <v>0</v>
      </c>
      <c r="EV573" s="58"/>
      <c r="EW573" s="107">
        <v>479.92</v>
      </c>
      <c r="EX573" s="141">
        <f t="shared" si="1500"/>
        <v>0</v>
      </c>
      <c r="EY573" s="58"/>
      <c r="EZ573" s="107">
        <v>649.4</v>
      </c>
      <c r="FA573" s="141">
        <f t="shared" si="1501"/>
        <v>0</v>
      </c>
      <c r="FB573" s="58"/>
      <c r="FC573" s="21">
        <v>1301.22</v>
      </c>
      <c r="FD573" s="141">
        <f t="shared" si="1502"/>
        <v>0</v>
      </c>
      <c r="FE573" s="58"/>
      <c r="FF573" s="21">
        <v>2530.2199999999998</v>
      </c>
      <c r="FG573" s="141">
        <f t="shared" si="1503"/>
        <v>0</v>
      </c>
      <c r="FH573" s="58"/>
      <c r="FI573" s="21">
        <v>4182.22</v>
      </c>
      <c r="FJ573" s="141">
        <f t="shared" si="1504"/>
        <v>0</v>
      </c>
      <c r="FK573" s="58"/>
      <c r="FL573" s="107">
        <v>253.92</v>
      </c>
      <c r="FM573" s="141">
        <f t="shared" si="1505"/>
        <v>0</v>
      </c>
      <c r="FN573" s="58"/>
      <c r="FO573" s="107">
        <v>290.32</v>
      </c>
      <c r="FP573" s="141">
        <f t="shared" si="1506"/>
        <v>0</v>
      </c>
      <c r="FQ573" s="58"/>
      <c r="FR573" s="107">
        <v>334.06</v>
      </c>
      <c r="FS573" s="141">
        <f t="shared" si="1507"/>
        <v>0</v>
      </c>
      <c r="FT573" s="58"/>
      <c r="FU573" s="107">
        <v>411.49</v>
      </c>
      <c r="FV573" s="141">
        <f t="shared" si="1508"/>
        <v>0</v>
      </c>
      <c r="FW573" s="58"/>
      <c r="FX573" s="107">
        <v>455.21</v>
      </c>
      <c r="FY573" s="141">
        <f t="shared" si="1509"/>
        <v>0</v>
      </c>
      <c r="FZ573" s="58"/>
      <c r="GA573" s="107">
        <v>536</v>
      </c>
      <c r="GB573" s="141">
        <f t="shared" si="1510"/>
        <v>0</v>
      </c>
      <c r="GC573" s="58"/>
      <c r="GD573" s="21">
        <v>745.84</v>
      </c>
      <c r="GE573" s="144">
        <f t="shared" si="1511"/>
        <v>0</v>
      </c>
      <c r="GF573" s="108">
        <v>2</v>
      </c>
      <c r="GG573" s="112">
        <v>313.12</v>
      </c>
      <c r="GH573" s="141">
        <f t="shared" si="1512"/>
        <v>626.24</v>
      </c>
      <c r="GI573" s="59">
        <v>4</v>
      </c>
      <c r="GJ573" s="529">
        <v>223.61</v>
      </c>
      <c r="GK573" s="141">
        <f t="shared" si="1513"/>
        <v>894.44</v>
      </c>
      <c r="GL573" s="58"/>
      <c r="GM573" s="107">
        <v>105.46</v>
      </c>
      <c r="GN573" s="141">
        <f t="shared" si="1514"/>
        <v>0</v>
      </c>
      <c r="GO573" s="58"/>
      <c r="GP573" s="107">
        <v>581.36</v>
      </c>
      <c r="GQ573" s="141">
        <f t="shared" si="1515"/>
        <v>0</v>
      </c>
      <c r="GR573" s="58">
        <v>1</v>
      </c>
      <c r="GS573" s="107">
        <v>92.94</v>
      </c>
      <c r="GT573" s="141">
        <f t="shared" si="1516"/>
        <v>92.94</v>
      </c>
      <c r="GU573" s="108">
        <v>10</v>
      </c>
      <c r="GV573" s="112">
        <v>47.51</v>
      </c>
      <c r="GW573" s="141">
        <f t="shared" si="1517"/>
        <v>475.09999999999997</v>
      </c>
      <c r="GX573" s="58">
        <v>10</v>
      </c>
      <c r="GY573" s="107">
        <v>61.91</v>
      </c>
      <c r="GZ573" s="219">
        <f t="shared" si="1518"/>
        <v>619.09999999999991</v>
      </c>
      <c r="HA573" s="413"/>
      <c r="HB573" s="413"/>
      <c r="HC573" s="219">
        <f t="shared" si="1520"/>
        <v>0</v>
      </c>
      <c r="HD573" s="58"/>
      <c r="HE573" s="107">
        <v>40.75</v>
      </c>
      <c r="HF573" s="232">
        <f t="shared" si="1519"/>
        <v>0</v>
      </c>
      <c r="HG573" s="105">
        <v>1000</v>
      </c>
      <c r="HH573" s="226">
        <f t="shared" si="1521"/>
        <v>24524.157020000002</v>
      </c>
      <c r="HI573" s="335"/>
    </row>
    <row r="574" spans="1:217" ht="15.75" customHeight="1">
      <c r="A574" s="198">
        <v>24</v>
      </c>
      <c r="B574" s="18" t="s">
        <v>539</v>
      </c>
      <c r="C574" s="381">
        <v>95.94</v>
      </c>
      <c r="D574" s="385">
        <v>29.06</v>
      </c>
      <c r="E574" s="19">
        <v>42656.639999999999</v>
      </c>
      <c r="F574" s="42">
        <f t="shared" si="1438"/>
        <v>24153.473600000005</v>
      </c>
      <c r="G574" s="43"/>
      <c r="H574" s="21">
        <v>636.70000000000005</v>
      </c>
      <c r="I574" s="45">
        <f t="shared" si="1439"/>
        <v>0</v>
      </c>
      <c r="J574" s="58"/>
      <c r="K574" s="107"/>
      <c r="L574" s="212">
        <f t="shared" si="1440"/>
        <v>0</v>
      </c>
      <c r="M574" s="58"/>
      <c r="N574" s="107">
        <v>540</v>
      </c>
      <c r="O574" s="212">
        <f t="shared" si="1441"/>
        <v>0</v>
      </c>
      <c r="P574" s="46"/>
      <c r="Q574" s="139">
        <f t="shared" si="1442"/>
        <v>280.13670000000002</v>
      </c>
      <c r="R574" s="212">
        <f t="shared" si="1443"/>
        <v>0</v>
      </c>
      <c r="S574" s="46"/>
      <c r="T574" s="44">
        <f t="shared" si="1444"/>
        <v>2335.5960000000005</v>
      </c>
      <c r="U574" s="212">
        <f t="shared" si="1445"/>
        <v>0</v>
      </c>
      <c r="V574" s="46">
        <v>9</v>
      </c>
      <c r="W574" s="139">
        <f t="shared" si="1446"/>
        <v>493.98690000000005</v>
      </c>
      <c r="X574" s="219">
        <f t="shared" si="1447"/>
        <v>4445.8821000000007</v>
      </c>
      <c r="Y574" s="58"/>
      <c r="Z574" s="44">
        <f t="shared" si="1448"/>
        <v>4331.3600000000006</v>
      </c>
      <c r="AA574" s="141">
        <f t="shared" si="1449"/>
        <v>0</v>
      </c>
      <c r="AB574" s="397"/>
      <c r="AC574" s="139">
        <f t="shared" si="1450"/>
        <v>493.98690000000005</v>
      </c>
      <c r="AD574" s="140">
        <f t="shared" si="1451"/>
        <v>0</v>
      </c>
      <c r="AE574" s="46"/>
      <c r="AF574" s="44">
        <f t="shared" si="1452"/>
        <v>22885.031600000002</v>
      </c>
      <c r="AG574" s="140">
        <f t="shared" si="1453"/>
        <v>0</v>
      </c>
      <c r="AH574" s="46"/>
      <c r="AI574" s="139">
        <f t="shared" si="1454"/>
        <v>791.37200000000007</v>
      </c>
      <c r="AJ574" s="140">
        <f t="shared" si="1455"/>
        <v>0</v>
      </c>
      <c r="AK574" s="46"/>
      <c r="AL574" s="107">
        <v>145.19999999999999</v>
      </c>
      <c r="AM574" s="140">
        <f t="shared" si="1456"/>
        <v>0</v>
      </c>
      <c r="AN574" s="46"/>
      <c r="AO574" s="44">
        <f t="shared" si="1457"/>
        <v>3769.8454000000002</v>
      </c>
      <c r="AP574" s="141">
        <f t="shared" si="1458"/>
        <v>0</v>
      </c>
      <c r="AQ574" s="108"/>
      <c r="AR574" s="109">
        <v>8030</v>
      </c>
      <c r="AS574" s="141">
        <f t="shared" si="1459"/>
        <v>0</v>
      </c>
      <c r="AT574" s="58"/>
      <c r="AU574" s="21">
        <v>3366.65</v>
      </c>
      <c r="AV574" s="141">
        <f t="shared" si="1460"/>
        <v>0</v>
      </c>
      <c r="AW574" s="58"/>
      <c r="AX574" s="44">
        <f t="shared" si="1461"/>
        <v>80964.952600000004</v>
      </c>
      <c r="AY574" s="141">
        <f t="shared" si="1462"/>
        <v>0</v>
      </c>
      <c r="AZ574" s="58"/>
      <c r="BA574" s="21">
        <v>93131.5</v>
      </c>
      <c r="BB574" s="141">
        <f t="shared" si="1463"/>
        <v>0</v>
      </c>
      <c r="BC574" s="58"/>
      <c r="BD574" s="21">
        <v>10643</v>
      </c>
      <c r="BE574" s="140">
        <f t="shared" si="1464"/>
        <v>0</v>
      </c>
      <c r="BF574" s="46"/>
      <c r="BG574" s="58"/>
      <c r="BH574" s="140">
        <f t="shared" si="1465"/>
        <v>0</v>
      </c>
      <c r="BI574" s="46"/>
      <c r="BJ574" s="59"/>
      <c r="BK574" s="58"/>
      <c r="BL574" s="140">
        <f t="shared" si="1466"/>
        <v>0</v>
      </c>
      <c r="BM574" s="46"/>
      <c r="BN574" s="142"/>
      <c r="BO574" s="141">
        <f t="shared" si="1467"/>
        <v>0</v>
      </c>
      <c r="BP574" s="58"/>
      <c r="BQ574" s="139">
        <f t="shared" si="1468"/>
        <v>930.90000000000009</v>
      </c>
      <c r="BR574" s="141">
        <f t="shared" si="1469"/>
        <v>0</v>
      </c>
      <c r="BS574" s="58"/>
      <c r="BT574" s="107">
        <v>540</v>
      </c>
      <c r="BU574" s="141">
        <f t="shared" si="1470"/>
        <v>0</v>
      </c>
      <c r="BV574" s="58"/>
      <c r="BW574" s="58"/>
      <c r="BX574" s="141">
        <f t="shared" si="1471"/>
        <v>0</v>
      </c>
      <c r="BY574" s="58"/>
      <c r="BZ574" s="143"/>
      <c r="CA574" s="141">
        <f t="shared" si="1472"/>
        <v>0</v>
      </c>
      <c r="CB574" s="58"/>
      <c r="CC574" s="107">
        <v>165.4</v>
      </c>
      <c r="CD574" s="141">
        <f t="shared" si="1473"/>
        <v>0</v>
      </c>
      <c r="CE574" s="58">
        <v>1</v>
      </c>
      <c r="CF574" s="139">
        <f t="shared" si="1474"/>
        <v>204.31649999999999</v>
      </c>
      <c r="CG574" s="141">
        <f t="shared" si="1475"/>
        <v>204.31649999999999</v>
      </c>
      <c r="CH574" s="58"/>
      <c r="CI574" s="107">
        <v>86.2</v>
      </c>
      <c r="CJ574" s="141">
        <f t="shared" si="1476"/>
        <v>0</v>
      </c>
      <c r="CK574" s="58"/>
      <c r="CL574" s="107">
        <v>125</v>
      </c>
      <c r="CM574" s="141">
        <f t="shared" si="1477"/>
        <v>0</v>
      </c>
      <c r="CN574" s="58"/>
      <c r="CO574" s="107">
        <v>140</v>
      </c>
      <c r="CP574" s="141">
        <f t="shared" si="1478"/>
        <v>0</v>
      </c>
      <c r="CQ574" s="58"/>
      <c r="CR574" s="139">
        <f t="shared" si="1479"/>
        <v>259.76390000000004</v>
      </c>
      <c r="CS574" s="141">
        <f t="shared" si="1480"/>
        <v>0</v>
      </c>
      <c r="CT574" s="58"/>
      <c r="CU574" s="107">
        <v>182.5</v>
      </c>
      <c r="CV574" s="141">
        <f t="shared" si="1481"/>
        <v>0</v>
      </c>
      <c r="CW574" s="58"/>
      <c r="CX574" s="107">
        <v>78</v>
      </c>
      <c r="CY574" s="141">
        <f t="shared" si="1482"/>
        <v>0</v>
      </c>
      <c r="CZ574" s="58"/>
      <c r="DA574" s="107">
        <v>350</v>
      </c>
      <c r="DB574" s="141">
        <f t="shared" si="1483"/>
        <v>0</v>
      </c>
      <c r="DC574" s="58"/>
      <c r="DD574" s="139">
        <f t="shared" si="1484"/>
        <v>363.26500000000004</v>
      </c>
      <c r="DE574" s="140">
        <f t="shared" si="1485"/>
        <v>0</v>
      </c>
      <c r="DF574" s="58">
        <v>10</v>
      </c>
      <c r="DG574" s="107">
        <v>349.94</v>
      </c>
      <c r="DH574" s="141">
        <f t="shared" si="1486"/>
        <v>3499.4</v>
      </c>
      <c r="DI574" s="58">
        <v>5</v>
      </c>
      <c r="DJ574" s="107">
        <v>407.82</v>
      </c>
      <c r="DK574" s="141">
        <f t="shared" si="1487"/>
        <v>2039.1</v>
      </c>
      <c r="DL574" s="58">
        <v>5</v>
      </c>
      <c r="DM574" s="107">
        <v>560.66999999999996</v>
      </c>
      <c r="DN574" s="141">
        <f t="shared" si="1488"/>
        <v>2803.35</v>
      </c>
      <c r="DO574" s="58">
        <v>5</v>
      </c>
      <c r="DP574" s="107">
        <v>849.84</v>
      </c>
      <c r="DQ574" s="141">
        <f t="shared" si="1489"/>
        <v>4249.2</v>
      </c>
      <c r="DR574" s="58"/>
      <c r="DS574" s="107">
        <v>1070.97</v>
      </c>
      <c r="DT574" s="141">
        <f t="shared" si="1490"/>
        <v>0</v>
      </c>
      <c r="DU574" s="58">
        <v>1</v>
      </c>
      <c r="DV574" s="21">
        <v>1512.05</v>
      </c>
      <c r="DW574" s="141">
        <f t="shared" si="1491"/>
        <v>1512.05</v>
      </c>
      <c r="DX574" s="58"/>
      <c r="DY574" s="21">
        <v>5870.12</v>
      </c>
      <c r="DZ574" s="141">
        <f t="shared" si="1492"/>
        <v>0</v>
      </c>
      <c r="EA574" s="58"/>
      <c r="EB574" s="21">
        <v>4379.45</v>
      </c>
      <c r="EC574" s="141">
        <f t="shared" si="1493"/>
        <v>0</v>
      </c>
      <c r="ED574" s="58"/>
      <c r="EE574" s="21">
        <v>4811.45</v>
      </c>
      <c r="EF574" s="141">
        <f t="shared" si="1494"/>
        <v>0</v>
      </c>
      <c r="EG574" s="58"/>
      <c r="EH574" s="21">
        <v>6518.13</v>
      </c>
      <c r="EI574" s="141">
        <f t="shared" si="1495"/>
        <v>0</v>
      </c>
      <c r="EJ574" s="58"/>
      <c r="EK574" s="21">
        <v>7389.31</v>
      </c>
      <c r="EL574" s="141">
        <f t="shared" si="1496"/>
        <v>0</v>
      </c>
      <c r="EM574" s="58"/>
      <c r="EN574" s="21">
        <v>1539.81</v>
      </c>
      <c r="EO574" s="141">
        <f t="shared" si="1497"/>
        <v>0</v>
      </c>
      <c r="EP574" s="58"/>
      <c r="EQ574" s="21">
        <v>3124.4</v>
      </c>
      <c r="ER574" s="141">
        <f t="shared" si="1498"/>
        <v>0</v>
      </c>
      <c r="ES574" s="58"/>
      <c r="ET574" s="107">
        <v>118.78</v>
      </c>
      <c r="EU574" s="141">
        <f t="shared" si="1499"/>
        <v>0</v>
      </c>
      <c r="EV574" s="58"/>
      <c r="EW574" s="107">
        <v>479.92</v>
      </c>
      <c r="EX574" s="141">
        <f t="shared" si="1500"/>
        <v>0</v>
      </c>
      <c r="EY574" s="58"/>
      <c r="EZ574" s="107">
        <v>649.4</v>
      </c>
      <c r="FA574" s="141">
        <f t="shared" si="1501"/>
        <v>0</v>
      </c>
      <c r="FB574" s="58"/>
      <c r="FC574" s="21">
        <v>1301.22</v>
      </c>
      <c r="FD574" s="141">
        <f t="shared" si="1502"/>
        <v>0</v>
      </c>
      <c r="FE574" s="58"/>
      <c r="FF574" s="21">
        <v>2530.2199999999998</v>
      </c>
      <c r="FG574" s="141">
        <f t="shared" si="1503"/>
        <v>0</v>
      </c>
      <c r="FH574" s="58"/>
      <c r="FI574" s="21">
        <v>4182.22</v>
      </c>
      <c r="FJ574" s="141">
        <f t="shared" si="1504"/>
        <v>0</v>
      </c>
      <c r="FK574" s="58"/>
      <c r="FL574" s="107">
        <v>253.92</v>
      </c>
      <c r="FM574" s="141">
        <f t="shared" si="1505"/>
        <v>0</v>
      </c>
      <c r="FN574" s="58"/>
      <c r="FO574" s="107">
        <v>290.32</v>
      </c>
      <c r="FP574" s="141">
        <f t="shared" si="1506"/>
        <v>0</v>
      </c>
      <c r="FQ574" s="58"/>
      <c r="FR574" s="107">
        <v>334.06</v>
      </c>
      <c r="FS574" s="141">
        <f t="shared" si="1507"/>
        <v>0</v>
      </c>
      <c r="FT574" s="58"/>
      <c r="FU574" s="107">
        <v>411.49</v>
      </c>
      <c r="FV574" s="141">
        <f t="shared" si="1508"/>
        <v>0</v>
      </c>
      <c r="FW574" s="58"/>
      <c r="FX574" s="107">
        <v>455.21</v>
      </c>
      <c r="FY574" s="141">
        <f t="shared" si="1509"/>
        <v>0</v>
      </c>
      <c r="FZ574" s="58"/>
      <c r="GA574" s="107">
        <v>536</v>
      </c>
      <c r="GB574" s="141">
        <f t="shared" si="1510"/>
        <v>0</v>
      </c>
      <c r="GC574" s="58"/>
      <c r="GD574" s="21">
        <v>745.84</v>
      </c>
      <c r="GE574" s="144">
        <f t="shared" si="1511"/>
        <v>0</v>
      </c>
      <c r="GF574" s="108">
        <v>4</v>
      </c>
      <c r="GG574" s="112">
        <v>313.12</v>
      </c>
      <c r="GH574" s="141">
        <f t="shared" si="1512"/>
        <v>1252.48</v>
      </c>
      <c r="GI574" s="59">
        <v>6</v>
      </c>
      <c r="GJ574" s="529">
        <v>223.61</v>
      </c>
      <c r="GK574" s="141">
        <f t="shared" si="1513"/>
        <v>1341.66</v>
      </c>
      <c r="GL574" s="58">
        <v>1</v>
      </c>
      <c r="GM574" s="107">
        <v>105.46</v>
      </c>
      <c r="GN574" s="141">
        <f t="shared" si="1514"/>
        <v>105.46</v>
      </c>
      <c r="GO574" s="58">
        <v>1</v>
      </c>
      <c r="GP574" s="107">
        <v>581.36</v>
      </c>
      <c r="GQ574" s="141">
        <f t="shared" si="1515"/>
        <v>581.36</v>
      </c>
      <c r="GR574" s="58">
        <v>1</v>
      </c>
      <c r="GS574" s="107">
        <v>92.94</v>
      </c>
      <c r="GT574" s="141">
        <f t="shared" si="1516"/>
        <v>92.94</v>
      </c>
      <c r="GU574" s="108">
        <v>15</v>
      </c>
      <c r="GV574" s="112">
        <v>47.51</v>
      </c>
      <c r="GW574" s="141">
        <f t="shared" si="1517"/>
        <v>712.65</v>
      </c>
      <c r="GX574" s="58">
        <v>5</v>
      </c>
      <c r="GY574" s="107">
        <v>61.91</v>
      </c>
      <c r="GZ574" s="219">
        <f t="shared" si="1518"/>
        <v>309.54999999999995</v>
      </c>
      <c r="HA574" s="413"/>
      <c r="HB574" s="413"/>
      <c r="HC574" s="219">
        <f t="shared" si="1520"/>
        <v>0</v>
      </c>
      <c r="HD574" s="58">
        <v>0.1</v>
      </c>
      <c r="HE574" s="107">
        <v>40.75</v>
      </c>
      <c r="HF574" s="232">
        <f t="shared" si="1519"/>
        <v>4.0750000000000002</v>
      </c>
      <c r="HG574" s="105">
        <v>1000</v>
      </c>
      <c r="HH574" s="226">
        <f t="shared" si="1521"/>
        <v>24153.473600000005</v>
      </c>
      <c r="HI574" s="335"/>
    </row>
    <row r="575" spans="1:217" ht="15.75" customHeight="1">
      <c r="A575" s="198">
        <v>25</v>
      </c>
      <c r="B575" s="18" t="s">
        <v>540</v>
      </c>
      <c r="C575" s="381">
        <v>152.88999999999999</v>
      </c>
      <c r="D575" s="385">
        <v>91.93</v>
      </c>
      <c r="E575" s="19">
        <v>74500.799999999988</v>
      </c>
      <c r="F575" s="42">
        <f t="shared" si="1438"/>
        <v>48048.924000000006</v>
      </c>
      <c r="G575" s="43"/>
      <c r="H575" s="21">
        <v>636.70000000000005</v>
      </c>
      <c r="I575" s="45">
        <f t="shared" si="1439"/>
        <v>0</v>
      </c>
      <c r="J575" s="58"/>
      <c r="K575" s="107"/>
      <c r="L575" s="212">
        <f t="shared" si="1440"/>
        <v>0</v>
      </c>
      <c r="M575" s="58"/>
      <c r="N575" s="107">
        <v>540</v>
      </c>
      <c r="O575" s="212">
        <f t="shared" si="1441"/>
        <v>0</v>
      </c>
      <c r="P575" s="46">
        <v>15.6</v>
      </c>
      <c r="Q575" s="139">
        <f t="shared" si="1442"/>
        <v>280.13670000000002</v>
      </c>
      <c r="R575" s="212">
        <f t="shared" si="1443"/>
        <v>4370.1325200000001</v>
      </c>
      <c r="S575" s="46"/>
      <c r="T575" s="44">
        <f t="shared" si="1444"/>
        <v>2335.5960000000005</v>
      </c>
      <c r="U575" s="212">
        <f t="shared" si="1445"/>
        <v>0</v>
      </c>
      <c r="V575" s="46">
        <v>4.2</v>
      </c>
      <c r="W575" s="139">
        <f t="shared" si="1446"/>
        <v>493.98690000000005</v>
      </c>
      <c r="X575" s="219">
        <f t="shared" si="1447"/>
        <v>2074.7449800000004</v>
      </c>
      <c r="Y575" s="58"/>
      <c r="Z575" s="44">
        <f t="shared" si="1448"/>
        <v>4331.3600000000006</v>
      </c>
      <c r="AA575" s="141">
        <f t="shared" si="1449"/>
        <v>0</v>
      </c>
      <c r="AB575" s="397"/>
      <c r="AC575" s="139">
        <f t="shared" si="1450"/>
        <v>493.98690000000005</v>
      </c>
      <c r="AD575" s="140">
        <f t="shared" si="1451"/>
        <v>0</v>
      </c>
      <c r="AE575" s="46"/>
      <c r="AF575" s="44">
        <f t="shared" si="1452"/>
        <v>22885.031600000002</v>
      </c>
      <c r="AG575" s="140">
        <f t="shared" si="1453"/>
        <v>0</v>
      </c>
      <c r="AH575" s="46"/>
      <c r="AI575" s="139">
        <f t="shared" si="1454"/>
        <v>791.37200000000007</v>
      </c>
      <c r="AJ575" s="140">
        <f t="shared" si="1455"/>
        <v>0</v>
      </c>
      <c r="AK575" s="46"/>
      <c r="AL575" s="107">
        <v>145.19999999999999</v>
      </c>
      <c r="AM575" s="140">
        <f t="shared" si="1456"/>
        <v>0</v>
      </c>
      <c r="AN575" s="46"/>
      <c r="AO575" s="44">
        <f t="shared" si="1457"/>
        <v>3769.8454000000002</v>
      </c>
      <c r="AP575" s="141">
        <f t="shared" si="1458"/>
        <v>0</v>
      </c>
      <c r="AQ575" s="108"/>
      <c r="AR575" s="109">
        <v>8030</v>
      </c>
      <c r="AS575" s="141">
        <f t="shared" si="1459"/>
        <v>0</v>
      </c>
      <c r="AT575" s="58"/>
      <c r="AU575" s="21">
        <v>3366.65</v>
      </c>
      <c r="AV575" s="141">
        <f t="shared" si="1460"/>
        <v>0</v>
      </c>
      <c r="AW575" s="58"/>
      <c r="AX575" s="44">
        <f t="shared" si="1461"/>
        <v>80964.952600000004</v>
      </c>
      <c r="AY575" s="141">
        <f t="shared" si="1462"/>
        <v>0</v>
      </c>
      <c r="AZ575" s="58"/>
      <c r="BA575" s="21">
        <v>93131.5</v>
      </c>
      <c r="BB575" s="141">
        <f t="shared" si="1463"/>
        <v>0</v>
      </c>
      <c r="BC575" s="58"/>
      <c r="BD575" s="21">
        <v>10643</v>
      </c>
      <c r="BE575" s="140">
        <f t="shared" si="1464"/>
        <v>0</v>
      </c>
      <c r="BF575" s="46"/>
      <c r="BG575" s="58"/>
      <c r="BH575" s="140">
        <f t="shared" si="1465"/>
        <v>0</v>
      </c>
      <c r="BI575" s="46"/>
      <c r="BJ575" s="59"/>
      <c r="BK575" s="58"/>
      <c r="BL575" s="140">
        <f t="shared" si="1466"/>
        <v>0</v>
      </c>
      <c r="BM575" s="46"/>
      <c r="BN575" s="142"/>
      <c r="BO575" s="141">
        <f t="shared" si="1467"/>
        <v>0</v>
      </c>
      <c r="BP575" s="58"/>
      <c r="BQ575" s="139">
        <f t="shared" si="1468"/>
        <v>930.90000000000009</v>
      </c>
      <c r="BR575" s="141">
        <f t="shared" si="1469"/>
        <v>0</v>
      </c>
      <c r="BS575" s="58"/>
      <c r="BT575" s="107">
        <v>540</v>
      </c>
      <c r="BU575" s="141">
        <f t="shared" si="1470"/>
        <v>0</v>
      </c>
      <c r="BV575" s="58"/>
      <c r="BW575" s="58"/>
      <c r="BX575" s="141">
        <f t="shared" si="1471"/>
        <v>0</v>
      </c>
      <c r="BY575" s="58"/>
      <c r="BZ575" s="143"/>
      <c r="CA575" s="141">
        <f t="shared" si="1472"/>
        <v>0</v>
      </c>
      <c r="CB575" s="58">
        <v>1</v>
      </c>
      <c r="CC575" s="107">
        <v>165.4</v>
      </c>
      <c r="CD575" s="141">
        <f t="shared" si="1473"/>
        <v>165.4</v>
      </c>
      <c r="CE575" s="58">
        <v>1</v>
      </c>
      <c r="CF575" s="139">
        <f t="shared" si="1474"/>
        <v>204.31649999999999</v>
      </c>
      <c r="CG575" s="141">
        <f t="shared" si="1475"/>
        <v>204.31649999999999</v>
      </c>
      <c r="CH575" s="58"/>
      <c r="CI575" s="107">
        <v>86.2</v>
      </c>
      <c r="CJ575" s="141">
        <f t="shared" si="1476"/>
        <v>0</v>
      </c>
      <c r="CK575" s="58"/>
      <c r="CL575" s="107">
        <v>125</v>
      </c>
      <c r="CM575" s="141">
        <f t="shared" si="1477"/>
        <v>0</v>
      </c>
      <c r="CN575" s="58"/>
      <c r="CO575" s="107">
        <v>140</v>
      </c>
      <c r="CP575" s="141">
        <f t="shared" si="1478"/>
        <v>0</v>
      </c>
      <c r="CQ575" s="58"/>
      <c r="CR575" s="139">
        <f t="shared" si="1479"/>
        <v>259.76390000000004</v>
      </c>
      <c r="CS575" s="141">
        <f t="shared" si="1480"/>
        <v>0</v>
      </c>
      <c r="CT575" s="58"/>
      <c r="CU575" s="107">
        <v>182.5</v>
      </c>
      <c r="CV575" s="141">
        <f t="shared" si="1481"/>
        <v>0</v>
      </c>
      <c r="CW575" s="58"/>
      <c r="CX575" s="107">
        <v>78</v>
      </c>
      <c r="CY575" s="141">
        <f t="shared" si="1482"/>
        <v>0</v>
      </c>
      <c r="CZ575" s="58"/>
      <c r="DA575" s="107">
        <v>350</v>
      </c>
      <c r="DB575" s="141">
        <f t="shared" si="1483"/>
        <v>0</v>
      </c>
      <c r="DC575" s="58"/>
      <c r="DD575" s="139">
        <f t="shared" si="1484"/>
        <v>363.26500000000004</v>
      </c>
      <c r="DE575" s="140">
        <f t="shared" si="1485"/>
        <v>0</v>
      </c>
      <c r="DF575" s="58">
        <v>18</v>
      </c>
      <c r="DG575" s="107">
        <v>349.94</v>
      </c>
      <c r="DH575" s="141">
        <f t="shared" si="1486"/>
        <v>6298.92</v>
      </c>
      <c r="DI575" s="58">
        <v>8</v>
      </c>
      <c r="DJ575" s="107">
        <v>407.82</v>
      </c>
      <c r="DK575" s="141">
        <f t="shared" si="1487"/>
        <v>3262.56</v>
      </c>
      <c r="DL575" s="58">
        <v>8</v>
      </c>
      <c r="DM575" s="107">
        <v>560.66999999999996</v>
      </c>
      <c r="DN575" s="141">
        <f t="shared" si="1488"/>
        <v>4485.3599999999997</v>
      </c>
      <c r="DO575" s="58">
        <v>8</v>
      </c>
      <c r="DP575" s="107">
        <v>849.84</v>
      </c>
      <c r="DQ575" s="141">
        <f t="shared" si="1489"/>
        <v>6798.72</v>
      </c>
      <c r="DR575" s="58"/>
      <c r="DS575" s="107">
        <v>1070.97</v>
      </c>
      <c r="DT575" s="141">
        <f t="shared" si="1490"/>
        <v>0</v>
      </c>
      <c r="DU575" s="58">
        <v>1</v>
      </c>
      <c r="DV575" s="21">
        <v>1512.05</v>
      </c>
      <c r="DW575" s="141">
        <f t="shared" si="1491"/>
        <v>1512.05</v>
      </c>
      <c r="DX575" s="58">
        <v>1</v>
      </c>
      <c r="DY575" s="21">
        <v>5870.12</v>
      </c>
      <c r="DZ575" s="141">
        <f t="shared" si="1492"/>
        <v>5870.12</v>
      </c>
      <c r="EA575" s="58"/>
      <c r="EB575" s="21">
        <v>4379.45</v>
      </c>
      <c r="EC575" s="141">
        <f t="shared" si="1493"/>
        <v>0</v>
      </c>
      <c r="ED575" s="58"/>
      <c r="EE575" s="21">
        <v>4811.45</v>
      </c>
      <c r="EF575" s="141">
        <f t="shared" si="1494"/>
        <v>0</v>
      </c>
      <c r="EG575" s="58"/>
      <c r="EH575" s="21">
        <v>6518.13</v>
      </c>
      <c r="EI575" s="141">
        <f t="shared" si="1495"/>
        <v>0</v>
      </c>
      <c r="EJ575" s="58">
        <v>1</v>
      </c>
      <c r="EK575" s="21">
        <v>7389.31</v>
      </c>
      <c r="EL575" s="141">
        <f t="shared" si="1496"/>
        <v>7389.31</v>
      </c>
      <c r="EM575" s="58"/>
      <c r="EN575" s="21">
        <v>1539.81</v>
      </c>
      <c r="EO575" s="141">
        <f t="shared" si="1497"/>
        <v>0</v>
      </c>
      <c r="EP575" s="58"/>
      <c r="EQ575" s="21">
        <v>3124.4</v>
      </c>
      <c r="ER575" s="141">
        <f t="shared" si="1498"/>
        <v>0</v>
      </c>
      <c r="ES575" s="58"/>
      <c r="ET575" s="107">
        <v>118.78</v>
      </c>
      <c r="EU575" s="141">
        <f t="shared" si="1499"/>
        <v>0</v>
      </c>
      <c r="EV575" s="58"/>
      <c r="EW575" s="107">
        <v>479.92</v>
      </c>
      <c r="EX575" s="141">
        <f t="shared" si="1500"/>
        <v>0</v>
      </c>
      <c r="EY575" s="58"/>
      <c r="EZ575" s="107">
        <v>649.4</v>
      </c>
      <c r="FA575" s="141">
        <f t="shared" si="1501"/>
        <v>0</v>
      </c>
      <c r="FB575" s="58"/>
      <c r="FC575" s="21">
        <v>1301.22</v>
      </c>
      <c r="FD575" s="141">
        <f t="shared" si="1502"/>
        <v>0</v>
      </c>
      <c r="FE575" s="58"/>
      <c r="FF575" s="21">
        <v>2530.2199999999998</v>
      </c>
      <c r="FG575" s="141">
        <f t="shared" si="1503"/>
        <v>0</v>
      </c>
      <c r="FH575" s="58"/>
      <c r="FI575" s="21">
        <v>4182.22</v>
      </c>
      <c r="FJ575" s="141">
        <f t="shared" si="1504"/>
        <v>0</v>
      </c>
      <c r="FK575" s="58"/>
      <c r="FL575" s="107">
        <v>253.92</v>
      </c>
      <c r="FM575" s="141">
        <f t="shared" si="1505"/>
        <v>0</v>
      </c>
      <c r="FN575" s="58"/>
      <c r="FO575" s="107">
        <v>290.32</v>
      </c>
      <c r="FP575" s="141">
        <f t="shared" si="1506"/>
        <v>0</v>
      </c>
      <c r="FQ575" s="58"/>
      <c r="FR575" s="107">
        <v>334.06</v>
      </c>
      <c r="FS575" s="141">
        <f t="shared" si="1507"/>
        <v>0</v>
      </c>
      <c r="FT575" s="58"/>
      <c r="FU575" s="107">
        <v>411.49</v>
      </c>
      <c r="FV575" s="141">
        <f t="shared" si="1508"/>
        <v>0</v>
      </c>
      <c r="FW575" s="58"/>
      <c r="FX575" s="107">
        <v>455.21</v>
      </c>
      <c r="FY575" s="141">
        <f t="shared" si="1509"/>
        <v>0</v>
      </c>
      <c r="FZ575" s="58"/>
      <c r="GA575" s="107">
        <v>536</v>
      </c>
      <c r="GB575" s="141">
        <f t="shared" si="1510"/>
        <v>0</v>
      </c>
      <c r="GC575" s="58"/>
      <c r="GD575" s="21">
        <v>745.84</v>
      </c>
      <c r="GE575" s="144">
        <f t="shared" si="1511"/>
        <v>0</v>
      </c>
      <c r="GF575" s="108">
        <v>3</v>
      </c>
      <c r="GG575" s="112">
        <v>313.12</v>
      </c>
      <c r="GH575" s="141">
        <f t="shared" si="1512"/>
        <v>939.36</v>
      </c>
      <c r="GI575" s="59">
        <v>6</v>
      </c>
      <c r="GJ575" s="529">
        <v>223.61</v>
      </c>
      <c r="GK575" s="141">
        <f t="shared" si="1513"/>
        <v>1341.66</v>
      </c>
      <c r="GL575" s="58">
        <v>1</v>
      </c>
      <c r="GM575" s="107">
        <v>105.46</v>
      </c>
      <c r="GN575" s="141">
        <f t="shared" si="1514"/>
        <v>105.46</v>
      </c>
      <c r="GO575" s="58">
        <v>1</v>
      </c>
      <c r="GP575" s="107">
        <v>581.36</v>
      </c>
      <c r="GQ575" s="141">
        <f t="shared" si="1515"/>
        <v>581.36</v>
      </c>
      <c r="GR575" s="58"/>
      <c r="GS575" s="107">
        <v>92.94</v>
      </c>
      <c r="GT575" s="141">
        <f t="shared" si="1516"/>
        <v>0</v>
      </c>
      <c r="GU575" s="108">
        <v>15</v>
      </c>
      <c r="GV575" s="112">
        <v>47.51</v>
      </c>
      <c r="GW575" s="141">
        <f t="shared" si="1517"/>
        <v>712.65</v>
      </c>
      <c r="GX575" s="58">
        <v>15</v>
      </c>
      <c r="GY575" s="107">
        <v>61.91</v>
      </c>
      <c r="GZ575" s="219">
        <f t="shared" si="1518"/>
        <v>928.65</v>
      </c>
      <c r="HA575" s="413"/>
      <c r="HB575" s="413"/>
      <c r="HC575" s="219">
        <f t="shared" si="1520"/>
        <v>0</v>
      </c>
      <c r="HD575" s="58">
        <v>0.2</v>
      </c>
      <c r="HE575" s="107">
        <v>40.75</v>
      </c>
      <c r="HF575" s="232">
        <f t="shared" si="1519"/>
        <v>8.15</v>
      </c>
      <c r="HG575" s="105">
        <v>1000</v>
      </c>
      <c r="HH575" s="226">
        <f t="shared" si="1521"/>
        <v>48048.924000000006</v>
      </c>
      <c r="HI575" s="335"/>
    </row>
    <row r="576" spans="1:217" ht="15.75" customHeight="1">
      <c r="A576" s="198">
        <v>26</v>
      </c>
      <c r="B576" s="18" t="s">
        <v>541</v>
      </c>
      <c r="C576" s="381">
        <v>135.82</v>
      </c>
      <c r="D576" s="385">
        <v>43.49</v>
      </c>
      <c r="E576" s="19">
        <v>42271.8</v>
      </c>
      <c r="F576" s="42">
        <f t="shared" si="1438"/>
        <v>29152.5815</v>
      </c>
      <c r="G576" s="43"/>
      <c r="H576" s="21">
        <v>636.70000000000005</v>
      </c>
      <c r="I576" s="45">
        <f t="shared" si="1439"/>
        <v>0</v>
      </c>
      <c r="J576" s="58"/>
      <c r="K576" s="107"/>
      <c r="L576" s="212">
        <f t="shared" si="1440"/>
        <v>0</v>
      </c>
      <c r="M576" s="58"/>
      <c r="N576" s="107">
        <v>540</v>
      </c>
      <c r="O576" s="212">
        <f t="shared" si="1441"/>
        <v>0</v>
      </c>
      <c r="P576" s="46"/>
      <c r="Q576" s="139">
        <f t="shared" si="1442"/>
        <v>280.13670000000002</v>
      </c>
      <c r="R576" s="212">
        <f t="shared" si="1443"/>
        <v>0</v>
      </c>
      <c r="S576" s="46"/>
      <c r="T576" s="44">
        <f t="shared" si="1444"/>
        <v>2335.5960000000005</v>
      </c>
      <c r="U576" s="212">
        <f t="shared" si="1445"/>
        <v>0</v>
      </c>
      <c r="V576" s="46"/>
      <c r="W576" s="139">
        <f t="shared" si="1446"/>
        <v>493.98690000000005</v>
      </c>
      <c r="X576" s="219">
        <f t="shared" si="1447"/>
        <v>0</v>
      </c>
      <c r="Y576" s="58"/>
      <c r="Z576" s="44">
        <f t="shared" si="1448"/>
        <v>4331.3600000000006</v>
      </c>
      <c r="AA576" s="141">
        <f t="shared" si="1449"/>
        <v>0</v>
      </c>
      <c r="AB576" s="397"/>
      <c r="AC576" s="139">
        <f t="shared" si="1450"/>
        <v>493.98690000000005</v>
      </c>
      <c r="AD576" s="140">
        <f t="shared" si="1451"/>
        <v>0</v>
      </c>
      <c r="AE576" s="46"/>
      <c r="AF576" s="44">
        <f t="shared" si="1452"/>
        <v>22885.031600000002</v>
      </c>
      <c r="AG576" s="140">
        <f t="shared" si="1453"/>
        <v>0</v>
      </c>
      <c r="AH576" s="46"/>
      <c r="AI576" s="139">
        <f t="shared" si="1454"/>
        <v>791.37200000000007</v>
      </c>
      <c r="AJ576" s="140">
        <f t="shared" si="1455"/>
        <v>0</v>
      </c>
      <c r="AK576" s="46"/>
      <c r="AL576" s="107">
        <v>145.19999999999999</v>
      </c>
      <c r="AM576" s="140">
        <f t="shared" si="1456"/>
        <v>0</v>
      </c>
      <c r="AN576" s="46"/>
      <c r="AO576" s="44">
        <f t="shared" si="1457"/>
        <v>3769.8454000000002</v>
      </c>
      <c r="AP576" s="141">
        <f t="shared" si="1458"/>
        <v>0</v>
      </c>
      <c r="AQ576" s="108"/>
      <c r="AR576" s="109">
        <v>8030</v>
      </c>
      <c r="AS576" s="141">
        <f t="shared" si="1459"/>
        <v>0</v>
      </c>
      <c r="AT576" s="58"/>
      <c r="AU576" s="21">
        <v>3366.65</v>
      </c>
      <c r="AV576" s="141">
        <f t="shared" si="1460"/>
        <v>0</v>
      </c>
      <c r="AW576" s="58"/>
      <c r="AX576" s="44">
        <f t="shared" si="1461"/>
        <v>80964.952600000004</v>
      </c>
      <c r="AY576" s="141">
        <f t="shared" si="1462"/>
        <v>0</v>
      </c>
      <c r="AZ576" s="58"/>
      <c r="BA576" s="21">
        <v>93131.5</v>
      </c>
      <c r="BB576" s="141">
        <f t="shared" si="1463"/>
        <v>0</v>
      </c>
      <c r="BC576" s="58"/>
      <c r="BD576" s="21">
        <v>10643</v>
      </c>
      <c r="BE576" s="140">
        <f t="shared" si="1464"/>
        <v>0</v>
      </c>
      <c r="BF576" s="46"/>
      <c r="BG576" s="58"/>
      <c r="BH576" s="140">
        <f t="shared" si="1465"/>
        <v>0</v>
      </c>
      <c r="BI576" s="46"/>
      <c r="BJ576" s="59"/>
      <c r="BK576" s="58"/>
      <c r="BL576" s="140">
        <f t="shared" si="1466"/>
        <v>0</v>
      </c>
      <c r="BM576" s="46"/>
      <c r="BN576" s="142"/>
      <c r="BO576" s="141">
        <f t="shared" si="1467"/>
        <v>0</v>
      </c>
      <c r="BP576" s="58"/>
      <c r="BQ576" s="139">
        <f t="shared" si="1468"/>
        <v>930.90000000000009</v>
      </c>
      <c r="BR576" s="141">
        <f t="shared" si="1469"/>
        <v>0</v>
      </c>
      <c r="BS576" s="58"/>
      <c r="BT576" s="107">
        <v>540</v>
      </c>
      <c r="BU576" s="141">
        <f t="shared" si="1470"/>
        <v>0</v>
      </c>
      <c r="BV576" s="58"/>
      <c r="BW576" s="58"/>
      <c r="BX576" s="141">
        <f t="shared" si="1471"/>
        <v>0</v>
      </c>
      <c r="BY576" s="58"/>
      <c r="BZ576" s="143"/>
      <c r="CA576" s="141">
        <f t="shared" si="1472"/>
        <v>0</v>
      </c>
      <c r="CB576" s="58"/>
      <c r="CC576" s="107">
        <v>165.4</v>
      </c>
      <c r="CD576" s="141">
        <f t="shared" si="1473"/>
        <v>0</v>
      </c>
      <c r="CE576" s="58">
        <v>1</v>
      </c>
      <c r="CF576" s="139">
        <f t="shared" si="1474"/>
        <v>204.31649999999999</v>
      </c>
      <c r="CG576" s="141">
        <f t="shared" si="1475"/>
        <v>204.31649999999999</v>
      </c>
      <c r="CH576" s="58"/>
      <c r="CI576" s="107">
        <v>86.2</v>
      </c>
      <c r="CJ576" s="141">
        <f t="shared" si="1476"/>
        <v>0</v>
      </c>
      <c r="CK576" s="58"/>
      <c r="CL576" s="107">
        <v>125</v>
      </c>
      <c r="CM576" s="141">
        <f t="shared" si="1477"/>
        <v>0</v>
      </c>
      <c r="CN576" s="58"/>
      <c r="CO576" s="107">
        <v>140</v>
      </c>
      <c r="CP576" s="141">
        <f t="shared" si="1478"/>
        <v>0</v>
      </c>
      <c r="CQ576" s="58"/>
      <c r="CR576" s="139">
        <f t="shared" si="1479"/>
        <v>259.76390000000004</v>
      </c>
      <c r="CS576" s="141">
        <f t="shared" si="1480"/>
        <v>0</v>
      </c>
      <c r="CT576" s="58"/>
      <c r="CU576" s="107">
        <v>182.5</v>
      </c>
      <c r="CV576" s="141">
        <f t="shared" si="1481"/>
        <v>0</v>
      </c>
      <c r="CW576" s="58"/>
      <c r="CX576" s="107">
        <v>78</v>
      </c>
      <c r="CY576" s="141">
        <f t="shared" si="1482"/>
        <v>0</v>
      </c>
      <c r="CZ576" s="58"/>
      <c r="DA576" s="107">
        <v>350</v>
      </c>
      <c r="DB576" s="141">
        <f t="shared" si="1483"/>
        <v>0</v>
      </c>
      <c r="DC576" s="58"/>
      <c r="DD576" s="139">
        <f t="shared" si="1484"/>
        <v>363.26500000000004</v>
      </c>
      <c r="DE576" s="140">
        <f t="shared" si="1485"/>
        <v>0</v>
      </c>
      <c r="DF576" s="58">
        <v>15</v>
      </c>
      <c r="DG576" s="107">
        <v>349.94</v>
      </c>
      <c r="DH576" s="141">
        <f t="shared" si="1486"/>
        <v>5249.1</v>
      </c>
      <c r="DI576" s="58">
        <v>5</v>
      </c>
      <c r="DJ576" s="107">
        <v>407.82</v>
      </c>
      <c r="DK576" s="141">
        <f t="shared" si="1487"/>
        <v>2039.1</v>
      </c>
      <c r="DL576" s="58">
        <v>5</v>
      </c>
      <c r="DM576" s="107">
        <v>560.66999999999996</v>
      </c>
      <c r="DN576" s="141">
        <f t="shared" si="1488"/>
        <v>2803.35</v>
      </c>
      <c r="DO576" s="58">
        <v>5</v>
      </c>
      <c r="DP576" s="107">
        <v>849.84</v>
      </c>
      <c r="DQ576" s="141">
        <f t="shared" si="1489"/>
        <v>4249.2</v>
      </c>
      <c r="DR576" s="58"/>
      <c r="DS576" s="107">
        <v>1070.97</v>
      </c>
      <c r="DT576" s="141">
        <f t="shared" si="1490"/>
        <v>0</v>
      </c>
      <c r="DU576" s="58">
        <v>1</v>
      </c>
      <c r="DV576" s="21">
        <v>1512.05</v>
      </c>
      <c r="DW576" s="141">
        <f t="shared" si="1491"/>
        <v>1512.05</v>
      </c>
      <c r="DX576" s="58"/>
      <c r="DY576" s="21">
        <v>5870.12</v>
      </c>
      <c r="DZ576" s="141">
        <f t="shared" si="1492"/>
        <v>0</v>
      </c>
      <c r="EA576" s="58"/>
      <c r="EB576" s="21">
        <v>4379.45</v>
      </c>
      <c r="EC576" s="141">
        <f t="shared" si="1493"/>
        <v>0</v>
      </c>
      <c r="ED576" s="58"/>
      <c r="EE576" s="21">
        <v>4811.45</v>
      </c>
      <c r="EF576" s="141">
        <f t="shared" si="1494"/>
        <v>0</v>
      </c>
      <c r="EG576" s="58"/>
      <c r="EH576" s="21">
        <v>6518.13</v>
      </c>
      <c r="EI576" s="141">
        <f t="shared" si="1495"/>
        <v>0</v>
      </c>
      <c r="EJ576" s="58">
        <v>1</v>
      </c>
      <c r="EK576" s="21">
        <v>7389.31</v>
      </c>
      <c r="EL576" s="141">
        <f t="shared" si="1496"/>
        <v>7389.31</v>
      </c>
      <c r="EM576" s="58"/>
      <c r="EN576" s="21">
        <v>1539.81</v>
      </c>
      <c r="EO576" s="141">
        <f t="shared" si="1497"/>
        <v>0</v>
      </c>
      <c r="EP576" s="58"/>
      <c r="EQ576" s="21">
        <v>3124.4</v>
      </c>
      <c r="ER576" s="141">
        <f t="shared" si="1498"/>
        <v>0</v>
      </c>
      <c r="ES576" s="58"/>
      <c r="ET576" s="107">
        <v>118.78</v>
      </c>
      <c r="EU576" s="141">
        <f t="shared" si="1499"/>
        <v>0</v>
      </c>
      <c r="EV576" s="58"/>
      <c r="EW576" s="107">
        <v>479.92</v>
      </c>
      <c r="EX576" s="141">
        <f t="shared" si="1500"/>
        <v>0</v>
      </c>
      <c r="EY576" s="58"/>
      <c r="EZ576" s="107">
        <v>649.4</v>
      </c>
      <c r="FA576" s="141">
        <f t="shared" si="1501"/>
        <v>0</v>
      </c>
      <c r="FB576" s="58"/>
      <c r="FC576" s="21">
        <v>1301.22</v>
      </c>
      <c r="FD576" s="141">
        <f t="shared" si="1502"/>
        <v>0</v>
      </c>
      <c r="FE576" s="58"/>
      <c r="FF576" s="21">
        <v>2530.2199999999998</v>
      </c>
      <c r="FG576" s="141">
        <f t="shared" si="1503"/>
        <v>0</v>
      </c>
      <c r="FH576" s="58"/>
      <c r="FI576" s="21">
        <v>4182.22</v>
      </c>
      <c r="FJ576" s="141">
        <f t="shared" si="1504"/>
        <v>0</v>
      </c>
      <c r="FK576" s="58"/>
      <c r="FL576" s="107">
        <v>253.92</v>
      </c>
      <c r="FM576" s="141">
        <f t="shared" si="1505"/>
        <v>0</v>
      </c>
      <c r="FN576" s="58"/>
      <c r="FO576" s="107">
        <v>290.32</v>
      </c>
      <c r="FP576" s="141">
        <f t="shared" si="1506"/>
        <v>0</v>
      </c>
      <c r="FQ576" s="58"/>
      <c r="FR576" s="107">
        <v>334.06</v>
      </c>
      <c r="FS576" s="141">
        <f t="shared" si="1507"/>
        <v>0</v>
      </c>
      <c r="FT576" s="58"/>
      <c r="FU576" s="107">
        <v>411.49</v>
      </c>
      <c r="FV576" s="141">
        <f t="shared" si="1508"/>
        <v>0</v>
      </c>
      <c r="FW576" s="58"/>
      <c r="FX576" s="107">
        <v>455.21</v>
      </c>
      <c r="FY576" s="141">
        <f t="shared" si="1509"/>
        <v>0</v>
      </c>
      <c r="FZ576" s="58"/>
      <c r="GA576" s="107">
        <v>536</v>
      </c>
      <c r="GB576" s="141">
        <f t="shared" si="1510"/>
        <v>0</v>
      </c>
      <c r="GC576" s="58"/>
      <c r="GD576" s="21">
        <v>745.84</v>
      </c>
      <c r="GE576" s="144">
        <f t="shared" si="1511"/>
        <v>0</v>
      </c>
      <c r="GF576" s="108">
        <v>3</v>
      </c>
      <c r="GG576" s="112">
        <v>313.12</v>
      </c>
      <c r="GH576" s="141">
        <f t="shared" si="1512"/>
        <v>939.36</v>
      </c>
      <c r="GI576" s="59">
        <v>6</v>
      </c>
      <c r="GJ576" s="529">
        <v>223.61</v>
      </c>
      <c r="GK576" s="141">
        <f t="shared" si="1513"/>
        <v>1341.66</v>
      </c>
      <c r="GL576" s="58">
        <v>1</v>
      </c>
      <c r="GM576" s="107">
        <v>105.46</v>
      </c>
      <c r="GN576" s="141">
        <f t="shared" si="1514"/>
        <v>105.46</v>
      </c>
      <c r="GO576" s="58">
        <v>1</v>
      </c>
      <c r="GP576" s="107">
        <v>581.36</v>
      </c>
      <c r="GQ576" s="141">
        <f t="shared" si="1515"/>
        <v>581.36</v>
      </c>
      <c r="GR576" s="58">
        <v>1</v>
      </c>
      <c r="GS576" s="107">
        <v>92.94</v>
      </c>
      <c r="GT576" s="141">
        <f t="shared" si="1516"/>
        <v>92.94</v>
      </c>
      <c r="GU576" s="108">
        <v>15</v>
      </c>
      <c r="GV576" s="112">
        <v>47.51</v>
      </c>
      <c r="GW576" s="141">
        <f t="shared" si="1517"/>
        <v>712.65</v>
      </c>
      <c r="GX576" s="58">
        <v>15</v>
      </c>
      <c r="GY576" s="107">
        <v>61.91</v>
      </c>
      <c r="GZ576" s="219">
        <f t="shared" si="1518"/>
        <v>928.65</v>
      </c>
      <c r="HA576" s="413"/>
      <c r="HB576" s="413"/>
      <c r="HC576" s="219">
        <f t="shared" si="1520"/>
        <v>0</v>
      </c>
      <c r="HD576" s="58">
        <v>0.1</v>
      </c>
      <c r="HE576" s="107">
        <v>40.75</v>
      </c>
      <c r="HF576" s="232">
        <f t="shared" si="1519"/>
        <v>4.0750000000000002</v>
      </c>
      <c r="HG576" s="105">
        <v>1000</v>
      </c>
      <c r="HH576" s="226">
        <f t="shared" si="1521"/>
        <v>29152.5815</v>
      </c>
      <c r="HI576" s="335"/>
    </row>
    <row r="577" spans="1:218" ht="15.75" customHeight="1">
      <c r="A577" s="198">
        <v>27</v>
      </c>
      <c r="B577" s="18" t="s">
        <v>542</v>
      </c>
      <c r="C577" s="381">
        <v>115.42</v>
      </c>
      <c r="D577" s="385">
        <v>78.86</v>
      </c>
      <c r="E577" s="19">
        <v>42261.840000000004</v>
      </c>
      <c r="F577" s="42">
        <f t="shared" si="1438"/>
        <v>29908.515520000001</v>
      </c>
      <c r="G577" s="43"/>
      <c r="H577" s="21">
        <v>636.70000000000005</v>
      </c>
      <c r="I577" s="45">
        <f t="shared" si="1439"/>
        <v>0</v>
      </c>
      <c r="J577" s="58"/>
      <c r="K577" s="107"/>
      <c r="L577" s="212">
        <f t="shared" si="1440"/>
        <v>0</v>
      </c>
      <c r="M577" s="58"/>
      <c r="N577" s="107">
        <v>540</v>
      </c>
      <c r="O577" s="212">
        <f t="shared" si="1441"/>
        <v>0</v>
      </c>
      <c r="P577" s="46">
        <v>10.6</v>
      </c>
      <c r="Q577" s="139">
        <f t="shared" si="1442"/>
        <v>280.13670000000002</v>
      </c>
      <c r="R577" s="212">
        <f t="shared" si="1443"/>
        <v>2969.44902</v>
      </c>
      <c r="S577" s="46"/>
      <c r="T577" s="44">
        <f t="shared" si="1444"/>
        <v>2335.5960000000005</v>
      </c>
      <c r="U577" s="212">
        <f t="shared" si="1445"/>
        <v>0</v>
      </c>
      <c r="V577" s="46"/>
      <c r="W577" s="139">
        <f t="shared" si="1446"/>
        <v>493.98690000000005</v>
      </c>
      <c r="X577" s="219">
        <f t="shared" si="1447"/>
        <v>0</v>
      </c>
      <c r="Y577" s="58"/>
      <c r="Z577" s="44">
        <f t="shared" si="1448"/>
        <v>4331.3600000000006</v>
      </c>
      <c r="AA577" s="141">
        <f t="shared" si="1449"/>
        <v>0</v>
      </c>
      <c r="AB577" s="397"/>
      <c r="AC577" s="139">
        <f t="shared" si="1450"/>
        <v>493.98690000000005</v>
      </c>
      <c r="AD577" s="140">
        <f t="shared" si="1451"/>
        <v>0</v>
      </c>
      <c r="AE577" s="46"/>
      <c r="AF577" s="44">
        <f t="shared" si="1452"/>
        <v>22885.031600000002</v>
      </c>
      <c r="AG577" s="140">
        <f t="shared" si="1453"/>
        <v>0</v>
      </c>
      <c r="AH577" s="46"/>
      <c r="AI577" s="139">
        <f t="shared" si="1454"/>
        <v>791.37200000000007</v>
      </c>
      <c r="AJ577" s="140">
        <f t="shared" si="1455"/>
        <v>0</v>
      </c>
      <c r="AK577" s="46"/>
      <c r="AL577" s="107">
        <v>145.19999999999999</v>
      </c>
      <c r="AM577" s="140">
        <f t="shared" si="1456"/>
        <v>0</v>
      </c>
      <c r="AN577" s="46"/>
      <c r="AO577" s="44">
        <f t="shared" si="1457"/>
        <v>3769.8454000000002</v>
      </c>
      <c r="AP577" s="141">
        <f t="shared" si="1458"/>
        <v>0</v>
      </c>
      <c r="AQ577" s="108"/>
      <c r="AR577" s="109">
        <v>8030</v>
      </c>
      <c r="AS577" s="141">
        <f t="shared" si="1459"/>
        <v>0</v>
      </c>
      <c r="AT577" s="58"/>
      <c r="AU577" s="21">
        <v>3366.65</v>
      </c>
      <c r="AV577" s="141">
        <f t="shared" si="1460"/>
        <v>0</v>
      </c>
      <c r="AW577" s="58"/>
      <c r="AX577" s="44">
        <f t="shared" si="1461"/>
        <v>80964.952600000004</v>
      </c>
      <c r="AY577" s="141">
        <f t="shared" si="1462"/>
        <v>0</v>
      </c>
      <c r="AZ577" s="58"/>
      <c r="BA577" s="21">
        <v>93131.5</v>
      </c>
      <c r="BB577" s="141">
        <f t="shared" si="1463"/>
        <v>0</v>
      </c>
      <c r="BC577" s="58"/>
      <c r="BD577" s="21">
        <v>10643</v>
      </c>
      <c r="BE577" s="140">
        <f t="shared" si="1464"/>
        <v>0</v>
      </c>
      <c r="BF577" s="46"/>
      <c r="BG577" s="58"/>
      <c r="BH577" s="140">
        <f t="shared" si="1465"/>
        <v>0</v>
      </c>
      <c r="BI577" s="46"/>
      <c r="BJ577" s="59"/>
      <c r="BK577" s="58"/>
      <c r="BL577" s="140">
        <f t="shared" si="1466"/>
        <v>0</v>
      </c>
      <c r="BM577" s="46"/>
      <c r="BN577" s="142"/>
      <c r="BO577" s="141">
        <f t="shared" si="1467"/>
        <v>0</v>
      </c>
      <c r="BP577" s="58"/>
      <c r="BQ577" s="139">
        <f t="shared" si="1468"/>
        <v>930.90000000000009</v>
      </c>
      <c r="BR577" s="141">
        <f t="shared" si="1469"/>
        <v>0</v>
      </c>
      <c r="BS577" s="58"/>
      <c r="BT577" s="107">
        <v>540</v>
      </c>
      <c r="BU577" s="141">
        <f t="shared" si="1470"/>
        <v>0</v>
      </c>
      <c r="BV577" s="58"/>
      <c r="BW577" s="58"/>
      <c r="BX577" s="141">
        <f t="shared" si="1471"/>
        <v>0</v>
      </c>
      <c r="BY577" s="58"/>
      <c r="BZ577" s="143"/>
      <c r="CA577" s="141">
        <f t="shared" si="1472"/>
        <v>0</v>
      </c>
      <c r="CB577" s="58"/>
      <c r="CC577" s="107">
        <v>165.4</v>
      </c>
      <c r="CD577" s="141">
        <f t="shared" si="1473"/>
        <v>0</v>
      </c>
      <c r="CE577" s="58">
        <v>1</v>
      </c>
      <c r="CF577" s="139">
        <f t="shared" si="1474"/>
        <v>204.31649999999999</v>
      </c>
      <c r="CG577" s="141">
        <f t="shared" si="1475"/>
        <v>204.31649999999999</v>
      </c>
      <c r="CH577" s="58"/>
      <c r="CI577" s="107">
        <v>86.2</v>
      </c>
      <c r="CJ577" s="141">
        <f t="shared" si="1476"/>
        <v>0</v>
      </c>
      <c r="CK577" s="58"/>
      <c r="CL577" s="107">
        <v>125</v>
      </c>
      <c r="CM577" s="141">
        <f t="shared" si="1477"/>
        <v>0</v>
      </c>
      <c r="CN577" s="58"/>
      <c r="CO577" s="107">
        <v>140</v>
      </c>
      <c r="CP577" s="141">
        <f t="shared" si="1478"/>
        <v>0</v>
      </c>
      <c r="CQ577" s="58"/>
      <c r="CR577" s="139">
        <f t="shared" si="1479"/>
        <v>259.76390000000004</v>
      </c>
      <c r="CS577" s="141">
        <f t="shared" si="1480"/>
        <v>0</v>
      </c>
      <c r="CT577" s="58"/>
      <c r="CU577" s="107">
        <v>182.5</v>
      </c>
      <c r="CV577" s="141">
        <f t="shared" si="1481"/>
        <v>0</v>
      </c>
      <c r="CW577" s="58"/>
      <c r="CX577" s="107">
        <v>78</v>
      </c>
      <c r="CY577" s="141">
        <f t="shared" si="1482"/>
        <v>0</v>
      </c>
      <c r="CZ577" s="58"/>
      <c r="DA577" s="107">
        <v>350</v>
      </c>
      <c r="DB577" s="141">
        <f t="shared" si="1483"/>
        <v>0</v>
      </c>
      <c r="DC577" s="58"/>
      <c r="DD577" s="139">
        <f t="shared" si="1484"/>
        <v>363.26500000000004</v>
      </c>
      <c r="DE577" s="140">
        <f t="shared" si="1485"/>
        <v>0</v>
      </c>
      <c r="DF577" s="58">
        <v>15</v>
      </c>
      <c r="DG577" s="107">
        <v>349.94</v>
      </c>
      <c r="DH577" s="141">
        <f t="shared" si="1486"/>
        <v>5249.1</v>
      </c>
      <c r="DI577" s="58">
        <v>5</v>
      </c>
      <c r="DJ577" s="107">
        <v>407.82</v>
      </c>
      <c r="DK577" s="141">
        <f t="shared" si="1487"/>
        <v>2039.1</v>
      </c>
      <c r="DL577" s="58">
        <v>5</v>
      </c>
      <c r="DM577" s="107">
        <v>560.66999999999996</v>
      </c>
      <c r="DN577" s="141">
        <f t="shared" si="1488"/>
        <v>2803.35</v>
      </c>
      <c r="DO577" s="58">
        <v>5</v>
      </c>
      <c r="DP577" s="107">
        <v>849.84</v>
      </c>
      <c r="DQ577" s="141">
        <f t="shared" si="1489"/>
        <v>4249.2</v>
      </c>
      <c r="DR577" s="58"/>
      <c r="DS577" s="107">
        <v>1070.97</v>
      </c>
      <c r="DT577" s="141">
        <f t="shared" si="1490"/>
        <v>0</v>
      </c>
      <c r="DU577" s="58">
        <v>1</v>
      </c>
      <c r="DV577" s="21">
        <v>1512.05</v>
      </c>
      <c r="DW577" s="141">
        <f t="shared" si="1491"/>
        <v>1512.05</v>
      </c>
      <c r="DX577" s="58">
        <v>1</v>
      </c>
      <c r="DY577" s="21">
        <v>5870.12</v>
      </c>
      <c r="DZ577" s="141">
        <f t="shared" si="1492"/>
        <v>5870.12</v>
      </c>
      <c r="EA577" s="58"/>
      <c r="EB577" s="21">
        <v>4379.45</v>
      </c>
      <c r="EC577" s="141">
        <f t="shared" si="1493"/>
        <v>0</v>
      </c>
      <c r="ED577" s="58"/>
      <c r="EE577" s="21">
        <v>4811.45</v>
      </c>
      <c r="EF577" s="141">
        <f t="shared" si="1494"/>
        <v>0</v>
      </c>
      <c r="EG577" s="58"/>
      <c r="EH577" s="21">
        <v>6518.13</v>
      </c>
      <c r="EI577" s="141">
        <f t="shared" si="1495"/>
        <v>0</v>
      </c>
      <c r="EJ577" s="58"/>
      <c r="EK577" s="21">
        <v>7389.31</v>
      </c>
      <c r="EL577" s="141">
        <f t="shared" si="1496"/>
        <v>0</v>
      </c>
      <c r="EM577" s="58"/>
      <c r="EN577" s="21">
        <v>1539.81</v>
      </c>
      <c r="EO577" s="141">
        <f t="shared" si="1497"/>
        <v>0</v>
      </c>
      <c r="EP577" s="58"/>
      <c r="EQ577" s="21">
        <v>3124.4</v>
      </c>
      <c r="ER577" s="141">
        <f t="shared" si="1498"/>
        <v>0</v>
      </c>
      <c r="ES577" s="58"/>
      <c r="ET577" s="107">
        <v>118.78</v>
      </c>
      <c r="EU577" s="141">
        <f t="shared" si="1499"/>
        <v>0</v>
      </c>
      <c r="EV577" s="58"/>
      <c r="EW577" s="107">
        <v>479.92</v>
      </c>
      <c r="EX577" s="141">
        <f t="shared" si="1500"/>
        <v>0</v>
      </c>
      <c r="EY577" s="58"/>
      <c r="EZ577" s="107">
        <v>649.4</v>
      </c>
      <c r="FA577" s="141">
        <f t="shared" si="1501"/>
        <v>0</v>
      </c>
      <c r="FB577" s="58"/>
      <c r="FC577" s="21">
        <v>1301.22</v>
      </c>
      <c r="FD577" s="141">
        <f t="shared" si="1502"/>
        <v>0</v>
      </c>
      <c r="FE577" s="58"/>
      <c r="FF577" s="21">
        <v>2530.2199999999998</v>
      </c>
      <c r="FG577" s="141">
        <f t="shared" si="1503"/>
        <v>0</v>
      </c>
      <c r="FH577" s="58"/>
      <c r="FI577" s="21">
        <v>4182.22</v>
      </c>
      <c r="FJ577" s="141">
        <f t="shared" si="1504"/>
        <v>0</v>
      </c>
      <c r="FK577" s="58"/>
      <c r="FL577" s="107">
        <v>253.92</v>
      </c>
      <c r="FM577" s="141">
        <f t="shared" si="1505"/>
        <v>0</v>
      </c>
      <c r="FN577" s="58"/>
      <c r="FO577" s="107">
        <v>290.32</v>
      </c>
      <c r="FP577" s="141">
        <f t="shared" si="1506"/>
        <v>0</v>
      </c>
      <c r="FQ577" s="58"/>
      <c r="FR577" s="107">
        <v>334.06</v>
      </c>
      <c r="FS577" s="141">
        <f t="shared" si="1507"/>
        <v>0</v>
      </c>
      <c r="FT577" s="58"/>
      <c r="FU577" s="107">
        <v>411.49</v>
      </c>
      <c r="FV577" s="141">
        <f t="shared" si="1508"/>
        <v>0</v>
      </c>
      <c r="FW577" s="58"/>
      <c r="FX577" s="107">
        <v>455.21</v>
      </c>
      <c r="FY577" s="141">
        <f t="shared" si="1509"/>
        <v>0</v>
      </c>
      <c r="FZ577" s="58"/>
      <c r="GA577" s="107">
        <v>536</v>
      </c>
      <c r="GB577" s="141">
        <f t="shared" si="1510"/>
        <v>0</v>
      </c>
      <c r="GC577" s="58"/>
      <c r="GD577" s="21">
        <v>745.84</v>
      </c>
      <c r="GE577" s="144">
        <f t="shared" si="1511"/>
        <v>0</v>
      </c>
      <c r="GF577" s="108">
        <v>4</v>
      </c>
      <c r="GG577" s="112">
        <v>313.12</v>
      </c>
      <c r="GH577" s="141">
        <f t="shared" si="1512"/>
        <v>1252.48</v>
      </c>
      <c r="GI577" s="59">
        <v>5</v>
      </c>
      <c r="GJ577" s="529">
        <v>223.61</v>
      </c>
      <c r="GK577" s="141">
        <f t="shared" si="1513"/>
        <v>1118.0500000000002</v>
      </c>
      <c r="GL577" s="58"/>
      <c r="GM577" s="107">
        <v>105.46</v>
      </c>
      <c r="GN577" s="141">
        <f t="shared" si="1514"/>
        <v>0</v>
      </c>
      <c r="GO577" s="58"/>
      <c r="GP577" s="107">
        <v>581.36</v>
      </c>
      <c r="GQ577" s="141">
        <f t="shared" si="1515"/>
        <v>0</v>
      </c>
      <c r="GR577" s="58"/>
      <c r="GS577" s="107">
        <v>92.94</v>
      </c>
      <c r="GT577" s="141">
        <f t="shared" si="1516"/>
        <v>0</v>
      </c>
      <c r="GU577" s="108">
        <v>15</v>
      </c>
      <c r="GV577" s="112">
        <v>47.51</v>
      </c>
      <c r="GW577" s="141">
        <f t="shared" si="1517"/>
        <v>712.65</v>
      </c>
      <c r="GX577" s="58">
        <v>15</v>
      </c>
      <c r="GY577" s="107">
        <v>61.91</v>
      </c>
      <c r="GZ577" s="219">
        <f t="shared" si="1518"/>
        <v>928.65</v>
      </c>
      <c r="HA577" s="413"/>
      <c r="HB577" s="413"/>
      <c r="HC577" s="219">
        <f t="shared" si="1520"/>
        <v>0</v>
      </c>
      <c r="HD577" s="58"/>
      <c r="HE577" s="107">
        <v>40.75</v>
      </c>
      <c r="HF577" s="232">
        <f t="shared" si="1519"/>
        <v>0</v>
      </c>
      <c r="HG577" s="105">
        <v>1000</v>
      </c>
      <c r="HH577" s="226">
        <f t="shared" si="1521"/>
        <v>29908.515520000001</v>
      </c>
      <c r="HI577" s="335"/>
    </row>
    <row r="578" spans="1:218" ht="15.75" customHeight="1">
      <c r="A578" s="198">
        <v>28</v>
      </c>
      <c r="B578" s="18" t="s">
        <v>543</v>
      </c>
      <c r="C578" s="381">
        <v>137.55000000000001</v>
      </c>
      <c r="D578" s="385">
        <v>78.12</v>
      </c>
      <c r="E578" s="19">
        <v>62867.759999999995</v>
      </c>
      <c r="F578" s="42">
        <f t="shared" si="1438"/>
        <v>21449.646500000003</v>
      </c>
      <c r="G578" s="43"/>
      <c r="H578" s="21">
        <v>636.70000000000005</v>
      </c>
      <c r="I578" s="45">
        <f t="shared" si="1439"/>
        <v>0</v>
      </c>
      <c r="J578" s="58"/>
      <c r="K578" s="107"/>
      <c r="L578" s="212">
        <f t="shared" si="1440"/>
        <v>0</v>
      </c>
      <c r="M578" s="58"/>
      <c r="N578" s="107">
        <v>540</v>
      </c>
      <c r="O578" s="212">
        <f t="shared" si="1441"/>
        <v>0</v>
      </c>
      <c r="P578" s="46"/>
      <c r="Q578" s="139">
        <f t="shared" si="1442"/>
        <v>280.13670000000002</v>
      </c>
      <c r="R578" s="212">
        <f t="shared" si="1443"/>
        <v>0</v>
      </c>
      <c r="S578" s="46"/>
      <c r="T578" s="44">
        <f t="shared" si="1444"/>
        <v>2335.5960000000005</v>
      </c>
      <c r="U578" s="212">
        <f t="shared" si="1445"/>
        <v>0</v>
      </c>
      <c r="V578" s="46"/>
      <c r="W578" s="139">
        <f t="shared" si="1446"/>
        <v>493.98690000000005</v>
      </c>
      <c r="X578" s="219">
        <f t="shared" si="1447"/>
        <v>0</v>
      </c>
      <c r="Y578" s="58"/>
      <c r="Z578" s="44">
        <f t="shared" si="1448"/>
        <v>4331.3600000000006</v>
      </c>
      <c r="AA578" s="141">
        <f t="shared" si="1449"/>
        <v>0</v>
      </c>
      <c r="AB578" s="397"/>
      <c r="AC578" s="139">
        <f t="shared" si="1450"/>
        <v>493.98690000000005</v>
      </c>
      <c r="AD578" s="140">
        <f t="shared" si="1451"/>
        <v>0</v>
      </c>
      <c r="AE578" s="46"/>
      <c r="AF578" s="44">
        <f t="shared" si="1452"/>
        <v>22885.031600000002</v>
      </c>
      <c r="AG578" s="140">
        <f t="shared" si="1453"/>
        <v>0</v>
      </c>
      <c r="AH578" s="46"/>
      <c r="AI578" s="139">
        <f t="shared" si="1454"/>
        <v>791.37200000000007</v>
      </c>
      <c r="AJ578" s="140">
        <f t="shared" si="1455"/>
        <v>0</v>
      </c>
      <c r="AK578" s="46"/>
      <c r="AL578" s="107">
        <v>145.19999999999999</v>
      </c>
      <c r="AM578" s="140">
        <f t="shared" si="1456"/>
        <v>0</v>
      </c>
      <c r="AN578" s="46"/>
      <c r="AO578" s="44">
        <f t="shared" si="1457"/>
        <v>3769.8454000000002</v>
      </c>
      <c r="AP578" s="141">
        <f t="shared" si="1458"/>
        <v>0</v>
      </c>
      <c r="AQ578" s="108"/>
      <c r="AR578" s="109">
        <v>8030</v>
      </c>
      <c r="AS578" s="141">
        <f t="shared" si="1459"/>
        <v>0</v>
      </c>
      <c r="AT578" s="58"/>
      <c r="AU578" s="21">
        <v>3366.65</v>
      </c>
      <c r="AV578" s="141">
        <f t="shared" si="1460"/>
        <v>0</v>
      </c>
      <c r="AW578" s="58"/>
      <c r="AX578" s="44">
        <f t="shared" si="1461"/>
        <v>80964.952600000004</v>
      </c>
      <c r="AY578" s="141">
        <f t="shared" si="1462"/>
        <v>0</v>
      </c>
      <c r="AZ578" s="58"/>
      <c r="BA578" s="21">
        <v>93131.5</v>
      </c>
      <c r="BB578" s="141">
        <f t="shared" si="1463"/>
        <v>0</v>
      </c>
      <c r="BC578" s="58"/>
      <c r="BD578" s="21">
        <v>10643</v>
      </c>
      <c r="BE578" s="140">
        <f t="shared" si="1464"/>
        <v>0</v>
      </c>
      <c r="BF578" s="46"/>
      <c r="BG578" s="58"/>
      <c r="BH578" s="140">
        <f t="shared" si="1465"/>
        <v>0</v>
      </c>
      <c r="BI578" s="46"/>
      <c r="BJ578" s="59"/>
      <c r="BK578" s="58"/>
      <c r="BL578" s="140">
        <f t="shared" si="1466"/>
        <v>0</v>
      </c>
      <c r="BM578" s="46"/>
      <c r="BN578" s="142"/>
      <c r="BO578" s="141">
        <f t="shared" si="1467"/>
        <v>0</v>
      </c>
      <c r="BP578" s="58"/>
      <c r="BQ578" s="139">
        <f t="shared" si="1468"/>
        <v>930.90000000000009</v>
      </c>
      <c r="BR578" s="141">
        <f t="shared" si="1469"/>
        <v>0</v>
      </c>
      <c r="BS578" s="58"/>
      <c r="BT578" s="107">
        <v>540</v>
      </c>
      <c r="BU578" s="141">
        <f t="shared" si="1470"/>
        <v>0</v>
      </c>
      <c r="BV578" s="58"/>
      <c r="BW578" s="58"/>
      <c r="BX578" s="141">
        <f t="shared" si="1471"/>
        <v>0</v>
      </c>
      <c r="BY578" s="58"/>
      <c r="BZ578" s="143"/>
      <c r="CA578" s="141">
        <f t="shared" si="1472"/>
        <v>0</v>
      </c>
      <c r="CB578" s="58"/>
      <c r="CC578" s="107">
        <v>165.4</v>
      </c>
      <c r="CD578" s="141">
        <f t="shared" si="1473"/>
        <v>0</v>
      </c>
      <c r="CE578" s="58">
        <v>1</v>
      </c>
      <c r="CF578" s="139">
        <f t="shared" si="1474"/>
        <v>204.31649999999999</v>
      </c>
      <c r="CG578" s="141">
        <f t="shared" si="1475"/>
        <v>204.31649999999999</v>
      </c>
      <c r="CH578" s="58"/>
      <c r="CI578" s="107">
        <v>86.2</v>
      </c>
      <c r="CJ578" s="141">
        <f t="shared" si="1476"/>
        <v>0</v>
      </c>
      <c r="CK578" s="58"/>
      <c r="CL578" s="107">
        <v>125</v>
      </c>
      <c r="CM578" s="141">
        <f t="shared" si="1477"/>
        <v>0</v>
      </c>
      <c r="CN578" s="58"/>
      <c r="CO578" s="107">
        <v>140</v>
      </c>
      <c r="CP578" s="141">
        <f t="shared" si="1478"/>
        <v>0</v>
      </c>
      <c r="CQ578" s="58"/>
      <c r="CR578" s="139">
        <f t="shared" si="1479"/>
        <v>259.76390000000004</v>
      </c>
      <c r="CS578" s="141">
        <f t="shared" si="1480"/>
        <v>0</v>
      </c>
      <c r="CT578" s="58"/>
      <c r="CU578" s="107">
        <v>182.5</v>
      </c>
      <c r="CV578" s="141">
        <f t="shared" si="1481"/>
        <v>0</v>
      </c>
      <c r="CW578" s="58"/>
      <c r="CX578" s="107">
        <v>78</v>
      </c>
      <c r="CY578" s="141">
        <f t="shared" si="1482"/>
        <v>0</v>
      </c>
      <c r="CZ578" s="58"/>
      <c r="DA578" s="107">
        <v>350</v>
      </c>
      <c r="DB578" s="141">
        <f t="shared" si="1483"/>
        <v>0</v>
      </c>
      <c r="DC578" s="58"/>
      <c r="DD578" s="139">
        <f t="shared" si="1484"/>
        <v>363.26500000000004</v>
      </c>
      <c r="DE578" s="140">
        <f t="shared" si="1485"/>
        <v>0</v>
      </c>
      <c r="DF578" s="58">
        <v>15</v>
      </c>
      <c r="DG578" s="107">
        <v>349.94</v>
      </c>
      <c r="DH578" s="141">
        <f t="shared" si="1486"/>
        <v>5249.1</v>
      </c>
      <c r="DI578" s="58">
        <v>5</v>
      </c>
      <c r="DJ578" s="107">
        <v>407.82</v>
      </c>
      <c r="DK578" s="141">
        <f t="shared" si="1487"/>
        <v>2039.1</v>
      </c>
      <c r="DL578" s="58">
        <v>5</v>
      </c>
      <c r="DM578" s="107">
        <v>560.66999999999996</v>
      </c>
      <c r="DN578" s="141">
        <f t="shared" si="1488"/>
        <v>2803.35</v>
      </c>
      <c r="DO578" s="58">
        <v>5</v>
      </c>
      <c r="DP578" s="107">
        <v>849.84</v>
      </c>
      <c r="DQ578" s="141">
        <f t="shared" si="1489"/>
        <v>4249.2</v>
      </c>
      <c r="DR578" s="58"/>
      <c r="DS578" s="107">
        <v>1070.97</v>
      </c>
      <c r="DT578" s="141">
        <f t="shared" si="1490"/>
        <v>0</v>
      </c>
      <c r="DU578" s="58">
        <v>1</v>
      </c>
      <c r="DV578" s="21">
        <v>1512.05</v>
      </c>
      <c r="DW578" s="141">
        <f t="shared" si="1491"/>
        <v>1512.05</v>
      </c>
      <c r="DX578" s="58"/>
      <c r="DY578" s="21">
        <v>5870.12</v>
      </c>
      <c r="DZ578" s="141">
        <f t="shared" si="1492"/>
        <v>0</v>
      </c>
      <c r="EA578" s="58"/>
      <c r="EB578" s="21">
        <v>4379.45</v>
      </c>
      <c r="EC578" s="141">
        <f t="shared" si="1493"/>
        <v>0</v>
      </c>
      <c r="ED578" s="58"/>
      <c r="EE578" s="21">
        <v>4811.45</v>
      </c>
      <c r="EF578" s="141">
        <f t="shared" si="1494"/>
        <v>0</v>
      </c>
      <c r="EG578" s="58"/>
      <c r="EH578" s="21">
        <v>6518.13</v>
      </c>
      <c r="EI578" s="141">
        <f t="shared" si="1495"/>
        <v>0</v>
      </c>
      <c r="EJ578" s="58"/>
      <c r="EK578" s="21">
        <v>7389.31</v>
      </c>
      <c r="EL578" s="141">
        <f t="shared" si="1496"/>
        <v>0</v>
      </c>
      <c r="EM578" s="58"/>
      <c r="EN578" s="21">
        <v>1539.81</v>
      </c>
      <c r="EO578" s="141">
        <f t="shared" si="1497"/>
        <v>0</v>
      </c>
      <c r="EP578" s="58"/>
      <c r="EQ578" s="21">
        <v>3124.4</v>
      </c>
      <c r="ER578" s="141">
        <f t="shared" si="1498"/>
        <v>0</v>
      </c>
      <c r="ES578" s="58"/>
      <c r="ET578" s="107">
        <v>118.78</v>
      </c>
      <c r="EU578" s="141">
        <f t="shared" si="1499"/>
        <v>0</v>
      </c>
      <c r="EV578" s="58"/>
      <c r="EW578" s="107">
        <v>479.92</v>
      </c>
      <c r="EX578" s="141">
        <f t="shared" si="1500"/>
        <v>0</v>
      </c>
      <c r="EY578" s="58"/>
      <c r="EZ578" s="107">
        <v>649.4</v>
      </c>
      <c r="FA578" s="141">
        <f t="shared" si="1501"/>
        <v>0</v>
      </c>
      <c r="FB578" s="58"/>
      <c r="FC578" s="21">
        <v>1301.22</v>
      </c>
      <c r="FD578" s="141">
        <f t="shared" si="1502"/>
        <v>0</v>
      </c>
      <c r="FE578" s="58"/>
      <c r="FF578" s="21">
        <v>2530.2199999999998</v>
      </c>
      <c r="FG578" s="141">
        <f t="shared" si="1503"/>
        <v>0</v>
      </c>
      <c r="FH578" s="58"/>
      <c r="FI578" s="21">
        <v>4182.22</v>
      </c>
      <c r="FJ578" s="141">
        <f t="shared" si="1504"/>
        <v>0</v>
      </c>
      <c r="FK578" s="58"/>
      <c r="FL578" s="107">
        <v>253.92</v>
      </c>
      <c r="FM578" s="141">
        <f t="shared" si="1505"/>
        <v>0</v>
      </c>
      <c r="FN578" s="58"/>
      <c r="FO578" s="107">
        <v>290.32</v>
      </c>
      <c r="FP578" s="141">
        <f t="shared" si="1506"/>
        <v>0</v>
      </c>
      <c r="FQ578" s="58"/>
      <c r="FR578" s="107">
        <v>334.06</v>
      </c>
      <c r="FS578" s="141">
        <f t="shared" si="1507"/>
        <v>0</v>
      </c>
      <c r="FT578" s="58"/>
      <c r="FU578" s="107">
        <v>411.49</v>
      </c>
      <c r="FV578" s="141">
        <f t="shared" si="1508"/>
        <v>0</v>
      </c>
      <c r="FW578" s="58"/>
      <c r="FX578" s="107">
        <v>455.21</v>
      </c>
      <c r="FY578" s="141">
        <f t="shared" si="1509"/>
        <v>0</v>
      </c>
      <c r="FZ578" s="58"/>
      <c r="GA578" s="107">
        <v>536</v>
      </c>
      <c r="GB578" s="141">
        <f t="shared" si="1510"/>
        <v>0</v>
      </c>
      <c r="GC578" s="58"/>
      <c r="GD578" s="21">
        <v>745.84</v>
      </c>
      <c r="GE578" s="144">
        <f t="shared" si="1511"/>
        <v>0</v>
      </c>
      <c r="GF578" s="108">
        <v>3</v>
      </c>
      <c r="GG578" s="112">
        <v>313.12</v>
      </c>
      <c r="GH578" s="141">
        <f t="shared" si="1512"/>
        <v>939.36</v>
      </c>
      <c r="GI578" s="59">
        <v>6</v>
      </c>
      <c r="GJ578" s="529">
        <v>223.61</v>
      </c>
      <c r="GK578" s="141">
        <f t="shared" si="1513"/>
        <v>1341.66</v>
      </c>
      <c r="GL578" s="58">
        <v>1</v>
      </c>
      <c r="GM578" s="107">
        <v>105.46</v>
      </c>
      <c r="GN578" s="141">
        <f t="shared" si="1514"/>
        <v>105.46</v>
      </c>
      <c r="GO578" s="58">
        <v>1</v>
      </c>
      <c r="GP578" s="107">
        <v>581.36</v>
      </c>
      <c r="GQ578" s="141">
        <f t="shared" si="1515"/>
        <v>581.36</v>
      </c>
      <c r="GR578" s="58">
        <v>1</v>
      </c>
      <c r="GS578" s="107">
        <v>92.94</v>
      </c>
      <c r="GT578" s="141">
        <f t="shared" si="1516"/>
        <v>92.94</v>
      </c>
      <c r="GU578" s="108">
        <v>15</v>
      </c>
      <c r="GV578" s="112">
        <v>47.51</v>
      </c>
      <c r="GW578" s="141">
        <f t="shared" si="1517"/>
        <v>712.65</v>
      </c>
      <c r="GX578" s="58">
        <v>10</v>
      </c>
      <c r="GY578" s="107">
        <v>61.91</v>
      </c>
      <c r="GZ578" s="219">
        <f t="shared" si="1518"/>
        <v>619.09999999999991</v>
      </c>
      <c r="HA578" s="413"/>
      <c r="HB578" s="413"/>
      <c r="HC578" s="219">
        <f t="shared" si="1520"/>
        <v>0</v>
      </c>
      <c r="HD578" s="58"/>
      <c r="HE578" s="107">
        <v>40.75</v>
      </c>
      <c r="HF578" s="232">
        <f t="shared" si="1519"/>
        <v>0</v>
      </c>
      <c r="HG578" s="105">
        <v>1000</v>
      </c>
      <c r="HH578" s="226">
        <f t="shared" si="1521"/>
        <v>21449.646500000003</v>
      </c>
      <c r="HI578" s="335"/>
    </row>
    <row r="579" spans="1:218" ht="15.75" customHeight="1">
      <c r="A579" s="198">
        <v>29</v>
      </c>
      <c r="B579" s="18" t="s">
        <v>544</v>
      </c>
      <c r="C579" s="381">
        <v>100.24</v>
      </c>
      <c r="D579" s="385">
        <v>104.16</v>
      </c>
      <c r="E579" s="19">
        <v>73309.440000000002</v>
      </c>
      <c r="F579" s="42">
        <f t="shared" si="1438"/>
        <v>47719.414170000004</v>
      </c>
      <c r="G579" s="43"/>
      <c r="H579" s="21">
        <v>636.70000000000005</v>
      </c>
      <c r="I579" s="45">
        <f t="shared" si="1439"/>
        <v>0</v>
      </c>
      <c r="J579" s="58"/>
      <c r="K579" s="107"/>
      <c r="L579" s="212">
        <f t="shared" si="1440"/>
        <v>0</v>
      </c>
      <c r="M579" s="58"/>
      <c r="N579" s="107">
        <v>540</v>
      </c>
      <c r="O579" s="212">
        <f t="shared" si="1441"/>
        <v>0</v>
      </c>
      <c r="P579" s="46">
        <v>20.100000000000001</v>
      </c>
      <c r="Q579" s="139">
        <f t="shared" si="1442"/>
        <v>280.13670000000002</v>
      </c>
      <c r="R579" s="212">
        <f t="shared" si="1443"/>
        <v>5630.7476700000007</v>
      </c>
      <c r="S579" s="46"/>
      <c r="T579" s="44">
        <f t="shared" si="1444"/>
        <v>2335.5960000000005</v>
      </c>
      <c r="U579" s="212">
        <f t="shared" si="1445"/>
        <v>0</v>
      </c>
      <c r="V579" s="46"/>
      <c r="W579" s="139">
        <f t="shared" si="1446"/>
        <v>493.98690000000005</v>
      </c>
      <c r="X579" s="219">
        <f t="shared" si="1447"/>
        <v>0</v>
      </c>
      <c r="Y579" s="58"/>
      <c r="Z579" s="44">
        <f t="shared" si="1448"/>
        <v>4331.3600000000006</v>
      </c>
      <c r="AA579" s="141">
        <f t="shared" si="1449"/>
        <v>0</v>
      </c>
      <c r="AB579" s="397"/>
      <c r="AC579" s="139">
        <f t="shared" si="1450"/>
        <v>493.98690000000005</v>
      </c>
      <c r="AD579" s="140">
        <f t="shared" si="1451"/>
        <v>0</v>
      </c>
      <c r="AE579" s="46"/>
      <c r="AF579" s="44">
        <f t="shared" si="1452"/>
        <v>22885.031600000002</v>
      </c>
      <c r="AG579" s="140">
        <f t="shared" si="1453"/>
        <v>0</v>
      </c>
      <c r="AH579" s="46"/>
      <c r="AI579" s="139">
        <f t="shared" si="1454"/>
        <v>791.37200000000007</v>
      </c>
      <c r="AJ579" s="140">
        <f t="shared" si="1455"/>
        <v>0</v>
      </c>
      <c r="AK579" s="46"/>
      <c r="AL579" s="107">
        <v>145.19999999999999</v>
      </c>
      <c r="AM579" s="140">
        <f t="shared" si="1456"/>
        <v>0</v>
      </c>
      <c r="AN579" s="46"/>
      <c r="AO579" s="44">
        <f t="shared" si="1457"/>
        <v>3769.8454000000002</v>
      </c>
      <c r="AP579" s="141">
        <f t="shared" si="1458"/>
        <v>0</v>
      </c>
      <c r="AQ579" s="108"/>
      <c r="AR579" s="109">
        <v>8030</v>
      </c>
      <c r="AS579" s="141">
        <f t="shared" si="1459"/>
        <v>0</v>
      </c>
      <c r="AT579" s="58"/>
      <c r="AU579" s="21">
        <v>3366.65</v>
      </c>
      <c r="AV579" s="141">
        <f t="shared" si="1460"/>
        <v>0</v>
      </c>
      <c r="AW579" s="58"/>
      <c r="AX579" s="44">
        <f t="shared" si="1461"/>
        <v>80964.952600000004</v>
      </c>
      <c r="AY579" s="141">
        <f t="shared" si="1462"/>
        <v>0</v>
      </c>
      <c r="AZ579" s="58"/>
      <c r="BA579" s="21">
        <v>93131.5</v>
      </c>
      <c r="BB579" s="141">
        <f t="shared" si="1463"/>
        <v>0</v>
      </c>
      <c r="BC579" s="58"/>
      <c r="BD579" s="21">
        <v>10643</v>
      </c>
      <c r="BE579" s="140">
        <f t="shared" si="1464"/>
        <v>0</v>
      </c>
      <c r="BF579" s="46"/>
      <c r="BG579" s="58"/>
      <c r="BH579" s="140">
        <f t="shared" si="1465"/>
        <v>0</v>
      </c>
      <c r="BI579" s="46"/>
      <c r="BJ579" s="59"/>
      <c r="BK579" s="58"/>
      <c r="BL579" s="140">
        <f t="shared" si="1466"/>
        <v>0</v>
      </c>
      <c r="BM579" s="46"/>
      <c r="BN579" s="142"/>
      <c r="BO579" s="141">
        <f t="shared" si="1467"/>
        <v>0</v>
      </c>
      <c r="BP579" s="58"/>
      <c r="BQ579" s="139">
        <f t="shared" si="1468"/>
        <v>930.90000000000009</v>
      </c>
      <c r="BR579" s="141">
        <f t="shared" si="1469"/>
        <v>0</v>
      </c>
      <c r="BS579" s="58"/>
      <c r="BT579" s="107">
        <v>540</v>
      </c>
      <c r="BU579" s="141">
        <f t="shared" si="1470"/>
        <v>0</v>
      </c>
      <c r="BV579" s="58"/>
      <c r="BW579" s="58"/>
      <c r="BX579" s="141">
        <f t="shared" si="1471"/>
        <v>0</v>
      </c>
      <c r="BY579" s="58"/>
      <c r="BZ579" s="143"/>
      <c r="CA579" s="141">
        <f t="shared" si="1472"/>
        <v>0</v>
      </c>
      <c r="CB579" s="58">
        <v>1</v>
      </c>
      <c r="CC579" s="107">
        <v>165.4</v>
      </c>
      <c r="CD579" s="141">
        <f t="shared" si="1473"/>
        <v>165.4</v>
      </c>
      <c r="CE579" s="58">
        <v>1</v>
      </c>
      <c r="CF579" s="139">
        <f t="shared" si="1474"/>
        <v>204.31649999999999</v>
      </c>
      <c r="CG579" s="141">
        <f t="shared" si="1475"/>
        <v>204.31649999999999</v>
      </c>
      <c r="CH579" s="58"/>
      <c r="CI579" s="107">
        <v>86.2</v>
      </c>
      <c r="CJ579" s="141">
        <f t="shared" si="1476"/>
        <v>0</v>
      </c>
      <c r="CK579" s="58"/>
      <c r="CL579" s="107">
        <v>125</v>
      </c>
      <c r="CM579" s="141">
        <f t="shared" si="1477"/>
        <v>0</v>
      </c>
      <c r="CN579" s="58"/>
      <c r="CO579" s="107">
        <v>140</v>
      </c>
      <c r="CP579" s="141">
        <f t="shared" si="1478"/>
        <v>0</v>
      </c>
      <c r="CQ579" s="58"/>
      <c r="CR579" s="139">
        <f t="shared" si="1479"/>
        <v>259.76390000000004</v>
      </c>
      <c r="CS579" s="141">
        <f t="shared" si="1480"/>
        <v>0</v>
      </c>
      <c r="CT579" s="58"/>
      <c r="CU579" s="107">
        <v>182.5</v>
      </c>
      <c r="CV579" s="141">
        <f t="shared" si="1481"/>
        <v>0</v>
      </c>
      <c r="CW579" s="58"/>
      <c r="CX579" s="107">
        <v>78</v>
      </c>
      <c r="CY579" s="141">
        <f t="shared" si="1482"/>
        <v>0</v>
      </c>
      <c r="CZ579" s="58"/>
      <c r="DA579" s="107">
        <v>350</v>
      </c>
      <c r="DB579" s="141">
        <f t="shared" si="1483"/>
        <v>0</v>
      </c>
      <c r="DC579" s="58"/>
      <c r="DD579" s="139">
        <f t="shared" si="1484"/>
        <v>363.26500000000004</v>
      </c>
      <c r="DE579" s="140">
        <f t="shared" si="1485"/>
        <v>0</v>
      </c>
      <c r="DF579" s="58">
        <v>18</v>
      </c>
      <c r="DG579" s="107">
        <v>349.94</v>
      </c>
      <c r="DH579" s="141">
        <f t="shared" si="1486"/>
        <v>6298.92</v>
      </c>
      <c r="DI579" s="58">
        <v>9</v>
      </c>
      <c r="DJ579" s="107">
        <v>407.82</v>
      </c>
      <c r="DK579" s="141">
        <f t="shared" si="1487"/>
        <v>3670.38</v>
      </c>
      <c r="DL579" s="58">
        <v>7</v>
      </c>
      <c r="DM579" s="107">
        <v>560.66999999999996</v>
      </c>
      <c r="DN579" s="141">
        <f t="shared" si="1488"/>
        <v>3924.6899999999996</v>
      </c>
      <c r="DO579" s="58">
        <v>8</v>
      </c>
      <c r="DP579" s="107">
        <v>849.84</v>
      </c>
      <c r="DQ579" s="141">
        <f t="shared" si="1489"/>
        <v>6798.72</v>
      </c>
      <c r="DR579" s="58"/>
      <c r="DS579" s="107">
        <v>1070.97</v>
      </c>
      <c r="DT579" s="141">
        <f t="shared" si="1490"/>
        <v>0</v>
      </c>
      <c r="DU579" s="58">
        <v>1</v>
      </c>
      <c r="DV579" s="21">
        <v>1512.05</v>
      </c>
      <c r="DW579" s="141">
        <f t="shared" si="1491"/>
        <v>1512.05</v>
      </c>
      <c r="DX579" s="58">
        <v>1</v>
      </c>
      <c r="DY579" s="21">
        <v>5870.12</v>
      </c>
      <c r="DZ579" s="141">
        <f t="shared" si="1492"/>
        <v>5870.12</v>
      </c>
      <c r="EA579" s="58"/>
      <c r="EB579" s="21">
        <v>4379.45</v>
      </c>
      <c r="EC579" s="141">
        <f t="shared" si="1493"/>
        <v>0</v>
      </c>
      <c r="ED579" s="58"/>
      <c r="EE579" s="21">
        <v>4811.45</v>
      </c>
      <c r="EF579" s="141">
        <f t="shared" si="1494"/>
        <v>0</v>
      </c>
      <c r="EG579" s="58"/>
      <c r="EH579" s="21">
        <v>6518.13</v>
      </c>
      <c r="EI579" s="141">
        <f t="shared" si="1495"/>
        <v>0</v>
      </c>
      <c r="EJ579" s="58">
        <v>1</v>
      </c>
      <c r="EK579" s="21">
        <v>7389.31</v>
      </c>
      <c r="EL579" s="141">
        <f t="shared" si="1496"/>
        <v>7389.31</v>
      </c>
      <c r="EM579" s="58"/>
      <c r="EN579" s="21">
        <v>1539.81</v>
      </c>
      <c r="EO579" s="141">
        <f t="shared" si="1497"/>
        <v>0</v>
      </c>
      <c r="EP579" s="58"/>
      <c r="EQ579" s="21">
        <v>3124.4</v>
      </c>
      <c r="ER579" s="141">
        <f t="shared" si="1498"/>
        <v>0</v>
      </c>
      <c r="ES579" s="58"/>
      <c r="ET579" s="107">
        <v>118.78</v>
      </c>
      <c r="EU579" s="141">
        <f t="shared" si="1499"/>
        <v>0</v>
      </c>
      <c r="EV579" s="58"/>
      <c r="EW579" s="107">
        <v>479.92</v>
      </c>
      <c r="EX579" s="141">
        <f t="shared" si="1500"/>
        <v>0</v>
      </c>
      <c r="EY579" s="58"/>
      <c r="EZ579" s="107">
        <v>649.4</v>
      </c>
      <c r="FA579" s="141">
        <f t="shared" si="1501"/>
        <v>0</v>
      </c>
      <c r="FB579" s="58"/>
      <c r="FC579" s="21">
        <v>1301.22</v>
      </c>
      <c r="FD579" s="141">
        <f t="shared" si="1502"/>
        <v>0</v>
      </c>
      <c r="FE579" s="58"/>
      <c r="FF579" s="21">
        <v>2530.2199999999998</v>
      </c>
      <c r="FG579" s="141">
        <f t="shared" si="1503"/>
        <v>0</v>
      </c>
      <c r="FH579" s="58"/>
      <c r="FI579" s="21">
        <v>4182.22</v>
      </c>
      <c r="FJ579" s="141">
        <f t="shared" si="1504"/>
        <v>0</v>
      </c>
      <c r="FK579" s="58"/>
      <c r="FL579" s="107">
        <v>253.92</v>
      </c>
      <c r="FM579" s="141">
        <f t="shared" si="1505"/>
        <v>0</v>
      </c>
      <c r="FN579" s="58"/>
      <c r="FO579" s="107">
        <v>290.32</v>
      </c>
      <c r="FP579" s="141">
        <f t="shared" si="1506"/>
        <v>0</v>
      </c>
      <c r="FQ579" s="58"/>
      <c r="FR579" s="107">
        <v>334.06</v>
      </c>
      <c r="FS579" s="141">
        <f t="shared" si="1507"/>
        <v>0</v>
      </c>
      <c r="FT579" s="58"/>
      <c r="FU579" s="107">
        <v>411.49</v>
      </c>
      <c r="FV579" s="141">
        <f t="shared" si="1508"/>
        <v>0</v>
      </c>
      <c r="FW579" s="58"/>
      <c r="FX579" s="107">
        <v>455.21</v>
      </c>
      <c r="FY579" s="141">
        <f t="shared" si="1509"/>
        <v>0</v>
      </c>
      <c r="FZ579" s="58"/>
      <c r="GA579" s="107">
        <v>536</v>
      </c>
      <c r="GB579" s="141">
        <f t="shared" si="1510"/>
        <v>0</v>
      </c>
      <c r="GC579" s="58"/>
      <c r="GD579" s="21">
        <v>745.84</v>
      </c>
      <c r="GE579" s="144">
        <f t="shared" si="1511"/>
        <v>0</v>
      </c>
      <c r="GF579" s="108">
        <v>3</v>
      </c>
      <c r="GG579" s="112">
        <v>313.12</v>
      </c>
      <c r="GH579" s="141">
        <f t="shared" si="1512"/>
        <v>939.36</v>
      </c>
      <c r="GI579" s="59">
        <v>8</v>
      </c>
      <c r="GJ579" s="529">
        <v>223.61</v>
      </c>
      <c r="GK579" s="141">
        <f t="shared" si="1513"/>
        <v>1788.88</v>
      </c>
      <c r="GL579" s="58">
        <v>2</v>
      </c>
      <c r="GM579" s="107">
        <v>105.46</v>
      </c>
      <c r="GN579" s="141">
        <f t="shared" si="1514"/>
        <v>210.92</v>
      </c>
      <c r="GO579" s="58">
        <v>1</v>
      </c>
      <c r="GP579" s="107">
        <v>581.36</v>
      </c>
      <c r="GQ579" s="141">
        <f t="shared" si="1515"/>
        <v>581.36</v>
      </c>
      <c r="GR579" s="58">
        <v>1</v>
      </c>
      <c r="GS579" s="107">
        <v>92.94</v>
      </c>
      <c r="GT579" s="141">
        <f t="shared" si="1516"/>
        <v>92.94</v>
      </c>
      <c r="GU579" s="108">
        <v>15</v>
      </c>
      <c r="GV579" s="112">
        <v>47.51</v>
      </c>
      <c r="GW579" s="141">
        <f t="shared" si="1517"/>
        <v>712.65</v>
      </c>
      <c r="GX579" s="58">
        <v>15</v>
      </c>
      <c r="GY579" s="107">
        <v>61.91</v>
      </c>
      <c r="GZ579" s="219">
        <f t="shared" si="1518"/>
        <v>928.65</v>
      </c>
      <c r="HA579" s="413"/>
      <c r="HB579" s="413"/>
      <c r="HC579" s="219">
        <f t="shared" si="1520"/>
        <v>0</v>
      </c>
      <c r="HD579" s="58"/>
      <c r="HE579" s="107">
        <v>40.75</v>
      </c>
      <c r="HF579" s="232">
        <f t="shared" si="1519"/>
        <v>0</v>
      </c>
      <c r="HG579" s="105">
        <v>1000</v>
      </c>
      <c r="HH579" s="226">
        <f t="shared" si="1521"/>
        <v>47719.414170000004</v>
      </c>
      <c r="HI579" s="335"/>
    </row>
    <row r="580" spans="1:218" ht="15.75" customHeight="1">
      <c r="A580" s="198">
        <v>30</v>
      </c>
      <c r="B580" s="18" t="s">
        <v>545</v>
      </c>
      <c r="C580" s="381">
        <v>358.81</v>
      </c>
      <c r="D580" s="385">
        <v>55.15</v>
      </c>
      <c r="E580" s="19">
        <v>33378</v>
      </c>
      <c r="F580" s="42">
        <f t="shared" si="1438"/>
        <v>21511.7565</v>
      </c>
      <c r="G580" s="43"/>
      <c r="H580" s="21">
        <v>636.70000000000005</v>
      </c>
      <c r="I580" s="45">
        <f t="shared" si="1439"/>
        <v>0</v>
      </c>
      <c r="J580" s="58"/>
      <c r="K580" s="107"/>
      <c r="L580" s="212">
        <f t="shared" si="1440"/>
        <v>0</v>
      </c>
      <c r="M580" s="58"/>
      <c r="N580" s="107">
        <v>540</v>
      </c>
      <c r="O580" s="212">
        <f t="shared" si="1441"/>
        <v>0</v>
      </c>
      <c r="P580" s="46"/>
      <c r="Q580" s="139">
        <f t="shared" si="1442"/>
        <v>280.13670000000002</v>
      </c>
      <c r="R580" s="212">
        <f t="shared" si="1443"/>
        <v>0</v>
      </c>
      <c r="S580" s="46"/>
      <c r="T580" s="44">
        <f t="shared" si="1444"/>
        <v>2335.5960000000005</v>
      </c>
      <c r="U580" s="212">
        <f t="shared" si="1445"/>
        <v>0</v>
      </c>
      <c r="V580" s="46"/>
      <c r="W580" s="139">
        <f t="shared" si="1446"/>
        <v>493.98690000000005</v>
      </c>
      <c r="X580" s="219">
        <f t="shared" si="1447"/>
        <v>0</v>
      </c>
      <c r="Y580" s="58"/>
      <c r="Z580" s="44">
        <f t="shared" si="1448"/>
        <v>4331.3600000000006</v>
      </c>
      <c r="AA580" s="141">
        <f t="shared" si="1449"/>
        <v>0</v>
      </c>
      <c r="AB580" s="397"/>
      <c r="AC580" s="139">
        <f t="shared" si="1450"/>
        <v>493.98690000000005</v>
      </c>
      <c r="AD580" s="140">
        <f t="shared" si="1451"/>
        <v>0</v>
      </c>
      <c r="AE580" s="46"/>
      <c r="AF580" s="44">
        <f t="shared" si="1452"/>
        <v>22885.031600000002</v>
      </c>
      <c r="AG580" s="140">
        <f t="shared" si="1453"/>
        <v>0</v>
      </c>
      <c r="AH580" s="46"/>
      <c r="AI580" s="139">
        <f t="shared" si="1454"/>
        <v>791.37200000000007</v>
      </c>
      <c r="AJ580" s="140">
        <f t="shared" si="1455"/>
        <v>0</v>
      </c>
      <c r="AK580" s="46"/>
      <c r="AL580" s="107">
        <v>145.19999999999999</v>
      </c>
      <c r="AM580" s="140">
        <f t="shared" si="1456"/>
        <v>0</v>
      </c>
      <c r="AN580" s="46"/>
      <c r="AO580" s="44">
        <f t="shared" si="1457"/>
        <v>3769.8454000000002</v>
      </c>
      <c r="AP580" s="141">
        <f t="shared" si="1458"/>
        <v>0</v>
      </c>
      <c r="AQ580" s="108"/>
      <c r="AR580" s="109">
        <v>8030</v>
      </c>
      <c r="AS580" s="141">
        <f t="shared" si="1459"/>
        <v>0</v>
      </c>
      <c r="AT580" s="58"/>
      <c r="AU580" s="21">
        <v>3366.65</v>
      </c>
      <c r="AV580" s="141">
        <f t="shared" si="1460"/>
        <v>0</v>
      </c>
      <c r="AW580" s="58"/>
      <c r="AX580" s="44">
        <f t="shared" si="1461"/>
        <v>80964.952600000004</v>
      </c>
      <c r="AY580" s="141">
        <f t="shared" si="1462"/>
        <v>0</v>
      </c>
      <c r="AZ580" s="58"/>
      <c r="BA580" s="21">
        <v>93131.5</v>
      </c>
      <c r="BB580" s="141">
        <f t="shared" si="1463"/>
        <v>0</v>
      </c>
      <c r="BC580" s="58"/>
      <c r="BD580" s="21">
        <v>10643</v>
      </c>
      <c r="BE580" s="140">
        <f t="shared" si="1464"/>
        <v>0</v>
      </c>
      <c r="BF580" s="46"/>
      <c r="BG580" s="58"/>
      <c r="BH580" s="140">
        <f t="shared" si="1465"/>
        <v>0</v>
      </c>
      <c r="BI580" s="46"/>
      <c r="BJ580" s="59"/>
      <c r="BK580" s="58"/>
      <c r="BL580" s="140">
        <f t="shared" si="1466"/>
        <v>0</v>
      </c>
      <c r="BM580" s="46"/>
      <c r="BN580" s="142"/>
      <c r="BO580" s="141">
        <f t="shared" si="1467"/>
        <v>0</v>
      </c>
      <c r="BP580" s="58"/>
      <c r="BQ580" s="139">
        <f t="shared" si="1468"/>
        <v>930.90000000000009</v>
      </c>
      <c r="BR580" s="141">
        <f t="shared" si="1469"/>
        <v>0</v>
      </c>
      <c r="BS580" s="58"/>
      <c r="BT580" s="107">
        <v>540</v>
      </c>
      <c r="BU580" s="141">
        <f t="shared" si="1470"/>
        <v>0</v>
      </c>
      <c r="BV580" s="58"/>
      <c r="BW580" s="58"/>
      <c r="BX580" s="141">
        <f t="shared" si="1471"/>
        <v>0</v>
      </c>
      <c r="BY580" s="58"/>
      <c r="BZ580" s="143"/>
      <c r="CA580" s="141">
        <f t="shared" si="1472"/>
        <v>0</v>
      </c>
      <c r="CB580" s="58"/>
      <c r="CC580" s="107">
        <v>165.4</v>
      </c>
      <c r="CD580" s="141">
        <f t="shared" si="1473"/>
        <v>0</v>
      </c>
      <c r="CE580" s="58">
        <v>1</v>
      </c>
      <c r="CF580" s="139">
        <f t="shared" si="1474"/>
        <v>204.31649999999999</v>
      </c>
      <c r="CG580" s="141">
        <f t="shared" si="1475"/>
        <v>204.31649999999999</v>
      </c>
      <c r="CH580" s="58"/>
      <c r="CI580" s="107">
        <v>86.2</v>
      </c>
      <c r="CJ580" s="141">
        <f t="shared" si="1476"/>
        <v>0</v>
      </c>
      <c r="CK580" s="58"/>
      <c r="CL580" s="107">
        <v>125</v>
      </c>
      <c r="CM580" s="141">
        <f t="shared" si="1477"/>
        <v>0</v>
      </c>
      <c r="CN580" s="58"/>
      <c r="CO580" s="107">
        <v>140</v>
      </c>
      <c r="CP580" s="141">
        <f t="shared" si="1478"/>
        <v>0</v>
      </c>
      <c r="CQ580" s="58"/>
      <c r="CR580" s="139">
        <f t="shared" si="1479"/>
        <v>259.76390000000004</v>
      </c>
      <c r="CS580" s="141">
        <f t="shared" si="1480"/>
        <v>0</v>
      </c>
      <c r="CT580" s="58"/>
      <c r="CU580" s="107">
        <v>182.5</v>
      </c>
      <c r="CV580" s="141">
        <f t="shared" si="1481"/>
        <v>0</v>
      </c>
      <c r="CW580" s="58"/>
      <c r="CX580" s="107">
        <v>78</v>
      </c>
      <c r="CY580" s="141">
        <f t="shared" si="1482"/>
        <v>0</v>
      </c>
      <c r="CZ580" s="58"/>
      <c r="DA580" s="107">
        <v>350</v>
      </c>
      <c r="DB580" s="141">
        <f t="shared" si="1483"/>
        <v>0</v>
      </c>
      <c r="DC580" s="58"/>
      <c r="DD580" s="139">
        <f t="shared" si="1484"/>
        <v>363.26500000000004</v>
      </c>
      <c r="DE580" s="140">
        <f t="shared" si="1485"/>
        <v>0</v>
      </c>
      <c r="DF580" s="58">
        <v>8</v>
      </c>
      <c r="DG580" s="107">
        <v>349.94</v>
      </c>
      <c r="DH580" s="141">
        <f t="shared" si="1486"/>
        <v>2799.52</v>
      </c>
      <c r="DI580" s="58">
        <v>4</v>
      </c>
      <c r="DJ580" s="107">
        <v>407.82</v>
      </c>
      <c r="DK580" s="141">
        <f t="shared" si="1487"/>
        <v>1631.28</v>
      </c>
      <c r="DL580" s="58">
        <v>4</v>
      </c>
      <c r="DM580" s="107">
        <v>560.66999999999996</v>
      </c>
      <c r="DN580" s="141">
        <f t="shared" si="1488"/>
        <v>2242.6799999999998</v>
      </c>
      <c r="DO580" s="58">
        <v>4</v>
      </c>
      <c r="DP580" s="107">
        <v>849.84</v>
      </c>
      <c r="DQ580" s="141">
        <f t="shared" si="1489"/>
        <v>3399.36</v>
      </c>
      <c r="DR580" s="58"/>
      <c r="DS580" s="107">
        <v>1070.97</v>
      </c>
      <c r="DT580" s="141">
        <f t="shared" si="1490"/>
        <v>0</v>
      </c>
      <c r="DU580" s="58">
        <v>1</v>
      </c>
      <c r="DV580" s="21">
        <v>1512.05</v>
      </c>
      <c r="DW580" s="141">
        <f t="shared" si="1491"/>
        <v>1512.05</v>
      </c>
      <c r="DX580" s="58">
        <v>1</v>
      </c>
      <c r="DY580" s="21">
        <v>5870.12</v>
      </c>
      <c r="DZ580" s="141">
        <f t="shared" si="1492"/>
        <v>5870.12</v>
      </c>
      <c r="EA580" s="58"/>
      <c r="EB580" s="21">
        <v>4379.45</v>
      </c>
      <c r="EC580" s="141">
        <f t="shared" si="1493"/>
        <v>0</v>
      </c>
      <c r="ED580" s="58"/>
      <c r="EE580" s="21">
        <v>4811.45</v>
      </c>
      <c r="EF580" s="141">
        <f t="shared" si="1494"/>
        <v>0</v>
      </c>
      <c r="EG580" s="58"/>
      <c r="EH580" s="21">
        <v>6518.13</v>
      </c>
      <c r="EI580" s="141">
        <f t="shared" si="1495"/>
        <v>0</v>
      </c>
      <c r="EJ580" s="58"/>
      <c r="EK580" s="21">
        <v>7389.31</v>
      </c>
      <c r="EL580" s="141">
        <f t="shared" si="1496"/>
        <v>0</v>
      </c>
      <c r="EM580" s="58"/>
      <c r="EN580" s="21">
        <v>1539.81</v>
      </c>
      <c r="EO580" s="141">
        <f t="shared" si="1497"/>
        <v>0</v>
      </c>
      <c r="EP580" s="58"/>
      <c r="EQ580" s="21">
        <v>3124.4</v>
      </c>
      <c r="ER580" s="141">
        <f t="shared" si="1498"/>
        <v>0</v>
      </c>
      <c r="ES580" s="58"/>
      <c r="ET580" s="107">
        <v>118.78</v>
      </c>
      <c r="EU580" s="141">
        <f t="shared" si="1499"/>
        <v>0</v>
      </c>
      <c r="EV580" s="58"/>
      <c r="EW580" s="107">
        <v>479.92</v>
      </c>
      <c r="EX580" s="141">
        <f t="shared" si="1500"/>
        <v>0</v>
      </c>
      <c r="EY580" s="58"/>
      <c r="EZ580" s="107">
        <v>649.4</v>
      </c>
      <c r="FA580" s="141">
        <f t="shared" si="1501"/>
        <v>0</v>
      </c>
      <c r="FB580" s="58"/>
      <c r="FC580" s="21">
        <v>1301.22</v>
      </c>
      <c r="FD580" s="141">
        <f t="shared" si="1502"/>
        <v>0</v>
      </c>
      <c r="FE580" s="58"/>
      <c r="FF580" s="21">
        <v>2530.2199999999998</v>
      </c>
      <c r="FG580" s="141">
        <f t="shared" si="1503"/>
        <v>0</v>
      </c>
      <c r="FH580" s="58"/>
      <c r="FI580" s="21">
        <v>4182.22</v>
      </c>
      <c r="FJ580" s="141">
        <f t="shared" si="1504"/>
        <v>0</v>
      </c>
      <c r="FK580" s="58"/>
      <c r="FL580" s="107">
        <v>253.92</v>
      </c>
      <c r="FM580" s="141">
        <f t="shared" si="1505"/>
        <v>0</v>
      </c>
      <c r="FN580" s="58"/>
      <c r="FO580" s="107">
        <v>290.32</v>
      </c>
      <c r="FP580" s="141">
        <f t="shared" si="1506"/>
        <v>0</v>
      </c>
      <c r="FQ580" s="58"/>
      <c r="FR580" s="107">
        <v>334.06</v>
      </c>
      <c r="FS580" s="141">
        <f t="shared" si="1507"/>
        <v>0</v>
      </c>
      <c r="FT580" s="58"/>
      <c r="FU580" s="107">
        <v>411.49</v>
      </c>
      <c r="FV580" s="141">
        <f t="shared" si="1508"/>
        <v>0</v>
      </c>
      <c r="FW580" s="58"/>
      <c r="FX580" s="107">
        <v>455.21</v>
      </c>
      <c r="FY580" s="141">
        <f t="shared" si="1509"/>
        <v>0</v>
      </c>
      <c r="FZ580" s="58"/>
      <c r="GA580" s="107">
        <v>536</v>
      </c>
      <c r="GB580" s="141">
        <f t="shared" si="1510"/>
        <v>0</v>
      </c>
      <c r="GC580" s="58"/>
      <c r="GD580" s="21">
        <v>745.84</v>
      </c>
      <c r="GE580" s="144">
        <f t="shared" si="1511"/>
        <v>0</v>
      </c>
      <c r="GF580" s="108">
        <v>2</v>
      </c>
      <c r="GG580" s="112">
        <v>313.12</v>
      </c>
      <c r="GH580" s="141">
        <f t="shared" si="1512"/>
        <v>626.24</v>
      </c>
      <c r="GI580" s="59">
        <v>4</v>
      </c>
      <c r="GJ580" s="529">
        <v>223.61</v>
      </c>
      <c r="GK580" s="141">
        <f t="shared" si="1513"/>
        <v>894.44</v>
      </c>
      <c r="GL580" s="58"/>
      <c r="GM580" s="107">
        <v>105.46</v>
      </c>
      <c r="GN580" s="141">
        <f t="shared" si="1514"/>
        <v>0</v>
      </c>
      <c r="GO580" s="58"/>
      <c r="GP580" s="107">
        <v>581.36</v>
      </c>
      <c r="GQ580" s="141">
        <f t="shared" si="1515"/>
        <v>0</v>
      </c>
      <c r="GR580" s="58"/>
      <c r="GS580" s="107">
        <v>92.94</v>
      </c>
      <c r="GT580" s="141">
        <f t="shared" si="1516"/>
        <v>0</v>
      </c>
      <c r="GU580" s="108">
        <v>15</v>
      </c>
      <c r="GV580" s="112">
        <v>47.51</v>
      </c>
      <c r="GW580" s="141">
        <f t="shared" si="1517"/>
        <v>712.65</v>
      </c>
      <c r="GX580" s="58">
        <v>10</v>
      </c>
      <c r="GY580" s="107">
        <v>61.91</v>
      </c>
      <c r="GZ580" s="219">
        <f t="shared" si="1518"/>
        <v>619.09999999999991</v>
      </c>
      <c r="HA580" s="413"/>
      <c r="HB580" s="413"/>
      <c r="HC580" s="219">
        <f t="shared" si="1520"/>
        <v>0</v>
      </c>
      <c r="HD580" s="58"/>
      <c r="HE580" s="107">
        <v>40.75</v>
      </c>
      <c r="HF580" s="232">
        <f t="shared" si="1519"/>
        <v>0</v>
      </c>
      <c r="HG580" s="105">
        <v>1000</v>
      </c>
      <c r="HH580" s="226">
        <f t="shared" si="1521"/>
        <v>21511.7565</v>
      </c>
      <c r="HI580" s="335"/>
    </row>
    <row r="581" spans="1:218" ht="15.75" customHeight="1">
      <c r="A581" s="198">
        <v>31</v>
      </c>
      <c r="B581" s="18" t="s">
        <v>546</v>
      </c>
      <c r="C581" s="381">
        <v>102.05</v>
      </c>
      <c r="D581" s="385">
        <v>49.23</v>
      </c>
      <c r="E581" s="19">
        <v>44486.879999999997</v>
      </c>
      <c r="F581" s="42">
        <f t="shared" si="1438"/>
        <v>289353.02649999998</v>
      </c>
      <c r="G581" s="43"/>
      <c r="H581" s="21">
        <v>636.70000000000005</v>
      </c>
      <c r="I581" s="45">
        <f t="shared" si="1439"/>
        <v>0</v>
      </c>
      <c r="J581" s="58"/>
      <c r="K581" s="107"/>
      <c r="L581" s="212">
        <f t="shared" si="1440"/>
        <v>0</v>
      </c>
      <c r="M581" s="58"/>
      <c r="N581" s="107">
        <v>540</v>
      </c>
      <c r="O581" s="212">
        <f t="shared" si="1441"/>
        <v>0</v>
      </c>
      <c r="P581" s="46"/>
      <c r="Q581" s="139">
        <f t="shared" si="1442"/>
        <v>280.13670000000002</v>
      </c>
      <c r="R581" s="212">
        <f t="shared" si="1443"/>
        <v>0</v>
      </c>
      <c r="S581" s="46"/>
      <c r="T581" s="44">
        <f t="shared" si="1444"/>
        <v>2335.5960000000005</v>
      </c>
      <c r="U581" s="212">
        <f t="shared" si="1445"/>
        <v>0</v>
      </c>
      <c r="V581" s="46"/>
      <c r="W581" s="139">
        <f t="shared" si="1446"/>
        <v>493.98690000000005</v>
      </c>
      <c r="X581" s="219">
        <f t="shared" si="1447"/>
        <v>0</v>
      </c>
      <c r="Y581" s="58"/>
      <c r="Z581" s="44">
        <f t="shared" si="1448"/>
        <v>4331.3600000000006</v>
      </c>
      <c r="AA581" s="141">
        <f t="shared" si="1449"/>
        <v>0</v>
      </c>
      <c r="AB581" s="397"/>
      <c r="AC581" s="139">
        <f t="shared" si="1450"/>
        <v>493.98690000000005</v>
      </c>
      <c r="AD581" s="140">
        <f t="shared" si="1451"/>
        <v>0</v>
      </c>
      <c r="AE581" s="46"/>
      <c r="AF581" s="44">
        <f t="shared" si="1452"/>
        <v>22885.031600000002</v>
      </c>
      <c r="AG581" s="140">
        <f t="shared" si="1453"/>
        <v>0</v>
      </c>
      <c r="AH581" s="46"/>
      <c r="AI581" s="139">
        <f t="shared" si="1454"/>
        <v>791.37200000000007</v>
      </c>
      <c r="AJ581" s="140">
        <f t="shared" si="1455"/>
        <v>0</v>
      </c>
      <c r="AK581" s="46"/>
      <c r="AL581" s="107">
        <v>145.19999999999999</v>
      </c>
      <c r="AM581" s="140">
        <f t="shared" si="1456"/>
        <v>0</v>
      </c>
      <c r="AN581" s="46"/>
      <c r="AO581" s="44">
        <f t="shared" si="1457"/>
        <v>3769.8454000000002</v>
      </c>
      <c r="AP581" s="141">
        <f t="shared" si="1458"/>
        <v>0</v>
      </c>
      <c r="AQ581" s="108"/>
      <c r="AR581" s="109">
        <v>8030</v>
      </c>
      <c r="AS581" s="141">
        <f t="shared" si="1459"/>
        <v>0</v>
      </c>
      <c r="AT581" s="58"/>
      <c r="AU581" s="21">
        <v>3366.65</v>
      </c>
      <c r="AV581" s="141">
        <f t="shared" si="1460"/>
        <v>0</v>
      </c>
      <c r="AW581" s="58"/>
      <c r="AX581" s="44">
        <f t="shared" si="1461"/>
        <v>80964.952600000004</v>
      </c>
      <c r="AY581" s="141">
        <f t="shared" si="1462"/>
        <v>0</v>
      </c>
      <c r="AZ581" s="58"/>
      <c r="BA581" s="21">
        <v>93131.5</v>
      </c>
      <c r="BB581" s="141">
        <f t="shared" si="1463"/>
        <v>0</v>
      </c>
      <c r="BC581" s="58"/>
      <c r="BD581" s="21">
        <v>10643</v>
      </c>
      <c r="BE581" s="140">
        <f t="shared" si="1464"/>
        <v>0</v>
      </c>
      <c r="BF581" s="46"/>
      <c r="BG581" s="58"/>
      <c r="BH581" s="140">
        <f t="shared" si="1465"/>
        <v>0</v>
      </c>
      <c r="BI581" s="46">
        <v>1</v>
      </c>
      <c r="BJ581" s="491" t="s">
        <v>697</v>
      </c>
      <c r="BK581" s="58">
        <v>280719</v>
      </c>
      <c r="BL581" s="140">
        <f t="shared" si="1466"/>
        <v>280719</v>
      </c>
      <c r="BM581" s="46"/>
      <c r="BN581" s="142"/>
      <c r="BO581" s="141">
        <f t="shared" si="1467"/>
        <v>0</v>
      </c>
      <c r="BP581" s="58"/>
      <c r="BQ581" s="139">
        <f t="shared" si="1468"/>
        <v>930.90000000000009</v>
      </c>
      <c r="BR581" s="141">
        <f t="shared" si="1469"/>
        <v>0</v>
      </c>
      <c r="BS581" s="58"/>
      <c r="BT581" s="107">
        <v>540</v>
      </c>
      <c r="BU581" s="141">
        <f t="shared" si="1470"/>
        <v>0</v>
      </c>
      <c r="BV581" s="58"/>
      <c r="BW581" s="58"/>
      <c r="BX581" s="141">
        <f t="shared" si="1471"/>
        <v>0</v>
      </c>
      <c r="BY581" s="58"/>
      <c r="BZ581" s="143"/>
      <c r="CA581" s="141">
        <f t="shared" si="1472"/>
        <v>0</v>
      </c>
      <c r="CB581" s="58"/>
      <c r="CC581" s="107">
        <v>165.4</v>
      </c>
      <c r="CD581" s="141">
        <f t="shared" si="1473"/>
        <v>0</v>
      </c>
      <c r="CE581" s="58">
        <v>1</v>
      </c>
      <c r="CF581" s="139">
        <f t="shared" si="1474"/>
        <v>204.31649999999999</v>
      </c>
      <c r="CG581" s="141">
        <f t="shared" si="1475"/>
        <v>204.31649999999999</v>
      </c>
      <c r="CH581" s="58"/>
      <c r="CI581" s="107">
        <v>86.2</v>
      </c>
      <c r="CJ581" s="141">
        <f t="shared" si="1476"/>
        <v>0</v>
      </c>
      <c r="CK581" s="58"/>
      <c r="CL581" s="107">
        <v>125</v>
      </c>
      <c r="CM581" s="141">
        <f t="shared" si="1477"/>
        <v>0</v>
      </c>
      <c r="CN581" s="58"/>
      <c r="CO581" s="107">
        <v>140</v>
      </c>
      <c r="CP581" s="141">
        <f t="shared" si="1478"/>
        <v>0</v>
      </c>
      <c r="CQ581" s="58"/>
      <c r="CR581" s="139">
        <f t="shared" si="1479"/>
        <v>259.76390000000004</v>
      </c>
      <c r="CS581" s="141">
        <f t="shared" si="1480"/>
        <v>0</v>
      </c>
      <c r="CT581" s="58"/>
      <c r="CU581" s="107">
        <v>182.5</v>
      </c>
      <c r="CV581" s="141">
        <f t="shared" si="1481"/>
        <v>0</v>
      </c>
      <c r="CW581" s="58"/>
      <c r="CX581" s="107">
        <v>78</v>
      </c>
      <c r="CY581" s="141">
        <f t="shared" si="1482"/>
        <v>0</v>
      </c>
      <c r="CZ581" s="58"/>
      <c r="DA581" s="107">
        <v>350</v>
      </c>
      <c r="DB581" s="141">
        <f t="shared" si="1483"/>
        <v>0</v>
      </c>
      <c r="DC581" s="58"/>
      <c r="DD581" s="139">
        <f t="shared" si="1484"/>
        <v>363.26500000000004</v>
      </c>
      <c r="DE581" s="140">
        <f t="shared" si="1485"/>
        <v>0</v>
      </c>
      <c r="DF581" s="58">
        <v>2</v>
      </c>
      <c r="DG581" s="107">
        <v>349.94</v>
      </c>
      <c r="DH581" s="141">
        <f t="shared" si="1486"/>
        <v>699.88</v>
      </c>
      <c r="DI581" s="58">
        <v>2</v>
      </c>
      <c r="DJ581" s="107">
        <v>407.82</v>
      </c>
      <c r="DK581" s="141">
        <f t="shared" si="1487"/>
        <v>815.64</v>
      </c>
      <c r="DL581" s="58">
        <v>1</v>
      </c>
      <c r="DM581" s="107">
        <v>560.66999999999996</v>
      </c>
      <c r="DN581" s="141">
        <f t="shared" si="1488"/>
        <v>560.66999999999996</v>
      </c>
      <c r="DO581" s="58">
        <v>1</v>
      </c>
      <c r="DP581" s="107">
        <v>849.84</v>
      </c>
      <c r="DQ581" s="141">
        <f t="shared" si="1489"/>
        <v>849.84</v>
      </c>
      <c r="DR581" s="58"/>
      <c r="DS581" s="107">
        <v>1070.97</v>
      </c>
      <c r="DT581" s="141">
        <f t="shared" si="1490"/>
        <v>0</v>
      </c>
      <c r="DU581" s="58"/>
      <c r="DV581" s="21">
        <v>1512.05</v>
      </c>
      <c r="DW581" s="141">
        <f t="shared" si="1491"/>
        <v>0</v>
      </c>
      <c r="DX581" s="58"/>
      <c r="DY581" s="21">
        <v>5870.12</v>
      </c>
      <c r="DZ581" s="141">
        <f t="shared" si="1492"/>
        <v>0</v>
      </c>
      <c r="EA581" s="58"/>
      <c r="EB581" s="21">
        <v>4379.45</v>
      </c>
      <c r="EC581" s="141">
        <f t="shared" si="1493"/>
        <v>0</v>
      </c>
      <c r="ED581" s="58"/>
      <c r="EE581" s="21">
        <v>4811.45</v>
      </c>
      <c r="EF581" s="141">
        <f t="shared" si="1494"/>
        <v>0</v>
      </c>
      <c r="EG581" s="58"/>
      <c r="EH581" s="21">
        <v>6518.13</v>
      </c>
      <c r="EI581" s="141">
        <f t="shared" si="1495"/>
        <v>0</v>
      </c>
      <c r="EJ581" s="58"/>
      <c r="EK581" s="21">
        <v>7389.31</v>
      </c>
      <c r="EL581" s="141">
        <f t="shared" si="1496"/>
        <v>0</v>
      </c>
      <c r="EM581" s="58"/>
      <c r="EN581" s="21">
        <v>1539.81</v>
      </c>
      <c r="EO581" s="141">
        <f t="shared" si="1497"/>
        <v>0</v>
      </c>
      <c r="EP581" s="58"/>
      <c r="EQ581" s="21">
        <v>3124.4</v>
      </c>
      <c r="ER581" s="141">
        <f t="shared" si="1498"/>
        <v>0</v>
      </c>
      <c r="ES581" s="58"/>
      <c r="ET581" s="107">
        <v>118.78</v>
      </c>
      <c r="EU581" s="141">
        <f t="shared" si="1499"/>
        <v>0</v>
      </c>
      <c r="EV581" s="58"/>
      <c r="EW581" s="107">
        <v>479.92</v>
      </c>
      <c r="EX581" s="141">
        <f t="shared" si="1500"/>
        <v>0</v>
      </c>
      <c r="EY581" s="58"/>
      <c r="EZ581" s="107">
        <v>649.4</v>
      </c>
      <c r="FA581" s="141">
        <f t="shared" si="1501"/>
        <v>0</v>
      </c>
      <c r="FB581" s="58"/>
      <c r="FC581" s="21">
        <v>1301.22</v>
      </c>
      <c r="FD581" s="141">
        <f t="shared" si="1502"/>
        <v>0</v>
      </c>
      <c r="FE581" s="58"/>
      <c r="FF581" s="21">
        <v>2530.2199999999998</v>
      </c>
      <c r="FG581" s="141">
        <f t="shared" si="1503"/>
        <v>0</v>
      </c>
      <c r="FH581" s="58"/>
      <c r="FI581" s="21">
        <v>4182.22</v>
      </c>
      <c r="FJ581" s="141">
        <f t="shared" si="1504"/>
        <v>0</v>
      </c>
      <c r="FK581" s="58"/>
      <c r="FL581" s="107">
        <v>253.92</v>
      </c>
      <c r="FM581" s="141">
        <f t="shared" si="1505"/>
        <v>0</v>
      </c>
      <c r="FN581" s="58"/>
      <c r="FO581" s="107">
        <v>290.32</v>
      </c>
      <c r="FP581" s="141">
        <f t="shared" si="1506"/>
        <v>0</v>
      </c>
      <c r="FQ581" s="58"/>
      <c r="FR581" s="107">
        <v>334.06</v>
      </c>
      <c r="FS581" s="141">
        <f t="shared" si="1507"/>
        <v>0</v>
      </c>
      <c r="FT581" s="58"/>
      <c r="FU581" s="107">
        <v>411.49</v>
      </c>
      <c r="FV581" s="141">
        <f t="shared" si="1508"/>
        <v>0</v>
      </c>
      <c r="FW581" s="58"/>
      <c r="FX581" s="107">
        <v>455.21</v>
      </c>
      <c r="FY581" s="141">
        <f t="shared" si="1509"/>
        <v>0</v>
      </c>
      <c r="FZ581" s="58"/>
      <c r="GA581" s="107">
        <v>536</v>
      </c>
      <c r="GB581" s="141">
        <f t="shared" si="1510"/>
        <v>0</v>
      </c>
      <c r="GC581" s="58"/>
      <c r="GD581" s="21">
        <v>745.84</v>
      </c>
      <c r="GE581" s="144">
        <f t="shared" si="1511"/>
        <v>0</v>
      </c>
      <c r="GF581" s="108">
        <v>3</v>
      </c>
      <c r="GG581" s="112">
        <v>313.12</v>
      </c>
      <c r="GH581" s="141">
        <f t="shared" si="1512"/>
        <v>939.36</v>
      </c>
      <c r="GI581" s="59">
        <v>6</v>
      </c>
      <c r="GJ581" s="529">
        <v>223.61</v>
      </c>
      <c r="GK581" s="141">
        <f t="shared" si="1513"/>
        <v>1341.66</v>
      </c>
      <c r="GL581" s="58"/>
      <c r="GM581" s="107">
        <v>105.46</v>
      </c>
      <c r="GN581" s="141">
        <f t="shared" si="1514"/>
        <v>0</v>
      </c>
      <c r="GO581" s="58">
        <v>1</v>
      </c>
      <c r="GP581" s="107">
        <v>581.36</v>
      </c>
      <c r="GQ581" s="141">
        <f t="shared" si="1515"/>
        <v>581.36</v>
      </c>
      <c r="GR581" s="58"/>
      <c r="GS581" s="107">
        <v>92.94</v>
      </c>
      <c r="GT581" s="141">
        <f t="shared" si="1516"/>
        <v>0</v>
      </c>
      <c r="GU581" s="108">
        <v>15</v>
      </c>
      <c r="GV581" s="112">
        <v>47.51</v>
      </c>
      <c r="GW581" s="141">
        <f t="shared" si="1517"/>
        <v>712.65</v>
      </c>
      <c r="GX581" s="58">
        <v>15</v>
      </c>
      <c r="GY581" s="107">
        <v>61.91</v>
      </c>
      <c r="GZ581" s="219">
        <f t="shared" si="1518"/>
        <v>928.65</v>
      </c>
      <c r="HA581" s="413"/>
      <c r="HB581" s="413"/>
      <c r="HC581" s="219">
        <f t="shared" si="1520"/>
        <v>0</v>
      </c>
      <c r="HD581" s="58"/>
      <c r="HE581" s="107">
        <v>40.75</v>
      </c>
      <c r="HF581" s="232">
        <f t="shared" si="1519"/>
        <v>0</v>
      </c>
      <c r="HG581" s="105">
        <v>1000</v>
      </c>
      <c r="HH581" s="226">
        <f t="shared" si="1521"/>
        <v>289353.02649999998</v>
      </c>
      <c r="HI581" s="335"/>
    </row>
    <row r="582" spans="1:218" ht="15.75" customHeight="1">
      <c r="A582" s="198">
        <v>32</v>
      </c>
      <c r="B582" s="18" t="s">
        <v>547</v>
      </c>
      <c r="C582" s="381">
        <v>123.09</v>
      </c>
      <c r="D582" s="385">
        <v>63.36</v>
      </c>
      <c r="E582" s="19">
        <v>49594.92</v>
      </c>
      <c r="F582" s="42">
        <f t="shared" si="1438"/>
        <v>45308.831880000005</v>
      </c>
      <c r="G582" s="43"/>
      <c r="H582" s="21">
        <v>636.70000000000005</v>
      </c>
      <c r="I582" s="45">
        <f t="shared" si="1439"/>
        <v>0</v>
      </c>
      <c r="J582" s="58"/>
      <c r="K582" s="107"/>
      <c r="L582" s="212">
        <f t="shared" si="1440"/>
        <v>0</v>
      </c>
      <c r="M582" s="58"/>
      <c r="N582" s="107">
        <v>540</v>
      </c>
      <c r="O582" s="212">
        <f t="shared" si="1441"/>
        <v>0</v>
      </c>
      <c r="P582" s="46">
        <v>13.4</v>
      </c>
      <c r="Q582" s="139">
        <f t="shared" si="1442"/>
        <v>280.13670000000002</v>
      </c>
      <c r="R582" s="212">
        <f t="shared" si="1443"/>
        <v>3753.8317800000004</v>
      </c>
      <c r="S582" s="46">
        <v>14.1</v>
      </c>
      <c r="T582" s="44">
        <f t="shared" si="1444"/>
        <v>2335.5960000000005</v>
      </c>
      <c r="U582" s="212">
        <f t="shared" si="1445"/>
        <v>32931.903600000005</v>
      </c>
      <c r="V582" s="46"/>
      <c r="W582" s="139">
        <f t="shared" si="1446"/>
        <v>493.98690000000005</v>
      </c>
      <c r="X582" s="219">
        <f t="shared" si="1447"/>
        <v>0</v>
      </c>
      <c r="Y582" s="58"/>
      <c r="Z582" s="44">
        <f t="shared" si="1448"/>
        <v>4331.3600000000006</v>
      </c>
      <c r="AA582" s="141">
        <f t="shared" si="1449"/>
        <v>0</v>
      </c>
      <c r="AB582" s="397"/>
      <c r="AC582" s="139">
        <f t="shared" si="1450"/>
        <v>493.98690000000005</v>
      </c>
      <c r="AD582" s="140">
        <f t="shared" si="1451"/>
        <v>0</v>
      </c>
      <c r="AE582" s="46"/>
      <c r="AF582" s="44">
        <f t="shared" si="1452"/>
        <v>22885.031600000002</v>
      </c>
      <c r="AG582" s="140">
        <f t="shared" si="1453"/>
        <v>0</v>
      </c>
      <c r="AH582" s="46"/>
      <c r="AI582" s="139">
        <f t="shared" si="1454"/>
        <v>791.37200000000007</v>
      </c>
      <c r="AJ582" s="140">
        <f t="shared" si="1455"/>
        <v>0</v>
      </c>
      <c r="AK582" s="46"/>
      <c r="AL582" s="107">
        <v>145.19999999999999</v>
      </c>
      <c r="AM582" s="140">
        <f t="shared" si="1456"/>
        <v>0</v>
      </c>
      <c r="AN582" s="46"/>
      <c r="AO582" s="44">
        <f t="shared" si="1457"/>
        <v>3769.8454000000002</v>
      </c>
      <c r="AP582" s="141">
        <f t="shared" si="1458"/>
        <v>0</v>
      </c>
      <c r="AQ582" s="108"/>
      <c r="AR582" s="109">
        <v>8030</v>
      </c>
      <c r="AS582" s="141">
        <f t="shared" si="1459"/>
        <v>0</v>
      </c>
      <c r="AT582" s="58"/>
      <c r="AU582" s="21">
        <v>3366.65</v>
      </c>
      <c r="AV582" s="141">
        <f t="shared" si="1460"/>
        <v>0</v>
      </c>
      <c r="AW582" s="58"/>
      <c r="AX582" s="44">
        <f t="shared" si="1461"/>
        <v>80964.952600000004</v>
      </c>
      <c r="AY582" s="141">
        <f t="shared" si="1462"/>
        <v>0</v>
      </c>
      <c r="AZ582" s="58"/>
      <c r="BA582" s="21">
        <v>93131.5</v>
      </c>
      <c r="BB582" s="141">
        <f t="shared" si="1463"/>
        <v>0</v>
      </c>
      <c r="BC582" s="58"/>
      <c r="BD582" s="21">
        <v>10643</v>
      </c>
      <c r="BE582" s="140">
        <f t="shared" si="1464"/>
        <v>0</v>
      </c>
      <c r="BF582" s="46"/>
      <c r="BG582" s="58"/>
      <c r="BH582" s="140">
        <f t="shared" si="1465"/>
        <v>0</v>
      </c>
      <c r="BI582" s="46"/>
      <c r="BJ582" s="492"/>
      <c r="BK582" s="58"/>
      <c r="BL582" s="140">
        <f t="shared" si="1466"/>
        <v>0</v>
      </c>
      <c r="BM582" s="46"/>
      <c r="BN582" s="142"/>
      <c r="BO582" s="141">
        <f t="shared" si="1467"/>
        <v>0</v>
      </c>
      <c r="BP582" s="58"/>
      <c r="BQ582" s="139">
        <f t="shared" si="1468"/>
        <v>930.90000000000009</v>
      </c>
      <c r="BR582" s="141">
        <f t="shared" si="1469"/>
        <v>0</v>
      </c>
      <c r="BS582" s="58"/>
      <c r="BT582" s="107">
        <v>540</v>
      </c>
      <c r="BU582" s="141">
        <f t="shared" si="1470"/>
        <v>0</v>
      </c>
      <c r="BV582" s="58"/>
      <c r="BW582" s="58"/>
      <c r="BX582" s="141">
        <f t="shared" si="1471"/>
        <v>0</v>
      </c>
      <c r="BY582" s="58"/>
      <c r="BZ582" s="143"/>
      <c r="CA582" s="141">
        <f t="shared" si="1472"/>
        <v>0</v>
      </c>
      <c r="CB582" s="58"/>
      <c r="CC582" s="107">
        <v>165.4</v>
      </c>
      <c r="CD582" s="141">
        <f t="shared" si="1473"/>
        <v>0</v>
      </c>
      <c r="CE582" s="58">
        <v>1</v>
      </c>
      <c r="CF582" s="139">
        <f t="shared" si="1474"/>
        <v>204.31649999999999</v>
      </c>
      <c r="CG582" s="141">
        <f t="shared" si="1475"/>
        <v>204.31649999999999</v>
      </c>
      <c r="CH582" s="58"/>
      <c r="CI582" s="107">
        <v>86.2</v>
      </c>
      <c r="CJ582" s="141">
        <f t="shared" si="1476"/>
        <v>0</v>
      </c>
      <c r="CK582" s="58"/>
      <c r="CL582" s="107">
        <v>125</v>
      </c>
      <c r="CM582" s="141">
        <f t="shared" si="1477"/>
        <v>0</v>
      </c>
      <c r="CN582" s="58"/>
      <c r="CO582" s="107">
        <v>140</v>
      </c>
      <c r="CP582" s="141">
        <f t="shared" si="1478"/>
        <v>0</v>
      </c>
      <c r="CQ582" s="58"/>
      <c r="CR582" s="139">
        <f t="shared" si="1479"/>
        <v>259.76390000000004</v>
      </c>
      <c r="CS582" s="141">
        <f t="shared" si="1480"/>
        <v>0</v>
      </c>
      <c r="CT582" s="58"/>
      <c r="CU582" s="107">
        <v>182.5</v>
      </c>
      <c r="CV582" s="141">
        <f t="shared" si="1481"/>
        <v>0</v>
      </c>
      <c r="CW582" s="58"/>
      <c r="CX582" s="107">
        <v>78</v>
      </c>
      <c r="CY582" s="141">
        <f t="shared" si="1482"/>
        <v>0</v>
      </c>
      <c r="CZ582" s="58"/>
      <c r="DA582" s="107">
        <v>350</v>
      </c>
      <c r="DB582" s="141">
        <f t="shared" si="1483"/>
        <v>0</v>
      </c>
      <c r="DC582" s="58"/>
      <c r="DD582" s="139">
        <f t="shared" si="1484"/>
        <v>363.26500000000004</v>
      </c>
      <c r="DE582" s="140">
        <f t="shared" si="1485"/>
        <v>0</v>
      </c>
      <c r="DF582" s="58">
        <v>3</v>
      </c>
      <c r="DG582" s="107">
        <v>349.94</v>
      </c>
      <c r="DH582" s="141">
        <f t="shared" si="1486"/>
        <v>1049.82</v>
      </c>
      <c r="DI582" s="58">
        <v>2</v>
      </c>
      <c r="DJ582" s="107">
        <v>407.82</v>
      </c>
      <c r="DK582" s="141">
        <f t="shared" si="1487"/>
        <v>815.64</v>
      </c>
      <c r="DL582" s="58">
        <v>1</v>
      </c>
      <c r="DM582" s="107">
        <v>560.66999999999996</v>
      </c>
      <c r="DN582" s="141">
        <f t="shared" si="1488"/>
        <v>560.66999999999996</v>
      </c>
      <c r="DO582" s="58">
        <v>1</v>
      </c>
      <c r="DP582" s="107">
        <v>849.84</v>
      </c>
      <c r="DQ582" s="141">
        <f t="shared" si="1489"/>
        <v>849.84</v>
      </c>
      <c r="DR582" s="58"/>
      <c r="DS582" s="107">
        <v>1070.97</v>
      </c>
      <c r="DT582" s="141">
        <f t="shared" si="1490"/>
        <v>0</v>
      </c>
      <c r="DU582" s="58"/>
      <c r="DV582" s="21">
        <v>1512.05</v>
      </c>
      <c r="DW582" s="141">
        <f t="shared" si="1491"/>
        <v>0</v>
      </c>
      <c r="DX582" s="58"/>
      <c r="DY582" s="21">
        <v>5870.12</v>
      </c>
      <c r="DZ582" s="141">
        <f t="shared" si="1492"/>
        <v>0</v>
      </c>
      <c r="EA582" s="58"/>
      <c r="EB582" s="21">
        <v>4379.45</v>
      </c>
      <c r="EC582" s="141">
        <f t="shared" si="1493"/>
        <v>0</v>
      </c>
      <c r="ED582" s="58"/>
      <c r="EE582" s="21">
        <v>4811.45</v>
      </c>
      <c r="EF582" s="141">
        <f t="shared" si="1494"/>
        <v>0</v>
      </c>
      <c r="EG582" s="58"/>
      <c r="EH582" s="21">
        <v>6518.13</v>
      </c>
      <c r="EI582" s="141">
        <f t="shared" si="1495"/>
        <v>0</v>
      </c>
      <c r="EJ582" s="58"/>
      <c r="EK582" s="21">
        <v>7389.31</v>
      </c>
      <c r="EL582" s="141">
        <f t="shared" si="1496"/>
        <v>0</v>
      </c>
      <c r="EM582" s="58"/>
      <c r="EN582" s="21">
        <v>1539.81</v>
      </c>
      <c r="EO582" s="141">
        <f t="shared" si="1497"/>
        <v>0</v>
      </c>
      <c r="EP582" s="58"/>
      <c r="EQ582" s="21">
        <v>3124.4</v>
      </c>
      <c r="ER582" s="141">
        <f t="shared" si="1498"/>
        <v>0</v>
      </c>
      <c r="ES582" s="58"/>
      <c r="ET582" s="107">
        <v>118.78</v>
      </c>
      <c r="EU582" s="141">
        <f t="shared" si="1499"/>
        <v>0</v>
      </c>
      <c r="EV582" s="58"/>
      <c r="EW582" s="107">
        <v>479.92</v>
      </c>
      <c r="EX582" s="141">
        <f t="shared" si="1500"/>
        <v>0</v>
      </c>
      <c r="EY582" s="58"/>
      <c r="EZ582" s="107">
        <v>649.4</v>
      </c>
      <c r="FA582" s="141">
        <f t="shared" si="1501"/>
        <v>0</v>
      </c>
      <c r="FB582" s="58"/>
      <c r="FC582" s="21">
        <v>1301.22</v>
      </c>
      <c r="FD582" s="141">
        <f t="shared" si="1502"/>
        <v>0</v>
      </c>
      <c r="FE582" s="58"/>
      <c r="FF582" s="21">
        <v>2530.2199999999998</v>
      </c>
      <c r="FG582" s="141">
        <f t="shared" si="1503"/>
        <v>0</v>
      </c>
      <c r="FH582" s="58"/>
      <c r="FI582" s="21">
        <v>4182.22</v>
      </c>
      <c r="FJ582" s="141">
        <f t="shared" si="1504"/>
        <v>0</v>
      </c>
      <c r="FK582" s="58"/>
      <c r="FL582" s="107">
        <v>253.92</v>
      </c>
      <c r="FM582" s="141">
        <f t="shared" si="1505"/>
        <v>0</v>
      </c>
      <c r="FN582" s="58"/>
      <c r="FO582" s="107">
        <v>290.32</v>
      </c>
      <c r="FP582" s="141">
        <f t="shared" si="1506"/>
        <v>0</v>
      </c>
      <c r="FQ582" s="58"/>
      <c r="FR582" s="107">
        <v>334.06</v>
      </c>
      <c r="FS582" s="141">
        <f t="shared" si="1507"/>
        <v>0</v>
      </c>
      <c r="FT582" s="58"/>
      <c r="FU582" s="107">
        <v>411.49</v>
      </c>
      <c r="FV582" s="141">
        <f t="shared" si="1508"/>
        <v>0</v>
      </c>
      <c r="FW582" s="58"/>
      <c r="FX582" s="107">
        <v>455.21</v>
      </c>
      <c r="FY582" s="141">
        <f t="shared" si="1509"/>
        <v>0</v>
      </c>
      <c r="FZ582" s="58"/>
      <c r="GA582" s="107">
        <v>536</v>
      </c>
      <c r="GB582" s="141">
        <f t="shared" si="1510"/>
        <v>0</v>
      </c>
      <c r="GC582" s="58"/>
      <c r="GD582" s="21">
        <v>745.84</v>
      </c>
      <c r="GE582" s="144">
        <f t="shared" si="1511"/>
        <v>0</v>
      </c>
      <c r="GF582" s="108">
        <v>3</v>
      </c>
      <c r="GG582" s="112">
        <v>313.12</v>
      </c>
      <c r="GH582" s="141">
        <f t="shared" si="1512"/>
        <v>939.36</v>
      </c>
      <c r="GI582" s="59">
        <v>5</v>
      </c>
      <c r="GJ582" s="529">
        <v>223.61</v>
      </c>
      <c r="GK582" s="141">
        <f t="shared" si="1513"/>
        <v>1118.0500000000002</v>
      </c>
      <c r="GL582" s="58">
        <v>1</v>
      </c>
      <c r="GM582" s="107">
        <v>105.46</v>
      </c>
      <c r="GN582" s="141">
        <f t="shared" si="1514"/>
        <v>105.46</v>
      </c>
      <c r="GO582" s="58"/>
      <c r="GP582" s="107">
        <v>581.36</v>
      </c>
      <c r="GQ582" s="141">
        <f t="shared" si="1515"/>
        <v>0</v>
      </c>
      <c r="GR582" s="58">
        <v>1</v>
      </c>
      <c r="GS582" s="107">
        <v>92.94</v>
      </c>
      <c r="GT582" s="141">
        <f t="shared" si="1516"/>
        <v>92.94</v>
      </c>
      <c r="GU582" s="108">
        <v>20</v>
      </c>
      <c r="GV582" s="112">
        <v>47.51</v>
      </c>
      <c r="GW582" s="141">
        <f t="shared" si="1517"/>
        <v>950.19999999999993</v>
      </c>
      <c r="GX582" s="58">
        <v>15</v>
      </c>
      <c r="GY582" s="107">
        <v>61.91</v>
      </c>
      <c r="GZ582" s="219">
        <f t="shared" si="1518"/>
        <v>928.65</v>
      </c>
      <c r="HA582" s="413"/>
      <c r="HB582" s="413"/>
      <c r="HC582" s="219">
        <f t="shared" si="1520"/>
        <v>0</v>
      </c>
      <c r="HD582" s="58">
        <v>0.2</v>
      </c>
      <c r="HE582" s="107">
        <v>40.75</v>
      </c>
      <c r="HF582" s="232">
        <f t="shared" si="1519"/>
        <v>8.15</v>
      </c>
      <c r="HG582" s="105">
        <v>1000</v>
      </c>
      <c r="HH582" s="226">
        <f t="shared" si="1521"/>
        <v>45308.831880000005</v>
      </c>
      <c r="HI582" s="335"/>
    </row>
    <row r="583" spans="1:218" ht="15.75" customHeight="1">
      <c r="A583" s="198">
        <v>33</v>
      </c>
      <c r="B583" s="18" t="s">
        <v>548</v>
      </c>
      <c r="C583" s="381">
        <v>134.82</v>
      </c>
      <c r="D583" s="385">
        <v>103.11</v>
      </c>
      <c r="E583" s="19">
        <v>84299.88</v>
      </c>
      <c r="F583" s="42">
        <f t="shared" si="1438"/>
        <v>45995.321528</v>
      </c>
      <c r="G583" s="43"/>
      <c r="H583" s="21">
        <v>636.70000000000005</v>
      </c>
      <c r="I583" s="45">
        <f t="shared" si="1439"/>
        <v>0</v>
      </c>
      <c r="J583" s="58"/>
      <c r="K583" s="107"/>
      <c r="L583" s="212">
        <f t="shared" si="1440"/>
        <v>0</v>
      </c>
      <c r="M583" s="58"/>
      <c r="N583" s="107">
        <v>540</v>
      </c>
      <c r="O583" s="212">
        <f t="shared" si="1441"/>
        <v>0</v>
      </c>
      <c r="P583" s="46">
        <v>106.84</v>
      </c>
      <c r="Q583" s="139">
        <f t="shared" si="1442"/>
        <v>280.13670000000002</v>
      </c>
      <c r="R583" s="212">
        <f t="shared" si="1443"/>
        <v>29929.805028000002</v>
      </c>
      <c r="S583" s="46"/>
      <c r="T583" s="44">
        <f t="shared" si="1444"/>
        <v>2335.5960000000005</v>
      </c>
      <c r="U583" s="212">
        <f t="shared" si="1445"/>
        <v>0</v>
      </c>
      <c r="V583" s="46"/>
      <c r="W583" s="139">
        <f t="shared" si="1446"/>
        <v>493.98690000000005</v>
      </c>
      <c r="X583" s="219">
        <f t="shared" si="1447"/>
        <v>0</v>
      </c>
      <c r="Y583" s="58"/>
      <c r="Z583" s="44">
        <f t="shared" si="1448"/>
        <v>4331.3600000000006</v>
      </c>
      <c r="AA583" s="141">
        <f t="shared" si="1449"/>
        <v>0</v>
      </c>
      <c r="AB583" s="397"/>
      <c r="AC583" s="139">
        <f t="shared" si="1450"/>
        <v>493.98690000000005</v>
      </c>
      <c r="AD583" s="140">
        <f t="shared" si="1451"/>
        <v>0</v>
      </c>
      <c r="AE583" s="46"/>
      <c r="AF583" s="44">
        <f t="shared" si="1452"/>
        <v>22885.031600000002</v>
      </c>
      <c r="AG583" s="140">
        <f t="shared" si="1453"/>
        <v>0</v>
      </c>
      <c r="AH583" s="46"/>
      <c r="AI583" s="139">
        <f t="shared" si="1454"/>
        <v>791.37200000000007</v>
      </c>
      <c r="AJ583" s="140">
        <f t="shared" si="1455"/>
        <v>0</v>
      </c>
      <c r="AK583" s="46"/>
      <c r="AL583" s="107">
        <v>145.19999999999999</v>
      </c>
      <c r="AM583" s="140">
        <f t="shared" si="1456"/>
        <v>0</v>
      </c>
      <c r="AN583" s="46"/>
      <c r="AO583" s="44">
        <f t="shared" si="1457"/>
        <v>3769.8454000000002</v>
      </c>
      <c r="AP583" s="141">
        <f t="shared" si="1458"/>
        <v>0</v>
      </c>
      <c r="AQ583" s="108"/>
      <c r="AR583" s="109">
        <v>8030</v>
      </c>
      <c r="AS583" s="141">
        <f t="shared" si="1459"/>
        <v>0</v>
      </c>
      <c r="AT583" s="58"/>
      <c r="AU583" s="21">
        <v>3366.65</v>
      </c>
      <c r="AV583" s="141">
        <f t="shared" si="1460"/>
        <v>0</v>
      </c>
      <c r="AW583" s="58"/>
      <c r="AX583" s="44">
        <f t="shared" si="1461"/>
        <v>80964.952600000004</v>
      </c>
      <c r="AY583" s="141">
        <f t="shared" si="1462"/>
        <v>0</v>
      </c>
      <c r="AZ583" s="58"/>
      <c r="BA583" s="21">
        <v>93131.5</v>
      </c>
      <c r="BB583" s="141">
        <f t="shared" si="1463"/>
        <v>0</v>
      </c>
      <c r="BC583" s="58"/>
      <c r="BD583" s="21">
        <v>10643</v>
      </c>
      <c r="BE583" s="140">
        <f t="shared" si="1464"/>
        <v>0</v>
      </c>
      <c r="BF583" s="46"/>
      <c r="BG583" s="58"/>
      <c r="BH583" s="140">
        <f t="shared" si="1465"/>
        <v>0</v>
      </c>
      <c r="BI583" s="46"/>
      <c r="BJ583" s="492"/>
      <c r="BK583" s="58"/>
      <c r="BL583" s="140">
        <f t="shared" si="1466"/>
        <v>0</v>
      </c>
      <c r="BM583" s="46"/>
      <c r="BN583" s="142"/>
      <c r="BO583" s="141">
        <f t="shared" si="1467"/>
        <v>0</v>
      </c>
      <c r="BP583" s="58"/>
      <c r="BQ583" s="139">
        <f t="shared" si="1468"/>
        <v>930.90000000000009</v>
      </c>
      <c r="BR583" s="141">
        <f t="shared" si="1469"/>
        <v>0</v>
      </c>
      <c r="BS583" s="58"/>
      <c r="BT583" s="107">
        <v>540</v>
      </c>
      <c r="BU583" s="141">
        <f t="shared" si="1470"/>
        <v>0</v>
      </c>
      <c r="BV583" s="58"/>
      <c r="BW583" s="58"/>
      <c r="BX583" s="141">
        <f t="shared" si="1471"/>
        <v>0</v>
      </c>
      <c r="BY583" s="58"/>
      <c r="BZ583" s="143"/>
      <c r="CA583" s="141">
        <f t="shared" si="1472"/>
        <v>0</v>
      </c>
      <c r="CB583" s="58">
        <v>1</v>
      </c>
      <c r="CC583" s="107">
        <v>165.4</v>
      </c>
      <c r="CD583" s="141">
        <f t="shared" si="1473"/>
        <v>165.4</v>
      </c>
      <c r="CE583" s="58">
        <v>1</v>
      </c>
      <c r="CF583" s="139">
        <f t="shared" si="1474"/>
        <v>204.31649999999999</v>
      </c>
      <c r="CG583" s="141">
        <f t="shared" si="1475"/>
        <v>204.31649999999999</v>
      </c>
      <c r="CH583" s="58"/>
      <c r="CI583" s="107">
        <v>86.2</v>
      </c>
      <c r="CJ583" s="141">
        <f t="shared" si="1476"/>
        <v>0</v>
      </c>
      <c r="CK583" s="58"/>
      <c r="CL583" s="107">
        <v>125</v>
      </c>
      <c r="CM583" s="141">
        <f t="shared" si="1477"/>
        <v>0</v>
      </c>
      <c r="CN583" s="58"/>
      <c r="CO583" s="107">
        <v>140</v>
      </c>
      <c r="CP583" s="141">
        <f t="shared" si="1478"/>
        <v>0</v>
      </c>
      <c r="CQ583" s="58"/>
      <c r="CR583" s="139">
        <f t="shared" si="1479"/>
        <v>259.76390000000004</v>
      </c>
      <c r="CS583" s="141">
        <f t="shared" si="1480"/>
        <v>0</v>
      </c>
      <c r="CT583" s="58"/>
      <c r="CU583" s="107">
        <v>182.5</v>
      </c>
      <c r="CV583" s="141">
        <f t="shared" si="1481"/>
        <v>0</v>
      </c>
      <c r="CW583" s="58"/>
      <c r="CX583" s="107">
        <v>78</v>
      </c>
      <c r="CY583" s="141">
        <f t="shared" si="1482"/>
        <v>0</v>
      </c>
      <c r="CZ583" s="58"/>
      <c r="DA583" s="107">
        <v>350</v>
      </c>
      <c r="DB583" s="141">
        <f t="shared" si="1483"/>
        <v>0</v>
      </c>
      <c r="DC583" s="58"/>
      <c r="DD583" s="139">
        <f t="shared" si="1484"/>
        <v>363.26500000000004</v>
      </c>
      <c r="DE583" s="140">
        <f t="shared" si="1485"/>
        <v>0</v>
      </c>
      <c r="DF583" s="58">
        <v>6</v>
      </c>
      <c r="DG583" s="107">
        <v>349.94</v>
      </c>
      <c r="DH583" s="141">
        <f t="shared" si="1486"/>
        <v>2099.64</v>
      </c>
      <c r="DI583" s="58">
        <v>3</v>
      </c>
      <c r="DJ583" s="107">
        <v>407.82</v>
      </c>
      <c r="DK583" s="141">
        <f t="shared" si="1487"/>
        <v>1223.46</v>
      </c>
      <c r="DL583" s="58">
        <v>3</v>
      </c>
      <c r="DM583" s="107">
        <v>560.66999999999996</v>
      </c>
      <c r="DN583" s="141">
        <f t="shared" si="1488"/>
        <v>1682.0099999999998</v>
      </c>
      <c r="DO583" s="58">
        <v>3</v>
      </c>
      <c r="DP583" s="107">
        <v>849.84</v>
      </c>
      <c r="DQ583" s="141">
        <f t="shared" si="1489"/>
        <v>2549.52</v>
      </c>
      <c r="DR583" s="58"/>
      <c r="DS583" s="107">
        <v>1070.97</v>
      </c>
      <c r="DT583" s="141">
        <f t="shared" si="1490"/>
        <v>0</v>
      </c>
      <c r="DU583" s="58">
        <v>1</v>
      </c>
      <c r="DV583" s="21">
        <v>1512.05</v>
      </c>
      <c r="DW583" s="141">
        <f t="shared" si="1491"/>
        <v>1512.05</v>
      </c>
      <c r="DX583" s="58"/>
      <c r="DY583" s="21">
        <v>5870.12</v>
      </c>
      <c r="DZ583" s="141">
        <f t="shared" si="1492"/>
        <v>0</v>
      </c>
      <c r="EA583" s="58"/>
      <c r="EB583" s="21">
        <v>4379.45</v>
      </c>
      <c r="EC583" s="141">
        <f t="shared" si="1493"/>
        <v>0</v>
      </c>
      <c r="ED583" s="58"/>
      <c r="EE583" s="21">
        <v>4811.45</v>
      </c>
      <c r="EF583" s="141">
        <f t="shared" si="1494"/>
        <v>0</v>
      </c>
      <c r="EG583" s="58"/>
      <c r="EH583" s="21">
        <v>6518.13</v>
      </c>
      <c r="EI583" s="141">
        <f t="shared" si="1495"/>
        <v>0</v>
      </c>
      <c r="EJ583" s="58"/>
      <c r="EK583" s="21">
        <v>7389.31</v>
      </c>
      <c r="EL583" s="141">
        <f t="shared" si="1496"/>
        <v>0</v>
      </c>
      <c r="EM583" s="58"/>
      <c r="EN583" s="21">
        <v>1539.81</v>
      </c>
      <c r="EO583" s="141">
        <f t="shared" si="1497"/>
        <v>0</v>
      </c>
      <c r="EP583" s="58"/>
      <c r="EQ583" s="21">
        <v>3124.4</v>
      </c>
      <c r="ER583" s="141">
        <f t="shared" si="1498"/>
        <v>0</v>
      </c>
      <c r="ES583" s="58"/>
      <c r="ET583" s="107">
        <v>118.78</v>
      </c>
      <c r="EU583" s="141">
        <f t="shared" si="1499"/>
        <v>0</v>
      </c>
      <c r="EV583" s="58"/>
      <c r="EW583" s="107">
        <v>479.92</v>
      </c>
      <c r="EX583" s="141">
        <f t="shared" si="1500"/>
        <v>0</v>
      </c>
      <c r="EY583" s="58"/>
      <c r="EZ583" s="107">
        <v>649.4</v>
      </c>
      <c r="FA583" s="141">
        <f t="shared" si="1501"/>
        <v>0</v>
      </c>
      <c r="FB583" s="58"/>
      <c r="FC583" s="21">
        <v>1301.22</v>
      </c>
      <c r="FD583" s="141">
        <f t="shared" si="1502"/>
        <v>0</v>
      </c>
      <c r="FE583" s="58"/>
      <c r="FF583" s="21">
        <v>2530.2199999999998</v>
      </c>
      <c r="FG583" s="141">
        <f t="shared" si="1503"/>
        <v>0</v>
      </c>
      <c r="FH583" s="58"/>
      <c r="FI583" s="21">
        <v>4182.22</v>
      </c>
      <c r="FJ583" s="141">
        <f t="shared" si="1504"/>
        <v>0</v>
      </c>
      <c r="FK583" s="58"/>
      <c r="FL583" s="107">
        <v>253.92</v>
      </c>
      <c r="FM583" s="141">
        <f t="shared" si="1505"/>
        <v>0</v>
      </c>
      <c r="FN583" s="58"/>
      <c r="FO583" s="107">
        <v>290.32</v>
      </c>
      <c r="FP583" s="141">
        <f t="shared" si="1506"/>
        <v>0</v>
      </c>
      <c r="FQ583" s="58"/>
      <c r="FR583" s="107">
        <v>334.06</v>
      </c>
      <c r="FS583" s="141">
        <f t="shared" si="1507"/>
        <v>0</v>
      </c>
      <c r="FT583" s="58"/>
      <c r="FU583" s="107">
        <v>411.49</v>
      </c>
      <c r="FV583" s="141">
        <f t="shared" si="1508"/>
        <v>0</v>
      </c>
      <c r="FW583" s="58"/>
      <c r="FX583" s="107">
        <v>455.21</v>
      </c>
      <c r="FY583" s="141">
        <f t="shared" si="1509"/>
        <v>0</v>
      </c>
      <c r="FZ583" s="58"/>
      <c r="GA583" s="107">
        <v>536</v>
      </c>
      <c r="GB583" s="141">
        <f t="shared" si="1510"/>
        <v>0</v>
      </c>
      <c r="GC583" s="58"/>
      <c r="GD583" s="21">
        <v>745.84</v>
      </c>
      <c r="GE583" s="144">
        <f t="shared" si="1511"/>
        <v>0</v>
      </c>
      <c r="GF583" s="108">
        <v>4</v>
      </c>
      <c r="GG583" s="112">
        <v>313.12</v>
      </c>
      <c r="GH583" s="141">
        <f t="shared" si="1512"/>
        <v>1252.48</v>
      </c>
      <c r="GI583" s="59">
        <v>7</v>
      </c>
      <c r="GJ583" s="529">
        <v>223.61</v>
      </c>
      <c r="GK583" s="141">
        <f t="shared" si="1513"/>
        <v>1565.27</v>
      </c>
      <c r="GL583" s="58">
        <v>1</v>
      </c>
      <c r="GM583" s="107">
        <v>105.46</v>
      </c>
      <c r="GN583" s="141">
        <f t="shared" si="1514"/>
        <v>105.46</v>
      </c>
      <c r="GO583" s="58">
        <v>1</v>
      </c>
      <c r="GP583" s="107">
        <v>581.36</v>
      </c>
      <c r="GQ583" s="141">
        <f t="shared" si="1515"/>
        <v>581.36</v>
      </c>
      <c r="GR583" s="58"/>
      <c r="GS583" s="107">
        <v>92.94</v>
      </c>
      <c r="GT583" s="141">
        <f t="shared" si="1516"/>
        <v>0</v>
      </c>
      <c r="GU583" s="108">
        <v>25</v>
      </c>
      <c r="GV583" s="112">
        <v>47.51</v>
      </c>
      <c r="GW583" s="141">
        <f t="shared" si="1517"/>
        <v>1187.75</v>
      </c>
      <c r="GX583" s="58">
        <v>15</v>
      </c>
      <c r="GY583" s="107">
        <v>61.91</v>
      </c>
      <c r="GZ583" s="219">
        <f t="shared" si="1518"/>
        <v>928.65</v>
      </c>
      <c r="HA583" s="413"/>
      <c r="HB583" s="413"/>
      <c r="HC583" s="219">
        <f t="shared" si="1520"/>
        <v>0</v>
      </c>
      <c r="HD583" s="58">
        <v>0.2</v>
      </c>
      <c r="HE583" s="107">
        <v>40.75</v>
      </c>
      <c r="HF583" s="232">
        <f t="shared" si="1519"/>
        <v>8.15</v>
      </c>
      <c r="HG583" s="105">
        <v>1000</v>
      </c>
      <c r="HH583" s="226">
        <f t="shared" si="1521"/>
        <v>45995.321528</v>
      </c>
      <c r="HI583" s="335"/>
    </row>
    <row r="584" spans="1:218" ht="15.75" customHeight="1">
      <c r="A584" s="198">
        <v>34</v>
      </c>
      <c r="B584" s="18" t="s">
        <v>549</v>
      </c>
      <c r="C584" s="381">
        <v>54.33</v>
      </c>
      <c r="D584" s="385">
        <v>303.5</v>
      </c>
      <c r="E584" s="19">
        <v>64877.04</v>
      </c>
      <c r="F584" s="42">
        <f t="shared" si="1438"/>
        <v>36797.510700000006</v>
      </c>
      <c r="G584" s="43"/>
      <c r="H584" s="21">
        <v>636.70000000000005</v>
      </c>
      <c r="I584" s="45">
        <f t="shared" si="1439"/>
        <v>0</v>
      </c>
      <c r="J584" s="58"/>
      <c r="K584" s="107"/>
      <c r="L584" s="212">
        <f t="shared" si="1440"/>
        <v>0</v>
      </c>
      <c r="M584" s="58"/>
      <c r="N584" s="107">
        <v>540</v>
      </c>
      <c r="O584" s="212">
        <f t="shared" si="1441"/>
        <v>0</v>
      </c>
      <c r="P584" s="46"/>
      <c r="Q584" s="139">
        <f t="shared" si="1442"/>
        <v>280.13670000000002</v>
      </c>
      <c r="R584" s="212">
        <f t="shared" si="1443"/>
        <v>0</v>
      </c>
      <c r="S584" s="46">
        <v>10.199999999999999</v>
      </c>
      <c r="T584" s="44">
        <f t="shared" si="1444"/>
        <v>2335.5960000000005</v>
      </c>
      <c r="U584" s="212">
        <f t="shared" si="1445"/>
        <v>23823.079200000004</v>
      </c>
      <c r="V584" s="46"/>
      <c r="W584" s="139">
        <f t="shared" si="1446"/>
        <v>493.98690000000005</v>
      </c>
      <c r="X584" s="219">
        <f t="shared" si="1447"/>
        <v>0</v>
      </c>
      <c r="Y584" s="58"/>
      <c r="Z584" s="44">
        <f t="shared" si="1448"/>
        <v>4331.3600000000006</v>
      </c>
      <c r="AA584" s="141">
        <f t="shared" si="1449"/>
        <v>0</v>
      </c>
      <c r="AB584" s="397"/>
      <c r="AC584" s="139">
        <f t="shared" si="1450"/>
        <v>493.98690000000005</v>
      </c>
      <c r="AD584" s="140">
        <f t="shared" si="1451"/>
        <v>0</v>
      </c>
      <c r="AE584" s="46"/>
      <c r="AF584" s="44">
        <f t="shared" si="1452"/>
        <v>22885.031600000002</v>
      </c>
      <c r="AG584" s="140">
        <f t="shared" si="1453"/>
        <v>0</v>
      </c>
      <c r="AH584" s="46"/>
      <c r="AI584" s="139">
        <f t="shared" si="1454"/>
        <v>791.37200000000007</v>
      </c>
      <c r="AJ584" s="140">
        <f t="shared" si="1455"/>
        <v>0</v>
      </c>
      <c r="AK584" s="46"/>
      <c r="AL584" s="107">
        <v>145.19999999999999</v>
      </c>
      <c r="AM584" s="140">
        <f t="shared" si="1456"/>
        <v>0</v>
      </c>
      <c r="AN584" s="46"/>
      <c r="AO584" s="44">
        <f t="shared" si="1457"/>
        <v>3769.8454000000002</v>
      </c>
      <c r="AP584" s="141">
        <f t="shared" si="1458"/>
        <v>0</v>
      </c>
      <c r="AQ584" s="108"/>
      <c r="AR584" s="109">
        <v>8030</v>
      </c>
      <c r="AS584" s="141">
        <f t="shared" si="1459"/>
        <v>0</v>
      </c>
      <c r="AT584" s="58"/>
      <c r="AU584" s="21">
        <v>3366.65</v>
      </c>
      <c r="AV584" s="141">
        <f t="shared" si="1460"/>
        <v>0</v>
      </c>
      <c r="AW584" s="58"/>
      <c r="AX584" s="44">
        <f t="shared" si="1461"/>
        <v>80964.952600000004</v>
      </c>
      <c r="AY584" s="141">
        <f t="shared" si="1462"/>
        <v>0</v>
      </c>
      <c r="AZ584" s="58"/>
      <c r="BA584" s="21">
        <v>93131.5</v>
      </c>
      <c r="BB584" s="141">
        <f t="shared" si="1463"/>
        <v>0</v>
      </c>
      <c r="BC584" s="58"/>
      <c r="BD584" s="21">
        <v>10643</v>
      </c>
      <c r="BE584" s="140">
        <f t="shared" si="1464"/>
        <v>0</v>
      </c>
      <c r="BF584" s="46"/>
      <c r="BG584" s="58"/>
      <c r="BH584" s="140">
        <f t="shared" si="1465"/>
        <v>0</v>
      </c>
      <c r="BI584" s="46"/>
      <c r="BJ584" s="59"/>
      <c r="BK584" s="58"/>
      <c r="BL584" s="140">
        <f t="shared" si="1466"/>
        <v>0</v>
      </c>
      <c r="BM584" s="46"/>
      <c r="BN584" s="142"/>
      <c r="BO584" s="141">
        <f t="shared" si="1467"/>
        <v>0</v>
      </c>
      <c r="BP584" s="58"/>
      <c r="BQ584" s="139">
        <f t="shared" si="1468"/>
        <v>930.90000000000009</v>
      </c>
      <c r="BR584" s="141">
        <f t="shared" si="1469"/>
        <v>0</v>
      </c>
      <c r="BS584" s="58"/>
      <c r="BT584" s="107">
        <v>540</v>
      </c>
      <c r="BU584" s="141">
        <f t="shared" si="1470"/>
        <v>0</v>
      </c>
      <c r="BV584" s="58"/>
      <c r="BW584" s="58"/>
      <c r="BX584" s="141">
        <f t="shared" si="1471"/>
        <v>0</v>
      </c>
      <c r="BY584" s="58"/>
      <c r="BZ584" s="143"/>
      <c r="CA584" s="141">
        <f t="shared" si="1472"/>
        <v>0</v>
      </c>
      <c r="CB584" s="58"/>
      <c r="CC584" s="107">
        <v>165.4</v>
      </c>
      <c r="CD584" s="141">
        <f t="shared" si="1473"/>
        <v>0</v>
      </c>
      <c r="CE584" s="58">
        <v>1</v>
      </c>
      <c r="CF584" s="139">
        <f t="shared" si="1474"/>
        <v>204.31649999999999</v>
      </c>
      <c r="CG584" s="141">
        <f t="shared" si="1475"/>
        <v>204.31649999999999</v>
      </c>
      <c r="CH584" s="58"/>
      <c r="CI584" s="107">
        <v>86.2</v>
      </c>
      <c r="CJ584" s="141">
        <f t="shared" si="1476"/>
        <v>0</v>
      </c>
      <c r="CK584" s="58"/>
      <c r="CL584" s="107">
        <v>125</v>
      </c>
      <c r="CM584" s="141">
        <f t="shared" si="1477"/>
        <v>0</v>
      </c>
      <c r="CN584" s="58"/>
      <c r="CO584" s="107">
        <v>140</v>
      </c>
      <c r="CP584" s="141">
        <f t="shared" si="1478"/>
        <v>0</v>
      </c>
      <c r="CQ584" s="58"/>
      <c r="CR584" s="139">
        <f t="shared" si="1479"/>
        <v>259.76390000000004</v>
      </c>
      <c r="CS584" s="141">
        <f t="shared" si="1480"/>
        <v>0</v>
      </c>
      <c r="CT584" s="58"/>
      <c r="CU584" s="107">
        <v>182.5</v>
      </c>
      <c r="CV584" s="141">
        <f t="shared" si="1481"/>
        <v>0</v>
      </c>
      <c r="CW584" s="58"/>
      <c r="CX584" s="107">
        <v>78</v>
      </c>
      <c r="CY584" s="141">
        <f t="shared" si="1482"/>
        <v>0</v>
      </c>
      <c r="CZ584" s="58"/>
      <c r="DA584" s="107">
        <v>350</v>
      </c>
      <c r="DB584" s="141">
        <f t="shared" si="1483"/>
        <v>0</v>
      </c>
      <c r="DC584" s="58"/>
      <c r="DD584" s="139">
        <f t="shared" si="1484"/>
        <v>363.26500000000004</v>
      </c>
      <c r="DE584" s="140">
        <f t="shared" si="1485"/>
        <v>0</v>
      </c>
      <c r="DF584" s="58">
        <v>5</v>
      </c>
      <c r="DG584" s="107">
        <v>349.94</v>
      </c>
      <c r="DH584" s="141">
        <f t="shared" si="1486"/>
        <v>1749.7</v>
      </c>
      <c r="DI584" s="58">
        <v>2</v>
      </c>
      <c r="DJ584" s="107">
        <v>407.82</v>
      </c>
      <c r="DK584" s="141">
        <f t="shared" si="1487"/>
        <v>815.64</v>
      </c>
      <c r="DL584" s="58">
        <v>2</v>
      </c>
      <c r="DM584" s="107">
        <v>560.66999999999996</v>
      </c>
      <c r="DN584" s="141">
        <f t="shared" si="1488"/>
        <v>1121.3399999999999</v>
      </c>
      <c r="DO584" s="58">
        <v>2</v>
      </c>
      <c r="DP584" s="107">
        <v>849.84</v>
      </c>
      <c r="DQ584" s="141">
        <f t="shared" si="1489"/>
        <v>1699.68</v>
      </c>
      <c r="DR584" s="58"/>
      <c r="DS584" s="107">
        <v>1070.97</v>
      </c>
      <c r="DT584" s="141">
        <f t="shared" si="1490"/>
        <v>0</v>
      </c>
      <c r="DU584" s="58">
        <v>1</v>
      </c>
      <c r="DV584" s="21">
        <v>1512.05</v>
      </c>
      <c r="DW584" s="141">
        <f t="shared" si="1491"/>
        <v>1512.05</v>
      </c>
      <c r="DX584" s="58"/>
      <c r="DY584" s="21">
        <v>5870.12</v>
      </c>
      <c r="DZ584" s="141">
        <f t="shared" si="1492"/>
        <v>0</v>
      </c>
      <c r="EA584" s="58"/>
      <c r="EB584" s="21">
        <v>4379.45</v>
      </c>
      <c r="EC584" s="141">
        <f t="shared" si="1493"/>
        <v>0</v>
      </c>
      <c r="ED584" s="58"/>
      <c r="EE584" s="21">
        <v>4811.45</v>
      </c>
      <c r="EF584" s="141">
        <f t="shared" si="1494"/>
        <v>0</v>
      </c>
      <c r="EG584" s="58"/>
      <c r="EH584" s="21">
        <v>6518.13</v>
      </c>
      <c r="EI584" s="141">
        <f t="shared" si="1495"/>
        <v>0</v>
      </c>
      <c r="EJ584" s="58"/>
      <c r="EK584" s="21">
        <v>7389.31</v>
      </c>
      <c r="EL584" s="141">
        <f t="shared" si="1496"/>
        <v>0</v>
      </c>
      <c r="EM584" s="58"/>
      <c r="EN584" s="21">
        <v>1539.81</v>
      </c>
      <c r="EO584" s="141">
        <f t="shared" si="1497"/>
        <v>0</v>
      </c>
      <c r="EP584" s="58"/>
      <c r="EQ584" s="21">
        <v>3124.4</v>
      </c>
      <c r="ER584" s="141">
        <f t="shared" si="1498"/>
        <v>0</v>
      </c>
      <c r="ES584" s="58"/>
      <c r="ET584" s="107">
        <v>118.78</v>
      </c>
      <c r="EU584" s="141">
        <f t="shared" si="1499"/>
        <v>0</v>
      </c>
      <c r="EV584" s="58"/>
      <c r="EW584" s="107">
        <v>479.92</v>
      </c>
      <c r="EX584" s="141">
        <f t="shared" si="1500"/>
        <v>0</v>
      </c>
      <c r="EY584" s="58"/>
      <c r="EZ584" s="107">
        <v>649.4</v>
      </c>
      <c r="FA584" s="141">
        <f t="shared" si="1501"/>
        <v>0</v>
      </c>
      <c r="FB584" s="58"/>
      <c r="FC584" s="21">
        <v>1301.22</v>
      </c>
      <c r="FD584" s="141">
        <f t="shared" si="1502"/>
        <v>0</v>
      </c>
      <c r="FE584" s="58"/>
      <c r="FF584" s="21">
        <v>2530.2199999999998</v>
      </c>
      <c r="FG584" s="141">
        <f t="shared" si="1503"/>
        <v>0</v>
      </c>
      <c r="FH584" s="58"/>
      <c r="FI584" s="21">
        <v>4182.22</v>
      </c>
      <c r="FJ584" s="141">
        <f t="shared" si="1504"/>
        <v>0</v>
      </c>
      <c r="FK584" s="58"/>
      <c r="FL584" s="107">
        <v>253.92</v>
      </c>
      <c r="FM584" s="141">
        <f t="shared" si="1505"/>
        <v>0</v>
      </c>
      <c r="FN584" s="58"/>
      <c r="FO584" s="107">
        <v>290.32</v>
      </c>
      <c r="FP584" s="141">
        <f t="shared" si="1506"/>
        <v>0</v>
      </c>
      <c r="FQ584" s="58"/>
      <c r="FR584" s="107">
        <v>334.06</v>
      </c>
      <c r="FS584" s="141">
        <f t="shared" si="1507"/>
        <v>0</v>
      </c>
      <c r="FT584" s="58"/>
      <c r="FU584" s="107">
        <v>411.49</v>
      </c>
      <c r="FV584" s="141">
        <f t="shared" si="1508"/>
        <v>0</v>
      </c>
      <c r="FW584" s="58"/>
      <c r="FX584" s="107">
        <v>455.21</v>
      </c>
      <c r="FY584" s="141">
        <f t="shared" si="1509"/>
        <v>0</v>
      </c>
      <c r="FZ584" s="58"/>
      <c r="GA584" s="107">
        <v>536</v>
      </c>
      <c r="GB584" s="141">
        <f t="shared" si="1510"/>
        <v>0</v>
      </c>
      <c r="GC584" s="58"/>
      <c r="GD584" s="21">
        <v>745.84</v>
      </c>
      <c r="GE584" s="144">
        <f t="shared" si="1511"/>
        <v>0</v>
      </c>
      <c r="GF584" s="108">
        <v>3</v>
      </c>
      <c r="GG584" s="112">
        <v>313.12</v>
      </c>
      <c r="GH584" s="141">
        <f t="shared" si="1512"/>
        <v>939.36</v>
      </c>
      <c r="GI584" s="59">
        <v>6</v>
      </c>
      <c r="GJ584" s="529">
        <v>223.61</v>
      </c>
      <c r="GK584" s="141">
        <f t="shared" si="1513"/>
        <v>1341.66</v>
      </c>
      <c r="GL584" s="58">
        <v>1</v>
      </c>
      <c r="GM584" s="107">
        <v>105.46</v>
      </c>
      <c r="GN584" s="141">
        <f t="shared" si="1514"/>
        <v>105.46</v>
      </c>
      <c r="GO584" s="58">
        <v>1</v>
      </c>
      <c r="GP584" s="107">
        <v>581.36</v>
      </c>
      <c r="GQ584" s="141">
        <f t="shared" si="1515"/>
        <v>581.36</v>
      </c>
      <c r="GR584" s="58">
        <v>1</v>
      </c>
      <c r="GS584" s="107">
        <v>92.94</v>
      </c>
      <c r="GT584" s="141">
        <f t="shared" si="1516"/>
        <v>92.94</v>
      </c>
      <c r="GU584" s="108">
        <v>25</v>
      </c>
      <c r="GV584" s="112">
        <v>47.51</v>
      </c>
      <c r="GW584" s="141">
        <f t="shared" si="1517"/>
        <v>1187.75</v>
      </c>
      <c r="GX584" s="58">
        <v>10</v>
      </c>
      <c r="GY584" s="107">
        <v>61.91</v>
      </c>
      <c r="GZ584" s="219">
        <f t="shared" si="1518"/>
        <v>619.09999999999991</v>
      </c>
      <c r="HA584" s="413"/>
      <c r="HB584" s="413"/>
      <c r="HC584" s="219">
        <f t="shared" si="1520"/>
        <v>0</v>
      </c>
      <c r="HD584" s="58">
        <v>0.1</v>
      </c>
      <c r="HE584" s="107">
        <v>40.75</v>
      </c>
      <c r="HF584" s="232">
        <f t="shared" si="1519"/>
        <v>4.0750000000000002</v>
      </c>
      <c r="HG584" s="105">
        <v>1000</v>
      </c>
      <c r="HH584" s="226">
        <f t="shared" si="1521"/>
        <v>36797.510700000006</v>
      </c>
      <c r="HI584" s="335"/>
    </row>
    <row r="585" spans="1:218" ht="15.75" customHeight="1">
      <c r="A585" s="198">
        <v>35</v>
      </c>
      <c r="B585" s="18" t="s">
        <v>550</v>
      </c>
      <c r="C585" s="381">
        <v>10.88</v>
      </c>
      <c r="D585" s="385">
        <v>23.25</v>
      </c>
      <c r="E585" s="19">
        <v>16235.400000000001</v>
      </c>
      <c r="F585" s="42">
        <f t="shared" si="1438"/>
        <v>26690.162470000003</v>
      </c>
      <c r="G585" s="43"/>
      <c r="H585" s="21">
        <v>636.70000000000005</v>
      </c>
      <c r="I585" s="45">
        <f t="shared" si="1439"/>
        <v>0</v>
      </c>
      <c r="J585" s="58"/>
      <c r="K585" s="107"/>
      <c r="L585" s="212">
        <f t="shared" si="1440"/>
        <v>0</v>
      </c>
      <c r="M585" s="58"/>
      <c r="N585" s="107">
        <v>540</v>
      </c>
      <c r="O585" s="212">
        <f t="shared" si="1441"/>
        <v>0</v>
      </c>
      <c r="P585" s="46">
        <v>69.099999999999994</v>
      </c>
      <c r="Q585" s="139">
        <f t="shared" si="1442"/>
        <v>280.13670000000002</v>
      </c>
      <c r="R585" s="212">
        <f t="shared" si="1443"/>
        <v>19357.445970000001</v>
      </c>
      <c r="S585" s="46"/>
      <c r="T585" s="44">
        <f t="shared" si="1444"/>
        <v>2335.5960000000005</v>
      </c>
      <c r="U585" s="212">
        <f t="shared" si="1445"/>
        <v>0</v>
      </c>
      <c r="V585" s="46"/>
      <c r="W585" s="139">
        <f t="shared" si="1446"/>
        <v>493.98690000000005</v>
      </c>
      <c r="X585" s="219">
        <f t="shared" si="1447"/>
        <v>0</v>
      </c>
      <c r="Y585" s="58"/>
      <c r="Z585" s="44">
        <f t="shared" si="1448"/>
        <v>4331.3600000000006</v>
      </c>
      <c r="AA585" s="141">
        <f t="shared" si="1449"/>
        <v>0</v>
      </c>
      <c r="AB585" s="397"/>
      <c r="AC585" s="139">
        <f t="shared" si="1450"/>
        <v>493.98690000000005</v>
      </c>
      <c r="AD585" s="140">
        <f t="shared" si="1451"/>
        <v>0</v>
      </c>
      <c r="AE585" s="46"/>
      <c r="AF585" s="44">
        <f t="shared" si="1452"/>
        <v>22885.031600000002</v>
      </c>
      <c r="AG585" s="140">
        <f t="shared" si="1453"/>
        <v>0</v>
      </c>
      <c r="AH585" s="46"/>
      <c r="AI585" s="139">
        <f t="shared" si="1454"/>
        <v>791.37200000000007</v>
      </c>
      <c r="AJ585" s="140">
        <f t="shared" si="1455"/>
        <v>0</v>
      </c>
      <c r="AK585" s="46"/>
      <c r="AL585" s="107">
        <v>145.19999999999999</v>
      </c>
      <c r="AM585" s="140">
        <f t="shared" si="1456"/>
        <v>0</v>
      </c>
      <c r="AN585" s="46"/>
      <c r="AO585" s="44">
        <f t="shared" si="1457"/>
        <v>3769.8454000000002</v>
      </c>
      <c r="AP585" s="141">
        <f t="shared" si="1458"/>
        <v>0</v>
      </c>
      <c r="AQ585" s="108"/>
      <c r="AR585" s="109">
        <v>8030</v>
      </c>
      <c r="AS585" s="141">
        <f t="shared" si="1459"/>
        <v>0</v>
      </c>
      <c r="AT585" s="58"/>
      <c r="AU585" s="21">
        <v>3366.65</v>
      </c>
      <c r="AV585" s="141">
        <f t="shared" si="1460"/>
        <v>0</v>
      </c>
      <c r="AW585" s="58"/>
      <c r="AX585" s="44">
        <f t="shared" si="1461"/>
        <v>80964.952600000004</v>
      </c>
      <c r="AY585" s="141">
        <f t="shared" si="1462"/>
        <v>0</v>
      </c>
      <c r="AZ585" s="58"/>
      <c r="BA585" s="21">
        <v>93131.5</v>
      </c>
      <c r="BB585" s="141">
        <f t="shared" si="1463"/>
        <v>0</v>
      </c>
      <c r="BC585" s="58"/>
      <c r="BD585" s="21">
        <v>10643</v>
      </c>
      <c r="BE585" s="140">
        <f t="shared" si="1464"/>
        <v>0</v>
      </c>
      <c r="BF585" s="46"/>
      <c r="BG585" s="58"/>
      <c r="BH585" s="140">
        <f t="shared" si="1465"/>
        <v>0</v>
      </c>
      <c r="BI585" s="145"/>
      <c r="BJ585" s="162"/>
      <c r="BK585" s="146"/>
      <c r="BL585" s="140">
        <f t="shared" si="1466"/>
        <v>0</v>
      </c>
      <c r="BM585" s="46"/>
      <c r="BN585" s="142"/>
      <c r="BO585" s="141">
        <f t="shared" si="1467"/>
        <v>0</v>
      </c>
      <c r="BP585" s="146"/>
      <c r="BQ585" s="139">
        <f t="shared" si="1468"/>
        <v>930.90000000000009</v>
      </c>
      <c r="BR585" s="141">
        <f t="shared" si="1469"/>
        <v>0</v>
      </c>
      <c r="BS585" s="146"/>
      <c r="BT585" s="107">
        <v>540</v>
      </c>
      <c r="BU585" s="141">
        <f t="shared" si="1470"/>
        <v>0</v>
      </c>
      <c r="BV585" s="146"/>
      <c r="BW585" s="58"/>
      <c r="BX585" s="141">
        <f t="shared" si="1471"/>
        <v>0</v>
      </c>
      <c r="BY585" s="146"/>
      <c r="BZ585" s="143"/>
      <c r="CA585" s="141">
        <f t="shared" si="1472"/>
        <v>0</v>
      </c>
      <c r="CB585" s="146"/>
      <c r="CC585" s="107">
        <v>165.4</v>
      </c>
      <c r="CD585" s="141">
        <f t="shared" si="1473"/>
        <v>0</v>
      </c>
      <c r="CE585" s="146">
        <v>1</v>
      </c>
      <c r="CF585" s="139">
        <f t="shared" si="1474"/>
        <v>204.31649999999999</v>
      </c>
      <c r="CG585" s="141">
        <f t="shared" si="1475"/>
        <v>204.31649999999999</v>
      </c>
      <c r="CH585" s="146"/>
      <c r="CI585" s="107">
        <v>86.2</v>
      </c>
      <c r="CJ585" s="141">
        <f t="shared" si="1476"/>
        <v>0</v>
      </c>
      <c r="CK585" s="146"/>
      <c r="CL585" s="107">
        <v>125</v>
      </c>
      <c r="CM585" s="141">
        <f t="shared" si="1477"/>
        <v>0</v>
      </c>
      <c r="CN585" s="146"/>
      <c r="CO585" s="107">
        <v>140</v>
      </c>
      <c r="CP585" s="141">
        <f t="shared" si="1478"/>
        <v>0</v>
      </c>
      <c r="CQ585" s="146"/>
      <c r="CR585" s="139">
        <f t="shared" si="1479"/>
        <v>259.76390000000004</v>
      </c>
      <c r="CS585" s="141">
        <f t="shared" si="1480"/>
        <v>0</v>
      </c>
      <c r="CT585" s="146"/>
      <c r="CU585" s="107">
        <v>182.5</v>
      </c>
      <c r="CV585" s="141">
        <f t="shared" si="1481"/>
        <v>0</v>
      </c>
      <c r="CW585" s="146"/>
      <c r="CX585" s="107">
        <v>78</v>
      </c>
      <c r="CY585" s="141">
        <f t="shared" si="1482"/>
        <v>0</v>
      </c>
      <c r="CZ585" s="146"/>
      <c r="DA585" s="107">
        <v>350</v>
      </c>
      <c r="DB585" s="141">
        <f t="shared" si="1483"/>
        <v>0</v>
      </c>
      <c r="DC585" s="146"/>
      <c r="DD585" s="139">
        <f t="shared" si="1484"/>
        <v>363.26500000000004</v>
      </c>
      <c r="DE585" s="140">
        <f t="shared" si="1485"/>
        <v>0</v>
      </c>
      <c r="DF585" s="58">
        <v>3</v>
      </c>
      <c r="DG585" s="107">
        <v>349.94</v>
      </c>
      <c r="DH585" s="141">
        <f t="shared" si="1486"/>
        <v>1049.82</v>
      </c>
      <c r="DI585" s="58">
        <v>2</v>
      </c>
      <c r="DJ585" s="107">
        <v>407.82</v>
      </c>
      <c r="DK585" s="141">
        <f t="shared" si="1487"/>
        <v>815.64</v>
      </c>
      <c r="DL585" s="58">
        <v>1</v>
      </c>
      <c r="DM585" s="107">
        <v>560.66999999999996</v>
      </c>
      <c r="DN585" s="141">
        <f t="shared" si="1488"/>
        <v>560.66999999999996</v>
      </c>
      <c r="DO585" s="58">
        <v>1</v>
      </c>
      <c r="DP585" s="107">
        <v>849.84</v>
      </c>
      <c r="DQ585" s="141">
        <f t="shared" si="1489"/>
        <v>849.84</v>
      </c>
      <c r="DR585" s="58"/>
      <c r="DS585" s="107">
        <v>1070.97</v>
      </c>
      <c r="DT585" s="141">
        <f t="shared" si="1490"/>
        <v>0</v>
      </c>
      <c r="DU585" s="58"/>
      <c r="DV585" s="21">
        <v>1512.05</v>
      </c>
      <c r="DW585" s="141">
        <f t="shared" si="1491"/>
        <v>0</v>
      </c>
      <c r="DX585" s="58"/>
      <c r="DY585" s="21">
        <v>5870.12</v>
      </c>
      <c r="DZ585" s="141">
        <f t="shared" si="1492"/>
        <v>0</v>
      </c>
      <c r="EA585" s="58"/>
      <c r="EB585" s="21">
        <v>4379.45</v>
      </c>
      <c r="EC585" s="141">
        <f t="shared" si="1493"/>
        <v>0</v>
      </c>
      <c r="ED585" s="58"/>
      <c r="EE585" s="21">
        <v>4811.45</v>
      </c>
      <c r="EF585" s="141">
        <f t="shared" si="1494"/>
        <v>0</v>
      </c>
      <c r="EG585" s="58"/>
      <c r="EH585" s="21">
        <v>6518.13</v>
      </c>
      <c r="EI585" s="141">
        <f t="shared" si="1495"/>
        <v>0</v>
      </c>
      <c r="EJ585" s="58"/>
      <c r="EK585" s="21">
        <v>7389.31</v>
      </c>
      <c r="EL585" s="141">
        <f t="shared" si="1496"/>
        <v>0</v>
      </c>
      <c r="EM585" s="58"/>
      <c r="EN585" s="21">
        <v>1539.81</v>
      </c>
      <c r="EO585" s="141">
        <f t="shared" si="1497"/>
        <v>0</v>
      </c>
      <c r="EP585" s="58"/>
      <c r="EQ585" s="21">
        <v>3124.4</v>
      </c>
      <c r="ER585" s="141">
        <f t="shared" si="1498"/>
        <v>0</v>
      </c>
      <c r="ES585" s="58"/>
      <c r="ET585" s="107">
        <v>118.78</v>
      </c>
      <c r="EU585" s="141">
        <f t="shared" si="1499"/>
        <v>0</v>
      </c>
      <c r="EV585" s="58"/>
      <c r="EW585" s="107">
        <v>479.92</v>
      </c>
      <c r="EX585" s="141">
        <f t="shared" si="1500"/>
        <v>0</v>
      </c>
      <c r="EY585" s="58"/>
      <c r="EZ585" s="107">
        <v>649.4</v>
      </c>
      <c r="FA585" s="141">
        <f t="shared" si="1501"/>
        <v>0</v>
      </c>
      <c r="FB585" s="58"/>
      <c r="FC585" s="21">
        <v>1301.22</v>
      </c>
      <c r="FD585" s="141">
        <f t="shared" si="1502"/>
        <v>0</v>
      </c>
      <c r="FE585" s="58"/>
      <c r="FF585" s="21">
        <v>2530.2199999999998</v>
      </c>
      <c r="FG585" s="141">
        <f t="shared" si="1503"/>
        <v>0</v>
      </c>
      <c r="FH585" s="58"/>
      <c r="FI585" s="21">
        <v>4182.22</v>
      </c>
      <c r="FJ585" s="141">
        <f t="shared" si="1504"/>
        <v>0</v>
      </c>
      <c r="FK585" s="58"/>
      <c r="FL585" s="107">
        <v>253.92</v>
      </c>
      <c r="FM585" s="141">
        <f t="shared" si="1505"/>
        <v>0</v>
      </c>
      <c r="FN585" s="58"/>
      <c r="FO585" s="107">
        <v>290.32</v>
      </c>
      <c r="FP585" s="141">
        <f t="shared" si="1506"/>
        <v>0</v>
      </c>
      <c r="FQ585" s="58"/>
      <c r="FR585" s="107">
        <v>334.06</v>
      </c>
      <c r="FS585" s="141">
        <f t="shared" si="1507"/>
        <v>0</v>
      </c>
      <c r="FT585" s="58"/>
      <c r="FU585" s="107">
        <v>411.49</v>
      </c>
      <c r="FV585" s="141">
        <f t="shared" si="1508"/>
        <v>0</v>
      </c>
      <c r="FW585" s="58"/>
      <c r="FX585" s="107">
        <v>455.21</v>
      </c>
      <c r="FY585" s="141">
        <f t="shared" si="1509"/>
        <v>0</v>
      </c>
      <c r="FZ585" s="58"/>
      <c r="GA585" s="107">
        <v>536</v>
      </c>
      <c r="GB585" s="141">
        <f t="shared" si="1510"/>
        <v>0</v>
      </c>
      <c r="GC585" s="58"/>
      <c r="GD585" s="21">
        <v>745.84</v>
      </c>
      <c r="GE585" s="144">
        <f t="shared" si="1511"/>
        <v>0</v>
      </c>
      <c r="GF585" s="108">
        <v>2</v>
      </c>
      <c r="GG585" s="112">
        <v>313.12</v>
      </c>
      <c r="GH585" s="141">
        <f t="shared" si="1512"/>
        <v>626.24</v>
      </c>
      <c r="GI585" s="59">
        <v>4</v>
      </c>
      <c r="GJ585" s="529">
        <v>223.61</v>
      </c>
      <c r="GK585" s="141">
        <f t="shared" si="1513"/>
        <v>894.44</v>
      </c>
      <c r="GL585" s="58"/>
      <c r="GM585" s="107">
        <v>105.46</v>
      </c>
      <c r="GN585" s="141">
        <f t="shared" si="1514"/>
        <v>0</v>
      </c>
      <c r="GO585" s="58"/>
      <c r="GP585" s="107">
        <v>581.36</v>
      </c>
      <c r="GQ585" s="141">
        <f t="shared" si="1515"/>
        <v>0</v>
      </c>
      <c r="GR585" s="58"/>
      <c r="GS585" s="107">
        <v>92.94</v>
      </c>
      <c r="GT585" s="141">
        <f t="shared" si="1516"/>
        <v>0</v>
      </c>
      <c r="GU585" s="108">
        <v>15</v>
      </c>
      <c r="GV585" s="112">
        <v>47.51</v>
      </c>
      <c r="GW585" s="141">
        <f t="shared" si="1517"/>
        <v>712.65</v>
      </c>
      <c r="GX585" s="58">
        <v>10</v>
      </c>
      <c r="GY585" s="107">
        <v>61.91</v>
      </c>
      <c r="GZ585" s="219">
        <f t="shared" si="1518"/>
        <v>619.09999999999991</v>
      </c>
      <c r="HA585" s="413"/>
      <c r="HB585" s="413"/>
      <c r="HC585" s="219">
        <f t="shared" si="1520"/>
        <v>0</v>
      </c>
      <c r="HD585" s="58"/>
      <c r="HE585" s="107">
        <v>40.75</v>
      </c>
      <c r="HF585" s="232">
        <f t="shared" si="1519"/>
        <v>0</v>
      </c>
      <c r="HG585" s="105">
        <v>1000</v>
      </c>
      <c r="HH585" s="226">
        <f t="shared" si="1521"/>
        <v>26690.162470000003</v>
      </c>
      <c r="HI585" s="335"/>
    </row>
    <row r="586" spans="1:218" ht="15.75" customHeight="1">
      <c r="A586" s="198">
        <v>36</v>
      </c>
      <c r="B586" s="18" t="s">
        <v>551</v>
      </c>
      <c r="C586" s="381">
        <v>51.64</v>
      </c>
      <c r="D586" s="385">
        <v>158.86000000000001</v>
      </c>
      <c r="E586" s="19">
        <v>56852.28</v>
      </c>
      <c r="F586" s="42">
        <f t="shared" si="1438"/>
        <v>15873.549654</v>
      </c>
      <c r="G586" s="43"/>
      <c r="H586" s="21">
        <v>636.70000000000005</v>
      </c>
      <c r="I586" s="45">
        <f t="shared" si="1439"/>
        <v>0</v>
      </c>
      <c r="J586" s="58"/>
      <c r="K586" s="107"/>
      <c r="L586" s="212">
        <f t="shared" si="1440"/>
        <v>0</v>
      </c>
      <c r="M586" s="58"/>
      <c r="N586" s="107">
        <v>540</v>
      </c>
      <c r="O586" s="212">
        <f t="shared" si="1441"/>
        <v>0</v>
      </c>
      <c r="P586" s="46">
        <v>9.6999999999999993</v>
      </c>
      <c r="Q586" s="139">
        <f t="shared" si="1442"/>
        <v>280.13670000000002</v>
      </c>
      <c r="R586" s="212">
        <f t="shared" si="1443"/>
        <v>2717.3259899999998</v>
      </c>
      <c r="S586" s="46"/>
      <c r="T586" s="44">
        <f t="shared" si="1444"/>
        <v>2335.5960000000005</v>
      </c>
      <c r="U586" s="212">
        <f t="shared" si="1445"/>
        <v>0</v>
      </c>
      <c r="V586" s="46">
        <v>5.56</v>
      </c>
      <c r="W586" s="139">
        <f t="shared" si="1446"/>
        <v>493.98690000000005</v>
      </c>
      <c r="X586" s="219">
        <f t="shared" si="1447"/>
        <v>2746.567164</v>
      </c>
      <c r="Y586" s="58"/>
      <c r="Z586" s="44">
        <f t="shared" si="1448"/>
        <v>4331.3600000000006</v>
      </c>
      <c r="AA586" s="141">
        <f t="shared" si="1449"/>
        <v>0</v>
      </c>
      <c r="AB586" s="397"/>
      <c r="AC586" s="139">
        <f t="shared" si="1450"/>
        <v>493.98690000000005</v>
      </c>
      <c r="AD586" s="140">
        <f t="shared" si="1451"/>
        <v>0</v>
      </c>
      <c r="AE586" s="46"/>
      <c r="AF586" s="44">
        <f t="shared" si="1452"/>
        <v>22885.031600000002</v>
      </c>
      <c r="AG586" s="140">
        <f t="shared" si="1453"/>
        <v>0</v>
      </c>
      <c r="AH586" s="46"/>
      <c r="AI586" s="139">
        <f t="shared" si="1454"/>
        <v>791.37200000000007</v>
      </c>
      <c r="AJ586" s="140">
        <f t="shared" si="1455"/>
        <v>0</v>
      </c>
      <c r="AK586" s="46"/>
      <c r="AL586" s="107">
        <v>145.19999999999999</v>
      </c>
      <c r="AM586" s="140">
        <f t="shared" si="1456"/>
        <v>0</v>
      </c>
      <c r="AN586" s="46"/>
      <c r="AO586" s="44">
        <f t="shared" si="1457"/>
        <v>3769.8454000000002</v>
      </c>
      <c r="AP586" s="141">
        <f t="shared" si="1458"/>
        <v>0</v>
      </c>
      <c r="AQ586" s="108"/>
      <c r="AR586" s="109">
        <v>8030</v>
      </c>
      <c r="AS586" s="141">
        <f t="shared" si="1459"/>
        <v>0</v>
      </c>
      <c r="AT586" s="58"/>
      <c r="AU586" s="21">
        <v>3366.65</v>
      </c>
      <c r="AV586" s="141">
        <f t="shared" si="1460"/>
        <v>0</v>
      </c>
      <c r="AW586" s="58"/>
      <c r="AX586" s="44">
        <f t="shared" si="1461"/>
        <v>80964.952600000004</v>
      </c>
      <c r="AY586" s="141">
        <f t="shared" si="1462"/>
        <v>0</v>
      </c>
      <c r="AZ586" s="58"/>
      <c r="BA586" s="21">
        <v>93131.5</v>
      </c>
      <c r="BB586" s="141">
        <f t="shared" si="1463"/>
        <v>0</v>
      </c>
      <c r="BC586" s="58"/>
      <c r="BD586" s="21">
        <v>10643</v>
      </c>
      <c r="BE586" s="140">
        <f t="shared" si="1464"/>
        <v>0</v>
      </c>
      <c r="BF586" s="46"/>
      <c r="BG586" s="58"/>
      <c r="BH586" s="140">
        <f t="shared" si="1465"/>
        <v>0</v>
      </c>
      <c r="BI586" s="46"/>
      <c r="BJ586" s="59"/>
      <c r="BK586" s="58"/>
      <c r="BL586" s="140">
        <f t="shared" si="1466"/>
        <v>0</v>
      </c>
      <c r="BM586" s="46"/>
      <c r="BN586" s="142"/>
      <c r="BO586" s="141">
        <f t="shared" si="1467"/>
        <v>0</v>
      </c>
      <c r="BP586" s="58"/>
      <c r="BQ586" s="139">
        <f t="shared" si="1468"/>
        <v>930.90000000000009</v>
      </c>
      <c r="BR586" s="141">
        <f t="shared" si="1469"/>
        <v>0</v>
      </c>
      <c r="BS586" s="58"/>
      <c r="BT586" s="107">
        <v>540</v>
      </c>
      <c r="BU586" s="141">
        <f t="shared" si="1470"/>
        <v>0</v>
      </c>
      <c r="BV586" s="58"/>
      <c r="BW586" s="58"/>
      <c r="BX586" s="141">
        <f t="shared" si="1471"/>
        <v>0</v>
      </c>
      <c r="BY586" s="58"/>
      <c r="BZ586" s="143"/>
      <c r="CA586" s="141">
        <f t="shared" si="1472"/>
        <v>0</v>
      </c>
      <c r="CB586" s="58"/>
      <c r="CC586" s="107">
        <v>165.4</v>
      </c>
      <c r="CD586" s="141">
        <f t="shared" si="1473"/>
        <v>0</v>
      </c>
      <c r="CE586" s="58">
        <v>1</v>
      </c>
      <c r="CF586" s="139">
        <f t="shared" si="1474"/>
        <v>204.31649999999999</v>
      </c>
      <c r="CG586" s="141">
        <f t="shared" si="1475"/>
        <v>204.31649999999999</v>
      </c>
      <c r="CH586" s="58"/>
      <c r="CI586" s="107">
        <v>86.2</v>
      </c>
      <c r="CJ586" s="141">
        <f t="shared" si="1476"/>
        <v>0</v>
      </c>
      <c r="CK586" s="58"/>
      <c r="CL586" s="107">
        <v>125</v>
      </c>
      <c r="CM586" s="141">
        <f t="shared" si="1477"/>
        <v>0</v>
      </c>
      <c r="CN586" s="58"/>
      <c r="CO586" s="107">
        <v>140</v>
      </c>
      <c r="CP586" s="141">
        <f t="shared" si="1478"/>
        <v>0</v>
      </c>
      <c r="CQ586" s="58"/>
      <c r="CR586" s="139">
        <f t="shared" si="1479"/>
        <v>259.76390000000004</v>
      </c>
      <c r="CS586" s="141">
        <f t="shared" si="1480"/>
        <v>0</v>
      </c>
      <c r="CT586" s="58"/>
      <c r="CU586" s="107">
        <v>182.5</v>
      </c>
      <c r="CV586" s="141">
        <f t="shared" si="1481"/>
        <v>0</v>
      </c>
      <c r="CW586" s="58"/>
      <c r="CX586" s="107">
        <v>78</v>
      </c>
      <c r="CY586" s="141">
        <f t="shared" si="1482"/>
        <v>0</v>
      </c>
      <c r="CZ586" s="58"/>
      <c r="DA586" s="107">
        <v>350</v>
      </c>
      <c r="DB586" s="141">
        <f t="shared" si="1483"/>
        <v>0</v>
      </c>
      <c r="DC586" s="58"/>
      <c r="DD586" s="139">
        <f t="shared" si="1484"/>
        <v>363.26500000000004</v>
      </c>
      <c r="DE586" s="140">
        <f t="shared" si="1485"/>
        <v>0</v>
      </c>
      <c r="DF586" s="58">
        <v>4</v>
      </c>
      <c r="DG586" s="107">
        <v>349.94</v>
      </c>
      <c r="DH586" s="141">
        <f t="shared" si="1486"/>
        <v>1399.76</v>
      </c>
      <c r="DI586" s="58">
        <v>2</v>
      </c>
      <c r="DJ586" s="107">
        <v>407.82</v>
      </c>
      <c r="DK586" s="141">
        <f t="shared" si="1487"/>
        <v>815.64</v>
      </c>
      <c r="DL586" s="58">
        <v>2</v>
      </c>
      <c r="DM586" s="107">
        <v>560.66999999999996</v>
      </c>
      <c r="DN586" s="141">
        <f t="shared" si="1488"/>
        <v>1121.3399999999999</v>
      </c>
      <c r="DO586" s="58">
        <v>2</v>
      </c>
      <c r="DP586" s="107">
        <v>849.84</v>
      </c>
      <c r="DQ586" s="141">
        <f t="shared" si="1489"/>
        <v>1699.68</v>
      </c>
      <c r="DR586" s="58"/>
      <c r="DS586" s="107">
        <v>1070.97</v>
      </c>
      <c r="DT586" s="141">
        <f t="shared" si="1490"/>
        <v>0</v>
      </c>
      <c r="DU586" s="58"/>
      <c r="DV586" s="21">
        <v>1512.05</v>
      </c>
      <c r="DW586" s="141">
        <f t="shared" si="1491"/>
        <v>0</v>
      </c>
      <c r="DX586" s="58"/>
      <c r="DY586" s="21">
        <v>5870.12</v>
      </c>
      <c r="DZ586" s="141">
        <f t="shared" si="1492"/>
        <v>0</v>
      </c>
      <c r="EA586" s="58"/>
      <c r="EB586" s="21">
        <v>4379.45</v>
      </c>
      <c r="EC586" s="141">
        <f t="shared" si="1493"/>
        <v>0</v>
      </c>
      <c r="ED586" s="58"/>
      <c r="EE586" s="21">
        <v>4811.45</v>
      </c>
      <c r="EF586" s="141">
        <f t="shared" si="1494"/>
        <v>0</v>
      </c>
      <c r="EG586" s="58"/>
      <c r="EH586" s="21">
        <v>6518.13</v>
      </c>
      <c r="EI586" s="141">
        <f t="shared" si="1495"/>
        <v>0</v>
      </c>
      <c r="EJ586" s="58"/>
      <c r="EK586" s="21">
        <v>7389.31</v>
      </c>
      <c r="EL586" s="141">
        <f t="shared" si="1496"/>
        <v>0</v>
      </c>
      <c r="EM586" s="58"/>
      <c r="EN586" s="21">
        <v>1539.81</v>
      </c>
      <c r="EO586" s="141">
        <f t="shared" si="1497"/>
        <v>0</v>
      </c>
      <c r="EP586" s="58"/>
      <c r="EQ586" s="21">
        <v>3124.4</v>
      </c>
      <c r="ER586" s="141">
        <f t="shared" si="1498"/>
        <v>0</v>
      </c>
      <c r="ES586" s="58"/>
      <c r="ET586" s="107">
        <v>118.78</v>
      </c>
      <c r="EU586" s="141">
        <f t="shared" si="1499"/>
        <v>0</v>
      </c>
      <c r="EV586" s="58"/>
      <c r="EW586" s="107">
        <v>479.92</v>
      </c>
      <c r="EX586" s="141">
        <f t="shared" si="1500"/>
        <v>0</v>
      </c>
      <c r="EY586" s="58"/>
      <c r="EZ586" s="107">
        <v>649.4</v>
      </c>
      <c r="FA586" s="141">
        <f t="shared" si="1501"/>
        <v>0</v>
      </c>
      <c r="FB586" s="58"/>
      <c r="FC586" s="21">
        <v>1301.22</v>
      </c>
      <c r="FD586" s="141">
        <f t="shared" si="1502"/>
        <v>0</v>
      </c>
      <c r="FE586" s="58"/>
      <c r="FF586" s="21">
        <v>2530.2199999999998</v>
      </c>
      <c r="FG586" s="141">
        <f t="shared" si="1503"/>
        <v>0</v>
      </c>
      <c r="FH586" s="58"/>
      <c r="FI586" s="21">
        <v>4182.22</v>
      </c>
      <c r="FJ586" s="141">
        <f t="shared" si="1504"/>
        <v>0</v>
      </c>
      <c r="FK586" s="58"/>
      <c r="FL586" s="107">
        <v>253.92</v>
      </c>
      <c r="FM586" s="141">
        <f t="shared" si="1505"/>
        <v>0</v>
      </c>
      <c r="FN586" s="58"/>
      <c r="FO586" s="107">
        <v>290.32</v>
      </c>
      <c r="FP586" s="141">
        <f t="shared" si="1506"/>
        <v>0</v>
      </c>
      <c r="FQ586" s="58"/>
      <c r="FR586" s="107">
        <v>334.06</v>
      </c>
      <c r="FS586" s="141">
        <f t="shared" si="1507"/>
        <v>0</v>
      </c>
      <c r="FT586" s="58"/>
      <c r="FU586" s="107">
        <v>411.49</v>
      </c>
      <c r="FV586" s="141">
        <f t="shared" si="1508"/>
        <v>0</v>
      </c>
      <c r="FW586" s="58"/>
      <c r="FX586" s="107">
        <v>455.21</v>
      </c>
      <c r="FY586" s="141">
        <f t="shared" si="1509"/>
        <v>0</v>
      </c>
      <c r="FZ586" s="58"/>
      <c r="GA586" s="107">
        <v>536</v>
      </c>
      <c r="GB586" s="141">
        <f t="shared" si="1510"/>
        <v>0</v>
      </c>
      <c r="GC586" s="58"/>
      <c r="GD586" s="21">
        <v>745.84</v>
      </c>
      <c r="GE586" s="144">
        <f t="shared" si="1511"/>
        <v>0</v>
      </c>
      <c r="GF586" s="108">
        <v>3</v>
      </c>
      <c r="GG586" s="112">
        <v>313.12</v>
      </c>
      <c r="GH586" s="141">
        <f t="shared" si="1512"/>
        <v>939.36</v>
      </c>
      <c r="GI586" s="59">
        <v>5</v>
      </c>
      <c r="GJ586" s="529">
        <v>223.61</v>
      </c>
      <c r="GK586" s="141">
        <f t="shared" si="1513"/>
        <v>1118.0500000000002</v>
      </c>
      <c r="GL586" s="58">
        <v>1</v>
      </c>
      <c r="GM586" s="107">
        <v>105.46</v>
      </c>
      <c r="GN586" s="141">
        <f t="shared" si="1514"/>
        <v>105.46</v>
      </c>
      <c r="GO586" s="58">
        <v>1</v>
      </c>
      <c r="GP586" s="107">
        <v>581.36</v>
      </c>
      <c r="GQ586" s="141">
        <f t="shared" si="1515"/>
        <v>581.36</v>
      </c>
      <c r="GR586" s="58">
        <v>1</v>
      </c>
      <c r="GS586" s="107">
        <v>92.94</v>
      </c>
      <c r="GT586" s="141">
        <f t="shared" si="1516"/>
        <v>92.94</v>
      </c>
      <c r="GU586" s="108">
        <v>15</v>
      </c>
      <c r="GV586" s="112">
        <v>47.51</v>
      </c>
      <c r="GW586" s="141">
        <f t="shared" si="1517"/>
        <v>712.65</v>
      </c>
      <c r="GX586" s="58">
        <v>10</v>
      </c>
      <c r="GY586" s="107">
        <v>61.91</v>
      </c>
      <c r="GZ586" s="219">
        <f t="shared" si="1518"/>
        <v>619.09999999999991</v>
      </c>
      <c r="HA586" s="413"/>
      <c r="HB586" s="413"/>
      <c r="HC586" s="219">
        <f t="shared" si="1520"/>
        <v>0</v>
      </c>
      <c r="HD586" s="58"/>
      <c r="HE586" s="107">
        <v>40.75</v>
      </c>
      <c r="HF586" s="232">
        <f t="shared" si="1519"/>
        <v>0</v>
      </c>
      <c r="HG586" s="105">
        <v>1000</v>
      </c>
      <c r="HH586" s="226">
        <f t="shared" si="1521"/>
        <v>15873.549654</v>
      </c>
      <c r="HI586" s="335"/>
    </row>
    <row r="587" spans="1:218" ht="15.75" customHeight="1" thickBot="1">
      <c r="A587" s="198">
        <v>37</v>
      </c>
      <c r="B587" s="22" t="s">
        <v>552</v>
      </c>
      <c r="C587" s="383">
        <v>178.11</v>
      </c>
      <c r="D587" s="534">
        <v>79.959999999999994</v>
      </c>
      <c r="E587" s="23">
        <v>88524.6</v>
      </c>
      <c r="F587" s="305">
        <f t="shared" si="1438"/>
        <v>26785.63049</v>
      </c>
      <c r="G587" s="61"/>
      <c r="H587" s="24">
        <v>636.70000000000005</v>
      </c>
      <c r="I587" s="49">
        <f t="shared" si="1439"/>
        <v>0</v>
      </c>
      <c r="J587" s="62"/>
      <c r="K587" s="115"/>
      <c r="L587" s="213">
        <f t="shared" si="1440"/>
        <v>0</v>
      </c>
      <c r="M587" s="62"/>
      <c r="N587" s="115">
        <v>540</v>
      </c>
      <c r="O587" s="213">
        <f t="shared" si="1441"/>
        <v>0</v>
      </c>
      <c r="P587" s="150">
        <v>32.799999999999997</v>
      </c>
      <c r="Q587" s="148">
        <f t="shared" si="1442"/>
        <v>280.13670000000002</v>
      </c>
      <c r="R587" s="213">
        <f t="shared" si="1443"/>
        <v>9188.4837599999992</v>
      </c>
      <c r="S587" s="63"/>
      <c r="T587" s="48">
        <f t="shared" si="1444"/>
        <v>2335.5960000000005</v>
      </c>
      <c r="U587" s="213">
        <f t="shared" si="1445"/>
        <v>0</v>
      </c>
      <c r="V587" s="63">
        <v>11.7</v>
      </c>
      <c r="W587" s="148">
        <f t="shared" si="1446"/>
        <v>493.98690000000005</v>
      </c>
      <c r="X587" s="220">
        <f t="shared" si="1447"/>
        <v>5779.6467300000004</v>
      </c>
      <c r="Y587" s="62"/>
      <c r="Z587" s="48">
        <f t="shared" si="1448"/>
        <v>4331.3600000000006</v>
      </c>
      <c r="AA587" s="151">
        <f t="shared" si="1449"/>
        <v>0</v>
      </c>
      <c r="AB587" s="404"/>
      <c r="AC587" s="148">
        <f t="shared" si="1450"/>
        <v>493.98690000000005</v>
      </c>
      <c r="AD587" s="149">
        <f t="shared" si="1451"/>
        <v>0</v>
      </c>
      <c r="AE587" s="63"/>
      <c r="AF587" s="48">
        <f t="shared" si="1452"/>
        <v>22885.031600000002</v>
      </c>
      <c r="AG587" s="149">
        <f t="shared" si="1453"/>
        <v>0</v>
      </c>
      <c r="AH587" s="63"/>
      <c r="AI587" s="148">
        <f t="shared" si="1454"/>
        <v>791.37200000000007</v>
      </c>
      <c r="AJ587" s="149">
        <f t="shared" si="1455"/>
        <v>0</v>
      </c>
      <c r="AK587" s="63"/>
      <c r="AL587" s="115">
        <v>145.19999999999999</v>
      </c>
      <c r="AM587" s="149">
        <f t="shared" si="1456"/>
        <v>0</v>
      </c>
      <c r="AN587" s="63"/>
      <c r="AO587" s="48">
        <f t="shared" si="1457"/>
        <v>3769.8454000000002</v>
      </c>
      <c r="AP587" s="151">
        <f t="shared" si="1458"/>
        <v>0</v>
      </c>
      <c r="AQ587" s="116"/>
      <c r="AR587" s="117">
        <v>8030</v>
      </c>
      <c r="AS587" s="151">
        <f t="shared" si="1459"/>
        <v>0</v>
      </c>
      <c r="AT587" s="62"/>
      <c r="AU587" s="24">
        <v>3366.65</v>
      </c>
      <c r="AV587" s="151">
        <f t="shared" si="1460"/>
        <v>0</v>
      </c>
      <c r="AW587" s="62"/>
      <c r="AX587" s="48">
        <f t="shared" si="1461"/>
        <v>80964.952600000004</v>
      </c>
      <c r="AY587" s="151">
        <f t="shared" si="1462"/>
        <v>0</v>
      </c>
      <c r="AZ587" s="62"/>
      <c r="BA587" s="24">
        <v>93131.5</v>
      </c>
      <c r="BB587" s="151">
        <f t="shared" si="1463"/>
        <v>0</v>
      </c>
      <c r="BC587" s="62"/>
      <c r="BD587" s="24">
        <v>10643</v>
      </c>
      <c r="BE587" s="149">
        <f t="shared" si="1464"/>
        <v>0</v>
      </c>
      <c r="BF587" s="150"/>
      <c r="BG587" s="62"/>
      <c r="BH587" s="149">
        <f t="shared" si="1465"/>
        <v>0</v>
      </c>
      <c r="BI587" s="63"/>
      <c r="BJ587" s="64"/>
      <c r="BK587" s="62"/>
      <c r="BL587" s="149">
        <f t="shared" si="1466"/>
        <v>0</v>
      </c>
      <c r="BM587" s="150"/>
      <c r="BN587" s="153"/>
      <c r="BO587" s="151">
        <f t="shared" si="1467"/>
        <v>0</v>
      </c>
      <c r="BP587" s="62"/>
      <c r="BQ587" s="148">
        <f t="shared" si="1468"/>
        <v>930.90000000000009</v>
      </c>
      <c r="BR587" s="151">
        <f t="shared" si="1469"/>
        <v>0</v>
      </c>
      <c r="BS587" s="62"/>
      <c r="BT587" s="115">
        <v>540</v>
      </c>
      <c r="BU587" s="151">
        <f t="shared" si="1470"/>
        <v>0</v>
      </c>
      <c r="BV587" s="62"/>
      <c r="BW587" s="147"/>
      <c r="BX587" s="151">
        <f t="shared" si="1471"/>
        <v>0</v>
      </c>
      <c r="BY587" s="62"/>
      <c r="BZ587" s="154"/>
      <c r="CA587" s="151">
        <f t="shared" si="1472"/>
        <v>0</v>
      </c>
      <c r="CB587" s="62"/>
      <c r="CC587" s="115">
        <v>165.4</v>
      </c>
      <c r="CD587" s="151">
        <f t="shared" si="1473"/>
        <v>0</v>
      </c>
      <c r="CE587" s="62"/>
      <c r="CF587" s="148">
        <f t="shared" si="1474"/>
        <v>204.31649999999999</v>
      </c>
      <c r="CG587" s="151">
        <f t="shared" si="1475"/>
        <v>0</v>
      </c>
      <c r="CH587" s="62"/>
      <c r="CI587" s="115">
        <v>86.2</v>
      </c>
      <c r="CJ587" s="151">
        <f t="shared" si="1476"/>
        <v>0</v>
      </c>
      <c r="CK587" s="62"/>
      <c r="CL587" s="115">
        <v>125</v>
      </c>
      <c r="CM587" s="151">
        <f t="shared" si="1477"/>
        <v>0</v>
      </c>
      <c r="CN587" s="62"/>
      <c r="CO587" s="115">
        <v>140</v>
      </c>
      <c r="CP587" s="151">
        <f t="shared" si="1478"/>
        <v>0</v>
      </c>
      <c r="CQ587" s="62"/>
      <c r="CR587" s="148">
        <f t="shared" si="1479"/>
        <v>259.76390000000004</v>
      </c>
      <c r="CS587" s="151">
        <f t="shared" si="1480"/>
        <v>0</v>
      </c>
      <c r="CT587" s="62"/>
      <c r="CU587" s="115">
        <v>182.5</v>
      </c>
      <c r="CV587" s="151">
        <f t="shared" si="1481"/>
        <v>0</v>
      </c>
      <c r="CW587" s="62"/>
      <c r="CX587" s="115">
        <v>78</v>
      </c>
      <c r="CY587" s="151">
        <f t="shared" si="1482"/>
        <v>0</v>
      </c>
      <c r="CZ587" s="62"/>
      <c r="DA587" s="115">
        <v>350</v>
      </c>
      <c r="DB587" s="151">
        <f t="shared" si="1483"/>
        <v>0</v>
      </c>
      <c r="DC587" s="62"/>
      <c r="DD587" s="148">
        <f t="shared" si="1484"/>
        <v>363.26500000000004</v>
      </c>
      <c r="DE587" s="149">
        <f t="shared" si="1485"/>
        <v>0</v>
      </c>
      <c r="DF587" s="62">
        <v>6</v>
      </c>
      <c r="DG587" s="107">
        <v>349.94</v>
      </c>
      <c r="DH587" s="151">
        <f t="shared" si="1486"/>
        <v>2099.64</v>
      </c>
      <c r="DI587" s="62">
        <v>3</v>
      </c>
      <c r="DJ587" s="107">
        <v>407.82</v>
      </c>
      <c r="DK587" s="151">
        <f t="shared" si="1487"/>
        <v>1223.46</v>
      </c>
      <c r="DL587" s="62">
        <v>3</v>
      </c>
      <c r="DM587" s="107">
        <v>560.66999999999996</v>
      </c>
      <c r="DN587" s="151">
        <f t="shared" si="1488"/>
        <v>1682.0099999999998</v>
      </c>
      <c r="DO587" s="62">
        <v>2</v>
      </c>
      <c r="DP587" s="107">
        <v>849.84</v>
      </c>
      <c r="DQ587" s="151">
        <f t="shared" si="1489"/>
        <v>1699.68</v>
      </c>
      <c r="DR587" s="62"/>
      <c r="DS587" s="107">
        <v>1070.97</v>
      </c>
      <c r="DT587" s="151">
        <f t="shared" si="1490"/>
        <v>0</v>
      </c>
      <c r="DU587" s="62"/>
      <c r="DV587" s="21">
        <v>1512.05</v>
      </c>
      <c r="DW587" s="151">
        <f t="shared" si="1491"/>
        <v>0</v>
      </c>
      <c r="DX587" s="62"/>
      <c r="DY587" s="21">
        <v>5870.12</v>
      </c>
      <c r="DZ587" s="151">
        <f t="shared" si="1492"/>
        <v>0</v>
      </c>
      <c r="EA587" s="62"/>
      <c r="EB587" s="21">
        <v>4379.45</v>
      </c>
      <c r="EC587" s="151">
        <f t="shared" si="1493"/>
        <v>0</v>
      </c>
      <c r="ED587" s="62"/>
      <c r="EE587" s="21">
        <v>4811.45</v>
      </c>
      <c r="EF587" s="151">
        <f t="shared" si="1494"/>
        <v>0</v>
      </c>
      <c r="EG587" s="62"/>
      <c r="EH587" s="21">
        <v>6518.13</v>
      </c>
      <c r="EI587" s="151">
        <f t="shared" si="1495"/>
        <v>0</v>
      </c>
      <c r="EJ587" s="62"/>
      <c r="EK587" s="21">
        <v>7389.31</v>
      </c>
      <c r="EL587" s="151">
        <f t="shared" si="1496"/>
        <v>0</v>
      </c>
      <c r="EM587" s="62"/>
      <c r="EN587" s="21">
        <v>1539.81</v>
      </c>
      <c r="EO587" s="151">
        <f t="shared" si="1497"/>
        <v>0</v>
      </c>
      <c r="EP587" s="62"/>
      <c r="EQ587" s="21">
        <v>3124.4</v>
      </c>
      <c r="ER587" s="151">
        <f t="shared" si="1498"/>
        <v>0</v>
      </c>
      <c r="ES587" s="62"/>
      <c r="ET587" s="107">
        <v>118.78</v>
      </c>
      <c r="EU587" s="151">
        <f t="shared" si="1499"/>
        <v>0</v>
      </c>
      <c r="EV587" s="62"/>
      <c r="EW587" s="107">
        <v>479.92</v>
      </c>
      <c r="EX587" s="151">
        <f t="shared" si="1500"/>
        <v>0</v>
      </c>
      <c r="EY587" s="62"/>
      <c r="EZ587" s="107">
        <v>649.4</v>
      </c>
      <c r="FA587" s="151">
        <f t="shared" si="1501"/>
        <v>0</v>
      </c>
      <c r="FB587" s="62"/>
      <c r="FC587" s="21">
        <v>1301.22</v>
      </c>
      <c r="FD587" s="151">
        <f t="shared" si="1502"/>
        <v>0</v>
      </c>
      <c r="FE587" s="62"/>
      <c r="FF587" s="21">
        <v>2530.2199999999998</v>
      </c>
      <c r="FG587" s="151">
        <f t="shared" si="1503"/>
        <v>0</v>
      </c>
      <c r="FH587" s="62"/>
      <c r="FI587" s="21">
        <v>4182.22</v>
      </c>
      <c r="FJ587" s="151">
        <f t="shared" si="1504"/>
        <v>0</v>
      </c>
      <c r="FK587" s="62"/>
      <c r="FL587" s="107">
        <v>253.92</v>
      </c>
      <c r="FM587" s="151">
        <f t="shared" si="1505"/>
        <v>0</v>
      </c>
      <c r="FN587" s="62"/>
      <c r="FO587" s="107">
        <v>290.32</v>
      </c>
      <c r="FP587" s="151">
        <f t="shared" si="1506"/>
        <v>0</v>
      </c>
      <c r="FQ587" s="62"/>
      <c r="FR587" s="107">
        <v>334.06</v>
      </c>
      <c r="FS587" s="151">
        <f t="shared" si="1507"/>
        <v>0</v>
      </c>
      <c r="FT587" s="62"/>
      <c r="FU587" s="107">
        <v>411.49</v>
      </c>
      <c r="FV587" s="151">
        <f t="shared" si="1508"/>
        <v>0</v>
      </c>
      <c r="FW587" s="62"/>
      <c r="FX587" s="107">
        <v>455.21</v>
      </c>
      <c r="FY587" s="151">
        <f t="shared" si="1509"/>
        <v>0</v>
      </c>
      <c r="FZ587" s="62"/>
      <c r="GA587" s="107">
        <v>536</v>
      </c>
      <c r="GB587" s="151">
        <f t="shared" si="1510"/>
        <v>0</v>
      </c>
      <c r="GC587" s="62"/>
      <c r="GD587" s="21">
        <v>745.84</v>
      </c>
      <c r="GE587" s="155">
        <f t="shared" si="1511"/>
        <v>0</v>
      </c>
      <c r="GF587" s="116">
        <v>4</v>
      </c>
      <c r="GG587" s="112">
        <v>313.12</v>
      </c>
      <c r="GH587" s="151">
        <f t="shared" si="1512"/>
        <v>1252.48</v>
      </c>
      <c r="GI587" s="152">
        <v>6</v>
      </c>
      <c r="GJ587" s="529">
        <v>223.61</v>
      </c>
      <c r="GK587" s="151">
        <f t="shared" si="1513"/>
        <v>1341.66</v>
      </c>
      <c r="GL587" s="62">
        <v>1</v>
      </c>
      <c r="GM587" s="107">
        <v>105.46</v>
      </c>
      <c r="GN587" s="151">
        <f t="shared" si="1514"/>
        <v>105.46</v>
      </c>
      <c r="GO587" s="62">
        <v>1</v>
      </c>
      <c r="GP587" s="107">
        <v>581.36</v>
      </c>
      <c r="GQ587" s="151">
        <f t="shared" si="1515"/>
        <v>581.36</v>
      </c>
      <c r="GR587" s="62"/>
      <c r="GS587" s="107">
        <v>92.94</v>
      </c>
      <c r="GT587" s="151">
        <f t="shared" si="1516"/>
        <v>0</v>
      </c>
      <c r="GU587" s="116">
        <v>15</v>
      </c>
      <c r="GV587" s="112">
        <v>47.51</v>
      </c>
      <c r="GW587" s="151">
        <f t="shared" si="1517"/>
        <v>712.65</v>
      </c>
      <c r="GX587" s="62">
        <v>10</v>
      </c>
      <c r="GY587" s="107">
        <v>61.91</v>
      </c>
      <c r="GZ587" s="220">
        <f t="shared" si="1518"/>
        <v>619.09999999999991</v>
      </c>
      <c r="HA587" s="414"/>
      <c r="HB587" s="414"/>
      <c r="HC587" s="219">
        <f t="shared" si="1520"/>
        <v>0</v>
      </c>
      <c r="HD587" s="62"/>
      <c r="HE587" s="107">
        <v>40.75</v>
      </c>
      <c r="HF587" s="233">
        <f t="shared" si="1519"/>
        <v>0</v>
      </c>
      <c r="HG587" s="297">
        <v>500</v>
      </c>
      <c r="HH587" s="226">
        <f t="shared" si="1521"/>
        <v>26785.63049</v>
      </c>
      <c r="HI587" s="335"/>
    </row>
    <row r="588" spans="1:218" s="123" customFormat="1" ht="15.75" customHeight="1" thickBot="1">
      <c r="A588" s="470">
        <v>37</v>
      </c>
      <c r="B588" s="156" t="s">
        <v>31</v>
      </c>
      <c r="C588" s="384">
        <f>SUM(C551:C587)</f>
        <v>4385.8700000000008</v>
      </c>
      <c r="D588" s="156">
        <f>SUM(D551:D587)</f>
        <v>3674.55</v>
      </c>
      <c r="E588" s="50">
        <f>SUM(E551:E587)</f>
        <v>2168325.1199999996</v>
      </c>
      <c r="F588" s="50">
        <f>SUM(F551:F587)</f>
        <v>1775362.7742319999</v>
      </c>
      <c r="G588" s="227">
        <f t="shared" ref="G588:BS588" si="1522">SUM(G551:G587)</f>
        <v>250</v>
      </c>
      <c r="H588" s="298"/>
      <c r="I588" s="227">
        <f t="shared" si="1522"/>
        <v>159175</v>
      </c>
      <c r="J588" s="227">
        <f t="shared" si="1522"/>
        <v>0</v>
      </c>
      <c r="K588" s="299"/>
      <c r="L588" s="227">
        <f t="shared" si="1522"/>
        <v>0</v>
      </c>
      <c r="M588" s="227">
        <f t="shared" si="1522"/>
        <v>0</v>
      </c>
      <c r="N588" s="227"/>
      <c r="O588" s="227">
        <f t="shared" si="1522"/>
        <v>0</v>
      </c>
      <c r="P588" s="227">
        <f t="shared" si="1522"/>
        <v>816.84000000000015</v>
      </c>
      <c r="Q588" s="227"/>
      <c r="R588" s="227">
        <f t="shared" si="1522"/>
        <v>228826.86202800006</v>
      </c>
      <c r="S588" s="227">
        <f t="shared" si="1522"/>
        <v>42.599999999999994</v>
      </c>
      <c r="T588" s="227"/>
      <c r="U588" s="227">
        <f t="shared" si="1522"/>
        <v>99496.389600000024</v>
      </c>
      <c r="V588" s="227">
        <f t="shared" si="1522"/>
        <v>53.16</v>
      </c>
      <c r="W588" s="227"/>
      <c r="X588" s="227">
        <f t="shared" si="1522"/>
        <v>26260.343604000002</v>
      </c>
      <c r="Y588" s="227">
        <f t="shared" si="1522"/>
        <v>0</v>
      </c>
      <c r="Z588" s="227"/>
      <c r="AA588" s="227">
        <f t="shared" si="1522"/>
        <v>0</v>
      </c>
      <c r="AB588" s="395">
        <f t="shared" si="1522"/>
        <v>0</v>
      </c>
      <c r="AC588" s="227"/>
      <c r="AD588" s="227">
        <f t="shared" si="1522"/>
        <v>0</v>
      </c>
      <c r="AE588" s="227">
        <f t="shared" si="1522"/>
        <v>0</v>
      </c>
      <c r="AF588" s="227"/>
      <c r="AG588" s="227">
        <f t="shared" si="1522"/>
        <v>0</v>
      </c>
      <c r="AH588" s="227">
        <f t="shared" si="1522"/>
        <v>0</v>
      </c>
      <c r="AI588" s="227"/>
      <c r="AJ588" s="227">
        <f t="shared" si="1522"/>
        <v>0</v>
      </c>
      <c r="AK588" s="227">
        <f t="shared" si="1522"/>
        <v>0</v>
      </c>
      <c r="AL588" s="299"/>
      <c r="AM588" s="227">
        <f t="shared" si="1522"/>
        <v>0</v>
      </c>
      <c r="AN588" s="227">
        <f t="shared" si="1522"/>
        <v>0</v>
      </c>
      <c r="AO588" s="227"/>
      <c r="AP588" s="227">
        <f t="shared" si="1522"/>
        <v>0</v>
      </c>
      <c r="AQ588" s="227">
        <f t="shared" si="1522"/>
        <v>0</v>
      </c>
      <c r="AR588" s="298"/>
      <c r="AS588" s="227">
        <f t="shared" si="1522"/>
        <v>0</v>
      </c>
      <c r="AT588" s="227">
        <f t="shared" si="1522"/>
        <v>0</v>
      </c>
      <c r="AU588" s="298"/>
      <c r="AV588" s="227">
        <f t="shared" si="1522"/>
        <v>0</v>
      </c>
      <c r="AW588" s="227">
        <f t="shared" si="1522"/>
        <v>0</v>
      </c>
      <c r="AX588" s="227"/>
      <c r="AY588" s="227">
        <f t="shared" si="1522"/>
        <v>0</v>
      </c>
      <c r="AZ588" s="227">
        <f t="shared" si="1522"/>
        <v>0</v>
      </c>
      <c r="BA588" s="298"/>
      <c r="BB588" s="227">
        <f t="shared" si="1522"/>
        <v>0</v>
      </c>
      <c r="BC588" s="227">
        <f t="shared" si="1522"/>
        <v>0</v>
      </c>
      <c r="BD588" s="298"/>
      <c r="BE588" s="227">
        <f t="shared" si="1522"/>
        <v>0</v>
      </c>
      <c r="BF588" s="227">
        <f t="shared" si="1522"/>
        <v>0</v>
      </c>
      <c r="BG588" s="227"/>
      <c r="BH588" s="227">
        <f t="shared" si="1522"/>
        <v>0</v>
      </c>
      <c r="BI588" s="227">
        <f t="shared" si="1522"/>
        <v>3</v>
      </c>
      <c r="BJ588" s="227"/>
      <c r="BK588" s="227"/>
      <c r="BL588" s="227">
        <f t="shared" si="1522"/>
        <v>587795.19999999995</v>
      </c>
      <c r="BM588" s="227">
        <f t="shared" si="1522"/>
        <v>0</v>
      </c>
      <c r="BN588" s="227"/>
      <c r="BO588" s="227">
        <f t="shared" si="1522"/>
        <v>0</v>
      </c>
      <c r="BP588" s="227">
        <f t="shared" si="1522"/>
        <v>0</v>
      </c>
      <c r="BQ588" s="227"/>
      <c r="BR588" s="227">
        <f t="shared" si="1522"/>
        <v>0</v>
      </c>
      <c r="BS588" s="227">
        <f t="shared" si="1522"/>
        <v>0</v>
      </c>
      <c r="BT588" s="299"/>
      <c r="BU588" s="227">
        <f t="shared" ref="BU588:ED588" si="1523">SUM(BU551:BU587)</f>
        <v>0</v>
      </c>
      <c r="BV588" s="227">
        <f t="shared" si="1523"/>
        <v>0</v>
      </c>
      <c r="BW588" s="227"/>
      <c r="BX588" s="227">
        <f t="shared" si="1523"/>
        <v>0</v>
      </c>
      <c r="BY588" s="227">
        <f t="shared" si="1523"/>
        <v>0</v>
      </c>
      <c r="BZ588" s="227"/>
      <c r="CA588" s="227">
        <f t="shared" si="1523"/>
        <v>0</v>
      </c>
      <c r="CB588" s="227">
        <f t="shared" si="1523"/>
        <v>15</v>
      </c>
      <c r="CC588" s="299"/>
      <c r="CD588" s="227">
        <f t="shared" si="1523"/>
        <v>2481.0000000000005</v>
      </c>
      <c r="CE588" s="227">
        <f t="shared" si="1523"/>
        <v>36</v>
      </c>
      <c r="CF588" s="227"/>
      <c r="CG588" s="227">
        <f t="shared" si="1523"/>
        <v>7355.3939999999975</v>
      </c>
      <c r="CH588" s="227">
        <f t="shared" si="1523"/>
        <v>0</v>
      </c>
      <c r="CI588" s="299"/>
      <c r="CJ588" s="227">
        <f t="shared" si="1523"/>
        <v>0</v>
      </c>
      <c r="CK588" s="227">
        <f t="shared" si="1523"/>
        <v>0</v>
      </c>
      <c r="CL588" s="299"/>
      <c r="CM588" s="227">
        <f t="shared" si="1523"/>
        <v>0</v>
      </c>
      <c r="CN588" s="227">
        <f t="shared" si="1523"/>
        <v>0</v>
      </c>
      <c r="CO588" s="299"/>
      <c r="CP588" s="227">
        <f t="shared" si="1523"/>
        <v>0</v>
      </c>
      <c r="CQ588" s="227">
        <f t="shared" si="1523"/>
        <v>0</v>
      </c>
      <c r="CR588" s="227"/>
      <c r="CS588" s="227">
        <f t="shared" si="1523"/>
        <v>0</v>
      </c>
      <c r="CT588" s="227">
        <f t="shared" si="1523"/>
        <v>0</v>
      </c>
      <c r="CU588" s="299"/>
      <c r="CV588" s="227">
        <f t="shared" si="1523"/>
        <v>0</v>
      </c>
      <c r="CW588" s="227">
        <f t="shared" si="1523"/>
        <v>0</v>
      </c>
      <c r="CX588" s="299"/>
      <c r="CY588" s="227">
        <f t="shared" si="1523"/>
        <v>0</v>
      </c>
      <c r="CZ588" s="227">
        <f t="shared" si="1523"/>
        <v>0</v>
      </c>
      <c r="DA588" s="299"/>
      <c r="DB588" s="227">
        <f t="shared" si="1523"/>
        <v>0</v>
      </c>
      <c r="DC588" s="227">
        <f t="shared" si="1523"/>
        <v>0</v>
      </c>
      <c r="DD588" s="227"/>
      <c r="DE588" s="227">
        <f t="shared" si="1523"/>
        <v>0</v>
      </c>
      <c r="DF588" s="227">
        <f t="shared" si="1523"/>
        <v>295</v>
      </c>
      <c r="DG588" s="107">
        <v>349.94</v>
      </c>
      <c r="DH588" s="227">
        <f t="shared" si="1523"/>
        <v>103232.30000000003</v>
      </c>
      <c r="DI588" s="227">
        <f t="shared" si="1523"/>
        <v>132</v>
      </c>
      <c r="DJ588" s="107">
        <v>407.82</v>
      </c>
      <c r="DK588" s="227">
        <f t="shared" si="1523"/>
        <v>53832.239999999983</v>
      </c>
      <c r="DL588" s="227">
        <f t="shared" si="1523"/>
        <v>118</v>
      </c>
      <c r="DM588" s="107">
        <v>560.66999999999996</v>
      </c>
      <c r="DN588" s="227">
        <f t="shared" si="1523"/>
        <v>66159.059999999969</v>
      </c>
      <c r="DO588" s="227">
        <f t="shared" si="1523"/>
        <v>118</v>
      </c>
      <c r="DP588" s="107">
        <v>849.84</v>
      </c>
      <c r="DQ588" s="227">
        <f t="shared" si="1523"/>
        <v>100281.11999999995</v>
      </c>
      <c r="DR588" s="227">
        <f t="shared" si="1523"/>
        <v>0</v>
      </c>
      <c r="DS588" s="107">
        <v>1070.97</v>
      </c>
      <c r="DT588" s="227">
        <f t="shared" si="1523"/>
        <v>0</v>
      </c>
      <c r="DU588" s="227">
        <f t="shared" si="1523"/>
        <v>21</v>
      </c>
      <c r="DV588" s="21">
        <v>1512.05</v>
      </c>
      <c r="DW588" s="227">
        <f t="shared" si="1523"/>
        <v>31753.049999999988</v>
      </c>
      <c r="DX588" s="227">
        <f t="shared" si="1523"/>
        <v>10</v>
      </c>
      <c r="DY588" s="21">
        <v>5870.12</v>
      </c>
      <c r="DZ588" s="227">
        <f t="shared" si="1523"/>
        <v>58701.200000000012</v>
      </c>
      <c r="EA588" s="227">
        <f t="shared" si="1523"/>
        <v>0</v>
      </c>
      <c r="EB588" s="21">
        <v>4379.45</v>
      </c>
      <c r="EC588" s="227">
        <f t="shared" si="1523"/>
        <v>0</v>
      </c>
      <c r="ED588" s="227">
        <f t="shared" si="1523"/>
        <v>0</v>
      </c>
      <c r="EE588" s="21">
        <v>4811.45</v>
      </c>
      <c r="EF588" s="227">
        <f t="shared" ref="EF588:GQ588" si="1524">SUM(EF551:EF587)</f>
        <v>0</v>
      </c>
      <c r="EG588" s="227">
        <f t="shared" si="1524"/>
        <v>0</v>
      </c>
      <c r="EH588" s="21">
        <v>6518.13</v>
      </c>
      <c r="EI588" s="227">
        <f t="shared" si="1524"/>
        <v>0</v>
      </c>
      <c r="EJ588" s="227">
        <f t="shared" si="1524"/>
        <v>8</v>
      </c>
      <c r="EK588" s="21">
        <v>7389.31</v>
      </c>
      <c r="EL588" s="227">
        <f t="shared" si="1524"/>
        <v>59114.479999999996</v>
      </c>
      <c r="EM588" s="227">
        <f t="shared" si="1524"/>
        <v>0</v>
      </c>
      <c r="EN588" s="21">
        <v>1539.81</v>
      </c>
      <c r="EO588" s="227">
        <f t="shared" si="1524"/>
        <v>0</v>
      </c>
      <c r="EP588" s="227">
        <f t="shared" si="1524"/>
        <v>0</v>
      </c>
      <c r="EQ588" s="21">
        <v>3124.4</v>
      </c>
      <c r="ER588" s="227">
        <f t="shared" si="1524"/>
        <v>0</v>
      </c>
      <c r="ES588" s="227">
        <f t="shared" si="1524"/>
        <v>0</v>
      </c>
      <c r="ET588" s="107">
        <v>118.78</v>
      </c>
      <c r="EU588" s="227">
        <f t="shared" si="1524"/>
        <v>0</v>
      </c>
      <c r="EV588" s="227">
        <f t="shared" si="1524"/>
        <v>0</v>
      </c>
      <c r="EW588" s="107">
        <v>479.92</v>
      </c>
      <c r="EX588" s="227">
        <f t="shared" si="1524"/>
        <v>0</v>
      </c>
      <c r="EY588" s="227">
        <f t="shared" si="1524"/>
        <v>0</v>
      </c>
      <c r="EZ588" s="107">
        <v>649.4</v>
      </c>
      <c r="FA588" s="227">
        <f t="shared" si="1524"/>
        <v>0</v>
      </c>
      <c r="FB588" s="227">
        <f t="shared" si="1524"/>
        <v>0</v>
      </c>
      <c r="FC588" s="21">
        <v>1301.22</v>
      </c>
      <c r="FD588" s="227">
        <f t="shared" si="1524"/>
        <v>0</v>
      </c>
      <c r="FE588" s="227">
        <f t="shared" si="1524"/>
        <v>0</v>
      </c>
      <c r="FF588" s="21">
        <v>2530.2199999999998</v>
      </c>
      <c r="FG588" s="227">
        <f t="shared" si="1524"/>
        <v>0</v>
      </c>
      <c r="FH588" s="227">
        <f t="shared" si="1524"/>
        <v>0</v>
      </c>
      <c r="FI588" s="21">
        <v>4182.22</v>
      </c>
      <c r="FJ588" s="227">
        <f t="shared" si="1524"/>
        <v>0</v>
      </c>
      <c r="FK588" s="227">
        <f t="shared" si="1524"/>
        <v>0</v>
      </c>
      <c r="FL588" s="107">
        <v>253.92</v>
      </c>
      <c r="FM588" s="227">
        <f t="shared" si="1524"/>
        <v>0</v>
      </c>
      <c r="FN588" s="227">
        <f t="shared" si="1524"/>
        <v>0</v>
      </c>
      <c r="FO588" s="107">
        <v>290.32</v>
      </c>
      <c r="FP588" s="227">
        <f t="shared" si="1524"/>
        <v>0</v>
      </c>
      <c r="FQ588" s="227">
        <f t="shared" si="1524"/>
        <v>0</v>
      </c>
      <c r="FR588" s="107">
        <v>334.06</v>
      </c>
      <c r="FS588" s="227">
        <f t="shared" si="1524"/>
        <v>0</v>
      </c>
      <c r="FT588" s="227">
        <f t="shared" si="1524"/>
        <v>0</v>
      </c>
      <c r="FU588" s="107">
        <v>411.49</v>
      </c>
      <c r="FV588" s="227">
        <f t="shared" si="1524"/>
        <v>0</v>
      </c>
      <c r="FW588" s="227">
        <f t="shared" si="1524"/>
        <v>0</v>
      </c>
      <c r="FX588" s="107">
        <v>455.21</v>
      </c>
      <c r="FY588" s="227">
        <f t="shared" si="1524"/>
        <v>0</v>
      </c>
      <c r="FZ588" s="227">
        <f t="shared" si="1524"/>
        <v>0</v>
      </c>
      <c r="GA588" s="107">
        <v>536</v>
      </c>
      <c r="GB588" s="227">
        <f t="shared" si="1524"/>
        <v>0</v>
      </c>
      <c r="GC588" s="227">
        <f t="shared" si="1524"/>
        <v>0</v>
      </c>
      <c r="GD588" s="21">
        <v>745.84</v>
      </c>
      <c r="GE588" s="227">
        <f t="shared" si="1524"/>
        <v>0</v>
      </c>
      <c r="GF588" s="227">
        <f t="shared" si="1524"/>
        <v>111</v>
      </c>
      <c r="GG588" s="112">
        <v>313.12</v>
      </c>
      <c r="GH588" s="227">
        <f t="shared" si="1524"/>
        <v>34756.320000000014</v>
      </c>
      <c r="GI588" s="227">
        <f t="shared" si="1524"/>
        <v>210</v>
      </c>
      <c r="GJ588" s="529">
        <v>223.61</v>
      </c>
      <c r="GK588" s="227">
        <f t="shared" si="1524"/>
        <v>46958.100000000028</v>
      </c>
      <c r="GL588" s="227">
        <f t="shared" si="1524"/>
        <v>29</v>
      </c>
      <c r="GM588" s="107">
        <v>105.46</v>
      </c>
      <c r="GN588" s="227">
        <f t="shared" si="1524"/>
        <v>3058.3400000000006</v>
      </c>
      <c r="GO588" s="227">
        <f t="shared" si="1524"/>
        <v>21</v>
      </c>
      <c r="GP588" s="107">
        <v>581.36</v>
      </c>
      <c r="GQ588" s="227">
        <f t="shared" si="1524"/>
        <v>12208.560000000001</v>
      </c>
      <c r="GR588" s="227">
        <f t="shared" ref="GR588:HD588" si="1525">SUM(GR551:GR587)</f>
        <v>16</v>
      </c>
      <c r="GS588" s="107">
        <v>92.94</v>
      </c>
      <c r="GT588" s="227">
        <f t="shared" si="1525"/>
        <v>1487.0400000000004</v>
      </c>
      <c r="GU588" s="227">
        <f t="shared" si="1525"/>
        <v>635</v>
      </c>
      <c r="GV588" s="112">
        <v>47.51</v>
      </c>
      <c r="GW588" s="227">
        <f t="shared" si="1525"/>
        <v>30168.85000000002</v>
      </c>
      <c r="GX588" s="227">
        <f t="shared" si="1525"/>
        <v>415</v>
      </c>
      <c r="GY588" s="107">
        <v>61.91</v>
      </c>
      <c r="GZ588" s="227">
        <f t="shared" si="1525"/>
        <v>25692.65</v>
      </c>
      <c r="HA588" s="227">
        <f t="shared" si="1525"/>
        <v>0</v>
      </c>
      <c r="HB588" s="227"/>
      <c r="HC588" s="227">
        <f t="shared" si="1525"/>
        <v>0</v>
      </c>
      <c r="HD588" s="227">
        <f t="shared" si="1525"/>
        <v>1.7</v>
      </c>
      <c r="HE588" s="107">
        <v>40.75</v>
      </c>
      <c r="HF588" s="227">
        <f>SUM(HF551:HF587)</f>
        <v>69.275000000000006</v>
      </c>
      <c r="HG588" s="227">
        <f>SUM(HG551:HG587)</f>
        <v>36500</v>
      </c>
      <c r="HH588" s="227">
        <f>SUM(HH551:HH587)</f>
        <v>1775362.7742319999</v>
      </c>
      <c r="HI588" s="335">
        <f>HC588+HF588+GZ588+GW588+GT588+GQ588+GN588+GK588+GH588+GE588+GB588+FY588+FV588+FS588+FP588+FM588+FJ588+FG588+FD588+FA588+EX588+EU588+ER588+EO588+EL588+EI588+EF588+EC588+DZ588+DW588+DT588+DQ588+DN588+DK588+DH588+DE588+DB588+CY588+CV588+CS588+CP588+CM588+CJ588+CG588+CD588+CA588+BX588+BU588+BR588+BO588+BL588+BH588+BE588+BB588+AY588+AV588+AS588+AP588+AM588+AJ588+AG588+AD588+AA588+X588+U588+R588+O588+L588+I588+HG588</f>
        <v>1775362.7742320001</v>
      </c>
      <c r="HJ588" s="335">
        <f>HF588+HC588+GZ588+GW588+GT588+GQ588+GN588+GK588+GH588</f>
        <v>154399.13500000007</v>
      </c>
    </row>
    <row r="589" spans="1:218" ht="15.75" customHeight="1">
      <c r="A589" s="198"/>
      <c r="B589" s="618" t="s">
        <v>155</v>
      </c>
      <c r="C589" s="619"/>
      <c r="D589" s="619"/>
      <c r="E589" s="620"/>
      <c r="F589" s="129"/>
      <c r="G589" s="130"/>
      <c r="H589" s="26"/>
      <c r="I589" s="41"/>
      <c r="J589" s="131"/>
      <c r="K589" s="98"/>
      <c r="L589" s="211"/>
      <c r="M589" s="131"/>
      <c r="N589" s="98"/>
      <c r="O589" s="211"/>
      <c r="P589" s="56"/>
      <c r="Q589" s="132"/>
      <c r="R589" s="211"/>
      <c r="S589" s="56"/>
      <c r="T589" s="53"/>
      <c r="U589" s="211"/>
      <c r="V589" s="56"/>
      <c r="W589" s="132"/>
      <c r="X589" s="218"/>
      <c r="Y589" s="131"/>
      <c r="Z589" s="53"/>
      <c r="AA589" s="134"/>
      <c r="AB589" s="396"/>
      <c r="AC589" s="132"/>
      <c r="AD589" s="133"/>
      <c r="AE589" s="56"/>
      <c r="AF589" s="53"/>
      <c r="AG589" s="133"/>
      <c r="AH589" s="56"/>
      <c r="AI589" s="132"/>
      <c r="AJ589" s="133"/>
      <c r="AK589" s="56"/>
      <c r="AL589" s="98"/>
      <c r="AM589" s="133"/>
      <c r="AN589" s="56"/>
      <c r="AO589" s="53"/>
      <c r="AP589" s="134"/>
      <c r="AQ589" s="100"/>
      <c r="AR589" s="101"/>
      <c r="AS589" s="134"/>
      <c r="AT589" s="131"/>
      <c r="AU589" s="26"/>
      <c r="AV589" s="134"/>
      <c r="AW589" s="131"/>
      <c r="AX589" s="53"/>
      <c r="AY589" s="134"/>
      <c r="AZ589" s="131"/>
      <c r="BA589" s="26"/>
      <c r="BB589" s="134"/>
      <c r="BC589" s="131"/>
      <c r="BD589" s="26"/>
      <c r="BE589" s="133"/>
      <c r="BF589" s="56"/>
      <c r="BG589" s="131"/>
      <c r="BH589" s="133"/>
      <c r="BI589" s="56"/>
      <c r="BJ589" s="135"/>
      <c r="BK589" s="131"/>
      <c r="BL589" s="133"/>
      <c r="BM589" s="56"/>
      <c r="BN589" s="136"/>
      <c r="BO589" s="134"/>
      <c r="BP589" s="131"/>
      <c r="BQ589" s="132"/>
      <c r="BR589" s="134"/>
      <c r="BS589" s="131"/>
      <c r="BT589" s="98"/>
      <c r="BU589" s="134"/>
      <c r="BV589" s="131"/>
      <c r="BW589" s="131"/>
      <c r="BX589" s="134"/>
      <c r="BY589" s="131"/>
      <c r="BZ589" s="137"/>
      <c r="CA589" s="134"/>
      <c r="CB589" s="131"/>
      <c r="CC589" s="98"/>
      <c r="CD589" s="134"/>
      <c r="CE589" s="131"/>
      <c r="CF589" s="132"/>
      <c r="CG589" s="134"/>
      <c r="CH589" s="131"/>
      <c r="CI589" s="98"/>
      <c r="CJ589" s="134"/>
      <c r="CK589" s="131"/>
      <c r="CL589" s="98">
        <v>125</v>
      </c>
      <c r="CM589" s="134"/>
      <c r="CN589" s="131"/>
      <c r="CO589" s="98"/>
      <c r="CP589" s="134"/>
      <c r="CQ589" s="131"/>
      <c r="CR589" s="132"/>
      <c r="CS589" s="134"/>
      <c r="CT589" s="131"/>
      <c r="CU589" s="98"/>
      <c r="CV589" s="134"/>
      <c r="CW589" s="131"/>
      <c r="CX589" s="98"/>
      <c r="CY589" s="134"/>
      <c r="CZ589" s="131"/>
      <c r="DA589" s="98"/>
      <c r="DB589" s="134"/>
      <c r="DC589" s="131"/>
      <c r="DD589" s="132"/>
      <c r="DE589" s="133"/>
      <c r="DF589" s="131"/>
      <c r="DG589" s="107">
        <v>349.94</v>
      </c>
      <c r="DH589" s="134"/>
      <c r="DI589" s="131"/>
      <c r="DJ589" s="107">
        <v>407.82</v>
      </c>
      <c r="DK589" s="134"/>
      <c r="DL589" s="131"/>
      <c r="DM589" s="107">
        <v>560.66999999999996</v>
      </c>
      <c r="DN589" s="134"/>
      <c r="DO589" s="131"/>
      <c r="DP589" s="107">
        <v>849.84</v>
      </c>
      <c r="DQ589" s="134"/>
      <c r="DR589" s="131"/>
      <c r="DS589" s="107">
        <v>1070.97</v>
      </c>
      <c r="DT589" s="134"/>
      <c r="DU589" s="131"/>
      <c r="DV589" s="21">
        <v>1512.05</v>
      </c>
      <c r="DW589" s="134"/>
      <c r="DX589" s="131"/>
      <c r="DY589" s="21">
        <v>5870.12</v>
      </c>
      <c r="DZ589" s="134"/>
      <c r="EA589" s="131"/>
      <c r="EB589" s="21">
        <v>4379.45</v>
      </c>
      <c r="EC589" s="134"/>
      <c r="ED589" s="131"/>
      <c r="EE589" s="21">
        <v>4811.45</v>
      </c>
      <c r="EF589" s="134"/>
      <c r="EG589" s="131"/>
      <c r="EH589" s="21">
        <v>6518.13</v>
      </c>
      <c r="EI589" s="134"/>
      <c r="EJ589" s="131"/>
      <c r="EK589" s="21">
        <v>7389.31</v>
      </c>
      <c r="EL589" s="134"/>
      <c r="EM589" s="131"/>
      <c r="EN589" s="21">
        <v>1539.81</v>
      </c>
      <c r="EO589" s="134"/>
      <c r="EP589" s="131"/>
      <c r="EQ589" s="21">
        <v>3124.4</v>
      </c>
      <c r="ER589" s="134"/>
      <c r="ES589" s="131"/>
      <c r="ET589" s="107">
        <v>118.78</v>
      </c>
      <c r="EU589" s="134"/>
      <c r="EV589" s="131"/>
      <c r="EW589" s="107">
        <v>479.92</v>
      </c>
      <c r="EX589" s="134"/>
      <c r="EY589" s="131"/>
      <c r="EZ589" s="107">
        <v>649.4</v>
      </c>
      <c r="FA589" s="134"/>
      <c r="FB589" s="131"/>
      <c r="FC589" s="21">
        <v>1301.22</v>
      </c>
      <c r="FD589" s="134"/>
      <c r="FE589" s="131"/>
      <c r="FF589" s="21">
        <v>2530.2199999999998</v>
      </c>
      <c r="FG589" s="134"/>
      <c r="FH589" s="131"/>
      <c r="FI589" s="21">
        <v>4182.22</v>
      </c>
      <c r="FJ589" s="134"/>
      <c r="FK589" s="131"/>
      <c r="FL589" s="107">
        <v>253.92</v>
      </c>
      <c r="FM589" s="134"/>
      <c r="FN589" s="131"/>
      <c r="FO589" s="107">
        <v>290.32</v>
      </c>
      <c r="FP589" s="134"/>
      <c r="FQ589" s="131"/>
      <c r="FR589" s="107">
        <v>334.06</v>
      </c>
      <c r="FS589" s="134"/>
      <c r="FT589" s="131"/>
      <c r="FU589" s="107">
        <v>411.49</v>
      </c>
      <c r="FV589" s="134"/>
      <c r="FW589" s="131"/>
      <c r="FX589" s="107">
        <v>455.21</v>
      </c>
      <c r="FY589" s="134"/>
      <c r="FZ589" s="131"/>
      <c r="GA589" s="107">
        <v>536</v>
      </c>
      <c r="GB589" s="134"/>
      <c r="GC589" s="131"/>
      <c r="GD589" s="21">
        <v>745.84</v>
      </c>
      <c r="GE589" s="138"/>
      <c r="GF589" s="100"/>
      <c r="GG589" s="112">
        <v>313.12</v>
      </c>
      <c r="GH589" s="134"/>
      <c r="GI589" s="135"/>
      <c r="GJ589" s="529">
        <v>223.61</v>
      </c>
      <c r="GK589" s="134"/>
      <c r="GL589" s="131"/>
      <c r="GM589" s="107">
        <v>105.46</v>
      </c>
      <c r="GN589" s="134"/>
      <c r="GO589" s="131"/>
      <c r="GP589" s="107">
        <v>581.36</v>
      </c>
      <c r="GQ589" s="134"/>
      <c r="GR589" s="131"/>
      <c r="GS589" s="107">
        <v>92.94</v>
      </c>
      <c r="GT589" s="134"/>
      <c r="GU589" s="100"/>
      <c r="GV589" s="112">
        <v>47.51</v>
      </c>
      <c r="GW589" s="134"/>
      <c r="GX589" s="131"/>
      <c r="GY589" s="107">
        <v>61.91</v>
      </c>
      <c r="GZ589" s="218"/>
      <c r="HA589" s="412"/>
      <c r="HB589" s="412"/>
      <c r="HC589" s="218"/>
      <c r="HD589" s="131"/>
      <c r="HE589" s="107">
        <v>40.75</v>
      </c>
      <c r="HF589" s="231"/>
      <c r="HG589" s="289"/>
      <c r="HH589" s="290"/>
      <c r="HI589" s="335"/>
    </row>
    <row r="590" spans="1:218" ht="15.75" customHeight="1">
      <c r="A590" s="198">
        <v>1</v>
      </c>
      <c r="B590" s="18" t="s">
        <v>156</v>
      </c>
      <c r="C590" s="381">
        <v>449.71</v>
      </c>
      <c r="D590" s="385">
        <v>473.04</v>
      </c>
      <c r="E590" s="54">
        <v>122544.48000000001</v>
      </c>
      <c r="F590" s="42">
        <f t="shared" ref="F590:F622" si="1526">HH590</f>
        <v>117644.83485999999</v>
      </c>
      <c r="G590" s="43"/>
      <c r="H590" s="21">
        <v>636.70000000000005</v>
      </c>
      <c r="I590" s="45">
        <f t="shared" ref="I590:I622" si="1527">G590*H590</f>
        <v>0</v>
      </c>
      <c r="J590" s="58"/>
      <c r="K590" s="107"/>
      <c r="L590" s="212">
        <f t="shared" ref="L590:L622" si="1528">J590*K590</f>
        <v>0</v>
      </c>
      <c r="M590" s="58"/>
      <c r="N590" s="107">
        <v>540</v>
      </c>
      <c r="O590" s="212">
        <f t="shared" ref="O590:O622" si="1529">M590*N590</f>
        <v>0</v>
      </c>
      <c r="P590" s="46">
        <v>100.8</v>
      </c>
      <c r="Q590" s="139">
        <f t="shared" ref="Q590:Q622" si="1530">261.81*1.07</f>
        <v>280.13670000000002</v>
      </c>
      <c r="R590" s="212">
        <f t="shared" ref="R590:R622" si="1531">P590*Q590</f>
        <v>28237.77936</v>
      </c>
      <c r="S590" s="46"/>
      <c r="T590" s="44">
        <f t="shared" ref="T590:T622" si="1532">2182.8*1.07</f>
        <v>2335.5960000000005</v>
      </c>
      <c r="U590" s="212">
        <f t="shared" ref="U590:U622" si="1533">S590*T590</f>
        <v>0</v>
      </c>
      <c r="V590" s="46"/>
      <c r="W590" s="139">
        <f t="shared" ref="W590:W622" si="1534">461.67*1.07</f>
        <v>493.98690000000005</v>
      </c>
      <c r="X590" s="219">
        <f t="shared" ref="X590:X622" si="1535">V590*W590</f>
        <v>0</v>
      </c>
      <c r="Y590" s="58"/>
      <c r="Z590" s="44">
        <f t="shared" ref="Z590:Z622" si="1536">4048*1.07</f>
        <v>4331.3600000000006</v>
      </c>
      <c r="AA590" s="141">
        <f t="shared" ref="AA590:AA622" si="1537">Z590*Y590</f>
        <v>0</v>
      </c>
      <c r="AB590" s="397"/>
      <c r="AC590" s="139">
        <f t="shared" ref="AC590:AC622" si="1538">461.67*1.07</f>
        <v>493.98690000000005</v>
      </c>
      <c r="AD590" s="140">
        <f t="shared" ref="AD590:AD622" si="1539">AC590*AB590</f>
        <v>0</v>
      </c>
      <c r="AE590" s="46"/>
      <c r="AF590" s="44">
        <f t="shared" ref="AF590:AF622" si="1540">21387.88*1.07</f>
        <v>22885.031600000002</v>
      </c>
      <c r="AG590" s="140">
        <f t="shared" ref="AG590:AG622" si="1541">AE590*AF590</f>
        <v>0</v>
      </c>
      <c r="AH590" s="46">
        <v>24</v>
      </c>
      <c r="AI590" s="139">
        <f t="shared" ref="AI590:AI622" si="1542">739.6*1.07</f>
        <v>791.37200000000007</v>
      </c>
      <c r="AJ590" s="140">
        <f t="shared" ref="AJ590:AJ622" si="1543">AH590*AI590</f>
        <v>18992.928</v>
      </c>
      <c r="AK590" s="46"/>
      <c r="AL590" s="107">
        <v>145.19999999999999</v>
      </c>
      <c r="AM590" s="140">
        <f t="shared" ref="AM590:AM622" si="1544">AK590*AL590</f>
        <v>0</v>
      </c>
      <c r="AN590" s="46"/>
      <c r="AO590" s="44">
        <f t="shared" ref="AO590:AO622" si="1545">3523.22*1.07</f>
        <v>3769.8454000000002</v>
      </c>
      <c r="AP590" s="141">
        <f t="shared" ref="AP590:AP622" si="1546">AN590*AO590</f>
        <v>0</v>
      </c>
      <c r="AQ590" s="108"/>
      <c r="AR590" s="109">
        <v>8030</v>
      </c>
      <c r="AS590" s="141">
        <f t="shared" ref="AS590:AS622" si="1547">AQ590*AR590</f>
        <v>0</v>
      </c>
      <c r="AT590" s="58"/>
      <c r="AU590" s="21">
        <v>3366.65</v>
      </c>
      <c r="AV590" s="141">
        <f t="shared" ref="AV590:AV622" si="1548">AT590*AU590</f>
        <v>0</v>
      </c>
      <c r="AW590" s="58"/>
      <c r="AX590" s="44">
        <f t="shared" ref="AX590:AX622" si="1549">75668.18*1.07</f>
        <v>80964.952600000004</v>
      </c>
      <c r="AY590" s="141">
        <f t="shared" ref="AY590:AY622" si="1550">AW590*AX590</f>
        <v>0</v>
      </c>
      <c r="AZ590" s="58"/>
      <c r="BA590" s="21">
        <v>93131.5</v>
      </c>
      <c r="BB590" s="141">
        <f t="shared" ref="BB590:BB622" si="1551">AZ590*BA590</f>
        <v>0</v>
      </c>
      <c r="BC590" s="58"/>
      <c r="BD590" s="21">
        <v>10643</v>
      </c>
      <c r="BE590" s="140">
        <f t="shared" ref="BE590:BE622" si="1552">BC590*BD590</f>
        <v>0</v>
      </c>
      <c r="BF590" s="46"/>
      <c r="BG590" s="58"/>
      <c r="BH590" s="140">
        <f t="shared" ref="BH590:BH622" si="1553">BF590*BG590</f>
        <v>0</v>
      </c>
      <c r="BI590" s="145"/>
      <c r="BJ590" s="162"/>
      <c r="BK590" s="146"/>
      <c r="BL590" s="140">
        <f t="shared" ref="BL590:BL622" si="1554">BI590*BK590</f>
        <v>0</v>
      </c>
      <c r="BM590" s="46"/>
      <c r="BN590" s="142"/>
      <c r="BO590" s="141">
        <f t="shared" ref="BO590:BO622" si="1555">BM590*BN590</f>
        <v>0</v>
      </c>
      <c r="BP590" s="146"/>
      <c r="BQ590" s="139">
        <f t="shared" ref="BQ590:BQ622" si="1556">870*1.07</f>
        <v>930.90000000000009</v>
      </c>
      <c r="BR590" s="141">
        <f t="shared" ref="BR590:BR622" si="1557">BP590*BQ590</f>
        <v>0</v>
      </c>
      <c r="BS590" s="146">
        <v>3</v>
      </c>
      <c r="BT590" s="107">
        <v>540</v>
      </c>
      <c r="BU590" s="141">
        <f t="shared" ref="BU590:BU622" si="1558">BS590*BT590</f>
        <v>1620</v>
      </c>
      <c r="BV590" s="146"/>
      <c r="BW590" s="58"/>
      <c r="BX590" s="141">
        <f t="shared" ref="BX590:BX622" si="1559">BV590*BW590</f>
        <v>0</v>
      </c>
      <c r="BY590" s="146"/>
      <c r="BZ590" s="143"/>
      <c r="CA590" s="141">
        <f t="shared" ref="CA590:CA622" si="1560">BY590*BZ590</f>
        <v>0</v>
      </c>
      <c r="CB590" s="146">
        <v>8</v>
      </c>
      <c r="CC590" s="107">
        <v>165.4</v>
      </c>
      <c r="CD590" s="141">
        <f t="shared" ref="CD590:CD622" si="1561">CB590*CC590</f>
        <v>1323.2</v>
      </c>
      <c r="CE590" s="146">
        <v>5</v>
      </c>
      <c r="CF590" s="139">
        <f t="shared" ref="CF590:CF622" si="1562">190.95*1.07</f>
        <v>204.31649999999999</v>
      </c>
      <c r="CG590" s="141">
        <f t="shared" ref="CG590:CG622" si="1563">CE590*CF590</f>
        <v>1021.5825</v>
      </c>
      <c r="CH590" s="146"/>
      <c r="CI590" s="107">
        <v>86.2</v>
      </c>
      <c r="CJ590" s="141">
        <f t="shared" ref="CJ590:CJ622" si="1564">CH590*CI590</f>
        <v>0</v>
      </c>
      <c r="CK590" s="146"/>
      <c r="CL590" s="107">
        <v>125</v>
      </c>
      <c r="CM590" s="141">
        <f t="shared" ref="CM590:CM622" si="1565">CK590*CL590</f>
        <v>0</v>
      </c>
      <c r="CN590" s="146"/>
      <c r="CO590" s="107">
        <v>140</v>
      </c>
      <c r="CP590" s="141">
        <f t="shared" ref="CP590:CP622" si="1566">CN590*CO590</f>
        <v>0</v>
      </c>
      <c r="CQ590" s="146"/>
      <c r="CR590" s="139">
        <f t="shared" ref="CR590:CR622" si="1567">242.77*1.07</f>
        <v>259.76390000000004</v>
      </c>
      <c r="CS590" s="141">
        <f t="shared" ref="CS590:CS622" si="1568">CQ590*CR590</f>
        <v>0</v>
      </c>
      <c r="CT590" s="146"/>
      <c r="CU590" s="107">
        <v>182.5</v>
      </c>
      <c r="CV590" s="141">
        <f t="shared" ref="CV590:CV622" si="1569">CT590*CU590</f>
        <v>0</v>
      </c>
      <c r="CW590" s="146"/>
      <c r="CX590" s="107">
        <v>78</v>
      </c>
      <c r="CY590" s="141">
        <f t="shared" ref="CY590:CY622" si="1570">CW590*CX590</f>
        <v>0</v>
      </c>
      <c r="CZ590" s="146"/>
      <c r="DA590" s="107">
        <v>350</v>
      </c>
      <c r="DB590" s="141">
        <f t="shared" ref="DB590:DB622" si="1571">CZ590*DA590</f>
        <v>0</v>
      </c>
      <c r="DC590" s="146"/>
      <c r="DD590" s="139">
        <f t="shared" ref="DD590:DD622" si="1572">339.5*1.07</f>
        <v>363.26500000000004</v>
      </c>
      <c r="DE590" s="140">
        <f t="shared" ref="DE590:DE622" si="1573">DC590*DD590</f>
        <v>0</v>
      </c>
      <c r="DF590" s="58">
        <v>10</v>
      </c>
      <c r="DG590" s="107">
        <v>349.94</v>
      </c>
      <c r="DH590" s="141">
        <f t="shared" ref="DH590:DH622" si="1574">DF590*DG590</f>
        <v>3499.4</v>
      </c>
      <c r="DI590" s="58"/>
      <c r="DJ590" s="107">
        <v>407.82</v>
      </c>
      <c r="DK590" s="141">
        <f t="shared" ref="DK590:DK622" si="1575">DI590*DJ590</f>
        <v>0</v>
      </c>
      <c r="DL590" s="58">
        <v>8</v>
      </c>
      <c r="DM590" s="107">
        <v>560.66999999999996</v>
      </c>
      <c r="DN590" s="141">
        <f t="shared" ref="DN590:DN622" si="1576">DL590*DM590</f>
        <v>4485.3599999999997</v>
      </c>
      <c r="DO590" s="58"/>
      <c r="DP590" s="107">
        <v>849.84</v>
      </c>
      <c r="DQ590" s="141">
        <f t="shared" ref="DQ590:DQ622" si="1577">DO590*DP590</f>
        <v>0</v>
      </c>
      <c r="DR590" s="58"/>
      <c r="DS590" s="107">
        <v>1070.97</v>
      </c>
      <c r="DT590" s="141">
        <f t="shared" ref="DT590:DT622" si="1578">DR590*DS590</f>
        <v>0</v>
      </c>
      <c r="DU590" s="58"/>
      <c r="DV590" s="21">
        <v>1512.05</v>
      </c>
      <c r="DW590" s="141">
        <f t="shared" ref="DW590:DW622" si="1579">DU590*DV590</f>
        <v>0</v>
      </c>
      <c r="DX590" s="58"/>
      <c r="DY590" s="21">
        <v>5870.12</v>
      </c>
      <c r="DZ590" s="141">
        <f t="shared" ref="DZ590:DZ622" si="1580">DX590*DY590</f>
        <v>0</v>
      </c>
      <c r="EA590" s="58"/>
      <c r="EB590" s="21">
        <v>4379.45</v>
      </c>
      <c r="EC590" s="141">
        <f t="shared" ref="EC590:EC622" si="1581">EA590*EB590</f>
        <v>0</v>
      </c>
      <c r="ED590" s="58">
        <v>3</v>
      </c>
      <c r="EE590" s="21">
        <v>4811.45</v>
      </c>
      <c r="EF590" s="141">
        <f t="shared" ref="EF590:EF622" si="1582">ED590*EE590</f>
        <v>14434.349999999999</v>
      </c>
      <c r="EG590" s="58"/>
      <c r="EH590" s="21">
        <v>6518.13</v>
      </c>
      <c r="EI590" s="141">
        <f t="shared" ref="EI590:EI622" si="1583">EG590*EH590</f>
        <v>0</v>
      </c>
      <c r="EJ590" s="58"/>
      <c r="EK590" s="21">
        <v>7389.31</v>
      </c>
      <c r="EL590" s="141">
        <f t="shared" ref="EL590:EL622" si="1584">EJ590*EK590</f>
        <v>0</v>
      </c>
      <c r="EM590" s="58"/>
      <c r="EN590" s="21">
        <v>1539.81</v>
      </c>
      <c r="EO590" s="141">
        <f t="shared" ref="EO590:EO622" si="1585">EM590*EN590</f>
        <v>0</v>
      </c>
      <c r="EP590" s="58"/>
      <c r="EQ590" s="21">
        <v>3124.4</v>
      </c>
      <c r="ER590" s="141">
        <f t="shared" ref="ER590:ER622" si="1586">EP590*EQ590</f>
        <v>0</v>
      </c>
      <c r="ES590" s="58">
        <v>40</v>
      </c>
      <c r="ET590" s="107">
        <v>118.78</v>
      </c>
      <c r="EU590" s="141">
        <f t="shared" ref="EU590:EU622" si="1587">ES590*ET590</f>
        <v>4751.2</v>
      </c>
      <c r="EV590" s="58"/>
      <c r="EW590" s="107">
        <v>479.92</v>
      </c>
      <c r="EX590" s="141">
        <f t="shared" ref="EX590:EX622" si="1588">EV590*EW590</f>
        <v>0</v>
      </c>
      <c r="EY590" s="58">
        <v>48</v>
      </c>
      <c r="EZ590" s="107">
        <v>649.4</v>
      </c>
      <c r="FA590" s="141">
        <f t="shared" ref="FA590:FA622" si="1589">EY590*EZ590</f>
        <v>31171.199999999997</v>
      </c>
      <c r="FB590" s="58"/>
      <c r="FC590" s="21">
        <v>1301.22</v>
      </c>
      <c r="FD590" s="141">
        <f t="shared" ref="FD590:FD622" si="1590">FB590*FC590</f>
        <v>0</v>
      </c>
      <c r="FE590" s="58"/>
      <c r="FF590" s="21">
        <v>2530.2199999999998</v>
      </c>
      <c r="FG590" s="141">
        <f t="shared" ref="FG590:FG622" si="1591">FE590*FF590</f>
        <v>0</v>
      </c>
      <c r="FH590" s="58"/>
      <c r="FI590" s="21">
        <v>4182.22</v>
      </c>
      <c r="FJ590" s="141">
        <f t="shared" ref="FJ590:FJ622" si="1592">FH590*FI590</f>
        <v>0</v>
      </c>
      <c r="FK590" s="58"/>
      <c r="FL590" s="107">
        <v>253.92</v>
      </c>
      <c r="FM590" s="141">
        <f t="shared" ref="FM590:FM622" si="1593">FK590*FL590</f>
        <v>0</v>
      </c>
      <c r="FN590" s="58"/>
      <c r="FO590" s="107">
        <v>290.32</v>
      </c>
      <c r="FP590" s="141">
        <f t="shared" ref="FP590:FP622" si="1594">FN590*FO590</f>
        <v>0</v>
      </c>
      <c r="FQ590" s="58"/>
      <c r="FR590" s="107">
        <v>334.06</v>
      </c>
      <c r="FS590" s="141">
        <f t="shared" ref="FS590:FS622" si="1595">FQ590*FR590</f>
        <v>0</v>
      </c>
      <c r="FT590" s="58"/>
      <c r="FU590" s="107">
        <v>411.49</v>
      </c>
      <c r="FV590" s="141">
        <f t="shared" ref="FV590:FV622" si="1596">FT590*FU590</f>
        <v>0</v>
      </c>
      <c r="FW590" s="58"/>
      <c r="FX590" s="107">
        <v>455.21</v>
      </c>
      <c r="FY590" s="141">
        <f t="shared" ref="FY590:FY622" si="1597">FW590*FX590</f>
        <v>0</v>
      </c>
      <c r="FZ590" s="58"/>
      <c r="GA590" s="107">
        <v>536</v>
      </c>
      <c r="GB590" s="141">
        <f t="shared" ref="GB590:GB622" si="1598">FZ590*GA590</f>
        <v>0</v>
      </c>
      <c r="GC590" s="58"/>
      <c r="GD590" s="21">
        <v>745.84</v>
      </c>
      <c r="GE590" s="144">
        <f t="shared" ref="GE590:GE622" si="1599">GC590*GD590</f>
        <v>0</v>
      </c>
      <c r="GF590" s="108">
        <v>3</v>
      </c>
      <c r="GG590" s="112">
        <v>313.12</v>
      </c>
      <c r="GH590" s="141">
        <f t="shared" ref="GH590:GH622" si="1600">GF590*GG590</f>
        <v>939.36</v>
      </c>
      <c r="GI590" s="59">
        <v>7</v>
      </c>
      <c r="GJ590" s="529">
        <v>223.61</v>
      </c>
      <c r="GK590" s="141">
        <f t="shared" ref="GK590:GK620" si="1601">GI590*GJ590</f>
        <v>1565.27</v>
      </c>
      <c r="GL590" s="58">
        <v>2</v>
      </c>
      <c r="GM590" s="107">
        <v>105.46</v>
      </c>
      <c r="GN590" s="141">
        <f t="shared" ref="GN590:GN622" si="1602">GL590*GM590</f>
        <v>210.92</v>
      </c>
      <c r="GO590" s="58">
        <v>1</v>
      </c>
      <c r="GP590" s="107">
        <v>581.36</v>
      </c>
      <c r="GQ590" s="141">
        <f t="shared" ref="GQ590:GQ622" si="1603">GO590*GP590</f>
        <v>581.36</v>
      </c>
      <c r="GR590" s="58"/>
      <c r="GS590" s="107">
        <v>92.94</v>
      </c>
      <c r="GT590" s="141">
        <f t="shared" ref="GT590:GT622" si="1604">GR590*GS590</f>
        <v>0</v>
      </c>
      <c r="GU590" s="108">
        <v>25</v>
      </c>
      <c r="GV590" s="112">
        <v>47.51</v>
      </c>
      <c r="GW590" s="141">
        <f t="shared" ref="GW590:GW622" si="1605">GU590*GV590</f>
        <v>1187.75</v>
      </c>
      <c r="GX590" s="58">
        <v>10</v>
      </c>
      <c r="GY590" s="107">
        <v>61.91</v>
      </c>
      <c r="GZ590" s="219">
        <f t="shared" ref="GZ590:GZ622" si="1606">GX590*GY590</f>
        <v>619.09999999999991</v>
      </c>
      <c r="HA590" s="413"/>
      <c r="HB590" s="413"/>
      <c r="HC590" s="219">
        <f>HA590*HB590</f>
        <v>0</v>
      </c>
      <c r="HD590" s="58">
        <v>0.1</v>
      </c>
      <c r="HE590" s="107">
        <v>40.75</v>
      </c>
      <c r="HF590" s="232">
        <f t="shared" ref="HF590:HF622" si="1607">HD590*HE590</f>
        <v>4.0750000000000002</v>
      </c>
      <c r="HG590" s="105">
        <v>3000</v>
      </c>
      <c r="HH590" s="226">
        <f>HC590+HG590+HF590+GZ590+GW590+GT590+GQ590+GN590+GK590+GH590+GE590+GB590+FY590+FV590+FS590+FP590+FM590+FJ590+FG590+FD590+FA590+EX590+EU590+ER590+EO590+EL590+EI590+EF590+EC590+DZ590+DW590+DT590+DQ590+DN590+DK590+DH590+DE590+DB590+CY590+CV590+CS590+CP590+CM590+CJ590+CG590+CD590+CA590+BX590+BU590+BR590+BO590+BL590+BH590+BE590+BB590+AY590+AV590+AS590+AP590+AM590+AJ590+AG590+AA590+X590+U590+R590+L590+I590+AD590+O590</f>
        <v>117644.83485999999</v>
      </c>
      <c r="HI590" s="335"/>
    </row>
    <row r="591" spans="1:218" ht="15.75" customHeight="1">
      <c r="A591" s="198">
        <v>2</v>
      </c>
      <c r="B591" s="18" t="s">
        <v>157</v>
      </c>
      <c r="C591" s="381">
        <v>836.92</v>
      </c>
      <c r="D591" s="385">
        <v>78.19</v>
      </c>
      <c r="E591" s="54">
        <v>66651.360000000001</v>
      </c>
      <c r="F591" s="42">
        <f t="shared" si="1526"/>
        <v>17923.465199999999</v>
      </c>
      <c r="G591" s="43"/>
      <c r="H591" s="21">
        <v>636.70000000000005</v>
      </c>
      <c r="I591" s="45">
        <f t="shared" si="1527"/>
        <v>0</v>
      </c>
      <c r="J591" s="58"/>
      <c r="K591" s="107"/>
      <c r="L591" s="212">
        <f t="shared" si="1528"/>
        <v>0</v>
      </c>
      <c r="M591" s="58"/>
      <c r="N591" s="107">
        <v>540</v>
      </c>
      <c r="O591" s="212">
        <f t="shared" si="1529"/>
        <v>0</v>
      </c>
      <c r="P591" s="46">
        <v>6</v>
      </c>
      <c r="Q591" s="139">
        <f t="shared" si="1530"/>
        <v>280.13670000000002</v>
      </c>
      <c r="R591" s="212">
        <f t="shared" si="1531"/>
        <v>1680.8202000000001</v>
      </c>
      <c r="S591" s="46"/>
      <c r="T591" s="44">
        <f t="shared" si="1532"/>
        <v>2335.5960000000005</v>
      </c>
      <c r="U591" s="212">
        <f t="shared" si="1533"/>
        <v>0</v>
      </c>
      <c r="V591" s="46"/>
      <c r="W591" s="139">
        <f t="shared" si="1534"/>
        <v>493.98690000000005</v>
      </c>
      <c r="X591" s="219">
        <f t="shared" si="1535"/>
        <v>0</v>
      </c>
      <c r="Y591" s="58"/>
      <c r="Z591" s="44">
        <f t="shared" si="1536"/>
        <v>4331.3600000000006</v>
      </c>
      <c r="AA591" s="141">
        <f t="shared" si="1537"/>
        <v>0</v>
      </c>
      <c r="AB591" s="397"/>
      <c r="AC591" s="139">
        <f t="shared" si="1538"/>
        <v>493.98690000000005</v>
      </c>
      <c r="AD591" s="140">
        <f t="shared" si="1539"/>
        <v>0</v>
      </c>
      <c r="AE591" s="46"/>
      <c r="AF591" s="44">
        <f t="shared" si="1540"/>
        <v>22885.031600000002</v>
      </c>
      <c r="AG591" s="140">
        <f t="shared" si="1541"/>
        <v>0</v>
      </c>
      <c r="AH591" s="46"/>
      <c r="AI591" s="139">
        <f t="shared" si="1542"/>
        <v>791.37200000000007</v>
      </c>
      <c r="AJ591" s="140">
        <f t="shared" si="1543"/>
        <v>0</v>
      </c>
      <c r="AK591" s="46"/>
      <c r="AL591" s="107">
        <v>145.19999999999999</v>
      </c>
      <c r="AM591" s="140">
        <f t="shared" si="1544"/>
        <v>0</v>
      </c>
      <c r="AN591" s="46"/>
      <c r="AO591" s="44">
        <f t="shared" si="1545"/>
        <v>3769.8454000000002</v>
      </c>
      <c r="AP591" s="141">
        <f t="shared" si="1546"/>
        <v>0</v>
      </c>
      <c r="AQ591" s="108"/>
      <c r="AR591" s="109">
        <v>8030</v>
      </c>
      <c r="AS591" s="141">
        <f t="shared" si="1547"/>
        <v>0</v>
      </c>
      <c r="AT591" s="58"/>
      <c r="AU591" s="21">
        <v>3366.65</v>
      </c>
      <c r="AV591" s="141">
        <f t="shared" si="1548"/>
        <v>0</v>
      </c>
      <c r="AW591" s="58"/>
      <c r="AX591" s="44">
        <f t="shared" si="1549"/>
        <v>80964.952600000004</v>
      </c>
      <c r="AY591" s="141">
        <f t="shared" si="1550"/>
        <v>0</v>
      </c>
      <c r="AZ591" s="58"/>
      <c r="BA591" s="21">
        <v>93131.5</v>
      </c>
      <c r="BB591" s="141">
        <f t="shared" si="1551"/>
        <v>0</v>
      </c>
      <c r="BC591" s="58"/>
      <c r="BD591" s="21">
        <v>10643</v>
      </c>
      <c r="BE591" s="140">
        <f t="shared" si="1552"/>
        <v>0</v>
      </c>
      <c r="BF591" s="46"/>
      <c r="BG591" s="58"/>
      <c r="BH591" s="140">
        <f t="shared" si="1553"/>
        <v>0</v>
      </c>
      <c r="BI591" s="46"/>
      <c r="BJ591" s="59"/>
      <c r="BK591" s="58"/>
      <c r="BL591" s="140">
        <f t="shared" si="1554"/>
        <v>0</v>
      </c>
      <c r="BM591" s="46"/>
      <c r="BN591" s="142"/>
      <c r="BO591" s="141">
        <f t="shared" si="1555"/>
        <v>0</v>
      </c>
      <c r="BP591" s="58"/>
      <c r="BQ591" s="139">
        <f t="shared" si="1556"/>
        <v>930.90000000000009</v>
      </c>
      <c r="BR591" s="141">
        <f t="shared" si="1557"/>
        <v>0</v>
      </c>
      <c r="BS591" s="58">
        <v>5</v>
      </c>
      <c r="BT591" s="107">
        <v>540</v>
      </c>
      <c r="BU591" s="141">
        <f t="shared" si="1558"/>
        <v>2700</v>
      </c>
      <c r="BV591" s="58"/>
      <c r="BW591" s="58"/>
      <c r="BX591" s="141">
        <f t="shared" si="1559"/>
        <v>0</v>
      </c>
      <c r="BY591" s="58"/>
      <c r="BZ591" s="143"/>
      <c r="CA591" s="141">
        <f t="shared" si="1560"/>
        <v>0</v>
      </c>
      <c r="CB591" s="58">
        <v>4</v>
      </c>
      <c r="CC591" s="107">
        <v>165.4</v>
      </c>
      <c r="CD591" s="141">
        <f t="shared" si="1561"/>
        <v>661.6</v>
      </c>
      <c r="CE591" s="58"/>
      <c r="CF591" s="139">
        <f t="shared" si="1562"/>
        <v>204.31649999999999</v>
      </c>
      <c r="CG591" s="141">
        <f t="shared" si="1563"/>
        <v>0</v>
      </c>
      <c r="CH591" s="58"/>
      <c r="CI591" s="107">
        <v>86.2</v>
      </c>
      <c r="CJ591" s="141">
        <f t="shared" si="1564"/>
        <v>0</v>
      </c>
      <c r="CK591" s="58"/>
      <c r="CL591" s="107">
        <v>125</v>
      </c>
      <c r="CM591" s="141">
        <f t="shared" si="1565"/>
        <v>0</v>
      </c>
      <c r="CN591" s="58"/>
      <c r="CO591" s="107">
        <v>140</v>
      </c>
      <c r="CP591" s="141">
        <f t="shared" si="1566"/>
        <v>0</v>
      </c>
      <c r="CQ591" s="58"/>
      <c r="CR591" s="139">
        <f t="shared" si="1567"/>
        <v>259.76390000000004</v>
      </c>
      <c r="CS591" s="141">
        <f t="shared" si="1568"/>
        <v>0</v>
      </c>
      <c r="CT591" s="58"/>
      <c r="CU591" s="107">
        <v>182.5</v>
      </c>
      <c r="CV591" s="141">
        <f t="shared" si="1569"/>
        <v>0</v>
      </c>
      <c r="CW591" s="58"/>
      <c r="CX591" s="107">
        <v>78</v>
      </c>
      <c r="CY591" s="141">
        <f t="shared" si="1570"/>
        <v>0</v>
      </c>
      <c r="CZ591" s="58"/>
      <c r="DA591" s="107">
        <v>350</v>
      </c>
      <c r="DB591" s="141">
        <f t="shared" si="1571"/>
        <v>0</v>
      </c>
      <c r="DC591" s="58"/>
      <c r="DD591" s="139">
        <f t="shared" si="1572"/>
        <v>363.26500000000004</v>
      </c>
      <c r="DE591" s="140">
        <f t="shared" si="1573"/>
        <v>0</v>
      </c>
      <c r="DF591" s="58">
        <v>6</v>
      </c>
      <c r="DG591" s="107">
        <v>349.94</v>
      </c>
      <c r="DH591" s="141">
        <f t="shared" si="1574"/>
        <v>2099.64</v>
      </c>
      <c r="DI591" s="58"/>
      <c r="DJ591" s="107">
        <v>407.82</v>
      </c>
      <c r="DK591" s="141">
        <f t="shared" si="1575"/>
        <v>0</v>
      </c>
      <c r="DL591" s="58">
        <v>6</v>
      </c>
      <c r="DM591" s="107">
        <v>560.66999999999996</v>
      </c>
      <c r="DN591" s="141">
        <f t="shared" si="1576"/>
        <v>3364.0199999999995</v>
      </c>
      <c r="DO591" s="58"/>
      <c r="DP591" s="107">
        <v>849.84</v>
      </c>
      <c r="DQ591" s="141">
        <f t="shared" si="1577"/>
        <v>0</v>
      </c>
      <c r="DR591" s="58"/>
      <c r="DS591" s="107">
        <v>1070.97</v>
      </c>
      <c r="DT591" s="141">
        <f t="shared" si="1578"/>
        <v>0</v>
      </c>
      <c r="DU591" s="58"/>
      <c r="DV591" s="21">
        <v>1512.05</v>
      </c>
      <c r="DW591" s="141">
        <f t="shared" si="1579"/>
        <v>0</v>
      </c>
      <c r="DX591" s="58"/>
      <c r="DY591" s="21">
        <v>5870.12</v>
      </c>
      <c r="DZ591" s="141">
        <f t="shared" si="1580"/>
        <v>0</v>
      </c>
      <c r="EA591" s="58"/>
      <c r="EB591" s="21">
        <v>4379.45</v>
      </c>
      <c r="EC591" s="141">
        <f t="shared" si="1581"/>
        <v>0</v>
      </c>
      <c r="ED591" s="58"/>
      <c r="EE591" s="21">
        <v>4811.45</v>
      </c>
      <c r="EF591" s="141">
        <f t="shared" si="1582"/>
        <v>0</v>
      </c>
      <c r="EG591" s="58"/>
      <c r="EH591" s="21">
        <v>6518.13</v>
      </c>
      <c r="EI591" s="141">
        <f t="shared" si="1583"/>
        <v>0</v>
      </c>
      <c r="EJ591" s="58"/>
      <c r="EK591" s="21">
        <v>7389.31</v>
      </c>
      <c r="EL591" s="141">
        <f t="shared" si="1584"/>
        <v>0</v>
      </c>
      <c r="EM591" s="58"/>
      <c r="EN591" s="21">
        <v>1539.81</v>
      </c>
      <c r="EO591" s="141">
        <f t="shared" si="1585"/>
        <v>0</v>
      </c>
      <c r="EP591" s="58"/>
      <c r="EQ591" s="21">
        <v>3124.4</v>
      </c>
      <c r="ER591" s="141">
        <f t="shared" si="1586"/>
        <v>0</v>
      </c>
      <c r="ES591" s="58"/>
      <c r="ET591" s="107">
        <v>118.78</v>
      </c>
      <c r="EU591" s="141">
        <f t="shared" si="1587"/>
        <v>0</v>
      </c>
      <c r="EV591" s="58"/>
      <c r="EW591" s="107">
        <v>479.92</v>
      </c>
      <c r="EX591" s="141">
        <f t="shared" si="1588"/>
        <v>0</v>
      </c>
      <c r="EY591" s="58"/>
      <c r="EZ591" s="107">
        <v>649.4</v>
      </c>
      <c r="FA591" s="141">
        <f t="shared" si="1589"/>
        <v>0</v>
      </c>
      <c r="FB591" s="58"/>
      <c r="FC591" s="21">
        <v>1301.22</v>
      </c>
      <c r="FD591" s="141">
        <f t="shared" si="1590"/>
        <v>0</v>
      </c>
      <c r="FE591" s="58"/>
      <c r="FF591" s="21">
        <v>2530.2199999999998</v>
      </c>
      <c r="FG591" s="141">
        <f t="shared" si="1591"/>
        <v>0</v>
      </c>
      <c r="FH591" s="58"/>
      <c r="FI591" s="21">
        <v>4182.22</v>
      </c>
      <c r="FJ591" s="141">
        <f t="shared" si="1592"/>
        <v>0</v>
      </c>
      <c r="FK591" s="58"/>
      <c r="FL591" s="107">
        <v>253.92</v>
      </c>
      <c r="FM591" s="141">
        <f t="shared" si="1593"/>
        <v>0</v>
      </c>
      <c r="FN591" s="58"/>
      <c r="FO591" s="107">
        <v>290.32</v>
      </c>
      <c r="FP591" s="141">
        <f t="shared" si="1594"/>
        <v>0</v>
      </c>
      <c r="FQ591" s="58"/>
      <c r="FR591" s="107">
        <v>334.06</v>
      </c>
      <c r="FS591" s="141">
        <f t="shared" si="1595"/>
        <v>0</v>
      </c>
      <c r="FT591" s="58"/>
      <c r="FU591" s="107">
        <v>411.49</v>
      </c>
      <c r="FV591" s="141">
        <f t="shared" si="1596"/>
        <v>0</v>
      </c>
      <c r="FW591" s="58"/>
      <c r="FX591" s="107">
        <v>455.21</v>
      </c>
      <c r="FY591" s="141">
        <f t="shared" si="1597"/>
        <v>0</v>
      </c>
      <c r="FZ591" s="58"/>
      <c r="GA591" s="107">
        <v>536</v>
      </c>
      <c r="GB591" s="141">
        <f t="shared" si="1598"/>
        <v>0</v>
      </c>
      <c r="GC591" s="58"/>
      <c r="GD591" s="21">
        <v>745.84</v>
      </c>
      <c r="GE591" s="144">
        <f t="shared" si="1599"/>
        <v>0</v>
      </c>
      <c r="GF591" s="108">
        <v>3</v>
      </c>
      <c r="GG591" s="112">
        <v>313.12</v>
      </c>
      <c r="GH591" s="141">
        <f t="shared" si="1600"/>
        <v>939.36</v>
      </c>
      <c r="GI591" s="59">
        <v>7</v>
      </c>
      <c r="GJ591" s="529">
        <v>223.61</v>
      </c>
      <c r="GK591" s="141">
        <f t="shared" si="1601"/>
        <v>1565.27</v>
      </c>
      <c r="GL591" s="58">
        <v>2</v>
      </c>
      <c r="GM591" s="107">
        <v>105.46</v>
      </c>
      <c r="GN591" s="141">
        <f t="shared" si="1602"/>
        <v>210.92</v>
      </c>
      <c r="GO591" s="58">
        <v>1</v>
      </c>
      <c r="GP591" s="107">
        <v>581.36</v>
      </c>
      <c r="GQ591" s="141">
        <f t="shared" si="1603"/>
        <v>581.36</v>
      </c>
      <c r="GR591" s="58"/>
      <c r="GS591" s="107">
        <v>92.94</v>
      </c>
      <c r="GT591" s="141">
        <f t="shared" si="1604"/>
        <v>0</v>
      </c>
      <c r="GU591" s="108">
        <v>25</v>
      </c>
      <c r="GV591" s="112">
        <v>47.51</v>
      </c>
      <c r="GW591" s="141">
        <f t="shared" si="1605"/>
        <v>1187.75</v>
      </c>
      <c r="GX591" s="58">
        <v>15</v>
      </c>
      <c r="GY591" s="107">
        <v>61.91</v>
      </c>
      <c r="GZ591" s="219">
        <f t="shared" si="1606"/>
        <v>928.65</v>
      </c>
      <c r="HA591" s="413"/>
      <c r="HB591" s="413"/>
      <c r="HC591" s="219">
        <f t="shared" ref="HC591:HC622" si="1608">HA591*HB591</f>
        <v>0</v>
      </c>
      <c r="HD591" s="58">
        <v>0.1</v>
      </c>
      <c r="HE591" s="107">
        <v>40.75</v>
      </c>
      <c r="HF591" s="232">
        <f t="shared" si="1607"/>
        <v>4.0750000000000002</v>
      </c>
      <c r="HG591" s="105">
        <v>2000</v>
      </c>
      <c r="HH591" s="226">
        <f t="shared" ref="HH591:HH622" si="1609">HC591+HG591+HF591+GZ591+GW591+GT591+GQ591+GN591+GK591+GH591+GE591+GB591+FY591+FV591+FS591+FP591+FM591+FJ591+FG591+FD591+FA591+EX591+EU591+ER591+EO591+EL591+EI591+EF591+EC591+DZ591+DW591+DT591+DQ591+DN591+DK591+DH591+DE591+DB591+CY591+CV591+CS591+CP591+CM591+CJ591+CG591+CD591+CA591+BX591+BU591+BR591+BO591+BL591+BH591+BE591+BB591+AY591+AV591+AS591+AP591+AM591+AJ591+AG591+AA591+X591+U591+R591+L591+I591+AD591+O591</f>
        <v>17923.465199999999</v>
      </c>
      <c r="HI591" s="335"/>
    </row>
    <row r="592" spans="1:218" ht="15.75" customHeight="1">
      <c r="A592" s="198">
        <v>3</v>
      </c>
      <c r="B592" s="18" t="s">
        <v>158</v>
      </c>
      <c r="C592" s="381">
        <v>71.67</v>
      </c>
      <c r="D592" s="385">
        <v>38.14</v>
      </c>
      <c r="E592" s="54">
        <v>44647.8</v>
      </c>
      <c r="F592" s="42">
        <f t="shared" si="1526"/>
        <v>21501.744470000001</v>
      </c>
      <c r="G592" s="43"/>
      <c r="H592" s="21">
        <v>636.70000000000005</v>
      </c>
      <c r="I592" s="45">
        <f t="shared" si="1527"/>
        <v>0</v>
      </c>
      <c r="J592" s="58"/>
      <c r="K592" s="107"/>
      <c r="L592" s="212">
        <f t="shared" si="1528"/>
        <v>0</v>
      </c>
      <c r="M592" s="58"/>
      <c r="N592" s="107">
        <v>540</v>
      </c>
      <c r="O592" s="212">
        <f t="shared" si="1529"/>
        <v>0</v>
      </c>
      <c r="P592" s="46">
        <v>24.1</v>
      </c>
      <c r="Q592" s="139">
        <f t="shared" si="1530"/>
        <v>280.13670000000002</v>
      </c>
      <c r="R592" s="212">
        <f t="shared" si="1531"/>
        <v>6751.2944700000007</v>
      </c>
      <c r="S592" s="46"/>
      <c r="T592" s="44">
        <f t="shared" si="1532"/>
        <v>2335.5960000000005</v>
      </c>
      <c r="U592" s="212">
        <f t="shared" si="1533"/>
        <v>0</v>
      </c>
      <c r="V592" s="46"/>
      <c r="W592" s="139">
        <f t="shared" si="1534"/>
        <v>493.98690000000005</v>
      </c>
      <c r="X592" s="219">
        <f t="shared" si="1535"/>
        <v>0</v>
      </c>
      <c r="Y592" s="58"/>
      <c r="Z592" s="44">
        <f t="shared" si="1536"/>
        <v>4331.3600000000006</v>
      </c>
      <c r="AA592" s="141">
        <f t="shared" si="1537"/>
        <v>0</v>
      </c>
      <c r="AB592" s="397"/>
      <c r="AC592" s="139">
        <f t="shared" si="1538"/>
        <v>493.98690000000005</v>
      </c>
      <c r="AD592" s="140">
        <f t="shared" si="1539"/>
        <v>0</v>
      </c>
      <c r="AE592" s="46"/>
      <c r="AF592" s="44">
        <f t="shared" si="1540"/>
        <v>22885.031600000002</v>
      </c>
      <c r="AG592" s="140">
        <f t="shared" si="1541"/>
        <v>0</v>
      </c>
      <c r="AH592" s="46"/>
      <c r="AI592" s="139">
        <f t="shared" si="1542"/>
        <v>791.37200000000007</v>
      </c>
      <c r="AJ592" s="140">
        <f t="shared" si="1543"/>
        <v>0</v>
      </c>
      <c r="AK592" s="46"/>
      <c r="AL592" s="107">
        <v>145.19999999999999</v>
      </c>
      <c r="AM592" s="140">
        <f t="shared" si="1544"/>
        <v>0</v>
      </c>
      <c r="AN592" s="46"/>
      <c r="AO592" s="44">
        <f t="shared" si="1545"/>
        <v>3769.8454000000002</v>
      </c>
      <c r="AP592" s="141">
        <f t="shared" si="1546"/>
        <v>0</v>
      </c>
      <c r="AQ592" s="108"/>
      <c r="AR592" s="109">
        <v>8030</v>
      </c>
      <c r="AS592" s="141">
        <f t="shared" si="1547"/>
        <v>0</v>
      </c>
      <c r="AT592" s="58"/>
      <c r="AU592" s="21">
        <v>3366.65</v>
      </c>
      <c r="AV592" s="141">
        <f t="shared" si="1548"/>
        <v>0</v>
      </c>
      <c r="AW592" s="58"/>
      <c r="AX592" s="44">
        <f t="shared" si="1549"/>
        <v>80964.952600000004</v>
      </c>
      <c r="AY592" s="141">
        <f t="shared" si="1550"/>
        <v>0</v>
      </c>
      <c r="AZ592" s="58"/>
      <c r="BA592" s="21">
        <v>93131.5</v>
      </c>
      <c r="BB592" s="141">
        <f t="shared" si="1551"/>
        <v>0</v>
      </c>
      <c r="BC592" s="58"/>
      <c r="BD592" s="21">
        <v>10643</v>
      </c>
      <c r="BE592" s="140">
        <f t="shared" si="1552"/>
        <v>0</v>
      </c>
      <c r="BF592" s="46"/>
      <c r="BG592" s="58"/>
      <c r="BH592" s="140">
        <f t="shared" si="1553"/>
        <v>0</v>
      </c>
      <c r="BI592" s="46"/>
      <c r="BJ592" s="59"/>
      <c r="BK592" s="58"/>
      <c r="BL592" s="140">
        <f t="shared" si="1554"/>
        <v>0</v>
      </c>
      <c r="BM592" s="46"/>
      <c r="BN592" s="142"/>
      <c r="BO592" s="141">
        <f t="shared" si="1555"/>
        <v>0</v>
      </c>
      <c r="BP592" s="58"/>
      <c r="BQ592" s="139">
        <f t="shared" si="1556"/>
        <v>930.90000000000009</v>
      </c>
      <c r="BR592" s="141">
        <f t="shared" si="1557"/>
        <v>0</v>
      </c>
      <c r="BS592" s="58"/>
      <c r="BT592" s="107">
        <v>540</v>
      </c>
      <c r="BU592" s="141">
        <f t="shared" si="1558"/>
        <v>0</v>
      </c>
      <c r="BV592" s="58"/>
      <c r="BW592" s="58"/>
      <c r="BX592" s="141">
        <f t="shared" si="1559"/>
        <v>0</v>
      </c>
      <c r="BY592" s="58"/>
      <c r="BZ592" s="143"/>
      <c r="CA592" s="141">
        <f t="shared" si="1560"/>
        <v>0</v>
      </c>
      <c r="CB592" s="58">
        <v>3</v>
      </c>
      <c r="CC592" s="107">
        <v>165.4</v>
      </c>
      <c r="CD592" s="141">
        <f t="shared" si="1561"/>
        <v>496.20000000000005</v>
      </c>
      <c r="CE592" s="58"/>
      <c r="CF592" s="139">
        <f t="shared" si="1562"/>
        <v>204.31649999999999</v>
      </c>
      <c r="CG592" s="141">
        <f t="shared" si="1563"/>
        <v>0</v>
      </c>
      <c r="CH592" s="58"/>
      <c r="CI592" s="107">
        <v>86.2</v>
      </c>
      <c r="CJ592" s="141">
        <f t="shared" si="1564"/>
        <v>0</v>
      </c>
      <c r="CK592" s="58"/>
      <c r="CL592" s="107">
        <v>125</v>
      </c>
      <c r="CM592" s="141">
        <f t="shared" si="1565"/>
        <v>0</v>
      </c>
      <c r="CN592" s="58"/>
      <c r="CO592" s="107">
        <v>140</v>
      </c>
      <c r="CP592" s="141">
        <f t="shared" si="1566"/>
        <v>0</v>
      </c>
      <c r="CQ592" s="58"/>
      <c r="CR592" s="139">
        <f t="shared" si="1567"/>
        <v>259.76390000000004</v>
      </c>
      <c r="CS592" s="141">
        <f t="shared" si="1568"/>
        <v>0</v>
      </c>
      <c r="CT592" s="58"/>
      <c r="CU592" s="107">
        <v>182.5</v>
      </c>
      <c r="CV592" s="141">
        <f t="shared" si="1569"/>
        <v>0</v>
      </c>
      <c r="CW592" s="58"/>
      <c r="CX592" s="107">
        <v>78</v>
      </c>
      <c r="CY592" s="141">
        <f t="shared" si="1570"/>
        <v>0</v>
      </c>
      <c r="CZ592" s="58"/>
      <c r="DA592" s="107">
        <v>350</v>
      </c>
      <c r="DB592" s="141">
        <f t="shared" si="1571"/>
        <v>0</v>
      </c>
      <c r="DC592" s="58"/>
      <c r="DD592" s="139">
        <f t="shared" si="1572"/>
        <v>363.26500000000004</v>
      </c>
      <c r="DE592" s="140">
        <f t="shared" si="1573"/>
        <v>0</v>
      </c>
      <c r="DF592" s="58">
        <v>8</v>
      </c>
      <c r="DG592" s="107">
        <v>349.94</v>
      </c>
      <c r="DH592" s="141">
        <f t="shared" si="1574"/>
        <v>2799.52</v>
      </c>
      <c r="DI592" s="58"/>
      <c r="DJ592" s="107">
        <v>407.82</v>
      </c>
      <c r="DK592" s="141">
        <f t="shared" si="1575"/>
        <v>0</v>
      </c>
      <c r="DL592" s="58">
        <v>4</v>
      </c>
      <c r="DM592" s="107">
        <v>560.66999999999996</v>
      </c>
      <c r="DN592" s="141">
        <f t="shared" si="1576"/>
        <v>2242.6799999999998</v>
      </c>
      <c r="DO592" s="58"/>
      <c r="DP592" s="107">
        <v>849.84</v>
      </c>
      <c r="DQ592" s="141">
        <f t="shared" si="1577"/>
        <v>0</v>
      </c>
      <c r="DR592" s="58"/>
      <c r="DS592" s="107">
        <v>1070.97</v>
      </c>
      <c r="DT592" s="141">
        <f t="shared" si="1578"/>
        <v>0</v>
      </c>
      <c r="DU592" s="58"/>
      <c r="DV592" s="21">
        <v>1512.05</v>
      </c>
      <c r="DW592" s="141">
        <f t="shared" si="1579"/>
        <v>0</v>
      </c>
      <c r="DX592" s="58"/>
      <c r="DY592" s="21">
        <v>5870.12</v>
      </c>
      <c r="DZ592" s="141">
        <f t="shared" si="1580"/>
        <v>0</v>
      </c>
      <c r="EA592" s="58"/>
      <c r="EB592" s="21">
        <v>4379.45</v>
      </c>
      <c r="EC592" s="141">
        <f t="shared" si="1581"/>
        <v>0</v>
      </c>
      <c r="ED592" s="58"/>
      <c r="EE592" s="21">
        <v>4811.45</v>
      </c>
      <c r="EF592" s="141">
        <f t="shared" si="1582"/>
        <v>0</v>
      </c>
      <c r="EG592" s="58"/>
      <c r="EH592" s="21">
        <v>6518.13</v>
      </c>
      <c r="EI592" s="141">
        <f t="shared" si="1583"/>
        <v>0</v>
      </c>
      <c r="EJ592" s="58"/>
      <c r="EK592" s="21">
        <v>7389.31</v>
      </c>
      <c r="EL592" s="141">
        <f t="shared" si="1584"/>
        <v>0</v>
      </c>
      <c r="EM592" s="58"/>
      <c r="EN592" s="21">
        <v>1539.81</v>
      </c>
      <c r="EO592" s="141">
        <f t="shared" si="1585"/>
        <v>0</v>
      </c>
      <c r="EP592" s="58"/>
      <c r="EQ592" s="21">
        <v>3124.4</v>
      </c>
      <c r="ER592" s="141">
        <f t="shared" si="1586"/>
        <v>0</v>
      </c>
      <c r="ES592" s="58"/>
      <c r="ET592" s="107">
        <v>118.78</v>
      </c>
      <c r="EU592" s="141">
        <f t="shared" si="1587"/>
        <v>0</v>
      </c>
      <c r="EV592" s="58"/>
      <c r="EW592" s="107">
        <v>479.92</v>
      </c>
      <c r="EX592" s="141">
        <f t="shared" si="1588"/>
        <v>0</v>
      </c>
      <c r="EY592" s="58"/>
      <c r="EZ592" s="107">
        <v>649.4</v>
      </c>
      <c r="FA592" s="141">
        <f t="shared" si="1589"/>
        <v>0</v>
      </c>
      <c r="FB592" s="58"/>
      <c r="FC592" s="21">
        <v>1301.22</v>
      </c>
      <c r="FD592" s="141">
        <f t="shared" si="1590"/>
        <v>0</v>
      </c>
      <c r="FE592" s="58">
        <v>2</v>
      </c>
      <c r="FF592" s="21">
        <v>2530.2199999999998</v>
      </c>
      <c r="FG592" s="141">
        <f t="shared" si="1591"/>
        <v>5060.4399999999996</v>
      </c>
      <c r="FH592" s="58"/>
      <c r="FI592" s="21">
        <v>4182.22</v>
      </c>
      <c r="FJ592" s="141">
        <f t="shared" si="1592"/>
        <v>0</v>
      </c>
      <c r="FK592" s="58"/>
      <c r="FL592" s="107">
        <v>253.92</v>
      </c>
      <c r="FM592" s="141">
        <f t="shared" si="1593"/>
        <v>0</v>
      </c>
      <c r="FN592" s="58"/>
      <c r="FO592" s="107">
        <v>290.32</v>
      </c>
      <c r="FP592" s="141">
        <f t="shared" si="1594"/>
        <v>0</v>
      </c>
      <c r="FQ592" s="58"/>
      <c r="FR592" s="107">
        <v>334.06</v>
      </c>
      <c r="FS592" s="141">
        <f t="shared" si="1595"/>
        <v>0</v>
      </c>
      <c r="FT592" s="58"/>
      <c r="FU592" s="107">
        <v>411.49</v>
      </c>
      <c r="FV592" s="141">
        <f t="shared" si="1596"/>
        <v>0</v>
      </c>
      <c r="FW592" s="58"/>
      <c r="FX592" s="107">
        <v>455.21</v>
      </c>
      <c r="FY592" s="141">
        <f t="shared" si="1597"/>
        <v>0</v>
      </c>
      <c r="FZ592" s="58"/>
      <c r="GA592" s="107">
        <v>536</v>
      </c>
      <c r="GB592" s="141">
        <f t="shared" si="1598"/>
        <v>0</v>
      </c>
      <c r="GC592" s="58"/>
      <c r="GD592" s="21">
        <v>745.84</v>
      </c>
      <c r="GE592" s="144">
        <f t="shared" si="1599"/>
        <v>0</v>
      </c>
      <c r="GF592" s="108">
        <v>3</v>
      </c>
      <c r="GG592" s="112">
        <v>313.12</v>
      </c>
      <c r="GH592" s="141">
        <f t="shared" si="1600"/>
        <v>939.36</v>
      </c>
      <c r="GI592" s="59">
        <v>5</v>
      </c>
      <c r="GJ592" s="529">
        <v>223.61</v>
      </c>
      <c r="GK592" s="141">
        <f t="shared" si="1601"/>
        <v>1118.0500000000002</v>
      </c>
      <c r="GL592" s="58"/>
      <c r="GM592" s="107">
        <v>105.46</v>
      </c>
      <c r="GN592" s="141">
        <f t="shared" si="1602"/>
        <v>0</v>
      </c>
      <c r="GO592" s="58"/>
      <c r="GP592" s="107">
        <v>581.36</v>
      </c>
      <c r="GQ592" s="141">
        <f t="shared" si="1603"/>
        <v>0</v>
      </c>
      <c r="GR592" s="58"/>
      <c r="GS592" s="107">
        <v>92.94</v>
      </c>
      <c r="GT592" s="141">
        <f t="shared" si="1604"/>
        <v>0</v>
      </c>
      <c r="GU592" s="108">
        <v>10</v>
      </c>
      <c r="GV592" s="112">
        <v>47.51</v>
      </c>
      <c r="GW592" s="141">
        <f t="shared" si="1605"/>
        <v>475.09999999999997</v>
      </c>
      <c r="GX592" s="58">
        <v>10</v>
      </c>
      <c r="GY592" s="107">
        <v>61.91</v>
      </c>
      <c r="GZ592" s="219">
        <f t="shared" si="1606"/>
        <v>619.09999999999991</v>
      </c>
      <c r="HA592" s="413"/>
      <c r="HB592" s="413"/>
      <c r="HC592" s="219">
        <f t="shared" si="1608"/>
        <v>0</v>
      </c>
      <c r="HD592" s="58"/>
      <c r="HE592" s="107">
        <v>40.75</v>
      </c>
      <c r="HF592" s="232">
        <f t="shared" si="1607"/>
        <v>0</v>
      </c>
      <c r="HG592" s="105">
        <v>1000</v>
      </c>
      <c r="HH592" s="226">
        <f t="shared" si="1609"/>
        <v>21501.744470000001</v>
      </c>
      <c r="HI592" s="335"/>
    </row>
    <row r="593" spans="1:217" ht="15.75" customHeight="1">
      <c r="A593" s="198">
        <v>4</v>
      </c>
      <c r="B593" s="18" t="s">
        <v>159</v>
      </c>
      <c r="C593" s="381">
        <v>33.11</v>
      </c>
      <c r="D593" s="385">
        <v>17.829999999999998</v>
      </c>
      <c r="E593" s="54">
        <v>24847.199999999997</v>
      </c>
      <c r="F593" s="42">
        <f t="shared" si="1526"/>
        <v>14147.948469999999</v>
      </c>
      <c r="G593" s="43"/>
      <c r="H593" s="21">
        <v>636.70000000000005</v>
      </c>
      <c r="I593" s="45">
        <f t="shared" si="1527"/>
        <v>0</v>
      </c>
      <c r="J593" s="58"/>
      <c r="K593" s="107"/>
      <c r="L593" s="212">
        <f t="shared" si="1528"/>
        <v>0</v>
      </c>
      <c r="M593" s="58"/>
      <c r="N593" s="107">
        <v>540</v>
      </c>
      <c r="O593" s="212">
        <f t="shared" si="1529"/>
        <v>0</v>
      </c>
      <c r="P593" s="46">
        <v>2.6</v>
      </c>
      <c r="Q593" s="139">
        <f t="shared" si="1530"/>
        <v>280.13670000000002</v>
      </c>
      <c r="R593" s="212">
        <f t="shared" si="1531"/>
        <v>728.35542000000009</v>
      </c>
      <c r="S593" s="46"/>
      <c r="T593" s="44">
        <f t="shared" si="1532"/>
        <v>2335.5960000000005</v>
      </c>
      <c r="U593" s="212">
        <f t="shared" si="1533"/>
        <v>0</v>
      </c>
      <c r="V593" s="46">
        <v>4.5</v>
      </c>
      <c r="W593" s="139">
        <f t="shared" si="1534"/>
        <v>493.98690000000005</v>
      </c>
      <c r="X593" s="219">
        <f t="shared" si="1535"/>
        <v>2222.9410500000004</v>
      </c>
      <c r="Y593" s="58"/>
      <c r="Z593" s="44">
        <f t="shared" si="1536"/>
        <v>4331.3600000000006</v>
      </c>
      <c r="AA593" s="141">
        <f t="shared" si="1537"/>
        <v>0</v>
      </c>
      <c r="AB593" s="397"/>
      <c r="AC593" s="139">
        <f t="shared" si="1538"/>
        <v>493.98690000000005</v>
      </c>
      <c r="AD593" s="140">
        <f t="shared" si="1539"/>
        <v>0</v>
      </c>
      <c r="AE593" s="46"/>
      <c r="AF593" s="44">
        <f t="shared" si="1540"/>
        <v>22885.031600000002</v>
      </c>
      <c r="AG593" s="140">
        <f t="shared" si="1541"/>
        <v>0</v>
      </c>
      <c r="AH593" s="46">
        <v>6</v>
      </c>
      <c r="AI593" s="139">
        <f t="shared" si="1542"/>
        <v>791.37200000000007</v>
      </c>
      <c r="AJ593" s="140">
        <f t="shared" si="1543"/>
        <v>4748.232</v>
      </c>
      <c r="AK593" s="46">
        <v>12</v>
      </c>
      <c r="AL593" s="107">
        <v>145.19999999999999</v>
      </c>
      <c r="AM593" s="140">
        <f t="shared" si="1544"/>
        <v>1742.3999999999999</v>
      </c>
      <c r="AN593" s="46"/>
      <c r="AO593" s="44">
        <f t="shared" si="1545"/>
        <v>3769.8454000000002</v>
      </c>
      <c r="AP593" s="141">
        <f t="shared" si="1546"/>
        <v>0</v>
      </c>
      <c r="AQ593" s="108"/>
      <c r="AR593" s="109">
        <v>8030</v>
      </c>
      <c r="AS593" s="141">
        <f t="shared" si="1547"/>
        <v>0</v>
      </c>
      <c r="AT593" s="58"/>
      <c r="AU593" s="21">
        <v>3366.65</v>
      </c>
      <c r="AV593" s="141">
        <f t="shared" si="1548"/>
        <v>0</v>
      </c>
      <c r="AW593" s="58"/>
      <c r="AX593" s="44">
        <f t="shared" si="1549"/>
        <v>80964.952600000004</v>
      </c>
      <c r="AY593" s="141">
        <f t="shared" si="1550"/>
        <v>0</v>
      </c>
      <c r="AZ593" s="58"/>
      <c r="BA593" s="21">
        <v>93131.5</v>
      </c>
      <c r="BB593" s="141">
        <f t="shared" si="1551"/>
        <v>0</v>
      </c>
      <c r="BC593" s="58"/>
      <c r="BD593" s="21">
        <v>10643</v>
      </c>
      <c r="BE593" s="140">
        <f t="shared" si="1552"/>
        <v>0</v>
      </c>
      <c r="BF593" s="46"/>
      <c r="BG593" s="58"/>
      <c r="BH593" s="140">
        <f t="shared" si="1553"/>
        <v>0</v>
      </c>
      <c r="BI593" s="46"/>
      <c r="BJ593" s="59"/>
      <c r="BK593" s="58"/>
      <c r="BL593" s="140">
        <f t="shared" si="1554"/>
        <v>0</v>
      </c>
      <c r="BM593" s="46"/>
      <c r="BN593" s="142"/>
      <c r="BO593" s="141">
        <f t="shared" si="1555"/>
        <v>0</v>
      </c>
      <c r="BP593" s="58"/>
      <c r="BQ593" s="139">
        <f t="shared" si="1556"/>
        <v>930.90000000000009</v>
      </c>
      <c r="BR593" s="141">
        <f t="shared" si="1557"/>
        <v>0</v>
      </c>
      <c r="BS593" s="58"/>
      <c r="BT593" s="107">
        <v>540</v>
      </c>
      <c r="BU593" s="141">
        <f t="shared" si="1558"/>
        <v>0</v>
      </c>
      <c r="BV593" s="58"/>
      <c r="BW593" s="58"/>
      <c r="BX593" s="141">
        <f t="shared" si="1559"/>
        <v>0</v>
      </c>
      <c r="BY593" s="58"/>
      <c r="BZ593" s="143"/>
      <c r="CA593" s="141">
        <f t="shared" si="1560"/>
        <v>0</v>
      </c>
      <c r="CB593" s="58">
        <v>2</v>
      </c>
      <c r="CC593" s="107">
        <v>165.4</v>
      </c>
      <c r="CD593" s="141">
        <f t="shared" si="1561"/>
        <v>330.8</v>
      </c>
      <c r="CE593" s="58"/>
      <c r="CF593" s="139">
        <f t="shared" si="1562"/>
        <v>204.31649999999999</v>
      </c>
      <c r="CG593" s="141">
        <f t="shared" si="1563"/>
        <v>0</v>
      </c>
      <c r="CH593" s="58"/>
      <c r="CI593" s="107">
        <v>86.2</v>
      </c>
      <c r="CJ593" s="141">
        <f t="shared" si="1564"/>
        <v>0</v>
      </c>
      <c r="CK593" s="58"/>
      <c r="CL593" s="107">
        <v>125</v>
      </c>
      <c r="CM593" s="141">
        <f t="shared" si="1565"/>
        <v>0</v>
      </c>
      <c r="CN593" s="58"/>
      <c r="CO593" s="107">
        <v>140</v>
      </c>
      <c r="CP593" s="141">
        <f t="shared" si="1566"/>
        <v>0</v>
      </c>
      <c r="CQ593" s="58"/>
      <c r="CR593" s="139">
        <f t="shared" si="1567"/>
        <v>259.76390000000004</v>
      </c>
      <c r="CS593" s="141">
        <f t="shared" si="1568"/>
        <v>0</v>
      </c>
      <c r="CT593" s="58"/>
      <c r="CU593" s="107">
        <v>182.5</v>
      </c>
      <c r="CV593" s="141">
        <f t="shared" si="1569"/>
        <v>0</v>
      </c>
      <c r="CW593" s="58"/>
      <c r="CX593" s="107">
        <v>78</v>
      </c>
      <c r="CY593" s="141">
        <f t="shared" si="1570"/>
        <v>0</v>
      </c>
      <c r="CZ593" s="58"/>
      <c r="DA593" s="107">
        <v>350</v>
      </c>
      <c r="DB593" s="141">
        <f t="shared" si="1571"/>
        <v>0</v>
      </c>
      <c r="DC593" s="58"/>
      <c r="DD593" s="139">
        <f t="shared" si="1572"/>
        <v>363.26500000000004</v>
      </c>
      <c r="DE593" s="140">
        <f t="shared" si="1573"/>
        <v>0</v>
      </c>
      <c r="DF593" s="58"/>
      <c r="DG593" s="107">
        <v>349.94</v>
      </c>
      <c r="DH593" s="141">
        <f t="shared" si="1574"/>
        <v>0</v>
      </c>
      <c r="DI593" s="58"/>
      <c r="DJ593" s="107">
        <v>407.82</v>
      </c>
      <c r="DK593" s="141">
        <f t="shared" si="1575"/>
        <v>0</v>
      </c>
      <c r="DL593" s="58"/>
      <c r="DM593" s="107">
        <v>560.66999999999996</v>
      </c>
      <c r="DN593" s="141">
        <f t="shared" si="1576"/>
        <v>0</v>
      </c>
      <c r="DO593" s="58"/>
      <c r="DP593" s="107">
        <v>849.84</v>
      </c>
      <c r="DQ593" s="141">
        <f t="shared" si="1577"/>
        <v>0</v>
      </c>
      <c r="DR593" s="58"/>
      <c r="DS593" s="107">
        <v>1070.97</v>
      </c>
      <c r="DT593" s="141">
        <f t="shared" si="1578"/>
        <v>0</v>
      </c>
      <c r="DU593" s="58"/>
      <c r="DV593" s="21">
        <v>1512.05</v>
      </c>
      <c r="DW593" s="141">
        <f t="shared" si="1579"/>
        <v>0</v>
      </c>
      <c r="DX593" s="58"/>
      <c r="DY593" s="21">
        <v>5870.12</v>
      </c>
      <c r="DZ593" s="141">
        <f t="shared" si="1580"/>
        <v>0</v>
      </c>
      <c r="EA593" s="58"/>
      <c r="EB593" s="21">
        <v>4379.45</v>
      </c>
      <c r="EC593" s="141">
        <f t="shared" si="1581"/>
        <v>0</v>
      </c>
      <c r="ED593" s="58"/>
      <c r="EE593" s="21">
        <v>4811.45</v>
      </c>
      <c r="EF593" s="141">
        <f t="shared" si="1582"/>
        <v>0</v>
      </c>
      <c r="EG593" s="58"/>
      <c r="EH593" s="21">
        <v>6518.13</v>
      </c>
      <c r="EI593" s="141">
        <f t="shared" si="1583"/>
        <v>0</v>
      </c>
      <c r="EJ593" s="58"/>
      <c r="EK593" s="21">
        <v>7389.31</v>
      </c>
      <c r="EL593" s="141">
        <f t="shared" si="1584"/>
        <v>0</v>
      </c>
      <c r="EM593" s="58"/>
      <c r="EN593" s="21">
        <v>1539.81</v>
      </c>
      <c r="EO593" s="141">
        <f t="shared" si="1585"/>
        <v>0</v>
      </c>
      <c r="EP593" s="58"/>
      <c r="EQ593" s="21">
        <v>3124.4</v>
      </c>
      <c r="ER593" s="141">
        <f t="shared" si="1586"/>
        <v>0</v>
      </c>
      <c r="ES593" s="58"/>
      <c r="ET593" s="107">
        <v>118.78</v>
      </c>
      <c r="EU593" s="141">
        <f t="shared" si="1587"/>
        <v>0</v>
      </c>
      <c r="EV593" s="58"/>
      <c r="EW593" s="107">
        <v>479.92</v>
      </c>
      <c r="EX593" s="141">
        <f t="shared" si="1588"/>
        <v>0</v>
      </c>
      <c r="EY593" s="58"/>
      <c r="EZ593" s="107">
        <v>649.4</v>
      </c>
      <c r="FA593" s="141">
        <f t="shared" si="1589"/>
        <v>0</v>
      </c>
      <c r="FB593" s="58"/>
      <c r="FC593" s="21">
        <v>1301.22</v>
      </c>
      <c r="FD593" s="141">
        <f t="shared" si="1590"/>
        <v>0</v>
      </c>
      <c r="FE593" s="58"/>
      <c r="FF593" s="21">
        <v>2530.2199999999998</v>
      </c>
      <c r="FG593" s="141">
        <f t="shared" si="1591"/>
        <v>0</v>
      </c>
      <c r="FH593" s="58"/>
      <c r="FI593" s="21">
        <v>4182.22</v>
      </c>
      <c r="FJ593" s="141">
        <f t="shared" si="1592"/>
        <v>0</v>
      </c>
      <c r="FK593" s="58"/>
      <c r="FL593" s="107">
        <v>253.92</v>
      </c>
      <c r="FM593" s="141">
        <f t="shared" si="1593"/>
        <v>0</v>
      </c>
      <c r="FN593" s="58"/>
      <c r="FO593" s="107">
        <v>290.32</v>
      </c>
      <c r="FP593" s="141">
        <f t="shared" si="1594"/>
        <v>0</v>
      </c>
      <c r="FQ593" s="58"/>
      <c r="FR593" s="107">
        <v>334.06</v>
      </c>
      <c r="FS593" s="141">
        <f t="shared" si="1595"/>
        <v>0</v>
      </c>
      <c r="FT593" s="58"/>
      <c r="FU593" s="107">
        <v>411.49</v>
      </c>
      <c r="FV593" s="141">
        <f t="shared" si="1596"/>
        <v>0</v>
      </c>
      <c r="FW593" s="58"/>
      <c r="FX593" s="107">
        <v>455.21</v>
      </c>
      <c r="FY593" s="141">
        <f t="shared" si="1597"/>
        <v>0</v>
      </c>
      <c r="FZ593" s="58"/>
      <c r="GA593" s="107">
        <v>536</v>
      </c>
      <c r="GB593" s="141">
        <f t="shared" si="1598"/>
        <v>0</v>
      </c>
      <c r="GC593" s="58"/>
      <c r="GD593" s="21">
        <v>745.84</v>
      </c>
      <c r="GE593" s="144">
        <f t="shared" si="1599"/>
        <v>0</v>
      </c>
      <c r="GF593" s="108">
        <v>3</v>
      </c>
      <c r="GG593" s="112">
        <v>313.12</v>
      </c>
      <c r="GH593" s="141">
        <f t="shared" si="1600"/>
        <v>939.36</v>
      </c>
      <c r="GI593" s="59">
        <v>6</v>
      </c>
      <c r="GJ593" s="529">
        <v>223.61</v>
      </c>
      <c r="GK593" s="141">
        <f t="shared" si="1601"/>
        <v>1341.66</v>
      </c>
      <c r="GL593" s="58"/>
      <c r="GM593" s="107">
        <v>105.46</v>
      </c>
      <c r="GN593" s="141">
        <f t="shared" si="1602"/>
        <v>0</v>
      </c>
      <c r="GO593" s="58"/>
      <c r="GP593" s="107">
        <v>581.36</v>
      </c>
      <c r="GQ593" s="141">
        <f t="shared" si="1603"/>
        <v>0</v>
      </c>
      <c r="GR593" s="58"/>
      <c r="GS593" s="107">
        <v>92.94</v>
      </c>
      <c r="GT593" s="141">
        <f t="shared" si="1604"/>
        <v>0</v>
      </c>
      <c r="GU593" s="108">
        <v>10</v>
      </c>
      <c r="GV593" s="112">
        <v>47.51</v>
      </c>
      <c r="GW593" s="141">
        <f t="shared" si="1605"/>
        <v>475.09999999999997</v>
      </c>
      <c r="GX593" s="58">
        <v>10</v>
      </c>
      <c r="GY593" s="107">
        <v>61.91</v>
      </c>
      <c r="GZ593" s="219">
        <f t="shared" si="1606"/>
        <v>619.09999999999991</v>
      </c>
      <c r="HA593" s="413"/>
      <c r="HB593" s="413"/>
      <c r="HC593" s="219">
        <f t="shared" si="1608"/>
        <v>0</v>
      </c>
      <c r="HD593" s="58"/>
      <c r="HE593" s="107">
        <v>40.75</v>
      </c>
      <c r="HF593" s="232">
        <f t="shared" si="1607"/>
        <v>0</v>
      </c>
      <c r="HG593" s="105">
        <v>1000</v>
      </c>
      <c r="HH593" s="226">
        <f t="shared" si="1609"/>
        <v>14147.948469999999</v>
      </c>
      <c r="HI593" s="335"/>
    </row>
    <row r="594" spans="1:217" ht="15.75" customHeight="1">
      <c r="A594" s="198">
        <v>5</v>
      </c>
      <c r="B594" s="18" t="s">
        <v>160</v>
      </c>
      <c r="C594" s="381">
        <v>49.79</v>
      </c>
      <c r="D594" s="385">
        <v>17.96</v>
      </c>
      <c r="E594" s="54">
        <v>43811.159999999996</v>
      </c>
      <c r="F594" s="42">
        <f t="shared" si="1526"/>
        <v>86186.669880000001</v>
      </c>
      <c r="G594" s="43"/>
      <c r="H594" s="21">
        <v>636.70000000000005</v>
      </c>
      <c r="I594" s="45">
        <f t="shared" si="1527"/>
        <v>0</v>
      </c>
      <c r="J594" s="58"/>
      <c r="K594" s="107"/>
      <c r="L594" s="212">
        <f t="shared" si="1528"/>
        <v>0</v>
      </c>
      <c r="M594" s="58"/>
      <c r="N594" s="107">
        <v>540</v>
      </c>
      <c r="O594" s="212">
        <f t="shared" si="1529"/>
        <v>0</v>
      </c>
      <c r="P594" s="46">
        <v>10.199999999999999</v>
      </c>
      <c r="Q594" s="139">
        <f t="shared" si="1530"/>
        <v>280.13670000000002</v>
      </c>
      <c r="R594" s="212">
        <f t="shared" si="1531"/>
        <v>2857.3943399999998</v>
      </c>
      <c r="S594" s="46">
        <v>13.2</v>
      </c>
      <c r="T594" s="44">
        <f t="shared" si="1532"/>
        <v>2335.5960000000005</v>
      </c>
      <c r="U594" s="212">
        <f t="shared" si="1533"/>
        <v>30829.867200000004</v>
      </c>
      <c r="V594" s="46">
        <v>28.6</v>
      </c>
      <c r="W594" s="139">
        <f t="shared" si="1534"/>
        <v>493.98690000000005</v>
      </c>
      <c r="X594" s="219">
        <f t="shared" si="1535"/>
        <v>14128.025340000002</v>
      </c>
      <c r="Y594" s="58"/>
      <c r="Z594" s="44">
        <f t="shared" si="1536"/>
        <v>4331.3600000000006</v>
      </c>
      <c r="AA594" s="141">
        <f t="shared" si="1537"/>
        <v>0</v>
      </c>
      <c r="AB594" s="397"/>
      <c r="AC594" s="139">
        <f t="shared" si="1538"/>
        <v>493.98690000000005</v>
      </c>
      <c r="AD594" s="140">
        <f t="shared" si="1539"/>
        <v>0</v>
      </c>
      <c r="AE594" s="46"/>
      <c r="AF594" s="44">
        <f t="shared" si="1540"/>
        <v>22885.031600000002</v>
      </c>
      <c r="AG594" s="140">
        <f t="shared" si="1541"/>
        <v>0</v>
      </c>
      <c r="AH594" s="46"/>
      <c r="AI594" s="139">
        <f t="shared" si="1542"/>
        <v>791.37200000000007</v>
      </c>
      <c r="AJ594" s="140">
        <f t="shared" si="1543"/>
        <v>0</v>
      </c>
      <c r="AK594" s="46"/>
      <c r="AL594" s="107">
        <v>145.19999999999999</v>
      </c>
      <c r="AM594" s="140">
        <f t="shared" si="1544"/>
        <v>0</v>
      </c>
      <c r="AN594" s="46"/>
      <c r="AO594" s="44">
        <f t="shared" si="1545"/>
        <v>3769.8454000000002</v>
      </c>
      <c r="AP594" s="141">
        <f t="shared" si="1546"/>
        <v>0</v>
      </c>
      <c r="AQ594" s="108"/>
      <c r="AR594" s="109">
        <v>8030</v>
      </c>
      <c r="AS594" s="141">
        <f t="shared" si="1547"/>
        <v>0</v>
      </c>
      <c r="AT594" s="58"/>
      <c r="AU594" s="21">
        <v>3366.65</v>
      </c>
      <c r="AV594" s="141">
        <f t="shared" si="1548"/>
        <v>0</v>
      </c>
      <c r="AW594" s="58"/>
      <c r="AX594" s="44">
        <f t="shared" si="1549"/>
        <v>80964.952600000004</v>
      </c>
      <c r="AY594" s="141">
        <f t="shared" si="1550"/>
        <v>0</v>
      </c>
      <c r="AZ594" s="58"/>
      <c r="BA594" s="21">
        <v>93131.5</v>
      </c>
      <c r="BB594" s="141">
        <f t="shared" si="1551"/>
        <v>0</v>
      </c>
      <c r="BC594" s="58"/>
      <c r="BD594" s="21">
        <v>10643</v>
      </c>
      <c r="BE594" s="140">
        <f t="shared" si="1552"/>
        <v>0</v>
      </c>
      <c r="BF594" s="46"/>
      <c r="BG594" s="58"/>
      <c r="BH594" s="140">
        <f t="shared" si="1553"/>
        <v>0</v>
      </c>
      <c r="BI594" s="46"/>
      <c r="BJ594" s="59"/>
      <c r="BK594" s="58"/>
      <c r="BL594" s="140">
        <f t="shared" si="1554"/>
        <v>0</v>
      </c>
      <c r="BM594" s="46"/>
      <c r="BN594" s="142"/>
      <c r="BO594" s="141">
        <f t="shared" si="1555"/>
        <v>0</v>
      </c>
      <c r="BP594" s="58"/>
      <c r="BQ594" s="139">
        <f t="shared" si="1556"/>
        <v>930.90000000000009</v>
      </c>
      <c r="BR594" s="141">
        <f t="shared" si="1557"/>
        <v>0</v>
      </c>
      <c r="BS594" s="58">
        <v>1</v>
      </c>
      <c r="BT594" s="107">
        <v>540</v>
      </c>
      <c r="BU594" s="141">
        <f t="shared" si="1558"/>
        <v>540</v>
      </c>
      <c r="BV594" s="58"/>
      <c r="BW594" s="58"/>
      <c r="BX594" s="141">
        <f t="shared" si="1559"/>
        <v>0</v>
      </c>
      <c r="BY594" s="58"/>
      <c r="BZ594" s="143"/>
      <c r="CA594" s="141">
        <f t="shared" si="1560"/>
        <v>0</v>
      </c>
      <c r="CB594" s="58">
        <v>3</v>
      </c>
      <c r="CC594" s="107">
        <v>165.4</v>
      </c>
      <c r="CD594" s="141">
        <f t="shared" si="1561"/>
        <v>496.20000000000005</v>
      </c>
      <c r="CE594" s="58">
        <v>2</v>
      </c>
      <c r="CF594" s="139">
        <f t="shared" si="1562"/>
        <v>204.31649999999999</v>
      </c>
      <c r="CG594" s="141">
        <f t="shared" si="1563"/>
        <v>408.63299999999998</v>
      </c>
      <c r="CH594" s="58"/>
      <c r="CI594" s="107">
        <v>86.2</v>
      </c>
      <c r="CJ594" s="141">
        <f t="shared" si="1564"/>
        <v>0</v>
      </c>
      <c r="CK594" s="58"/>
      <c r="CL594" s="107">
        <v>125</v>
      </c>
      <c r="CM594" s="141">
        <f t="shared" si="1565"/>
        <v>0</v>
      </c>
      <c r="CN594" s="58"/>
      <c r="CO594" s="107">
        <v>140</v>
      </c>
      <c r="CP594" s="141">
        <f t="shared" si="1566"/>
        <v>0</v>
      </c>
      <c r="CQ594" s="58"/>
      <c r="CR594" s="139">
        <f t="shared" si="1567"/>
        <v>259.76390000000004</v>
      </c>
      <c r="CS594" s="141">
        <f t="shared" si="1568"/>
        <v>0</v>
      </c>
      <c r="CT594" s="58"/>
      <c r="CU594" s="107">
        <v>182.5</v>
      </c>
      <c r="CV594" s="141">
        <f t="shared" si="1569"/>
        <v>0</v>
      </c>
      <c r="CW594" s="58"/>
      <c r="CX594" s="107">
        <v>78</v>
      </c>
      <c r="CY594" s="141">
        <f t="shared" si="1570"/>
        <v>0</v>
      </c>
      <c r="CZ594" s="58"/>
      <c r="DA594" s="107">
        <v>350</v>
      </c>
      <c r="DB594" s="141">
        <f t="shared" si="1571"/>
        <v>0</v>
      </c>
      <c r="DC594" s="58"/>
      <c r="DD594" s="139">
        <f t="shared" si="1572"/>
        <v>363.26500000000004</v>
      </c>
      <c r="DE594" s="140">
        <f t="shared" si="1573"/>
        <v>0</v>
      </c>
      <c r="DF594" s="58">
        <v>4</v>
      </c>
      <c r="DG594" s="107">
        <v>349.94</v>
      </c>
      <c r="DH594" s="141">
        <f t="shared" si="1574"/>
        <v>1399.76</v>
      </c>
      <c r="DI594" s="58"/>
      <c r="DJ594" s="107">
        <v>407.82</v>
      </c>
      <c r="DK594" s="141">
        <f t="shared" si="1575"/>
        <v>0</v>
      </c>
      <c r="DL594" s="58">
        <v>6</v>
      </c>
      <c r="DM594" s="107">
        <v>560.66999999999996</v>
      </c>
      <c r="DN594" s="141">
        <f t="shared" si="1576"/>
        <v>3364.0199999999995</v>
      </c>
      <c r="DO594" s="58"/>
      <c r="DP594" s="107">
        <v>849.84</v>
      </c>
      <c r="DQ594" s="141">
        <f t="shared" si="1577"/>
        <v>0</v>
      </c>
      <c r="DR594" s="58"/>
      <c r="DS594" s="107">
        <v>1070.97</v>
      </c>
      <c r="DT594" s="141">
        <f t="shared" si="1578"/>
        <v>0</v>
      </c>
      <c r="DU594" s="58"/>
      <c r="DV594" s="21">
        <v>1512.05</v>
      </c>
      <c r="DW594" s="141">
        <f t="shared" si="1579"/>
        <v>0</v>
      </c>
      <c r="DX594" s="58"/>
      <c r="DY594" s="21">
        <v>5870.12</v>
      </c>
      <c r="DZ594" s="141">
        <f t="shared" si="1580"/>
        <v>0</v>
      </c>
      <c r="EA594" s="58"/>
      <c r="EB594" s="21">
        <v>4379.45</v>
      </c>
      <c r="EC594" s="141">
        <f t="shared" si="1581"/>
        <v>0</v>
      </c>
      <c r="ED594" s="58"/>
      <c r="EE594" s="21">
        <v>4811.45</v>
      </c>
      <c r="EF594" s="141">
        <f t="shared" si="1582"/>
        <v>0</v>
      </c>
      <c r="EG594" s="58"/>
      <c r="EH594" s="21">
        <v>6518.13</v>
      </c>
      <c r="EI594" s="141">
        <f t="shared" si="1583"/>
        <v>0</v>
      </c>
      <c r="EJ594" s="58"/>
      <c r="EK594" s="21">
        <v>7389.31</v>
      </c>
      <c r="EL594" s="141">
        <f t="shared" si="1584"/>
        <v>0</v>
      </c>
      <c r="EM594" s="58"/>
      <c r="EN594" s="21">
        <v>1539.81</v>
      </c>
      <c r="EO594" s="141">
        <f t="shared" si="1585"/>
        <v>0</v>
      </c>
      <c r="EP594" s="58"/>
      <c r="EQ594" s="21">
        <v>3124.4</v>
      </c>
      <c r="ER594" s="141">
        <f t="shared" si="1586"/>
        <v>0</v>
      </c>
      <c r="ES594" s="58">
        <v>36</v>
      </c>
      <c r="ET594" s="107">
        <v>118.78</v>
      </c>
      <c r="EU594" s="141">
        <f t="shared" si="1587"/>
        <v>4276.08</v>
      </c>
      <c r="EV594" s="58"/>
      <c r="EW594" s="107">
        <v>479.92</v>
      </c>
      <c r="EX594" s="141">
        <f t="shared" si="1588"/>
        <v>0</v>
      </c>
      <c r="EY594" s="58"/>
      <c r="EZ594" s="107">
        <v>649.4</v>
      </c>
      <c r="FA594" s="141">
        <f t="shared" si="1589"/>
        <v>0</v>
      </c>
      <c r="FB594" s="58">
        <v>18</v>
      </c>
      <c r="FC594" s="21">
        <v>1301.22</v>
      </c>
      <c r="FD594" s="141">
        <f t="shared" si="1590"/>
        <v>23421.96</v>
      </c>
      <c r="FE594" s="58"/>
      <c r="FF594" s="21">
        <v>2530.2199999999998</v>
      </c>
      <c r="FG594" s="141">
        <f t="shared" si="1591"/>
        <v>0</v>
      </c>
      <c r="FH594" s="58"/>
      <c r="FI594" s="21">
        <v>4182.22</v>
      </c>
      <c r="FJ594" s="141">
        <f t="shared" si="1592"/>
        <v>0</v>
      </c>
      <c r="FK594" s="58"/>
      <c r="FL594" s="107">
        <v>253.92</v>
      </c>
      <c r="FM594" s="141">
        <f t="shared" si="1593"/>
        <v>0</v>
      </c>
      <c r="FN594" s="58"/>
      <c r="FO594" s="107">
        <v>290.32</v>
      </c>
      <c r="FP594" s="141">
        <f t="shared" si="1594"/>
        <v>0</v>
      </c>
      <c r="FQ594" s="58"/>
      <c r="FR594" s="107">
        <v>334.06</v>
      </c>
      <c r="FS594" s="141">
        <f t="shared" si="1595"/>
        <v>0</v>
      </c>
      <c r="FT594" s="58"/>
      <c r="FU594" s="107">
        <v>411.49</v>
      </c>
      <c r="FV594" s="141">
        <f t="shared" si="1596"/>
        <v>0</v>
      </c>
      <c r="FW594" s="58"/>
      <c r="FX594" s="107">
        <v>455.21</v>
      </c>
      <c r="FY594" s="141">
        <f t="shared" si="1597"/>
        <v>0</v>
      </c>
      <c r="FZ594" s="58"/>
      <c r="GA594" s="107">
        <v>536</v>
      </c>
      <c r="GB594" s="141">
        <f t="shared" si="1598"/>
        <v>0</v>
      </c>
      <c r="GC594" s="58"/>
      <c r="GD594" s="21">
        <v>745.84</v>
      </c>
      <c r="GE594" s="144">
        <f t="shared" si="1599"/>
        <v>0</v>
      </c>
      <c r="GF594" s="108">
        <v>4</v>
      </c>
      <c r="GG594" s="112">
        <v>313.12</v>
      </c>
      <c r="GH594" s="141">
        <f t="shared" si="1600"/>
        <v>1252.48</v>
      </c>
      <c r="GI594" s="59">
        <v>5</v>
      </c>
      <c r="GJ594" s="529">
        <v>223.61</v>
      </c>
      <c r="GK594" s="141">
        <f t="shared" si="1601"/>
        <v>1118.0500000000002</v>
      </c>
      <c r="GL594" s="58"/>
      <c r="GM594" s="107">
        <v>105.46</v>
      </c>
      <c r="GN594" s="141">
        <f t="shared" si="1602"/>
        <v>0</v>
      </c>
      <c r="GO594" s="58"/>
      <c r="GP594" s="107">
        <v>581.36</v>
      </c>
      <c r="GQ594" s="141">
        <f t="shared" si="1603"/>
        <v>0</v>
      </c>
      <c r="GR594" s="58"/>
      <c r="GS594" s="107">
        <v>92.94</v>
      </c>
      <c r="GT594" s="141">
        <f t="shared" si="1604"/>
        <v>0</v>
      </c>
      <c r="GU594" s="108">
        <v>10</v>
      </c>
      <c r="GV594" s="112">
        <v>47.51</v>
      </c>
      <c r="GW594" s="141">
        <f t="shared" si="1605"/>
        <v>475.09999999999997</v>
      </c>
      <c r="GX594" s="58">
        <v>10</v>
      </c>
      <c r="GY594" s="107">
        <v>61.91</v>
      </c>
      <c r="GZ594" s="219">
        <f t="shared" si="1606"/>
        <v>619.09999999999991</v>
      </c>
      <c r="HA594" s="413"/>
      <c r="HB594" s="413"/>
      <c r="HC594" s="219">
        <f t="shared" si="1608"/>
        <v>0</v>
      </c>
      <c r="HD594" s="58"/>
      <c r="HE594" s="107">
        <v>40.75</v>
      </c>
      <c r="HF594" s="232">
        <f t="shared" si="1607"/>
        <v>0</v>
      </c>
      <c r="HG594" s="105">
        <v>1000</v>
      </c>
      <c r="HH594" s="226">
        <f t="shared" si="1609"/>
        <v>86186.669880000001</v>
      </c>
      <c r="HI594" s="335"/>
    </row>
    <row r="595" spans="1:217" ht="15.75" customHeight="1">
      <c r="A595" s="198">
        <v>6</v>
      </c>
      <c r="B595" s="18" t="s">
        <v>161</v>
      </c>
      <c r="C595" s="381">
        <v>37.25</v>
      </c>
      <c r="D595" s="385">
        <v>44.46</v>
      </c>
      <c r="E595" s="54">
        <v>33571.32</v>
      </c>
      <c r="F595" s="42">
        <f t="shared" si="1526"/>
        <v>61954.259760000008</v>
      </c>
      <c r="G595" s="43"/>
      <c r="H595" s="21">
        <v>636.70000000000005</v>
      </c>
      <c r="I595" s="45">
        <f t="shared" si="1527"/>
        <v>0</v>
      </c>
      <c r="J595" s="58"/>
      <c r="K595" s="107"/>
      <c r="L595" s="212">
        <f t="shared" si="1528"/>
        <v>0</v>
      </c>
      <c r="M595" s="58"/>
      <c r="N595" s="107">
        <v>540</v>
      </c>
      <c r="O595" s="212">
        <f t="shared" si="1529"/>
        <v>0</v>
      </c>
      <c r="P595" s="46">
        <v>142.80000000000001</v>
      </c>
      <c r="Q595" s="139">
        <f t="shared" si="1530"/>
        <v>280.13670000000002</v>
      </c>
      <c r="R595" s="212">
        <f t="shared" si="1531"/>
        <v>40003.520760000007</v>
      </c>
      <c r="S595" s="46"/>
      <c r="T595" s="44">
        <f t="shared" si="1532"/>
        <v>2335.5960000000005</v>
      </c>
      <c r="U595" s="212">
        <f t="shared" si="1533"/>
        <v>0</v>
      </c>
      <c r="V595" s="46"/>
      <c r="W595" s="139">
        <f t="shared" si="1534"/>
        <v>493.98690000000005</v>
      </c>
      <c r="X595" s="219">
        <f t="shared" si="1535"/>
        <v>0</v>
      </c>
      <c r="Y595" s="58"/>
      <c r="Z595" s="44">
        <f t="shared" si="1536"/>
        <v>4331.3600000000006</v>
      </c>
      <c r="AA595" s="141">
        <f t="shared" si="1537"/>
        <v>0</v>
      </c>
      <c r="AB595" s="397"/>
      <c r="AC595" s="139">
        <f t="shared" si="1538"/>
        <v>493.98690000000005</v>
      </c>
      <c r="AD595" s="140">
        <f t="shared" si="1539"/>
        <v>0</v>
      </c>
      <c r="AE595" s="46"/>
      <c r="AF595" s="44">
        <f t="shared" si="1540"/>
        <v>22885.031600000002</v>
      </c>
      <c r="AG595" s="140">
        <f t="shared" si="1541"/>
        <v>0</v>
      </c>
      <c r="AH595" s="46">
        <v>18</v>
      </c>
      <c r="AI595" s="139">
        <f t="shared" si="1542"/>
        <v>791.37200000000007</v>
      </c>
      <c r="AJ595" s="140">
        <f t="shared" si="1543"/>
        <v>14244.696000000002</v>
      </c>
      <c r="AK595" s="46"/>
      <c r="AL595" s="107">
        <v>145.19999999999999</v>
      </c>
      <c r="AM595" s="140">
        <f t="shared" si="1544"/>
        <v>0</v>
      </c>
      <c r="AN595" s="46"/>
      <c r="AO595" s="44">
        <f t="shared" si="1545"/>
        <v>3769.8454000000002</v>
      </c>
      <c r="AP595" s="141">
        <f t="shared" si="1546"/>
        <v>0</v>
      </c>
      <c r="AQ595" s="108"/>
      <c r="AR595" s="109">
        <v>8030</v>
      </c>
      <c r="AS595" s="141">
        <f t="shared" si="1547"/>
        <v>0</v>
      </c>
      <c r="AT595" s="58"/>
      <c r="AU595" s="21">
        <v>3366.65</v>
      </c>
      <c r="AV595" s="141">
        <f t="shared" si="1548"/>
        <v>0</v>
      </c>
      <c r="AW595" s="58"/>
      <c r="AX595" s="44">
        <f t="shared" si="1549"/>
        <v>80964.952600000004</v>
      </c>
      <c r="AY595" s="141">
        <f t="shared" si="1550"/>
        <v>0</v>
      </c>
      <c r="AZ595" s="58"/>
      <c r="BA595" s="21">
        <v>93131.5</v>
      </c>
      <c r="BB595" s="141">
        <f t="shared" si="1551"/>
        <v>0</v>
      </c>
      <c r="BC595" s="58"/>
      <c r="BD595" s="21">
        <v>10643</v>
      </c>
      <c r="BE595" s="140">
        <f t="shared" si="1552"/>
        <v>0</v>
      </c>
      <c r="BF595" s="46"/>
      <c r="BG595" s="58"/>
      <c r="BH595" s="140">
        <f t="shared" si="1553"/>
        <v>0</v>
      </c>
      <c r="BI595" s="46"/>
      <c r="BJ595" s="59"/>
      <c r="BK595" s="58"/>
      <c r="BL595" s="140">
        <f t="shared" si="1554"/>
        <v>0</v>
      </c>
      <c r="BM595" s="46"/>
      <c r="BN595" s="142"/>
      <c r="BO595" s="141">
        <f t="shared" si="1555"/>
        <v>0</v>
      </c>
      <c r="BP595" s="58"/>
      <c r="BQ595" s="139">
        <f t="shared" si="1556"/>
        <v>930.90000000000009</v>
      </c>
      <c r="BR595" s="141">
        <f t="shared" si="1557"/>
        <v>0</v>
      </c>
      <c r="BS595" s="58">
        <v>0.5</v>
      </c>
      <c r="BT595" s="107">
        <v>540</v>
      </c>
      <c r="BU595" s="141">
        <f t="shared" si="1558"/>
        <v>270</v>
      </c>
      <c r="BV595" s="58"/>
      <c r="BW595" s="58"/>
      <c r="BX595" s="141">
        <f t="shared" si="1559"/>
        <v>0</v>
      </c>
      <c r="BY595" s="58"/>
      <c r="BZ595" s="143"/>
      <c r="CA595" s="141">
        <f t="shared" si="1560"/>
        <v>0</v>
      </c>
      <c r="CB595" s="58">
        <v>2</v>
      </c>
      <c r="CC595" s="107">
        <v>165.4</v>
      </c>
      <c r="CD595" s="141">
        <f t="shared" si="1561"/>
        <v>330.8</v>
      </c>
      <c r="CE595" s="58">
        <v>2</v>
      </c>
      <c r="CF595" s="139">
        <f t="shared" si="1562"/>
        <v>204.31649999999999</v>
      </c>
      <c r="CG595" s="141">
        <f t="shared" si="1563"/>
        <v>408.63299999999998</v>
      </c>
      <c r="CH595" s="58"/>
      <c r="CI595" s="107">
        <v>86.2</v>
      </c>
      <c r="CJ595" s="141">
        <f t="shared" si="1564"/>
        <v>0</v>
      </c>
      <c r="CK595" s="58"/>
      <c r="CL595" s="107">
        <v>125</v>
      </c>
      <c r="CM595" s="141">
        <f t="shared" si="1565"/>
        <v>0</v>
      </c>
      <c r="CN595" s="58"/>
      <c r="CO595" s="107">
        <v>140</v>
      </c>
      <c r="CP595" s="141">
        <f t="shared" si="1566"/>
        <v>0</v>
      </c>
      <c r="CQ595" s="58"/>
      <c r="CR595" s="139">
        <f t="shared" si="1567"/>
        <v>259.76390000000004</v>
      </c>
      <c r="CS595" s="141">
        <f t="shared" si="1568"/>
        <v>0</v>
      </c>
      <c r="CT595" s="58"/>
      <c r="CU595" s="107">
        <v>182.5</v>
      </c>
      <c r="CV595" s="141">
        <f t="shared" si="1569"/>
        <v>0</v>
      </c>
      <c r="CW595" s="58"/>
      <c r="CX595" s="107">
        <v>78</v>
      </c>
      <c r="CY595" s="141">
        <f t="shared" si="1570"/>
        <v>0</v>
      </c>
      <c r="CZ595" s="58"/>
      <c r="DA595" s="107">
        <v>350</v>
      </c>
      <c r="DB595" s="141">
        <f t="shared" si="1571"/>
        <v>0</v>
      </c>
      <c r="DC595" s="58"/>
      <c r="DD595" s="139">
        <f t="shared" si="1572"/>
        <v>363.26500000000004</v>
      </c>
      <c r="DE595" s="140">
        <f t="shared" si="1573"/>
        <v>0</v>
      </c>
      <c r="DF595" s="58"/>
      <c r="DG595" s="107">
        <v>349.94</v>
      </c>
      <c r="DH595" s="141">
        <f t="shared" si="1574"/>
        <v>0</v>
      </c>
      <c r="DI595" s="58"/>
      <c r="DJ595" s="107">
        <v>407.82</v>
      </c>
      <c r="DK595" s="141">
        <f t="shared" si="1575"/>
        <v>0</v>
      </c>
      <c r="DL595" s="58"/>
      <c r="DM595" s="107">
        <v>560.66999999999996</v>
      </c>
      <c r="DN595" s="141">
        <f t="shared" si="1576"/>
        <v>0</v>
      </c>
      <c r="DO595" s="58"/>
      <c r="DP595" s="107">
        <v>849.84</v>
      </c>
      <c r="DQ595" s="141">
        <f t="shared" si="1577"/>
        <v>0</v>
      </c>
      <c r="DR595" s="58"/>
      <c r="DS595" s="107">
        <v>1070.97</v>
      </c>
      <c r="DT595" s="141">
        <f t="shared" si="1578"/>
        <v>0</v>
      </c>
      <c r="DU595" s="58"/>
      <c r="DV595" s="21">
        <v>1512.05</v>
      </c>
      <c r="DW595" s="141">
        <f t="shared" si="1579"/>
        <v>0</v>
      </c>
      <c r="DX595" s="58"/>
      <c r="DY595" s="21">
        <v>5870.12</v>
      </c>
      <c r="DZ595" s="141">
        <f t="shared" si="1580"/>
        <v>0</v>
      </c>
      <c r="EA595" s="58"/>
      <c r="EB595" s="21">
        <v>4379.45</v>
      </c>
      <c r="EC595" s="141">
        <f t="shared" si="1581"/>
        <v>0</v>
      </c>
      <c r="ED595" s="58"/>
      <c r="EE595" s="21">
        <v>4811.45</v>
      </c>
      <c r="EF595" s="141">
        <f t="shared" si="1582"/>
        <v>0</v>
      </c>
      <c r="EG595" s="58"/>
      <c r="EH595" s="21">
        <v>6518.13</v>
      </c>
      <c r="EI595" s="141">
        <f t="shared" si="1583"/>
        <v>0</v>
      </c>
      <c r="EJ595" s="58"/>
      <c r="EK595" s="21">
        <v>7389.31</v>
      </c>
      <c r="EL595" s="141">
        <f t="shared" si="1584"/>
        <v>0</v>
      </c>
      <c r="EM595" s="58"/>
      <c r="EN595" s="21">
        <v>1539.81</v>
      </c>
      <c r="EO595" s="141">
        <f t="shared" si="1585"/>
        <v>0</v>
      </c>
      <c r="EP595" s="58"/>
      <c r="EQ595" s="21">
        <v>3124.4</v>
      </c>
      <c r="ER595" s="141">
        <f t="shared" si="1586"/>
        <v>0</v>
      </c>
      <c r="ES595" s="58"/>
      <c r="ET595" s="107">
        <v>118.78</v>
      </c>
      <c r="EU595" s="141">
        <f t="shared" si="1587"/>
        <v>0</v>
      </c>
      <c r="EV595" s="58"/>
      <c r="EW595" s="107">
        <v>479.92</v>
      </c>
      <c r="EX595" s="141">
        <f t="shared" si="1588"/>
        <v>0</v>
      </c>
      <c r="EY595" s="58"/>
      <c r="EZ595" s="107">
        <v>649.4</v>
      </c>
      <c r="FA595" s="141">
        <f t="shared" si="1589"/>
        <v>0</v>
      </c>
      <c r="FB595" s="58"/>
      <c r="FC595" s="21">
        <v>1301.22</v>
      </c>
      <c r="FD595" s="141">
        <f t="shared" si="1590"/>
        <v>0</v>
      </c>
      <c r="FE595" s="58"/>
      <c r="FF595" s="21">
        <v>2530.2199999999998</v>
      </c>
      <c r="FG595" s="141">
        <f t="shared" si="1591"/>
        <v>0</v>
      </c>
      <c r="FH595" s="58"/>
      <c r="FI595" s="21">
        <v>4182.22</v>
      </c>
      <c r="FJ595" s="141">
        <f t="shared" si="1592"/>
        <v>0</v>
      </c>
      <c r="FK595" s="58"/>
      <c r="FL595" s="107">
        <v>253.92</v>
      </c>
      <c r="FM595" s="141">
        <f t="shared" si="1593"/>
        <v>0</v>
      </c>
      <c r="FN595" s="58"/>
      <c r="FO595" s="107">
        <v>290.32</v>
      </c>
      <c r="FP595" s="141">
        <f t="shared" si="1594"/>
        <v>0</v>
      </c>
      <c r="FQ595" s="58"/>
      <c r="FR595" s="107">
        <v>334.06</v>
      </c>
      <c r="FS595" s="141">
        <f t="shared" si="1595"/>
        <v>0</v>
      </c>
      <c r="FT595" s="58"/>
      <c r="FU595" s="107">
        <v>411.49</v>
      </c>
      <c r="FV595" s="141">
        <f t="shared" si="1596"/>
        <v>0</v>
      </c>
      <c r="FW595" s="58"/>
      <c r="FX595" s="107">
        <v>455.21</v>
      </c>
      <c r="FY595" s="141">
        <f t="shared" si="1597"/>
        <v>0</v>
      </c>
      <c r="FZ595" s="58"/>
      <c r="GA595" s="107">
        <v>536</v>
      </c>
      <c r="GB595" s="141">
        <f t="shared" si="1598"/>
        <v>0</v>
      </c>
      <c r="GC595" s="58"/>
      <c r="GD595" s="21">
        <v>745.84</v>
      </c>
      <c r="GE595" s="144">
        <f t="shared" si="1599"/>
        <v>0</v>
      </c>
      <c r="GF595" s="108">
        <v>4</v>
      </c>
      <c r="GG595" s="112">
        <v>313.12</v>
      </c>
      <c r="GH595" s="141">
        <f t="shared" si="1600"/>
        <v>1252.48</v>
      </c>
      <c r="GI595" s="59">
        <v>9</v>
      </c>
      <c r="GJ595" s="529">
        <v>223.61</v>
      </c>
      <c r="GK595" s="141">
        <f t="shared" si="1601"/>
        <v>2012.4900000000002</v>
      </c>
      <c r="GL595" s="58">
        <v>2</v>
      </c>
      <c r="GM595" s="107">
        <v>105.46</v>
      </c>
      <c r="GN595" s="141">
        <f t="shared" si="1602"/>
        <v>210.92</v>
      </c>
      <c r="GO595" s="58">
        <v>1</v>
      </c>
      <c r="GP595" s="107">
        <v>581.36</v>
      </c>
      <c r="GQ595" s="141">
        <f t="shared" si="1603"/>
        <v>581.36</v>
      </c>
      <c r="GR595" s="58"/>
      <c r="GS595" s="107">
        <v>92.94</v>
      </c>
      <c r="GT595" s="141">
        <f t="shared" si="1604"/>
        <v>0</v>
      </c>
      <c r="GU595" s="108">
        <v>20</v>
      </c>
      <c r="GV595" s="112">
        <v>47.51</v>
      </c>
      <c r="GW595" s="141">
        <f t="shared" si="1605"/>
        <v>950.19999999999993</v>
      </c>
      <c r="GX595" s="58">
        <v>11</v>
      </c>
      <c r="GY595" s="107">
        <v>61.91</v>
      </c>
      <c r="GZ595" s="219">
        <f t="shared" si="1606"/>
        <v>681.01</v>
      </c>
      <c r="HA595" s="413"/>
      <c r="HB595" s="413"/>
      <c r="HC595" s="219">
        <f t="shared" si="1608"/>
        <v>0</v>
      </c>
      <c r="HD595" s="58">
        <v>0.2</v>
      </c>
      <c r="HE595" s="107">
        <v>40.75</v>
      </c>
      <c r="HF595" s="232">
        <f t="shared" si="1607"/>
        <v>8.15</v>
      </c>
      <c r="HG595" s="105">
        <v>1000</v>
      </c>
      <c r="HH595" s="226">
        <f t="shared" si="1609"/>
        <v>61954.259760000008</v>
      </c>
      <c r="HI595" s="335"/>
    </row>
    <row r="596" spans="1:217" ht="15.75" customHeight="1">
      <c r="A596" s="198">
        <v>7</v>
      </c>
      <c r="B596" s="18" t="s">
        <v>162</v>
      </c>
      <c r="C596" s="381">
        <v>56.79</v>
      </c>
      <c r="D596" s="385">
        <v>361.37</v>
      </c>
      <c r="E596" s="54">
        <v>108737.63999999998</v>
      </c>
      <c r="F596" s="42">
        <f t="shared" si="1526"/>
        <v>76419.149520000006</v>
      </c>
      <c r="G596" s="43"/>
      <c r="H596" s="21">
        <v>636.70000000000005</v>
      </c>
      <c r="I596" s="45">
        <f t="shared" si="1527"/>
        <v>0</v>
      </c>
      <c r="J596" s="58"/>
      <c r="K596" s="107"/>
      <c r="L596" s="212">
        <f t="shared" si="1528"/>
        <v>0</v>
      </c>
      <c r="M596" s="58"/>
      <c r="N596" s="107">
        <v>540</v>
      </c>
      <c r="O596" s="212">
        <f t="shared" si="1529"/>
        <v>0</v>
      </c>
      <c r="P596" s="46">
        <v>20.6</v>
      </c>
      <c r="Q596" s="139">
        <f t="shared" si="1530"/>
        <v>280.13670000000002</v>
      </c>
      <c r="R596" s="212">
        <f t="shared" si="1531"/>
        <v>5770.8160200000011</v>
      </c>
      <c r="S596" s="46"/>
      <c r="T596" s="44">
        <f t="shared" si="1532"/>
        <v>2335.5960000000005</v>
      </c>
      <c r="U596" s="212">
        <f t="shared" si="1533"/>
        <v>0</v>
      </c>
      <c r="V596" s="87"/>
      <c r="W596" s="139">
        <f t="shared" si="1534"/>
        <v>493.98690000000005</v>
      </c>
      <c r="X596" s="219">
        <f t="shared" si="1535"/>
        <v>0</v>
      </c>
      <c r="Y596" s="88"/>
      <c r="Z596" s="44">
        <f t="shared" si="1536"/>
        <v>4331.3600000000006</v>
      </c>
      <c r="AA596" s="141">
        <f t="shared" si="1537"/>
        <v>0</v>
      </c>
      <c r="AB596" s="397"/>
      <c r="AC596" s="139">
        <f t="shared" si="1538"/>
        <v>493.98690000000005</v>
      </c>
      <c r="AD596" s="140">
        <f t="shared" si="1539"/>
        <v>0</v>
      </c>
      <c r="AE596" s="46"/>
      <c r="AF596" s="44">
        <f t="shared" si="1540"/>
        <v>22885.031600000002</v>
      </c>
      <c r="AG596" s="140">
        <f t="shared" si="1541"/>
        <v>0</v>
      </c>
      <c r="AH596" s="46">
        <v>12</v>
      </c>
      <c r="AI596" s="139">
        <f t="shared" si="1542"/>
        <v>791.37200000000007</v>
      </c>
      <c r="AJ596" s="140">
        <f t="shared" si="1543"/>
        <v>9496.4639999999999</v>
      </c>
      <c r="AK596" s="46"/>
      <c r="AL596" s="107">
        <v>145.19999999999999</v>
      </c>
      <c r="AM596" s="140">
        <f t="shared" si="1544"/>
        <v>0</v>
      </c>
      <c r="AN596" s="46"/>
      <c r="AO596" s="44">
        <f t="shared" si="1545"/>
        <v>3769.8454000000002</v>
      </c>
      <c r="AP596" s="141">
        <f t="shared" si="1546"/>
        <v>0</v>
      </c>
      <c r="AQ596" s="108"/>
      <c r="AR596" s="109">
        <v>8030</v>
      </c>
      <c r="AS596" s="141">
        <f t="shared" si="1547"/>
        <v>0</v>
      </c>
      <c r="AT596" s="58"/>
      <c r="AU596" s="21">
        <v>3366.65</v>
      </c>
      <c r="AV596" s="141">
        <f t="shared" si="1548"/>
        <v>0</v>
      </c>
      <c r="AW596" s="58"/>
      <c r="AX596" s="44">
        <f t="shared" si="1549"/>
        <v>80964.952600000004</v>
      </c>
      <c r="AY596" s="141">
        <f t="shared" si="1550"/>
        <v>0</v>
      </c>
      <c r="AZ596" s="58"/>
      <c r="BA596" s="21">
        <v>93131.5</v>
      </c>
      <c r="BB596" s="141">
        <f t="shared" si="1551"/>
        <v>0</v>
      </c>
      <c r="BC596" s="58"/>
      <c r="BD596" s="21">
        <v>10643</v>
      </c>
      <c r="BE596" s="140">
        <f t="shared" si="1552"/>
        <v>0</v>
      </c>
      <c r="BF596" s="46"/>
      <c r="BG596" s="58"/>
      <c r="BH596" s="140">
        <f t="shared" si="1553"/>
        <v>0</v>
      </c>
      <c r="BI596" s="46"/>
      <c r="BJ596" s="59"/>
      <c r="BK596" s="58"/>
      <c r="BL596" s="140">
        <f t="shared" si="1554"/>
        <v>0</v>
      </c>
      <c r="BM596" s="46"/>
      <c r="BN596" s="142"/>
      <c r="BO596" s="141">
        <f t="shared" si="1555"/>
        <v>0</v>
      </c>
      <c r="BP596" s="58"/>
      <c r="BQ596" s="139">
        <f t="shared" si="1556"/>
        <v>930.90000000000009</v>
      </c>
      <c r="BR596" s="141">
        <f t="shared" si="1557"/>
        <v>0</v>
      </c>
      <c r="BS596" s="58">
        <v>2</v>
      </c>
      <c r="BT596" s="107">
        <v>540</v>
      </c>
      <c r="BU596" s="141">
        <f t="shared" si="1558"/>
        <v>1080</v>
      </c>
      <c r="BV596" s="58"/>
      <c r="BW596" s="58"/>
      <c r="BX596" s="141">
        <f t="shared" si="1559"/>
        <v>0</v>
      </c>
      <c r="BY596" s="58"/>
      <c r="BZ596" s="143"/>
      <c r="CA596" s="141">
        <f t="shared" si="1560"/>
        <v>0</v>
      </c>
      <c r="CB596" s="58">
        <v>7</v>
      </c>
      <c r="CC596" s="107">
        <v>165.4</v>
      </c>
      <c r="CD596" s="141">
        <f t="shared" si="1561"/>
        <v>1157.8</v>
      </c>
      <c r="CE596" s="58">
        <v>3</v>
      </c>
      <c r="CF596" s="139">
        <f t="shared" si="1562"/>
        <v>204.31649999999999</v>
      </c>
      <c r="CG596" s="141">
        <f t="shared" si="1563"/>
        <v>612.94949999999994</v>
      </c>
      <c r="CH596" s="58"/>
      <c r="CI596" s="107">
        <v>86.2</v>
      </c>
      <c r="CJ596" s="141">
        <f t="shared" si="1564"/>
        <v>0</v>
      </c>
      <c r="CK596" s="58"/>
      <c r="CL596" s="107">
        <v>125</v>
      </c>
      <c r="CM596" s="141">
        <f t="shared" si="1565"/>
        <v>0</v>
      </c>
      <c r="CN596" s="58"/>
      <c r="CO596" s="107">
        <v>140</v>
      </c>
      <c r="CP596" s="141">
        <f t="shared" si="1566"/>
        <v>0</v>
      </c>
      <c r="CQ596" s="58"/>
      <c r="CR596" s="139">
        <f t="shared" si="1567"/>
        <v>259.76390000000004</v>
      </c>
      <c r="CS596" s="141">
        <f t="shared" si="1568"/>
        <v>0</v>
      </c>
      <c r="CT596" s="58"/>
      <c r="CU596" s="107">
        <v>182.5</v>
      </c>
      <c r="CV596" s="141">
        <f t="shared" si="1569"/>
        <v>0</v>
      </c>
      <c r="CW596" s="58"/>
      <c r="CX596" s="107">
        <v>78</v>
      </c>
      <c r="CY596" s="141">
        <f t="shared" si="1570"/>
        <v>0</v>
      </c>
      <c r="CZ596" s="58"/>
      <c r="DA596" s="107">
        <v>350</v>
      </c>
      <c r="DB596" s="141">
        <f t="shared" si="1571"/>
        <v>0</v>
      </c>
      <c r="DC596" s="58"/>
      <c r="DD596" s="139">
        <f t="shared" si="1572"/>
        <v>363.26500000000004</v>
      </c>
      <c r="DE596" s="140">
        <f t="shared" si="1573"/>
        <v>0</v>
      </c>
      <c r="DF596" s="58"/>
      <c r="DG596" s="107">
        <v>349.94</v>
      </c>
      <c r="DH596" s="141">
        <f t="shared" si="1574"/>
        <v>0</v>
      </c>
      <c r="DI596" s="58"/>
      <c r="DJ596" s="107">
        <v>407.82</v>
      </c>
      <c r="DK596" s="141">
        <f t="shared" si="1575"/>
        <v>0</v>
      </c>
      <c r="DL596" s="58">
        <v>8</v>
      </c>
      <c r="DM596" s="107">
        <v>560.66999999999996</v>
      </c>
      <c r="DN596" s="141">
        <f t="shared" si="1576"/>
        <v>4485.3599999999997</v>
      </c>
      <c r="DO596" s="58"/>
      <c r="DP596" s="107">
        <v>849.84</v>
      </c>
      <c r="DQ596" s="141">
        <f t="shared" si="1577"/>
        <v>0</v>
      </c>
      <c r="DR596" s="58"/>
      <c r="DS596" s="107">
        <v>1070.97</v>
      </c>
      <c r="DT596" s="141">
        <f t="shared" si="1578"/>
        <v>0</v>
      </c>
      <c r="DU596" s="58"/>
      <c r="DV596" s="21">
        <v>1512.05</v>
      </c>
      <c r="DW596" s="141">
        <f t="shared" si="1579"/>
        <v>0</v>
      </c>
      <c r="DX596" s="58"/>
      <c r="DY596" s="21">
        <v>5870.12</v>
      </c>
      <c r="DZ596" s="141">
        <f t="shared" si="1580"/>
        <v>0</v>
      </c>
      <c r="EA596" s="58"/>
      <c r="EB596" s="21">
        <v>4379.45</v>
      </c>
      <c r="EC596" s="141">
        <f t="shared" si="1581"/>
        <v>0</v>
      </c>
      <c r="ED596" s="58"/>
      <c r="EE596" s="21">
        <v>4811.45</v>
      </c>
      <c r="EF596" s="141">
        <f t="shared" si="1582"/>
        <v>0</v>
      </c>
      <c r="EG596" s="58"/>
      <c r="EH596" s="21">
        <v>6518.13</v>
      </c>
      <c r="EI596" s="141">
        <f t="shared" si="1583"/>
        <v>0</v>
      </c>
      <c r="EJ596" s="58"/>
      <c r="EK596" s="21">
        <v>7389.31</v>
      </c>
      <c r="EL596" s="141">
        <f t="shared" si="1584"/>
        <v>0</v>
      </c>
      <c r="EM596" s="58"/>
      <c r="EN596" s="21">
        <v>1539.81</v>
      </c>
      <c r="EO596" s="141">
        <f t="shared" si="1585"/>
        <v>0</v>
      </c>
      <c r="EP596" s="58"/>
      <c r="EQ596" s="21">
        <v>3124.4</v>
      </c>
      <c r="ER596" s="141">
        <f t="shared" si="1586"/>
        <v>0</v>
      </c>
      <c r="ES596" s="58"/>
      <c r="ET596" s="107">
        <v>118.78</v>
      </c>
      <c r="EU596" s="141">
        <f t="shared" si="1587"/>
        <v>0</v>
      </c>
      <c r="EV596" s="58"/>
      <c r="EW596" s="107">
        <v>479.92</v>
      </c>
      <c r="EX596" s="141">
        <f t="shared" si="1588"/>
        <v>0</v>
      </c>
      <c r="EY596" s="58"/>
      <c r="EZ596" s="107">
        <v>649.4</v>
      </c>
      <c r="FA596" s="141">
        <f t="shared" si="1589"/>
        <v>0</v>
      </c>
      <c r="FB596" s="58">
        <v>36</v>
      </c>
      <c r="FC596" s="21">
        <v>1301.22</v>
      </c>
      <c r="FD596" s="141">
        <f t="shared" si="1590"/>
        <v>46843.92</v>
      </c>
      <c r="FE596" s="58"/>
      <c r="FF596" s="21">
        <v>2530.2199999999998</v>
      </c>
      <c r="FG596" s="141">
        <f t="shared" si="1591"/>
        <v>0</v>
      </c>
      <c r="FH596" s="58"/>
      <c r="FI596" s="21">
        <v>4182.22</v>
      </c>
      <c r="FJ596" s="141">
        <f t="shared" si="1592"/>
        <v>0</v>
      </c>
      <c r="FK596" s="58"/>
      <c r="FL596" s="107">
        <v>253.92</v>
      </c>
      <c r="FM596" s="141">
        <f t="shared" si="1593"/>
        <v>0</v>
      </c>
      <c r="FN596" s="58"/>
      <c r="FO596" s="107">
        <v>290.32</v>
      </c>
      <c r="FP596" s="141">
        <f t="shared" si="1594"/>
        <v>0</v>
      </c>
      <c r="FQ596" s="58"/>
      <c r="FR596" s="107">
        <v>334.06</v>
      </c>
      <c r="FS596" s="141">
        <f t="shared" si="1595"/>
        <v>0</v>
      </c>
      <c r="FT596" s="58"/>
      <c r="FU596" s="107">
        <v>411.49</v>
      </c>
      <c r="FV596" s="141">
        <f t="shared" si="1596"/>
        <v>0</v>
      </c>
      <c r="FW596" s="58"/>
      <c r="FX596" s="107">
        <v>455.21</v>
      </c>
      <c r="FY596" s="141">
        <f t="shared" si="1597"/>
        <v>0</v>
      </c>
      <c r="FZ596" s="58"/>
      <c r="GA596" s="107">
        <v>536</v>
      </c>
      <c r="GB596" s="141">
        <f t="shared" si="1598"/>
        <v>0</v>
      </c>
      <c r="GC596" s="58"/>
      <c r="GD596" s="21">
        <v>745.84</v>
      </c>
      <c r="GE596" s="144">
        <f t="shared" si="1599"/>
        <v>0</v>
      </c>
      <c r="GF596" s="108">
        <v>3</v>
      </c>
      <c r="GG596" s="112">
        <v>313.12</v>
      </c>
      <c r="GH596" s="141">
        <f t="shared" si="1600"/>
        <v>939.36</v>
      </c>
      <c r="GI596" s="59">
        <v>8</v>
      </c>
      <c r="GJ596" s="529">
        <v>223.61</v>
      </c>
      <c r="GK596" s="141">
        <f t="shared" si="1601"/>
        <v>1788.88</v>
      </c>
      <c r="GL596" s="58"/>
      <c r="GM596" s="107">
        <v>105.46</v>
      </c>
      <c r="GN596" s="141">
        <f t="shared" si="1602"/>
        <v>0</v>
      </c>
      <c r="GO596" s="58">
        <v>1</v>
      </c>
      <c r="GP596" s="107">
        <v>581.36</v>
      </c>
      <c r="GQ596" s="141">
        <f t="shared" si="1603"/>
        <v>581.36</v>
      </c>
      <c r="GR596" s="58">
        <v>1</v>
      </c>
      <c r="GS596" s="107">
        <v>92.94</v>
      </c>
      <c r="GT596" s="141">
        <f t="shared" si="1604"/>
        <v>92.94</v>
      </c>
      <c r="GU596" s="108">
        <v>20</v>
      </c>
      <c r="GV596" s="112">
        <v>47.51</v>
      </c>
      <c r="GW596" s="141">
        <f t="shared" si="1605"/>
        <v>950.19999999999993</v>
      </c>
      <c r="GX596" s="58">
        <v>10</v>
      </c>
      <c r="GY596" s="107">
        <v>61.91</v>
      </c>
      <c r="GZ596" s="219">
        <f t="shared" si="1606"/>
        <v>619.09999999999991</v>
      </c>
      <c r="HA596" s="413"/>
      <c r="HB596" s="413"/>
      <c r="HC596" s="219">
        <f t="shared" si="1608"/>
        <v>0</v>
      </c>
      <c r="HD596" s="58"/>
      <c r="HE596" s="107">
        <v>40.75</v>
      </c>
      <c r="HF596" s="232">
        <f t="shared" si="1607"/>
        <v>0</v>
      </c>
      <c r="HG596" s="105">
        <v>2000</v>
      </c>
      <c r="HH596" s="226">
        <f t="shared" si="1609"/>
        <v>76419.149520000006</v>
      </c>
      <c r="HI596" s="335"/>
    </row>
    <row r="597" spans="1:217" ht="15.75" customHeight="1">
      <c r="A597" s="198">
        <v>8</v>
      </c>
      <c r="B597" s="18" t="s">
        <v>163</v>
      </c>
      <c r="C597" s="381">
        <v>243.02</v>
      </c>
      <c r="D597" s="385">
        <v>74</v>
      </c>
      <c r="E597" s="54">
        <v>66659.040000000008</v>
      </c>
      <c r="F597" s="42">
        <f t="shared" si="1526"/>
        <v>14867.225</v>
      </c>
      <c r="G597" s="43"/>
      <c r="H597" s="21">
        <v>636.70000000000005</v>
      </c>
      <c r="I597" s="45">
        <f t="shared" si="1527"/>
        <v>0</v>
      </c>
      <c r="J597" s="58"/>
      <c r="K597" s="107"/>
      <c r="L597" s="212">
        <f t="shared" si="1528"/>
        <v>0</v>
      </c>
      <c r="M597" s="58"/>
      <c r="N597" s="107">
        <v>540</v>
      </c>
      <c r="O597" s="212">
        <f t="shared" si="1529"/>
        <v>0</v>
      </c>
      <c r="P597" s="46"/>
      <c r="Q597" s="139">
        <f t="shared" si="1530"/>
        <v>280.13670000000002</v>
      </c>
      <c r="R597" s="212">
        <f t="shared" si="1531"/>
        <v>0</v>
      </c>
      <c r="S597" s="46"/>
      <c r="T597" s="44">
        <f t="shared" si="1532"/>
        <v>2335.5960000000005</v>
      </c>
      <c r="U597" s="212">
        <f t="shared" si="1533"/>
        <v>0</v>
      </c>
      <c r="V597" s="46"/>
      <c r="W597" s="139">
        <f t="shared" si="1534"/>
        <v>493.98690000000005</v>
      </c>
      <c r="X597" s="219">
        <f t="shared" si="1535"/>
        <v>0</v>
      </c>
      <c r="Y597" s="58"/>
      <c r="Z597" s="44">
        <f t="shared" si="1536"/>
        <v>4331.3600000000006</v>
      </c>
      <c r="AA597" s="141">
        <f t="shared" si="1537"/>
        <v>0</v>
      </c>
      <c r="AB597" s="397"/>
      <c r="AC597" s="139">
        <f t="shared" si="1538"/>
        <v>493.98690000000005</v>
      </c>
      <c r="AD597" s="140">
        <f t="shared" si="1539"/>
        <v>0</v>
      </c>
      <c r="AE597" s="46"/>
      <c r="AF597" s="44">
        <f t="shared" si="1540"/>
        <v>22885.031600000002</v>
      </c>
      <c r="AG597" s="140">
        <f t="shared" si="1541"/>
        <v>0</v>
      </c>
      <c r="AH597" s="46"/>
      <c r="AI597" s="139">
        <f t="shared" si="1542"/>
        <v>791.37200000000007</v>
      </c>
      <c r="AJ597" s="140">
        <f t="shared" si="1543"/>
        <v>0</v>
      </c>
      <c r="AK597" s="46"/>
      <c r="AL597" s="107">
        <v>145.19999999999999</v>
      </c>
      <c r="AM597" s="140">
        <f t="shared" si="1544"/>
        <v>0</v>
      </c>
      <c r="AN597" s="46"/>
      <c r="AO597" s="44">
        <f t="shared" si="1545"/>
        <v>3769.8454000000002</v>
      </c>
      <c r="AP597" s="141">
        <f t="shared" si="1546"/>
        <v>0</v>
      </c>
      <c r="AQ597" s="108"/>
      <c r="AR597" s="109">
        <v>8030</v>
      </c>
      <c r="AS597" s="141">
        <f t="shared" si="1547"/>
        <v>0</v>
      </c>
      <c r="AT597" s="58"/>
      <c r="AU597" s="21">
        <v>3366.65</v>
      </c>
      <c r="AV597" s="141">
        <f t="shared" si="1548"/>
        <v>0</v>
      </c>
      <c r="AW597" s="58"/>
      <c r="AX597" s="44">
        <f t="shared" si="1549"/>
        <v>80964.952600000004</v>
      </c>
      <c r="AY597" s="141">
        <f t="shared" si="1550"/>
        <v>0</v>
      </c>
      <c r="AZ597" s="58"/>
      <c r="BA597" s="21">
        <v>93131.5</v>
      </c>
      <c r="BB597" s="141">
        <f t="shared" si="1551"/>
        <v>0</v>
      </c>
      <c r="BC597" s="58"/>
      <c r="BD597" s="21">
        <v>10643</v>
      </c>
      <c r="BE597" s="140">
        <f t="shared" si="1552"/>
        <v>0</v>
      </c>
      <c r="BF597" s="46"/>
      <c r="BG597" s="58"/>
      <c r="BH597" s="140">
        <f t="shared" si="1553"/>
        <v>0</v>
      </c>
      <c r="BI597" s="46"/>
      <c r="BJ597" s="59"/>
      <c r="BK597" s="58"/>
      <c r="BL597" s="140">
        <f t="shared" si="1554"/>
        <v>0</v>
      </c>
      <c r="BM597" s="46"/>
      <c r="BN597" s="142"/>
      <c r="BO597" s="141">
        <f t="shared" si="1555"/>
        <v>0</v>
      </c>
      <c r="BP597" s="58"/>
      <c r="BQ597" s="139">
        <f t="shared" si="1556"/>
        <v>930.90000000000009</v>
      </c>
      <c r="BR597" s="141">
        <f t="shared" si="1557"/>
        <v>0</v>
      </c>
      <c r="BS597" s="58">
        <v>5</v>
      </c>
      <c r="BT597" s="107">
        <v>540</v>
      </c>
      <c r="BU597" s="141">
        <f t="shared" si="1558"/>
        <v>2700</v>
      </c>
      <c r="BV597" s="58"/>
      <c r="BW597" s="58"/>
      <c r="BX597" s="141">
        <f t="shared" si="1559"/>
        <v>0</v>
      </c>
      <c r="BY597" s="58"/>
      <c r="BZ597" s="143"/>
      <c r="CA597" s="141">
        <f t="shared" si="1560"/>
        <v>0</v>
      </c>
      <c r="CB597" s="58">
        <v>4</v>
      </c>
      <c r="CC597" s="107">
        <v>165.4</v>
      </c>
      <c r="CD597" s="141">
        <f t="shared" si="1561"/>
        <v>661.6</v>
      </c>
      <c r="CE597" s="58"/>
      <c r="CF597" s="139">
        <f t="shared" si="1562"/>
        <v>204.31649999999999</v>
      </c>
      <c r="CG597" s="141">
        <f t="shared" si="1563"/>
        <v>0</v>
      </c>
      <c r="CH597" s="58"/>
      <c r="CI597" s="107">
        <v>86.2</v>
      </c>
      <c r="CJ597" s="141">
        <f t="shared" si="1564"/>
        <v>0</v>
      </c>
      <c r="CK597" s="58"/>
      <c r="CL597" s="107">
        <v>125</v>
      </c>
      <c r="CM597" s="141">
        <f t="shared" si="1565"/>
        <v>0</v>
      </c>
      <c r="CN597" s="58"/>
      <c r="CO597" s="107">
        <v>140</v>
      </c>
      <c r="CP597" s="141">
        <f t="shared" si="1566"/>
        <v>0</v>
      </c>
      <c r="CQ597" s="58"/>
      <c r="CR597" s="139">
        <f t="shared" si="1567"/>
        <v>259.76390000000004</v>
      </c>
      <c r="CS597" s="141">
        <f t="shared" si="1568"/>
        <v>0</v>
      </c>
      <c r="CT597" s="58"/>
      <c r="CU597" s="107">
        <v>182.5</v>
      </c>
      <c r="CV597" s="141">
        <f t="shared" si="1569"/>
        <v>0</v>
      </c>
      <c r="CW597" s="58"/>
      <c r="CX597" s="107">
        <v>78</v>
      </c>
      <c r="CY597" s="141">
        <f t="shared" si="1570"/>
        <v>0</v>
      </c>
      <c r="CZ597" s="58"/>
      <c r="DA597" s="107">
        <v>350</v>
      </c>
      <c r="DB597" s="141">
        <f t="shared" si="1571"/>
        <v>0</v>
      </c>
      <c r="DC597" s="58"/>
      <c r="DD597" s="139">
        <f t="shared" si="1572"/>
        <v>363.26500000000004</v>
      </c>
      <c r="DE597" s="140">
        <f t="shared" si="1573"/>
        <v>0</v>
      </c>
      <c r="DF597" s="58"/>
      <c r="DG597" s="107">
        <v>349.94</v>
      </c>
      <c r="DH597" s="141">
        <f t="shared" si="1574"/>
        <v>0</v>
      </c>
      <c r="DI597" s="58">
        <v>4</v>
      </c>
      <c r="DJ597" s="107">
        <v>407.82</v>
      </c>
      <c r="DK597" s="141">
        <f t="shared" si="1575"/>
        <v>1631.28</v>
      </c>
      <c r="DL597" s="58">
        <v>6</v>
      </c>
      <c r="DM597" s="107">
        <v>560.66999999999996</v>
      </c>
      <c r="DN597" s="141">
        <f t="shared" si="1576"/>
        <v>3364.0199999999995</v>
      </c>
      <c r="DO597" s="58"/>
      <c r="DP597" s="107">
        <v>849.84</v>
      </c>
      <c r="DQ597" s="141">
        <f t="shared" si="1577"/>
        <v>0</v>
      </c>
      <c r="DR597" s="58"/>
      <c r="DS597" s="107">
        <v>1070.97</v>
      </c>
      <c r="DT597" s="141">
        <f t="shared" si="1578"/>
        <v>0</v>
      </c>
      <c r="DU597" s="58"/>
      <c r="DV597" s="21">
        <v>1512.05</v>
      </c>
      <c r="DW597" s="141">
        <f t="shared" si="1579"/>
        <v>0</v>
      </c>
      <c r="DX597" s="58"/>
      <c r="DY597" s="21">
        <v>5870.12</v>
      </c>
      <c r="DZ597" s="141">
        <f t="shared" si="1580"/>
        <v>0</v>
      </c>
      <c r="EA597" s="58"/>
      <c r="EB597" s="21">
        <v>4379.45</v>
      </c>
      <c r="EC597" s="141">
        <f t="shared" si="1581"/>
        <v>0</v>
      </c>
      <c r="ED597" s="58"/>
      <c r="EE597" s="21">
        <v>4811.45</v>
      </c>
      <c r="EF597" s="141">
        <f t="shared" si="1582"/>
        <v>0</v>
      </c>
      <c r="EG597" s="58"/>
      <c r="EH597" s="21">
        <v>6518.13</v>
      </c>
      <c r="EI597" s="141">
        <f t="shared" si="1583"/>
        <v>0</v>
      </c>
      <c r="EJ597" s="58"/>
      <c r="EK597" s="21">
        <v>7389.31</v>
      </c>
      <c r="EL597" s="141">
        <f t="shared" si="1584"/>
        <v>0</v>
      </c>
      <c r="EM597" s="58"/>
      <c r="EN597" s="21">
        <v>1539.81</v>
      </c>
      <c r="EO597" s="141">
        <f t="shared" si="1585"/>
        <v>0</v>
      </c>
      <c r="EP597" s="58"/>
      <c r="EQ597" s="21">
        <v>3124.4</v>
      </c>
      <c r="ER597" s="141">
        <f t="shared" si="1586"/>
        <v>0</v>
      </c>
      <c r="ES597" s="58"/>
      <c r="ET597" s="107">
        <v>118.78</v>
      </c>
      <c r="EU597" s="141">
        <f t="shared" si="1587"/>
        <v>0</v>
      </c>
      <c r="EV597" s="58"/>
      <c r="EW597" s="107">
        <v>479.92</v>
      </c>
      <c r="EX597" s="141">
        <f t="shared" si="1588"/>
        <v>0</v>
      </c>
      <c r="EY597" s="58"/>
      <c r="EZ597" s="107">
        <v>649.4</v>
      </c>
      <c r="FA597" s="141">
        <f t="shared" si="1589"/>
        <v>0</v>
      </c>
      <c r="FB597" s="58"/>
      <c r="FC597" s="21">
        <v>1301.22</v>
      </c>
      <c r="FD597" s="141">
        <f t="shared" si="1590"/>
        <v>0</v>
      </c>
      <c r="FE597" s="58"/>
      <c r="FF597" s="21">
        <v>2530.2199999999998</v>
      </c>
      <c r="FG597" s="141">
        <f t="shared" si="1591"/>
        <v>0</v>
      </c>
      <c r="FH597" s="58"/>
      <c r="FI597" s="21">
        <v>4182.22</v>
      </c>
      <c r="FJ597" s="141">
        <f t="shared" si="1592"/>
        <v>0</v>
      </c>
      <c r="FK597" s="58"/>
      <c r="FL597" s="107">
        <v>253.92</v>
      </c>
      <c r="FM597" s="141">
        <f t="shared" si="1593"/>
        <v>0</v>
      </c>
      <c r="FN597" s="58"/>
      <c r="FO597" s="107">
        <v>290.32</v>
      </c>
      <c r="FP597" s="141">
        <f t="shared" si="1594"/>
        <v>0</v>
      </c>
      <c r="FQ597" s="58"/>
      <c r="FR597" s="107">
        <v>334.06</v>
      </c>
      <c r="FS597" s="141">
        <f t="shared" si="1595"/>
        <v>0</v>
      </c>
      <c r="FT597" s="58"/>
      <c r="FU597" s="107">
        <v>411.49</v>
      </c>
      <c r="FV597" s="141">
        <f t="shared" si="1596"/>
        <v>0</v>
      </c>
      <c r="FW597" s="58"/>
      <c r="FX597" s="107">
        <v>455.21</v>
      </c>
      <c r="FY597" s="141">
        <f t="shared" si="1597"/>
        <v>0</v>
      </c>
      <c r="FZ597" s="58"/>
      <c r="GA597" s="107">
        <v>536</v>
      </c>
      <c r="GB597" s="141">
        <f t="shared" si="1598"/>
        <v>0</v>
      </c>
      <c r="GC597" s="58"/>
      <c r="GD597" s="21">
        <v>745.84</v>
      </c>
      <c r="GE597" s="144">
        <f t="shared" si="1599"/>
        <v>0</v>
      </c>
      <c r="GF597" s="108">
        <v>3</v>
      </c>
      <c r="GG597" s="112">
        <v>313.12</v>
      </c>
      <c r="GH597" s="141">
        <f t="shared" si="1600"/>
        <v>939.36</v>
      </c>
      <c r="GI597" s="59">
        <v>7</v>
      </c>
      <c r="GJ597" s="529">
        <v>223.61</v>
      </c>
      <c r="GK597" s="141">
        <f t="shared" si="1601"/>
        <v>1565.27</v>
      </c>
      <c r="GL597" s="58">
        <v>2</v>
      </c>
      <c r="GM597" s="107">
        <v>105.46</v>
      </c>
      <c r="GN597" s="141">
        <f t="shared" si="1602"/>
        <v>210.92</v>
      </c>
      <c r="GO597" s="58">
        <v>1</v>
      </c>
      <c r="GP597" s="107">
        <v>581.36</v>
      </c>
      <c r="GQ597" s="141">
        <f t="shared" si="1603"/>
        <v>581.36</v>
      </c>
      <c r="GR597" s="58">
        <v>1</v>
      </c>
      <c r="GS597" s="107">
        <v>92.94</v>
      </c>
      <c r="GT597" s="141">
        <f t="shared" si="1604"/>
        <v>92.94</v>
      </c>
      <c r="GU597" s="108">
        <v>25</v>
      </c>
      <c r="GV597" s="112">
        <v>47.51</v>
      </c>
      <c r="GW597" s="141">
        <f t="shared" si="1605"/>
        <v>1187.75</v>
      </c>
      <c r="GX597" s="58">
        <v>15</v>
      </c>
      <c r="GY597" s="107">
        <v>61.91</v>
      </c>
      <c r="GZ597" s="219">
        <f t="shared" si="1606"/>
        <v>928.65</v>
      </c>
      <c r="HA597" s="413"/>
      <c r="HB597" s="413"/>
      <c r="HC597" s="219">
        <f t="shared" si="1608"/>
        <v>0</v>
      </c>
      <c r="HD597" s="58">
        <v>0.1</v>
      </c>
      <c r="HE597" s="107">
        <v>40.75</v>
      </c>
      <c r="HF597" s="232">
        <f t="shared" si="1607"/>
        <v>4.0750000000000002</v>
      </c>
      <c r="HG597" s="105">
        <v>1000</v>
      </c>
      <c r="HH597" s="226">
        <f t="shared" si="1609"/>
        <v>14867.225</v>
      </c>
      <c r="HI597" s="335"/>
    </row>
    <row r="598" spans="1:217" ht="15.75" customHeight="1">
      <c r="A598" s="198">
        <v>9</v>
      </c>
      <c r="B598" s="18" t="s">
        <v>164</v>
      </c>
      <c r="C598" s="381">
        <v>29.95</v>
      </c>
      <c r="D598" s="385">
        <v>27.53</v>
      </c>
      <c r="E598" s="54">
        <v>44309.159999999996</v>
      </c>
      <c r="F598" s="42">
        <f t="shared" si="1526"/>
        <v>17290.19729</v>
      </c>
      <c r="G598" s="43"/>
      <c r="H598" s="21">
        <v>636.70000000000005</v>
      </c>
      <c r="I598" s="45">
        <f t="shared" si="1527"/>
        <v>0</v>
      </c>
      <c r="J598" s="58"/>
      <c r="K598" s="107"/>
      <c r="L598" s="212">
        <f t="shared" si="1528"/>
        <v>0</v>
      </c>
      <c r="M598" s="58"/>
      <c r="N598" s="107">
        <v>540</v>
      </c>
      <c r="O598" s="212">
        <f t="shared" si="1529"/>
        <v>0</v>
      </c>
      <c r="P598" s="46">
        <v>30</v>
      </c>
      <c r="Q598" s="139">
        <f t="shared" si="1530"/>
        <v>280.13670000000002</v>
      </c>
      <c r="R598" s="212">
        <f t="shared" si="1531"/>
        <v>8404.1010000000006</v>
      </c>
      <c r="S598" s="46"/>
      <c r="T598" s="44">
        <f t="shared" si="1532"/>
        <v>2335.5960000000005</v>
      </c>
      <c r="U598" s="212">
        <f t="shared" si="1533"/>
        <v>0</v>
      </c>
      <c r="V598" s="46">
        <v>4.0999999999999996</v>
      </c>
      <c r="W598" s="139">
        <f t="shared" si="1534"/>
        <v>493.98690000000005</v>
      </c>
      <c r="X598" s="219">
        <f t="shared" si="1535"/>
        <v>2025.34629</v>
      </c>
      <c r="Y598" s="58"/>
      <c r="Z598" s="44">
        <f t="shared" si="1536"/>
        <v>4331.3600000000006</v>
      </c>
      <c r="AA598" s="141">
        <f t="shared" si="1537"/>
        <v>0</v>
      </c>
      <c r="AB598" s="397"/>
      <c r="AC598" s="139">
        <f t="shared" si="1538"/>
        <v>493.98690000000005</v>
      </c>
      <c r="AD598" s="140">
        <f t="shared" si="1539"/>
        <v>0</v>
      </c>
      <c r="AE598" s="46"/>
      <c r="AF598" s="44">
        <f t="shared" si="1540"/>
        <v>22885.031600000002</v>
      </c>
      <c r="AG598" s="140">
        <f t="shared" si="1541"/>
        <v>0</v>
      </c>
      <c r="AH598" s="46"/>
      <c r="AI598" s="139">
        <f t="shared" si="1542"/>
        <v>791.37200000000007</v>
      </c>
      <c r="AJ598" s="140">
        <f t="shared" si="1543"/>
        <v>0</v>
      </c>
      <c r="AK598" s="46"/>
      <c r="AL598" s="107">
        <v>145.19999999999999</v>
      </c>
      <c r="AM598" s="140">
        <f t="shared" si="1544"/>
        <v>0</v>
      </c>
      <c r="AN598" s="46"/>
      <c r="AO598" s="44">
        <f t="shared" si="1545"/>
        <v>3769.8454000000002</v>
      </c>
      <c r="AP598" s="141">
        <f t="shared" si="1546"/>
        <v>0</v>
      </c>
      <c r="AQ598" s="108"/>
      <c r="AR598" s="109">
        <v>8030</v>
      </c>
      <c r="AS598" s="141">
        <f t="shared" si="1547"/>
        <v>0</v>
      </c>
      <c r="AT598" s="58"/>
      <c r="AU598" s="21">
        <v>3366.65</v>
      </c>
      <c r="AV598" s="141">
        <f t="shared" si="1548"/>
        <v>0</v>
      </c>
      <c r="AW598" s="58"/>
      <c r="AX598" s="44">
        <f t="shared" si="1549"/>
        <v>80964.952600000004</v>
      </c>
      <c r="AY598" s="141">
        <f t="shared" si="1550"/>
        <v>0</v>
      </c>
      <c r="AZ598" s="58"/>
      <c r="BA598" s="21">
        <v>93131.5</v>
      </c>
      <c r="BB598" s="141">
        <f t="shared" si="1551"/>
        <v>0</v>
      </c>
      <c r="BC598" s="58"/>
      <c r="BD598" s="21">
        <v>10643</v>
      </c>
      <c r="BE598" s="140">
        <f t="shared" si="1552"/>
        <v>0</v>
      </c>
      <c r="BF598" s="46"/>
      <c r="BG598" s="58"/>
      <c r="BH598" s="140">
        <f t="shared" si="1553"/>
        <v>0</v>
      </c>
      <c r="BI598" s="46"/>
      <c r="BJ598" s="59"/>
      <c r="BK598" s="58"/>
      <c r="BL598" s="140">
        <f t="shared" si="1554"/>
        <v>0</v>
      </c>
      <c r="BM598" s="46"/>
      <c r="BN598" s="142"/>
      <c r="BO598" s="141">
        <f t="shared" si="1555"/>
        <v>0</v>
      </c>
      <c r="BP598" s="58"/>
      <c r="BQ598" s="139">
        <f t="shared" si="1556"/>
        <v>930.90000000000009</v>
      </c>
      <c r="BR598" s="141">
        <f t="shared" si="1557"/>
        <v>0</v>
      </c>
      <c r="BS598" s="58">
        <v>3</v>
      </c>
      <c r="BT598" s="107">
        <v>540</v>
      </c>
      <c r="BU598" s="141">
        <f t="shared" si="1558"/>
        <v>1620</v>
      </c>
      <c r="BV598" s="58"/>
      <c r="BW598" s="58"/>
      <c r="BX598" s="141">
        <f t="shared" si="1559"/>
        <v>0</v>
      </c>
      <c r="BY598" s="58"/>
      <c r="BZ598" s="143"/>
      <c r="CA598" s="141">
        <f t="shared" si="1560"/>
        <v>0</v>
      </c>
      <c r="CB598" s="58">
        <v>3</v>
      </c>
      <c r="CC598" s="107">
        <v>165.4</v>
      </c>
      <c r="CD598" s="141">
        <f t="shared" si="1561"/>
        <v>496.20000000000005</v>
      </c>
      <c r="CE598" s="58"/>
      <c r="CF598" s="139">
        <f t="shared" si="1562"/>
        <v>204.31649999999999</v>
      </c>
      <c r="CG598" s="141">
        <f t="shared" si="1563"/>
        <v>0</v>
      </c>
      <c r="CH598" s="58"/>
      <c r="CI598" s="107">
        <v>86.2</v>
      </c>
      <c r="CJ598" s="141">
        <f t="shared" si="1564"/>
        <v>0</v>
      </c>
      <c r="CK598" s="58"/>
      <c r="CL598" s="107">
        <v>125</v>
      </c>
      <c r="CM598" s="141">
        <f t="shared" si="1565"/>
        <v>0</v>
      </c>
      <c r="CN598" s="58"/>
      <c r="CO598" s="107">
        <v>140</v>
      </c>
      <c r="CP598" s="141">
        <f t="shared" si="1566"/>
        <v>0</v>
      </c>
      <c r="CQ598" s="58"/>
      <c r="CR598" s="139">
        <f t="shared" si="1567"/>
        <v>259.76390000000004</v>
      </c>
      <c r="CS598" s="141">
        <f t="shared" si="1568"/>
        <v>0</v>
      </c>
      <c r="CT598" s="58"/>
      <c r="CU598" s="107">
        <v>182.5</v>
      </c>
      <c r="CV598" s="141">
        <f t="shared" si="1569"/>
        <v>0</v>
      </c>
      <c r="CW598" s="58"/>
      <c r="CX598" s="107">
        <v>78</v>
      </c>
      <c r="CY598" s="141">
        <f t="shared" si="1570"/>
        <v>0</v>
      </c>
      <c r="CZ598" s="58"/>
      <c r="DA598" s="107">
        <v>350</v>
      </c>
      <c r="DB598" s="141">
        <f t="shared" si="1571"/>
        <v>0</v>
      </c>
      <c r="DC598" s="58"/>
      <c r="DD598" s="139">
        <f t="shared" si="1572"/>
        <v>363.26500000000004</v>
      </c>
      <c r="DE598" s="140">
        <f t="shared" si="1573"/>
        <v>0</v>
      </c>
      <c r="DF598" s="58"/>
      <c r="DG598" s="107">
        <v>349.94</v>
      </c>
      <c r="DH598" s="141">
        <f t="shared" si="1574"/>
        <v>0</v>
      </c>
      <c r="DI598" s="58"/>
      <c r="DJ598" s="107">
        <v>407.82</v>
      </c>
      <c r="DK598" s="141">
        <f t="shared" si="1575"/>
        <v>0</v>
      </c>
      <c r="DL598" s="58"/>
      <c r="DM598" s="107">
        <v>560.66999999999996</v>
      </c>
      <c r="DN598" s="141">
        <f t="shared" si="1576"/>
        <v>0</v>
      </c>
      <c r="DO598" s="58"/>
      <c r="DP598" s="107">
        <v>849.84</v>
      </c>
      <c r="DQ598" s="141">
        <f t="shared" si="1577"/>
        <v>0</v>
      </c>
      <c r="DR598" s="58"/>
      <c r="DS598" s="107">
        <v>1070.97</v>
      </c>
      <c r="DT598" s="141">
        <f t="shared" si="1578"/>
        <v>0</v>
      </c>
      <c r="DU598" s="58"/>
      <c r="DV598" s="21">
        <v>1512.05</v>
      </c>
      <c r="DW598" s="141">
        <f t="shared" si="1579"/>
        <v>0</v>
      </c>
      <c r="DX598" s="58"/>
      <c r="DY598" s="21">
        <v>5870.12</v>
      </c>
      <c r="DZ598" s="141">
        <f t="shared" si="1580"/>
        <v>0</v>
      </c>
      <c r="EA598" s="58"/>
      <c r="EB598" s="21">
        <v>4379.45</v>
      </c>
      <c r="EC598" s="141">
        <f t="shared" si="1581"/>
        <v>0</v>
      </c>
      <c r="ED598" s="58"/>
      <c r="EE598" s="21">
        <v>4811.45</v>
      </c>
      <c r="EF598" s="141">
        <f t="shared" si="1582"/>
        <v>0</v>
      </c>
      <c r="EG598" s="58"/>
      <c r="EH598" s="21">
        <v>6518.13</v>
      </c>
      <c r="EI598" s="141">
        <f t="shared" si="1583"/>
        <v>0</v>
      </c>
      <c r="EJ598" s="58"/>
      <c r="EK598" s="21">
        <v>7389.31</v>
      </c>
      <c r="EL598" s="141">
        <f t="shared" si="1584"/>
        <v>0</v>
      </c>
      <c r="EM598" s="58"/>
      <c r="EN598" s="21">
        <v>1539.81</v>
      </c>
      <c r="EO598" s="141">
        <f t="shared" si="1585"/>
        <v>0</v>
      </c>
      <c r="EP598" s="58"/>
      <c r="EQ598" s="21">
        <v>3124.4</v>
      </c>
      <c r="ER598" s="141">
        <f t="shared" si="1586"/>
        <v>0</v>
      </c>
      <c r="ES598" s="58"/>
      <c r="ET598" s="107">
        <v>118.78</v>
      </c>
      <c r="EU598" s="141">
        <f t="shared" si="1587"/>
        <v>0</v>
      </c>
      <c r="EV598" s="58"/>
      <c r="EW598" s="107">
        <v>479.92</v>
      </c>
      <c r="EX598" s="141">
        <f t="shared" si="1588"/>
        <v>0</v>
      </c>
      <c r="EY598" s="58"/>
      <c r="EZ598" s="107">
        <v>649.4</v>
      </c>
      <c r="FA598" s="141">
        <f t="shared" si="1589"/>
        <v>0</v>
      </c>
      <c r="FB598" s="58"/>
      <c r="FC598" s="21">
        <v>1301.22</v>
      </c>
      <c r="FD598" s="141">
        <f t="shared" si="1590"/>
        <v>0</v>
      </c>
      <c r="FE598" s="58"/>
      <c r="FF598" s="21">
        <v>2530.2199999999998</v>
      </c>
      <c r="FG598" s="141">
        <f t="shared" si="1591"/>
        <v>0</v>
      </c>
      <c r="FH598" s="58"/>
      <c r="FI598" s="21">
        <v>4182.22</v>
      </c>
      <c r="FJ598" s="141">
        <f t="shared" si="1592"/>
        <v>0</v>
      </c>
      <c r="FK598" s="58"/>
      <c r="FL598" s="107">
        <v>253.92</v>
      </c>
      <c r="FM598" s="141">
        <f t="shared" si="1593"/>
        <v>0</v>
      </c>
      <c r="FN598" s="58"/>
      <c r="FO598" s="107">
        <v>290.32</v>
      </c>
      <c r="FP598" s="141">
        <f t="shared" si="1594"/>
        <v>0</v>
      </c>
      <c r="FQ598" s="58"/>
      <c r="FR598" s="107">
        <v>334.06</v>
      </c>
      <c r="FS598" s="141">
        <f t="shared" si="1595"/>
        <v>0</v>
      </c>
      <c r="FT598" s="58"/>
      <c r="FU598" s="107">
        <v>411.49</v>
      </c>
      <c r="FV598" s="141">
        <f t="shared" si="1596"/>
        <v>0</v>
      </c>
      <c r="FW598" s="58"/>
      <c r="FX598" s="107">
        <v>455.21</v>
      </c>
      <c r="FY598" s="141">
        <f t="shared" si="1597"/>
        <v>0</v>
      </c>
      <c r="FZ598" s="58"/>
      <c r="GA598" s="107">
        <v>536</v>
      </c>
      <c r="GB598" s="141">
        <f t="shared" si="1598"/>
        <v>0</v>
      </c>
      <c r="GC598" s="58"/>
      <c r="GD598" s="21">
        <v>745.84</v>
      </c>
      <c r="GE598" s="144">
        <f t="shared" si="1599"/>
        <v>0</v>
      </c>
      <c r="GF598" s="108">
        <v>3</v>
      </c>
      <c r="GG598" s="112">
        <v>313.12</v>
      </c>
      <c r="GH598" s="141">
        <f t="shared" si="1600"/>
        <v>939.36</v>
      </c>
      <c r="GI598" s="59">
        <v>5</v>
      </c>
      <c r="GJ598" s="529">
        <v>223.61</v>
      </c>
      <c r="GK598" s="141">
        <f t="shared" si="1601"/>
        <v>1118.0500000000002</v>
      </c>
      <c r="GL598" s="58"/>
      <c r="GM598" s="107">
        <v>105.46</v>
      </c>
      <c r="GN598" s="141">
        <f t="shared" si="1602"/>
        <v>0</v>
      </c>
      <c r="GO598" s="58"/>
      <c r="GP598" s="107">
        <v>581.36</v>
      </c>
      <c r="GQ598" s="141">
        <f t="shared" si="1603"/>
        <v>0</v>
      </c>
      <c r="GR598" s="58">
        <v>1</v>
      </c>
      <c r="GS598" s="107">
        <v>92.94</v>
      </c>
      <c r="GT598" s="141">
        <f t="shared" si="1604"/>
        <v>92.94</v>
      </c>
      <c r="GU598" s="108">
        <v>10</v>
      </c>
      <c r="GV598" s="112">
        <v>47.51</v>
      </c>
      <c r="GW598" s="141">
        <f t="shared" si="1605"/>
        <v>475.09999999999997</v>
      </c>
      <c r="GX598" s="58">
        <v>10</v>
      </c>
      <c r="GY598" s="107">
        <v>61.91</v>
      </c>
      <c r="GZ598" s="219">
        <f t="shared" si="1606"/>
        <v>619.09999999999991</v>
      </c>
      <c r="HA598" s="413"/>
      <c r="HB598" s="413"/>
      <c r="HC598" s="219">
        <f t="shared" si="1608"/>
        <v>0</v>
      </c>
      <c r="HD598" s="58"/>
      <c r="HE598" s="107">
        <v>40.75</v>
      </c>
      <c r="HF598" s="232">
        <f t="shared" si="1607"/>
        <v>0</v>
      </c>
      <c r="HG598" s="105">
        <v>1500</v>
      </c>
      <c r="HH598" s="226">
        <f t="shared" si="1609"/>
        <v>17290.19729</v>
      </c>
      <c r="HI598" s="335"/>
    </row>
    <row r="599" spans="1:217" ht="15.75" customHeight="1">
      <c r="A599" s="198">
        <v>10</v>
      </c>
      <c r="B599" s="18" t="s">
        <v>165</v>
      </c>
      <c r="C599" s="381">
        <v>326.87</v>
      </c>
      <c r="D599" s="385">
        <v>31.85</v>
      </c>
      <c r="E599" s="54">
        <v>44333.88</v>
      </c>
      <c r="F599" s="42">
        <f t="shared" si="1526"/>
        <v>21303.711040000002</v>
      </c>
      <c r="G599" s="43"/>
      <c r="H599" s="21">
        <v>636.70000000000005</v>
      </c>
      <c r="I599" s="45">
        <f t="shared" si="1527"/>
        <v>0</v>
      </c>
      <c r="J599" s="58"/>
      <c r="K599" s="107"/>
      <c r="L599" s="212">
        <f t="shared" si="1528"/>
        <v>0</v>
      </c>
      <c r="M599" s="58"/>
      <c r="N599" s="107">
        <v>540</v>
      </c>
      <c r="O599" s="212">
        <f t="shared" si="1529"/>
        <v>0</v>
      </c>
      <c r="P599" s="46">
        <v>11.2</v>
      </c>
      <c r="Q599" s="139">
        <f t="shared" si="1530"/>
        <v>280.13670000000002</v>
      </c>
      <c r="R599" s="212">
        <f t="shared" si="1531"/>
        <v>3137.5310399999998</v>
      </c>
      <c r="S599" s="46"/>
      <c r="T599" s="44">
        <f t="shared" si="1532"/>
        <v>2335.5960000000005</v>
      </c>
      <c r="U599" s="212">
        <f t="shared" si="1533"/>
        <v>0</v>
      </c>
      <c r="V599" s="87"/>
      <c r="W599" s="139">
        <f t="shared" si="1534"/>
        <v>493.98690000000005</v>
      </c>
      <c r="X599" s="219">
        <f t="shared" si="1535"/>
        <v>0</v>
      </c>
      <c r="Y599" s="88"/>
      <c r="Z599" s="44">
        <f t="shared" si="1536"/>
        <v>4331.3600000000006</v>
      </c>
      <c r="AA599" s="141">
        <f t="shared" si="1537"/>
        <v>0</v>
      </c>
      <c r="AB599" s="397"/>
      <c r="AC599" s="139">
        <f t="shared" si="1538"/>
        <v>493.98690000000005</v>
      </c>
      <c r="AD599" s="140">
        <f t="shared" si="1539"/>
        <v>0</v>
      </c>
      <c r="AE599" s="46"/>
      <c r="AF599" s="44">
        <f t="shared" si="1540"/>
        <v>22885.031600000002</v>
      </c>
      <c r="AG599" s="140">
        <f t="shared" si="1541"/>
        <v>0</v>
      </c>
      <c r="AH599" s="46"/>
      <c r="AI599" s="139">
        <f t="shared" si="1542"/>
        <v>791.37200000000007</v>
      </c>
      <c r="AJ599" s="140">
        <f t="shared" si="1543"/>
        <v>0</v>
      </c>
      <c r="AK599" s="46"/>
      <c r="AL599" s="107">
        <v>145.19999999999999</v>
      </c>
      <c r="AM599" s="140">
        <f t="shared" si="1544"/>
        <v>0</v>
      </c>
      <c r="AN599" s="46"/>
      <c r="AO599" s="44">
        <f t="shared" si="1545"/>
        <v>3769.8454000000002</v>
      </c>
      <c r="AP599" s="141">
        <f t="shared" si="1546"/>
        <v>0</v>
      </c>
      <c r="AQ599" s="108"/>
      <c r="AR599" s="109">
        <v>8030</v>
      </c>
      <c r="AS599" s="141">
        <f t="shared" si="1547"/>
        <v>0</v>
      </c>
      <c r="AT599" s="58"/>
      <c r="AU599" s="21">
        <v>3366.65</v>
      </c>
      <c r="AV599" s="141">
        <f t="shared" si="1548"/>
        <v>0</v>
      </c>
      <c r="AW599" s="58"/>
      <c r="AX599" s="44">
        <f t="shared" si="1549"/>
        <v>80964.952600000004</v>
      </c>
      <c r="AY599" s="141">
        <f t="shared" si="1550"/>
        <v>0</v>
      </c>
      <c r="AZ599" s="58"/>
      <c r="BA599" s="21">
        <v>93131.5</v>
      </c>
      <c r="BB599" s="141">
        <f t="shared" si="1551"/>
        <v>0</v>
      </c>
      <c r="BC599" s="58"/>
      <c r="BD599" s="21">
        <v>10643</v>
      </c>
      <c r="BE599" s="140">
        <f t="shared" si="1552"/>
        <v>0</v>
      </c>
      <c r="BF599" s="46"/>
      <c r="BG599" s="58"/>
      <c r="BH599" s="140">
        <f t="shared" si="1553"/>
        <v>0</v>
      </c>
      <c r="BI599" s="46"/>
      <c r="BJ599" s="59"/>
      <c r="BK599" s="58"/>
      <c r="BL599" s="140">
        <f t="shared" si="1554"/>
        <v>0</v>
      </c>
      <c r="BM599" s="46"/>
      <c r="BN599" s="142"/>
      <c r="BO599" s="141">
        <f t="shared" si="1555"/>
        <v>0</v>
      </c>
      <c r="BP599" s="58"/>
      <c r="BQ599" s="139">
        <f t="shared" si="1556"/>
        <v>930.90000000000009</v>
      </c>
      <c r="BR599" s="141">
        <f t="shared" si="1557"/>
        <v>0</v>
      </c>
      <c r="BS599" s="58"/>
      <c r="BT599" s="107">
        <v>540</v>
      </c>
      <c r="BU599" s="141">
        <f t="shared" si="1558"/>
        <v>0</v>
      </c>
      <c r="BV599" s="58"/>
      <c r="BW599" s="58"/>
      <c r="BX599" s="141">
        <f t="shared" si="1559"/>
        <v>0</v>
      </c>
      <c r="BY599" s="58"/>
      <c r="BZ599" s="143"/>
      <c r="CA599" s="141">
        <f t="shared" si="1560"/>
        <v>0</v>
      </c>
      <c r="CB599" s="58">
        <v>3</v>
      </c>
      <c r="CC599" s="107">
        <v>165.4</v>
      </c>
      <c r="CD599" s="141">
        <f t="shared" si="1561"/>
        <v>496.20000000000005</v>
      </c>
      <c r="CE599" s="58"/>
      <c r="CF599" s="139">
        <f t="shared" si="1562"/>
        <v>204.31649999999999</v>
      </c>
      <c r="CG599" s="141">
        <f t="shared" si="1563"/>
        <v>0</v>
      </c>
      <c r="CH599" s="58"/>
      <c r="CI599" s="107">
        <v>86.2</v>
      </c>
      <c r="CJ599" s="141">
        <f t="shared" si="1564"/>
        <v>0</v>
      </c>
      <c r="CK599" s="58"/>
      <c r="CL599" s="107">
        <v>125</v>
      </c>
      <c r="CM599" s="141">
        <f t="shared" si="1565"/>
        <v>0</v>
      </c>
      <c r="CN599" s="58"/>
      <c r="CO599" s="107">
        <v>140</v>
      </c>
      <c r="CP599" s="141">
        <f t="shared" si="1566"/>
        <v>0</v>
      </c>
      <c r="CQ599" s="58"/>
      <c r="CR599" s="139">
        <f t="shared" si="1567"/>
        <v>259.76390000000004</v>
      </c>
      <c r="CS599" s="141">
        <f t="shared" si="1568"/>
        <v>0</v>
      </c>
      <c r="CT599" s="58"/>
      <c r="CU599" s="107">
        <v>182.5</v>
      </c>
      <c r="CV599" s="141">
        <f t="shared" si="1569"/>
        <v>0</v>
      </c>
      <c r="CW599" s="58"/>
      <c r="CX599" s="107">
        <v>78</v>
      </c>
      <c r="CY599" s="141">
        <f t="shared" si="1570"/>
        <v>0</v>
      </c>
      <c r="CZ599" s="58"/>
      <c r="DA599" s="107">
        <v>350</v>
      </c>
      <c r="DB599" s="141">
        <f t="shared" si="1571"/>
        <v>0</v>
      </c>
      <c r="DC599" s="58"/>
      <c r="DD599" s="139">
        <f t="shared" si="1572"/>
        <v>363.26500000000004</v>
      </c>
      <c r="DE599" s="140">
        <f t="shared" si="1573"/>
        <v>0</v>
      </c>
      <c r="DF599" s="58">
        <v>6</v>
      </c>
      <c r="DG599" s="107">
        <v>349.94</v>
      </c>
      <c r="DH599" s="141">
        <f t="shared" si="1574"/>
        <v>2099.64</v>
      </c>
      <c r="DI599" s="58">
        <v>3</v>
      </c>
      <c r="DJ599" s="107">
        <v>407.82</v>
      </c>
      <c r="DK599" s="141">
        <f t="shared" si="1575"/>
        <v>1223.46</v>
      </c>
      <c r="DL599" s="58">
        <v>6</v>
      </c>
      <c r="DM599" s="107">
        <v>560.66999999999996</v>
      </c>
      <c r="DN599" s="141">
        <f t="shared" si="1576"/>
        <v>3364.0199999999995</v>
      </c>
      <c r="DO599" s="58"/>
      <c r="DP599" s="107">
        <v>849.84</v>
      </c>
      <c r="DQ599" s="141">
        <f t="shared" si="1577"/>
        <v>0</v>
      </c>
      <c r="DR599" s="58"/>
      <c r="DS599" s="107">
        <v>1070.97</v>
      </c>
      <c r="DT599" s="141">
        <f t="shared" si="1578"/>
        <v>0</v>
      </c>
      <c r="DU599" s="58"/>
      <c r="DV599" s="21">
        <v>1512.05</v>
      </c>
      <c r="DW599" s="141">
        <f t="shared" si="1579"/>
        <v>0</v>
      </c>
      <c r="DX599" s="58"/>
      <c r="DY599" s="21">
        <v>5870.12</v>
      </c>
      <c r="DZ599" s="141">
        <f t="shared" si="1580"/>
        <v>0</v>
      </c>
      <c r="EA599" s="58"/>
      <c r="EB599" s="21">
        <v>4379.45</v>
      </c>
      <c r="EC599" s="141">
        <f t="shared" si="1581"/>
        <v>0</v>
      </c>
      <c r="ED599" s="58"/>
      <c r="EE599" s="21">
        <v>4811.45</v>
      </c>
      <c r="EF599" s="141">
        <f t="shared" si="1582"/>
        <v>0</v>
      </c>
      <c r="EG599" s="58">
        <v>1</v>
      </c>
      <c r="EH599" s="21">
        <v>6518.13</v>
      </c>
      <c r="EI599" s="141">
        <f t="shared" si="1583"/>
        <v>6518.13</v>
      </c>
      <c r="EJ599" s="58"/>
      <c r="EK599" s="21">
        <v>7389.31</v>
      </c>
      <c r="EL599" s="141">
        <f t="shared" si="1584"/>
        <v>0</v>
      </c>
      <c r="EM599" s="58"/>
      <c r="EN599" s="21">
        <v>1539.81</v>
      </c>
      <c r="EO599" s="141">
        <f t="shared" si="1585"/>
        <v>0</v>
      </c>
      <c r="EP599" s="58"/>
      <c r="EQ599" s="21">
        <v>3124.4</v>
      </c>
      <c r="ER599" s="141">
        <f t="shared" si="1586"/>
        <v>0</v>
      </c>
      <c r="ES599" s="58"/>
      <c r="ET599" s="107">
        <v>118.78</v>
      </c>
      <c r="EU599" s="141">
        <f t="shared" si="1587"/>
        <v>0</v>
      </c>
      <c r="EV599" s="58"/>
      <c r="EW599" s="107">
        <v>479.92</v>
      </c>
      <c r="EX599" s="141">
        <f t="shared" si="1588"/>
        <v>0</v>
      </c>
      <c r="EY599" s="58"/>
      <c r="EZ599" s="107">
        <v>649.4</v>
      </c>
      <c r="FA599" s="141">
        <f t="shared" si="1589"/>
        <v>0</v>
      </c>
      <c r="FB599" s="58"/>
      <c r="FC599" s="21">
        <v>1301.22</v>
      </c>
      <c r="FD599" s="141">
        <f t="shared" si="1590"/>
        <v>0</v>
      </c>
      <c r="FE599" s="58"/>
      <c r="FF599" s="21">
        <v>2530.2199999999998</v>
      </c>
      <c r="FG599" s="141">
        <f t="shared" si="1591"/>
        <v>0</v>
      </c>
      <c r="FH599" s="58"/>
      <c r="FI599" s="21">
        <v>4182.22</v>
      </c>
      <c r="FJ599" s="141">
        <f t="shared" si="1592"/>
        <v>0</v>
      </c>
      <c r="FK599" s="58"/>
      <c r="FL599" s="107">
        <v>253.92</v>
      </c>
      <c r="FM599" s="141">
        <f t="shared" si="1593"/>
        <v>0</v>
      </c>
      <c r="FN599" s="58"/>
      <c r="FO599" s="107">
        <v>290.32</v>
      </c>
      <c r="FP599" s="141">
        <f t="shared" si="1594"/>
        <v>0</v>
      </c>
      <c r="FQ599" s="58"/>
      <c r="FR599" s="107">
        <v>334.06</v>
      </c>
      <c r="FS599" s="141">
        <f t="shared" si="1595"/>
        <v>0</v>
      </c>
      <c r="FT599" s="58"/>
      <c r="FU599" s="107">
        <v>411.49</v>
      </c>
      <c r="FV599" s="141">
        <f t="shared" si="1596"/>
        <v>0</v>
      </c>
      <c r="FW599" s="58"/>
      <c r="FX599" s="107">
        <v>455.21</v>
      </c>
      <c r="FY599" s="141">
        <f t="shared" si="1597"/>
        <v>0</v>
      </c>
      <c r="FZ599" s="58"/>
      <c r="GA599" s="107">
        <v>536</v>
      </c>
      <c r="GB599" s="141">
        <f t="shared" si="1598"/>
        <v>0</v>
      </c>
      <c r="GC599" s="58"/>
      <c r="GD599" s="21">
        <v>745.84</v>
      </c>
      <c r="GE599" s="144">
        <f t="shared" si="1599"/>
        <v>0</v>
      </c>
      <c r="GF599" s="108">
        <v>3</v>
      </c>
      <c r="GG599" s="112">
        <v>313.12</v>
      </c>
      <c r="GH599" s="141">
        <f t="shared" si="1600"/>
        <v>939.36</v>
      </c>
      <c r="GI599" s="59">
        <v>6</v>
      </c>
      <c r="GJ599" s="529">
        <v>223.61</v>
      </c>
      <c r="GK599" s="141">
        <f t="shared" si="1601"/>
        <v>1341.66</v>
      </c>
      <c r="GL599" s="58"/>
      <c r="GM599" s="107">
        <v>105.46</v>
      </c>
      <c r="GN599" s="141">
        <f t="shared" si="1602"/>
        <v>0</v>
      </c>
      <c r="GO599" s="58">
        <v>1</v>
      </c>
      <c r="GP599" s="107">
        <v>581.36</v>
      </c>
      <c r="GQ599" s="141">
        <f t="shared" si="1603"/>
        <v>581.36</v>
      </c>
      <c r="GR599" s="58"/>
      <c r="GS599" s="107">
        <v>92.94</v>
      </c>
      <c r="GT599" s="141">
        <f t="shared" si="1604"/>
        <v>0</v>
      </c>
      <c r="GU599" s="108">
        <v>10</v>
      </c>
      <c r="GV599" s="112">
        <v>47.51</v>
      </c>
      <c r="GW599" s="141">
        <f t="shared" si="1605"/>
        <v>475.09999999999997</v>
      </c>
      <c r="GX599" s="58">
        <v>10</v>
      </c>
      <c r="GY599" s="107">
        <v>61.91</v>
      </c>
      <c r="GZ599" s="219">
        <f t="shared" si="1606"/>
        <v>619.09999999999991</v>
      </c>
      <c r="HA599" s="413"/>
      <c r="HB599" s="413"/>
      <c r="HC599" s="219">
        <f t="shared" si="1608"/>
        <v>0</v>
      </c>
      <c r="HD599" s="58">
        <v>0.2</v>
      </c>
      <c r="HE599" s="107">
        <v>40.75</v>
      </c>
      <c r="HF599" s="232">
        <f t="shared" si="1607"/>
        <v>8.15</v>
      </c>
      <c r="HG599" s="105">
        <v>500</v>
      </c>
      <c r="HH599" s="226">
        <f t="shared" si="1609"/>
        <v>21303.711040000002</v>
      </c>
      <c r="HI599" s="335"/>
    </row>
    <row r="600" spans="1:217" ht="15.75" customHeight="1">
      <c r="A600" s="198">
        <v>11</v>
      </c>
      <c r="B600" s="18" t="s">
        <v>166</v>
      </c>
      <c r="C600" s="381">
        <v>174.38</v>
      </c>
      <c r="D600" s="385">
        <v>136.61000000000001</v>
      </c>
      <c r="E600" s="54">
        <v>33667.440000000002</v>
      </c>
      <c r="F600" s="42">
        <f t="shared" si="1526"/>
        <v>60963.433700000009</v>
      </c>
      <c r="G600" s="43"/>
      <c r="H600" s="21">
        <v>636.70000000000005</v>
      </c>
      <c r="I600" s="45">
        <f t="shared" si="1527"/>
        <v>0</v>
      </c>
      <c r="J600" s="58"/>
      <c r="K600" s="107"/>
      <c r="L600" s="212">
        <f t="shared" si="1528"/>
        <v>0</v>
      </c>
      <c r="M600" s="58"/>
      <c r="N600" s="107">
        <v>540</v>
      </c>
      <c r="O600" s="212">
        <f t="shared" si="1529"/>
        <v>0</v>
      </c>
      <c r="P600" s="46">
        <v>161</v>
      </c>
      <c r="Q600" s="139">
        <f t="shared" si="1530"/>
        <v>280.13670000000002</v>
      </c>
      <c r="R600" s="212">
        <f t="shared" si="1531"/>
        <v>45102.008700000006</v>
      </c>
      <c r="S600" s="46"/>
      <c r="T600" s="44">
        <f t="shared" si="1532"/>
        <v>2335.5960000000005</v>
      </c>
      <c r="U600" s="212">
        <f t="shared" si="1533"/>
        <v>0</v>
      </c>
      <c r="V600" s="46"/>
      <c r="W600" s="139">
        <f t="shared" si="1534"/>
        <v>493.98690000000005</v>
      </c>
      <c r="X600" s="219">
        <f t="shared" si="1535"/>
        <v>0</v>
      </c>
      <c r="Y600" s="58"/>
      <c r="Z600" s="44">
        <f t="shared" si="1536"/>
        <v>4331.3600000000006</v>
      </c>
      <c r="AA600" s="141">
        <f t="shared" si="1537"/>
        <v>0</v>
      </c>
      <c r="AB600" s="397"/>
      <c r="AC600" s="139">
        <f t="shared" si="1538"/>
        <v>493.98690000000005</v>
      </c>
      <c r="AD600" s="140">
        <f t="shared" si="1539"/>
        <v>0</v>
      </c>
      <c r="AE600" s="46"/>
      <c r="AF600" s="44">
        <f t="shared" si="1540"/>
        <v>22885.031600000002</v>
      </c>
      <c r="AG600" s="140">
        <f t="shared" si="1541"/>
        <v>0</v>
      </c>
      <c r="AH600" s="46"/>
      <c r="AI600" s="139">
        <f t="shared" si="1542"/>
        <v>791.37200000000007</v>
      </c>
      <c r="AJ600" s="140">
        <f t="shared" si="1543"/>
        <v>0</v>
      </c>
      <c r="AK600" s="46"/>
      <c r="AL600" s="107">
        <v>145.19999999999999</v>
      </c>
      <c r="AM600" s="140">
        <f t="shared" si="1544"/>
        <v>0</v>
      </c>
      <c r="AN600" s="46"/>
      <c r="AO600" s="44">
        <f t="shared" si="1545"/>
        <v>3769.8454000000002</v>
      </c>
      <c r="AP600" s="141">
        <f t="shared" si="1546"/>
        <v>0</v>
      </c>
      <c r="AQ600" s="108"/>
      <c r="AR600" s="109">
        <v>8030</v>
      </c>
      <c r="AS600" s="141">
        <f t="shared" si="1547"/>
        <v>0</v>
      </c>
      <c r="AT600" s="58"/>
      <c r="AU600" s="21">
        <v>3366.65</v>
      </c>
      <c r="AV600" s="141">
        <f t="shared" si="1548"/>
        <v>0</v>
      </c>
      <c r="AW600" s="58"/>
      <c r="AX600" s="44">
        <f t="shared" si="1549"/>
        <v>80964.952600000004</v>
      </c>
      <c r="AY600" s="141">
        <f t="shared" si="1550"/>
        <v>0</v>
      </c>
      <c r="AZ600" s="58"/>
      <c r="BA600" s="21">
        <v>93131.5</v>
      </c>
      <c r="BB600" s="141">
        <f t="shared" si="1551"/>
        <v>0</v>
      </c>
      <c r="BC600" s="58"/>
      <c r="BD600" s="21">
        <v>10643</v>
      </c>
      <c r="BE600" s="140">
        <f t="shared" si="1552"/>
        <v>0</v>
      </c>
      <c r="BF600" s="46"/>
      <c r="BG600" s="58"/>
      <c r="BH600" s="140">
        <f t="shared" si="1553"/>
        <v>0</v>
      </c>
      <c r="BI600" s="46"/>
      <c r="BJ600" s="59"/>
      <c r="BK600" s="58"/>
      <c r="BL600" s="140">
        <f t="shared" si="1554"/>
        <v>0</v>
      </c>
      <c r="BM600" s="46"/>
      <c r="BN600" s="142"/>
      <c r="BO600" s="141">
        <f t="shared" si="1555"/>
        <v>0</v>
      </c>
      <c r="BP600" s="58"/>
      <c r="BQ600" s="139">
        <f t="shared" si="1556"/>
        <v>930.90000000000009</v>
      </c>
      <c r="BR600" s="141">
        <f t="shared" si="1557"/>
        <v>0</v>
      </c>
      <c r="BS600" s="58">
        <v>1</v>
      </c>
      <c r="BT600" s="107">
        <v>540</v>
      </c>
      <c r="BU600" s="141">
        <f t="shared" si="1558"/>
        <v>540</v>
      </c>
      <c r="BV600" s="58"/>
      <c r="BW600" s="58"/>
      <c r="BX600" s="141">
        <f t="shared" si="1559"/>
        <v>0</v>
      </c>
      <c r="BY600" s="58"/>
      <c r="BZ600" s="143"/>
      <c r="CA600" s="141">
        <f t="shared" si="1560"/>
        <v>0</v>
      </c>
      <c r="CB600" s="58">
        <v>2</v>
      </c>
      <c r="CC600" s="107">
        <v>165.4</v>
      </c>
      <c r="CD600" s="141">
        <f t="shared" si="1561"/>
        <v>330.8</v>
      </c>
      <c r="CE600" s="58"/>
      <c r="CF600" s="139">
        <f t="shared" si="1562"/>
        <v>204.31649999999999</v>
      </c>
      <c r="CG600" s="141">
        <f t="shared" si="1563"/>
        <v>0</v>
      </c>
      <c r="CH600" s="58"/>
      <c r="CI600" s="107">
        <v>86.2</v>
      </c>
      <c r="CJ600" s="141">
        <f t="shared" si="1564"/>
        <v>0</v>
      </c>
      <c r="CK600" s="58"/>
      <c r="CL600" s="107">
        <v>125</v>
      </c>
      <c r="CM600" s="141">
        <f t="shared" si="1565"/>
        <v>0</v>
      </c>
      <c r="CN600" s="58"/>
      <c r="CO600" s="107">
        <v>140</v>
      </c>
      <c r="CP600" s="141">
        <f t="shared" si="1566"/>
        <v>0</v>
      </c>
      <c r="CQ600" s="58"/>
      <c r="CR600" s="139">
        <f t="shared" si="1567"/>
        <v>259.76390000000004</v>
      </c>
      <c r="CS600" s="141">
        <f t="shared" si="1568"/>
        <v>0</v>
      </c>
      <c r="CT600" s="58"/>
      <c r="CU600" s="107">
        <v>182.5</v>
      </c>
      <c r="CV600" s="141">
        <f t="shared" si="1569"/>
        <v>0</v>
      </c>
      <c r="CW600" s="58"/>
      <c r="CX600" s="107">
        <v>78</v>
      </c>
      <c r="CY600" s="141">
        <f t="shared" si="1570"/>
        <v>0</v>
      </c>
      <c r="CZ600" s="58"/>
      <c r="DA600" s="107">
        <v>350</v>
      </c>
      <c r="DB600" s="141">
        <f t="shared" si="1571"/>
        <v>0</v>
      </c>
      <c r="DC600" s="58"/>
      <c r="DD600" s="139">
        <f t="shared" si="1572"/>
        <v>363.26500000000004</v>
      </c>
      <c r="DE600" s="140">
        <f t="shared" si="1573"/>
        <v>0</v>
      </c>
      <c r="DF600" s="58">
        <v>6</v>
      </c>
      <c r="DG600" s="107">
        <v>349.94</v>
      </c>
      <c r="DH600" s="141">
        <f t="shared" si="1574"/>
        <v>2099.64</v>
      </c>
      <c r="DI600" s="58"/>
      <c r="DJ600" s="107">
        <v>407.82</v>
      </c>
      <c r="DK600" s="141">
        <f t="shared" si="1575"/>
        <v>0</v>
      </c>
      <c r="DL600" s="58">
        <v>4</v>
      </c>
      <c r="DM600" s="107">
        <v>560.66999999999996</v>
      </c>
      <c r="DN600" s="141">
        <f t="shared" si="1576"/>
        <v>2242.6799999999998</v>
      </c>
      <c r="DO600" s="58">
        <v>6</v>
      </c>
      <c r="DP600" s="107">
        <v>849.84</v>
      </c>
      <c r="DQ600" s="141">
        <f t="shared" si="1577"/>
        <v>5099.04</v>
      </c>
      <c r="DR600" s="58"/>
      <c r="DS600" s="107">
        <v>1070.97</v>
      </c>
      <c r="DT600" s="141">
        <f t="shared" si="1578"/>
        <v>0</v>
      </c>
      <c r="DU600" s="58"/>
      <c r="DV600" s="21">
        <v>1512.05</v>
      </c>
      <c r="DW600" s="141">
        <f t="shared" si="1579"/>
        <v>0</v>
      </c>
      <c r="DX600" s="58"/>
      <c r="DY600" s="21">
        <v>5870.12</v>
      </c>
      <c r="DZ600" s="141">
        <f t="shared" si="1580"/>
        <v>0</v>
      </c>
      <c r="EA600" s="58"/>
      <c r="EB600" s="21">
        <v>4379.45</v>
      </c>
      <c r="EC600" s="141">
        <f t="shared" si="1581"/>
        <v>0</v>
      </c>
      <c r="ED600" s="58"/>
      <c r="EE600" s="21">
        <v>4811.45</v>
      </c>
      <c r="EF600" s="141">
        <f t="shared" si="1582"/>
        <v>0</v>
      </c>
      <c r="EG600" s="58"/>
      <c r="EH600" s="21">
        <v>6518.13</v>
      </c>
      <c r="EI600" s="141">
        <f t="shared" si="1583"/>
        <v>0</v>
      </c>
      <c r="EJ600" s="58"/>
      <c r="EK600" s="21">
        <v>7389.31</v>
      </c>
      <c r="EL600" s="141">
        <f t="shared" si="1584"/>
        <v>0</v>
      </c>
      <c r="EM600" s="58"/>
      <c r="EN600" s="21">
        <v>1539.81</v>
      </c>
      <c r="EO600" s="141">
        <f t="shared" si="1585"/>
        <v>0</v>
      </c>
      <c r="EP600" s="58"/>
      <c r="EQ600" s="21">
        <v>3124.4</v>
      </c>
      <c r="ER600" s="141">
        <f t="shared" si="1586"/>
        <v>0</v>
      </c>
      <c r="ES600" s="58"/>
      <c r="ET600" s="107">
        <v>118.78</v>
      </c>
      <c r="EU600" s="141">
        <f t="shared" si="1587"/>
        <v>0</v>
      </c>
      <c r="EV600" s="58"/>
      <c r="EW600" s="107">
        <v>479.92</v>
      </c>
      <c r="EX600" s="141">
        <f t="shared" si="1588"/>
        <v>0</v>
      </c>
      <c r="EY600" s="58"/>
      <c r="EZ600" s="107">
        <v>649.4</v>
      </c>
      <c r="FA600" s="141">
        <f t="shared" si="1589"/>
        <v>0</v>
      </c>
      <c r="FB600" s="58"/>
      <c r="FC600" s="21">
        <v>1301.22</v>
      </c>
      <c r="FD600" s="141">
        <f t="shared" si="1590"/>
        <v>0</v>
      </c>
      <c r="FE600" s="58"/>
      <c r="FF600" s="21">
        <v>2530.2199999999998</v>
      </c>
      <c r="FG600" s="141">
        <f t="shared" si="1591"/>
        <v>0</v>
      </c>
      <c r="FH600" s="58"/>
      <c r="FI600" s="21">
        <v>4182.22</v>
      </c>
      <c r="FJ600" s="141">
        <f t="shared" si="1592"/>
        <v>0</v>
      </c>
      <c r="FK600" s="58"/>
      <c r="FL600" s="107">
        <v>253.92</v>
      </c>
      <c r="FM600" s="141">
        <f t="shared" si="1593"/>
        <v>0</v>
      </c>
      <c r="FN600" s="58"/>
      <c r="FO600" s="107">
        <v>290.32</v>
      </c>
      <c r="FP600" s="141">
        <f t="shared" si="1594"/>
        <v>0</v>
      </c>
      <c r="FQ600" s="58"/>
      <c r="FR600" s="107">
        <v>334.06</v>
      </c>
      <c r="FS600" s="141">
        <f t="shared" si="1595"/>
        <v>0</v>
      </c>
      <c r="FT600" s="58"/>
      <c r="FU600" s="107">
        <v>411.49</v>
      </c>
      <c r="FV600" s="141">
        <f t="shared" si="1596"/>
        <v>0</v>
      </c>
      <c r="FW600" s="58"/>
      <c r="FX600" s="107">
        <v>455.21</v>
      </c>
      <c r="FY600" s="141">
        <f t="shared" si="1597"/>
        <v>0</v>
      </c>
      <c r="FZ600" s="58"/>
      <c r="GA600" s="107">
        <v>536</v>
      </c>
      <c r="GB600" s="141">
        <f t="shared" si="1598"/>
        <v>0</v>
      </c>
      <c r="GC600" s="58"/>
      <c r="GD600" s="21">
        <v>745.84</v>
      </c>
      <c r="GE600" s="144">
        <f t="shared" si="1599"/>
        <v>0</v>
      </c>
      <c r="GF600" s="108">
        <v>4</v>
      </c>
      <c r="GG600" s="112">
        <v>313.12</v>
      </c>
      <c r="GH600" s="141">
        <f t="shared" si="1600"/>
        <v>1252.48</v>
      </c>
      <c r="GI600" s="59">
        <v>9</v>
      </c>
      <c r="GJ600" s="529">
        <v>223.61</v>
      </c>
      <c r="GK600" s="141">
        <f t="shared" si="1601"/>
        <v>2012.4900000000002</v>
      </c>
      <c r="GL600" s="58">
        <v>2</v>
      </c>
      <c r="GM600" s="107">
        <v>105.46</v>
      </c>
      <c r="GN600" s="141">
        <f t="shared" si="1602"/>
        <v>210.92</v>
      </c>
      <c r="GO600" s="58"/>
      <c r="GP600" s="107">
        <v>581.36</v>
      </c>
      <c r="GQ600" s="141">
        <f t="shared" si="1603"/>
        <v>0</v>
      </c>
      <c r="GR600" s="58"/>
      <c r="GS600" s="107">
        <v>92.94</v>
      </c>
      <c r="GT600" s="141">
        <f t="shared" si="1604"/>
        <v>0</v>
      </c>
      <c r="GU600" s="108">
        <v>20</v>
      </c>
      <c r="GV600" s="112">
        <v>47.51</v>
      </c>
      <c r="GW600" s="141">
        <f t="shared" si="1605"/>
        <v>950.19999999999993</v>
      </c>
      <c r="GX600" s="58">
        <v>10</v>
      </c>
      <c r="GY600" s="107">
        <v>61.91</v>
      </c>
      <c r="GZ600" s="219">
        <f t="shared" si="1606"/>
        <v>619.09999999999991</v>
      </c>
      <c r="HA600" s="413"/>
      <c r="HB600" s="413"/>
      <c r="HC600" s="219">
        <f t="shared" si="1608"/>
        <v>0</v>
      </c>
      <c r="HD600" s="58">
        <v>0.1</v>
      </c>
      <c r="HE600" s="107">
        <v>40.75</v>
      </c>
      <c r="HF600" s="232">
        <f t="shared" si="1607"/>
        <v>4.0750000000000002</v>
      </c>
      <c r="HG600" s="105">
        <v>500</v>
      </c>
      <c r="HH600" s="226">
        <f t="shared" si="1609"/>
        <v>60963.433700000009</v>
      </c>
      <c r="HI600" s="335"/>
    </row>
    <row r="601" spans="1:217" ht="15.75" customHeight="1">
      <c r="A601" s="198">
        <v>12</v>
      </c>
      <c r="B601" s="18" t="s">
        <v>167</v>
      </c>
      <c r="C601" s="381">
        <v>52.39</v>
      </c>
      <c r="D601" s="385">
        <v>99.94</v>
      </c>
      <c r="E601" s="54">
        <v>93012.72</v>
      </c>
      <c r="F601" s="42">
        <f t="shared" si="1526"/>
        <v>130680.37800999999</v>
      </c>
      <c r="G601" s="43"/>
      <c r="H601" s="21">
        <v>636.70000000000005</v>
      </c>
      <c r="I601" s="45">
        <f t="shared" si="1527"/>
        <v>0</v>
      </c>
      <c r="J601" s="58"/>
      <c r="K601" s="107"/>
      <c r="L601" s="212">
        <f t="shared" si="1528"/>
        <v>0</v>
      </c>
      <c r="M601" s="58"/>
      <c r="N601" s="107">
        <v>540</v>
      </c>
      <c r="O601" s="212">
        <f t="shared" si="1529"/>
        <v>0</v>
      </c>
      <c r="P601" s="46">
        <v>25.3</v>
      </c>
      <c r="Q601" s="139">
        <f t="shared" si="1530"/>
        <v>280.13670000000002</v>
      </c>
      <c r="R601" s="212">
        <f t="shared" si="1531"/>
        <v>7087.4585100000004</v>
      </c>
      <c r="S601" s="46"/>
      <c r="T601" s="44">
        <f t="shared" si="1532"/>
        <v>2335.5960000000005</v>
      </c>
      <c r="U601" s="212">
        <f t="shared" si="1533"/>
        <v>0</v>
      </c>
      <c r="V601" s="46"/>
      <c r="W601" s="139">
        <f t="shared" si="1534"/>
        <v>493.98690000000005</v>
      </c>
      <c r="X601" s="219">
        <f t="shared" si="1535"/>
        <v>0</v>
      </c>
      <c r="Y601" s="58"/>
      <c r="Z601" s="44">
        <f t="shared" si="1536"/>
        <v>4331.3600000000006</v>
      </c>
      <c r="AA601" s="141">
        <f t="shared" si="1537"/>
        <v>0</v>
      </c>
      <c r="AB601" s="397"/>
      <c r="AC601" s="139">
        <f t="shared" si="1538"/>
        <v>493.98690000000005</v>
      </c>
      <c r="AD601" s="140">
        <f t="shared" si="1539"/>
        <v>0</v>
      </c>
      <c r="AE601" s="46"/>
      <c r="AF601" s="44">
        <f t="shared" si="1540"/>
        <v>22885.031600000002</v>
      </c>
      <c r="AG601" s="140">
        <f t="shared" si="1541"/>
        <v>0</v>
      </c>
      <c r="AH601" s="46"/>
      <c r="AI601" s="139">
        <f t="shared" si="1542"/>
        <v>791.37200000000007</v>
      </c>
      <c r="AJ601" s="140">
        <f t="shared" si="1543"/>
        <v>0</v>
      </c>
      <c r="AK601" s="46"/>
      <c r="AL601" s="107">
        <v>145.19999999999999</v>
      </c>
      <c r="AM601" s="140">
        <f t="shared" si="1544"/>
        <v>0</v>
      </c>
      <c r="AN601" s="46"/>
      <c r="AO601" s="44">
        <f t="shared" si="1545"/>
        <v>3769.8454000000002</v>
      </c>
      <c r="AP601" s="141">
        <f t="shared" si="1546"/>
        <v>0</v>
      </c>
      <c r="AQ601" s="108"/>
      <c r="AR601" s="109">
        <v>8030</v>
      </c>
      <c r="AS601" s="141">
        <f t="shared" si="1547"/>
        <v>0</v>
      </c>
      <c r="AT601" s="58"/>
      <c r="AU601" s="21">
        <v>3366.65</v>
      </c>
      <c r="AV601" s="141">
        <f t="shared" si="1548"/>
        <v>0</v>
      </c>
      <c r="AW601" s="58"/>
      <c r="AX601" s="44">
        <f t="shared" si="1549"/>
        <v>80964.952600000004</v>
      </c>
      <c r="AY601" s="141">
        <f t="shared" si="1550"/>
        <v>0</v>
      </c>
      <c r="AZ601" s="58"/>
      <c r="BA601" s="21">
        <v>93131.5</v>
      </c>
      <c r="BB601" s="141">
        <f t="shared" si="1551"/>
        <v>0</v>
      </c>
      <c r="BC601" s="58"/>
      <c r="BD601" s="21">
        <v>10643</v>
      </c>
      <c r="BE601" s="140">
        <f t="shared" si="1552"/>
        <v>0</v>
      </c>
      <c r="BF601" s="46"/>
      <c r="BG601" s="58"/>
      <c r="BH601" s="140">
        <f t="shared" si="1553"/>
        <v>0</v>
      </c>
      <c r="BI601" s="46">
        <v>1</v>
      </c>
      <c r="BJ601" s="343" t="s">
        <v>696</v>
      </c>
      <c r="BK601" s="58">
        <v>109981.45</v>
      </c>
      <c r="BL601" s="140">
        <f t="shared" si="1554"/>
        <v>109981.45</v>
      </c>
      <c r="BM601" s="46"/>
      <c r="BN601" s="142"/>
      <c r="BO601" s="141">
        <f t="shared" si="1555"/>
        <v>0</v>
      </c>
      <c r="BP601" s="58"/>
      <c r="BQ601" s="139">
        <f t="shared" si="1556"/>
        <v>930.90000000000009</v>
      </c>
      <c r="BR601" s="141">
        <f t="shared" si="1557"/>
        <v>0</v>
      </c>
      <c r="BS601" s="58"/>
      <c r="BT601" s="107">
        <v>540</v>
      </c>
      <c r="BU601" s="141">
        <f t="shared" si="1558"/>
        <v>0</v>
      </c>
      <c r="BV601" s="58"/>
      <c r="BW601" s="58"/>
      <c r="BX601" s="141">
        <f t="shared" si="1559"/>
        <v>0</v>
      </c>
      <c r="BY601" s="58"/>
      <c r="BZ601" s="143"/>
      <c r="CA601" s="141">
        <f t="shared" si="1560"/>
        <v>0</v>
      </c>
      <c r="CB601" s="58">
        <v>6</v>
      </c>
      <c r="CC601" s="107">
        <v>165.4</v>
      </c>
      <c r="CD601" s="141">
        <f t="shared" si="1561"/>
        <v>992.40000000000009</v>
      </c>
      <c r="CE601" s="58">
        <v>3</v>
      </c>
      <c r="CF601" s="139">
        <f t="shared" si="1562"/>
        <v>204.31649999999999</v>
      </c>
      <c r="CG601" s="141">
        <f t="shared" si="1563"/>
        <v>612.94949999999994</v>
      </c>
      <c r="CH601" s="58"/>
      <c r="CI601" s="107">
        <v>86.2</v>
      </c>
      <c r="CJ601" s="141">
        <f t="shared" si="1564"/>
        <v>0</v>
      </c>
      <c r="CK601" s="58"/>
      <c r="CL601" s="107">
        <v>125</v>
      </c>
      <c r="CM601" s="141">
        <f t="shared" si="1565"/>
        <v>0</v>
      </c>
      <c r="CN601" s="58"/>
      <c r="CO601" s="107">
        <v>140</v>
      </c>
      <c r="CP601" s="141">
        <f t="shared" si="1566"/>
        <v>0</v>
      </c>
      <c r="CQ601" s="58"/>
      <c r="CR601" s="139">
        <f t="shared" si="1567"/>
        <v>259.76390000000004</v>
      </c>
      <c r="CS601" s="141">
        <f t="shared" si="1568"/>
        <v>0</v>
      </c>
      <c r="CT601" s="58"/>
      <c r="CU601" s="107">
        <v>182.5</v>
      </c>
      <c r="CV601" s="141">
        <f t="shared" si="1569"/>
        <v>0</v>
      </c>
      <c r="CW601" s="58"/>
      <c r="CX601" s="107">
        <v>78</v>
      </c>
      <c r="CY601" s="141">
        <f t="shared" si="1570"/>
        <v>0</v>
      </c>
      <c r="CZ601" s="58"/>
      <c r="DA601" s="107">
        <v>350</v>
      </c>
      <c r="DB601" s="141">
        <f t="shared" si="1571"/>
        <v>0</v>
      </c>
      <c r="DC601" s="58"/>
      <c r="DD601" s="139">
        <f t="shared" si="1572"/>
        <v>363.26500000000004</v>
      </c>
      <c r="DE601" s="140">
        <f t="shared" si="1573"/>
        <v>0</v>
      </c>
      <c r="DF601" s="58">
        <v>6</v>
      </c>
      <c r="DG601" s="107">
        <v>349.94</v>
      </c>
      <c r="DH601" s="141">
        <f t="shared" si="1574"/>
        <v>2099.64</v>
      </c>
      <c r="DI601" s="58">
        <v>8</v>
      </c>
      <c r="DJ601" s="107">
        <v>407.82</v>
      </c>
      <c r="DK601" s="141">
        <f t="shared" si="1575"/>
        <v>3262.56</v>
      </c>
      <c r="DL601" s="58"/>
      <c r="DM601" s="107">
        <v>560.66999999999996</v>
      </c>
      <c r="DN601" s="141">
        <f t="shared" si="1576"/>
        <v>0</v>
      </c>
      <c r="DO601" s="58"/>
      <c r="DP601" s="107">
        <v>849.84</v>
      </c>
      <c r="DQ601" s="141">
        <f t="shared" si="1577"/>
        <v>0</v>
      </c>
      <c r="DR601" s="58"/>
      <c r="DS601" s="107">
        <v>1070.97</v>
      </c>
      <c r="DT601" s="141">
        <f t="shared" si="1578"/>
        <v>0</v>
      </c>
      <c r="DU601" s="58"/>
      <c r="DV601" s="21">
        <v>1512.05</v>
      </c>
      <c r="DW601" s="141">
        <f t="shared" si="1579"/>
        <v>0</v>
      </c>
      <c r="DX601" s="58"/>
      <c r="DY601" s="21">
        <v>5870.12</v>
      </c>
      <c r="DZ601" s="141">
        <f t="shared" si="1580"/>
        <v>0</v>
      </c>
      <c r="EA601" s="58"/>
      <c r="EB601" s="21">
        <v>4379.45</v>
      </c>
      <c r="EC601" s="141">
        <f t="shared" si="1581"/>
        <v>0</v>
      </c>
      <c r="ED601" s="58"/>
      <c r="EE601" s="21">
        <v>4811.45</v>
      </c>
      <c r="EF601" s="141">
        <f t="shared" si="1582"/>
        <v>0</v>
      </c>
      <c r="EG601" s="58"/>
      <c r="EH601" s="21">
        <v>6518.13</v>
      </c>
      <c r="EI601" s="141">
        <f t="shared" si="1583"/>
        <v>0</v>
      </c>
      <c r="EJ601" s="58"/>
      <c r="EK601" s="21">
        <v>7389.31</v>
      </c>
      <c r="EL601" s="141">
        <f t="shared" si="1584"/>
        <v>0</v>
      </c>
      <c r="EM601" s="58"/>
      <c r="EN601" s="21">
        <v>1539.81</v>
      </c>
      <c r="EO601" s="141">
        <f t="shared" si="1585"/>
        <v>0</v>
      </c>
      <c r="EP601" s="58"/>
      <c r="EQ601" s="21">
        <v>3124.4</v>
      </c>
      <c r="ER601" s="141">
        <f t="shared" si="1586"/>
        <v>0</v>
      </c>
      <c r="ES601" s="58"/>
      <c r="ET601" s="107">
        <v>118.78</v>
      </c>
      <c r="EU601" s="141">
        <f t="shared" si="1587"/>
        <v>0</v>
      </c>
      <c r="EV601" s="58"/>
      <c r="EW601" s="107">
        <v>479.92</v>
      </c>
      <c r="EX601" s="141">
        <f t="shared" si="1588"/>
        <v>0</v>
      </c>
      <c r="EY601" s="58"/>
      <c r="EZ601" s="107">
        <v>649.4</v>
      </c>
      <c r="FA601" s="141">
        <f t="shared" si="1589"/>
        <v>0</v>
      </c>
      <c r="FB601" s="58"/>
      <c r="FC601" s="21">
        <v>1301.22</v>
      </c>
      <c r="FD601" s="141">
        <f t="shared" si="1590"/>
        <v>0</v>
      </c>
      <c r="FE601" s="58"/>
      <c r="FF601" s="21">
        <v>2530.2199999999998</v>
      </c>
      <c r="FG601" s="141">
        <f t="shared" si="1591"/>
        <v>0</v>
      </c>
      <c r="FH601" s="58"/>
      <c r="FI601" s="21">
        <v>4182.22</v>
      </c>
      <c r="FJ601" s="141">
        <f t="shared" si="1592"/>
        <v>0</v>
      </c>
      <c r="FK601" s="58"/>
      <c r="FL601" s="107">
        <v>253.92</v>
      </c>
      <c r="FM601" s="141">
        <f t="shared" si="1593"/>
        <v>0</v>
      </c>
      <c r="FN601" s="58"/>
      <c r="FO601" s="107">
        <v>290.32</v>
      </c>
      <c r="FP601" s="141">
        <f t="shared" si="1594"/>
        <v>0</v>
      </c>
      <c r="FQ601" s="58"/>
      <c r="FR601" s="107">
        <v>334.06</v>
      </c>
      <c r="FS601" s="141">
        <f t="shared" si="1595"/>
        <v>0</v>
      </c>
      <c r="FT601" s="58"/>
      <c r="FU601" s="107">
        <v>411.49</v>
      </c>
      <c r="FV601" s="141">
        <f t="shared" si="1596"/>
        <v>0</v>
      </c>
      <c r="FW601" s="58"/>
      <c r="FX601" s="107">
        <v>455.21</v>
      </c>
      <c r="FY601" s="141">
        <f t="shared" si="1597"/>
        <v>0</v>
      </c>
      <c r="FZ601" s="58"/>
      <c r="GA601" s="107">
        <v>536</v>
      </c>
      <c r="GB601" s="141">
        <f t="shared" si="1598"/>
        <v>0</v>
      </c>
      <c r="GC601" s="58"/>
      <c r="GD601" s="21">
        <v>745.84</v>
      </c>
      <c r="GE601" s="144">
        <f t="shared" si="1599"/>
        <v>0</v>
      </c>
      <c r="GF601" s="108">
        <v>3</v>
      </c>
      <c r="GG601" s="112">
        <v>313.12</v>
      </c>
      <c r="GH601" s="141">
        <f t="shared" si="1600"/>
        <v>939.36</v>
      </c>
      <c r="GI601" s="59">
        <v>9</v>
      </c>
      <c r="GJ601" s="529">
        <v>223.61</v>
      </c>
      <c r="GK601" s="141">
        <f t="shared" si="1601"/>
        <v>2012.4900000000002</v>
      </c>
      <c r="GL601" s="58">
        <v>2</v>
      </c>
      <c r="GM601" s="107">
        <v>105.46</v>
      </c>
      <c r="GN601" s="141">
        <f t="shared" si="1602"/>
        <v>210.92</v>
      </c>
      <c r="GO601" s="58">
        <v>1</v>
      </c>
      <c r="GP601" s="107">
        <v>581.36</v>
      </c>
      <c r="GQ601" s="141">
        <f t="shared" si="1603"/>
        <v>581.36</v>
      </c>
      <c r="GR601" s="58">
        <v>1</v>
      </c>
      <c r="GS601" s="107">
        <v>92.94</v>
      </c>
      <c r="GT601" s="141">
        <f t="shared" si="1604"/>
        <v>92.94</v>
      </c>
      <c r="GU601" s="108">
        <v>25</v>
      </c>
      <c r="GV601" s="112">
        <v>47.51</v>
      </c>
      <c r="GW601" s="141">
        <f t="shared" si="1605"/>
        <v>1187.75</v>
      </c>
      <c r="GX601" s="58">
        <v>10</v>
      </c>
      <c r="GY601" s="107">
        <v>61.91</v>
      </c>
      <c r="GZ601" s="219">
        <f t="shared" si="1606"/>
        <v>619.09999999999991</v>
      </c>
      <c r="HA601" s="413"/>
      <c r="HB601" s="413"/>
      <c r="HC601" s="219">
        <f t="shared" si="1608"/>
        <v>0</v>
      </c>
      <c r="HD601" s="58"/>
      <c r="HE601" s="107">
        <v>40.75</v>
      </c>
      <c r="HF601" s="232">
        <f t="shared" si="1607"/>
        <v>0</v>
      </c>
      <c r="HG601" s="105">
        <v>1000</v>
      </c>
      <c r="HH601" s="226">
        <f t="shared" si="1609"/>
        <v>130680.37800999999</v>
      </c>
      <c r="HI601" s="335"/>
    </row>
    <row r="602" spans="1:217" ht="15.75" customHeight="1">
      <c r="A602" s="198">
        <v>13</v>
      </c>
      <c r="B602" s="18" t="s">
        <v>168</v>
      </c>
      <c r="C602" s="381">
        <v>64.8</v>
      </c>
      <c r="D602" s="385">
        <v>114.87</v>
      </c>
      <c r="E602" s="54">
        <v>66459.959999999992</v>
      </c>
      <c r="F602" s="42">
        <f t="shared" si="1526"/>
        <v>63088.746400000004</v>
      </c>
      <c r="G602" s="43"/>
      <c r="H602" s="21">
        <v>636.70000000000005</v>
      </c>
      <c r="I602" s="45">
        <f t="shared" si="1527"/>
        <v>0</v>
      </c>
      <c r="J602" s="58"/>
      <c r="K602" s="107"/>
      <c r="L602" s="212">
        <f t="shared" si="1528"/>
        <v>0</v>
      </c>
      <c r="M602" s="58"/>
      <c r="N602" s="107">
        <v>540</v>
      </c>
      <c r="O602" s="212">
        <f t="shared" si="1529"/>
        <v>0</v>
      </c>
      <c r="P602" s="46">
        <v>42</v>
      </c>
      <c r="Q602" s="139">
        <f t="shared" si="1530"/>
        <v>280.13670000000002</v>
      </c>
      <c r="R602" s="212">
        <f t="shared" si="1531"/>
        <v>11765.741400000001</v>
      </c>
      <c r="S602" s="46">
        <v>12</v>
      </c>
      <c r="T602" s="44">
        <f t="shared" si="1532"/>
        <v>2335.5960000000005</v>
      </c>
      <c r="U602" s="212">
        <f t="shared" si="1533"/>
        <v>28027.152000000006</v>
      </c>
      <c r="V602" s="46"/>
      <c r="W602" s="139">
        <f t="shared" si="1534"/>
        <v>493.98690000000005</v>
      </c>
      <c r="X602" s="219">
        <f t="shared" si="1535"/>
        <v>0</v>
      </c>
      <c r="Y602" s="58"/>
      <c r="Z602" s="44">
        <f t="shared" si="1536"/>
        <v>4331.3600000000006</v>
      </c>
      <c r="AA602" s="141">
        <f t="shared" si="1537"/>
        <v>0</v>
      </c>
      <c r="AB602" s="397"/>
      <c r="AC602" s="139">
        <f t="shared" si="1538"/>
        <v>493.98690000000005</v>
      </c>
      <c r="AD602" s="140">
        <f t="shared" si="1539"/>
        <v>0</v>
      </c>
      <c r="AE602" s="46"/>
      <c r="AF602" s="44">
        <f t="shared" si="1540"/>
        <v>22885.031600000002</v>
      </c>
      <c r="AG602" s="140">
        <f t="shared" si="1541"/>
        <v>0</v>
      </c>
      <c r="AH602" s="46"/>
      <c r="AI602" s="139">
        <f t="shared" si="1542"/>
        <v>791.37200000000007</v>
      </c>
      <c r="AJ602" s="140">
        <f t="shared" si="1543"/>
        <v>0</v>
      </c>
      <c r="AK602" s="46"/>
      <c r="AL602" s="107">
        <v>145.19999999999999</v>
      </c>
      <c r="AM602" s="140">
        <f t="shared" si="1544"/>
        <v>0</v>
      </c>
      <c r="AN602" s="46"/>
      <c r="AO602" s="44">
        <f t="shared" si="1545"/>
        <v>3769.8454000000002</v>
      </c>
      <c r="AP602" s="141">
        <f t="shared" si="1546"/>
        <v>0</v>
      </c>
      <c r="AQ602" s="108"/>
      <c r="AR602" s="109">
        <v>8030</v>
      </c>
      <c r="AS602" s="141">
        <f t="shared" si="1547"/>
        <v>0</v>
      </c>
      <c r="AT602" s="58"/>
      <c r="AU602" s="21">
        <v>3366.65</v>
      </c>
      <c r="AV602" s="141">
        <f t="shared" si="1548"/>
        <v>0</v>
      </c>
      <c r="AW602" s="58"/>
      <c r="AX602" s="44">
        <f t="shared" si="1549"/>
        <v>80964.952600000004</v>
      </c>
      <c r="AY602" s="141">
        <f t="shared" si="1550"/>
        <v>0</v>
      </c>
      <c r="AZ602" s="58"/>
      <c r="BA602" s="21">
        <v>93131.5</v>
      </c>
      <c r="BB602" s="141">
        <f t="shared" si="1551"/>
        <v>0</v>
      </c>
      <c r="BC602" s="58"/>
      <c r="BD602" s="21">
        <v>10643</v>
      </c>
      <c r="BE602" s="140">
        <f t="shared" si="1552"/>
        <v>0</v>
      </c>
      <c r="BF602" s="46"/>
      <c r="BG602" s="58"/>
      <c r="BH602" s="140">
        <f t="shared" si="1553"/>
        <v>0</v>
      </c>
      <c r="BI602" s="46"/>
      <c r="BJ602" s="59"/>
      <c r="BK602" s="58"/>
      <c r="BL602" s="140">
        <f t="shared" si="1554"/>
        <v>0</v>
      </c>
      <c r="BM602" s="46"/>
      <c r="BN602" s="142"/>
      <c r="BO602" s="141">
        <f t="shared" si="1555"/>
        <v>0</v>
      </c>
      <c r="BP602" s="58"/>
      <c r="BQ602" s="139">
        <f t="shared" si="1556"/>
        <v>930.90000000000009</v>
      </c>
      <c r="BR602" s="141">
        <f t="shared" si="1557"/>
        <v>0</v>
      </c>
      <c r="BS602" s="58">
        <v>2</v>
      </c>
      <c r="BT602" s="107">
        <v>540</v>
      </c>
      <c r="BU602" s="141">
        <f t="shared" si="1558"/>
        <v>1080</v>
      </c>
      <c r="BV602" s="58"/>
      <c r="BW602" s="58"/>
      <c r="BX602" s="141">
        <f t="shared" si="1559"/>
        <v>0</v>
      </c>
      <c r="BY602" s="58"/>
      <c r="BZ602" s="143"/>
      <c r="CA602" s="141">
        <f t="shared" si="1560"/>
        <v>0</v>
      </c>
      <c r="CB602" s="58">
        <v>4</v>
      </c>
      <c r="CC602" s="107">
        <v>165.4</v>
      </c>
      <c r="CD602" s="141">
        <f t="shared" si="1561"/>
        <v>661.6</v>
      </c>
      <c r="CE602" s="58">
        <v>2</v>
      </c>
      <c r="CF602" s="139">
        <f t="shared" si="1562"/>
        <v>204.31649999999999</v>
      </c>
      <c r="CG602" s="141">
        <f t="shared" si="1563"/>
        <v>408.63299999999998</v>
      </c>
      <c r="CH602" s="58"/>
      <c r="CI602" s="107">
        <v>86.2</v>
      </c>
      <c r="CJ602" s="141">
        <f t="shared" si="1564"/>
        <v>0</v>
      </c>
      <c r="CK602" s="58"/>
      <c r="CL602" s="107">
        <v>125</v>
      </c>
      <c r="CM602" s="141">
        <f t="shared" si="1565"/>
        <v>0</v>
      </c>
      <c r="CN602" s="58"/>
      <c r="CO602" s="107">
        <v>140</v>
      </c>
      <c r="CP602" s="141">
        <f t="shared" si="1566"/>
        <v>0</v>
      </c>
      <c r="CQ602" s="58"/>
      <c r="CR602" s="139">
        <f t="shared" si="1567"/>
        <v>259.76390000000004</v>
      </c>
      <c r="CS602" s="141">
        <f t="shared" si="1568"/>
        <v>0</v>
      </c>
      <c r="CT602" s="58"/>
      <c r="CU602" s="107">
        <v>182.5</v>
      </c>
      <c r="CV602" s="141">
        <f t="shared" si="1569"/>
        <v>0</v>
      </c>
      <c r="CW602" s="58"/>
      <c r="CX602" s="107">
        <v>78</v>
      </c>
      <c r="CY602" s="141">
        <f t="shared" si="1570"/>
        <v>0</v>
      </c>
      <c r="CZ602" s="58"/>
      <c r="DA602" s="107">
        <v>350</v>
      </c>
      <c r="DB602" s="141">
        <f t="shared" si="1571"/>
        <v>0</v>
      </c>
      <c r="DC602" s="58"/>
      <c r="DD602" s="139">
        <f t="shared" si="1572"/>
        <v>363.26500000000004</v>
      </c>
      <c r="DE602" s="140">
        <f t="shared" si="1573"/>
        <v>0</v>
      </c>
      <c r="DF602" s="58">
        <v>8</v>
      </c>
      <c r="DG602" s="107">
        <v>349.94</v>
      </c>
      <c r="DH602" s="141">
        <f t="shared" si="1574"/>
        <v>2799.52</v>
      </c>
      <c r="DI602" s="58">
        <v>4</v>
      </c>
      <c r="DJ602" s="107">
        <v>407.82</v>
      </c>
      <c r="DK602" s="141">
        <f t="shared" si="1575"/>
        <v>1631.28</v>
      </c>
      <c r="DL602" s="58">
        <v>2</v>
      </c>
      <c r="DM602" s="107">
        <v>560.66999999999996</v>
      </c>
      <c r="DN602" s="141">
        <f t="shared" si="1576"/>
        <v>1121.3399999999999</v>
      </c>
      <c r="DO602" s="58"/>
      <c r="DP602" s="107">
        <v>849.84</v>
      </c>
      <c r="DQ602" s="141">
        <f t="shared" si="1577"/>
        <v>0</v>
      </c>
      <c r="DR602" s="58"/>
      <c r="DS602" s="107">
        <v>1070.97</v>
      </c>
      <c r="DT602" s="141">
        <f t="shared" si="1578"/>
        <v>0</v>
      </c>
      <c r="DU602" s="58"/>
      <c r="DV602" s="21">
        <v>1512.05</v>
      </c>
      <c r="DW602" s="141">
        <f t="shared" si="1579"/>
        <v>0</v>
      </c>
      <c r="DX602" s="58"/>
      <c r="DY602" s="21">
        <v>5870.12</v>
      </c>
      <c r="DZ602" s="141">
        <f t="shared" si="1580"/>
        <v>0</v>
      </c>
      <c r="EA602" s="58">
        <v>2</v>
      </c>
      <c r="EB602" s="21">
        <v>4379.45</v>
      </c>
      <c r="EC602" s="141">
        <f t="shared" si="1581"/>
        <v>8758.9</v>
      </c>
      <c r="ED602" s="58"/>
      <c r="EE602" s="21">
        <v>4811.45</v>
      </c>
      <c r="EF602" s="141">
        <f t="shared" si="1582"/>
        <v>0</v>
      </c>
      <c r="EG602" s="58"/>
      <c r="EH602" s="21">
        <v>6518.13</v>
      </c>
      <c r="EI602" s="141">
        <f t="shared" si="1583"/>
        <v>0</v>
      </c>
      <c r="EJ602" s="58"/>
      <c r="EK602" s="21">
        <v>7389.31</v>
      </c>
      <c r="EL602" s="141">
        <f t="shared" si="1584"/>
        <v>0</v>
      </c>
      <c r="EM602" s="58"/>
      <c r="EN602" s="21">
        <v>1539.81</v>
      </c>
      <c r="EO602" s="141">
        <f t="shared" si="1585"/>
        <v>0</v>
      </c>
      <c r="EP602" s="58"/>
      <c r="EQ602" s="21">
        <v>3124.4</v>
      </c>
      <c r="ER602" s="141">
        <f t="shared" si="1586"/>
        <v>0</v>
      </c>
      <c r="ES602" s="58"/>
      <c r="ET602" s="107">
        <v>118.78</v>
      </c>
      <c r="EU602" s="141">
        <f t="shared" si="1587"/>
        <v>0</v>
      </c>
      <c r="EV602" s="58"/>
      <c r="EW602" s="107">
        <v>479.92</v>
      </c>
      <c r="EX602" s="141">
        <f t="shared" si="1588"/>
        <v>0</v>
      </c>
      <c r="EY602" s="58"/>
      <c r="EZ602" s="107">
        <v>649.4</v>
      </c>
      <c r="FA602" s="141">
        <f t="shared" si="1589"/>
        <v>0</v>
      </c>
      <c r="FB602" s="58"/>
      <c r="FC602" s="21">
        <v>1301.22</v>
      </c>
      <c r="FD602" s="141">
        <f t="shared" si="1590"/>
        <v>0</v>
      </c>
      <c r="FE602" s="58"/>
      <c r="FF602" s="21">
        <v>2530.2199999999998</v>
      </c>
      <c r="FG602" s="141">
        <f t="shared" si="1591"/>
        <v>0</v>
      </c>
      <c r="FH602" s="58"/>
      <c r="FI602" s="21">
        <v>4182.22</v>
      </c>
      <c r="FJ602" s="141">
        <f t="shared" si="1592"/>
        <v>0</v>
      </c>
      <c r="FK602" s="58"/>
      <c r="FL602" s="107">
        <v>253.92</v>
      </c>
      <c r="FM602" s="141">
        <f t="shared" si="1593"/>
        <v>0</v>
      </c>
      <c r="FN602" s="58"/>
      <c r="FO602" s="107">
        <v>290.32</v>
      </c>
      <c r="FP602" s="141">
        <f t="shared" si="1594"/>
        <v>0</v>
      </c>
      <c r="FQ602" s="58"/>
      <c r="FR602" s="107">
        <v>334.06</v>
      </c>
      <c r="FS602" s="141">
        <f t="shared" si="1595"/>
        <v>0</v>
      </c>
      <c r="FT602" s="58"/>
      <c r="FU602" s="107">
        <v>411.49</v>
      </c>
      <c r="FV602" s="141">
        <f t="shared" si="1596"/>
        <v>0</v>
      </c>
      <c r="FW602" s="58"/>
      <c r="FX602" s="107">
        <v>455.21</v>
      </c>
      <c r="FY602" s="141">
        <f t="shared" si="1597"/>
        <v>0</v>
      </c>
      <c r="FZ602" s="58"/>
      <c r="GA602" s="107">
        <v>536</v>
      </c>
      <c r="GB602" s="141">
        <f t="shared" si="1598"/>
        <v>0</v>
      </c>
      <c r="GC602" s="58"/>
      <c r="GD602" s="21">
        <v>745.84</v>
      </c>
      <c r="GE602" s="144">
        <f t="shared" si="1599"/>
        <v>0</v>
      </c>
      <c r="GF602" s="108">
        <v>3</v>
      </c>
      <c r="GG602" s="112">
        <v>313.12</v>
      </c>
      <c r="GH602" s="141">
        <f t="shared" si="1600"/>
        <v>939.36</v>
      </c>
      <c r="GI602" s="59">
        <v>8</v>
      </c>
      <c r="GJ602" s="529">
        <v>223.61</v>
      </c>
      <c r="GK602" s="141">
        <f t="shared" si="1601"/>
        <v>1788.88</v>
      </c>
      <c r="GL602" s="58">
        <v>1</v>
      </c>
      <c r="GM602" s="107">
        <v>105.46</v>
      </c>
      <c r="GN602" s="141">
        <f t="shared" si="1602"/>
        <v>105.46</v>
      </c>
      <c r="GO602" s="58"/>
      <c r="GP602" s="107">
        <v>581.36</v>
      </c>
      <c r="GQ602" s="141">
        <f t="shared" si="1603"/>
        <v>0</v>
      </c>
      <c r="GR602" s="58">
        <v>2</v>
      </c>
      <c r="GS602" s="107">
        <v>92.94</v>
      </c>
      <c r="GT602" s="141">
        <f t="shared" si="1604"/>
        <v>185.88</v>
      </c>
      <c r="GU602" s="108">
        <v>25</v>
      </c>
      <c r="GV602" s="112">
        <v>47.51</v>
      </c>
      <c r="GW602" s="141">
        <f t="shared" si="1605"/>
        <v>1187.75</v>
      </c>
      <c r="GX602" s="58">
        <v>10</v>
      </c>
      <c r="GY602" s="107">
        <v>61.91</v>
      </c>
      <c r="GZ602" s="219">
        <f t="shared" si="1606"/>
        <v>619.09999999999991</v>
      </c>
      <c r="HA602" s="413"/>
      <c r="HB602" s="413"/>
      <c r="HC602" s="219">
        <f t="shared" si="1608"/>
        <v>0</v>
      </c>
      <c r="HD602" s="58">
        <v>0.2</v>
      </c>
      <c r="HE602" s="107">
        <v>40.75</v>
      </c>
      <c r="HF602" s="232">
        <f t="shared" si="1607"/>
        <v>8.15</v>
      </c>
      <c r="HG602" s="105">
        <v>2000</v>
      </c>
      <c r="HH602" s="226">
        <f t="shared" si="1609"/>
        <v>63088.746400000004</v>
      </c>
      <c r="HI602" s="335"/>
    </row>
    <row r="603" spans="1:217" ht="15.75" customHeight="1">
      <c r="A603" s="198">
        <v>14</v>
      </c>
      <c r="B603" s="18" t="s">
        <v>169</v>
      </c>
      <c r="C603" s="381">
        <v>20.83</v>
      </c>
      <c r="D603" s="385">
        <v>74.489999999999995</v>
      </c>
      <c r="E603" s="54">
        <v>44412.479999999996</v>
      </c>
      <c r="F603" s="42">
        <f t="shared" si="1526"/>
        <v>10506.9203</v>
      </c>
      <c r="G603" s="43"/>
      <c r="H603" s="21">
        <v>636.70000000000005</v>
      </c>
      <c r="I603" s="45">
        <f t="shared" si="1527"/>
        <v>0</v>
      </c>
      <c r="J603" s="58"/>
      <c r="K603" s="107"/>
      <c r="L603" s="212">
        <f t="shared" si="1528"/>
        <v>0</v>
      </c>
      <c r="M603" s="58"/>
      <c r="N603" s="107">
        <v>540</v>
      </c>
      <c r="O603" s="212">
        <f t="shared" si="1529"/>
        <v>0</v>
      </c>
      <c r="P603" s="46">
        <v>9</v>
      </c>
      <c r="Q603" s="139">
        <f t="shared" si="1530"/>
        <v>280.13670000000002</v>
      </c>
      <c r="R603" s="212">
        <f t="shared" si="1531"/>
        <v>2521.2303000000002</v>
      </c>
      <c r="S603" s="46"/>
      <c r="T603" s="44">
        <f t="shared" si="1532"/>
        <v>2335.5960000000005</v>
      </c>
      <c r="U603" s="212">
        <f t="shared" si="1533"/>
        <v>0</v>
      </c>
      <c r="V603" s="46"/>
      <c r="W603" s="139">
        <f t="shared" si="1534"/>
        <v>493.98690000000005</v>
      </c>
      <c r="X603" s="219">
        <f t="shared" si="1535"/>
        <v>0</v>
      </c>
      <c r="Y603" s="58"/>
      <c r="Z603" s="44">
        <f t="shared" si="1536"/>
        <v>4331.3600000000006</v>
      </c>
      <c r="AA603" s="141">
        <f t="shared" si="1537"/>
        <v>0</v>
      </c>
      <c r="AB603" s="397"/>
      <c r="AC603" s="139">
        <f t="shared" si="1538"/>
        <v>493.98690000000005</v>
      </c>
      <c r="AD603" s="140">
        <f t="shared" si="1539"/>
        <v>0</v>
      </c>
      <c r="AE603" s="46"/>
      <c r="AF603" s="44">
        <f t="shared" si="1540"/>
        <v>22885.031600000002</v>
      </c>
      <c r="AG603" s="140">
        <f t="shared" si="1541"/>
        <v>0</v>
      </c>
      <c r="AH603" s="46"/>
      <c r="AI603" s="139">
        <f t="shared" si="1542"/>
        <v>791.37200000000007</v>
      </c>
      <c r="AJ603" s="140">
        <f t="shared" si="1543"/>
        <v>0</v>
      </c>
      <c r="AK603" s="46"/>
      <c r="AL603" s="107">
        <v>145.19999999999999</v>
      </c>
      <c r="AM603" s="140">
        <f t="shared" si="1544"/>
        <v>0</v>
      </c>
      <c r="AN603" s="46"/>
      <c r="AO603" s="44">
        <f t="shared" si="1545"/>
        <v>3769.8454000000002</v>
      </c>
      <c r="AP603" s="141">
        <f t="shared" si="1546"/>
        <v>0</v>
      </c>
      <c r="AQ603" s="108"/>
      <c r="AR603" s="109">
        <v>8030</v>
      </c>
      <c r="AS603" s="141">
        <f t="shared" si="1547"/>
        <v>0</v>
      </c>
      <c r="AT603" s="58"/>
      <c r="AU603" s="21">
        <v>3366.65</v>
      </c>
      <c r="AV603" s="141">
        <f t="shared" si="1548"/>
        <v>0</v>
      </c>
      <c r="AW603" s="58"/>
      <c r="AX603" s="44">
        <f t="shared" si="1549"/>
        <v>80964.952600000004</v>
      </c>
      <c r="AY603" s="141">
        <f t="shared" si="1550"/>
        <v>0</v>
      </c>
      <c r="AZ603" s="58"/>
      <c r="BA603" s="21">
        <v>93131.5</v>
      </c>
      <c r="BB603" s="141">
        <f t="shared" si="1551"/>
        <v>0</v>
      </c>
      <c r="BC603" s="58"/>
      <c r="BD603" s="21">
        <v>10643</v>
      </c>
      <c r="BE603" s="140">
        <f t="shared" si="1552"/>
        <v>0</v>
      </c>
      <c r="BF603" s="46"/>
      <c r="BG603" s="58"/>
      <c r="BH603" s="140">
        <f t="shared" si="1553"/>
        <v>0</v>
      </c>
      <c r="BI603" s="46"/>
      <c r="BJ603" s="59"/>
      <c r="BK603" s="58"/>
      <c r="BL603" s="140">
        <f t="shared" si="1554"/>
        <v>0</v>
      </c>
      <c r="BM603" s="46"/>
      <c r="BN603" s="142"/>
      <c r="BO603" s="141">
        <f t="shared" si="1555"/>
        <v>0</v>
      </c>
      <c r="BP603" s="58"/>
      <c r="BQ603" s="139">
        <f t="shared" si="1556"/>
        <v>930.90000000000009</v>
      </c>
      <c r="BR603" s="141">
        <f t="shared" si="1557"/>
        <v>0</v>
      </c>
      <c r="BS603" s="58"/>
      <c r="BT603" s="107">
        <v>540</v>
      </c>
      <c r="BU603" s="141">
        <f t="shared" si="1558"/>
        <v>0</v>
      </c>
      <c r="BV603" s="58"/>
      <c r="BW603" s="58"/>
      <c r="BX603" s="141">
        <f t="shared" si="1559"/>
        <v>0</v>
      </c>
      <c r="BY603" s="58"/>
      <c r="BZ603" s="143"/>
      <c r="CA603" s="141">
        <f t="shared" si="1560"/>
        <v>0</v>
      </c>
      <c r="CB603" s="58">
        <v>3</v>
      </c>
      <c r="CC603" s="107">
        <v>165.4</v>
      </c>
      <c r="CD603" s="141">
        <f t="shared" si="1561"/>
        <v>496.20000000000005</v>
      </c>
      <c r="CE603" s="58"/>
      <c r="CF603" s="139">
        <f t="shared" si="1562"/>
        <v>204.31649999999999</v>
      </c>
      <c r="CG603" s="141">
        <f t="shared" si="1563"/>
        <v>0</v>
      </c>
      <c r="CH603" s="58"/>
      <c r="CI603" s="107">
        <v>86.2</v>
      </c>
      <c r="CJ603" s="141">
        <f t="shared" si="1564"/>
        <v>0</v>
      </c>
      <c r="CK603" s="58"/>
      <c r="CL603" s="107">
        <v>125</v>
      </c>
      <c r="CM603" s="141">
        <f t="shared" si="1565"/>
        <v>0</v>
      </c>
      <c r="CN603" s="58"/>
      <c r="CO603" s="107">
        <v>140</v>
      </c>
      <c r="CP603" s="141">
        <f t="shared" si="1566"/>
        <v>0</v>
      </c>
      <c r="CQ603" s="58"/>
      <c r="CR603" s="139">
        <f t="shared" si="1567"/>
        <v>259.76390000000004</v>
      </c>
      <c r="CS603" s="141">
        <f t="shared" si="1568"/>
        <v>0</v>
      </c>
      <c r="CT603" s="58"/>
      <c r="CU603" s="107">
        <v>182.5</v>
      </c>
      <c r="CV603" s="141">
        <f t="shared" si="1569"/>
        <v>0</v>
      </c>
      <c r="CW603" s="58"/>
      <c r="CX603" s="107">
        <v>78</v>
      </c>
      <c r="CY603" s="141">
        <f t="shared" si="1570"/>
        <v>0</v>
      </c>
      <c r="CZ603" s="58"/>
      <c r="DA603" s="107">
        <v>350</v>
      </c>
      <c r="DB603" s="141">
        <f t="shared" si="1571"/>
        <v>0</v>
      </c>
      <c r="DC603" s="58"/>
      <c r="DD603" s="139">
        <f t="shared" si="1572"/>
        <v>363.26500000000004</v>
      </c>
      <c r="DE603" s="140">
        <f t="shared" si="1573"/>
        <v>0</v>
      </c>
      <c r="DF603" s="58"/>
      <c r="DG603" s="107">
        <v>349.94</v>
      </c>
      <c r="DH603" s="141">
        <f t="shared" si="1574"/>
        <v>0</v>
      </c>
      <c r="DI603" s="58">
        <v>0</v>
      </c>
      <c r="DJ603" s="107">
        <v>407.82</v>
      </c>
      <c r="DK603" s="141">
        <f t="shared" si="1575"/>
        <v>0</v>
      </c>
      <c r="DL603" s="58">
        <v>4</v>
      </c>
      <c r="DM603" s="107">
        <v>560.66999999999996</v>
      </c>
      <c r="DN603" s="141">
        <f t="shared" si="1576"/>
        <v>2242.6799999999998</v>
      </c>
      <c r="DO603" s="58"/>
      <c r="DP603" s="107">
        <v>849.84</v>
      </c>
      <c r="DQ603" s="141">
        <f t="shared" si="1577"/>
        <v>0</v>
      </c>
      <c r="DR603" s="58"/>
      <c r="DS603" s="107">
        <v>1070.97</v>
      </c>
      <c r="DT603" s="141">
        <f t="shared" si="1578"/>
        <v>0</v>
      </c>
      <c r="DU603" s="58"/>
      <c r="DV603" s="21">
        <v>1512.05</v>
      </c>
      <c r="DW603" s="141">
        <f t="shared" si="1579"/>
        <v>0</v>
      </c>
      <c r="DX603" s="58"/>
      <c r="DY603" s="21">
        <v>5870.12</v>
      </c>
      <c r="DZ603" s="141">
        <f t="shared" si="1580"/>
        <v>0</v>
      </c>
      <c r="EA603" s="58"/>
      <c r="EB603" s="21">
        <v>4379.45</v>
      </c>
      <c r="EC603" s="141">
        <f t="shared" si="1581"/>
        <v>0</v>
      </c>
      <c r="ED603" s="58"/>
      <c r="EE603" s="21">
        <v>4811.45</v>
      </c>
      <c r="EF603" s="141">
        <f t="shared" si="1582"/>
        <v>0</v>
      </c>
      <c r="EG603" s="58"/>
      <c r="EH603" s="21">
        <v>6518.13</v>
      </c>
      <c r="EI603" s="141">
        <f t="shared" si="1583"/>
        <v>0</v>
      </c>
      <c r="EJ603" s="58"/>
      <c r="EK603" s="21">
        <v>7389.31</v>
      </c>
      <c r="EL603" s="141">
        <f t="shared" si="1584"/>
        <v>0</v>
      </c>
      <c r="EM603" s="58"/>
      <c r="EN603" s="21">
        <v>1539.81</v>
      </c>
      <c r="EO603" s="141">
        <f t="shared" si="1585"/>
        <v>0</v>
      </c>
      <c r="EP603" s="58"/>
      <c r="EQ603" s="21">
        <v>3124.4</v>
      </c>
      <c r="ER603" s="141">
        <f t="shared" si="1586"/>
        <v>0</v>
      </c>
      <c r="ES603" s="58"/>
      <c r="ET603" s="107">
        <v>118.78</v>
      </c>
      <c r="EU603" s="141">
        <f t="shared" si="1587"/>
        <v>0</v>
      </c>
      <c r="EV603" s="58"/>
      <c r="EW603" s="107">
        <v>479.92</v>
      </c>
      <c r="EX603" s="141">
        <f t="shared" si="1588"/>
        <v>0</v>
      </c>
      <c r="EY603" s="58"/>
      <c r="EZ603" s="107">
        <v>649.4</v>
      </c>
      <c r="FA603" s="141">
        <f t="shared" si="1589"/>
        <v>0</v>
      </c>
      <c r="FB603" s="58"/>
      <c r="FC603" s="21">
        <v>1301.22</v>
      </c>
      <c r="FD603" s="141">
        <f t="shared" si="1590"/>
        <v>0</v>
      </c>
      <c r="FE603" s="58"/>
      <c r="FF603" s="21">
        <v>2530.2199999999998</v>
      </c>
      <c r="FG603" s="141">
        <f t="shared" si="1591"/>
        <v>0</v>
      </c>
      <c r="FH603" s="58"/>
      <c r="FI603" s="21">
        <v>4182.22</v>
      </c>
      <c r="FJ603" s="141">
        <f t="shared" si="1592"/>
        <v>0</v>
      </c>
      <c r="FK603" s="58"/>
      <c r="FL603" s="107">
        <v>253.92</v>
      </c>
      <c r="FM603" s="141">
        <f t="shared" si="1593"/>
        <v>0</v>
      </c>
      <c r="FN603" s="58"/>
      <c r="FO603" s="107">
        <v>290.32</v>
      </c>
      <c r="FP603" s="141">
        <f t="shared" si="1594"/>
        <v>0</v>
      </c>
      <c r="FQ603" s="58"/>
      <c r="FR603" s="107">
        <v>334.06</v>
      </c>
      <c r="FS603" s="141">
        <f t="shared" si="1595"/>
        <v>0</v>
      </c>
      <c r="FT603" s="58"/>
      <c r="FU603" s="107">
        <v>411.49</v>
      </c>
      <c r="FV603" s="141">
        <f t="shared" si="1596"/>
        <v>0</v>
      </c>
      <c r="FW603" s="58"/>
      <c r="FX603" s="107">
        <v>455.21</v>
      </c>
      <c r="FY603" s="141">
        <f t="shared" si="1597"/>
        <v>0</v>
      </c>
      <c r="FZ603" s="58"/>
      <c r="GA603" s="107">
        <v>536</v>
      </c>
      <c r="GB603" s="141">
        <f t="shared" si="1598"/>
        <v>0</v>
      </c>
      <c r="GC603" s="58"/>
      <c r="GD603" s="21">
        <v>745.84</v>
      </c>
      <c r="GE603" s="144">
        <f t="shared" si="1599"/>
        <v>0</v>
      </c>
      <c r="GF603" s="108">
        <v>3</v>
      </c>
      <c r="GG603" s="112">
        <v>313.12</v>
      </c>
      <c r="GH603" s="141">
        <f t="shared" si="1600"/>
        <v>939.36</v>
      </c>
      <c r="GI603" s="59">
        <v>8</v>
      </c>
      <c r="GJ603" s="529">
        <v>223.61</v>
      </c>
      <c r="GK603" s="141">
        <f t="shared" si="1601"/>
        <v>1788.88</v>
      </c>
      <c r="GL603" s="58">
        <v>1</v>
      </c>
      <c r="GM603" s="107">
        <v>105.46</v>
      </c>
      <c r="GN603" s="141">
        <f t="shared" si="1602"/>
        <v>105.46</v>
      </c>
      <c r="GO603" s="58">
        <v>1</v>
      </c>
      <c r="GP603" s="107">
        <v>581.36</v>
      </c>
      <c r="GQ603" s="141">
        <f t="shared" si="1603"/>
        <v>581.36</v>
      </c>
      <c r="GR603" s="58"/>
      <c r="GS603" s="107">
        <v>92.94</v>
      </c>
      <c r="GT603" s="141">
        <f t="shared" si="1604"/>
        <v>0</v>
      </c>
      <c r="GU603" s="108">
        <v>15</v>
      </c>
      <c r="GV603" s="112">
        <v>47.51</v>
      </c>
      <c r="GW603" s="141">
        <f t="shared" si="1605"/>
        <v>712.65</v>
      </c>
      <c r="GX603" s="58">
        <v>10</v>
      </c>
      <c r="GY603" s="107">
        <v>61.91</v>
      </c>
      <c r="GZ603" s="219">
        <f t="shared" si="1606"/>
        <v>619.09999999999991</v>
      </c>
      <c r="HA603" s="413"/>
      <c r="HB603" s="413"/>
      <c r="HC603" s="219">
        <f t="shared" si="1608"/>
        <v>0</v>
      </c>
      <c r="HD603" s="58"/>
      <c r="HE603" s="107">
        <v>40.75</v>
      </c>
      <c r="HF603" s="232">
        <f t="shared" si="1607"/>
        <v>0</v>
      </c>
      <c r="HG603" s="105">
        <v>500</v>
      </c>
      <c r="HH603" s="226">
        <f t="shared" si="1609"/>
        <v>10506.9203</v>
      </c>
      <c r="HI603" s="335"/>
    </row>
    <row r="604" spans="1:217" ht="15.75" customHeight="1">
      <c r="A604" s="198">
        <v>15</v>
      </c>
      <c r="B604" s="18" t="s">
        <v>170</v>
      </c>
      <c r="C604" s="381">
        <v>166.13</v>
      </c>
      <c r="D604" s="385">
        <v>70.89</v>
      </c>
      <c r="E604" s="19">
        <v>54255.839999999997</v>
      </c>
      <c r="F604" s="42">
        <f t="shared" si="1526"/>
        <v>25574.894789999998</v>
      </c>
      <c r="G604" s="43"/>
      <c r="H604" s="21">
        <v>636.70000000000005</v>
      </c>
      <c r="I604" s="45">
        <f t="shared" si="1527"/>
        <v>0</v>
      </c>
      <c r="J604" s="58"/>
      <c r="K604" s="107"/>
      <c r="L604" s="212">
        <f t="shared" si="1528"/>
        <v>0</v>
      </c>
      <c r="M604" s="58"/>
      <c r="N604" s="107">
        <v>540</v>
      </c>
      <c r="O604" s="212">
        <f t="shared" si="1529"/>
        <v>0</v>
      </c>
      <c r="P604" s="46">
        <v>42.2</v>
      </c>
      <c r="Q604" s="139">
        <f t="shared" si="1530"/>
        <v>280.13670000000002</v>
      </c>
      <c r="R604" s="212">
        <f t="shared" si="1531"/>
        <v>11821.768740000001</v>
      </c>
      <c r="S604" s="46"/>
      <c r="T604" s="44">
        <f t="shared" si="1532"/>
        <v>2335.5960000000005</v>
      </c>
      <c r="U604" s="212">
        <f t="shared" si="1533"/>
        <v>0</v>
      </c>
      <c r="V604" s="46">
        <v>4.5</v>
      </c>
      <c r="W604" s="139">
        <f t="shared" si="1534"/>
        <v>493.98690000000005</v>
      </c>
      <c r="X604" s="219">
        <f t="shared" si="1535"/>
        <v>2222.9410500000004</v>
      </c>
      <c r="Y604" s="58"/>
      <c r="Z604" s="44">
        <f t="shared" si="1536"/>
        <v>4331.3600000000006</v>
      </c>
      <c r="AA604" s="141">
        <f t="shared" si="1537"/>
        <v>0</v>
      </c>
      <c r="AB604" s="397"/>
      <c r="AC604" s="139">
        <f t="shared" si="1538"/>
        <v>493.98690000000005</v>
      </c>
      <c r="AD604" s="140">
        <f t="shared" si="1539"/>
        <v>0</v>
      </c>
      <c r="AE604" s="46"/>
      <c r="AF604" s="44">
        <f t="shared" si="1540"/>
        <v>22885.031600000002</v>
      </c>
      <c r="AG604" s="140">
        <f t="shared" si="1541"/>
        <v>0</v>
      </c>
      <c r="AH604" s="46"/>
      <c r="AI604" s="139">
        <f t="shared" si="1542"/>
        <v>791.37200000000007</v>
      </c>
      <c r="AJ604" s="140">
        <f t="shared" si="1543"/>
        <v>0</v>
      </c>
      <c r="AK604" s="46"/>
      <c r="AL604" s="107">
        <v>145.19999999999999</v>
      </c>
      <c r="AM604" s="140">
        <f t="shared" si="1544"/>
        <v>0</v>
      </c>
      <c r="AN604" s="46"/>
      <c r="AO604" s="44">
        <f t="shared" si="1545"/>
        <v>3769.8454000000002</v>
      </c>
      <c r="AP604" s="141">
        <f t="shared" si="1546"/>
        <v>0</v>
      </c>
      <c r="AQ604" s="108"/>
      <c r="AR604" s="109">
        <v>8030</v>
      </c>
      <c r="AS604" s="141">
        <f t="shared" si="1547"/>
        <v>0</v>
      </c>
      <c r="AT604" s="58"/>
      <c r="AU604" s="21">
        <v>3366.65</v>
      </c>
      <c r="AV604" s="141">
        <f t="shared" si="1548"/>
        <v>0</v>
      </c>
      <c r="AW604" s="58"/>
      <c r="AX604" s="44">
        <f t="shared" si="1549"/>
        <v>80964.952600000004</v>
      </c>
      <c r="AY604" s="141">
        <f t="shared" si="1550"/>
        <v>0</v>
      </c>
      <c r="AZ604" s="58"/>
      <c r="BA604" s="21">
        <v>93131.5</v>
      </c>
      <c r="BB604" s="141">
        <f t="shared" si="1551"/>
        <v>0</v>
      </c>
      <c r="BC604" s="58"/>
      <c r="BD604" s="21">
        <v>10643</v>
      </c>
      <c r="BE604" s="140">
        <f t="shared" si="1552"/>
        <v>0</v>
      </c>
      <c r="BF604" s="46"/>
      <c r="BG604" s="58"/>
      <c r="BH604" s="140">
        <f t="shared" si="1553"/>
        <v>0</v>
      </c>
      <c r="BI604" s="46"/>
      <c r="BJ604" s="59"/>
      <c r="BK604" s="58"/>
      <c r="BL604" s="140">
        <f t="shared" si="1554"/>
        <v>0</v>
      </c>
      <c r="BM604" s="46"/>
      <c r="BN604" s="142"/>
      <c r="BO604" s="141">
        <f t="shared" si="1555"/>
        <v>0</v>
      </c>
      <c r="BP604" s="58"/>
      <c r="BQ604" s="139">
        <f t="shared" si="1556"/>
        <v>930.90000000000009</v>
      </c>
      <c r="BR604" s="141">
        <f t="shared" si="1557"/>
        <v>0</v>
      </c>
      <c r="BS604" s="58">
        <v>0.5</v>
      </c>
      <c r="BT604" s="107">
        <v>540</v>
      </c>
      <c r="BU604" s="141">
        <f t="shared" si="1558"/>
        <v>270</v>
      </c>
      <c r="BV604" s="58"/>
      <c r="BW604" s="58"/>
      <c r="BX604" s="141">
        <f t="shared" si="1559"/>
        <v>0</v>
      </c>
      <c r="BY604" s="58"/>
      <c r="BZ604" s="143"/>
      <c r="CA604" s="141">
        <f t="shared" si="1560"/>
        <v>0</v>
      </c>
      <c r="CB604" s="58">
        <v>4</v>
      </c>
      <c r="CC604" s="107">
        <v>165.4</v>
      </c>
      <c r="CD604" s="141">
        <f t="shared" si="1561"/>
        <v>661.6</v>
      </c>
      <c r="CE604" s="58"/>
      <c r="CF604" s="139">
        <f t="shared" si="1562"/>
        <v>204.31649999999999</v>
      </c>
      <c r="CG604" s="141">
        <f t="shared" si="1563"/>
        <v>0</v>
      </c>
      <c r="CH604" s="58"/>
      <c r="CI604" s="107">
        <v>86.2</v>
      </c>
      <c r="CJ604" s="141">
        <f t="shared" si="1564"/>
        <v>0</v>
      </c>
      <c r="CK604" s="58"/>
      <c r="CL604" s="107">
        <v>125</v>
      </c>
      <c r="CM604" s="141">
        <f t="shared" si="1565"/>
        <v>0</v>
      </c>
      <c r="CN604" s="58"/>
      <c r="CO604" s="107">
        <v>140</v>
      </c>
      <c r="CP604" s="141">
        <f t="shared" si="1566"/>
        <v>0</v>
      </c>
      <c r="CQ604" s="58"/>
      <c r="CR604" s="139">
        <f t="shared" si="1567"/>
        <v>259.76390000000004</v>
      </c>
      <c r="CS604" s="141">
        <f t="shared" si="1568"/>
        <v>0</v>
      </c>
      <c r="CT604" s="58"/>
      <c r="CU604" s="107">
        <v>182.5</v>
      </c>
      <c r="CV604" s="141">
        <f t="shared" si="1569"/>
        <v>0</v>
      </c>
      <c r="CW604" s="58"/>
      <c r="CX604" s="107">
        <v>78</v>
      </c>
      <c r="CY604" s="141">
        <f t="shared" si="1570"/>
        <v>0</v>
      </c>
      <c r="CZ604" s="58"/>
      <c r="DA604" s="107">
        <v>350</v>
      </c>
      <c r="DB604" s="141">
        <f t="shared" si="1571"/>
        <v>0</v>
      </c>
      <c r="DC604" s="58"/>
      <c r="DD604" s="139">
        <f t="shared" si="1572"/>
        <v>363.26500000000004</v>
      </c>
      <c r="DE604" s="140">
        <f t="shared" si="1573"/>
        <v>0</v>
      </c>
      <c r="DF604" s="58">
        <v>6</v>
      </c>
      <c r="DG604" s="107">
        <v>349.94</v>
      </c>
      <c r="DH604" s="141">
        <f t="shared" si="1574"/>
        <v>2099.64</v>
      </c>
      <c r="DI604" s="58">
        <v>6</v>
      </c>
      <c r="DJ604" s="107">
        <v>407.82</v>
      </c>
      <c r="DK604" s="141">
        <f t="shared" si="1575"/>
        <v>2446.92</v>
      </c>
      <c r="DL604" s="58">
        <v>4</v>
      </c>
      <c r="DM604" s="107">
        <v>560.66999999999996</v>
      </c>
      <c r="DN604" s="141">
        <f t="shared" si="1576"/>
        <v>2242.6799999999998</v>
      </c>
      <c r="DO604" s="58"/>
      <c r="DP604" s="107">
        <v>849.84</v>
      </c>
      <c r="DQ604" s="141">
        <f t="shared" si="1577"/>
        <v>0</v>
      </c>
      <c r="DR604" s="58"/>
      <c r="DS604" s="107">
        <v>1070.97</v>
      </c>
      <c r="DT604" s="141">
        <f t="shared" si="1578"/>
        <v>0</v>
      </c>
      <c r="DU604" s="58"/>
      <c r="DV604" s="21">
        <v>1512.05</v>
      </c>
      <c r="DW604" s="141">
        <f t="shared" si="1579"/>
        <v>0</v>
      </c>
      <c r="DX604" s="58"/>
      <c r="DY604" s="21">
        <v>5870.12</v>
      </c>
      <c r="DZ604" s="141">
        <f t="shared" si="1580"/>
        <v>0</v>
      </c>
      <c r="EA604" s="58"/>
      <c r="EB604" s="21">
        <v>4379.45</v>
      </c>
      <c r="EC604" s="141">
        <f t="shared" si="1581"/>
        <v>0</v>
      </c>
      <c r="ED604" s="58"/>
      <c r="EE604" s="21">
        <v>4811.45</v>
      </c>
      <c r="EF604" s="141">
        <f t="shared" si="1582"/>
        <v>0</v>
      </c>
      <c r="EG604" s="58"/>
      <c r="EH604" s="21">
        <v>6518.13</v>
      </c>
      <c r="EI604" s="141">
        <f t="shared" si="1583"/>
        <v>0</v>
      </c>
      <c r="EJ604" s="58"/>
      <c r="EK604" s="21">
        <v>7389.31</v>
      </c>
      <c r="EL604" s="141">
        <f t="shared" si="1584"/>
        <v>0</v>
      </c>
      <c r="EM604" s="58"/>
      <c r="EN604" s="21">
        <v>1539.81</v>
      </c>
      <c r="EO604" s="141">
        <f t="shared" si="1585"/>
        <v>0</v>
      </c>
      <c r="EP604" s="58"/>
      <c r="EQ604" s="21">
        <v>3124.4</v>
      </c>
      <c r="ER604" s="141">
        <f t="shared" si="1586"/>
        <v>0</v>
      </c>
      <c r="ES604" s="58"/>
      <c r="ET604" s="107">
        <v>118.78</v>
      </c>
      <c r="EU604" s="141">
        <f t="shared" si="1587"/>
        <v>0</v>
      </c>
      <c r="EV604" s="58"/>
      <c r="EW604" s="107">
        <v>479.92</v>
      </c>
      <c r="EX604" s="141">
        <f t="shared" si="1588"/>
        <v>0</v>
      </c>
      <c r="EY604" s="58"/>
      <c r="EZ604" s="107">
        <v>649.4</v>
      </c>
      <c r="FA604" s="141">
        <f t="shared" si="1589"/>
        <v>0</v>
      </c>
      <c r="FB604" s="58"/>
      <c r="FC604" s="21">
        <v>1301.22</v>
      </c>
      <c r="FD604" s="141">
        <f t="shared" si="1590"/>
        <v>0</v>
      </c>
      <c r="FE604" s="58"/>
      <c r="FF604" s="21">
        <v>2530.2199999999998</v>
      </c>
      <c r="FG604" s="141">
        <f t="shared" si="1591"/>
        <v>0</v>
      </c>
      <c r="FH604" s="58"/>
      <c r="FI604" s="21">
        <v>4182.22</v>
      </c>
      <c r="FJ604" s="141">
        <f t="shared" si="1592"/>
        <v>0</v>
      </c>
      <c r="FK604" s="58"/>
      <c r="FL604" s="107">
        <v>253.92</v>
      </c>
      <c r="FM604" s="141">
        <f t="shared" si="1593"/>
        <v>0</v>
      </c>
      <c r="FN604" s="58"/>
      <c r="FO604" s="107">
        <v>290.32</v>
      </c>
      <c r="FP604" s="141">
        <f t="shared" si="1594"/>
        <v>0</v>
      </c>
      <c r="FQ604" s="58"/>
      <c r="FR604" s="107">
        <v>334.06</v>
      </c>
      <c r="FS604" s="141">
        <f t="shared" si="1595"/>
        <v>0</v>
      </c>
      <c r="FT604" s="58"/>
      <c r="FU604" s="107">
        <v>411.49</v>
      </c>
      <c r="FV604" s="141">
        <f t="shared" si="1596"/>
        <v>0</v>
      </c>
      <c r="FW604" s="58"/>
      <c r="FX604" s="107">
        <v>455.21</v>
      </c>
      <c r="FY604" s="141">
        <f t="shared" si="1597"/>
        <v>0</v>
      </c>
      <c r="FZ604" s="58"/>
      <c r="GA604" s="107">
        <v>536</v>
      </c>
      <c r="GB604" s="141">
        <f t="shared" si="1598"/>
        <v>0</v>
      </c>
      <c r="GC604" s="58"/>
      <c r="GD604" s="21">
        <v>745.84</v>
      </c>
      <c r="GE604" s="144">
        <f t="shared" si="1599"/>
        <v>0</v>
      </c>
      <c r="GF604" s="108">
        <v>3</v>
      </c>
      <c r="GG604" s="112">
        <v>313.12</v>
      </c>
      <c r="GH604" s="141">
        <f t="shared" si="1600"/>
        <v>939.36</v>
      </c>
      <c r="GI604" s="59">
        <v>4</v>
      </c>
      <c r="GJ604" s="529">
        <v>223.61</v>
      </c>
      <c r="GK604" s="141">
        <f t="shared" si="1601"/>
        <v>894.44</v>
      </c>
      <c r="GL604" s="58">
        <v>1</v>
      </c>
      <c r="GM604" s="107">
        <v>105.46</v>
      </c>
      <c r="GN604" s="141">
        <f t="shared" si="1602"/>
        <v>105.46</v>
      </c>
      <c r="GO604" s="58">
        <v>1</v>
      </c>
      <c r="GP604" s="107">
        <v>581.36</v>
      </c>
      <c r="GQ604" s="141">
        <f t="shared" si="1603"/>
        <v>581.36</v>
      </c>
      <c r="GR604" s="58"/>
      <c r="GS604" s="107">
        <v>92.94</v>
      </c>
      <c r="GT604" s="141">
        <f t="shared" si="1604"/>
        <v>0</v>
      </c>
      <c r="GU604" s="108">
        <v>10</v>
      </c>
      <c r="GV604" s="112">
        <v>47.51</v>
      </c>
      <c r="GW604" s="141">
        <f t="shared" si="1605"/>
        <v>475.09999999999997</v>
      </c>
      <c r="GX604" s="58">
        <v>5</v>
      </c>
      <c r="GY604" s="107">
        <v>61.91</v>
      </c>
      <c r="GZ604" s="219">
        <f t="shared" si="1606"/>
        <v>309.54999999999995</v>
      </c>
      <c r="HA604" s="413"/>
      <c r="HB604" s="413"/>
      <c r="HC604" s="219">
        <f t="shared" si="1608"/>
        <v>0</v>
      </c>
      <c r="HD604" s="58">
        <v>0.1</v>
      </c>
      <c r="HE604" s="107">
        <v>40.75</v>
      </c>
      <c r="HF604" s="232">
        <f t="shared" si="1607"/>
        <v>4.0750000000000002</v>
      </c>
      <c r="HG604" s="105">
        <v>500</v>
      </c>
      <c r="HH604" s="226">
        <f t="shared" si="1609"/>
        <v>25574.894789999998</v>
      </c>
      <c r="HI604" s="335"/>
    </row>
    <row r="605" spans="1:217" ht="15.75" customHeight="1">
      <c r="A605" s="198">
        <v>16</v>
      </c>
      <c r="B605" s="18" t="s">
        <v>171</v>
      </c>
      <c r="C605" s="381">
        <v>75.38</v>
      </c>
      <c r="D605" s="385">
        <v>17.649999999999999</v>
      </c>
      <c r="E605" s="19">
        <v>53502.36</v>
      </c>
      <c r="F605" s="42">
        <f t="shared" si="1526"/>
        <v>91372.830189999993</v>
      </c>
      <c r="G605" s="43"/>
      <c r="H605" s="21">
        <v>636.70000000000005</v>
      </c>
      <c r="I605" s="45">
        <f t="shared" si="1527"/>
        <v>0</v>
      </c>
      <c r="J605" s="58"/>
      <c r="K605" s="107"/>
      <c r="L605" s="212">
        <f t="shared" si="1528"/>
        <v>0</v>
      </c>
      <c r="M605" s="58"/>
      <c r="N605" s="107">
        <v>540</v>
      </c>
      <c r="O605" s="212">
        <f t="shared" si="1529"/>
        <v>0</v>
      </c>
      <c r="P605" s="46">
        <v>35.700000000000003</v>
      </c>
      <c r="Q605" s="139">
        <f t="shared" si="1530"/>
        <v>280.13670000000002</v>
      </c>
      <c r="R605" s="212">
        <f t="shared" si="1531"/>
        <v>10000.880190000002</v>
      </c>
      <c r="S605" s="46"/>
      <c r="T605" s="44">
        <f t="shared" si="1532"/>
        <v>2335.5960000000005</v>
      </c>
      <c r="U605" s="212">
        <f t="shared" si="1533"/>
        <v>0</v>
      </c>
      <c r="V605" s="46"/>
      <c r="W605" s="139">
        <f t="shared" si="1534"/>
        <v>493.98690000000005</v>
      </c>
      <c r="X605" s="219">
        <f t="shared" si="1535"/>
        <v>0</v>
      </c>
      <c r="Y605" s="58"/>
      <c r="Z605" s="44">
        <f t="shared" si="1536"/>
        <v>4331.3600000000006</v>
      </c>
      <c r="AA605" s="141">
        <f t="shared" si="1537"/>
        <v>0</v>
      </c>
      <c r="AB605" s="397"/>
      <c r="AC605" s="139">
        <f t="shared" si="1538"/>
        <v>493.98690000000005</v>
      </c>
      <c r="AD605" s="140">
        <f t="shared" si="1539"/>
        <v>0</v>
      </c>
      <c r="AE605" s="46"/>
      <c r="AF605" s="44">
        <f t="shared" si="1540"/>
        <v>22885.031600000002</v>
      </c>
      <c r="AG605" s="140">
        <f t="shared" si="1541"/>
        <v>0</v>
      </c>
      <c r="AH605" s="46"/>
      <c r="AI605" s="139">
        <f t="shared" si="1542"/>
        <v>791.37200000000007</v>
      </c>
      <c r="AJ605" s="140">
        <f t="shared" si="1543"/>
        <v>0</v>
      </c>
      <c r="AK605" s="46"/>
      <c r="AL605" s="107">
        <v>145.19999999999999</v>
      </c>
      <c r="AM605" s="140">
        <f t="shared" si="1544"/>
        <v>0</v>
      </c>
      <c r="AN605" s="46"/>
      <c r="AO605" s="44">
        <f t="shared" si="1545"/>
        <v>3769.8454000000002</v>
      </c>
      <c r="AP605" s="141">
        <f t="shared" si="1546"/>
        <v>0</v>
      </c>
      <c r="AQ605" s="108"/>
      <c r="AR605" s="109">
        <v>8030</v>
      </c>
      <c r="AS605" s="141">
        <f t="shared" si="1547"/>
        <v>0</v>
      </c>
      <c r="AT605" s="58"/>
      <c r="AU605" s="21">
        <v>3366.65</v>
      </c>
      <c r="AV605" s="141">
        <f t="shared" si="1548"/>
        <v>0</v>
      </c>
      <c r="AW605" s="58"/>
      <c r="AX605" s="44">
        <f t="shared" si="1549"/>
        <v>80964.952600000004</v>
      </c>
      <c r="AY605" s="141">
        <f t="shared" si="1550"/>
        <v>0</v>
      </c>
      <c r="AZ605" s="58"/>
      <c r="BA605" s="21">
        <v>93131.5</v>
      </c>
      <c r="BB605" s="141">
        <f t="shared" si="1551"/>
        <v>0</v>
      </c>
      <c r="BC605" s="58"/>
      <c r="BD605" s="21">
        <v>10643</v>
      </c>
      <c r="BE605" s="140">
        <f t="shared" si="1552"/>
        <v>0</v>
      </c>
      <c r="BF605" s="46"/>
      <c r="BG605" s="58"/>
      <c r="BH605" s="140">
        <f t="shared" si="1553"/>
        <v>0</v>
      </c>
      <c r="BI605" s="46">
        <v>1</v>
      </c>
      <c r="BJ605" s="343" t="s">
        <v>699</v>
      </c>
      <c r="BK605" s="58">
        <v>72788.61</v>
      </c>
      <c r="BL605" s="140">
        <f t="shared" si="1554"/>
        <v>72788.61</v>
      </c>
      <c r="BM605" s="46"/>
      <c r="BN605" s="142"/>
      <c r="BO605" s="141">
        <f t="shared" si="1555"/>
        <v>0</v>
      </c>
      <c r="BP605" s="58"/>
      <c r="BQ605" s="139">
        <f t="shared" si="1556"/>
        <v>930.90000000000009</v>
      </c>
      <c r="BR605" s="141">
        <f t="shared" si="1557"/>
        <v>0</v>
      </c>
      <c r="BS605" s="58">
        <v>0.5</v>
      </c>
      <c r="BT605" s="107">
        <v>540</v>
      </c>
      <c r="BU605" s="141">
        <f t="shared" si="1558"/>
        <v>270</v>
      </c>
      <c r="BV605" s="58"/>
      <c r="BW605" s="58"/>
      <c r="BX605" s="141">
        <f t="shared" si="1559"/>
        <v>0</v>
      </c>
      <c r="BY605" s="58"/>
      <c r="BZ605" s="143"/>
      <c r="CA605" s="141">
        <f t="shared" si="1560"/>
        <v>0</v>
      </c>
      <c r="CB605" s="58">
        <v>4</v>
      </c>
      <c r="CC605" s="107">
        <v>165.4</v>
      </c>
      <c r="CD605" s="141">
        <f t="shared" si="1561"/>
        <v>661.6</v>
      </c>
      <c r="CE605" s="58"/>
      <c r="CF605" s="139">
        <f t="shared" si="1562"/>
        <v>204.31649999999999</v>
      </c>
      <c r="CG605" s="141">
        <f t="shared" si="1563"/>
        <v>0</v>
      </c>
      <c r="CH605" s="58"/>
      <c r="CI605" s="107">
        <v>86.2</v>
      </c>
      <c r="CJ605" s="141">
        <f t="shared" si="1564"/>
        <v>0</v>
      </c>
      <c r="CK605" s="58"/>
      <c r="CL605" s="107">
        <v>125</v>
      </c>
      <c r="CM605" s="141">
        <f t="shared" si="1565"/>
        <v>0</v>
      </c>
      <c r="CN605" s="58"/>
      <c r="CO605" s="107">
        <v>140</v>
      </c>
      <c r="CP605" s="141">
        <f t="shared" si="1566"/>
        <v>0</v>
      </c>
      <c r="CQ605" s="58"/>
      <c r="CR605" s="139">
        <f t="shared" si="1567"/>
        <v>259.76390000000004</v>
      </c>
      <c r="CS605" s="141">
        <f t="shared" si="1568"/>
        <v>0</v>
      </c>
      <c r="CT605" s="58"/>
      <c r="CU605" s="107">
        <v>182.5</v>
      </c>
      <c r="CV605" s="141">
        <f t="shared" si="1569"/>
        <v>0</v>
      </c>
      <c r="CW605" s="58"/>
      <c r="CX605" s="107">
        <v>78</v>
      </c>
      <c r="CY605" s="141">
        <f t="shared" si="1570"/>
        <v>0</v>
      </c>
      <c r="CZ605" s="58"/>
      <c r="DA605" s="107">
        <v>350</v>
      </c>
      <c r="DB605" s="141">
        <f t="shared" si="1571"/>
        <v>0</v>
      </c>
      <c r="DC605" s="58"/>
      <c r="DD605" s="139">
        <f t="shared" si="1572"/>
        <v>363.26500000000004</v>
      </c>
      <c r="DE605" s="140">
        <f t="shared" si="1573"/>
        <v>0</v>
      </c>
      <c r="DF605" s="58">
        <v>8</v>
      </c>
      <c r="DG605" s="107">
        <v>349.94</v>
      </c>
      <c r="DH605" s="141">
        <f t="shared" si="1574"/>
        <v>2799.52</v>
      </c>
      <c r="DI605" s="58">
        <v>4</v>
      </c>
      <c r="DJ605" s="107">
        <v>407.82</v>
      </c>
      <c r="DK605" s="141">
        <f t="shared" si="1575"/>
        <v>1631.28</v>
      </c>
      <c r="DL605" s="58"/>
      <c r="DM605" s="107">
        <v>560.66999999999996</v>
      </c>
      <c r="DN605" s="141">
        <f t="shared" si="1576"/>
        <v>0</v>
      </c>
      <c r="DO605" s="58"/>
      <c r="DP605" s="107">
        <v>849.84</v>
      </c>
      <c r="DQ605" s="141">
        <f t="shared" si="1577"/>
        <v>0</v>
      </c>
      <c r="DR605" s="58"/>
      <c r="DS605" s="107">
        <v>1070.97</v>
      </c>
      <c r="DT605" s="141">
        <f t="shared" si="1578"/>
        <v>0</v>
      </c>
      <c r="DU605" s="58"/>
      <c r="DV605" s="21">
        <v>1512.05</v>
      </c>
      <c r="DW605" s="141">
        <f t="shared" si="1579"/>
        <v>0</v>
      </c>
      <c r="DX605" s="58"/>
      <c r="DY605" s="21">
        <v>5870.12</v>
      </c>
      <c r="DZ605" s="141">
        <f t="shared" si="1580"/>
        <v>0</v>
      </c>
      <c r="EA605" s="58"/>
      <c r="EB605" s="21">
        <v>4379.45</v>
      </c>
      <c r="EC605" s="141">
        <f t="shared" si="1581"/>
        <v>0</v>
      </c>
      <c r="ED605" s="58"/>
      <c r="EE605" s="21">
        <v>4811.45</v>
      </c>
      <c r="EF605" s="141">
        <f t="shared" si="1582"/>
        <v>0</v>
      </c>
      <c r="EG605" s="58"/>
      <c r="EH605" s="21">
        <v>6518.13</v>
      </c>
      <c r="EI605" s="141">
        <f t="shared" si="1583"/>
        <v>0</v>
      </c>
      <c r="EJ605" s="58"/>
      <c r="EK605" s="21">
        <v>7389.31</v>
      </c>
      <c r="EL605" s="141">
        <f t="shared" si="1584"/>
        <v>0</v>
      </c>
      <c r="EM605" s="58"/>
      <c r="EN605" s="21">
        <v>1539.81</v>
      </c>
      <c r="EO605" s="141">
        <f t="shared" si="1585"/>
        <v>0</v>
      </c>
      <c r="EP605" s="58"/>
      <c r="EQ605" s="21">
        <v>3124.4</v>
      </c>
      <c r="ER605" s="141">
        <f t="shared" si="1586"/>
        <v>0</v>
      </c>
      <c r="ES605" s="58"/>
      <c r="ET605" s="107">
        <v>118.78</v>
      </c>
      <c r="EU605" s="141">
        <f t="shared" si="1587"/>
        <v>0</v>
      </c>
      <c r="EV605" s="58"/>
      <c r="EW605" s="107">
        <v>479.92</v>
      </c>
      <c r="EX605" s="141">
        <f t="shared" si="1588"/>
        <v>0</v>
      </c>
      <c r="EY605" s="58"/>
      <c r="EZ605" s="107">
        <v>649.4</v>
      </c>
      <c r="FA605" s="141">
        <f t="shared" si="1589"/>
        <v>0</v>
      </c>
      <c r="FB605" s="58"/>
      <c r="FC605" s="21">
        <v>1301.22</v>
      </c>
      <c r="FD605" s="141">
        <f t="shared" si="1590"/>
        <v>0</v>
      </c>
      <c r="FE605" s="58"/>
      <c r="FF605" s="21">
        <v>2530.2199999999998</v>
      </c>
      <c r="FG605" s="141">
        <f t="shared" si="1591"/>
        <v>0</v>
      </c>
      <c r="FH605" s="58"/>
      <c r="FI605" s="21">
        <v>4182.22</v>
      </c>
      <c r="FJ605" s="141">
        <f t="shared" si="1592"/>
        <v>0</v>
      </c>
      <c r="FK605" s="58"/>
      <c r="FL605" s="107">
        <v>253.92</v>
      </c>
      <c r="FM605" s="141">
        <f t="shared" si="1593"/>
        <v>0</v>
      </c>
      <c r="FN605" s="58"/>
      <c r="FO605" s="107">
        <v>290.32</v>
      </c>
      <c r="FP605" s="141">
        <f t="shared" si="1594"/>
        <v>0</v>
      </c>
      <c r="FQ605" s="58"/>
      <c r="FR605" s="107">
        <v>334.06</v>
      </c>
      <c r="FS605" s="141">
        <f t="shared" si="1595"/>
        <v>0</v>
      </c>
      <c r="FT605" s="58"/>
      <c r="FU605" s="107">
        <v>411.49</v>
      </c>
      <c r="FV605" s="141">
        <f t="shared" si="1596"/>
        <v>0</v>
      </c>
      <c r="FW605" s="58"/>
      <c r="FX605" s="107">
        <v>455.21</v>
      </c>
      <c r="FY605" s="141">
        <f t="shared" si="1597"/>
        <v>0</v>
      </c>
      <c r="FZ605" s="58"/>
      <c r="GA605" s="107">
        <v>536</v>
      </c>
      <c r="GB605" s="141">
        <f t="shared" si="1598"/>
        <v>0</v>
      </c>
      <c r="GC605" s="58"/>
      <c r="GD605" s="21">
        <v>745.84</v>
      </c>
      <c r="GE605" s="144">
        <f t="shared" si="1599"/>
        <v>0</v>
      </c>
      <c r="GF605" s="108">
        <v>3</v>
      </c>
      <c r="GG605" s="112">
        <v>313.12</v>
      </c>
      <c r="GH605" s="141">
        <f t="shared" si="1600"/>
        <v>939.36</v>
      </c>
      <c r="GI605" s="59">
        <v>4</v>
      </c>
      <c r="GJ605" s="529">
        <v>223.61</v>
      </c>
      <c r="GK605" s="141">
        <f t="shared" si="1601"/>
        <v>894.44</v>
      </c>
      <c r="GL605" s="58"/>
      <c r="GM605" s="107">
        <v>105.46</v>
      </c>
      <c r="GN605" s="141">
        <f t="shared" si="1602"/>
        <v>0</v>
      </c>
      <c r="GO605" s="58"/>
      <c r="GP605" s="107">
        <v>581.36</v>
      </c>
      <c r="GQ605" s="141">
        <f t="shared" si="1603"/>
        <v>0</v>
      </c>
      <c r="GR605" s="58">
        <v>1</v>
      </c>
      <c r="GS605" s="107">
        <v>92.94</v>
      </c>
      <c r="GT605" s="141">
        <f t="shared" si="1604"/>
        <v>92.94</v>
      </c>
      <c r="GU605" s="108">
        <v>10</v>
      </c>
      <c r="GV605" s="112">
        <v>47.51</v>
      </c>
      <c r="GW605" s="141">
        <f t="shared" si="1605"/>
        <v>475.09999999999997</v>
      </c>
      <c r="GX605" s="58">
        <v>10</v>
      </c>
      <c r="GY605" s="107">
        <v>61.91</v>
      </c>
      <c r="GZ605" s="219">
        <f t="shared" si="1606"/>
        <v>619.09999999999991</v>
      </c>
      <c r="HA605" s="413"/>
      <c r="HB605" s="413"/>
      <c r="HC605" s="219">
        <f t="shared" si="1608"/>
        <v>0</v>
      </c>
      <c r="HD605" s="58"/>
      <c r="HE605" s="107">
        <v>40.75</v>
      </c>
      <c r="HF605" s="232">
        <f t="shared" si="1607"/>
        <v>0</v>
      </c>
      <c r="HG605" s="105">
        <v>200</v>
      </c>
      <c r="HH605" s="226">
        <f t="shared" si="1609"/>
        <v>91372.830189999993</v>
      </c>
      <c r="HI605" s="335"/>
    </row>
    <row r="606" spans="1:217" ht="15.75" customHeight="1">
      <c r="A606" s="198">
        <v>17</v>
      </c>
      <c r="B606" s="18" t="s">
        <v>172</v>
      </c>
      <c r="C606" s="381">
        <v>339.35</v>
      </c>
      <c r="D606" s="385">
        <v>203.31</v>
      </c>
      <c r="E606" s="19">
        <v>82262.28</v>
      </c>
      <c r="F606" s="42">
        <f t="shared" si="1526"/>
        <v>106336.11804999999</v>
      </c>
      <c r="G606" s="43"/>
      <c r="H606" s="21">
        <v>636.70000000000005</v>
      </c>
      <c r="I606" s="45">
        <f t="shared" si="1527"/>
        <v>0</v>
      </c>
      <c r="J606" s="58"/>
      <c r="K606" s="107"/>
      <c r="L606" s="212">
        <f t="shared" si="1528"/>
        <v>0</v>
      </c>
      <c r="M606" s="58"/>
      <c r="N606" s="107">
        <v>540</v>
      </c>
      <c r="O606" s="212">
        <f t="shared" si="1529"/>
        <v>0</v>
      </c>
      <c r="P606" s="46">
        <v>10</v>
      </c>
      <c r="Q606" s="139">
        <f t="shared" si="1530"/>
        <v>280.13670000000002</v>
      </c>
      <c r="R606" s="212">
        <f t="shared" si="1531"/>
        <v>2801.3670000000002</v>
      </c>
      <c r="S606" s="46"/>
      <c r="T606" s="44">
        <f t="shared" si="1532"/>
        <v>2335.5960000000005</v>
      </c>
      <c r="U606" s="212">
        <f t="shared" si="1533"/>
        <v>0</v>
      </c>
      <c r="V606" s="46"/>
      <c r="W606" s="139">
        <f t="shared" si="1534"/>
        <v>493.98690000000005</v>
      </c>
      <c r="X606" s="219">
        <f t="shared" si="1535"/>
        <v>0</v>
      </c>
      <c r="Y606" s="58">
        <v>16.399999999999999</v>
      </c>
      <c r="Z606" s="44">
        <f t="shared" si="1536"/>
        <v>4331.3600000000006</v>
      </c>
      <c r="AA606" s="141">
        <f t="shared" si="1537"/>
        <v>71034.304000000004</v>
      </c>
      <c r="AB606" s="397">
        <v>4.5</v>
      </c>
      <c r="AC606" s="139">
        <f t="shared" si="1538"/>
        <v>493.98690000000005</v>
      </c>
      <c r="AD606" s="140">
        <f t="shared" si="1539"/>
        <v>2222.9410500000004</v>
      </c>
      <c r="AE606" s="46"/>
      <c r="AF606" s="44">
        <f t="shared" si="1540"/>
        <v>22885.031600000002</v>
      </c>
      <c r="AG606" s="140">
        <f t="shared" si="1541"/>
        <v>0</v>
      </c>
      <c r="AH606" s="46"/>
      <c r="AI606" s="139">
        <f t="shared" si="1542"/>
        <v>791.37200000000007</v>
      </c>
      <c r="AJ606" s="140">
        <f t="shared" si="1543"/>
        <v>0</v>
      </c>
      <c r="AK606" s="46"/>
      <c r="AL606" s="107">
        <v>145.19999999999999</v>
      </c>
      <c r="AM606" s="140">
        <f t="shared" si="1544"/>
        <v>0</v>
      </c>
      <c r="AN606" s="46"/>
      <c r="AO606" s="44">
        <f t="shared" si="1545"/>
        <v>3769.8454000000002</v>
      </c>
      <c r="AP606" s="141">
        <f t="shared" si="1546"/>
        <v>0</v>
      </c>
      <c r="AQ606" s="108"/>
      <c r="AR606" s="109">
        <v>8030</v>
      </c>
      <c r="AS606" s="141">
        <f t="shared" si="1547"/>
        <v>0</v>
      </c>
      <c r="AT606" s="58"/>
      <c r="AU606" s="21">
        <v>3366.65</v>
      </c>
      <c r="AV606" s="141">
        <f t="shared" si="1548"/>
        <v>0</v>
      </c>
      <c r="AW606" s="58"/>
      <c r="AX606" s="44">
        <f t="shared" si="1549"/>
        <v>80964.952600000004</v>
      </c>
      <c r="AY606" s="141">
        <f t="shared" si="1550"/>
        <v>0</v>
      </c>
      <c r="AZ606" s="58"/>
      <c r="BA606" s="21">
        <v>93131.5</v>
      </c>
      <c r="BB606" s="141">
        <f t="shared" si="1551"/>
        <v>0</v>
      </c>
      <c r="BC606" s="58"/>
      <c r="BD606" s="21">
        <v>10643</v>
      </c>
      <c r="BE606" s="140">
        <f t="shared" si="1552"/>
        <v>0</v>
      </c>
      <c r="BF606" s="46"/>
      <c r="BG606" s="58"/>
      <c r="BH606" s="140">
        <f t="shared" si="1553"/>
        <v>0</v>
      </c>
      <c r="BI606" s="46"/>
      <c r="BJ606" s="492"/>
      <c r="BK606" s="58"/>
      <c r="BL606" s="140">
        <f t="shared" si="1554"/>
        <v>0</v>
      </c>
      <c r="BM606" s="46"/>
      <c r="BN606" s="142"/>
      <c r="BO606" s="141">
        <f t="shared" si="1555"/>
        <v>0</v>
      </c>
      <c r="BP606" s="58"/>
      <c r="BQ606" s="139">
        <f t="shared" si="1556"/>
        <v>930.90000000000009</v>
      </c>
      <c r="BR606" s="141">
        <f t="shared" si="1557"/>
        <v>0</v>
      </c>
      <c r="BS606" s="58">
        <v>1</v>
      </c>
      <c r="BT606" s="107">
        <v>540</v>
      </c>
      <c r="BU606" s="141">
        <f t="shared" si="1558"/>
        <v>540</v>
      </c>
      <c r="BV606" s="58"/>
      <c r="BW606" s="58"/>
      <c r="BX606" s="141">
        <f t="shared" si="1559"/>
        <v>0</v>
      </c>
      <c r="BY606" s="58"/>
      <c r="BZ606" s="143"/>
      <c r="CA606" s="141">
        <f t="shared" si="1560"/>
        <v>0</v>
      </c>
      <c r="CB606" s="58">
        <v>10</v>
      </c>
      <c r="CC606" s="107">
        <v>165.4</v>
      </c>
      <c r="CD606" s="141">
        <f t="shared" si="1561"/>
        <v>1654</v>
      </c>
      <c r="CE606" s="58">
        <v>4</v>
      </c>
      <c r="CF606" s="139">
        <f t="shared" si="1562"/>
        <v>204.31649999999999</v>
      </c>
      <c r="CG606" s="141">
        <f t="shared" si="1563"/>
        <v>817.26599999999996</v>
      </c>
      <c r="CH606" s="58"/>
      <c r="CI606" s="107">
        <v>86.2</v>
      </c>
      <c r="CJ606" s="141">
        <f t="shared" si="1564"/>
        <v>0</v>
      </c>
      <c r="CK606" s="58"/>
      <c r="CL606" s="107">
        <v>125</v>
      </c>
      <c r="CM606" s="141">
        <f t="shared" si="1565"/>
        <v>0</v>
      </c>
      <c r="CN606" s="58"/>
      <c r="CO606" s="107">
        <v>140</v>
      </c>
      <c r="CP606" s="141">
        <f t="shared" si="1566"/>
        <v>0</v>
      </c>
      <c r="CQ606" s="58"/>
      <c r="CR606" s="139">
        <f t="shared" si="1567"/>
        <v>259.76390000000004</v>
      </c>
      <c r="CS606" s="141">
        <f t="shared" si="1568"/>
        <v>0</v>
      </c>
      <c r="CT606" s="58"/>
      <c r="CU606" s="107">
        <v>182.5</v>
      </c>
      <c r="CV606" s="141">
        <f t="shared" si="1569"/>
        <v>0</v>
      </c>
      <c r="CW606" s="58"/>
      <c r="CX606" s="107">
        <v>78</v>
      </c>
      <c r="CY606" s="141">
        <f t="shared" si="1570"/>
        <v>0</v>
      </c>
      <c r="CZ606" s="58"/>
      <c r="DA606" s="107">
        <v>350</v>
      </c>
      <c r="DB606" s="141">
        <f t="shared" si="1571"/>
        <v>0</v>
      </c>
      <c r="DC606" s="58"/>
      <c r="DD606" s="139">
        <f t="shared" si="1572"/>
        <v>363.26500000000004</v>
      </c>
      <c r="DE606" s="140">
        <f t="shared" si="1573"/>
        <v>0</v>
      </c>
      <c r="DF606" s="58">
        <v>8</v>
      </c>
      <c r="DG606" s="107">
        <v>349.94</v>
      </c>
      <c r="DH606" s="141">
        <f t="shared" si="1574"/>
        <v>2799.52</v>
      </c>
      <c r="DI606" s="58"/>
      <c r="DJ606" s="107">
        <v>407.82</v>
      </c>
      <c r="DK606" s="141">
        <f t="shared" si="1575"/>
        <v>0</v>
      </c>
      <c r="DL606" s="58">
        <v>4</v>
      </c>
      <c r="DM606" s="107">
        <v>560.66999999999996</v>
      </c>
      <c r="DN606" s="141">
        <f t="shared" si="1576"/>
        <v>2242.6799999999998</v>
      </c>
      <c r="DO606" s="58">
        <v>1</v>
      </c>
      <c r="DP606" s="107">
        <v>849.84</v>
      </c>
      <c r="DQ606" s="141">
        <f t="shared" si="1577"/>
        <v>849.84</v>
      </c>
      <c r="DR606" s="58"/>
      <c r="DS606" s="107">
        <v>1070.97</v>
      </c>
      <c r="DT606" s="141">
        <f t="shared" si="1578"/>
        <v>0</v>
      </c>
      <c r="DU606" s="58"/>
      <c r="DV606" s="21">
        <v>1512.05</v>
      </c>
      <c r="DW606" s="141">
        <f t="shared" si="1579"/>
        <v>0</v>
      </c>
      <c r="DX606" s="58"/>
      <c r="DY606" s="21">
        <v>5870.12</v>
      </c>
      <c r="DZ606" s="141">
        <f t="shared" si="1580"/>
        <v>0</v>
      </c>
      <c r="EA606" s="58">
        <v>1</v>
      </c>
      <c r="EB606" s="21">
        <v>4379.45</v>
      </c>
      <c r="EC606" s="141">
        <f t="shared" si="1581"/>
        <v>4379.45</v>
      </c>
      <c r="ED606" s="58"/>
      <c r="EE606" s="21">
        <v>4811.45</v>
      </c>
      <c r="EF606" s="141">
        <f t="shared" si="1582"/>
        <v>0</v>
      </c>
      <c r="EG606" s="58">
        <v>2</v>
      </c>
      <c r="EH606" s="21">
        <v>6518.13</v>
      </c>
      <c r="EI606" s="141">
        <f t="shared" si="1583"/>
        <v>13036.26</v>
      </c>
      <c r="EJ606" s="58"/>
      <c r="EK606" s="21">
        <v>7389.31</v>
      </c>
      <c r="EL606" s="141">
        <f t="shared" si="1584"/>
        <v>0</v>
      </c>
      <c r="EM606" s="58"/>
      <c r="EN606" s="21">
        <v>1539.81</v>
      </c>
      <c r="EO606" s="141">
        <f t="shared" si="1585"/>
        <v>0</v>
      </c>
      <c r="EP606" s="58"/>
      <c r="EQ606" s="21">
        <v>3124.4</v>
      </c>
      <c r="ER606" s="141">
        <f t="shared" si="1586"/>
        <v>0</v>
      </c>
      <c r="ES606" s="58"/>
      <c r="ET606" s="107">
        <v>118.78</v>
      </c>
      <c r="EU606" s="141">
        <f t="shared" si="1587"/>
        <v>0</v>
      </c>
      <c r="EV606" s="58"/>
      <c r="EW606" s="107">
        <v>479.92</v>
      </c>
      <c r="EX606" s="141">
        <f t="shared" si="1588"/>
        <v>0</v>
      </c>
      <c r="EY606" s="58"/>
      <c r="EZ606" s="107">
        <v>649.4</v>
      </c>
      <c r="FA606" s="141">
        <f t="shared" si="1589"/>
        <v>0</v>
      </c>
      <c r="FB606" s="58"/>
      <c r="FC606" s="21">
        <v>1301.22</v>
      </c>
      <c r="FD606" s="141">
        <f t="shared" si="1590"/>
        <v>0</v>
      </c>
      <c r="FE606" s="58"/>
      <c r="FF606" s="21">
        <v>2530.2199999999998</v>
      </c>
      <c r="FG606" s="141">
        <f t="shared" si="1591"/>
        <v>0</v>
      </c>
      <c r="FH606" s="58"/>
      <c r="FI606" s="21">
        <v>4182.22</v>
      </c>
      <c r="FJ606" s="141">
        <f t="shared" si="1592"/>
        <v>0</v>
      </c>
      <c r="FK606" s="58"/>
      <c r="FL606" s="107">
        <v>253.92</v>
      </c>
      <c r="FM606" s="141">
        <f t="shared" si="1593"/>
        <v>0</v>
      </c>
      <c r="FN606" s="58"/>
      <c r="FO606" s="107">
        <v>290.32</v>
      </c>
      <c r="FP606" s="141">
        <f t="shared" si="1594"/>
        <v>0</v>
      </c>
      <c r="FQ606" s="58"/>
      <c r="FR606" s="107">
        <v>334.06</v>
      </c>
      <c r="FS606" s="141">
        <f t="shared" si="1595"/>
        <v>0</v>
      </c>
      <c r="FT606" s="58"/>
      <c r="FU606" s="107">
        <v>411.49</v>
      </c>
      <c r="FV606" s="141">
        <f t="shared" si="1596"/>
        <v>0</v>
      </c>
      <c r="FW606" s="58"/>
      <c r="FX606" s="107">
        <v>455.21</v>
      </c>
      <c r="FY606" s="141">
        <f t="shared" si="1597"/>
        <v>0</v>
      </c>
      <c r="FZ606" s="58"/>
      <c r="GA606" s="107">
        <v>536</v>
      </c>
      <c r="GB606" s="141">
        <f t="shared" si="1598"/>
        <v>0</v>
      </c>
      <c r="GC606" s="58"/>
      <c r="GD606" s="21">
        <v>745.84</v>
      </c>
      <c r="GE606" s="144">
        <f t="shared" si="1599"/>
        <v>0</v>
      </c>
      <c r="GF606" s="108">
        <v>2</v>
      </c>
      <c r="GG606" s="112">
        <v>313.12</v>
      </c>
      <c r="GH606" s="141">
        <f t="shared" si="1600"/>
        <v>626.24</v>
      </c>
      <c r="GI606" s="59">
        <v>5</v>
      </c>
      <c r="GJ606" s="529">
        <v>223.61</v>
      </c>
      <c r="GK606" s="141">
        <f t="shared" si="1601"/>
        <v>1118.0500000000002</v>
      </c>
      <c r="GL606" s="58"/>
      <c r="GM606" s="107">
        <v>105.46</v>
      </c>
      <c r="GN606" s="141">
        <f t="shared" si="1602"/>
        <v>0</v>
      </c>
      <c r="GO606" s="58">
        <v>1</v>
      </c>
      <c r="GP606" s="107">
        <v>581.36</v>
      </c>
      <c r="GQ606" s="141">
        <f t="shared" si="1603"/>
        <v>581.36</v>
      </c>
      <c r="GR606" s="58">
        <v>1</v>
      </c>
      <c r="GS606" s="107">
        <v>92.94</v>
      </c>
      <c r="GT606" s="141">
        <f t="shared" si="1604"/>
        <v>92.94</v>
      </c>
      <c r="GU606" s="108">
        <v>15</v>
      </c>
      <c r="GV606" s="112">
        <v>47.51</v>
      </c>
      <c r="GW606" s="141">
        <f t="shared" si="1605"/>
        <v>712.65</v>
      </c>
      <c r="GX606" s="58">
        <v>10</v>
      </c>
      <c r="GY606" s="107">
        <v>61.91</v>
      </c>
      <c r="GZ606" s="219">
        <f t="shared" si="1606"/>
        <v>619.09999999999991</v>
      </c>
      <c r="HA606" s="413"/>
      <c r="HB606" s="413"/>
      <c r="HC606" s="219">
        <f t="shared" si="1608"/>
        <v>0</v>
      </c>
      <c r="HD606" s="58">
        <v>0.2</v>
      </c>
      <c r="HE606" s="107">
        <v>40.75</v>
      </c>
      <c r="HF606" s="232">
        <f t="shared" si="1607"/>
        <v>8.15</v>
      </c>
      <c r="HG606" s="105">
        <v>200</v>
      </c>
      <c r="HH606" s="226">
        <f t="shared" si="1609"/>
        <v>106336.11804999999</v>
      </c>
      <c r="HI606" s="335"/>
    </row>
    <row r="607" spans="1:217" ht="15.75" customHeight="1">
      <c r="A607" s="198">
        <v>18</v>
      </c>
      <c r="B607" s="18" t="s">
        <v>173</v>
      </c>
      <c r="C607" s="381">
        <v>118.24</v>
      </c>
      <c r="D607" s="385">
        <v>201.91</v>
      </c>
      <c r="E607" s="19">
        <v>68314.44</v>
      </c>
      <c r="F607" s="42">
        <f t="shared" si="1526"/>
        <v>193363.8076</v>
      </c>
      <c r="G607" s="43"/>
      <c r="H607" s="21">
        <v>636.70000000000005</v>
      </c>
      <c r="I607" s="45">
        <f t="shared" si="1527"/>
        <v>0</v>
      </c>
      <c r="J607" s="58"/>
      <c r="K607" s="107"/>
      <c r="L607" s="212">
        <f t="shared" si="1528"/>
        <v>0</v>
      </c>
      <c r="M607" s="58"/>
      <c r="N607" s="107">
        <v>540</v>
      </c>
      <c r="O607" s="212">
        <f t="shared" si="1529"/>
        <v>0</v>
      </c>
      <c r="P607" s="46">
        <v>18</v>
      </c>
      <c r="Q607" s="139">
        <f t="shared" si="1530"/>
        <v>280.13670000000002</v>
      </c>
      <c r="R607" s="212">
        <f t="shared" si="1531"/>
        <v>5042.4606000000003</v>
      </c>
      <c r="S607" s="46"/>
      <c r="T607" s="44">
        <f t="shared" si="1532"/>
        <v>2335.5960000000005</v>
      </c>
      <c r="U607" s="212">
        <f t="shared" si="1533"/>
        <v>0</v>
      </c>
      <c r="V607" s="46"/>
      <c r="W607" s="139">
        <f t="shared" si="1534"/>
        <v>493.98690000000005</v>
      </c>
      <c r="X607" s="219">
        <f t="shared" si="1535"/>
        <v>0</v>
      </c>
      <c r="Y607" s="58">
        <v>8.1999999999999993</v>
      </c>
      <c r="Z607" s="44">
        <f t="shared" si="1536"/>
        <v>4331.3600000000006</v>
      </c>
      <c r="AA607" s="141">
        <f t="shared" si="1537"/>
        <v>35517.152000000002</v>
      </c>
      <c r="AB607" s="397"/>
      <c r="AC607" s="139">
        <f t="shared" si="1538"/>
        <v>493.98690000000005</v>
      </c>
      <c r="AD607" s="140">
        <f t="shared" si="1539"/>
        <v>0</v>
      </c>
      <c r="AE607" s="46"/>
      <c r="AF607" s="44">
        <f t="shared" si="1540"/>
        <v>22885.031600000002</v>
      </c>
      <c r="AG607" s="140">
        <f t="shared" si="1541"/>
        <v>0</v>
      </c>
      <c r="AH607" s="46"/>
      <c r="AI607" s="139">
        <f t="shared" si="1542"/>
        <v>791.37200000000007</v>
      </c>
      <c r="AJ607" s="140">
        <f t="shared" si="1543"/>
        <v>0</v>
      </c>
      <c r="AK607" s="46"/>
      <c r="AL607" s="107">
        <v>145.19999999999999</v>
      </c>
      <c r="AM607" s="140">
        <f t="shared" si="1544"/>
        <v>0</v>
      </c>
      <c r="AN607" s="46"/>
      <c r="AO607" s="44">
        <f t="shared" si="1545"/>
        <v>3769.8454000000002</v>
      </c>
      <c r="AP607" s="141">
        <f t="shared" si="1546"/>
        <v>0</v>
      </c>
      <c r="AQ607" s="108"/>
      <c r="AR607" s="109">
        <v>8030</v>
      </c>
      <c r="AS607" s="141">
        <f t="shared" si="1547"/>
        <v>0</v>
      </c>
      <c r="AT607" s="58"/>
      <c r="AU607" s="21">
        <v>3366.65</v>
      </c>
      <c r="AV607" s="141">
        <f t="shared" si="1548"/>
        <v>0</v>
      </c>
      <c r="AW607" s="58"/>
      <c r="AX607" s="44">
        <f t="shared" si="1549"/>
        <v>80964.952600000004</v>
      </c>
      <c r="AY607" s="141">
        <f t="shared" si="1550"/>
        <v>0</v>
      </c>
      <c r="AZ607" s="58"/>
      <c r="BA607" s="21">
        <v>93131.5</v>
      </c>
      <c r="BB607" s="141">
        <f t="shared" si="1551"/>
        <v>0</v>
      </c>
      <c r="BC607" s="58"/>
      <c r="BD607" s="21">
        <v>10643</v>
      </c>
      <c r="BE607" s="140">
        <f t="shared" si="1552"/>
        <v>0</v>
      </c>
      <c r="BF607" s="46"/>
      <c r="BG607" s="58"/>
      <c r="BH607" s="140">
        <f t="shared" si="1553"/>
        <v>0</v>
      </c>
      <c r="BI607" s="145">
        <v>2</v>
      </c>
      <c r="BJ607" s="344" t="s">
        <v>706</v>
      </c>
      <c r="BK607" s="146">
        <v>72788.61</v>
      </c>
      <c r="BL607" s="140">
        <f t="shared" si="1554"/>
        <v>145577.22</v>
      </c>
      <c r="BM607" s="46"/>
      <c r="BN607" s="142"/>
      <c r="BO607" s="141">
        <f t="shared" si="1555"/>
        <v>0</v>
      </c>
      <c r="BP607" s="146"/>
      <c r="BQ607" s="139">
        <f t="shared" si="1556"/>
        <v>930.90000000000009</v>
      </c>
      <c r="BR607" s="141">
        <f t="shared" si="1557"/>
        <v>0</v>
      </c>
      <c r="BS607" s="146">
        <v>0.5</v>
      </c>
      <c r="BT607" s="107">
        <v>540</v>
      </c>
      <c r="BU607" s="141">
        <f t="shared" si="1558"/>
        <v>270</v>
      </c>
      <c r="BV607" s="146"/>
      <c r="BW607" s="58"/>
      <c r="BX607" s="141">
        <f t="shared" si="1559"/>
        <v>0</v>
      </c>
      <c r="BY607" s="146"/>
      <c r="BZ607" s="143"/>
      <c r="CA607" s="141">
        <f t="shared" si="1560"/>
        <v>0</v>
      </c>
      <c r="CB607" s="146">
        <v>5</v>
      </c>
      <c r="CC607" s="107">
        <v>165.4</v>
      </c>
      <c r="CD607" s="141">
        <f t="shared" si="1561"/>
        <v>827</v>
      </c>
      <c r="CE607" s="146"/>
      <c r="CF607" s="139">
        <f t="shared" si="1562"/>
        <v>204.31649999999999</v>
      </c>
      <c r="CG607" s="141">
        <f t="shared" si="1563"/>
        <v>0</v>
      </c>
      <c r="CH607" s="146"/>
      <c r="CI607" s="107">
        <v>86.2</v>
      </c>
      <c r="CJ607" s="141">
        <f t="shared" si="1564"/>
        <v>0</v>
      </c>
      <c r="CK607" s="146"/>
      <c r="CL607" s="107">
        <v>125</v>
      </c>
      <c r="CM607" s="141">
        <f t="shared" si="1565"/>
        <v>0</v>
      </c>
      <c r="CN607" s="146"/>
      <c r="CO607" s="107">
        <v>140</v>
      </c>
      <c r="CP607" s="141">
        <f t="shared" si="1566"/>
        <v>0</v>
      </c>
      <c r="CQ607" s="146"/>
      <c r="CR607" s="139">
        <f t="shared" si="1567"/>
        <v>259.76390000000004</v>
      </c>
      <c r="CS607" s="141">
        <f t="shared" si="1568"/>
        <v>0</v>
      </c>
      <c r="CT607" s="146"/>
      <c r="CU607" s="107">
        <v>182.5</v>
      </c>
      <c r="CV607" s="141">
        <f t="shared" si="1569"/>
        <v>0</v>
      </c>
      <c r="CW607" s="146"/>
      <c r="CX607" s="107">
        <v>78</v>
      </c>
      <c r="CY607" s="141">
        <f t="shared" si="1570"/>
        <v>0</v>
      </c>
      <c r="CZ607" s="146"/>
      <c r="DA607" s="107">
        <v>350</v>
      </c>
      <c r="DB607" s="141">
        <f t="shared" si="1571"/>
        <v>0</v>
      </c>
      <c r="DC607" s="146"/>
      <c r="DD607" s="139">
        <f t="shared" si="1572"/>
        <v>363.26500000000004</v>
      </c>
      <c r="DE607" s="140">
        <f t="shared" si="1573"/>
        <v>0</v>
      </c>
      <c r="DF607" s="58"/>
      <c r="DG607" s="107">
        <v>349.94</v>
      </c>
      <c r="DH607" s="141">
        <f t="shared" si="1574"/>
        <v>0</v>
      </c>
      <c r="DI607" s="58">
        <v>4</v>
      </c>
      <c r="DJ607" s="107">
        <v>407.82</v>
      </c>
      <c r="DK607" s="141">
        <f t="shared" si="1575"/>
        <v>1631.28</v>
      </c>
      <c r="DL607" s="58"/>
      <c r="DM607" s="107">
        <v>560.66999999999996</v>
      </c>
      <c r="DN607" s="141">
        <f t="shared" si="1576"/>
        <v>0</v>
      </c>
      <c r="DO607" s="58"/>
      <c r="DP607" s="107">
        <v>849.84</v>
      </c>
      <c r="DQ607" s="141">
        <f t="shared" si="1577"/>
        <v>0</v>
      </c>
      <c r="DR607" s="58"/>
      <c r="DS607" s="107">
        <v>1070.97</v>
      </c>
      <c r="DT607" s="141">
        <f t="shared" si="1578"/>
        <v>0</v>
      </c>
      <c r="DU607" s="58"/>
      <c r="DV607" s="21">
        <v>1512.05</v>
      </c>
      <c r="DW607" s="141">
        <f t="shared" si="1579"/>
        <v>0</v>
      </c>
      <c r="DX607" s="58"/>
      <c r="DY607" s="21">
        <v>5870.12</v>
      </c>
      <c r="DZ607" s="141">
        <f t="shared" si="1580"/>
        <v>0</v>
      </c>
      <c r="EA607" s="58"/>
      <c r="EB607" s="21">
        <v>4379.45</v>
      </c>
      <c r="EC607" s="141">
        <f t="shared" si="1581"/>
        <v>0</v>
      </c>
      <c r="ED607" s="58"/>
      <c r="EE607" s="21">
        <v>4811.45</v>
      </c>
      <c r="EF607" s="141">
        <f t="shared" si="1582"/>
        <v>0</v>
      </c>
      <c r="EG607" s="58"/>
      <c r="EH607" s="21">
        <v>6518.13</v>
      </c>
      <c r="EI607" s="141">
        <f t="shared" si="1583"/>
        <v>0</v>
      </c>
      <c r="EJ607" s="58"/>
      <c r="EK607" s="21">
        <v>7389.31</v>
      </c>
      <c r="EL607" s="141">
        <f t="shared" si="1584"/>
        <v>0</v>
      </c>
      <c r="EM607" s="58"/>
      <c r="EN607" s="21">
        <v>1539.81</v>
      </c>
      <c r="EO607" s="141">
        <f t="shared" si="1585"/>
        <v>0</v>
      </c>
      <c r="EP607" s="58"/>
      <c r="EQ607" s="21">
        <v>3124.4</v>
      </c>
      <c r="ER607" s="141">
        <f t="shared" si="1586"/>
        <v>0</v>
      </c>
      <c r="ES607" s="58"/>
      <c r="ET607" s="107">
        <v>118.78</v>
      </c>
      <c r="EU607" s="141">
        <f t="shared" si="1587"/>
        <v>0</v>
      </c>
      <c r="EV607" s="58"/>
      <c r="EW607" s="107">
        <v>479.92</v>
      </c>
      <c r="EX607" s="141">
        <f t="shared" si="1588"/>
        <v>0</v>
      </c>
      <c r="EY607" s="58"/>
      <c r="EZ607" s="107">
        <v>649.4</v>
      </c>
      <c r="FA607" s="141">
        <f t="shared" si="1589"/>
        <v>0</v>
      </c>
      <c r="FB607" s="58"/>
      <c r="FC607" s="21">
        <v>1301.22</v>
      </c>
      <c r="FD607" s="141">
        <f t="shared" si="1590"/>
        <v>0</v>
      </c>
      <c r="FE607" s="58"/>
      <c r="FF607" s="21">
        <v>2530.2199999999998</v>
      </c>
      <c r="FG607" s="141">
        <f t="shared" si="1591"/>
        <v>0</v>
      </c>
      <c r="FH607" s="58"/>
      <c r="FI607" s="21">
        <v>4182.22</v>
      </c>
      <c r="FJ607" s="141">
        <f t="shared" si="1592"/>
        <v>0</v>
      </c>
      <c r="FK607" s="58"/>
      <c r="FL607" s="107">
        <v>253.92</v>
      </c>
      <c r="FM607" s="141">
        <f t="shared" si="1593"/>
        <v>0</v>
      </c>
      <c r="FN607" s="58"/>
      <c r="FO607" s="107">
        <v>290.32</v>
      </c>
      <c r="FP607" s="141">
        <f t="shared" si="1594"/>
        <v>0</v>
      </c>
      <c r="FQ607" s="58"/>
      <c r="FR607" s="107">
        <v>334.06</v>
      </c>
      <c r="FS607" s="141">
        <f t="shared" si="1595"/>
        <v>0</v>
      </c>
      <c r="FT607" s="58"/>
      <c r="FU607" s="107">
        <v>411.49</v>
      </c>
      <c r="FV607" s="141">
        <f t="shared" si="1596"/>
        <v>0</v>
      </c>
      <c r="FW607" s="58"/>
      <c r="FX607" s="107">
        <v>455.21</v>
      </c>
      <c r="FY607" s="141">
        <f t="shared" si="1597"/>
        <v>0</v>
      </c>
      <c r="FZ607" s="58"/>
      <c r="GA607" s="107">
        <v>536</v>
      </c>
      <c r="GB607" s="141">
        <f t="shared" si="1598"/>
        <v>0</v>
      </c>
      <c r="GC607" s="58"/>
      <c r="GD607" s="21">
        <v>745.84</v>
      </c>
      <c r="GE607" s="144">
        <f t="shared" si="1599"/>
        <v>0</v>
      </c>
      <c r="GF607" s="108">
        <v>3</v>
      </c>
      <c r="GG607" s="112">
        <v>313.12</v>
      </c>
      <c r="GH607" s="141">
        <f t="shared" si="1600"/>
        <v>939.36</v>
      </c>
      <c r="GI607" s="59">
        <v>5</v>
      </c>
      <c r="GJ607" s="529">
        <v>223.61</v>
      </c>
      <c r="GK607" s="141">
        <f t="shared" si="1601"/>
        <v>1118.0500000000002</v>
      </c>
      <c r="GL607" s="58">
        <v>1</v>
      </c>
      <c r="GM607" s="107">
        <v>105.46</v>
      </c>
      <c r="GN607" s="141">
        <f t="shared" si="1602"/>
        <v>105.46</v>
      </c>
      <c r="GO607" s="58"/>
      <c r="GP607" s="107">
        <v>581.36</v>
      </c>
      <c r="GQ607" s="141">
        <f t="shared" si="1603"/>
        <v>0</v>
      </c>
      <c r="GR607" s="58"/>
      <c r="GS607" s="107">
        <v>92.94</v>
      </c>
      <c r="GT607" s="141">
        <f t="shared" si="1604"/>
        <v>0</v>
      </c>
      <c r="GU607" s="108">
        <v>15</v>
      </c>
      <c r="GV607" s="112">
        <v>47.51</v>
      </c>
      <c r="GW607" s="141">
        <f t="shared" si="1605"/>
        <v>712.65</v>
      </c>
      <c r="GX607" s="58">
        <v>10</v>
      </c>
      <c r="GY607" s="107">
        <v>61.91</v>
      </c>
      <c r="GZ607" s="219">
        <f t="shared" si="1606"/>
        <v>619.09999999999991</v>
      </c>
      <c r="HA607" s="413"/>
      <c r="HB607" s="413"/>
      <c r="HC607" s="219">
        <f t="shared" si="1608"/>
        <v>0</v>
      </c>
      <c r="HD607" s="58">
        <v>0.1</v>
      </c>
      <c r="HE607" s="107">
        <v>40.75</v>
      </c>
      <c r="HF607" s="232">
        <f t="shared" si="1607"/>
        <v>4.0750000000000002</v>
      </c>
      <c r="HG607" s="105">
        <v>1000</v>
      </c>
      <c r="HH607" s="226">
        <f t="shared" si="1609"/>
        <v>193363.8076</v>
      </c>
      <c r="HI607" s="335"/>
    </row>
    <row r="608" spans="1:217" ht="15.75" customHeight="1">
      <c r="A608" s="198">
        <v>19</v>
      </c>
      <c r="B608" s="18" t="s">
        <v>174</v>
      </c>
      <c r="C608" s="381">
        <v>94.16</v>
      </c>
      <c r="D608" s="385">
        <v>259.44</v>
      </c>
      <c r="E608" s="19">
        <v>52963.44</v>
      </c>
      <c r="F608" s="42">
        <f t="shared" si="1526"/>
        <v>50518.350429999999</v>
      </c>
      <c r="G608" s="43"/>
      <c r="H608" s="21">
        <v>636.70000000000005</v>
      </c>
      <c r="I608" s="45">
        <f t="shared" si="1527"/>
        <v>0</v>
      </c>
      <c r="J608" s="58"/>
      <c r="K608" s="107"/>
      <c r="L608" s="212">
        <f t="shared" si="1528"/>
        <v>0</v>
      </c>
      <c r="M608" s="58"/>
      <c r="N608" s="107">
        <v>540</v>
      </c>
      <c r="O608" s="212">
        <f t="shared" si="1529"/>
        <v>0</v>
      </c>
      <c r="P608" s="46">
        <v>18.399999999999999</v>
      </c>
      <c r="Q608" s="139">
        <f t="shared" si="1530"/>
        <v>280.13670000000002</v>
      </c>
      <c r="R608" s="212">
        <f t="shared" si="1531"/>
        <v>5154.5152799999996</v>
      </c>
      <c r="S608" s="46"/>
      <c r="T608" s="44">
        <f t="shared" si="1532"/>
        <v>2335.5960000000005</v>
      </c>
      <c r="U608" s="212">
        <f t="shared" si="1533"/>
        <v>0</v>
      </c>
      <c r="V608" s="46">
        <v>3.5</v>
      </c>
      <c r="W608" s="139">
        <f t="shared" si="1534"/>
        <v>493.98690000000005</v>
      </c>
      <c r="X608" s="219">
        <f t="shared" si="1535"/>
        <v>1728.9541500000003</v>
      </c>
      <c r="Y608" s="58">
        <v>4.0999999999999996</v>
      </c>
      <c r="Z608" s="44">
        <f t="shared" si="1536"/>
        <v>4331.3600000000006</v>
      </c>
      <c r="AA608" s="141">
        <f t="shared" si="1537"/>
        <v>17758.576000000001</v>
      </c>
      <c r="AB608" s="397"/>
      <c r="AC608" s="139">
        <f t="shared" si="1538"/>
        <v>493.98690000000005</v>
      </c>
      <c r="AD608" s="140">
        <f t="shared" si="1539"/>
        <v>0</v>
      </c>
      <c r="AE608" s="46"/>
      <c r="AF608" s="44">
        <f t="shared" si="1540"/>
        <v>22885.031600000002</v>
      </c>
      <c r="AG608" s="140">
        <f t="shared" si="1541"/>
        <v>0</v>
      </c>
      <c r="AH608" s="46"/>
      <c r="AI608" s="139">
        <f t="shared" si="1542"/>
        <v>791.37200000000007</v>
      </c>
      <c r="AJ608" s="140">
        <f t="shared" si="1543"/>
        <v>0</v>
      </c>
      <c r="AK608" s="46"/>
      <c r="AL608" s="107">
        <v>145.19999999999999</v>
      </c>
      <c r="AM608" s="140">
        <f t="shared" si="1544"/>
        <v>0</v>
      </c>
      <c r="AN608" s="46"/>
      <c r="AO608" s="44">
        <f t="shared" si="1545"/>
        <v>3769.8454000000002</v>
      </c>
      <c r="AP608" s="141">
        <f t="shared" si="1546"/>
        <v>0</v>
      </c>
      <c r="AQ608" s="108"/>
      <c r="AR608" s="109">
        <v>8030</v>
      </c>
      <c r="AS608" s="141">
        <f t="shared" si="1547"/>
        <v>0</v>
      </c>
      <c r="AT608" s="58"/>
      <c r="AU608" s="21">
        <v>3366.65</v>
      </c>
      <c r="AV608" s="141">
        <f t="shared" si="1548"/>
        <v>0</v>
      </c>
      <c r="AW608" s="58"/>
      <c r="AX608" s="44">
        <f t="shared" si="1549"/>
        <v>80964.952600000004</v>
      </c>
      <c r="AY608" s="141">
        <f t="shared" si="1550"/>
        <v>0</v>
      </c>
      <c r="AZ608" s="58"/>
      <c r="BA608" s="21">
        <v>93131.5</v>
      </c>
      <c r="BB608" s="141">
        <f t="shared" si="1551"/>
        <v>0</v>
      </c>
      <c r="BC608" s="58"/>
      <c r="BD608" s="21">
        <v>10643</v>
      </c>
      <c r="BE608" s="140">
        <f t="shared" si="1552"/>
        <v>0</v>
      </c>
      <c r="BF608" s="46"/>
      <c r="BG608" s="58"/>
      <c r="BH608" s="140">
        <f t="shared" si="1553"/>
        <v>0</v>
      </c>
      <c r="BI608" s="46"/>
      <c r="BJ608" s="492"/>
      <c r="BK608" s="58"/>
      <c r="BL608" s="140">
        <f t="shared" si="1554"/>
        <v>0</v>
      </c>
      <c r="BM608" s="46"/>
      <c r="BN608" s="142"/>
      <c r="BO608" s="141">
        <f t="shared" si="1555"/>
        <v>0</v>
      </c>
      <c r="BP608" s="58"/>
      <c r="BQ608" s="139">
        <f t="shared" si="1556"/>
        <v>930.90000000000009</v>
      </c>
      <c r="BR608" s="141">
        <f t="shared" si="1557"/>
        <v>0</v>
      </c>
      <c r="BS608" s="58"/>
      <c r="BT608" s="107">
        <v>540</v>
      </c>
      <c r="BU608" s="141">
        <f t="shared" si="1558"/>
        <v>0</v>
      </c>
      <c r="BV608" s="58"/>
      <c r="BW608" s="58"/>
      <c r="BX608" s="141">
        <f t="shared" si="1559"/>
        <v>0</v>
      </c>
      <c r="BY608" s="58"/>
      <c r="BZ608" s="143"/>
      <c r="CA608" s="141">
        <f t="shared" si="1560"/>
        <v>0</v>
      </c>
      <c r="CB608" s="58">
        <v>4</v>
      </c>
      <c r="CC608" s="107">
        <v>165.4</v>
      </c>
      <c r="CD608" s="141">
        <f t="shared" si="1561"/>
        <v>661.6</v>
      </c>
      <c r="CE608" s="58"/>
      <c r="CF608" s="139">
        <f t="shared" si="1562"/>
        <v>204.31649999999999</v>
      </c>
      <c r="CG608" s="141">
        <f t="shared" si="1563"/>
        <v>0</v>
      </c>
      <c r="CH608" s="58"/>
      <c r="CI608" s="107">
        <v>86.2</v>
      </c>
      <c r="CJ608" s="141">
        <f t="shared" si="1564"/>
        <v>0</v>
      </c>
      <c r="CK608" s="58"/>
      <c r="CL608" s="107">
        <v>125</v>
      </c>
      <c r="CM608" s="141">
        <f t="shared" si="1565"/>
        <v>0</v>
      </c>
      <c r="CN608" s="58"/>
      <c r="CO608" s="107">
        <v>140</v>
      </c>
      <c r="CP608" s="141">
        <f t="shared" si="1566"/>
        <v>0</v>
      </c>
      <c r="CQ608" s="58"/>
      <c r="CR608" s="139">
        <f t="shared" si="1567"/>
        <v>259.76390000000004</v>
      </c>
      <c r="CS608" s="141">
        <f t="shared" si="1568"/>
        <v>0</v>
      </c>
      <c r="CT608" s="58"/>
      <c r="CU608" s="107">
        <v>182.5</v>
      </c>
      <c r="CV608" s="141">
        <f t="shared" si="1569"/>
        <v>0</v>
      </c>
      <c r="CW608" s="58"/>
      <c r="CX608" s="107">
        <v>78</v>
      </c>
      <c r="CY608" s="141">
        <f t="shared" si="1570"/>
        <v>0</v>
      </c>
      <c r="CZ608" s="58"/>
      <c r="DA608" s="107">
        <v>350</v>
      </c>
      <c r="DB608" s="141">
        <f t="shared" si="1571"/>
        <v>0</v>
      </c>
      <c r="DC608" s="58"/>
      <c r="DD608" s="139">
        <f t="shared" si="1572"/>
        <v>363.26500000000004</v>
      </c>
      <c r="DE608" s="140">
        <f t="shared" si="1573"/>
        <v>0</v>
      </c>
      <c r="DF608" s="58">
        <v>6</v>
      </c>
      <c r="DG608" s="107">
        <v>349.94</v>
      </c>
      <c r="DH608" s="141">
        <f t="shared" si="1574"/>
        <v>2099.64</v>
      </c>
      <c r="DI608" s="58"/>
      <c r="DJ608" s="107">
        <v>407.82</v>
      </c>
      <c r="DK608" s="141">
        <f t="shared" si="1575"/>
        <v>0</v>
      </c>
      <c r="DL608" s="58">
        <v>4</v>
      </c>
      <c r="DM608" s="107">
        <v>560.66999999999996</v>
      </c>
      <c r="DN608" s="141">
        <f t="shared" si="1576"/>
        <v>2242.6799999999998</v>
      </c>
      <c r="DO608" s="58"/>
      <c r="DP608" s="107">
        <v>849.84</v>
      </c>
      <c r="DQ608" s="141">
        <f t="shared" si="1577"/>
        <v>0</v>
      </c>
      <c r="DR608" s="58"/>
      <c r="DS608" s="107">
        <v>1070.97</v>
      </c>
      <c r="DT608" s="141">
        <f t="shared" si="1578"/>
        <v>0</v>
      </c>
      <c r="DU608" s="58"/>
      <c r="DV608" s="21">
        <v>1512.05</v>
      </c>
      <c r="DW608" s="141">
        <f t="shared" si="1579"/>
        <v>0</v>
      </c>
      <c r="DX608" s="58"/>
      <c r="DY608" s="21">
        <v>5870.12</v>
      </c>
      <c r="DZ608" s="141">
        <f t="shared" si="1580"/>
        <v>0</v>
      </c>
      <c r="EA608" s="58"/>
      <c r="EB608" s="21">
        <v>4379.45</v>
      </c>
      <c r="EC608" s="141">
        <f t="shared" si="1581"/>
        <v>0</v>
      </c>
      <c r="ED608" s="58">
        <v>2</v>
      </c>
      <c r="EE608" s="21">
        <v>4811.45</v>
      </c>
      <c r="EF608" s="141">
        <f t="shared" si="1582"/>
        <v>9622.9</v>
      </c>
      <c r="EG608" s="58">
        <v>1</v>
      </c>
      <c r="EH608" s="21">
        <v>6518.13</v>
      </c>
      <c r="EI608" s="141">
        <f t="shared" si="1583"/>
        <v>6518.13</v>
      </c>
      <c r="EJ608" s="58"/>
      <c r="EK608" s="21">
        <v>7389.31</v>
      </c>
      <c r="EL608" s="141">
        <f t="shared" si="1584"/>
        <v>0</v>
      </c>
      <c r="EM608" s="58"/>
      <c r="EN608" s="21">
        <v>1539.81</v>
      </c>
      <c r="EO608" s="141">
        <f t="shared" si="1585"/>
        <v>0</v>
      </c>
      <c r="EP608" s="58"/>
      <c r="EQ608" s="21">
        <v>3124.4</v>
      </c>
      <c r="ER608" s="141">
        <f t="shared" si="1586"/>
        <v>0</v>
      </c>
      <c r="ES608" s="58"/>
      <c r="ET608" s="107">
        <v>118.78</v>
      </c>
      <c r="EU608" s="141">
        <f t="shared" si="1587"/>
        <v>0</v>
      </c>
      <c r="EV608" s="58"/>
      <c r="EW608" s="107">
        <v>479.92</v>
      </c>
      <c r="EX608" s="141">
        <f t="shared" si="1588"/>
        <v>0</v>
      </c>
      <c r="EY608" s="58"/>
      <c r="EZ608" s="107">
        <v>649.4</v>
      </c>
      <c r="FA608" s="141">
        <f t="shared" si="1589"/>
        <v>0</v>
      </c>
      <c r="FB608" s="58"/>
      <c r="FC608" s="21">
        <v>1301.22</v>
      </c>
      <c r="FD608" s="141">
        <f t="shared" si="1590"/>
        <v>0</v>
      </c>
      <c r="FE608" s="58"/>
      <c r="FF608" s="21">
        <v>2530.2199999999998</v>
      </c>
      <c r="FG608" s="141">
        <f t="shared" si="1591"/>
        <v>0</v>
      </c>
      <c r="FH608" s="58"/>
      <c r="FI608" s="21">
        <v>4182.22</v>
      </c>
      <c r="FJ608" s="141">
        <f t="shared" si="1592"/>
        <v>0</v>
      </c>
      <c r="FK608" s="58"/>
      <c r="FL608" s="107">
        <v>253.92</v>
      </c>
      <c r="FM608" s="141">
        <f t="shared" si="1593"/>
        <v>0</v>
      </c>
      <c r="FN608" s="58"/>
      <c r="FO608" s="107">
        <v>290.32</v>
      </c>
      <c r="FP608" s="141">
        <f t="shared" si="1594"/>
        <v>0</v>
      </c>
      <c r="FQ608" s="58"/>
      <c r="FR608" s="107">
        <v>334.06</v>
      </c>
      <c r="FS608" s="141">
        <f t="shared" si="1595"/>
        <v>0</v>
      </c>
      <c r="FT608" s="58"/>
      <c r="FU608" s="107">
        <v>411.49</v>
      </c>
      <c r="FV608" s="141">
        <f t="shared" si="1596"/>
        <v>0</v>
      </c>
      <c r="FW608" s="58"/>
      <c r="FX608" s="107">
        <v>455.21</v>
      </c>
      <c r="FY608" s="141">
        <f t="shared" si="1597"/>
        <v>0</v>
      </c>
      <c r="FZ608" s="58"/>
      <c r="GA608" s="107">
        <v>536</v>
      </c>
      <c r="GB608" s="141">
        <f t="shared" si="1598"/>
        <v>0</v>
      </c>
      <c r="GC608" s="58"/>
      <c r="GD608" s="21">
        <v>745.84</v>
      </c>
      <c r="GE608" s="144">
        <f t="shared" si="1599"/>
        <v>0</v>
      </c>
      <c r="GF608" s="108">
        <v>3</v>
      </c>
      <c r="GG608" s="112">
        <v>313.12</v>
      </c>
      <c r="GH608" s="141">
        <f t="shared" si="1600"/>
        <v>939.36</v>
      </c>
      <c r="GI608" s="59">
        <v>5</v>
      </c>
      <c r="GJ608" s="529">
        <v>223.61</v>
      </c>
      <c r="GK608" s="141">
        <f t="shared" si="1601"/>
        <v>1118.0500000000002</v>
      </c>
      <c r="GL608" s="58">
        <v>2</v>
      </c>
      <c r="GM608" s="107">
        <v>105.46</v>
      </c>
      <c r="GN608" s="141">
        <f t="shared" si="1602"/>
        <v>210.92</v>
      </c>
      <c r="GO608" s="58">
        <v>1</v>
      </c>
      <c r="GP608" s="107">
        <v>581.36</v>
      </c>
      <c r="GQ608" s="141">
        <f t="shared" si="1603"/>
        <v>581.36</v>
      </c>
      <c r="GR608" s="58">
        <v>1</v>
      </c>
      <c r="GS608" s="107">
        <v>92.94</v>
      </c>
      <c r="GT608" s="141">
        <f t="shared" si="1604"/>
        <v>92.94</v>
      </c>
      <c r="GU608" s="108">
        <v>10</v>
      </c>
      <c r="GV608" s="112">
        <v>47.51</v>
      </c>
      <c r="GW608" s="141">
        <f t="shared" si="1605"/>
        <v>475.09999999999997</v>
      </c>
      <c r="GX608" s="58">
        <v>5</v>
      </c>
      <c r="GY608" s="107">
        <v>61.91</v>
      </c>
      <c r="GZ608" s="219">
        <f t="shared" si="1606"/>
        <v>309.54999999999995</v>
      </c>
      <c r="HA608" s="413"/>
      <c r="HB608" s="413"/>
      <c r="HC608" s="219">
        <f t="shared" si="1608"/>
        <v>0</v>
      </c>
      <c r="HD608" s="58">
        <v>0.1</v>
      </c>
      <c r="HE608" s="107">
        <v>40.75</v>
      </c>
      <c r="HF608" s="232">
        <f t="shared" si="1607"/>
        <v>4.0750000000000002</v>
      </c>
      <c r="HG608" s="105">
        <v>1000</v>
      </c>
      <c r="HH608" s="226">
        <f t="shared" si="1609"/>
        <v>50518.350429999999</v>
      </c>
      <c r="HI608" s="335"/>
    </row>
    <row r="609" spans="1:218" ht="15.75" customHeight="1">
      <c r="A609" s="198">
        <v>20</v>
      </c>
      <c r="B609" s="18" t="s">
        <v>175</v>
      </c>
      <c r="C609" s="381">
        <v>39</v>
      </c>
      <c r="D609" s="385">
        <v>16</v>
      </c>
      <c r="E609" s="19">
        <v>16589.28</v>
      </c>
      <c r="F609" s="42">
        <f t="shared" si="1526"/>
        <v>6902.72</v>
      </c>
      <c r="G609" s="43"/>
      <c r="H609" s="21">
        <v>636.70000000000005</v>
      </c>
      <c r="I609" s="45">
        <f t="shared" si="1527"/>
        <v>0</v>
      </c>
      <c r="J609" s="58"/>
      <c r="K609" s="107"/>
      <c r="L609" s="212">
        <f t="shared" si="1528"/>
        <v>0</v>
      </c>
      <c r="M609" s="58"/>
      <c r="N609" s="107">
        <v>540</v>
      </c>
      <c r="O609" s="212">
        <f t="shared" si="1529"/>
        <v>0</v>
      </c>
      <c r="P609" s="46"/>
      <c r="Q609" s="139">
        <f t="shared" si="1530"/>
        <v>280.13670000000002</v>
      </c>
      <c r="R609" s="212">
        <f t="shared" si="1531"/>
        <v>0</v>
      </c>
      <c r="S609" s="46"/>
      <c r="T609" s="44">
        <f t="shared" si="1532"/>
        <v>2335.5960000000005</v>
      </c>
      <c r="U609" s="212">
        <f t="shared" si="1533"/>
        <v>0</v>
      </c>
      <c r="V609" s="46"/>
      <c r="W609" s="139">
        <f t="shared" si="1534"/>
        <v>493.98690000000005</v>
      </c>
      <c r="X609" s="219">
        <f t="shared" si="1535"/>
        <v>0</v>
      </c>
      <c r="Y609" s="58"/>
      <c r="Z609" s="44">
        <f t="shared" si="1536"/>
        <v>4331.3600000000006</v>
      </c>
      <c r="AA609" s="141">
        <f t="shared" si="1537"/>
        <v>0</v>
      </c>
      <c r="AB609" s="397"/>
      <c r="AC609" s="139">
        <f t="shared" si="1538"/>
        <v>493.98690000000005</v>
      </c>
      <c r="AD609" s="140">
        <f t="shared" si="1539"/>
        <v>0</v>
      </c>
      <c r="AE609" s="46"/>
      <c r="AF609" s="44">
        <f t="shared" si="1540"/>
        <v>22885.031600000002</v>
      </c>
      <c r="AG609" s="140">
        <f t="shared" si="1541"/>
        <v>0</v>
      </c>
      <c r="AH609" s="46"/>
      <c r="AI609" s="139">
        <f t="shared" si="1542"/>
        <v>791.37200000000007</v>
      </c>
      <c r="AJ609" s="140">
        <f t="shared" si="1543"/>
        <v>0</v>
      </c>
      <c r="AK609" s="46"/>
      <c r="AL609" s="107">
        <v>145.19999999999999</v>
      </c>
      <c r="AM609" s="140">
        <f t="shared" si="1544"/>
        <v>0</v>
      </c>
      <c r="AN609" s="46"/>
      <c r="AO609" s="44">
        <f t="shared" si="1545"/>
        <v>3769.8454000000002</v>
      </c>
      <c r="AP609" s="141">
        <f t="shared" si="1546"/>
        <v>0</v>
      </c>
      <c r="AQ609" s="108"/>
      <c r="AR609" s="109">
        <v>8030</v>
      </c>
      <c r="AS609" s="141">
        <f t="shared" si="1547"/>
        <v>0</v>
      </c>
      <c r="AT609" s="58"/>
      <c r="AU609" s="21">
        <v>3366.65</v>
      </c>
      <c r="AV609" s="141">
        <f t="shared" si="1548"/>
        <v>0</v>
      </c>
      <c r="AW609" s="58"/>
      <c r="AX609" s="44">
        <f t="shared" si="1549"/>
        <v>80964.952600000004</v>
      </c>
      <c r="AY609" s="141">
        <f t="shared" si="1550"/>
        <v>0</v>
      </c>
      <c r="AZ609" s="58"/>
      <c r="BA609" s="21">
        <v>93131.5</v>
      </c>
      <c r="BB609" s="141">
        <f t="shared" si="1551"/>
        <v>0</v>
      </c>
      <c r="BC609" s="58"/>
      <c r="BD609" s="21">
        <v>10643</v>
      </c>
      <c r="BE609" s="140">
        <f t="shared" si="1552"/>
        <v>0</v>
      </c>
      <c r="BF609" s="46"/>
      <c r="BG609" s="58"/>
      <c r="BH609" s="140">
        <f t="shared" si="1553"/>
        <v>0</v>
      </c>
      <c r="BI609" s="46"/>
      <c r="BJ609" s="492"/>
      <c r="BK609" s="58"/>
      <c r="BL609" s="140">
        <f t="shared" si="1554"/>
        <v>0</v>
      </c>
      <c r="BM609" s="46"/>
      <c r="BN609" s="142"/>
      <c r="BO609" s="141">
        <f t="shared" si="1555"/>
        <v>0</v>
      </c>
      <c r="BP609" s="58"/>
      <c r="BQ609" s="139">
        <f t="shared" si="1556"/>
        <v>930.90000000000009</v>
      </c>
      <c r="BR609" s="141">
        <f t="shared" si="1557"/>
        <v>0</v>
      </c>
      <c r="BS609" s="58">
        <v>2</v>
      </c>
      <c r="BT609" s="107">
        <v>540</v>
      </c>
      <c r="BU609" s="141">
        <f t="shared" si="1558"/>
        <v>1080</v>
      </c>
      <c r="BV609" s="58"/>
      <c r="BW609" s="58"/>
      <c r="BX609" s="141">
        <f t="shared" si="1559"/>
        <v>0</v>
      </c>
      <c r="BY609" s="58"/>
      <c r="BZ609" s="143"/>
      <c r="CA609" s="141">
        <f t="shared" si="1560"/>
        <v>0</v>
      </c>
      <c r="CB609" s="58">
        <v>1</v>
      </c>
      <c r="CC609" s="107">
        <v>165.4</v>
      </c>
      <c r="CD609" s="141">
        <f t="shared" si="1561"/>
        <v>165.4</v>
      </c>
      <c r="CE609" s="58"/>
      <c r="CF609" s="139">
        <f t="shared" si="1562"/>
        <v>204.31649999999999</v>
      </c>
      <c r="CG609" s="141">
        <f t="shared" si="1563"/>
        <v>0</v>
      </c>
      <c r="CH609" s="58"/>
      <c r="CI609" s="107">
        <v>86.2</v>
      </c>
      <c r="CJ609" s="141">
        <f t="shared" si="1564"/>
        <v>0</v>
      </c>
      <c r="CK609" s="58"/>
      <c r="CL609" s="107">
        <v>125</v>
      </c>
      <c r="CM609" s="141">
        <f t="shared" si="1565"/>
        <v>0</v>
      </c>
      <c r="CN609" s="58"/>
      <c r="CO609" s="107">
        <v>140</v>
      </c>
      <c r="CP609" s="141">
        <f t="shared" si="1566"/>
        <v>0</v>
      </c>
      <c r="CQ609" s="58"/>
      <c r="CR609" s="139">
        <f t="shared" si="1567"/>
        <v>259.76390000000004</v>
      </c>
      <c r="CS609" s="141">
        <f t="shared" si="1568"/>
        <v>0</v>
      </c>
      <c r="CT609" s="58"/>
      <c r="CU609" s="107">
        <v>182.5</v>
      </c>
      <c r="CV609" s="141">
        <f t="shared" si="1569"/>
        <v>0</v>
      </c>
      <c r="CW609" s="58"/>
      <c r="CX609" s="107">
        <v>78</v>
      </c>
      <c r="CY609" s="141">
        <f t="shared" si="1570"/>
        <v>0</v>
      </c>
      <c r="CZ609" s="58"/>
      <c r="DA609" s="107">
        <v>350</v>
      </c>
      <c r="DB609" s="141">
        <f t="shared" si="1571"/>
        <v>0</v>
      </c>
      <c r="DC609" s="58"/>
      <c r="DD609" s="139">
        <f t="shared" si="1572"/>
        <v>363.26500000000004</v>
      </c>
      <c r="DE609" s="140">
        <f t="shared" si="1573"/>
        <v>0</v>
      </c>
      <c r="DF609" s="58"/>
      <c r="DG609" s="107">
        <v>349.94</v>
      </c>
      <c r="DH609" s="141">
        <f t="shared" si="1574"/>
        <v>0</v>
      </c>
      <c r="DI609" s="58">
        <v>2</v>
      </c>
      <c r="DJ609" s="107">
        <v>407.82</v>
      </c>
      <c r="DK609" s="141">
        <f t="shared" si="1575"/>
        <v>815.64</v>
      </c>
      <c r="DL609" s="58">
        <v>2</v>
      </c>
      <c r="DM609" s="107">
        <v>560.66999999999996</v>
      </c>
      <c r="DN609" s="141">
        <f t="shared" si="1576"/>
        <v>1121.3399999999999</v>
      </c>
      <c r="DO609" s="58"/>
      <c r="DP609" s="107">
        <v>849.84</v>
      </c>
      <c r="DQ609" s="141">
        <f t="shared" si="1577"/>
        <v>0</v>
      </c>
      <c r="DR609" s="58"/>
      <c r="DS609" s="107">
        <v>1070.97</v>
      </c>
      <c r="DT609" s="141">
        <f t="shared" si="1578"/>
        <v>0</v>
      </c>
      <c r="DU609" s="58"/>
      <c r="DV609" s="21">
        <v>1512.05</v>
      </c>
      <c r="DW609" s="141">
        <f t="shared" si="1579"/>
        <v>0</v>
      </c>
      <c r="DX609" s="58"/>
      <c r="DY609" s="21">
        <v>5870.12</v>
      </c>
      <c r="DZ609" s="141">
        <f t="shared" si="1580"/>
        <v>0</v>
      </c>
      <c r="EA609" s="58"/>
      <c r="EB609" s="21">
        <v>4379.45</v>
      </c>
      <c r="EC609" s="141">
        <f t="shared" si="1581"/>
        <v>0</v>
      </c>
      <c r="ED609" s="58"/>
      <c r="EE609" s="21">
        <v>4811.45</v>
      </c>
      <c r="EF609" s="141">
        <f t="shared" si="1582"/>
        <v>0</v>
      </c>
      <c r="EG609" s="58"/>
      <c r="EH609" s="21">
        <v>6518.13</v>
      </c>
      <c r="EI609" s="141">
        <f t="shared" si="1583"/>
        <v>0</v>
      </c>
      <c r="EJ609" s="58"/>
      <c r="EK609" s="21">
        <v>7389.31</v>
      </c>
      <c r="EL609" s="141">
        <f t="shared" si="1584"/>
        <v>0</v>
      </c>
      <c r="EM609" s="58"/>
      <c r="EN609" s="21">
        <v>1539.81</v>
      </c>
      <c r="EO609" s="141">
        <f t="shared" si="1585"/>
        <v>0</v>
      </c>
      <c r="EP609" s="58"/>
      <c r="EQ609" s="21">
        <v>3124.4</v>
      </c>
      <c r="ER609" s="141">
        <f t="shared" si="1586"/>
        <v>0</v>
      </c>
      <c r="ES609" s="58"/>
      <c r="ET609" s="107">
        <v>118.78</v>
      </c>
      <c r="EU609" s="141">
        <f t="shared" si="1587"/>
        <v>0</v>
      </c>
      <c r="EV609" s="58"/>
      <c r="EW609" s="107">
        <v>479.92</v>
      </c>
      <c r="EX609" s="141">
        <f t="shared" si="1588"/>
        <v>0</v>
      </c>
      <c r="EY609" s="58"/>
      <c r="EZ609" s="107">
        <v>649.4</v>
      </c>
      <c r="FA609" s="141">
        <f t="shared" si="1589"/>
        <v>0</v>
      </c>
      <c r="FB609" s="58"/>
      <c r="FC609" s="21">
        <v>1301.22</v>
      </c>
      <c r="FD609" s="141">
        <f t="shared" si="1590"/>
        <v>0</v>
      </c>
      <c r="FE609" s="58"/>
      <c r="FF609" s="21">
        <v>2530.2199999999998</v>
      </c>
      <c r="FG609" s="141">
        <f t="shared" si="1591"/>
        <v>0</v>
      </c>
      <c r="FH609" s="58"/>
      <c r="FI609" s="21">
        <v>4182.22</v>
      </c>
      <c r="FJ609" s="141">
        <f t="shared" si="1592"/>
        <v>0</v>
      </c>
      <c r="FK609" s="58"/>
      <c r="FL609" s="107">
        <v>253.92</v>
      </c>
      <c r="FM609" s="141">
        <f t="shared" si="1593"/>
        <v>0</v>
      </c>
      <c r="FN609" s="58"/>
      <c r="FO609" s="107">
        <v>290.32</v>
      </c>
      <c r="FP609" s="141">
        <f t="shared" si="1594"/>
        <v>0</v>
      </c>
      <c r="FQ609" s="58"/>
      <c r="FR609" s="107">
        <v>334.06</v>
      </c>
      <c r="FS609" s="141">
        <f t="shared" si="1595"/>
        <v>0</v>
      </c>
      <c r="FT609" s="58"/>
      <c r="FU609" s="107">
        <v>411.49</v>
      </c>
      <c r="FV609" s="141">
        <f t="shared" si="1596"/>
        <v>0</v>
      </c>
      <c r="FW609" s="58"/>
      <c r="FX609" s="107">
        <v>455.21</v>
      </c>
      <c r="FY609" s="141">
        <f t="shared" si="1597"/>
        <v>0</v>
      </c>
      <c r="FZ609" s="58"/>
      <c r="GA609" s="107">
        <v>536</v>
      </c>
      <c r="GB609" s="141">
        <f t="shared" si="1598"/>
        <v>0</v>
      </c>
      <c r="GC609" s="58"/>
      <c r="GD609" s="21">
        <v>745.84</v>
      </c>
      <c r="GE609" s="144">
        <f t="shared" si="1599"/>
        <v>0</v>
      </c>
      <c r="GF609" s="108">
        <v>2</v>
      </c>
      <c r="GG609" s="112">
        <v>313.12</v>
      </c>
      <c r="GH609" s="141">
        <f t="shared" si="1600"/>
        <v>626.24</v>
      </c>
      <c r="GI609" s="59">
        <v>4</v>
      </c>
      <c r="GJ609" s="529">
        <v>223.61</v>
      </c>
      <c r="GK609" s="141">
        <f t="shared" si="1601"/>
        <v>894.44</v>
      </c>
      <c r="GL609" s="58">
        <v>1</v>
      </c>
      <c r="GM609" s="107">
        <v>105.46</v>
      </c>
      <c r="GN609" s="141">
        <f t="shared" si="1602"/>
        <v>105.46</v>
      </c>
      <c r="GO609" s="58"/>
      <c r="GP609" s="107">
        <v>581.36</v>
      </c>
      <c r="GQ609" s="141">
        <f t="shared" si="1603"/>
        <v>0</v>
      </c>
      <c r="GR609" s="58"/>
      <c r="GS609" s="107">
        <v>92.94</v>
      </c>
      <c r="GT609" s="141">
        <f t="shared" si="1604"/>
        <v>0</v>
      </c>
      <c r="GU609" s="108">
        <v>10</v>
      </c>
      <c r="GV609" s="112">
        <v>47.51</v>
      </c>
      <c r="GW609" s="141">
        <f t="shared" si="1605"/>
        <v>475.09999999999997</v>
      </c>
      <c r="GX609" s="58">
        <v>10</v>
      </c>
      <c r="GY609" s="107">
        <v>61.91</v>
      </c>
      <c r="GZ609" s="219">
        <f t="shared" si="1606"/>
        <v>619.09999999999991</v>
      </c>
      <c r="HA609" s="413"/>
      <c r="HB609" s="413"/>
      <c r="HC609" s="219">
        <f t="shared" si="1608"/>
        <v>0</v>
      </c>
      <c r="HD609" s="58"/>
      <c r="HE609" s="107">
        <v>40.75</v>
      </c>
      <c r="HF609" s="232">
        <f t="shared" si="1607"/>
        <v>0</v>
      </c>
      <c r="HG609" s="105">
        <v>1000</v>
      </c>
      <c r="HH609" s="226">
        <f t="shared" si="1609"/>
        <v>6902.72</v>
      </c>
      <c r="HI609" s="335"/>
    </row>
    <row r="610" spans="1:218" ht="15.75" customHeight="1">
      <c r="A610" s="198">
        <v>21</v>
      </c>
      <c r="B610" s="18" t="s">
        <v>176</v>
      </c>
      <c r="C610" s="381">
        <v>17.25</v>
      </c>
      <c r="D610" s="385">
        <v>50.91</v>
      </c>
      <c r="E610" s="19">
        <v>37369.919999999998</v>
      </c>
      <c r="F610" s="42">
        <f t="shared" si="1526"/>
        <v>35883.235400000005</v>
      </c>
      <c r="G610" s="43"/>
      <c r="H610" s="21">
        <v>636.70000000000005</v>
      </c>
      <c r="I610" s="45">
        <f t="shared" si="1527"/>
        <v>0</v>
      </c>
      <c r="J610" s="58"/>
      <c r="K610" s="107"/>
      <c r="L610" s="212">
        <f t="shared" si="1528"/>
        <v>0</v>
      </c>
      <c r="M610" s="58"/>
      <c r="N610" s="107">
        <v>540</v>
      </c>
      <c r="O610" s="212">
        <f t="shared" si="1529"/>
        <v>0</v>
      </c>
      <c r="P610" s="46">
        <v>12</v>
      </c>
      <c r="Q610" s="139">
        <f t="shared" si="1530"/>
        <v>280.13670000000002</v>
      </c>
      <c r="R610" s="212">
        <f t="shared" si="1531"/>
        <v>3361.6404000000002</v>
      </c>
      <c r="S610" s="46"/>
      <c r="T610" s="44">
        <f t="shared" si="1532"/>
        <v>2335.5960000000005</v>
      </c>
      <c r="U610" s="212">
        <f t="shared" si="1533"/>
        <v>0</v>
      </c>
      <c r="V610" s="46"/>
      <c r="W610" s="139">
        <f t="shared" si="1534"/>
        <v>493.98690000000005</v>
      </c>
      <c r="X610" s="219">
        <f t="shared" si="1535"/>
        <v>0</v>
      </c>
      <c r="Y610" s="58">
        <v>5</v>
      </c>
      <c r="Z610" s="44">
        <f t="shared" si="1536"/>
        <v>4331.3600000000006</v>
      </c>
      <c r="AA610" s="141">
        <f t="shared" si="1537"/>
        <v>21656.800000000003</v>
      </c>
      <c r="AB610" s="397"/>
      <c r="AC610" s="139">
        <f t="shared" si="1538"/>
        <v>493.98690000000005</v>
      </c>
      <c r="AD610" s="140">
        <f t="shared" si="1539"/>
        <v>0</v>
      </c>
      <c r="AE610" s="46"/>
      <c r="AF610" s="44">
        <f t="shared" si="1540"/>
        <v>22885.031600000002</v>
      </c>
      <c r="AG610" s="140">
        <f t="shared" si="1541"/>
        <v>0</v>
      </c>
      <c r="AH610" s="46"/>
      <c r="AI610" s="139">
        <f t="shared" si="1542"/>
        <v>791.37200000000007</v>
      </c>
      <c r="AJ610" s="140">
        <f t="shared" si="1543"/>
        <v>0</v>
      </c>
      <c r="AK610" s="46"/>
      <c r="AL610" s="107">
        <v>145.19999999999999</v>
      </c>
      <c r="AM610" s="140">
        <f t="shared" si="1544"/>
        <v>0</v>
      </c>
      <c r="AN610" s="46"/>
      <c r="AO610" s="44">
        <f t="shared" si="1545"/>
        <v>3769.8454000000002</v>
      </c>
      <c r="AP610" s="141">
        <f t="shared" si="1546"/>
        <v>0</v>
      </c>
      <c r="AQ610" s="108"/>
      <c r="AR610" s="109">
        <v>8030</v>
      </c>
      <c r="AS610" s="141">
        <f t="shared" si="1547"/>
        <v>0</v>
      </c>
      <c r="AT610" s="58"/>
      <c r="AU610" s="21">
        <v>3366.65</v>
      </c>
      <c r="AV610" s="141">
        <f t="shared" si="1548"/>
        <v>0</v>
      </c>
      <c r="AW610" s="58"/>
      <c r="AX610" s="44">
        <f t="shared" si="1549"/>
        <v>80964.952600000004</v>
      </c>
      <c r="AY610" s="141">
        <f t="shared" si="1550"/>
        <v>0</v>
      </c>
      <c r="AZ610" s="58"/>
      <c r="BA610" s="21">
        <v>93131.5</v>
      </c>
      <c r="BB610" s="141">
        <f t="shared" si="1551"/>
        <v>0</v>
      </c>
      <c r="BC610" s="58"/>
      <c r="BD610" s="21">
        <v>10643</v>
      </c>
      <c r="BE610" s="140">
        <f t="shared" si="1552"/>
        <v>0</v>
      </c>
      <c r="BF610" s="46"/>
      <c r="BG610" s="58"/>
      <c r="BH610" s="140">
        <f t="shared" si="1553"/>
        <v>0</v>
      </c>
      <c r="BI610" s="46"/>
      <c r="BJ610" s="492"/>
      <c r="BK610" s="58"/>
      <c r="BL610" s="140">
        <f t="shared" si="1554"/>
        <v>0</v>
      </c>
      <c r="BM610" s="46"/>
      <c r="BN610" s="142"/>
      <c r="BO610" s="141">
        <f t="shared" si="1555"/>
        <v>0</v>
      </c>
      <c r="BP610" s="58"/>
      <c r="BQ610" s="139">
        <f t="shared" si="1556"/>
        <v>930.90000000000009</v>
      </c>
      <c r="BR610" s="141">
        <f t="shared" si="1557"/>
        <v>0</v>
      </c>
      <c r="BS610" s="58"/>
      <c r="BT610" s="107">
        <v>540</v>
      </c>
      <c r="BU610" s="141">
        <f t="shared" si="1558"/>
        <v>0</v>
      </c>
      <c r="BV610" s="58"/>
      <c r="BW610" s="58"/>
      <c r="BX610" s="141">
        <f t="shared" si="1559"/>
        <v>0</v>
      </c>
      <c r="BY610" s="58"/>
      <c r="BZ610" s="143"/>
      <c r="CA610" s="141">
        <f t="shared" si="1560"/>
        <v>0</v>
      </c>
      <c r="CB610" s="58">
        <v>4</v>
      </c>
      <c r="CC610" s="107">
        <v>165.4</v>
      </c>
      <c r="CD610" s="141">
        <f t="shared" si="1561"/>
        <v>661.6</v>
      </c>
      <c r="CE610" s="58"/>
      <c r="CF610" s="139">
        <f t="shared" si="1562"/>
        <v>204.31649999999999</v>
      </c>
      <c r="CG610" s="141">
        <f t="shared" si="1563"/>
        <v>0</v>
      </c>
      <c r="CH610" s="58"/>
      <c r="CI610" s="107">
        <v>86.2</v>
      </c>
      <c r="CJ610" s="141">
        <f t="shared" si="1564"/>
        <v>0</v>
      </c>
      <c r="CK610" s="58"/>
      <c r="CL610" s="107">
        <v>125</v>
      </c>
      <c r="CM610" s="141">
        <f t="shared" si="1565"/>
        <v>0</v>
      </c>
      <c r="CN610" s="58"/>
      <c r="CO610" s="107">
        <v>140</v>
      </c>
      <c r="CP610" s="141">
        <f t="shared" si="1566"/>
        <v>0</v>
      </c>
      <c r="CQ610" s="58"/>
      <c r="CR610" s="139">
        <f t="shared" si="1567"/>
        <v>259.76390000000004</v>
      </c>
      <c r="CS610" s="141">
        <f t="shared" si="1568"/>
        <v>0</v>
      </c>
      <c r="CT610" s="58"/>
      <c r="CU610" s="107">
        <v>182.5</v>
      </c>
      <c r="CV610" s="141">
        <f t="shared" si="1569"/>
        <v>0</v>
      </c>
      <c r="CW610" s="58"/>
      <c r="CX610" s="107">
        <v>78</v>
      </c>
      <c r="CY610" s="141">
        <f t="shared" si="1570"/>
        <v>0</v>
      </c>
      <c r="CZ610" s="58"/>
      <c r="DA610" s="107">
        <v>350</v>
      </c>
      <c r="DB610" s="141">
        <f t="shared" si="1571"/>
        <v>0</v>
      </c>
      <c r="DC610" s="58"/>
      <c r="DD610" s="139">
        <f t="shared" si="1572"/>
        <v>363.26500000000004</v>
      </c>
      <c r="DE610" s="140">
        <f t="shared" si="1573"/>
        <v>0</v>
      </c>
      <c r="DF610" s="58">
        <v>4</v>
      </c>
      <c r="DG610" s="107">
        <v>349.94</v>
      </c>
      <c r="DH610" s="141">
        <f t="shared" si="1574"/>
        <v>1399.76</v>
      </c>
      <c r="DI610" s="58">
        <v>5</v>
      </c>
      <c r="DJ610" s="107">
        <v>407.82</v>
      </c>
      <c r="DK610" s="141">
        <f t="shared" si="1575"/>
        <v>2039.1</v>
      </c>
      <c r="DL610" s="58">
        <v>6</v>
      </c>
      <c r="DM610" s="107">
        <v>560.66999999999996</v>
      </c>
      <c r="DN610" s="141">
        <f t="shared" si="1576"/>
        <v>3364.0199999999995</v>
      </c>
      <c r="DO610" s="58"/>
      <c r="DP610" s="107">
        <v>849.84</v>
      </c>
      <c r="DQ610" s="141">
        <f t="shared" si="1577"/>
        <v>0</v>
      </c>
      <c r="DR610" s="58"/>
      <c r="DS610" s="107">
        <v>1070.97</v>
      </c>
      <c r="DT610" s="141">
        <f t="shared" si="1578"/>
        <v>0</v>
      </c>
      <c r="DU610" s="58"/>
      <c r="DV610" s="21">
        <v>1512.05</v>
      </c>
      <c r="DW610" s="141">
        <f t="shared" si="1579"/>
        <v>0</v>
      </c>
      <c r="DX610" s="58"/>
      <c r="DY610" s="21">
        <v>5870.12</v>
      </c>
      <c r="DZ610" s="141">
        <f t="shared" si="1580"/>
        <v>0</v>
      </c>
      <c r="EA610" s="58"/>
      <c r="EB610" s="21">
        <v>4379.45</v>
      </c>
      <c r="EC610" s="141">
        <f t="shared" si="1581"/>
        <v>0</v>
      </c>
      <c r="ED610" s="58"/>
      <c r="EE610" s="21">
        <v>4811.45</v>
      </c>
      <c r="EF610" s="141">
        <f t="shared" si="1582"/>
        <v>0</v>
      </c>
      <c r="EG610" s="58"/>
      <c r="EH610" s="21">
        <v>6518.13</v>
      </c>
      <c r="EI610" s="141">
        <f t="shared" si="1583"/>
        <v>0</v>
      </c>
      <c r="EJ610" s="58"/>
      <c r="EK610" s="21">
        <v>7389.31</v>
      </c>
      <c r="EL610" s="141">
        <f t="shared" si="1584"/>
        <v>0</v>
      </c>
      <c r="EM610" s="58"/>
      <c r="EN610" s="21">
        <v>1539.81</v>
      </c>
      <c r="EO610" s="141">
        <f t="shared" si="1585"/>
        <v>0</v>
      </c>
      <c r="EP610" s="58"/>
      <c r="EQ610" s="21">
        <v>3124.4</v>
      </c>
      <c r="ER610" s="141">
        <f t="shared" si="1586"/>
        <v>0</v>
      </c>
      <c r="ES610" s="58"/>
      <c r="ET610" s="107">
        <v>118.78</v>
      </c>
      <c r="EU610" s="141">
        <f t="shared" si="1587"/>
        <v>0</v>
      </c>
      <c r="EV610" s="58"/>
      <c r="EW610" s="107">
        <v>479.92</v>
      </c>
      <c r="EX610" s="141">
        <f t="shared" si="1588"/>
        <v>0</v>
      </c>
      <c r="EY610" s="58"/>
      <c r="EZ610" s="107">
        <v>649.4</v>
      </c>
      <c r="FA610" s="141">
        <f t="shared" si="1589"/>
        <v>0</v>
      </c>
      <c r="FB610" s="58"/>
      <c r="FC610" s="21">
        <v>1301.22</v>
      </c>
      <c r="FD610" s="141">
        <f t="shared" si="1590"/>
        <v>0</v>
      </c>
      <c r="FE610" s="58"/>
      <c r="FF610" s="21">
        <v>2530.2199999999998</v>
      </c>
      <c r="FG610" s="141">
        <f t="shared" si="1591"/>
        <v>0</v>
      </c>
      <c r="FH610" s="58"/>
      <c r="FI610" s="21">
        <v>4182.22</v>
      </c>
      <c r="FJ610" s="141">
        <f t="shared" si="1592"/>
        <v>0</v>
      </c>
      <c r="FK610" s="58"/>
      <c r="FL610" s="107">
        <v>253.92</v>
      </c>
      <c r="FM610" s="141">
        <f t="shared" si="1593"/>
        <v>0</v>
      </c>
      <c r="FN610" s="58"/>
      <c r="FO610" s="107">
        <v>290.32</v>
      </c>
      <c r="FP610" s="141">
        <f t="shared" si="1594"/>
        <v>0</v>
      </c>
      <c r="FQ610" s="58"/>
      <c r="FR610" s="107">
        <v>334.06</v>
      </c>
      <c r="FS610" s="141">
        <f t="shared" si="1595"/>
        <v>0</v>
      </c>
      <c r="FT610" s="58"/>
      <c r="FU610" s="107">
        <v>411.49</v>
      </c>
      <c r="FV610" s="141">
        <f t="shared" si="1596"/>
        <v>0</v>
      </c>
      <c r="FW610" s="58"/>
      <c r="FX610" s="107">
        <v>455.21</v>
      </c>
      <c r="FY610" s="141">
        <f t="shared" si="1597"/>
        <v>0</v>
      </c>
      <c r="FZ610" s="58"/>
      <c r="GA610" s="107">
        <v>536</v>
      </c>
      <c r="GB610" s="141">
        <f t="shared" si="1598"/>
        <v>0</v>
      </c>
      <c r="GC610" s="58"/>
      <c r="GD610" s="21">
        <v>745.84</v>
      </c>
      <c r="GE610" s="144">
        <f t="shared" si="1599"/>
        <v>0</v>
      </c>
      <c r="GF610" s="108">
        <v>2</v>
      </c>
      <c r="GG610" s="112">
        <v>313.12</v>
      </c>
      <c r="GH610" s="141">
        <f t="shared" si="1600"/>
        <v>626.24</v>
      </c>
      <c r="GI610" s="59">
        <v>4</v>
      </c>
      <c r="GJ610" s="529">
        <v>223.61</v>
      </c>
      <c r="GK610" s="141">
        <f t="shared" si="1601"/>
        <v>894.44</v>
      </c>
      <c r="GL610" s="58"/>
      <c r="GM610" s="107">
        <v>105.46</v>
      </c>
      <c r="GN610" s="141">
        <f t="shared" si="1602"/>
        <v>0</v>
      </c>
      <c r="GO610" s="58">
        <v>1</v>
      </c>
      <c r="GP610" s="107">
        <v>581.36</v>
      </c>
      <c r="GQ610" s="141">
        <f t="shared" si="1603"/>
        <v>581.36</v>
      </c>
      <c r="GR610" s="58"/>
      <c r="GS610" s="107">
        <v>92.94</v>
      </c>
      <c r="GT610" s="141">
        <f t="shared" si="1604"/>
        <v>0</v>
      </c>
      <c r="GU610" s="108">
        <v>10</v>
      </c>
      <c r="GV610" s="112">
        <v>47.51</v>
      </c>
      <c r="GW610" s="141">
        <f t="shared" si="1605"/>
        <v>475.09999999999997</v>
      </c>
      <c r="GX610" s="58">
        <v>10</v>
      </c>
      <c r="GY610" s="107">
        <v>61.91</v>
      </c>
      <c r="GZ610" s="219">
        <f t="shared" si="1606"/>
        <v>619.09999999999991</v>
      </c>
      <c r="HA610" s="413"/>
      <c r="HB610" s="413"/>
      <c r="HC610" s="219">
        <f t="shared" si="1608"/>
        <v>0</v>
      </c>
      <c r="HD610" s="58">
        <v>0.1</v>
      </c>
      <c r="HE610" s="107">
        <v>40.75</v>
      </c>
      <c r="HF610" s="232">
        <f t="shared" si="1607"/>
        <v>4.0750000000000002</v>
      </c>
      <c r="HG610" s="105">
        <v>200</v>
      </c>
      <c r="HH610" s="226">
        <f t="shared" si="1609"/>
        <v>35883.235400000005</v>
      </c>
      <c r="HI610" s="335"/>
    </row>
    <row r="611" spans="1:218" ht="15.75" customHeight="1">
      <c r="A611" s="198">
        <v>22</v>
      </c>
      <c r="B611" s="18" t="s">
        <v>177</v>
      </c>
      <c r="C611" s="381">
        <v>337.04</v>
      </c>
      <c r="D611" s="385">
        <v>141.44</v>
      </c>
      <c r="E611" s="19">
        <v>78936.36</v>
      </c>
      <c r="F611" s="42">
        <f t="shared" si="1526"/>
        <v>121322.78500000002</v>
      </c>
      <c r="G611" s="43"/>
      <c r="H611" s="21">
        <v>636.70000000000005</v>
      </c>
      <c r="I611" s="45">
        <f t="shared" si="1527"/>
        <v>0</v>
      </c>
      <c r="J611" s="58"/>
      <c r="K611" s="107"/>
      <c r="L611" s="212">
        <f t="shared" si="1528"/>
        <v>0</v>
      </c>
      <c r="M611" s="58"/>
      <c r="N611" s="107">
        <v>540</v>
      </c>
      <c r="O611" s="212">
        <f t="shared" si="1529"/>
        <v>0</v>
      </c>
      <c r="P611" s="46"/>
      <c r="Q611" s="139">
        <f t="shared" si="1530"/>
        <v>280.13670000000002</v>
      </c>
      <c r="R611" s="212">
        <f t="shared" si="1531"/>
        <v>0</v>
      </c>
      <c r="S611" s="46"/>
      <c r="T611" s="44">
        <f t="shared" si="1532"/>
        <v>2335.5960000000005</v>
      </c>
      <c r="U611" s="212">
        <f t="shared" si="1533"/>
        <v>0</v>
      </c>
      <c r="V611" s="46"/>
      <c r="W611" s="139">
        <f t="shared" si="1534"/>
        <v>493.98690000000005</v>
      </c>
      <c r="X611" s="219">
        <f t="shared" si="1535"/>
        <v>0</v>
      </c>
      <c r="Y611" s="58">
        <v>25</v>
      </c>
      <c r="Z611" s="44">
        <f t="shared" si="1536"/>
        <v>4331.3600000000006</v>
      </c>
      <c r="AA611" s="141">
        <f t="shared" si="1537"/>
        <v>108284.00000000001</v>
      </c>
      <c r="AB611" s="397"/>
      <c r="AC611" s="139">
        <f t="shared" si="1538"/>
        <v>493.98690000000005</v>
      </c>
      <c r="AD611" s="140">
        <f t="shared" si="1539"/>
        <v>0</v>
      </c>
      <c r="AE611" s="46"/>
      <c r="AF611" s="44">
        <f t="shared" si="1540"/>
        <v>22885.031600000002</v>
      </c>
      <c r="AG611" s="140">
        <f t="shared" si="1541"/>
        <v>0</v>
      </c>
      <c r="AH611" s="46"/>
      <c r="AI611" s="139">
        <f t="shared" si="1542"/>
        <v>791.37200000000007</v>
      </c>
      <c r="AJ611" s="140">
        <f t="shared" si="1543"/>
        <v>0</v>
      </c>
      <c r="AK611" s="46"/>
      <c r="AL611" s="107">
        <v>145.19999999999999</v>
      </c>
      <c r="AM611" s="140">
        <f t="shared" si="1544"/>
        <v>0</v>
      </c>
      <c r="AN611" s="46"/>
      <c r="AO611" s="44">
        <f t="shared" si="1545"/>
        <v>3769.8454000000002</v>
      </c>
      <c r="AP611" s="141">
        <f t="shared" si="1546"/>
        <v>0</v>
      </c>
      <c r="AQ611" s="108"/>
      <c r="AR611" s="109">
        <v>8030</v>
      </c>
      <c r="AS611" s="141">
        <f t="shared" si="1547"/>
        <v>0</v>
      </c>
      <c r="AT611" s="58"/>
      <c r="AU611" s="21">
        <v>3366.65</v>
      </c>
      <c r="AV611" s="141">
        <f t="shared" si="1548"/>
        <v>0</v>
      </c>
      <c r="AW611" s="58"/>
      <c r="AX611" s="44">
        <f t="shared" si="1549"/>
        <v>80964.952600000004</v>
      </c>
      <c r="AY611" s="141">
        <f t="shared" si="1550"/>
        <v>0</v>
      </c>
      <c r="AZ611" s="58"/>
      <c r="BA611" s="21">
        <v>93131.5</v>
      </c>
      <c r="BB611" s="141">
        <f t="shared" si="1551"/>
        <v>0</v>
      </c>
      <c r="BC611" s="58"/>
      <c r="BD611" s="21">
        <v>10643</v>
      </c>
      <c r="BE611" s="140">
        <f t="shared" si="1552"/>
        <v>0</v>
      </c>
      <c r="BF611" s="46"/>
      <c r="BG611" s="58"/>
      <c r="BH611" s="140">
        <f t="shared" si="1553"/>
        <v>0</v>
      </c>
      <c r="BI611" s="46"/>
      <c r="BJ611" s="492"/>
      <c r="BK611" s="58"/>
      <c r="BL611" s="140">
        <f t="shared" si="1554"/>
        <v>0</v>
      </c>
      <c r="BM611" s="46"/>
      <c r="BN611" s="142"/>
      <c r="BO611" s="141">
        <f t="shared" si="1555"/>
        <v>0</v>
      </c>
      <c r="BP611" s="58"/>
      <c r="BQ611" s="139">
        <f t="shared" si="1556"/>
        <v>930.90000000000009</v>
      </c>
      <c r="BR611" s="141">
        <f t="shared" si="1557"/>
        <v>0</v>
      </c>
      <c r="BS611" s="58"/>
      <c r="BT611" s="107">
        <v>540</v>
      </c>
      <c r="BU611" s="141">
        <f t="shared" si="1558"/>
        <v>0</v>
      </c>
      <c r="BV611" s="58"/>
      <c r="BW611" s="58"/>
      <c r="BX611" s="141">
        <f t="shared" si="1559"/>
        <v>0</v>
      </c>
      <c r="BY611" s="58"/>
      <c r="BZ611" s="143"/>
      <c r="CA611" s="141">
        <f t="shared" si="1560"/>
        <v>0</v>
      </c>
      <c r="CB611" s="58">
        <v>8</v>
      </c>
      <c r="CC611" s="107">
        <v>165.4</v>
      </c>
      <c r="CD611" s="141">
        <f t="shared" si="1561"/>
        <v>1323.2</v>
      </c>
      <c r="CE611" s="58"/>
      <c r="CF611" s="139">
        <f t="shared" si="1562"/>
        <v>204.31649999999999</v>
      </c>
      <c r="CG611" s="141">
        <f t="shared" si="1563"/>
        <v>0</v>
      </c>
      <c r="CH611" s="58"/>
      <c r="CI611" s="107">
        <v>86.2</v>
      </c>
      <c r="CJ611" s="141">
        <f t="shared" si="1564"/>
        <v>0</v>
      </c>
      <c r="CK611" s="58"/>
      <c r="CL611" s="107">
        <v>125</v>
      </c>
      <c r="CM611" s="141">
        <f t="shared" si="1565"/>
        <v>0</v>
      </c>
      <c r="CN611" s="58"/>
      <c r="CO611" s="107">
        <v>140</v>
      </c>
      <c r="CP611" s="141">
        <f t="shared" si="1566"/>
        <v>0</v>
      </c>
      <c r="CQ611" s="58"/>
      <c r="CR611" s="139">
        <f t="shared" si="1567"/>
        <v>259.76390000000004</v>
      </c>
      <c r="CS611" s="141">
        <f t="shared" si="1568"/>
        <v>0</v>
      </c>
      <c r="CT611" s="58"/>
      <c r="CU611" s="107">
        <v>182.5</v>
      </c>
      <c r="CV611" s="141">
        <f t="shared" si="1569"/>
        <v>0</v>
      </c>
      <c r="CW611" s="58"/>
      <c r="CX611" s="107">
        <v>78</v>
      </c>
      <c r="CY611" s="141">
        <f t="shared" si="1570"/>
        <v>0</v>
      </c>
      <c r="CZ611" s="58"/>
      <c r="DA611" s="107">
        <v>350</v>
      </c>
      <c r="DB611" s="141">
        <f t="shared" si="1571"/>
        <v>0</v>
      </c>
      <c r="DC611" s="58"/>
      <c r="DD611" s="139">
        <f t="shared" si="1572"/>
        <v>363.26500000000004</v>
      </c>
      <c r="DE611" s="140">
        <f t="shared" si="1573"/>
        <v>0</v>
      </c>
      <c r="DF611" s="58">
        <v>6</v>
      </c>
      <c r="DG611" s="107">
        <v>349.94</v>
      </c>
      <c r="DH611" s="141">
        <f t="shared" si="1574"/>
        <v>2099.64</v>
      </c>
      <c r="DI611" s="58"/>
      <c r="DJ611" s="107">
        <v>407.82</v>
      </c>
      <c r="DK611" s="141">
        <f t="shared" si="1575"/>
        <v>0</v>
      </c>
      <c r="DL611" s="58">
        <v>4</v>
      </c>
      <c r="DM611" s="107">
        <v>560.66999999999996</v>
      </c>
      <c r="DN611" s="141">
        <f t="shared" si="1576"/>
        <v>2242.6799999999998</v>
      </c>
      <c r="DO611" s="58"/>
      <c r="DP611" s="107">
        <v>849.84</v>
      </c>
      <c r="DQ611" s="141">
        <f t="shared" si="1577"/>
        <v>0</v>
      </c>
      <c r="DR611" s="58"/>
      <c r="DS611" s="107">
        <v>1070.97</v>
      </c>
      <c r="DT611" s="141">
        <f t="shared" si="1578"/>
        <v>0</v>
      </c>
      <c r="DU611" s="58"/>
      <c r="DV611" s="21">
        <v>1512.05</v>
      </c>
      <c r="DW611" s="141">
        <f t="shared" si="1579"/>
        <v>0</v>
      </c>
      <c r="DX611" s="58"/>
      <c r="DY611" s="21">
        <v>5870.12</v>
      </c>
      <c r="DZ611" s="141">
        <f t="shared" si="1580"/>
        <v>0</v>
      </c>
      <c r="EA611" s="58"/>
      <c r="EB611" s="21">
        <v>4379.45</v>
      </c>
      <c r="EC611" s="141">
        <f t="shared" si="1581"/>
        <v>0</v>
      </c>
      <c r="ED611" s="58"/>
      <c r="EE611" s="21">
        <v>4811.45</v>
      </c>
      <c r="EF611" s="141">
        <f t="shared" si="1582"/>
        <v>0</v>
      </c>
      <c r="EG611" s="58"/>
      <c r="EH611" s="21">
        <v>6518.13</v>
      </c>
      <c r="EI611" s="141">
        <f t="shared" si="1583"/>
        <v>0</v>
      </c>
      <c r="EJ611" s="58"/>
      <c r="EK611" s="21">
        <v>7389.31</v>
      </c>
      <c r="EL611" s="141">
        <f t="shared" si="1584"/>
        <v>0</v>
      </c>
      <c r="EM611" s="58"/>
      <c r="EN611" s="21">
        <v>1539.81</v>
      </c>
      <c r="EO611" s="141">
        <f t="shared" si="1585"/>
        <v>0</v>
      </c>
      <c r="EP611" s="58"/>
      <c r="EQ611" s="21">
        <v>3124.4</v>
      </c>
      <c r="ER611" s="141">
        <f t="shared" si="1586"/>
        <v>0</v>
      </c>
      <c r="ES611" s="58">
        <v>13</v>
      </c>
      <c r="ET611" s="107">
        <v>118.78</v>
      </c>
      <c r="EU611" s="141">
        <f t="shared" si="1587"/>
        <v>1544.14</v>
      </c>
      <c r="EV611" s="58"/>
      <c r="EW611" s="107">
        <v>479.92</v>
      </c>
      <c r="EX611" s="141">
        <f t="shared" si="1588"/>
        <v>0</v>
      </c>
      <c r="EY611" s="58"/>
      <c r="EZ611" s="107">
        <v>649.4</v>
      </c>
      <c r="FA611" s="141">
        <f t="shared" si="1589"/>
        <v>0</v>
      </c>
      <c r="FB611" s="58"/>
      <c r="FC611" s="21">
        <v>1301.22</v>
      </c>
      <c r="FD611" s="141">
        <f t="shared" si="1590"/>
        <v>0</v>
      </c>
      <c r="FE611" s="58"/>
      <c r="FF611" s="21">
        <v>2530.2199999999998</v>
      </c>
      <c r="FG611" s="141">
        <f t="shared" si="1591"/>
        <v>0</v>
      </c>
      <c r="FH611" s="58"/>
      <c r="FI611" s="21">
        <v>4182.22</v>
      </c>
      <c r="FJ611" s="141">
        <f t="shared" si="1592"/>
        <v>0</v>
      </c>
      <c r="FK611" s="58"/>
      <c r="FL611" s="107">
        <v>253.92</v>
      </c>
      <c r="FM611" s="141">
        <f t="shared" si="1593"/>
        <v>0</v>
      </c>
      <c r="FN611" s="58"/>
      <c r="FO611" s="107">
        <v>290.32</v>
      </c>
      <c r="FP611" s="141">
        <f t="shared" si="1594"/>
        <v>0</v>
      </c>
      <c r="FQ611" s="58"/>
      <c r="FR611" s="107">
        <v>334.06</v>
      </c>
      <c r="FS611" s="141">
        <f t="shared" si="1595"/>
        <v>0</v>
      </c>
      <c r="FT611" s="58"/>
      <c r="FU611" s="107">
        <v>411.49</v>
      </c>
      <c r="FV611" s="141">
        <f t="shared" si="1596"/>
        <v>0</v>
      </c>
      <c r="FW611" s="58"/>
      <c r="FX611" s="107">
        <v>455.21</v>
      </c>
      <c r="FY611" s="141">
        <f t="shared" si="1597"/>
        <v>0</v>
      </c>
      <c r="FZ611" s="58"/>
      <c r="GA611" s="107">
        <v>536</v>
      </c>
      <c r="GB611" s="141">
        <f t="shared" si="1598"/>
        <v>0</v>
      </c>
      <c r="GC611" s="58"/>
      <c r="GD611" s="21">
        <v>745.84</v>
      </c>
      <c r="GE611" s="144">
        <f t="shared" si="1599"/>
        <v>0</v>
      </c>
      <c r="GF611" s="108">
        <v>4</v>
      </c>
      <c r="GG611" s="112">
        <v>313.12</v>
      </c>
      <c r="GH611" s="141">
        <f t="shared" si="1600"/>
        <v>1252.48</v>
      </c>
      <c r="GI611" s="59">
        <v>5</v>
      </c>
      <c r="GJ611" s="529">
        <v>223.61</v>
      </c>
      <c r="GK611" s="141">
        <f t="shared" si="1601"/>
        <v>1118.0500000000002</v>
      </c>
      <c r="GL611" s="58">
        <v>2</v>
      </c>
      <c r="GM611" s="107">
        <v>105.46</v>
      </c>
      <c r="GN611" s="141">
        <f t="shared" si="1602"/>
        <v>210.92</v>
      </c>
      <c r="GO611" s="58">
        <v>1</v>
      </c>
      <c r="GP611" s="107">
        <v>581.36</v>
      </c>
      <c r="GQ611" s="141">
        <f t="shared" si="1603"/>
        <v>581.36</v>
      </c>
      <c r="GR611" s="58">
        <v>1</v>
      </c>
      <c r="GS611" s="107">
        <v>92.94</v>
      </c>
      <c r="GT611" s="141">
        <f t="shared" si="1604"/>
        <v>92.94</v>
      </c>
      <c r="GU611" s="108">
        <v>20</v>
      </c>
      <c r="GV611" s="112">
        <v>47.51</v>
      </c>
      <c r="GW611" s="141">
        <f t="shared" si="1605"/>
        <v>950.19999999999993</v>
      </c>
      <c r="GX611" s="58">
        <v>10</v>
      </c>
      <c r="GY611" s="107">
        <v>61.91</v>
      </c>
      <c r="GZ611" s="219">
        <f t="shared" si="1606"/>
        <v>619.09999999999991</v>
      </c>
      <c r="HA611" s="413"/>
      <c r="HB611" s="413"/>
      <c r="HC611" s="219">
        <f t="shared" si="1608"/>
        <v>0</v>
      </c>
      <c r="HD611" s="58">
        <v>0.1</v>
      </c>
      <c r="HE611" s="107">
        <v>40.75</v>
      </c>
      <c r="HF611" s="232">
        <f t="shared" si="1607"/>
        <v>4.0750000000000002</v>
      </c>
      <c r="HG611" s="105">
        <v>1000</v>
      </c>
      <c r="HH611" s="226">
        <f t="shared" si="1609"/>
        <v>121322.78500000002</v>
      </c>
      <c r="HI611" s="335"/>
    </row>
    <row r="612" spans="1:218" ht="15.75" customHeight="1">
      <c r="A612" s="198">
        <v>23</v>
      </c>
      <c r="B612" s="18" t="s">
        <v>178</v>
      </c>
      <c r="C612" s="381">
        <v>194.51</v>
      </c>
      <c r="D612" s="385">
        <v>84.61</v>
      </c>
      <c r="E612" s="19">
        <v>59489.04</v>
      </c>
      <c r="F612" s="42">
        <f t="shared" si="1526"/>
        <v>200579.46908000001</v>
      </c>
      <c r="G612" s="43"/>
      <c r="H612" s="21">
        <v>636.70000000000005</v>
      </c>
      <c r="I612" s="45">
        <f t="shared" si="1527"/>
        <v>0</v>
      </c>
      <c r="J612" s="58"/>
      <c r="K612" s="107"/>
      <c r="L612" s="212">
        <f t="shared" si="1528"/>
        <v>0</v>
      </c>
      <c r="M612" s="58"/>
      <c r="N612" s="107">
        <v>540</v>
      </c>
      <c r="O612" s="212">
        <f t="shared" si="1529"/>
        <v>0</v>
      </c>
      <c r="P612" s="46">
        <v>12.4</v>
      </c>
      <c r="Q612" s="139">
        <f t="shared" si="1530"/>
        <v>280.13670000000002</v>
      </c>
      <c r="R612" s="212">
        <f t="shared" si="1531"/>
        <v>3473.6950800000004</v>
      </c>
      <c r="S612" s="46"/>
      <c r="T612" s="44">
        <f t="shared" si="1532"/>
        <v>2335.5960000000005</v>
      </c>
      <c r="U612" s="212">
        <f t="shared" si="1533"/>
        <v>0</v>
      </c>
      <c r="V612" s="87"/>
      <c r="W612" s="139">
        <f t="shared" si="1534"/>
        <v>493.98690000000005</v>
      </c>
      <c r="X612" s="219">
        <f t="shared" si="1535"/>
        <v>0</v>
      </c>
      <c r="Y612" s="88">
        <v>14.4</v>
      </c>
      <c r="Z612" s="44">
        <f t="shared" si="1536"/>
        <v>4331.3600000000006</v>
      </c>
      <c r="AA612" s="141">
        <f t="shared" si="1537"/>
        <v>62371.58400000001</v>
      </c>
      <c r="AB612" s="397"/>
      <c r="AC612" s="139">
        <f t="shared" si="1538"/>
        <v>493.98690000000005</v>
      </c>
      <c r="AD612" s="140">
        <f t="shared" si="1539"/>
        <v>0</v>
      </c>
      <c r="AE612" s="46"/>
      <c r="AF612" s="44">
        <f t="shared" si="1540"/>
        <v>22885.031600000002</v>
      </c>
      <c r="AG612" s="140">
        <f t="shared" si="1541"/>
        <v>0</v>
      </c>
      <c r="AH612" s="46"/>
      <c r="AI612" s="139">
        <f t="shared" si="1542"/>
        <v>791.37200000000007</v>
      </c>
      <c r="AJ612" s="140">
        <f t="shared" si="1543"/>
        <v>0</v>
      </c>
      <c r="AK612" s="46"/>
      <c r="AL612" s="107">
        <v>145.19999999999999</v>
      </c>
      <c r="AM612" s="140">
        <f t="shared" si="1544"/>
        <v>0</v>
      </c>
      <c r="AN612" s="46"/>
      <c r="AO612" s="44">
        <f t="shared" si="1545"/>
        <v>3769.8454000000002</v>
      </c>
      <c r="AP612" s="141">
        <f t="shared" si="1546"/>
        <v>0</v>
      </c>
      <c r="AQ612" s="108"/>
      <c r="AR612" s="109">
        <v>8030</v>
      </c>
      <c r="AS612" s="141">
        <f t="shared" si="1547"/>
        <v>0</v>
      </c>
      <c r="AT612" s="58"/>
      <c r="AU612" s="21">
        <v>3366.65</v>
      </c>
      <c r="AV612" s="141">
        <f t="shared" si="1548"/>
        <v>0</v>
      </c>
      <c r="AW612" s="58"/>
      <c r="AX612" s="44">
        <f t="shared" si="1549"/>
        <v>80964.952600000004</v>
      </c>
      <c r="AY612" s="141">
        <f t="shared" si="1550"/>
        <v>0</v>
      </c>
      <c r="AZ612" s="58"/>
      <c r="BA612" s="21">
        <v>93131.5</v>
      </c>
      <c r="BB612" s="141">
        <f t="shared" si="1551"/>
        <v>0</v>
      </c>
      <c r="BC612" s="58"/>
      <c r="BD612" s="21">
        <v>10643</v>
      </c>
      <c r="BE612" s="140">
        <f t="shared" si="1552"/>
        <v>0</v>
      </c>
      <c r="BF612" s="46"/>
      <c r="BG612" s="58"/>
      <c r="BH612" s="140">
        <f t="shared" si="1553"/>
        <v>0</v>
      </c>
      <c r="BI612" s="46">
        <v>1</v>
      </c>
      <c r="BJ612" s="343" t="s">
        <v>697</v>
      </c>
      <c r="BK612" s="58">
        <v>72788.61</v>
      </c>
      <c r="BL612" s="140">
        <f t="shared" si="1554"/>
        <v>72788.61</v>
      </c>
      <c r="BM612" s="46"/>
      <c r="BN612" s="142"/>
      <c r="BO612" s="141">
        <f t="shared" si="1555"/>
        <v>0</v>
      </c>
      <c r="BP612" s="58"/>
      <c r="BQ612" s="139">
        <f t="shared" si="1556"/>
        <v>930.90000000000009</v>
      </c>
      <c r="BR612" s="141">
        <f t="shared" si="1557"/>
        <v>0</v>
      </c>
      <c r="BS612" s="58"/>
      <c r="BT612" s="107">
        <v>540</v>
      </c>
      <c r="BU612" s="141">
        <f t="shared" si="1558"/>
        <v>0</v>
      </c>
      <c r="BV612" s="58"/>
      <c r="BW612" s="58"/>
      <c r="BX612" s="141">
        <f t="shared" si="1559"/>
        <v>0</v>
      </c>
      <c r="BY612" s="58"/>
      <c r="BZ612" s="143"/>
      <c r="CA612" s="141">
        <f t="shared" si="1560"/>
        <v>0</v>
      </c>
      <c r="CB612" s="58">
        <v>6</v>
      </c>
      <c r="CC612" s="107">
        <v>165.4</v>
      </c>
      <c r="CD612" s="141">
        <f t="shared" si="1561"/>
        <v>992.40000000000009</v>
      </c>
      <c r="CE612" s="58"/>
      <c r="CF612" s="139">
        <f t="shared" si="1562"/>
        <v>204.31649999999999</v>
      </c>
      <c r="CG612" s="141">
        <f t="shared" si="1563"/>
        <v>0</v>
      </c>
      <c r="CH612" s="58"/>
      <c r="CI612" s="107">
        <v>86.2</v>
      </c>
      <c r="CJ612" s="141">
        <f t="shared" si="1564"/>
        <v>0</v>
      </c>
      <c r="CK612" s="58"/>
      <c r="CL612" s="107">
        <v>125</v>
      </c>
      <c r="CM612" s="141">
        <f t="shared" si="1565"/>
        <v>0</v>
      </c>
      <c r="CN612" s="58"/>
      <c r="CO612" s="107">
        <v>140</v>
      </c>
      <c r="CP612" s="141">
        <f t="shared" si="1566"/>
        <v>0</v>
      </c>
      <c r="CQ612" s="58"/>
      <c r="CR612" s="139">
        <f t="shared" si="1567"/>
        <v>259.76390000000004</v>
      </c>
      <c r="CS612" s="141">
        <f t="shared" si="1568"/>
        <v>0</v>
      </c>
      <c r="CT612" s="58"/>
      <c r="CU612" s="107">
        <v>182.5</v>
      </c>
      <c r="CV612" s="141">
        <f t="shared" si="1569"/>
        <v>0</v>
      </c>
      <c r="CW612" s="58"/>
      <c r="CX612" s="107">
        <v>78</v>
      </c>
      <c r="CY612" s="141">
        <f t="shared" si="1570"/>
        <v>0</v>
      </c>
      <c r="CZ612" s="58"/>
      <c r="DA612" s="107">
        <v>350</v>
      </c>
      <c r="DB612" s="141">
        <f t="shared" si="1571"/>
        <v>0</v>
      </c>
      <c r="DC612" s="58"/>
      <c r="DD612" s="139">
        <f t="shared" si="1572"/>
        <v>363.26500000000004</v>
      </c>
      <c r="DE612" s="140">
        <f t="shared" si="1573"/>
        <v>0</v>
      </c>
      <c r="DF612" s="58">
        <v>8</v>
      </c>
      <c r="DG612" s="107">
        <v>349.94</v>
      </c>
      <c r="DH612" s="141">
        <f t="shared" si="1574"/>
        <v>2799.52</v>
      </c>
      <c r="DI612" s="58">
        <v>6</v>
      </c>
      <c r="DJ612" s="107">
        <v>407.82</v>
      </c>
      <c r="DK612" s="141">
        <f t="shared" si="1575"/>
        <v>2446.92</v>
      </c>
      <c r="DL612" s="58">
        <v>4</v>
      </c>
      <c r="DM612" s="107">
        <v>560.66999999999996</v>
      </c>
      <c r="DN612" s="141">
        <f t="shared" si="1576"/>
        <v>2242.6799999999998</v>
      </c>
      <c r="DO612" s="58"/>
      <c r="DP612" s="107">
        <v>849.84</v>
      </c>
      <c r="DQ612" s="141">
        <f t="shared" si="1577"/>
        <v>0</v>
      </c>
      <c r="DR612" s="58"/>
      <c r="DS612" s="107">
        <v>1070.97</v>
      </c>
      <c r="DT612" s="141">
        <f t="shared" si="1578"/>
        <v>0</v>
      </c>
      <c r="DU612" s="58"/>
      <c r="DV612" s="21">
        <v>1512.05</v>
      </c>
      <c r="DW612" s="141">
        <f t="shared" si="1579"/>
        <v>0</v>
      </c>
      <c r="DX612" s="58"/>
      <c r="DY612" s="21">
        <v>5870.12</v>
      </c>
      <c r="DZ612" s="141">
        <f t="shared" si="1580"/>
        <v>0</v>
      </c>
      <c r="EA612" s="58">
        <v>1</v>
      </c>
      <c r="EB612" s="21">
        <v>4379.45</v>
      </c>
      <c r="EC612" s="141">
        <f t="shared" si="1581"/>
        <v>4379.45</v>
      </c>
      <c r="ED612" s="58">
        <v>1</v>
      </c>
      <c r="EE612" s="21">
        <v>4811.45</v>
      </c>
      <c r="EF612" s="141">
        <f t="shared" si="1582"/>
        <v>4811.45</v>
      </c>
      <c r="EG612" s="58"/>
      <c r="EH612" s="21">
        <v>6518.13</v>
      </c>
      <c r="EI612" s="141">
        <f t="shared" si="1583"/>
        <v>0</v>
      </c>
      <c r="EJ612" s="58"/>
      <c r="EK612" s="21">
        <v>7389.31</v>
      </c>
      <c r="EL612" s="141">
        <f t="shared" si="1584"/>
        <v>0</v>
      </c>
      <c r="EM612" s="58"/>
      <c r="EN612" s="21">
        <v>1539.81</v>
      </c>
      <c r="EO612" s="141">
        <f t="shared" si="1585"/>
        <v>0</v>
      </c>
      <c r="EP612" s="58"/>
      <c r="EQ612" s="21">
        <v>3124.4</v>
      </c>
      <c r="ER612" s="141">
        <f t="shared" si="1586"/>
        <v>0</v>
      </c>
      <c r="ES612" s="58"/>
      <c r="ET612" s="107">
        <v>118.78</v>
      </c>
      <c r="EU612" s="141">
        <f t="shared" si="1587"/>
        <v>0</v>
      </c>
      <c r="EV612" s="58"/>
      <c r="EW612" s="107">
        <v>479.92</v>
      </c>
      <c r="EX612" s="141">
        <f t="shared" si="1588"/>
        <v>0</v>
      </c>
      <c r="EY612" s="58">
        <v>60</v>
      </c>
      <c r="EZ612" s="107">
        <v>649.4</v>
      </c>
      <c r="FA612" s="141">
        <f t="shared" si="1589"/>
        <v>38964</v>
      </c>
      <c r="FB612" s="58"/>
      <c r="FC612" s="21">
        <v>1301.22</v>
      </c>
      <c r="FD612" s="141">
        <f t="shared" si="1590"/>
        <v>0</v>
      </c>
      <c r="FE612" s="58"/>
      <c r="FF612" s="21">
        <v>2530.2199999999998</v>
      </c>
      <c r="FG612" s="141">
        <f t="shared" si="1591"/>
        <v>0</v>
      </c>
      <c r="FH612" s="58"/>
      <c r="FI612" s="21">
        <v>4182.22</v>
      </c>
      <c r="FJ612" s="141">
        <f t="shared" si="1592"/>
        <v>0</v>
      </c>
      <c r="FK612" s="58"/>
      <c r="FL612" s="107">
        <v>253.92</v>
      </c>
      <c r="FM612" s="141">
        <f t="shared" si="1593"/>
        <v>0</v>
      </c>
      <c r="FN612" s="58"/>
      <c r="FO612" s="107">
        <v>290.32</v>
      </c>
      <c r="FP612" s="141">
        <f t="shared" si="1594"/>
        <v>0</v>
      </c>
      <c r="FQ612" s="58"/>
      <c r="FR612" s="107">
        <v>334.06</v>
      </c>
      <c r="FS612" s="141">
        <f t="shared" si="1595"/>
        <v>0</v>
      </c>
      <c r="FT612" s="58"/>
      <c r="FU612" s="107">
        <v>411.49</v>
      </c>
      <c r="FV612" s="141">
        <f t="shared" si="1596"/>
        <v>0</v>
      </c>
      <c r="FW612" s="58"/>
      <c r="FX612" s="107">
        <v>455.21</v>
      </c>
      <c r="FY612" s="141">
        <f t="shared" si="1597"/>
        <v>0</v>
      </c>
      <c r="FZ612" s="58"/>
      <c r="GA612" s="107">
        <v>536</v>
      </c>
      <c r="GB612" s="141">
        <f t="shared" si="1598"/>
        <v>0</v>
      </c>
      <c r="GC612" s="58"/>
      <c r="GD612" s="21">
        <v>745.84</v>
      </c>
      <c r="GE612" s="144">
        <f t="shared" si="1599"/>
        <v>0</v>
      </c>
      <c r="GF612" s="108">
        <v>3</v>
      </c>
      <c r="GG612" s="112">
        <v>313.12</v>
      </c>
      <c r="GH612" s="141">
        <f t="shared" si="1600"/>
        <v>939.36</v>
      </c>
      <c r="GI612" s="59">
        <v>5</v>
      </c>
      <c r="GJ612" s="529">
        <v>223.61</v>
      </c>
      <c r="GK612" s="141">
        <f t="shared" si="1601"/>
        <v>1118.0500000000002</v>
      </c>
      <c r="GL612" s="58"/>
      <c r="GM612" s="107">
        <v>105.46</v>
      </c>
      <c r="GN612" s="141">
        <f t="shared" si="1602"/>
        <v>0</v>
      </c>
      <c r="GO612" s="58">
        <v>1</v>
      </c>
      <c r="GP612" s="107">
        <v>581.36</v>
      </c>
      <c r="GQ612" s="141">
        <f t="shared" si="1603"/>
        <v>581.36</v>
      </c>
      <c r="GR612" s="58">
        <v>1</v>
      </c>
      <c r="GS612" s="107">
        <v>92.94</v>
      </c>
      <c r="GT612" s="141">
        <f t="shared" si="1604"/>
        <v>92.94</v>
      </c>
      <c r="GU612" s="108">
        <v>20</v>
      </c>
      <c r="GV612" s="112">
        <v>47.51</v>
      </c>
      <c r="GW612" s="141">
        <f t="shared" si="1605"/>
        <v>950.19999999999993</v>
      </c>
      <c r="GX612" s="58">
        <v>10</v>
      </c>
      <c r="GY612" s="107">
        <v>61.91</v>
      </c>
      <c r="GZ612" s="219">
        <f t="shared" si="1606"/>
        <v>619.09999999999991</v>
      </c>
      <c r="HA612" s="413"/>
      <c r="HB612" s="413"/>
      <c r="HC612" s="219">
        <f t="shared" si="1608"/>
        <v>0</v>
      </c>
      <c r="HD612" s="58">
        <v>0.2</v>
      </c>
      <c r="HE612" s="107">
        <v>40.75</v>
      </c>
      <c r="HF612" s="232">
        <f t="shared" si="1607"/>
        <v>8.15</v>
      </c>
      <c r="HG612" s="105">
        <v>1000</v>
      </c>
      <c r="HH612" s="226">
        <f t="shared" si="1609"/>
        <v>200579.46908000001</v>
      </c>
      <c r="HI612" s="335"/>
    </row>
    <row r="613" spans="1:218" ht="15.75" customHeight="1">
      <c r="A613" s="198">
        <v>24</v>
      </c>
      <c r="B613" s="18" t="s">
        <v>179</v>
      </c>
      <c r="C613" s="381">
        <v>12.28</v>
      </c>
      <c r="D613" s="385">
        <v>147.88999999999999</v>
      </c>
      <c r="E613" s="19">
        <v>33352.800000000003</v>
      </c>
      <c r="F613" s="42">
        <f t="shared" si="1526"/>
        <v>4834.1400000000003</v>
      </c>
      <c r="G613" s="43"/>
      <c r="H613" s="21">
        <v>636.70000000000005</v>
      </c>
      <c r="I613" s="45">
        <f t="shared" si="1527"/>
        <v>0</v>
      </c>
      <c r="J613" s="58"/>
      <c r="K613" s="107"/>
      <c r="L613" s="212">
        <f t="shared" si="1528"/>
        <v>0</v>
      </c>
      <c r="M613" s="58"/>
      <c r="N613" s="107">
        <v>540</v>
      </c>
      <c r="O613" s="212">
        <f t="shared" si="1529"/>
        <v>0</v>
      </c>
      <c r="P613" s="207"/>
      <c r="Q613" s="139">
        <f t="shared" si="1530"/>
        <v>280.13670000000002</v>
      </c>
      <c r="R613" s="212">
        <f t="shared" si="1531"/>
        <v>0</v>
      </c>
      <c r="S613" s="46"/>
      <c r="T613" s="44">
        <f t="shared" si="1532"/>
        <v>2335.5960000000005</v>
      </c>
      <c r="U613" s="212">
        <f t="shared" si="1533"/>
        <v>0</v>
      </c>
      <c r="V613" s="46"/>
      <c r="W613" s="139">
        <f t="shared" si="1534"/>
        <v>493.98690000000005</v>
      </c>
      <c r="X613" s="219">
        <f t="shared" si="1535"/>
        <v>0</v>
      </c>
      <c r="Y613" s="58"/>
      <c r="Z613" s="44">
        <f t="shared" si="1536"/>
        <v>4331.3600000000006</v>
      </c>
      <c r="AA613" s="141">
        <f t="shared" si="1537"/>
        <v>0</v>
      </c>
      <c r="AB613" s="397"/>
      <c r="AC613" s="139">
        <f t="shared" si="1538"/>
        <v>493.98690000000005</v>
      </c>
      <c r="AD613" s="140">
        <f t="shared" si="1539"/>
        <v>0</v>
      </c>
      <c r="AE613" s="46"/>
      <c r="AF613" s="44">
        <f t="shared" si="1540"/>
        <v>22885.031600000002</v>
      </c>
      <c r="AG613" s="140">
        <f t="shared" si="1541"/>
        <v>0</v>
      </c>
      <c r="AH613" s="46"/>
      <c r="AI613" s="139">
        <f t="shared" si="1542"/>
        <v>791.37200000000007</v>
      </c>
      <c r="AJ613" s="140">
        <f t="shared" si="1543"/>
        <v>0</v>
      </c>
      <c r="AK613" s="46"/>
      <c r="AL613" s="107">
        <v>145.19999999999999</v>
      </c>
      <c r="AM613" s="140">
        <f t="shared" si="1544"/>
        <v>0</v>
      </c>
      <c r="AN613" s="46"/>
      <c r="AO613" s="44">
        <f t="shared" si="1545"/>
        <v>3769.8454000000002</v>
      </c>
      <c r="AP613" s="141">
        <f t="shared" si="1546"/>
        <v>0</v>
      </c>
      <c r="AQ613" s="108"/>
      <c r="AR613" s="109">
        <v>8030</v>
      </c>
      <c r="AS613" s="141">
        <f t="shared" si="1547"/>
        <v>0</v>
      </c>
      <c r="AT613" s="58"/>
      <c r="AU613" s="21">
        <v>3366.65</v>
      </c>
      <c r="AV613" s="141">
        <f t="shared" si="1548"/>
        <v>0</v>
      </c>
      <c r="AW613" s="58"/>
      <c r="AX613" s="44">
        <f t="shared" si="1549"/>
        <v>80964.952600000004</v>
      </c>
      <c r="AY613" s="141">
        <f t="shared" si="1550"/>
        <v>0</v>
      </c>
      <c r="AZ613" s="58"/>
      <c r="BA613" s="21">
        <v>93131.5</v>
      </c>
      <c r="BB613" s="141">
        <f t="shared" si="1551"/>
        <v>0</v>
      </c>
      <c r="BC613" s="58"/>
      <c r="BD613" s="21">
        <v>10643</v>
      </c>
      <c r="BE613" s="140">
        <f t="shared" si="1552"/>
        <v>0</v>
      </c>
      <c r="BF613" s="46"/>
      <c r="BG613" s="58"/>
      <c r="BH613" s="140">
        <f t="shared" si="1553"/>
        <v>0</v>
      </c>
      <c r="BI613" s="46"/>
      <c r="BJ613" s="59"/>
      <c r="BK613" s="58"/>
      <c r="BL613" s="140">
        <f t="shared" si="1554"/>
        <v>0</v>
      </c>
      <c r="BM613" s="46"/>
      <c r="BN613" s="142"/>
      <c r="BO613" s="141">
        <f t="shared" si="1555"/>
        <v>0</v>
      </c>
      <c r="BP613" s="58"/>
      <c r="BQ613" s="139">
        <f t="shared" si="1556"/>
        <v>930.90000000000009</v>
      </c>
      <c r="BR613" s="141">
        <f t="shared" si="1557"/>
        <v>0</v>
      </c>
      <c r="BS613" s="58">
        <v>0.5</v>
      </c>
      <c r="BT613" s="107">
        <v>540</v>
      </c>
      <c r="BU613" s="141">
        <f t="shared" si="1558"/>
        <v>270</v>
      </c>
      <c r="BV613" s="58"/>
      <c r="BW613" s="58"/>
      <c r="BX613" s="141">
        <f t="shared" si="1559"/>
        <v>0</v>
      </c>
      <c r="BY613" s="58"/>
      <c r="BZ613" s="143"/>
      <c r="CA613" s="141">
        <f t="shared" si="1560"/>
        <v>0</v>
      </c>
      <c r="CB613" s="58">
        <v>2</v>
      </c>
      <c r="CC613" s="107">
        <v>165.4</v>
      </c>
      <c r="CD613" s="141">
        <f t="shared" si="1561"/>
        <v>330.8</v>
      </c>
      <c r="CE613" s="58"/>
      <c r="CF613" s="139">
        <f t="shared" si="1562"/>
        <v>204.31649999999999</v>
      </c>
      <c r="CG613" s="141">
        <f t="shared" si="1563"/>
        <v>0</v>
      </c>
      <c r="CH613" s="58"/>
      <c r="CI613" s="107">
        <v>86.2</v>
      </c>
      <c r="CJ613" s="141">
        <f t="shared" si="1564"/>
        <v>0</v>
      </c>
      <c r="CK613" s="58"/>
      <c r="CL613" s="107">
        <v>125</v>
      </c>
      <c r="CM613" s="141">
        <f t="shared" si="1565"/>
        <v>0</v>
      </c>
      <c r="CN613" s="58"/>
      <c r="CO613" s="107">
        <v>140</v>
      </c>
      <c r="CP613" s="141">
        <f t="shared" si="1566"/>
        <v>0</v>
      </c>
      <c r="CQ613" s="58"/>
      <c r="CR613" s="139">
        <f t="shared" si="1567"/>
        <v>259.76390000000004</v>
      </c>
      <c r="CS613" s="141">
        <f t="shared" si="1568"/>
        <v>0</v>
      </c>
      <c r="CT613" s="58"/>
      <c r="CU613" s="107">
        <v>182.5</v>
      </c>
      <c r="CV613" s="141">
        <f t="shared" si="1569"/>
        <v>0</v>
      </c>
      <c r="CW613" s="58"/>
      <c r="CX613" s="107">
        <v>78</v>
      </c>
      <c r="CY613" s="141">
        <f t="shared" si="1570"/>
        <v>0</v>
      </c>
      <c r="CZ613" s="58"/>
      <c r="DA613" s="107">
        <v>350</v>
      </c>
      <c r="DB613" s="141">
        <f t="shared" si="1571"/>
        <v>0</v>
      </c>
      <c r="DC613" s="58"/>
      <c r="DD613" s="139">
        <f t="shared" si="1572"/>
        <v>363.26500000000004</v>
      </c>
      <c r="DE613" s="140">
        <f t="shared" si="1573"/>
        <v>0</v>
      </c>
      <c r="DF613" s="58">
        <v>2</v>
      </c>
      <c r="DG613" s="107">
        <v>349.94</v>
      </c>
      <c r="DH613" s="141">
        <f t="shared" si="1574"/>
        <v>699.88</v>
      </c>
      <c r="DI613" s="58"/>
      <c r="DJ613" s="107">
        <v>407.82</v>
      </c>
      <c r="DK613" s="141">
        <f t="shared" si="1575"/>
        <v>0</v>
      </c>
      <c r="DL613" s="58"/>
      <c r="DM613" s="107">
        <v>560.66999999999996</v>
      </c>
      <c r="DN613" s="141">
        <f t="shared" si="1576"/>
        <v>0</v>
      </c>
      <c r="DO613" s="58"/>
      <c r="DP613" s="107">
        <v>849.84</v>
      </c>
      <c r="DQ613" s="141">
        <f t="shared" si="1577"/>
        <v>0</v>
      </c>
      <c r="DR613" s="58"/>
      <c r="DS613" s="107">
        <v>1070.97</v>
      </c>
      <c r="DT613" s="141">
        <f t="shared" si="1578"/>
        <v>0</v>
      </c>
      <c r="DU613" s="58"/>
      <c r="DV613" s="21">
        <v>1512.05</v>
      </c>
      <c r="DW613" s="141">
        <f t="shared" si="1579"/>
        <v>0</v>
      </c>
      <c r="DX613" s="58"/>
      <c r="DY613" s="21">
        <v>5870.12</v>
      </c>
      <c r="DZ613" s="141">
        <f t="shared" si="1580"/>
        <v>0</v>
      </c>
      <c r="EA613" s="58"/>
      <c r="EB613" s="21">
        <v>4379.45</v>
      </c>
      <c r="EC613" s="141">
        <f t="shared" si="1581"/>
        <v>0</v>
      </c>
      <c r="ED613" s="58"/>
      <c r="EE613" s="21">
        <v>4811.45</v>
      </c>
      <c r="EF613" s="141">
        <f t="shared" si="1582"/>
        <v>0</v>
      </c>
      <c r="EG613" s="58"/>
      <c r="EH613" s="21">
        <v>6518.13</v>
      </c>
      <c r="EI613" s="141">
        <f t="shared" si="1583"/>
        <v>0</v>
      </c>
      <c r="EJ613" s="58"/>
      <c r="EK613" s="21">
        <v>7389.31</v>
      </c>
      <c r="EL613" s="141">
        <f t="shared" si="1584"/>
        <v>0</v>
      </c>
      <c r="EM613" s="58"/>
      <c r="EN613" s="21">
        <v>1539.81</v>
      </c>
      <c r="EO613" s="141">
        <f t="shared" si="1585"/>
        <v>0</v>
      </c>
      <c r="EP613" s="58"/>
      <c r="EQ613" s="21">
        <v>3124.4</v>
      </c>
      <c r="ER613" s="141">
        <f t="shared" si="1586"/>
        <v>0</v>
      </c>
      <c r="ES613" s="58"/>
      <c r="ET613" s="107">
        <v>118.78</v>
      </c>
      <c r="EU613" s="141">
        <f t="shared" si="1587"/>
        <v>0</v>
      </c>
      <c r="EV613" s="58"/>
      <c r="EW613" s="107">
        <v>479.92</v>
      </c>
      <c r="EX613" s="141">
        <f t="shared" si="1588"/>
        <v>0</v>
      </c>
      <c r="EY613" s="58"/>
      <c r="EZ613" s="107">
        <v>649.4</v>
      </c>
      <c r="FA613" s="141">
        <f t="shared" si="1589"/>
        <v>0</v>
      </c>
      <c r="FB613" s="58"/>
      <c r="FC613" s="21">
        <v>1301.22</v>
      </c>
      <c r="FD613" s="141">
        <f t="shared" si="1590"/>
        <v>0</v>
      </c>
      <c r="FE613" s="58"/>
      <c r="FF613" s="21">
        <v>2530.2199999999998</v>
      </c>
      <c r="FG613" s="141">
        <f t="shared" si="1591"/>
        <v>0</v>
      </c>
      <c r="FH613" s="58"/>
      <c r="FI613" s="21">
        <v>4182.22</v>
      </c>
      <c r="FJ613" s="141">
        <f t="shared" si="1592"/>
        <v>0</v>
      </c>
      <c r="FK613" s="58"/>
      <c r="FL613" s="107">
        <v>253.92</v>
      </c>
      <c r="FM613" s="141">
        <f t="shared" si="1593"/>
        <v>0</v>
      </c>
      <c r="FN613" s="58"/>
      <c r="FO613" s="107">
        <v>290.32</v>
      </c>
      <c r="FP613" s="141">
        <f t="shared" si="1594"/>
        <v>0</v>
      </c>
      <c r="FQ613" s="58"/>
      <c r="FR613" s="107">
        <v>334.06</v>
      </c>
      <c r="FS613" s="141">
        <f t="shared" si="1595"/>
        <v>0</v>
      </c>
      <c r="FT613" s="58"/>
      <c r="FU613" s="107">
        <v>411.49</v>
      </c>
      <c r="FV613" s="141">
        <f t="shared" si="1596"/>
        <v>0</v>
      </c>
      <c r="FW613" s="58"/>
      <c r="FX613" s="107">
        <v>455.21</v>
      </c>
      <c r="FY613" s="141">
        <f t="shared" si="1597"/>
        <v>0</v>
      </c>
      <c r="FZ613" s="58"/>
      <c r="GA613" s="107">
        <v>536</v>
      </c>
      <c r="GB613" s="141">
        <f t="shared" si="1598"/>
        <v>0</v>
      </c>
      <c r="GC613" s="58"/>
      <c r="GD613" s="21">
        <v>745.84</v>
      </c>
      <c r="GE613" s="144">
        <f t="shared" si="1599"/>
        <v>0</v>
      </c>
      <c r="GF613" s="108">
        <v>3</v>
      </c>
      <c r="GG613" s="112">
        <v>313.12</v>
      </c>
      <c r="GH613" s="141">
        <f t="shared" si="1600"/>
        <v>939.36</v>
      </c>
      <c r="GI613" s="59">
        <v>4</v>
      </c>
      <c r="GJ613" s="529">
        <v>223.61</v>
      </c>
      <c r="GK613" s="141">
        <f t="shared" si="1601"/>
        <v>894.44</v>
      </c>
      <c r="GL613" s="58">
        <v>1</v>
      </c>
      <c r="GM613" s="107">
        <v>105.46</v>
      </c>
      <c r="GN613" s="141">
        <f t="shared" si="1602"/>
        <v>105.46</v>
      </c>
      <c r="GO613" s="58"/>
      <c r="GP613" s="107">
        <v>581.36</v>
      </c>
      <c r="GQ613" s="141">
        <f t="shared" si="1603"/>
        <v>0</v>
      </c>
      <c r="GR613" s="58"/>
      <c r="GS613" s="107">
        <v>92.94</v>
      </c>
      <c r="GT613" s="141">
        <f t="shared" si="1604"/>
        <v>0</v>
      </c>
      <c r="GU613" s="108">
        <v>10</v>
      </c>
      <c r="GV613" s="112">
        <v>47.51</v>
      </c>
      <c r="GW613" s="141">
        <f t="shared" si="1605"/>
        <v>475.09999999999997</v>
      </c>
      <c r="GX613" s="58">
        <v>10</v>
      </c>
      <c r="GY613" s="107">
        <v>61.91</v>
      </c>
      <c r="GZ613" s="219">
        <f t="shared" si="1606"/>
        <v>619.09999999999991</v>
      </c>
      <c r="HA613" s="413"/>
      <c r="HB613" s="413"/>
      <c r="HC613" s="219">
        <f t="shared" si="1608"/>
        <v>0</v>
      </c>
      <c r="HD613" s="58"/>
      <c r="HE613" s="107">
        <v>40.75</v>
      </c>
      <c r="HF613" s="232">
        <f t="shared" si="1607"/>
        <v>0</v>
      </c>
      <c r="HG613" s="105">
        <v>500</v>
      </c>
      <c r="HH613" s="226">
        <f t="shared" si="1609"/>
        <v>4834.1400000000003</v>
      </c>
      <c r="HI613" s="335"/>
    </row>
    <row r="614" spans="1:218" ht="15.75" customHeight="1">
      <c r="A614" s="198">
        <v>25</v>
      </c>
      <c r="B614" s="18" t="s">
        <v>180</v>
      </c>
      <c r="C614" s="381">
        <v>38.96</v>
      </c>
      <c r="D614" s="385">
        <v>56.84</v>
      </c>
      <c r="E614" s="19">
        <v>33811.919999999998</v>
      </c>
      <c r="F614" s="42">
        <f t="shared" si="1526"/>
        <v>8030.4054000000006</v>
      </c>
      <c r="G614" s="43"/>
      <c r="H614" s="21">
        <v>636.70000000000005</v>
      </c>
      <c r="I614" s="45">
        <f t="shared" si="1527"/>
        <v>0</v>
      </c>
      <c r="J614" s="58"/>
      <c r="K614" s="107"/>
      <c r="L614" s="212">
        <f t="shared" si="1528"/>
        <v>0</v>
      </c>
      <c r="M614" s="58"/>
      <c r="N614" s="107">
        <v>540</v>
      </c>
      <c r="O614" s="212">
        <f t="shared" si="1529"/>
        <v>0</v>
      </c>
      <c r="P614" s="46"/>
      <c r="Q614" s="139">
        <f t="shared" si="1530"/>
        <v>280.13670000000002</v>
      </c>
      <c r="R614" s="212">
        <f t="shared" si="1531"/>
        <v>0</v>
      </c>
      <c r="S614" s="208"/>
      <c r="T614" s="44">
        <f t="shared" si="1532"/>
        <v>2335.5960000000005</v>
      </c>
      <c r="U614" s="212">
        <f t="shared" si="1533"/>
        <v>0</v>
      </c>
      <c r="V614" s="46"/>
      <c r="W614" s="139">
        <f t="shared" si="1534"/>
        <v>493.98690000000005</v>
      </c>
      <c r="X614" s="219">
        <f t="shared" si="1535"/>
        <v>0</v>
      </c>
      <c r="Y614" s="58"/>
      <c r="Z614" s="44">
        <f t="shared" si="1536"/>
        <v>4331.3600000000006</v>
      </c>
      <c r="AA614" s="141">
        <f t="shared" si="1537"/>
        <v>0</v>
      </c>
      <c r="AB614" s="397"/>
      <c r="AC614" s="139">
        <f t="shared" si="1538"/>
        <v>493.98690000000005</v>
      </c>
      <c r="AD614" s="140">
        <f t="shared" si="1539"/>
        <v>0</v>
      </c>
      <c r="AE614" s="46"/>
      <c r="AF614" s="44">
        <f t="shared" si="1540"/>
        <v>22885.031600000002</v>
      </c>
      <c r="AG614" s="140">
        <f t="shared" si="1541"/>
        <v>0</v>
      </c>
      <c r="AH614" s="46"/>
      <c r="AI614" s="139">
        <f t="shared" si="1542"/>
        <v>791.37200000000007</v>
      </c>
      <c r="AJ614" s="140">
        <f t="shared" si="1543"/>
        <v>0</v>
      </c>
      <c r="AK614" s="46"/>
      <c r="AL614" s="107">
        <v>145.19999999999999</v>
      </c>
      <c r="AM614" s="140">
        <f t="shared" si="1544"/>
        <v>0</v>
      </c>
      <c r="AN614" s="46">
        <v>1</v>
      </c>
      <c r="AO614" s="44">
        <f t="shared" si="1545"/>
        <v>3769.8454000000002</v>
      </c>
      <c r="AP614" s="141">
        <f t="shared" si="1546"/>
        <v>3769.8454000000002</v>
      </c>
      <c r="AQ614" s="108"/>
      <c r="AR614" s="109">
        <v>8030</v>
      </c>
      <c r="AS614" s="141">
        <f t="shared" si="1547"/>
        <v>0</v>
      </c>
      <c r="AT614" s="58"/>
      <c r="AU614" s="21">
        <v>3366.65</v>
      </c>
      <c r="AV614" s="141">
        <f t="shared" si="1548"/>
        <v>0</v>
      </c>
      <c r="AW614" s="58"/>
      <c r="AX614" s="44">
        <f t="shared" si="1549"/>
        <v>80964.952600000004</v>
      </c>
      <c r="AY614" s="141">
        <f t="shared" si="1550"/>
        <v>0</v>
      </c>
      <c r="AZ614" s="58"/>
      <c r="BA614" s="21">
        <v>93131.5</v>
      </c>
      <c r="BB614" s="141">
        <f t="shared" si="1551"/>
        <v>0</v>
      </c>
      <c r="BC614" s="58"/>
      <c r="BD614" s="21">
        <v>10643</v>
      </c>
      <c r="BE614" s="140">
        <f t="shared" si="1552"/>
        <v>0</v>
      </c>
      <c r="BF614" s="46"/>
      <c r="BG614" s="58"/>
      <c r="BH614" s="140">
        <f t="shared" si="1553"/>
        <v>0</v>
      </c>
      <c r="BI614" s="46"/>
      <c r="BJ614" s="59"/>
      <c r="BK614" s="58"/>
      <c r="BL614" s="140">
        <f t="shared" si="1554"/>
        <v>0</v>
      </c>
      <c r="BM614" s="46"/>
      <c r="BN614" s="142"/>
      <c r="BO614" s="141">
        <f t="shared" si="1555"/>
        <v>0</v>
      </c>
      <c r="BP614" s="58"/>
      <c r="BQ614" s="139">
        <f t="shared" si="1556"/>
        <v>930.90000000000009</v>
      </c>
      <c r="BR614" s="141">
        <f t="shared" si="1557"/>
        <v>0</v>
      </c>
      <c r="BS614" s="58">
        <v>0.5</v>
      </c>
      <c r="BT614" s="107">
        <v>540</v>
      </c>
      <c r="BU614" s="141">
        <f t="shared" si="1558"/>
        <v>270</v>
      </c>
      <c r="BV614" s="58"/>
      <c r="BW614" s="58"/>
      <c r="BX614" s="141">
        <f t="shared" si="1559"/>
        <v>0</v>
      </c>
      <c r="BY614" s="58"/>
      <c r="BZ614" s="143"/>
      <c r="CA614" s="141">
        <f t="shared" si="1560"/>
        <v>0</v>
      </c>
      <c r="CB614" s="58">
        <v>2</v>
      </c>
      <c r="CC614" s="107">
        <v>165.4</v>
      </c>
      <c r="CD614" s="141">
        <f t="shared" si="1561"/>
        <v>330.8</v>
      </c>
      <c r="CE614" s="58"/>
      <c r="CF614" s="139">
        <f t="shared" si="1562"/>
        <v>204.31649999999999</v>
      </c>
      <c r="CG614" s="141">
        <f t="shared" si="1563"/>
        <v>0</v>
      </c>
      <c r="CH614" s="58"/>
      <c r="CI614" s="107">
        <v>86.2</v>
      </c>
      <c r="CJ614" s="141">
        <f t="shared" si="1564"/>
        <v>0</v>
      </c>
      <c r="CK614" s="58"/>
      <c r="CL614" s="107">
        <v>125</v>
      </c>
      <c r="CM614" s="141">
        <f t="shared" si="1565"/>
        <v>0</v>
      </c>
      <c r="CN614" s="58"/>
      <c r="CO614" s="107">
        <v>140</v>
      </c>
      <c r="CP614" s="141">
        <f t="shared" si="1566"/>
        <v>0</v>
      </c>
      <c r="CQ614" s="58"/>
      <c r="CR614" s="139">
        <f t="shared" si="1567"/>
        <v>259.76390000000004</v>
      </c>
      <c r="CS614" s="141">
        <f t="shared" si="1568"/>
        <v>0</v>
      </c>
      <c r="CT614" s="58"/>
      <c r="CU614" s="107">
        <v>182.5</v>
      </c>
      <c r="CV614" s="141">
        <f t="shared" si="1569"/>
        <v>0</v>
      </c>
      <c r="CW614" s="58"/>
      <c r="CX614" s="107">
        <v>78</v>
      </c>
      <c r="CY614" s="141">
        <f t="shared" si="1570"/>
        <v>0</v>
      </c>
      <c r="CZ614" s="58"/>
      <c r="DA614" s="107">
        <v>350</v>
      </c>
      <c r="DB614" s="141">
        <f t="shared" si="1571"/>
        <v>0</v>
      </c>
      <c r="DC614" s="58"/>
      <c r="DD614" s="139">
        <f t="shared" si="1572"/>
        <v>363.26500000000004</v>
      </c>
      <c r="DE614" s="140">
        <f t="shared" si="1573"/>
        <v>0</v>
      </c>
      <c r="DF614" s="58"/>
      <c r="DG614" s="107">
        <v>349.94</v>
      </c>
      <c r="DH614" s="141">
        <f t="shared" si="1574"/>
        <v>0</v>
      </c>
      <c r="DI614" s="58"/>
      <c r="DJ614" s="107">
        <v>407.82</v>
      </c>
      <c r="DK614" s="141">
        <f t="shared" si="1575"/>
        <v>0</v>
      </c>
      <c r="DL614" s="58"/>
      <c r="DM614" s="107">
        <v>560.66999999999996</v>
      </c>
      <c r="DN614" s="141">
        <f t="shared" si="1576"/>
        <v>0</v>
      </c>
      <c r="DO614" s="58"/>
      <c r="DP614" s="107">
        <v>849.84</v>
      </c>
      <c r="DQ614" s="141">
        <f t="shared" si="1577"/>
        <v>0</v>
      </c>
      <c r="DR614" s="58"/>
      <c r="DS614" s="107">
        <v>1070.97</v>
      </c>
      <c r="DT614" s="141">
        <f t="shared" si="1578"/>
        <v>0</v>
      </c>
      <c r="DU614" s="58"/>
      <c r="DV614" s="21">
        <v>1512.05</v>
      </c>
      <c r="DW614" s="141">
        <f t="shared" si="1579"/>
        <v>0</v>
      </c>
      <c r="DX614" s="58"/>
      <c r="DY614" s="21">
        <v>5870.12</v>
      </c>
      <c r="DZ614" s="141">
        <f t="shared" si="1580"/>
        <v>0</v>
      </c>
      <c r="EA614" s="58"/>
      <c r="EB614" s="21">
        <v>4379.45</v>
      </c>
      <c r="EC614" s="141">
        <f t="shared" si="1581"/>
        <v>0</v>
      </c>
      <c r="ED614" s="58"/>
      <c r="EE614" s="21">
        <v>4811.45</v>
      </c>
      <c r="EF614" s="141">
        <f t="shared" si="1582"/>
        <v>0</v>
      </c>
      <c r="EG614" s="58"/>
      <c r="EH614" s="21">
        <v>6518.13</v>
      </c>
      <c r="EI614" s="141">
        <f t="shared" si="1583"/>
        <v>0</v>
      </c>
      <c r="EJ614" s="58"/>
      <c r="EK614" s="21">
        <v>7389.31</v>
      </c>
      <c r="EL614" s="141">
        <f t="shared" si="1584"/>
        <v>0</v>
      </c>
      <c r="EM614" s="58"/>
      <c r="EN614" s="21">
        <v>1539.81</v>
      </c>
      <c r="EO614" s="141">
        <f t="shared" si="1585"/>
        <v>0</v>
      </c>
      <c r="EP614" s="58"/>
      <c r="EQ614" s="21">
        <v>3124.4</v>
      </c>
      <c r="ER614" s="141">
        <f t="shared" si="1586"/>
        <v>0</v>
      </c>
      <c r="ES614" s="58"/>
      <c r="ET614" s="107">
        <v>118.78</v>
      </c>
      <c r="EU614" s="141">
        <f t="shared" si="1587"/>
        <v>0</v>
      </c>
      <c r="EV614" s="58"/>
      <c r="EW614" s="107">
        <v>479.92</v>
      </c>
      <c r="EX614" s="141">
        <f t="shared" si="1588"/>
        <v>0</v>
      </c>
      <c r="EY614" s="58"/>
      <c r="EZ614" s="107">
        <v>649.4</v>
      </c>
      <c r="FA614" s="141">
        <f t="shared" si="1589"/>
        <v>0</v>
      </c>
      <c r="FB614" s="58"/>
      <c r="FC614" s="21">
        <v>1301.22</v>
      </c>
      <c r="FD614" s="141">
        <f t="shared" si="1590"/>
        <v>0</v>
      </c>
      <c r="FE614" s="58"/>
      <c r="FF614" s="21">
        <v>2530.2199999999998</v>
      </c>
      <c r="FG614" s="141">
        <f t="shared" si="1591"/>
        <v>0</v>
      </c>
      <c r="FH614" s="58"/>
      <c r="FI614" s="21">
        <v>4182.22</v>
      </c>
      <c r="FJ614" s="141">
        <f t="shared" si="1592"/>
        <v>0</v>
      </c>
      <c r="FK614" s="58"/>
      <c r="FL614" s="107">
        <v>253.92</v>
      </c>
      <c r="FM614" s="141">
        <f t="shared" si="1593"/>
        <v>0</v>
      </c>
      <c r="FN614" s="58"/>
      <c r="FO614" s="107">
        <v>290.32</v>
      </c>
      <c r="FP614" s="141">
        <f t="shared" si="1594"/>
        <v>0</v>
      </c>
      <c r="FQ614" s="58"/>
      <c r="FR614" s="107">
        <v>334.06</v>
      </c>
      <c r="FS614" s="141">
        <f t="shared" si="1595"/>
        <v>0</v>
      </c>
      <c r="FT614" s="58"/>
      <c r="FU614" s="107">
        <v>411.49</v>
      </c>
      <c r="FV614" s="141">
        <f t="shared" si="1596"/>
        <v>0</v>
      </c>
      <c r="FW614" s="58"/>
      <c r="FX614" s="107">
        <v>455.21</v>
      </c>
      <c r="FY614" s="141">
        <f t="shared" si="1597"/>
        <v>0</v>
      </c>
      <c r="FZ614" s="58"/>
      <c r="GA614" s="107">
        <v>536</v>
      </c>
      <c r="GB614" s="141">
        <f t="shared" si="1598"/>
        <v>0</v>
      </c>
      <c r="GC614" s="58"/>
      <c r="GD614" s="21">
        <v>745.84</v>
      </c>
      <c r="GE614" s="144">
        <f t="shared" si="1599"/>
        <v>0</v>
      </c>
      <c r="GF614" s="108">
        <v>3</v>
      </c>
      <c r="GG614" s="112">
        <v>313.12</v>
      </c>
      <c r="GH614" s="141">
        <f t="shared" si="1600"/>
        <v>939.36</v>
      </c>
      <c r="GI614" s="59">
        <v>5</v>
      </c>
      <c r="GJ614" s="529">
        <v>223.61</v>
      </c>
      <c r="GK614" s="141">
        <f t="shared" si="1601"/>
        <v>1118.0500000000002</v>
      </c>
      <c r="GL614" s="58"/>
      <c r="GM614" s="107">
        <v>105.46</v>
      </c>
      <c r="GN614" s="141">
        <f t="shared" si="1602"/>
        <v>0</v>
      </c>
      <c r="GO614" s="58"/>
      <c r="GP614" s="107">
        <v>581.36</v>
      </c>
      <c r="GQ614" s="141">
        <f t="shared" si="1603"/>
        <v>0</v>
      </c>
      <c r="GR614" s="58"/>
      <c r="GS614" s="107">
        <v>92.94</v>
      </c>
      <c r="GT614" s="141">
        <f t="shared" si="1604"/>
        <v>0</v>
      </c>
      <c r="GU614" s="108">
        <v>10</v>
      </c>
      <c r="GV614" s="112">
        <v>47.51</v>
      </c>
      <c r="GW614" s="141">
        <f t="shared" si="1605"/>
        <v>475.09999999999997</v>
      </c>
      <c r="GX614" s="58">
        <v>10</v>
      </c>
      <c r="GY614" s="107">
        <v>61.91</v>
      </c>
      <c r="GZ614" s="219">
        <f t="shared" si="1606"/>
        <v>619.09999999999991</v>
      </c>
      <c r="HA614" s="413"/>
      <c r="HB614" s="413"/>
      <c r="HC614" s="219">
        <f t="shared" si="1608"/>
        <v>0</v>
      </c>
      <c r="HD614" s="58">
        <v>0.2</v>
      </c>
      <c r="HE614" s="107">
        <v>40.75</v>
      </c>
      <c r="HF614" s="232">
        <f t="shared" si="1607"/>
        <v>8.15</v>
      </c>
      <c r="HG614" s="105">
        <v>500</v>
      </c>
      <c r="HH614" s="226">
        <f t="shared" si="1609"/>
        <v>8030.4054000000006</v>
      </c>
      <c r="HI614" s="335"/>
    </row>
    <row r="615" spans="1:218" ht="15.75" customHeight="1">
      <c r="A615" s="198">
        <v>26</v>
      </c>
      <c r="B615" s="18" t="s">
        <v>181</v>
      </c>
      <c r="C615" s="381">
        <v>72.47</v>
      </c>
      <c r="D615" s="385">
        <v>41.87</v>
      </c>
      <c r="E615" s="19">
        <v>33072.720000000001</v>
      </c>
      <c r="F615" s="42">
        <f t="shared" si="1526"/>
        <v>10319.3704</v>
      </c>
      <c r="G615" s="43"/>
      <c r="H615" s="21">
        <v>636.70000000000005</v>
      </c>
      <c r="I615" s="45">
        <f t="shared" si="1527"/>
        <v>0</v>
      </c>
      <c r="J615" s="58"/>
      <c r="K615" s="107"/>
      <c r="L615" s="212">
        <f t="shared" si="1528"/>
        <v>0</v>
      </c>
      <c r="M615" s="58"/>
      <c r="N615" s="107">
        <v>540</v>
      </c>
      <c r="O615" s="212">
        <f t="shared" si="1529"/>
        <v>0</v>
      </c>
      <c r="P615" s="46"/>
      <c r="Q615" s="139">
        <f t="shared" si="1530"/>
        <v>280.13670000000002</v>
      </c>
      <c r="R615" s="212">
        <f t="shared" si="1531"/>
        <v>0</v>
      </c>
      <c r="S615" s="46"/>
      <c r="T615" s="44">
        <f t="shared" si="1532"/>
        <v>2335.5960000000005</v>
      </c>
      <c r="U615" s="212">
        <f t="shared" si="1533"/>
        <v>0</v>
      </c>
      <c r="V615" s="46"/>
      <c r="W615" s="139">
        <f t="shared" si="1534"/>
        <v>493.98690000000005</v>
      </c>
      <c r="X615" s="219">
        <f t="shared" si="1535"/>
        <v>0</v>
      </c>
      <c r="Y615" s="58"/>
      <c r="Z615" s="44">
        <f t="shared" si="1536"/>
        <v>4331.3600000000006</v>
      </c>
      <c r="AA615" s="141">
        <f t="shared" si="1537"/>
        <v>0</v>
      </c>
      <c r="AB615" s="397"/>
      <c r="AC615" s="139">
        <f t="shared" si="1538"/>
        <v>493.98690000000005</v>
      </c>
      <c r="AD615" s="140">
        <f t="shared" si="1539"/>
        <v>0</v>
      </c>
      <c r="AE615" s="46"/>
      <c r="AF615" s="44">
        <f t="shared" si="1540"/>
        <v>22885.031600000002</v>
      </c>
      <c r="AG615" s="140">
        <f t="shared" si="1541"/>
        <v>0</v>
      </c>
      <c r="AH615" s="46"/>
      <c r="AI615" s="139">
        <f t="shared" si="1542"/>
        <v>791.37200000000007</v>
      </c>
      <c r="AJ615" s="140">
        <f t="shared" si="1543"/>
        <v>0</v>
      </c>
      <c r="AK615" s="46"/>
      <c r="AL615" s="107">
        <v>145.19999999999999</v>
      </c>
      <c r="AM615" s="140">
        <f t="shared" si="1544"/>
        <v>0</v>
      </c>
      <c r="AN615" s="46">
        <v>1</v>
      </c>
      <c r="AO615" s="44">
        <f t="shared" si="1545"/>
        <v>3769.8454000000002</v>
      </c>
      <c r="AP615" s="141">
        <f t="shared" si="1546"/>
        <v>3769.8454000000002</v>
      </c>
      <c r="AQ615" s="108"/>
      <c r="AR615" s="109">
        <v>8030</v>
      </c>
      <c r="AS615" s="141">
        <f t="shared" si="1547"/>
        <v>0</v>
      </c>
      <c r="AT615" s="58"/>
      <c r="AU615" s="21">
        <v>3366.65</v>
      </c>
      <c r="AV615" s="141">
        <f t="shared" si="1548"/>
        <v>0</v>
      </c>
      <c r="AW615" s="58"/>
      <c r="AX615" s="44">
        <f t="shared" si="1549"/>
        <v>80964.952600000004</v>
      </c>
      <c r="AY615" s="141">
        <f t="shared" si="1550"/>
        <v>0</v>
      </c>
      <c r="AZ615" s="58"/>
      <c r="BA615" s="21">
        <v>93131.5</v>
      </c>
      <c r="BB615" s="141">
        <f t="shared" si="1551"/>
        <v>0</v>
      </c>
      <c r="BC615" s="58"/>
      <c r="BD615" s="21">
        <v>10643</v>
      </c>
      <c r="BE615" s="140">
        <f t="shared" si="1552"/>
        <v>0</v>
      </c>
      <c r="BF615" s="46"/>
      <c r="BG615" s="58"/>
      <c r="BH615" s="140">
        <f t="shared" si="1553"/>
        <v>0</v>
      </c>
      <c r="BI615" s="46"/>
      <c r="BJ615" s="59"/>
      <c r="BK615" s="58"/>
      <c r="BL615" s="140">
        <f t="shared" si="1554"/>
        <v>0</v>
      </c>
      <c r="BM615" s="46"/>
      <c r="BN615" s="142"/>
      <c r="BO615" s="141">
        <f t="shared" si="1555"/>
        <v>0</v>
      </c>
      <c r="BP615" s="58"/>
      <c r="BQ615" s="139">
        <f t="shared" si="1556"/>
        <v>930.90000000000009</v>
      </c>
      <c r="BR615" s="141">
        <f t="shared" si="1557"/>
        <v>0</v>
      </c>
      <c r="BS615" s="58">
        <v>1.2</v>
      </c>
      <c r="BT615" s="107">
        <v>540</v>
      </c>
      <c r="BU615" s="141">
        <f t="shared" si="1558"/>
        <v>648</v>
      </c>
      <c r="BV615" s="58"/>
      <c r="BW615" s="58"/>
      <c r="BX615" s="141">
        <f t="shared" si="1559"/>
        <v>0</v>
      </c>
      <c r="BY615" s="58"/>
      <c r="BZ615" s="143"/>
      <c r="CA615" s="141">
        <f t="shared" si="1560"/>
        <v>0</v>
      </c>
      <c r="CB615" s="58">
        <v>2</v>
      </c>
      <c r="CC615" s="107">
        <v>165.4</v>
      </c>
      <c r="CD615" s="141">
        <f t="shared" si="1561"/>
        <v>330.8</v>
      </c>
      <c r="CE615" s="58"/>
      <c r="CF615" s="139">
        <f t="shared" si="1562"/>
        <v>204.31649999999999</v>
      </c>
      <c r="CG615" s="141">
        <f t="shared" si="1563"/>
        <v>0</v>
      </c>
      <c r="CH615" s="58"/>
      <c r="CI615" s="107">
        <v>86.2</v>
      </c>
      <c r="CJ615" s="141">
        <f t="shared" si="1564"/>
        <v>0</v>
      </c>
      <c r="CK615" s="58"/>
      <c r="CL615" s="107">
        <v>125</v>
      </c>
      <c r="CM615" s="141">
        <f t="shared" si="1565"/>
        <v>0</v>
      </c>
      <c r="CN615" s="58"/>
      <c r="CO615" s="107">
        <v>140</v>
      </c>
      <c r="CP615" s="141">
        <f t="shared" si="1566"/>
        <v>0</v>
      </c>
      <c r="CQ615" s="58"/>
      <c r="CR615" s="139">
        <f t="shared" si="1567"/>
        <v>259.76390000000004</v>
      </c>
      <c r="CS615" s="141">
        <f t="shared" si="1568"/>
        <v>0</v>
      </c>
      <c r="CT615" s="58"/>
      <c r="CU615" s="107">
        <v>182.5</v>
      </c>
      <c r="CV615" s="141">
        <f t="shared" si="1569"/>
        <v>0</v>
      </c>
      <c r="CW615" s="58"/>
      <c r="CX615" s="107">
        <v>78</v>
      </c>
      <c r="CY615" s="141">
        <f t="shared" si="1570"/>
        <v>0</v>
      </c>
      <c r="CZ615" s="58"/>
      <c r="DA615" s="107">
        <v>350</v>
      </c>
      <c r="DB615" s="141">
        <f t="shared" si="1571"/>
        <v>0</v>
      </c>
      <c r="DC615" s="58"/>
      <c r="DD615" s="139">
        <f t="shared" si="1572"/>
        <v>363.26500000000004</v>
      </c>
      <c r="DE615" s="140">
        <f t="shared" si="1573"/>
        <v>0</v>
      </c>
      <c r="DF615" s="58"/>
      <c r="DG615" s="107">
        <v>349.94</v>
      </c>
      <c r="DH615" s="141">
        <f t="shared" si="1574"/>
        <v>0</v>
      </c>
      <c r="DI615" s="58"/>
      <c r="DJ615" s="107">
        <v>407.82</v>
      </c>
      <c r="DK615" s="141">
        <f t="shared" si="1575"/>
        <v>0</v>
      </c>
      <c r="DL615" s="58">
        <v>2</v>
      </c>
      <c r="DM615" s="107">
        <v>560.66999999999996</v>
      </c>
      <c r="DN615" s="141">
        <f t="shared" si="1576"/>
        <v>1121.3399999999999</v>
      </c>
      <c r="DO615" s="58"/>
      <c r="DP615" s="107">
        <v>849.84</v>
      </c>
      <c r="DQ615" s="141">
        <f t="shared" si="1577"/>
        <v>0</v>
      </c>
      <c r="DR615" s="58"/>
      <c r="DS615" s="107">
        <v>1070.97</v>
      </c>
      <c r="DT615" s="141">
        <f t="shared" si="1578"/>
        <v>0</v>
      </c>
      <c r="DU615" s="58"/>
      <c r="DV615" s="21">
        <v>1512.05</v>
      </c>
      <c r="DW615" s="141">
        <f t="shared" si="1579"/>
        <v>0</v>
      </c>
      <c r="DX615" s="58"/>
      <c r="DY615" s="21">
        <v>5870.12</v>
      </c>
      <c r="DZ615" s="141">
        <f t="shared" si="1580"/>
        <v>0</v>
      </c>
      <c r="EA615" s="58"/>
      <c r="EB615" s="21">
        <v>4379.45</v>
      </c>
      <c r="EC615" s="141">
        <f t="shared" si="1581"/>
        <v>0</v>
      </c>
      <c r="ED615" s="58"/>
      <c r="EE615" s="21">
        <v>4811.45</v>
      </c>
      <c r="EF615" s="141">
        <f t="shared" si="1582"/>
        <v>0</v>
      </c>
      <c r="EG615" s="58"/>
      <c r="EH615" s="21">
        <v>6518.13</v>
      </c>
      <c r="EI615" s="141">
        <f t="shared" si="1583"/>
        <v>0</v>
      </c>
      <c r="EJ615" s="58"/>
      <c r="EK615" s="21">
        <v>7389.31</v>
      </c>
      <c r="EL615" s="141">
        <f t="shared" si="1584"/>
        <v>0</v>
      </c>
      <c r="EM615" s="58"/>
      <c r="EN615" s="21">
        <v>1539.81</v>
      </c>
      <c r="EO615" s="141">
        <f t="shared" si="1585"/>
        <v>0</v>
      </c>
      <c r="EP615" s="58"/>
      <c r="EQ615" s="21">
        <v>3124.4</v>
      </c>
      <c r="ER615" s="141">
        <f t="shared" si="1586"/>
        <v>0</v>
      </c>
      <c r="ES615" s="58"/>
      <c r="ET615" s="107">
        <v>118.78</v>
      </c>
      <c r="EU615" s="141">
        <f t="shared" si="1587"/>
        <v>0</v>
      </c>
      <c r="EV615" s="58"/>
      <c r="EW615" s="107">
        <v>479.92</v>
      </c>
      <c r="EX615" s="141">
        <f t="shared" si="1588"/>
        <v>0</v>
      </c>
      <c r="EY615" s="58"/>
      <c r="EZ615" s="107">
        <v>649.4</v>
      </c>
      <c r="FA615" s="141">
        <f t="shared" si="1589"/>
        <v>0</v>
      </c>
      <c r="FB615" s="58"/>
      <c r="FC615" s="21">
        <v>1301.22</v>
      </c>
      <c r="FD615" s="141">
        <f t="shared" si="1590"/>
        <v>0</v>
      </c>
      <c r="FE615" s="58"/>
      <c r="FF615" s="21">
        <v>2530.2199999999998</v>
      </c>
      <c r="FG615" s="141">
        <f t="shared" si="1591"/>
        <v>0</v>
      </c>
      <c r="FH615" s="58"/>
      <c r="FI615" s="21">
        <v>4182.22</v>
      </c>
      <c r="FJ615" s="141">
        <f t="shared" si="1592"/>
        <v>0</v>
      </c>
      <c r="FK615" s="58"/>
      <c r="FL615" s="107">
        <v>253.92</v>
      </c>
      <c r="FM615" s="141">
        <f t="shared" si="1593"/>
        <v>0</v>
      </c>
      <c r="FN615" s="58"/>
      <c r="FO615" s="107">
        <v>290.32</v>
      </c>
      <c r="FP615" s="141">
        <f t="shared" si="1594"/>
        <v>0</v>
      </c>
      <c r="FQ615" s="58"/>
      <c r="FR615" s="107">
        <v>334.06</v>
      </c>
      <c r="FS615" s="141">
        <f t="shared" si="1595"/>
        <v>0</v>
      </c>
      <c r="FT615" s="58"/>
      <c r="FU615" s="107">
        <v>411.49</v>
      </c>
      <c r="FV615" s="141">
        <f t="shared" si="1596"/>
        <v>0</v>
      </c>
      <c r="FW615" s="58"/>
      <c r="FX615" s="107">
        <v>455.21</v>
      </c>
      <c r="FY615" s="141">
        <f t="shared" si="1597"/>
        <v>0</v>
      </c>
      <c r="FZ615" s="58"/>
      <c r="GA615" s="107">
        <v>536</v>
      </c>
      <c r="GB615" s="141">
        <f t="shared" si="1598"/>
        <v>0</v>
      </c>
      <c r="GC615" s="58"/>
      <c r="GD615" s="21">
        <v>745.84</v>
      </c>
      <c r="GE615" s="144">
        <f t="shared" si="1599"/>
        <v>0</v>
      </c>
      <c r="GF615" s="108">
        <v>3</v>
      </c>
      <c r="GG615" s="112">
        <v>313.12</v>
      </c>
      <c r="GH615" s="141">
        <f t="shared" si="1600"/>
        <v>939.36</v>
      </c>
      <c r="GI615" s="59">
        <v>4</v>
      </c>
      <c r="GJ615" s="529">
        <v>223.61</v>
      </c>
      <c r="GK615" s="141">
        <f t="shared" si="1601"/>
        <v>894.44</v>
      </c>
      <c r="GL615" s="58">
        <v>1</v>
      </c>
      <c r="GM615" s="107">
        <v>105.46</v>
      </c>
      <c r="GN615" s="141">
        <f t="shared" si="1602"/>
        <v>105.46</v>
      </c>
      <c r="GO615" s="58">
        <v>1</v>
      </c>
      <c r="GP615" s="107">
        <v>581.36</v>
      </c>
      <c r="GQ615" s="141">
        <f t="shared" si="1603"/>
        <v>581.36</v>
      </c>
      <c r="GR615" s="58">
        <v>1</v>
      </c>
      <c r="GS615" s="107">
        <v>92.94</v>
      </c>
      <c r="GT615" s="141">
        <f t="shared" si="1604"/>
        <v>92.94</v>
      </c>
      <c r="GU615" s="108">
        <v>15</v>
      </c>
      <c r="GV615" s="112">
        <v>47.51</v>
      </c>
      <c r="GW615" s="141">
        <f t="shared" si="1605"/>
        <v>712.65</v>
      </c>
      <c r="GX615" s="58">
        <v>10</v>
      </c>
      <c r="GY615" s="107">
        <v>61.91</v>
      </c>
      <c r="GZ615" s="219">
        <f t="shared" si="1606"/>
        <v>619.09999999999991</v>
      </c>
      <c r="HA615" s="413"/>
      <c r="HB615" s="413"/>
      <c r="HC615" s="219">
        <f t="shared" si="1608"/>
        <v>0</v>
      </c>
      <c r="HD615" s="58">
        <v>0.1</v>
      </c>
      <c r="HE615" s="107">
        <v>40.75</v>
      </c>
      <c r="HF615" s="232">
        <f t="shared" si="1607"/>
        <v>4.0750000000000002</v>
      </c>
      <c r="HG615" s="105">
        <v>500</v>
      </c>
      <c r="HH615" s="226">
        <f t="shared" si="1609"/>
        <v>10319.3704</v>
      </c>
      <c r="HI615" s="335"/>
    </row>
    <row r="616" spans="1:218" ht="15.75" customHeight="1">
      <c r="A616" s="198">
        <v>27</v>
      </c>
      <c r="B616" s="18" t="s">
        <v>182</v>
      </c>
      <c r="C616" s="381">
        <v>643.62</v>
      </c>
      <c r="D616" s="385">
        <v>27.08</v>
      </c>
      <c r="E616" s="19">
        <v>33676.44</v>
      </c>
      <c r="F616" s="42">
        <f t="shared" si="1526"/>
        <v>10430.092999999999</v>
      </c>
      <c r="G616" s="43"/>
      <c r="H616" s="21">
        <v>636.70000000000005</v>
      </c>
      <c r="I616" s="45">
        <f t="shared" si="1527"/>
        <v>0</v>
      </c>
      <c r="J616" s="58"/>
      <c r="K616" s="107"/>
      <c r="L616" s="212">
        <f t="shared" si="1528"/>
        <v>0</v>
      </c>
      <c r="M616" s="58"/>
      <c r="N616" s="107">
        <v>540</v>
      </c>
      <c r="O616" s="212">
        <f t="shared" si="1529"/>
        <v>0</v>
      </c>
      <c r="P616" s="46"/>
      <c r="Q616" s="139">
        <f t="shared" si="1530"/>
        <v>280.13670000000002</v>
      </c>
      <c r="R616" s="212">
        <f t="shared" si="1531"/>
        <v>0</v>
      </c>
      <c r="S616" s="46"/>
      <c r="T616" s="44">
        <f t="shared" si="1532"/>
        <v>2335.5960000000005</v>
      </c>
      <c r="U616" s="212">
        <f t="shared" si="1533"/>
        <v>0</v>
      </c>
      <c r="V616" s="46"/>
      <c r="W616" s="139">
        <f t="shared" si="1534"/>
        <v>493.98690000000005</v>
      </c>
      <c r="X616" s="219">
        <f t="shared" si="1535"/>
        <v>0</v>
      </c>
      <c r="Y616" s="58"/>
      <c r="Z616" s="44">
        <f t="shared" si="1536"/>
        <v>4331.3600000000006</v>
      </c>
      <c r="AA616" s="141">
        <f t="shared" si="1537"/>
        <v>0</v>
      </c>
      <c r="AB616" s="397"/>
      <c r="AC616" s="139">
        <f t="shared" si="1538"/>
        <v>493.98690000000005</v>
      </c>
      <c r="AD616" s="140">
        <f t="shared" si="1539"/>
        <v>0</v>
      </c>
      <c r="AE616" s="46"/>
      <c r="AF616" s="44">
        <f t="shared" si="1540"/>
        <v>22885.031600000002</v>
      </c>
      <c r="AG616" s="140">
        <f t="shared" si="1541"/>
        <v>0</v>
      </c>
      <c r="AH616" s="46"/>
      <c r="AI616" s="139">
        <f t="shared" si="1542"/>
        <v>791.37200000000007</v>
      </c>
      <c r="AJ616" s="140">
        <f t="shared" si="1543"/>
        <v>0</v>
      </c>
      <c r="AK616" s="46"/>
      <c r="AL616" s="107">
        <v>145.19999999999999</v>
      </c>
      <c r="AM616" s="140">
        <f t="shared" si="1544"/>
        <v>0</v>
      </c>
      <c r="AN616" s="46"/>
      <c r="AO616" s="44">
        <f t="shared" si="1545"/>
        <v>3769.8454000000002</v>
      </c>
      <c r="AP616" s="141">
        <f t="shared" si="1546"/>
        <v>0</v>
      </c>
      <c r="AQ616" s="108"/>
      <c r="AR616" s="109">
        <v>8030</v>
      </c>
      <c r="AS616" s="141">
        <f t="shared" si="1547"/>
        <v>0</v>
      </c>
      <c r="AT616" s="58"/>
      <c r="AU616" s="21">
        <v>3366.65</v>
      </c>
      <c r="AV616" s="141">
        <f t="shared" si="1548"/>
        <v>0</v>
      </c>
      <c r="AW616" s="58"/>
      <c r="AX616" s="44">
        <f t="shared" si="1549"/>
        <v>80964.952600000004</v>
      </c>
      <c r="AY616" s="141">
        <f t="shared" si="1550"/>
        <v>0</v>
      </c>
      <c r="AZ616" s="58"/>
      <c r="BA616" s="21">
        <v>93131.5</v>
      </c>
      <c r="BB616" s="141">
        <f t="shared" si="1551"/>
        <v>0</v>
      </c>
      <c r="BC616" s="58"/>
      <c r="BD616" s="21">
        <v>10643</v>
      </c>
      <c r="BE616" s="140">
        <f t="shared" si="1552"/>
        <v>0</v>
      </c>
      <c r="BF616" s="46"/>
      <c r="BG616" s="58"/>
      <c r="BH616" s="140">
        <f t="shared" si="1553"/>
        <v>0</v>
      </c>
      <c r="BI616" s="46"/>
      <c r="BJ616" s="59"/>
      <c r="BK616" s="58"/>
      <c r="BL616" s="140">
        <f t="shared" si="1554"/>
        <v>0</v>
      </c>
      <c r="BM616" s="46"/>
      <c r="BN616" s="142"/>
      <c r="BO616" s="141">
        <f t="shared" si="1555"/>
        <v>0</v>
      </c>
      <c r="BP616" s="58"/>
      <c r="BQ616" s="139">
        <f t="shared" si="1556"/>
        <v>930.90000000000009</v>
      </c>
      <c r="BR616" s="141">
        <f t="shared" si="1557"/>
        <v>0</v>
      </c>
      <c r="BS616" s="58">
        <v>1.2</v>
      </c>
      <c r="BT616" s="107">
        <v>540</v>
      </c>
      <c r="BU616" s="141">
        <f t="shared" si="1558"/>
        <v>648</v>
      </c>
      <c r="BV616" s="58"/>
      <c r="BW616" s="58"/>
      <c r="BX616" s="141">
        <f t="shared" si="1559"/>
        <v>0</v>
      </c>
      <c r="BY616" s="58"/>
      <c r="BZ616" s="143"/>
      <c r="CA616" s="141">
        <f t="shared" si="1560"/>
        <v>0</v>
      </c>
      <c r="CB616" s="58">
        <v>2</v>
      </c>
      <c r="CC616" s="107">
        <v>165.4</v>
      </c>
      <c r="CD616" s="141">
        <f t="shared" si="1561"/>
        <v>330.8</v>
      </c>
      <c r="CE616" s="58">
        <v>2</v>
      </c>
      <c r="CF616" s="139">
        <f t="shared" si="1562"/>
        <v>204.31649999999999</v>
      </c>
      <c r="CG616" s="141">
        <f t="shared" si="1563"/>
        <v>408.63299999999998</v>
      </c>
      <c r="CH616" s="58"/>
      <c r="CI616" s="107">
        <v>86.2</v>
      </c>
      <c r="CJ616" s="141">
        <f t="shared" si="1564"/>
        <v>0</v>
      </c>
      <c r="CK616" s="58"/>
      <c r="CL616" s="107">
        <v>125</v>
      </c>
      <c r="CM616" s="141">
        <f t="shared" si="1565"/>
        <v>0</v>
      </c>
      <c r="CN616" s="58"/>
      <c r="CO616" s="107">
        <v>140</v>
      </c>
      <c r="CP616" s="141">
        <f t="shared" si="1566"/>
        <v>0</v>
      </c>
      <c r="CQ616" s="58"/>
      <c r="CR616" s="139">
        <f t="shared" si="1567"/>
        <v>259.76390000000004</v>
      </c>
      <c r="CS616" s="141">
        <f t="shared" si="1568"/>
        <v>0</v>
      </c>
      <c r="CT616" s="58"/>
      <c r="CU616" s="107">
        <v>182.5</v>
      </c>
      <c r="CV616" s="141">
        <f t="shared" si="1569"/>
        <v>0</v>
      </c>
      <c r="CW616" s="58"/>
      <c r="CX616" s="107">
        <v>78</v>
      </c>
      <c r="CY616" s="141">
        <f t="shared" si="1570"/>
        <v>0</v>
      </c>
      <c r="CZ616" s="58"/>
      <c r="DA616" s="107">
        <v>350</v>
      </c>
      <c r="DB616" s="141">
        <f t="shared" si="1571"/>
        <v>0</v>
      </c>
      <c r="DC616" s="58"/>
      <c r="DD616" s="139">
        <f t="shared" si="1572"/>
        <v>363.26500000000004</v>
      </c>
      <c r="DE616" s="140">
        <f t="shared" si="1573"/>
        <v>0</v>
      </c>
      <c r="DF616" s="58"/>
      <c r="DG616" s="107">
        <v>349.94</v>
      </c>
      <c r="DH616" s="141">
        <f t="shared" si="1574"/>
        <v>0</v>
      </c>
      <c r="DI616" s="58"/>
      <c r="DJ616" s="107">
        <v>407.82</v>
      </c>
      <c r="DK616" s="141">
        <f t="shared" si="1575"/>
        <v>0</v>
      </c>
      <c r="DL616" s="58"/>
      <c r="DM616" s="107">
        <v>560.66999999999996</v>
      </c>
      <c r="DN616" s="141">
        <f t="shared" si="1576"/>
        <v>0</v>
      </c>
      <c r="DO616" s="58"/>
      <c r="DP616" s="107">
        <v>849.84</v>
      </c>
      <c r="DQ616" s="141">
        <f t="shared" si="1577"/>
        <v>0</v>
      </c>
      <c r="DR616" s="58"/>
      <c r="DS616" s="107">
        <v>1070.97</v>
      </c>
      <c r="DT616" s="141">
        <f t="shared" si="1578"/>
        <v>0</v>
      </c>
      <c r="DU616" s="58"/>
      <c r="DV616" s="21">
        <v>1512.05</v>
      </c>
      <c r="DW616" s="141">
        <f t="shared" si="1579"/>
        <v>0</v>
      </c>
      <c r="DX616" s="58"/>
      <c r="DY616" s="21">
        <v>5870.12</v>
      </c>
      <c r="DZ616" s="141">
        <f t="shared" si="1580"/>
        <v>0</v>
      </c>
      <c r="EA616" s="58"/>
      <c r="EB616" s="21">
        <v>4379.45</v>
      </c>
      <c r="EC616" s="141">
        <f t="shared" si="1581"/>
        <v>0</v>
      </c>
      <c r="ED616" s="58"/>
      <c r="EE616" s="21">
        <v>4811.45</v>
      </c>
      <c r="EF616" s="141">
        <f t="shared" si="1582"/>
        <v>0</v>
      </c>
      <c r="EG616" s="58"/>
      <c r="EH616" s="21">
        <v>6518.13</v>
      </c>
      <c r="EI616" s="141">
        <f t="shared" si="1583"/>
        <v>0</v>
      </c>
      <c r="EJ616" s="58"/>
      <c r="EK616" s="21">
        <v>7389.31</v>
      </c>
      <c r="EL616" s="141">
        <f t="shared" si="1584"/>
        <v>0</v>
      </c>
      <c r="EM616" s="58"/>
      <c r="EN616" s="21">
        <v>1539.81</v>
      </c>
      <c r="EO616" s="141">
        <f t="shared" si="1585"/>
        <v>0</v>
      </c>
      <c r="EP616" s="58"/>
      <c r="EQ616" s="21">
        <v>3124.4</v>
      </c>
      <c r="ER616" s="141">
        <f t="shared" si="1586"/>
        <v>0</v>
      </c>
      <c r="ES616" s="58">
        <v>36</v>
      </c>
      <c r="ET616" s="107">
        <v>118.78</v>
      </c>
      <c r="EU616" s="141">
        <f t="shared" si="1587"/>
        <v>4276.08</v>
      </c>
      <c r="EV616" s="58"/>
      <c r="EW616" s="107">
        <v>479.92</v>
      </c>
      <c r="EX616" s="141">
        <f t="shared" si="1588"/>
        <v>0</v>
      </c>
      <c r="EY616" s="58"/>
      <c r="EZ616" s="107">
        <v>649.4</v>
      </c>
      <c r="FA616" s="141">
        <f t="shared" si="1589"/>
        <v>0</v>
      </c>
      <c r="FB616" s="58"/>
      <c r="FC616" s="21">
        <v>1301.22</v>
      </c>
      <c r="FD616" s="141">
        <f t="shared" si="1590"/>
        <v>0</v>
      </c>
      <c r="FE616" s="58"/>
      <c r="FF616" s="21">
        <v>2530.2199999999998</v>
      </c>
      <c r="FG616" s="141">
        <f t="shared" si="1591"/>
        <v>0</v>
      </c>
      <c r="FH616" s="58"/>
      <c r="FI616" s="21">
        <v>4182.22</v>
      </c>
      <c r="FJ616" s="141">
        <f t="shared" si="1592"/>
        <v>0</v>
      </c>
      <c r="FK616" s="58"/>
      <c r="FL616" s="107">
        <v>253.92</v>
      </c>
      <c r="FM616" s="141">
        <f t="shared" si="1593"/>
        <v>0</v>
      </c>
      <c r="FN616" s="58"/>
      <c r="FO616" s="107">
        <v>290.32</v>
      </c>
      <c r="FP616" s="141">
        <f t="shared" si="1594"/>
        <v>0</v>
      </c>
      <c r="FQ616" s="58"/>
      <c r="FR616" s="107">
        <v>334.06</v>
      </c>
      <c r="FS616" s="141">
        <f t="shared" si="1595"/>
        <v>0</v>
      </c>
      <c r="FT616" s="58"/>
      <c r="FU616" s="107">
        <v>411.49</v>
      </c>
      <c r="FV616" s="141">
        <f t="shared" si="1596"/>
        <v>0</v>
      </c>
      <c r="FW616" s="58"/>
      <c r="FX616" s="107">
        <v>455.21</v>
      </c>
      <c r="FY616" s="141">
        <f t="shared" si="1597"/>
        <v>0</v>
      </c>
      <c r="FZ616" s="58"/>
      <c r="GA616" s="107">
        <v>536</v>
      </c>
      <c r="GB616" s="141">
        <f t="shared" si="1598"/>
        <v>0</v>
      </c>
      <c r="GC616" s="58"/>
      <c r="GD616" s="21">
        <v>745.84</v>
      </c>
      <c r="GE616" s="144">
        <f t="shared" si="1599"/>
        <v>0</v>
      </c>
      <c r="GF616" s="108">
        <v>4</v>
      </c>
      <c r="GG616" s="112">
        <v>313.12</v>
      </c>
      <c r="GH616" s="141">
        <f t="shared" si="1600"/>
        <v>1252.48</v>
      </c>
      <c r="GI616" s="59">
        <v>4</v>
      </c>
      <c r="GJ616" s="529">
        <v>223.61</v>
      </c>
      <c r="GK616" s="141">
        <f t="shared" si="1601"/>
        <v>894.44</v>
      </c>
      <c r="GL616" s="58">
        <v>1</v>
      </c>
      <c r="GM616" s="107">
        <v>105.46</v>
      </c>
      <c r="GN616" s="141">
        <f t="shared" si="1602"/>
        <v>105.46</v>
      </c>
      <c r="GO616" s="58">
        <v>1</v>
      </c>
      <c r="GP616" s="107">
        <v>581.36</v>
      </c>
      <c r="GQ616" s="141">
        <f t="shared" si="1603"/>
        <v>581.36</v>
      </c>
      <c r="GR616" s="58">
        <v>1</v>
      </c>
      <c r="GS616" s="107">
        <v>92.94</v>
      </c>
      <c r="GT616" s="141">
        <f t="shared" si="1604"/>
        <v>92.94</v>
      </c>
      <c r="GU616" s="108">
        <v>15</v>
      </c>
      <c r="GV616" s="112">
        <v>47.51</v>
      </c>
      <c r="GW616" s="141">
        <f t="shared" si="1605"/>
        <v>712.65</v>
      </c>
      <c r="GX616" s="58">
        <v>10</v>
      </c>
      <c r="GY616" s="107">
        <v>61.91</v>
      </c>
      <c r="GZ616" s="219">
        <f t="shared" si="1606"/>
        <v>619.09999999999991</v>
      </c>
      <c r="HA616" s="413"/>
      <c r="HB616" s="413"/>
      <c r="HC616" s="219">
        <f t="shared" si="1608"/>
        <v>0</v>
      </c>
      <c r="HD616" s="58">
        <v>0.2</v>
      </c>
      <c r="HE616" s="107">
        <v>40.75</v>
      </c>
      <c r="HF616" s="232">
        <f t="shared" si="1607"/>
        <v>8.15</v>
      </c>
      <c r="HG616" s="105">
        <v>500</v>
      </c>
      <c r="HH616" s="226">
        <f t="shared" si="1609"/>
        <v>10430.092999999999</v>
      </c>
      <c r="HI616" s="335"/>
    </row>
    <row r="617" spans="1:218" ht="15.75" customHeight="1">
      <c r="A617" s="198">
        <v>28</v>
      </c>
      <c r="B617" s="18" t="s">
        <v>183</v>
      </c>
      <c r="C617" s="381">
        <v>31.68</v>
      </c>
      <c r="D617" s="385">
        <v>162.16</v>
      </c>
      <c r="E617" s="19">
        <v>53739.839999999997</v>
      </c>
      <c r="F617" s="42">
        <f t="shared" si="1526"/>
        <v>20965.812999999998</v>
      </c>
      <c r="G617" s="43"/>
      <c r="H617" s="21">
        <v>636.70000000000005</v>
      </c>
      <c r="I617" s="45">
        <f t="shared" si="1527"/>
        <v>0</v>
      </c>
      <c r="J617" s="58"/>
      <c r="K617" s="107"/>
      <c r="L617" s="212">
        <f t="shared" si="1528"/>
        <v>0</v>
      </c>
      <c r="M617" s="58"/>
      <c r="N617" s="107">
        <v>540</v>
      </c>
      <c r="O617" s="212">
        <f t="shared" si="1529"/>
        <v>0</v>
      </c>
      <c r="P617" s="46"/>
      <c r="Q617" s="139">
        <f t="shared" si="1530"/>
        <v>280.13670000000002</v>
      </c>
      <c r="R617" s="212">
        <f t="shared" si="1531"/>
        <v>0</v>
      </c>
      <c r="S617" s="46"/>
      <c r="T617" s="44">
        <f t="shared" si="1532"/>
        <v>2335.5960000000005</v>
      </c>
      <c r="U617" s="212">
        <f t="shared" si="1533"/>
        <v>0</v>
      </c>
      <c r="V617" s="46"/>
      <c r="W617" s="139">
        <f t="shared" si="1534"/>
        <v>493.98690000000005</v>
      </c>
      <c r="X617" s="219">
        <f t="shared" si="1535"/>
        <v>0</v>
      </c>
      <c r="Y617" s="58"/>
      <c r="Z617" s="44">
        <f t="shared" si="1536"/>
        <v>4331.3600000000006</v>
      </c>
      <c r="AA617" s="141">
        <f t="shared" si="1537"/>
        <v>0</v>
      </c>
      <c r="AB617" s="397"/>
      <c r="AC617" s="139">
        <f t="shared" si="1538"/>
        <v>493.98690000000005</v>
      </c>
      <c r="AD617" s="140">
        <f t="shared" si="1539"/>
        <v>0</v>
      </c>
      <c r="AE617" s="46"/>
      <c r="AF617" s="44">
        <f t="shared" si="1540"/>
        <v>22885.031600000002</v>
      </c>
      <c r="AG617" s="140">
        <f t="shared" si="1541"/>
        <v>0</v>
      </c>
      <c r="AH617" s="46"/>
      <c r="AI617" s="139">
        <f t="shared" si="1542"/>
        <v>791.37200000000007</v>
      </c>
      <c r="AJ617" s="140">
        <f t="shared" si="1543"/>
        <v>0</v>
      </c>
      <c r="AK617" s="46"/>
      <c r="AL617" s="107">
        <v>145.19999999999999</v>
      </c>
      <c r="AM617" s="140">
        <f t="shared" si="1544"/>
        <v>0</v>
      </c>
      <c r="AN617" s="46"/>
      <c r="AO617" s="44">
        <f t="shared" si="1545"/>
        <v>3769.8454000000002</v>
      </c>
      <c r="AP617" s="141">
        <f t="shared" si="1546"/>
        <v>0</v>
      </c>
      <c r="AQ617" s="108"/>
      <c r="AR617" s="109">
        <v>8030</v>
      </c>
      <c r="AS617" s="141">
        <f t="shared" si="1547"/>
        <v>0</v>
      </c>
      <c r="AT617" s="58"/>
      <c r="AU617" s="21">
        <v>3366.65</v>
      </c>
      <c r="AV617" s="141">
        <f t="shared" si="1548"/>
        <v>0</v>
      </c>
      <c r="AW617" s="58"/>
      <c r="AX617" s="44">
        <f t="shared" si="1549"/>
        <v>80964.952600000004</v>
      </c>
      <c r="AY617" s="141">
        <f t="shared" si="1550"/>
        <v>0</v>
      </c>
      <c r="AZ617" s="58"/>
      <c r="BA617" s="21">
        <v>93131.5</v>
      </c>
      <c r="BB617" s="141">
        <f t="shared" si="1551"/>
        <v>0</v>
      </c>
      <c r="BC617" s="58"/>
      <c r="BD617" s="21">
        <v>10643</v>
      </c>
      <c r="BE617" s="140">
        <f t="shared" si="1552"/>
        <v>0</v>
      </c>
      <c r="BF617" s="46"/>
      <c r="BG617" s="58"/>
      <c r="BH617" s="140">
        <f t="shared" si="1553"/>
        <v>0</v>
      </c>
      <c r="BI617" s="46"/>
      <c r="BJ617" s="59"/>
      <c r="BK617" s="58"/>
      <c r="BL617" s="140">
        <f t="shared" si="1554"/>
        <v>0</v>
      </c>
      <c r="BM617" s="46"/>
      <c r="BN617" s="142"/>
      <c r="BO617" s="141">
        <f t="shared" si="1555"/>
        <v>0</v>
      </c>
      <c r="BP617" s="58"/>
      <c r="BQ617" s="139">
        <f t="shared" si="1556"/>
        <v>930.90000000000009</v>
      </c>
      <c r="BR617" s="141">
        <f t="shared" si="1557"/>
        <v>0</v>
      </c>
      <c r="BS617" s="58"/>
      <c r="BT617" s="107">
        <v>540</v>
      </c>
      <c r="BU617" s="141">
        <f t="shared" si="1558"/>
        <v>0</v>
      </c>
      <c r="BV617" s="58"/>
      <c r="BW617" s="58"/>
      <c r="BX617" s="141">
        <f t="shared" si="1559"/>
        <v>0</v>
      </c>
      <c r="BY617" s="58"/>
      <c r="BZ617" s="143"/>
      <c r="CA617" s="141">
        <f t="shared" si="1560"/>
        <v>0</v>
      </c>
      <c r="CB617" s="58">
        <v>4</v>
      </c>
      <c r="CC617" s="107">
        <v>165.4</v>
      </c>
      <c r="CD617" s="141">
        <f t="shared" si="1561"/>
        <v>661.6</v>
      </c>
      <c r="CE617" s="58">
        <v>2</v>
      </c>
      <c r="CF617" s="139">
        <f t="shared" si="1562"/>
        <v>204.31649999999999</v>
      </c>
      <c r="CG617" s="141">
        <f t="shared" si="1563"/>
        <v>408.63299999999998</v>
      </c>
      <c r="CH617" s="58"/>
      <c r="CI617" s="107">
        <v>86.2</v>
      </c>
      <c r="CJ617" s="141">
        <f t="shared" si="1564"/>
        <v>0</v>
      </c>
      <c r="CK617" s="58"/>
      <c r="CL617" s="107">
        <v>125</v>
      </c>
      <c r="CM617" s="141">
        <f t="shared" si="1565"/>
        <v>0</v>
      </c>
      <c r="CN617" s="58"/>
      <c r="CO617" s="107">
        <v>140</v>
      </c>
      <c r="CP617" s="141">
        <f t="shared" si="1566"/>
        <v>0</v>
      </c>
      <c r="CQ617" s="58"/>
      <c r="CR617" s="139">
        <f t="shared" si="1567"/>
        <v>259.76390000000004</v>
      </c>
      <c r="CS617" s="141">
        <f t="shared" si="1568"/>
        <v>0</v>
      </c>
      <c r="CT617" s="58"/>
      <c r="CU617" s="107">
        <v>182.5</v>
      </c>
      <c r="CV617" s="141">
        <f t="shared" si="1569"/>
        <v>0</v>
      </c>
      <c r="CW617" s="58"/>
      <c r="CX617" s="107">
        <v>78</v>
      </c>
      <c r="CY617" s="141">
        <f t="shared" si="1570"/>
        <v>0</v>
      </c>
      <c r="CZ617" s="58"/>
      <c r="DA617" s="107">
        <v>350</v>
      </c>
      <c r="DB617" s="141">
        <f t="shared" si="1571"/>
        <v>0</v>
      </c>
      <c r="DC617" s="58"/>
      <c r="DD617" s="139">
        <f t="shared" si="1572"/>
        <v>363.26500000000004</v>
      </c>
      <c r="DE617" s="140">
        <f t="shared" si="1573"/>
        <v>0</v>
      </c>
      <c r="DF617" s="58">
        <v>4</v>
      </c>
      <c r="DG617" s="107">
        <v>349.94</v>
      </c>
      <c r="DH617" s="141">
        <f t="shared" si="1574"/>
        <v>1399.76</v>
      </c>
      <c r="DI617" s="58"/>
      <c r="DJ617" s="107">
        <v>407.82</v>
      </c>
      <c r="DK617" s="141">
        <f t="shared" si="1575"/>
        <v>0</v>
      </c>
      <c r="DL617" s="58">
        <v>2</v>
      </c>
      <c r="DM617" s="107">
        <v>560.66999999999996</v>
      </c>
      <c r="DN617" s="141">
        <f t="shared" si="1576"/>
        <v>1121.3399999999999</v>
      </c>
      <c r="DO617" s="58">
        <v>4</v>
      </c>
      <c r="DP617" s="107">
        <v>849.84</v>
      </c>
      <c r="DQ617" s="141">
        <f t="shared" si="1577"/>
        <v>3399.36</v>
      </c>
      <c r="DR617" s="58"/>
      <c r="DS617" s="107">
        <v>1070.97</v>
      </c>
      <c r="DT617" s="141">
        <f t="shared" si="1578"/>
        <v>0</v>
      </c>
      <c r="DU617" s="58"/>
      <c r="DV617" s="21">
        <v>1512.05</v>
      </c>
      <c r="DW617" s="141">
        <f t="shared" si="1579"/>
        <v>0</v>
      </c>
      <c r="DX617" s="58"/>
      <c r="DY617" s="21">
        <v>5870.12</v>
      </c>
      <c r="DZ617" s="141">
        <f t="shared" si="1580"/>
        <v>0</v>
      </c>
      <c r="EA617" s="58">
        <v>2</v>
      </c>
      <c r="EB617" s="21">
        <v>4379.45</v>
      </c>
      <c r="EC617" s="141">
        <f t="shared" si="1581"/>
        <v>8758.9</v>
      </c>
      <c r="ED617" s="58"/>
      <c r="EE617" s="21">
        <v>4811.45</v>
      </c>
      <c r="EF617" s="141">
        <f t="shared" si="1582"/>
        <v>0</v>
      </c>
      <c r="EG617" s="58"/>
      <c r="EH617" s="21">
        <v>6518.13</v>
      </c>
      <c r="EI617" s="141">
        <f t="shared" si="1583"/>
        <v>0</v>
      </c>
      <c r="EJ617" s="58"/>
      <c r="EK617" s="21">
        <v>7389.31</v>
      </c>
      <c r="EL617" s="141">
        <f t="shared" si="1584"/>
        <v>0</v>
      </c>
      <c r="EM617" s="58"/>
      <c r="EN617" s="21">
        <v>1539.81</v>
      </c>
      <c r="EO617" s="141">
        <f t="shared" si="1585"/>
        <v>0</v>
      </c>
      <c r="EP617" s="58"/>
      <c r="EQ617" s="21">
        <v>3124.4</v>
      </c>
      <c r="ER617" s="141">
        <f t="shared" si="1586"/>
        <v>0</v>
      </c>
      <c r="ES617" s="58"/>
      <c r="ET617" s="107">
        <v>118.78</v>
      </c>
      <c r="EU617" s="141">
        <f t="shared" si="1587"/>
        <v>0</v>
      </c>
      <c r="EV617" s="58"/>
      <c r="EW617" s="107">
        <v>479.92</v>
      </c>
      <c r="EX617" s="141">
        <f t="shared" si="1588"/>
        <v>0</v>
      </c>
      <c r="EY617" s="58"/>
      <c r="EZ617" s="107">
        <v>649.4</v>
      </c>
      <c r="FA617" s="141">
        <f t="shared" si="1589"/>
        <v>0</v>
      </c>
      <c r="FB617" s="58"/>
      <c r="FC617" s="21">
        <v>1301.22</v>
      </c>
      <c r="FD617" s="141">
        <f t="shared" si="1590"/>
        <v>0</v>
      </c>
      <c r="FE617" s="58"/>
      <c r="FF617" s="21">
        <v>2530.2199999999998</v>
      </c>
      <c r="FG617" s="141">
        <f t="shared" si="1591"/>
        <v>0</v>
      </c>
      <c r="FH617" s="58"/>
      <c r="FI617" s="21">
        <v>4182.22</v>
      </c>
      <c r="FJ617" s="141">
        <f t="shared" si="1592"/>
        <v>0</v>
      </c>
      <c r="FK617" s="58"/>
      <c r="FL617" s="107">
        <v>253.92</v>
      </c>
      <c r="FM617" s="141">
        <f t="shared" si="1593"/>
        <v>0</v>
      </c>
      <c r="FN617" s="58"/>
      <c r="FO617" s="107">
        <v>290.32</v>
      </c>
      <c r="FP617" s="141">
        <f t="shared" si="1594"/>
        <v>0</v>
      </c>
      <c r="FQ617" s="58"/>
      <c r="FR617" s="107">
        <v>334.06</v>
      </c>
      <c r="FS617" s="141">
        <f t="shared" si="1595"/>
        <v>0</v>
      </c>
      <c r="FT617" s="58"/>
      <c r="FU617" s="107">
        <v>411.49</v>
      </c>
      <c r="FV617" s="141">
        <f t="shared" si="1596"/>
        <v>0</v>
      </c>
      <c r="FW617" s="58"/>
      <c r="FX617" s="107">
        <v>455.21</v>
      </c>
      <c r="FY617" s="141">
        <f t="shared" si="1597"/>
        <v>0</v>
      </c>
      <c r="FZ617" s="58"/>
      <c r="GA617" s="107">
        <v>536</v>
      </c>
      <c r="GB617" s="141">
        <f t="shared" si="1598"/>
        <v>0</v>
      </c>
      <c r="GC617" s="58"/>
      <c r="GD617" s="21">
        <v>745.84</v>
      </c>
      <c r="GE617" s="144">
        <f t="shared" si="1599"/>
        <v>0</v>
      </c>
      <c r="GF617" s="108">
        <v>4</v>
      </c>
      <c r="GG617" s="112">
        <v>313.12</v>
      </c>
      <c r="GH617" s="141">
        <f t="shared" si="1600"/>
        <v>1252.48</v>
      </c>
      <c r="GI617" s="59">
        <v>4</v>
      </c>
      <c r="GJ617" s="529">
        <v>223.61</v>
      </c>
      <c r="GK617" s="141">
        <f t="shared" si="1601"/>
        <v>894.44</v>
      </c>
      <c r="GL617" s="58"/>
      <c r="GM617" s="107">
        <v>105.46</v>
      </c>
      <c r="GN617" s="141">
        <f t="shared" si="1602"/>
        <v>0</v>
      </c>
      <c r="GO617" s="58"/>
      <c r="GP617" s="107">
        <v>581.36</v>
      </c>
      <c r="GQ617" s="141">
        <f t="shared" si="1603"/>
        <v>0</v>
      </c>
      <c r="GR617" s="58"/>
      <c r="GS617" s="107">
        <v>92.94</v>
      </c>
      <c r="GT617" s="141">
        <f t="shared" si="1604"/>
        <v>0</v>
      </c>
      <c r="GU617" s="108">
        <v>20</v>
      </c>
      <c r="GV617" s="112">
        <v>47.51</v>
      </c>
      <c r="GW617" s="141">
        <f t="shared" si="1605"/>
        <v>950.19999999999993</v>
      </c>
      <c r="GX617" s="58">
        <v>10</v>
      </c>
      <c r="GY617" s="107">
        <v>61.91</v>
      </c>
      <c r="GZ617" s="219">
        <f t="shared" si="1606"/>
        <v>619.09999999999991</v>
      </c>
      <c r="HA617" s="413"/>
      <c r="HB617" s="413"/>
      <c r="HC617" s="219">
        <f t="shared" si="1608"/>
        <v>0</v>
      </c>
      <c r="HD617" s="58"/>
      <c r="HE617" s="107">
        <v>40.75</v>
      </c>
      <c r="HF617" s="232">
        <f t="shared" si="1607"/>
        <v>0</v>
      </c>
      <c r="HG617" s="105">
        <v>1500</v>
      </c>
      <c r="HH617" s="226">
        <f t="shared" si="1609"/>
        <v>20965.812999999998</v>
      </c>
      <c r="HI617" s="335"/>
    </row>
    <row r="618" spans="1:218" ht="15.75" customHeight="1">
      <c r="A618" s="198">
        <v>29</v>
      </c>
      <c r="B618" s="18" t="s">
        <v>184</v>
      </c>
      <c r="C618" s="381">
        <v>52.12</v>
      </c>
      <c r="D618" s="385">
        <v>3.22</v>
      </c>
      <c r="E618" s="19">
        <v>19960.68</v>
      </c>
      <c r="F618" s="42">
        <f t="shared" si="1526"/>
        <v>3347.65</v>
      </c>
      <c r="G618" s="43"/>
      <c r="H618" s="21">
        <v>636.70000000000005</v>
      </c>
      <c r="I618" s="45">
        <f t="shared" si="1527"/>
        <v>0</v>
      </c>
      <c r="J618" s="58"/>
      <c r="K618" s="107"/>
      <c r="L618" s="212">
        <f t="shared" si="1528"/>
        <v>0</v>
      </c>
      <c r="M618" s="58"/>
      <c r="N618" s="107">
        <v>540</v>
      </c>
      <c r="O618" s="212">
        <f t="shared" si="1529"/>
        <v>0</v>
      </c>
      <c r="P618" s="207"/>
      <c r="Q618" s="139">
        <f t="shared" si="1530"/>
        <v>280.13670000000002</v>
      </c>
      <c r="R618" s="212">
        <f t="shared" si="1531"/>
        <v>0</v>
      </c>
      <c r="S618" s="46"/>
      <c r="T618" s="44">
        <f t="shared" si="1532"/>
        <v>2335.5960000000005</v>
      </c>
      <c r="U618" s="212">
        <f t="shared" si="1533"/>
        <v>0</v>
      </c>
      <c r="V618" s="46"/>
      <c r="W618" s="139">
        <f t="shared" si="1534"/>
        <v>493.98690000000005</v>
      </c>
      <c r="X618" s="219">
        <f t="shared" si="1535"/>
        <v>0</v>
      </c>
      <c r="Y618" s="58"/>
      <c r="Z618" s="44">
        <f t="shared" si="1536"/>
        <v>4331.3600000000006</v>
      </c>
      <c r="AA618" s="141">
        <f t="shared" si="1537"/>
        <v>0</v>
      </c>
      <c r="AB618" s="397"/>
      <c r="AC618" s="139">
        <f t="shared" si="1538"/>
        <v>493.98690000000005</v>
      </c>
      <c r="AD618" s="140">
        <f t="shared" si="1539"/>
        <v>0</v>
      </c>
      <c r="AE618" s="46"/>
      <c r="AF618" s="44">
        <f t="shared" si="1540"/>
        <v>22885.031600000002</v>
      </c>
      <c r="AG618" s="140">
        <f t="shared" si="1541"/>
        <v>0</v>
      </c>
      <c r="AH618" s="46"/>
      <c r="AI618" s="139">
        <f t="shared" si="1542"/>
        <v>791.37200000000007</v>
      </c>
      <c r="AJ618" s="140">
        <f t="shared" si="1543"/>
        <v>0</v>
      </c>
      <c r="AK618" s="46"/>
      <c r="AL618" s="107">
        <v>145.19999999999999</v>
      </c>
      <c r="AM618" s="140">
        <f t="shared" si="1544"/>
        <v>0</v>
      </c>
      <c r="AN618" s="46"/>
      <c r="AO618" s="44">
        <f t="shared" si="1545"/>
        <v>3769.8454000000002</v>
      </c>
      <c r="AP618" s="141">
        <f t="shared" si="1546"/>
        <v>0</v>
      </c>
      <c r="AQ618" s="108"/>
      <c r="AR618" s="109">
        <v>8030</v>
      </c>
      <c r="AS618" s="141">
        <f t="shared" si="1547"/>
        <v>0</v>
      </c>
      <c r="AT618" s="58"/>
      <c r="AU618" s="21">
        <v>3366.65</v>
      </c>
      <c r="AV618" s="141">
        <f t="shared" si="1548"/>
        <v>0</v>
      </c>
      <c r="AW618" s="58"/>
      <c r="AX618" s="44">
        <f t="shared" si="1549"/>
        <v>80964.952600000004</v>
      </c>
      <c r="AY618" s="141">
        <f t="shared" si="1550"/>
        <v>0</v>
      </c>
      <c r="AZ618" s="58"/>
      <c r="BA618" s="21">
        <v>93131.5</v>
      </c>
      <c r="BB618" s="141">
        <f t="shared" si="1551"/>
        <v>0</v>
      </c>
      <c r="BC618" s="58"/>
      <c r="BD618" s="21">
        <v>10643</v>
      </c>
      <c r="BE618" s="140">
        <f t="shared" si="1552"/>
        <v>0</v>
      </c>
      <c r="BF618" s="46"/>
      <c r="BG618" s="58"/>
      <c r="BH618" s="140">
        <f t="shared" si="1553"/>
        <v>0</v>
      </c>
      <c r="BI618" s="46"/>
      <c r="BJ618" s="59"/>
      <c r="BK618" s="58"/>
      <c r="BL618" s="140">
        <f t="shared" si="1554"/>
        <v>0</v>
      </c>
      <c r="BM618" s="46"/>
      <c r="BN618" s="142"/>
      <c r="BO618" s="141">
        <f t="shared" si="1555"/>
        <v>0</v>
      </c>
      <c r="BP618" s="58"/>
      <c r="BQ618" s="139">
        <f t="shared" si="1556"/>
        <v>930.90000000000009</v>
      </c>
      <c r="BR618" s="141">
        <f t="shared" si="1557"/>
        <v>0</v>
      </c>
      <c r="BS618" s="58"/>
      <c r="BT618" s="107">
        <v>540</v>
      </c>
      <c r="BU618" s="141">
        <f t="shared" si="1558"/>
        <v>0</v>
      </c>
      <c r="BV618" s="58"/>
      <c r="BW618" s="58"/>
      <c r="BX618" s="141">
        <f t="shared" si="1559"/>
        <v>0</v>
      </c>
      <c r="BY618" s="58"/>
      <c r="BZ618" s="143"/>
      <c r="CA618" s="141">
        <f t="shared" si="1560"/>
        <v>0</v>
      </c>
      <c r="CB618" s="58">
        <v>2</v>
      </c>
      <c r="CC618" s="107">
        <v>165.4</v>
      </c>
      <c r="CD618" s="141">
        <f t="shared" si="1561"/>
        <v>330.8</v>
      </c>
      <c r="CE618" s="58"/>
      <c r="CF618" s="139">
        <f t="shared" si="1562"/>
        <v>204.31649999999999</v>
      </c>
      <c r="CG618" s="141">
        <f t="shared" si="1563"/>
        <v>0</v>
      </c>
      <c r="CH618" s="58"/>
      <c r="CI618" s="107">
        <v>86.2</v>
      </c>
      <c r="CJ618" s="141">
        <f t="shared" si="1564"/>
        <v>0</v>
      </c>
      <c r="CK618" s="58"/>
      <c r="CL618" s="107">
        <v>125</v>
      </c>
      <c r="CM618" s="141">
        <f t="shared" si="1565"/>
        <v>0</v>
      </c>
      <c r="CN618" s="58"/>
      <c r="CO618" s="107">
        <v>140</v>
      </c>
      <c r="CP618" s="141">
        <f t="shared" si="1566"/>
        <v>0</v>
      </c>
      <c r="CQ618" s="58"/>
      <c r="CR618" s="139">
        <f t="shared" si="1567"/>
        <v>259.76390000000004</v>
      </c>
      <c r="CS618" s="141">
        <f t="shared" si="1568"/>
        <v>0</v>
      </c>
      <c r="CT618" s="58"/>
      <c r="CU618" s="107">
        <v>182.5</v>
      </c>
      <c r="CV618" s="141">
        <f t="shared" si="1569"/>
        <v>0</v>
      </c>
      <c r="CW618" s="58"/>
      <c r="CX618" s="107">
        <v>78</v>
      </c>
      <c r="CY618" s="141">
        <f t="shared" si="1570"/>
        <v>0</v>
      </c>
      <c r="CZ618" s="58"/>
      <c r="DA618" s="107">
        <v>350</v>
      </c>
      <c r="DB618" s="141">
        <f t="shared" si="1571"/>
        <v>0</v>
      </c>
      <c r="DC618" s="58"/>
      <c r="DD618" s="139">
        <f t="shared" si="1572"/>
        <v>363.26500000000004</v>
      </c>
      <c r="DE618" s="140">
        <f t="shared" si="1573"/>
        <v>0</v>
      </c>
      <c r="DF618" s="58"/>
      <c r="DG618" s="107">
        <v>349.94</v>
      </c>
      <c r="DH618" s="141">
        <f t="shared" si="1574"/>
        <v>0</v>
      </c>
      <c r="DI618" s="58"/>
      <c r="DJ618" s="107">
        <v>407.82</v>
      </c>
      <c r="DK618" s="141">
        <f t="shared" si="1575"/>
        <v>0</v>
      </c>
      <c r="DL618" s="58"/>
      <c r="DM618" s="107">
        <v>560.66999999999996</v>
      </c>
      <c r="DN618" s="141">
        <f t="shared" si="1576"/>
        <v>0</v>
      </c>
      <c r="DO618" s="58"/>
      <c r="DP618" s="107">
        <v>849.84</v>
      </c>
      <c r="DQ618" s="141">
        <f t="shared" si="1577"/>
        <v>0</v>
      </c>
      <c r="DR618" s="58"/>
      <c r="DS618" s="107">
        <v>1070.97</v>
      </c>
      <c r="DT618" s="141">
        <f t="shared" si="1578"/>
        <v>0</v>
      </c>
      <c r="DU618" s="58"/>
      <c r="DV618" s="21">
        <v>1512.05</v>
      </c>
      <c r="DW618" s="141">
        <f t="shared" si="1579"/>
        <v>0</v>
      </c>
      <c r="DX618" s="58"/>
      <c r="DY618" s="21">
        <v>5870.12</v>
      </c>
      <c r="DZ618" s="141">
        <f t="shared" si="1580"/>
        <v>0</v>
      </c>
      <c r="EA618" s="58"/>
      <c r="EB618" s="21">
        <v>4379.45</v>
      </c>
      <c r="EC618" s="141">
        <f t="shared" si="1581"/>
        <v>0</v>
      </c>
      <c r="ED618" s="58"/>
      <c r="EE618" s="21">
        <v>4811.45</v>
      </c>
      <c r="EF618" s="141">
        <f t="shared" si="1582"/>
        <v>0</v>
      </c>
      <c r="EG618" s="58"/>
      <c r="EH618" s="21">
        <v>6518.13</v>
      </c>
      <c r="EI618" s="141">
        <f t="shared" si="1583"/>
        <v>0</v>
      </c>
      <c r="EJ618" s="58"/>
      <c r="EK618" s="21">
        <v>7389.31</v>
      </c>
      <c r="EL618" s="141">
        <f t="shared" si="1584"/>
        <v>0</v>
      </c>
      <c r="EM618" s="58"/>
      <c r="EN618" s="21">
        <v>1539.81</v>
      </c>
      <c r="EO618" s="141">
        <f t="shared" si="1585"/>
        <v>0</v>
      </c>
      <c r="EP618" s="58"/>
      <c r="EQ618" s="21">
        <v>3124.4</v>
      </c>
      <c r="ER618" s="141">
        <f t="shared" si="1586"/>
        <v>0</v>
      </c>
      <c r="ES618" s="58"/>
      <c r="ET618" s="107">
        <v>118.78</v>
      </c>
      <c r="EU618" s="141">
        <f t="shared" si="1587"/>
        <v>0</v>
      </c>
      <c r="EV618" s="58"/>
      <c r="EW618" s="107">
        <v>479.92</v>
      </c>
      <c r="EX618" s="141">
        <f t="shared" si="1588"/>
        <v>0</v>
      </c>
      <c r="EY618" s="58"/>
      <c r="EZ618" s="107">
        <v>649.4</v>
      </c>
      <c r="FA618" s="141">
        <f t="shared" si="1589"/>
        <v>0</v>
      </c>
      <c r="FB618" s="58"/>
      <c r="FC618" s="21">
        <v>1301.22</v>
      </c>
      <c r="FD618" s="141">
        <f t="shared" si="1590"/>
        <v>0</v>
      </c>
      <c r="FE618" s="58"/>
      <c r="FF618" s="21">
        <v>2530.2199999999998</v>
      </c>
      <c r="FG618" s="141">
        <f t="shared" si="1591"/>
        <v>0</v>
      </c>
      <c r="FH618" s="58"/>
      <c r="FI618" s="21">
        <v>4182.22</v>
      </c>
      <c r="FJ618" s="141">
        <f t="shared" si="1592"/>
        <v>0</v>
      </c>
      <c r="FK618" s="58"/>
      <c r="FL618" s="107">
        <v>253.92</v>
      </c>
      <c r="FM618" s="141">
        <f t="shared" si="1593"/>
        <v>0</v>
      </c>
      <c r="FN618" s="58"/>
      <c r="FO618" s="107">
        <v>290.32</v>
      </c>
      <c r="FP618" s="141">
        <f t="shared" si="1594"/>
        <v>0</v>
      </c>
      <c r="FQ618" s="58"/>
      <c r="FR618" s="107">
        <v>334.06</v>
      </c>
      <c r="FS618" s="141">
        <f t="shared" si="1595"/>
        <v>0</v>
      </c>
      <c r="FT618" s="58"/>
      <c r="FU618" s="107">
        <v>411.49</v>
      </c>
      <c r="FV618" s="141">
        <f t="shared" si="1596"/>
        <v>0</v>
      </c>
      <c r="FW618" s="58"/>
      <c r="FX618" s="107">
        <v>455.21</v>
      </c>
      <c r="FY618" s="141">
        <f t="shared" si="1597"/>
        <v>0</v>
      </c>
      <c r="FZ618" s="58"/>
      <c r="GA618" s="107">
        <v>536</v>
      </c>
      <c r="GB618" s="141">
        <f t="shared" si="1598"/>
        <v>0</v>
      </c>
      <c r="GC618" s="58"/>
      <c r="GD618" s="21">
        <v>745.84</v>
      </c>
      <c r="GE618" s="144">
        <f t="shared" si="1599"/>
        <v>0</v>
      </c>
      <c r="GF618" s="108">
        <v>3</v>
      </c>
      <c r="GG618" s="112">
        <v>313.12</v>
      </c>
      <c r="GH618" s="141">
        <f t="shared" si="1600"/>
        <v>939.36</v>
      </c>
      <c r="GI618" s="59">
        <v>4</v>
      </c>
      <c r="GJ618" s="529">
        <v>223.61</v>
      </c>
      <c r="GK618" s="141">
        <f t="shared" si="1601"/>
        <v>894.44</v>
      </c>
      <c r="GL618" s="58">
        <v>1</v>
      </c>
      <c r="GM618" s="107">
        <v>105.46</v>
      </c>
      <c r="GN618" s="141">
        <f t="shared" si="1602"/>
        <v>105.46</v>
      </c>
      <c r="GO618" s="58"/>
      <c r="GP618" s="107">
        <v>581.36</v>
      </c>
      <c r="GQ618" s="141">
        <f t="shared" si="1603"/>
        <v>0</v>
      </c>
      <c r="GR618" s="58">
        <v>1</v>
      </c>
      <c r="GS618" s="107">
        <v>92.94</v>
      </c>
      <c r="GT618" s="141">
        <f t="shared" si="1604"/>
        <v>92.94</v>
      </c>
      <c r="GU618" s="108">
        <v>10</v>
      </c>
      <c r="GV618" s="112">
        <v>47.51</v>
      </c>
      <c r="GW618" s="141">
        <f t="shared" si="1605"/>
        <v>475.09999999999997</v>
      </c>
      <c r="GX618" s="58">
        <v>5</v>
      </c>
      <c r="GY618" s="107">
        <v>61.91</v>
      </c>
      <c r="GZ618" s="219">
        <f t="shared" si="1606"/>
        <v>309.54999999999995</v>
      </c>
      <c r="HA618" s="413"/>
      <c r="HB618" s="413"/>
      <c r="HC618" s="219">
        <f t="shared" si="1608"/>
        <v>0</v>
      </c>
      <c r="HD618" s="58"/>
      <c r="HE618" s="107">
        <v>40.75</v>
      </c>
      <c r="HF618" s="232">
        <f t="shared" si="1607"/>
        <v>0</v>
      </c>
      <c r="HG618" s="105">
        <v>200</v>
      </c>
      <c r="HH618" s="226">
        <f t="shared" si="1609"/>
        <v>3347.65</v>
      </c>
      <c r="HI618" s="335"/>
    </row>
    <row r="619" spans="1:218" ht="15.75" customHeight="1">
      <c r="A619" s="198">
        <v>30</v>
      </c>
      <c r="B619" s="18" t="s">
        <v>185</v>
      </c>
      <c r="C619" s="381">
        <v>7.63</v>
      </c>
      <c r="D619" s="385">
        <v>19.920000000000002</v>
      </c>
      <c r="E619" s="19">
        <v>19809.96</v>
      </c>
      <c r="F619" s="42">
        <f t="shared" si="1526"/>
        <v>20675.839999999997</v>
      </c>
      <c r="G619" s="43"/>
      <c r="H619" s="21">
        <v>636.70000000000005</v>
      </c>
      <c r="I619" s="45">
        <f t="shared" si="1527"/>
        <v>0</v>
      </c>
      <c r="J619" s="58"/>
      <c r="K619" s="107"/>
      <c r="L619" s="212">
        <f t="shared" si="1528"/>
        <v>0</v>
      </c>
      <c r="M619" s="58"/>
      <c r="N619" s="107">
        <v>540</v>
      </c>
      <c r="O619" s="212">
        <f t="shared" si="1529"/>
        <v>0</v>
      </c>
      <c r="P619" s="46"/>
      <c r="Q619" s="139">
        <f t="shared" si="1530"/>
        <v>280.13670000000002</v>
      </c>
      <c r="R619" s="212">
        <f t="shared" si="1531"/>
        <v>0</v>
      </c>
      <c r="S619" s="46"/>
      <c r="T619" s="44">
        <f t="shared" si="1532"/>
        <v>2335.5960000000005</v>
      </c>
      <c r="U619" s="212">
        <f t="shared" si="1533"/>
        <v>0</v>
      </c>
      <c r="V619" s="46"/>
      <c r="W619" s="139">
        <f t="shared" si="1534"/>
        <v>493.98690000000005</v>
      </c>
      <c r="X619" s="219">
        <f t="shared" si="1535"/>
        <v>0</v>
      </c>
      <c r="Y619" s="58"/>
      <c r="Z619" s="44">
        <f t="shared" si="1536"/>
        <v>4331.3600000000006</v>
      </c>
      <c r="AA619" s="141">
        <f t="shared" si="1537"/>
        <v>0</v>
      </c>
      <c r="AB619" s="397"/>
      <c r="AC619" s="139">
        <f t="shared" si="1538"/>
        <v>493.98690000000005</v>
      </c>
      <c r="AD619" s="140">
        <f t="shared" si="1539"/>
        <v>0</v>
      </c>
      <c r="AE619" s="46"/>
      <c r="AF619" s="44">
        <f t="shared" si="1540"/>
        <v>22885.031600000002</v>
      </c>
      <c r="AG619" s="140">
        <f t="shared" si="1541"/>
        <v>0</v>
      </c>
      <c r="AH619" s="46"/>
      <c r="AI619" s="139">
        <f t="shared" si="1542"/>
        <v>791.37200000000007</v>
      </c>
      <c r="AJ619" s="140">
        <f t="shared" si="1543"/>
        <v>0</v>
      </c>
      <c r="AK619" s="46"/>
      <c r="AL619" s="107">
        <v>145.19999999999999</v>
      </c>
      <c r="AM619" s="140">
        <f t="shared" si="1544"/>
        <v>0</v>
      </c>
      <c r="AN619" s="46"/>
      <c r="AO619" s="44">
        <f t="shared" si="1545"/>
        <v>3769.8454000000002</v>
      </c>
      <c r="AP619" s="141">
        <f t="shared" si="1546"/>
        <v>0</v>
      </c>
      <c r="AQ619" s="108"/>
      <c r="AR619" s="109">
        <v>8030</v>
      </c>
      <c r="AS619" s="141">
        <f t="shared" si="1547"/>
        <v>0</v>
      </c>
      <c r="AT619" s="58"/>
      <c r="AU619" s="21">
        <v>3366.65</v>
      </c>
      <c r="AV619" s="141">
        <f t="shared" si="1548"/>
        <v>0</v>
      </c>
      <c r="AW619" s="58"/>
      <c r="AX619" s="44">
        <f t="shared" si="1549"/>
        <v>80964.952600000004</v>
      </c>
      <c r="AY619" s="141">
        <f t="shared" si="1550"/>
        <v>0</v>
      </c>
      <c r="AZ619" s="58"/>
      <c r="BA619" s="21">
        <v>93131.5</v>
      </c>
      <c r="BB619" s="141">
        <f t="shared" si="1551"/>
        <v>0</v>
      </c>
      <c r="BC619" s="58"/>
      <c r="BD619" s="21">
        <v>10643</v>
      </c>
      <c r="BE619" s="140">
        <f t="shared" si="1552"/>
        <v>0</v>
      </c>
      <c r="BF619" s="46"/>
      <c r="BG619" s="58"/>
      <c r="BH619" s="140">
        <f t="shared" si="1553"/>
        <v>0</v>
      </c>
      <c r="BI619" s="46"/>
      <c r="BJ619" s="59"/>
      <c r="BK619" s="58"/>
      <c r="BL619" s="140">
        <f t="shared" si="1554"/>
        <v>0</v>
      </c>
      <c r="BM619" s="46"/>
      <c r="BN619" s="142"/>
      <c r="BO619" s="141">
        <f t="shared" si="1555"/>
        <v>0</v>
      </c>
      <c r="BP619" s="58"/>
      <c r="BQ619" s="139">
        <f t="shared" si="1556"/>
        <v>930.90000000000009</v>
      </c>
      <c r="BR619" s="141">
        <f t="shared" si="1557"/>
        <v>0</v>
      </c>
      <c r="BS619" s="58"/>
      <c r="BT619" s="107">
        <v>540</v>
      </c>
      <c r="BU619" s="141">
        <f t="shared" si="1558"/>
        <v>0</v>
      </c>
      <c r="BV619" s="58"/>
      <c r="BW619" s="58"/>
      <c r="BX619" s="141">
        <f t="shared" si="1559"/>
        <v>0</v>
      </c>
      <c r="BY619" s="58"/>
      <c r="BZ619" s="143"/>
      <c r="CA619" s="141">
        <f t="shared" si="1560"/>
        <v>0</v>
      </c>
      <c r="CB619" s="58">
        <v>2</v>
      </c>
      <c r="CC619" s="107">
        <v>165.4</v>
      </c>
      <c r="CD619" s="141">
        <f>CB619*CC619</f>
        <v>330.8</v>
      </c>
      <c r="CE619" s="58"/>
      <c r="CF619" s="139">
        <f t="shared" si="1562"/>
        <v>204.31649999999999</v>
      </c>
      <c r="CG619" s="141">
        <f t="shared" si="1563"/>
        <v>0</v>
      </c>
      <c r="CH619" s="58"/>
      <c r="CI619" s="107">
        <v>86.2</v>
      </c>
      <c r="CJ619" s="141">
        <f t="shared" si="1564"/>
        <v>0</v>
      </c>
      <c r="CK619" s="58"/>
      <c r="CL619" s="107">
        <v>125</v>
      </c>
      <c r="CM619" s="141">
        <f t="shared" si="1565"/>
        <v>0</v>
      </c>
      <c r="CN619" s="58"/>
      <c r="CO619" s="107">
        <v>140</v>
      </c>
      <c r="CP619" s="141">
        <f t="shared" si="1566"/>
        <v>0</v>
      </c>
      <c r="CQ619" s="58"/>
      <c r="CR619" s="139">
        <f t="shared" si="1567"/>
        <v>259.76390000000004</v>
      </c>
      <c r="CS619" s="141">
        <f t="shared" si="1568"/>
        <v>0</v>
      </c>
      <c r="CT619" s="58"/>
      <c r="CU619" s="107">
        <v>182.5</v>
      </c>
      <c r="CV619" s="141">
        <f t="shared" si="1569"/>
        <v>0</v>
      </c>
      <c r="CW619" s="58"/>
      <c r="CX619" s="107">
        <v>78</v>
      </c>
      <c r="CY619" s="141">
        <f t="shared" si="1570"/>
        <v>0</v>
      </c>
      <c r="CZ619" s="58"/>
      <c r="DA619" s="107">
        <v>350</v>
      </c>
      <c r="DB619" s="141">
        <f t="shared" si="1571"/>
        <v>0</v>
      </c>
      <c r="DC619" s="58"/>
      <c r="DD619" s="139">
        <f t="shared" si="1572"/>
        <v>363.26500000000004</v>
      </c>
      <c r="DE619" s="140">
        <f t="shared" si="1573"/>
        <v>0</v>
      </c>
      <c r="DF619" s="58"/>
      <c r="DG619" s="107">
        <v>349.94</v>
      </c>
      <c r="DH619" s="141">
        <f t="shared" si="1574"/>
        <v>0</v>
      </c>
      <c r="DI619" s="58"/>
      <c r="DJ619" s="107">
        <v>407.82</v>
      </c>
      <c r="DK619" s="141">
        <f t="shared" si="1575"/>
        <v>0</v>
      </c>
      <c r="DL619" s="58"/>
      <c r="DM619" s="107">
        <v>560.66999999999996</v>
      </c>
      <c r="DN619" s="141">
        <f t="shared" si="1576"/>
        <v>0</v>
      </c>
      <c r="DO619" s="58"/>
      <c r="DP619" s="107">
        <v>849.84</v>
      </c>
      <c r="DQ619" s="141">
        <f t="shared" si="1577"/>
        <v>0</v>
      </c>
      <c r="DR619" s="58"/>
      <c r="DS619" s="107">
        <v>1070.97</v>
      </c>
      <c r="DT619" s="141">
        <f t="shared" si="1578"/>
        <v>0</v>
      </c>
      <c r="DU619" s="58"/>
      <c r="DV619" s="21">
        <v>1512.05</v>
      </c>
      <c r="DW619" s="141">
        <f t="shared" si="1579"/>
        <v>0</v>
      </c>
      <c r="DX619" s="58"/>
      <c r="DY619" s="21">
        <v>5870.12</v>
      </c>
      <c r="DZ619" s="141">
        <f t="shared" si="1580"/>
        <v>0</v>
      </c>
      <c r="EA619" s="58"/>
      <c r="EB619" s="21">
        <v>4379.45</v>
      </c>
      <c r="EC619" s="141">
        <f t="shared" si="1581"/>
        <v>0</v>
      </c>
      <c r="ED619" s="58"/>
      <c r="EE619" s="21">
        <v>4811.45</v>
      </c>
      <c r="EF619" s="141">
        <f t="shared" si="1582"/>
        <v>0</v>
      </c>
      <c r="EG619" s="58"/>
      <c r="EH619" s="21">
        <v>6518.13</v>
      </c>
      <c r="EI619" s="141">
        <f t="shared" si="1583"/>
        <v>0</v>
      </c>
      <c r="EJ619" s="58"/>
      <c r="EK619" s="21">
        <v>7389.31</v>
      </c>
      <c r="EL619" s="141">
        <f t="shared" si="1584"/>
        <v>0</v>
      </c>
      <c r="EM619" s="58"/>
      <c r="EN619" s="21">
        <v>1539.81</v>
      </c>
      <c r="EO619" s="141">
        <f t="shared" si="1585"/>
        <v>0</v>
      </c>
      <c r="EP619" s="58"/>
      <c r="EQ619" s="21">
        <v>3124.4</v>
      </c>
      <c r="ER619" s="141">
        <f t="shared" si="1586"/>
        <v>0</v>
      </c>
      <c r="ES619" s="58"/>
      <c r="ET619" s="107">
        <v>118.78</v>
      </c>
      <c r="EU619" s="141">
        <f t="shared" si="1587"/>
        <v>0</v>
      </c>
      <c r="EV619" s="58"/>
      <c r="EW619" s="107">
        <v>479.92</v>
      </c>
      <c r="EX619" s="141">
        <f t="shared" si="1588"/>
        <v>0</v>
      </c>
      <c r="EY619" s="58">
        <v>26</v>
      </c>
      <c r="EZ619" s="107">
        <v>649.4</v>
      </c>
      <c r="FA619" s="141">
        <f t="shared" si="1589"/>
        <v>16884.399999999998</v>
      </c>
      <c r="FB619" s="58"/>
      <c r="FC619" s="21">
        <v>1301.22</v>
      </c>
      <c r="FD619" s="141">
        <f t="shared" si="1590"/>
        <v>0</v>
      </c>
      <c r="FE619" s="58"/>
      <c r="FF619" s="21">
        <v>2530.2199999999998</v>
      </c>
      <c r="FG619" s="141">
        <f t="shared" si="1591"/>
        <v>0</v>
      </c>
      <c r="FH619" s="58"/>
      <c r="FI619" s="21">
        <v>4182.22</v>
      </c>
      <c r="FJ619" s="141">
        <f t="shared" si="1592"/>
        <v>0</v>
      </c>
      <c r="FK619" s="58"/>
      <c r="FL619" s="107">
        <v>253.92</v>
      </c>
      <c r="FM619" s="141">
        <f t="shared" si="1593"/>
        <v>0</v>
      </c>
      <c r="FN619" s="58"/>
      <c r="FO619" s="107">
        <v>290.32</v>
      </c>
      <c r="FP619" s="141">
        <f t="shared" si="1594"/>
        <v>0</v>
      </c>
      <c r="FQ619" s="58"/>
      <c r="FR619" s="107">
        <v>334.06</v>
      </c>
      <c r="FS619" s="141">
        <f t="shared" si="1595"/>
        <v>0</v>
      </c>
      <c r="FT619" s="58"/>
      <c r="FU619" s="107">
        <v>411.49</v>
      </c>
      <c r="FV619" s="141">
        <f t="shared" si="1596"/>
        <v>0</v>
      </c>
      <c r="FW619" s="58"/>
      <c r="FX619" s="107">
        <v>455.21</v>
      </c>
      <c r="FY619" s="141">
        <f t="shared" si="1597"/>
        <v>0</v>
      </c>
      <c r="FZ619" s="58"/>
      <c r="GA619" s="107">
        <v>536</v>
      </c>
      <c r="GB619" s="141">
        <f t="shared" si="1598"/>
        <v>0</v>
      </c>
      <c r="GC619" s="58"/>
      <c r="GD619" s="21">
        <v>745.84</v>
      </c>
      <c r="GE619" s="144">
        <f t="shared" si="1599"/>
        <v>0</v>
      </c>
      <c r="GF619" s="108">
        <v>4</v>
      </c>
      <c r="GG619" s="112">
        <v>313.12</v>
      </c>
      <c r="GH619" s="141">
        <f t="shared" si="1600"/>
        <v>1252.48</v>
      </c>
      <c r="GI619" s="59">
        <v>5</v>
      </c>
      <c r="GJ619" s="529">
        <v>223.61</v>
      </c>
      <c r="GK619" s="141">
        <f t="shared" si="1601"/>
        <v>1118.0500000000002</v>
      </c>
      <c r="GL619" s="58">
        <v>1</v>
      </c>
      <c r="GM619" s="107">
        <v>105.46</v>
      </c>
      <c r="GN619" s="141">
        <f t="shared" si="1602"/>
        <v>105.46</v>
      </c>
      <c r="GO619" s="58"/>
      <c r="GP619" s="107">
        <v>581.36</v>
      </c>
      <c r="GQ619" s="141">
        <f t="shared" si="1603"/>
        <v>0</v>
      </c>
      <c r="GR619" s="58"/>
      <c r="GS619" s="107">
        <v>92.94</v>
      </c>
      <c r="GT619" s="141">
        <f t="shared" si="1604"/>
        <v>0</v>
      </c>
      <c r="GU619" s="108">
        <v>10</v>
      </c>
      <c r="GV619" s="112">
        <v>47.51</v>
      </c>
      <c r="GW619" s="141">
        <f t="shared" si="1605"/>
        <v>475.09999999999997</v>
      </c>
      <c r="GX619" s="58">
        <v>5</v>
      </c>
      <c r="GY619" s="107">
        <v>61.91</v>
      </c>
      <c r="GZ619" s="219">
        <f t="shared" si="1606"/>
        <v>309.54999999999995</v>
      </c>
      <c r="HA619" s="413"/>
      <c r="HB619" s="413"/>
      <c r="HC619" s="219">
        <f t="shared" si="1608"/>
        <v>0</v>
      </c>
      <c r="HD619" s="58"/>
      <c r="HE619" s="107">
        <v>40.75</v>
      </c>
      <c r="HF619" s="232">
        <f t="shared" si="1607"/>
        <v>0</v>
      </c>
      <c r="HG619" s="105">
        <v>200</v>
      </c>
      <c r="HH619" s="226">
        <f t="shared" si="1609"/>
        <v>20675.839999999997</v>
      </c>
      <c r="HI619" s="335"/>
    </row>
    <row r="620" spans="1:218" ht="15.75" customHeight="1">
      <c r="A620" s="198">
        <v>31</v>
      </c>
      <c r="B620" s="18" t="s">
        <v>186</v>
      </c>
      <c r="C620" s="381">
        <v>140.35</v>
      </c>
      <c r="D620" s="385">
        <v>40.94</v>
      </c>
      <c r="E620" s="19">
        <v>38644.44</v>
      </c>
      <c r="F620" s="42">
        <f t="shared" si="1526"/>
        <v>51270.16</v>
      </c>
      <c r="G620" s="43"/>
      <c r="H620" s="21">
        <v>636.70000000000005</v>
      </c>
      <c r="I620" s="45">
        <f t="shared" si="1527"/>
        <v>0</v>
      </c>
      <c r="J620" s="58"/>
      <c r="K620" s="107"/>
      <c r="L620" s="212">
        <f t="shared" si="1528"/>
        <v>0</v>
      </c>
      <c r="M620" s="58"/>
      <c r="N620" s="107">
        <v>540</v>
      </c>
      <c r="O620" s="212">
        <f t="shared" si="1529"/>
        <v>0</v>
      </c>
      <c r="P620" s="46"/>
      <c r="Q620" s="139">
        <f t="shared" si="1530"/>
        <v>280.13670000000002</v>
      </c>
      <c r="R620" s="212">
        <f t="shared" si="1531"/>
        <v>0</v>
      </c>
      <c r="S620" s="46"/>
      <c r="T620" s="44">
        <f t="shared" si="1532"/>
        <v>2335.5960000000005</v>
      </c>
      <c r="U620" s="212">
        <f t="shared" si="1533"/>
        <v>0</v>
      </c>
      <c r="V620" s="46"/>
      <c r="W620" s="139">
        <f t="shared" si="1534"/>
        <v>493.98690000000005</v>
      </c>
      <c r="X620" s="219">
        <f t="shared" si="1535"/>
        <v>0</v>
      </c>
      <c r="Y620" s="58">
        <v>4</v>
      </c>
      <c r="Z620" s="44">
        <f t="shared" si="1536"/>
        <v>4331.3600000000006</v>
      </c>
      <c r="AA620" s="141">
        <f t="shared" si="1537"/>
        <v>17325.440000000002</v>
      </c>
      <c r="AB620" s="397"/>
      <c r="AC620" s="139">
        <f t="shared" si="1538"/>
        <v>493.98690000000005</v>
      </c>
      <c r="AD620" s="140">
        <f t="shared" si="1539"/>
        <v>0</v>
      </c>
      <c r="AE620" s="46"/>
      <c r="AF620" s="44">
        <f t="shared" si="1540"/>
        <v>22885.031600000002</v>
      </c>
      <c r="AG620" s="140">
        <f t="shared" si="1541"/>
        <v>0</v>
      </c>
      <c r="AH620" s="46"/>
      <c r="AI620" s="139">
        <f t="shared" si="1542"/>
        <v>791.37200000000007</v>
      </c>
      <c r="AJ620" s="140">
        <f t="shared" si="1543"/>
        <v>0</v>
      </c>
      <c r="AK620" s="46"/>
      <c r="AL620" s="107">
        <v>145.19999999999999</v>
      </c>
      <c r="AM620" s="140">
        <f t="shared" si="1544"/>
        <v>0</v>
      </c>
      <c r="AN620" s="46"/>
      <c r="AO620" s="44">
        <f t="shared" si="1545"/>
        <v>3769.8454000000002</v>
      </c>
      <c r="AP620" s="141">
        <f t="shared" si="1546"/>
        <v>0</v>
      </c>
      <c r="AQ620" s="108"/>
      <c r="AR620" s="109">
        <v>8030</v>
      </c>
      <c r="AS620" s="141">
        <f t="shared" si="1547"/>
        <v>0</v>
      </c>
      <c r="AT620" s="58"/>
      <c r="AU620" s="21">
        <v>3366.65</v>
      </c>
      <c r="AV620" s="141">
        <f t="shared" si="1548"/>
        <v>0</v>
      </c>
      <c r="AW620" s="58"/>
      <c r="AX620" s="44">
        <f t="shared" si="1549"/>
        <v>80964.952600000004</v>
      </c>
      <c r="AY620" s="141">
        <f t="shared" si="1550"/>
        <v>0</v>
      </c>
      <c r="AZ620" s="58"/>
      <c r="BA620" s="21">
        <v>93131.5</v>
      </c>
      <c r="BB620" s="141">
        <f t="shared" si="1551"/>
        <v>0</v>
      </c>
      <c r="BC620" s="58"/>
      <c r="BD620" s="21">
        <v>10643</v>
      </c>
      <c r="BE620" s="140">
        <f t="shared" si="1552"/>
        <v>0</v>
      </c>
      <c r="BF620" s="46"/>
      <c r="BG620" s="58"/>
      <c r="BH620" s="140">
        <f t="shared" si="1553"/>
        <v>0</v>
      </c>
      <c r="BI620" s="46"/>
      <c r="BJ620" s="59"/>
      <c r="BK620" s="58"/>
      <c r="BL620" s="140">
        <f t="shared" si="1554"/>
        <v>0</v>
      </c>
      <c r="BM620" s="46"/>
      <c r="BN620" s="142"/>
      <c r="BO620" s="141">
        <f t="shared" si="1555"/>
        <v>0</v>
      </c>
      <c r="BP620" s="58"/>
      <c r="BQ620" s="139">
        <f t="shared" si="1556"/>
        <v>930.90000000000009</v>
      </c>
      <c r="BR620" s="141">
        <f t="shared" si="1557"/>
        <v>0</v>
      </c>
      <c r="BS620" s="58"/>
      <c r="BT620" s="107">
        <v>540</v>
      </c>
      <c r="BU620" s="141">
        <f t="shared" si="1558"/>
        <v>0</v>
      </c>
      <c r="BV620" s="58"/>
      <c r="BW620" s="58"/>
      <c r="BX620" s="141">
        <f t="shared" si="1559"/>
        <v>0</v>
      </c>
      <c r="BY620" s="58"/>
      <c r="BZ620" s="143"/>
      <c r="CA620" s="141">
        <f t="shared" si="1560"/>
        <v>0</v>
      </c>
      <c r="CB620" s="58">
        <v>4</v>
      </c>
      <c r="CC620" s="107">
        <v>165.4</v>
      </c>
      <c r="CD620" s="141">
        <f t="shared" si="1561"/>
        <v>661.6</v>
      </c>
      <c r="CE620" s="58"/>
      <c r="CF620" s="139">
        <f t="shared" si="1562"/>
        <v>204.31649999999999</v>
      </c>
      <c r="CG620" s="141">
        <f t="shared" si="1563"/>
        <v>0</v>
      </c>
      <c r="CH620" s="58"/>
      <c r="CI620" s="107">
        <v>86.2</v>
      </c>
      <c r="CJ620" s="141">
        <f t="shared" si="1564"/>
        <v>0</v>
      </c>
      <c r="CK620" s="58"/>
      <c r="CL620" s="107">
        <v>125</v>
      </c>
      <c r="CM620" s="141">
        <f t="shared" si="1565"/>
        <v>0</v>
      </c>
      <c r="CN620" s="58"/>
      <c r="CO620" s="107">
        <v>140</v>
      </c>
      <c r="CP620" s="141">
        <f t="shared" si="1566"/>
        <v>0</v>
      </c>
      <c r="CQ620" s="58"/>
      <c r="CR620" s="139">
        <f t="shared" si="1567"/>
        <v>259.76390000000004</v>
      </c>
      <c r="CS620" s="141">
        <f t="shared" si="1568"/>
        <v>0</v>
      </c>
      <c r="CT620" s="58"/>
      <c r="CU620" s="107">
        <v>182.5</v>
      </c>
      <c r="CV620" s="141">
        <f t="shared" si="1569"/>
        <v>0</v>
      </c>
      <c r="CW620" s="58"/>
      <c r="CX620" s="107">
        <v>78</v>
      </c>
      <c r="CY620" s="141">
        <f t="shared" si="1570"/>
        <v>0</v>
      </c>
      <c r="CZ620" s="58"/>
      <c r="DA620" s="107">
        <v>350</v>
      </c>
      <c r="DB620" s="141">
        <f t="shared" si="1571"/>
        <v>0</v>
      </c>
      <c r="DC620" s="58"/>
      <c r="DD620" s="139">
        <f t="shared" si="1572"/>
        <v>363.26500000000004</v>
      </c>
      <c r="DE620" s="140">
        <f t="shared" si="1573"/>
        <v>0</v>
      </c>
      <c r="DF620" s="58">
        <v>4</v>
      </c>
      <c r="DG620" s="107">
        <v>349.94</v>
      </c>
      <c r="DH620" s="141">
        <f t="shared" si="1574"/>
        <v>1399.76</v>
      </c>
      <c r="DI620" s="58">
        <v>6</v>
      </c>
      <c r="DJ620" s="107">
        <v>407.82</v>
      </c>
      <c r="DK620" s="141">
        <f t="shared" si="1575"/>
        <v>2446.92</v>
      </c>
      <c r="DL620" s="58">
        <v>2</v>
      </c>
      <c r="DM620" s="107">
        <v>560.66999999999996</v>
      </c>
      <c r="DN620" s="141">
        <f t="shared" si="1576"/>
        <v>1121.3399999999999</v>
      </c>
      <c r="DO620" s="58">
        <v>4</v>
      </c>
      <c r="DP620" s="107">
        <v>849.84</v>
      </c>
      <c r="DQ620" s="141">
        <f t="shared" si="1577"/>
        <v>3399.36</v>
      </c>
      <c r="DR620" s="58"/>
      <c r="DS620" s="107">
        <v>1070.97</v>
      </c>
      <c r="DT620" s="141">
        <f t="shared" si="1578"/>
        <v>0</v>
      </c>
      <c r="DU620" s="58"/>
      <c r="DV620" s="21">
        <v>1512.05</v>
      </c>
      <c r="DW620" s="141">
        <f t="shared" si="1579"/>
        <v>0</v>
      </c>
      <c r="DX620" s="58"/>
      <c r="DY620" s="21">
        <v>5870.12</v>
      </c>
      <c r="DZ620" s="141">
        <f t="shared" si="1580"/>
        <v>0</v>
      </c>
      <c r="EA620" s="58"/>
      <c r="EB620" s="21">
        <v>4379.45</v>
      </c>
      <c r="EC620" s="141">
        <f t="shared" si="1581"/>
        <v>0</v>
      </c>
      <c r="ED620" s="58"/>
      <c r="EE620" s="21">
        <v>4811.45</v>
      </c>
      <c r="EF620" s="141">
        <f t="shared" si="1582"/>
        <v>0</v>
      </c>
      <c r="EG620" s="58"/>
      <c r="EH620" s="21">
        <v>6518.13</v>
      </c>
      <c r="EI620" s="141">
        <f t="shared" si="1583"/>
        <v>0</v>
      </c>
      <c r="EJ620" s="58"/>
      <c r="EK620" s="21">
        <v>7389.31</v>
      </c>
      <c r="EL620" s="141">
        <f t="shared" si="1584"/>
        <v>0</v>
      </c>
      <c r="EM620" s="58"/>
      <c r="EN620" s="21">
        <v>1539.81</v>
      </c>
      <c r="EO620" s="141">
        <f t="shared" si="1585"/>
        <v>0</v>
      </c>
      <c r="EP620" s="58"/>
      <c r="EQ620" s="21">
        <v>3124.4</v>
      </c>
      <c r="ER620" s="141">
        <f t="shared" si="1586"/>
        <v>0</v>
      </c>
      <c r="ES620" s="58"/>
      <c r="ET620" s="107">
        <v>118.78</v>
      </c>
      <c r="EU620" s="141">
        <f t="shared" si="1587"/>
        <v>0</v>
      </c>
      <c r="EV620" s="58"/>
      <c r="EW620" s="107">
        <v>479.92</v>
      </c>
      <c r="EX620" s="141">
        <f t="shared" si="1588"/>
        <v>0</v>
      </c>
      <c r="EY620" s="58">
        <v>32</v>
      </c>
      <c r="EZ620" s="107">
        <v>649.4</v>
      </c>
      <c r="FA620" s="141">
        <f t="shared" si="1589"/>
        <v>20780.8</v>
      </c>
      <c r="FB620" s="58"/>
      <c r="FC620" s="21">
        <v>1301.22</v>
      </c>
      <c r="FD620" s="141">
        <f t="shared" si="1590"/>
        <v>0</v>
      </c>
      <c r="FE620" s="58"/>
      <c r="FF620" s="21">
        <v>2530.2199999999998</v>
      </c>
      <c r="FG620" s="141">
        <f t="shared" si="1591"/>
        <v>0</v>
      </c>
      <c r="FH620" s="58"/>
      <c r="FI620" s="21">
        <v>4182.22</v>
      </c>
      <c r="FJ620" s="141">
        <f t="shared" si="1592"/>
        <v>0</v>
      </c>
      <c r="FK620" s="58"/>
      <c r="FL620" s="107">
        <v>253.92</v>
      </c>
      <c r="FM620" s="141">
        <f t="shared" si="1593"/>
        <v>0</v>
      </c>
      <c r="FN620" s="58"/>
      <c r="FO620" s="107">
        <v>290.32</v>
      </c>
      <c r="FP620" s="141">
        <f t="shared" si="1594"/>
        <v>0</v>
      </c>
      <c r="FQ620" s="58"/>
      <c r="FR620" s="107">
        <v>334.06</v>
      </c>
      <c r="FS620" s="141">
        <f t="shared" si="1595"/>
        <v>0</v>
      </c>
      <c r="FT620" s="58"/>
      <c r="FU620" s="107">
        <v>411.49</v>
      </c>
      <c r="FV620" s="141">
        <f t="shared" si="1596"/>
        <v>0</v>
      </c>
      <c r="FW620" s="58"/>
      <c r="FX620" s="107">
        <v>455.21</v>
      </c>
      <c r="FY620" s="141">
        <f t="shared" si="1597"/>
        <v>0</v>
      </c>
      <c r="FZ620" s="58"/>
      <c r="GA620" s="107">
        <v>536</v>
      </c>
      <c r="GB620" s="141">
        <f t="shared" si="1598"/>
        <v>0</v>
      </c>
      <c r="GC620" s="58"/>
      <c r="GD620" s="21">
        <v>745.84</v>
      </c>
      <c r="GE620" s="144">
        <f t="shared" si="1599"/>
        <v>0</v>
      </c>
      <c r="GF620" s="108">
        <v>4</v>
      </c>
      <c r="GG620" s="112">
        <v>313.12</v>
      </c>
      <c r="GH620" s="141">
        <f t="shared" si="1600"/>
        <v>1252.48</v>
      </c>
      <c r="GI620" s="59">
        <v>5</v>
      </c>
      <c r="GJ620" s="529">
        <v>223.61</v>
      </c>
      <c r="GK620" s="141">
        <f t="shared" si="1601"/>
        <v>1118.0500000000002</v>
      </c>
      <c r="GL620" s="58">
        <v>1</v>
      </c>
      <c r="GM620" s="107">
        <v>105.46</v>
      </c>
      <c r="GN620" s="141">
        <f t="shared" si="1602"/>
        <v>105.46</v>
      </c>
      <c r="GO620" s="58">
        <v>1</v>
      </c>
      <c r="GP620" s="107">
        <v>581.36</v>
      </c>
      <c r="GQ620" s="141">
        <f t="shared" si="1603"/>
        <v>581.36</v>
      </c>
      <c r="GR620" s="58">
        <v>1</v>
      </c>
      <c r="GS620" s="107">
        <v>92.94</v>
      </c>
      <c r="GT620" s="141">
        <f t="shared" si="1604"/>
        <v>92.94</v>
      </c>
      <c r="GU620" s="108">
        <v>10</v>
      </c>
      <c r="GV620" s="112">
        <v>47.51</v>
      </c>
      <c r="GW620" s="141">
        <f t="shared" si="1605"/>
        <v>475.09999999999997</v>
      </c>
      <c r="GX620" s="58">
        <v>5</v>
      </c>
      <c r="GY620" s="107">
        <v>61.91</v>
      </c>
      <c r="GZ620" s="219">
        <f t="shared" si="1606"/>
        <v>309.54999999999995</v>
      </c>
      <c r="HA620" s="413"/>
      <c r="HB620" s="413"/>
      <c r="HC620" s="219">
        <f t="shared" si="1608"/>
        <v>0</v>
      </c>
      <c r="HD620" s="58"/>
      <c r="HE620" s="107">
        <v>40.75</v>
      </c>
      <c r="HF620" s="232">
        <f t="shared" si="1607"/>
        <v>0</v>
      </c>
      <c r="HG620" s="105">
        <v>200</v>
      </c>
      <c r="HH620" s="226">
        <f t="shared" si="1609"/>
        <v>51270.16</v>
      </c>
      <c r="HI620" s="335"/>
    </row>
    <row r="621" spans="1:218" ht="15.75" customHeight="1">
      <c r="A621" s="198">
        <v>32</v>
      </c>
      <c r="B621" s="18" t="s">
        <v>187</v>
      </c>
      <c r="C621" s="381">
        <v>127.26</v>
      </c>
      <c r="D621" s="385">
        <v>61.62</v>
      </c>
      <c r="E621" s="19">
        <v>36379.440000000002</v>
      </c>
      <c r="F621" s="42">
        <f t="shared" si="1526"/>
        <v>84406.280000000013</v>
      </c>
      <c r="G621" s="43"/>
      <c r="H621" s="21">
        <v>636.70000000000005</v>
      </c>
      <c r="I621" s="45">
        <f t="shared" si="1527"/>
        <v>0</v>
      </c>
      <c r="J621" s="58"/>
      <c r="K621" s="107"/>
      <c r="L621" s="212">
        <f t="shared" si="1528"/>
        <v>0</v>
      </c>
      <c r="M621" s="58"/>
      <c r="N621" s="107">
        <v>540</v>
      </c>
      <c r="O621" s="212">
        <f t="shared" si="1529"/>
        <v>0</v>
      </c>
      <c r="P621" s="46"/>
      <c r="Q621" s="139">
        <f t="shared" si="1530"/>
        <v>280.13670000000002</v>
      </c>
      <c r="R621" s="212">
        <f t="shared" si="1531"/>
        <v>0</v>
      </c>
      <c r="S621" s="46">
        <v>20</v>
      </c>
      <c r="T621" s="44">
        <f t="shared" si="1532"/>
        <v>2335.5960000000005</v>
      </c>
      <c r="U621" s="212">
        <f t="shared" si="1533"/>
        <v>46711.920000000013</v>
      </c>
      <c r="V621" s="46"/>
      <c r="W621" s="139">
        <f t="shared" si="1534"/>
        <v>493.98690000000005</v>
      </c>
      <c r="X621" s="219">
        <f t="shared" si="1535"/>
        <v>0</v>
      </c>
      <c r="Y621" s="58">
        <v>6</v>
      </c>
      <c r="Z621" s="44">
        <f t="shared" si="1536"/>
        <v>4331.3600000000006</v>
      </c>
      <c r="AA621" s="141">
        <f t="shared" si="1537"/>
        <v>25988.160000000003</v>
      </c>
      <c r="AB621" s="397"/>
      <c r="AC621" s="139">
        <f t="shared" si="1538"/>
        <v>493.98690000000005</v>
      </c>
      <c r="AD621" s="140">
        <f t="shared" si="1539"/>
        <v>0</v>
      </c>
      <c r="AE621" s="46"/>
      <c r="AF621" s="44">
        <f t="shared" si="1540"/>
        <v>22885.031600000002</v>
      </c>
      <c r="AG621" s="140">
        <f t="shared" si="1541"/>
        <v>0</v>
      </c>
      <c r="AH621" s="46"/>
      <c r="AI621" s="139">
        <f t="shared" si="1542"/>
        <v>791.37200000000007</v>
      </c>
      <c r="AJ621" s="140">
        <f t="shared" si="1543"/>
        <v>0</v>
      </c>
      <c r="AK621" s="46"/>
      <c r="AL621" s="107">
        <v>145.19999999999999</v>
      </c>
      <c r="AM621" s="140">
        <f t="shared" si="1544"/>
        <v>0</v>
      </c>
      <c r="AN621" s="46"/>
      <c r="AO621" s="44">
        <f t="shared" si="1545"/>
        <v>3769.8454000000002</v>
      </c>
      <c r="AP621" s="141">
        <f t="shared" si="1546"/>
        <v>0</v>
      </c>
      <c r="AQ621" s="108"/>
      <c r="AR621" s="109">
        <v>8030</v>
      </c>
      <c r="AS621" s="141">
        <f t="shared" si="1547"/>
        <v>0</v>
      </c>
      <c r="AT621" s="58"/>
      <c r="AU621" s="21">
        <v>3366.65</v>
      </c>
      <c r="AV621" s="141">
        <f t="shared" si="1548"/>
        <v>0</v>
      </c>
      <c r="AW621" s="58"/>
      <c r="AX621" s="44">
        <f t="shared" si="1549"/>
        <v>80964.952600000004</v>
      </c>
      <c r="AY621" s="141">
        <f t="shared" si="1550"/>
        <v>0</v>
      </c>
      <c r="AZ621" s="58"/>
      <c r="BA621" s="21">
        <v>93131.5</v>
      </c>
      <c r="BB621" s="141">
        <f t="shared" si="1551"/>
        <v>0</v>
      </c>
      <c r="BC621" s="58"/>
      <c r="BD621" s="21">
        <v>10643</v>
      </c>
      <c r="BE621" s="140">
        <f t="shared" si="1552"/>
        <v>0</v>
      </c>
      <c r="BF621" s="46"/>
      <c r="BG621" s="58"/>
      <c r="BH621" s="140">
        <f t="shared" si="1553"/>
        <v>0</v>
      </c>
      <c r="BI621" s="46"/>
      <c r="BJ621" s="59"/>
      <c r="BK621" s="58"/>
      <c r="BL621" s="140">
        <f t="shared" si="1554"/>
        <v>0</v>
      </c>
      <c r="BM621" s="46"/>
      <c r="BN621" s="142"/>
      <c r="BO621" s="141">
        <f t="shared" si="1555"/>
        <v>0</v>
      </c>
      <c r="BP621" s="58"/>
      <c r="BQ621" s="139">
        <f t="shared" si="1556"/>
        <v>930.90000000000009</v>
      </c>
      <c r="BR621" s="141">
        <f t="shared" si="1557"/>
        <v>0</v>
      </c>
      <c r="BS621" s="58"/>
      <c r="BT621" s="107">
        <v>540</v>
      </c>
      <c r="BU621" s="141">
        <f t="shared" si="1558"/>
        <v>0</v>
      </c>
      <c r="BV621" s="58"/>
      <c r="BW621" s="58"/>
      <c r="BX621" s="141">
        <f t="shared" si="1559"/>
        <v>0</v>
      </c>
      <c r="BY621" s="58"/>
      <c r="BZ621" s="143"/>
      <c r="CA621" s="141">
        <f t="shared" si="1560"/>
        <v>0</v>
      </c>
      <c r="CB621" s="58">
        <v>4</v>
      </c>
      <c r="CC621" s="107">
        <v>165.4</v>
      </c>
      <c r="CD621" s="141">
        <f t="shared" si="1561"/>
        <v>661.6</v>
      </c>
      <c r="CE621" s="58"/>
      <c r="CF621" s="139">
        <f>190.95*1.07</f>
        <v>204.31649999999999</v>
      </c>
      <c r="CG621" s="141">
        <f t="shared" si="1563"/>
        <v>0</v>
      </c>
      <c r="CH621" s="58"/>
      <c r="CI621" s="107">
        <v>86.2</v>
      </c>
      <c r="CJ621" s="141">
        <f t="shared" si="1564"/>
        <v>0</v>
      </c>
      <c r="CK621" s="58"/>
      <c r="CL621" s="107">
        <v>125</v>
      </c>
      <c r="CM621" s="141">
        <f t="shared" si="1565"/>
        <v>0</v>
      </c>
      <c r="CN621" s="58"/>
      <c r="CO621" s="107">
        <v>140</v>
      </c>
      <c r="CP621" s="141">
        <f t="shared" si="1566"/>
        <v>0</v>
      </c>
      <c r="CQ621" s="58"/>
      <c r="CR621" s="139">
        <f t="shared" si="1567"/>
        <v>259.76390000000004</v>
      </c>
      <c r="CS621" s="141">
        <f t="shared" si="1568"/>
        <v>0</v>
      </c>
      <c r="CT621" s="58"/>
      <c r="CU621" s="107">
        <v>182.5</v>
      </c>
      <c r="CV621" s="141">
        <f t="shared" si="1569"/>
        <v>0</v>
      </c>
      <c r="CW621" s="58"/>
      <c r="CX621" s="107">
        <v>78</v>
      </c>
      <c r="CY621" s="141">
        <f t="shared" si="1570"/>
        <v>0</v>
      </c>
      <c r="CZ621" s="58"/>
      <c r="DA621" s="107">
        <v>350</v>
      </c>
      <c r="DB621" s="141">
        <f t="shared" si="1571"/>
        <v>0</v>
      </c>
      <c r="DC621" s="58"/>
      <c r="DD621" s="139">
        <f t="shared" si="1572"/>
        <v>363.26500000000004</v>
      </c>
      <c r="DE621" s="140">
        <f t="shared" si="1573"/>
        <v>0</v>
      </c>
      <c r="DF621" s="58">
        <v>6</v>
      </c>
      <c r="DG621" s="107">
        <v>349.94</v>
      </c>
      <c r="DH621" s="141">
        <f t="shared" si="1574"/>
        <v>2099.64</v>
      </c>
      <c r="DI621" s="58"/>
      <c r="DJ621" s="107">
        <v>407.82</v>
      </c>
      <c r="DK621" s="141">
        <f t="shared" si="1575"/>
        <v>0</v>
      </c>
      <c r="DL621" s="58">
        <v>4</v>
      </c>
      <c r="DM621" s="107">
        <v>560.66999999999996</v>
      </c>
      <c r="DN621" s="141">
        <f t="shared" si="1576"/>
        <v>2242.6799999999998</v>
      </c>
      <c r="DO621" s="58"/>
      <c r="DP621" s="107">
        <v>849.84</v>
      </c>
      <c r="DQ621" s="141">
        <f t="shared" si="1577"/>
        <v>0</v>
      </c>
      <c r="DR621" s="58"/>
      <c r="DS621" s="107">
        <v>1070.97</v>
      </c>
      <c r="DT621" s="141">
        <f t="shared" si="1578"/>
        <v>0</v>
      </c>
      <c r="DU621" s="58"/>
      <c r="DV621" s="21">
        <v>1512.05</v>
      </c>
      <c r="DW621" s="141">
        <f t="shared" si="1579"/>
        <v>0</v>
      </c>
      <c r="DX621" s="58"/>
      <c r="DY621" s="21">
        <v>5870.12</v>
      </c>
      <c r="DZ621" s="141">
        <f t="shared" si="1580"/>
        <v>0</v>
      </c>
      <c r="EA621" s="58"/>
      <c r="EB621" s="21">
        <v>4379.45</v>
      </c>
      <c r="EC621" s="141">
        <f t="shared" si="1581"/>
        <v>0</v>
      </c>
      <c r="ED621" s="58"/>
      <c r="EE621" s="21">
        <v>4811.45</v>
      </c>
      <c r="EF621" s="141">
        <f t="shared" si="1582"/>
        <v>0</v>
      </c>
      <c r="EG621" s="58"/>
      <c r="EH621" s="21">
        <v>6518.13</v>
      </c>
      <c r="EI621" s="141">
        <f t="shared" si="1583"/>
        <v>0</v>
      </c>
      <c r="EJ621" s="58"/>
      <c r="EK621" s="21">
        <v>7389.31</v>
      </c>
      <c r="EL621" s="141">
        <f t="shared" si="1584"/>
        <v>0</v>
      </c>
      <c r="EM621" s="58"/>
      <c r="EN621" s="21">
        <v>1539.81</v>
      </c>
      <c r="EO621" s="141">
        <f t="shared" si="1585"/>
        <v>0</v>
      </c>
      <c r="EP621" s="58"/>
      <c r="EQ621" s="21">
        <v>3124.4</v>
      </c>
      <c r="ER621" s="141">
        <f t="shared" si="1586"/>
        <v>0</v>
      </c>
      <c r="ES621" s="58"/>
      <c r="ET621" s="107">
        <v>118.78</v>
      </c>
      <c r="EU621" s="141">
        <f t="shared" si="1587"/>
        <v>0</v>
      </c>
      <c r="EV621" s="58"/>
      <c r="EW621" s="107">
        <v>479.92</v>
      </c>
      <c r="EX621" s="141">
        <f t="shared" si="1588"/>
        <v>0</v>
      </c>
      <c r="EY621" s="58"/>
      <c r="EZ621" s="107">
        <v>649.4</v>
      </c>
      <c r="FA621" s="141">
        <f t="shared" si="1589"/>
        <v>0</v>
      </c>
      <c r="FB621" s="58"/>
      <c r="FC621" s="21">
        <v>1301.22</v>
      </c>
      <c r="FD621" s="141">
        <f t="shared" si="1590"/>
        <v>0</v>
      </c>
      <c r="FE621" s="58"/>
      <c r="FF621" s="21">
        <v>2530.2199999999998</v>
      </c>
      <c r="FG621" s="141">
        <f t="shared" si="1591"/>
        <v>0</v>
      </c>
      <c r="FH621" s="58"/>
      <c r="FI621" s="21">
        <v>4182.22</v>
      </c>
      <c r="FJ621" s="141">
        <f t="shared" si="1592"/>
        <v>0</v>
      </c>
      <c r="FK621" s="58"/>
      <c r="FL621" s="107">
        <v>253.92</v>
      </c>
      <c r="FM621" s="141">
        <f t="shared" si="1593"/>
        <v>0</v>
      </c>
      <c r="FN621" s="58"/>
      <c r="FO621" s="107">
        <v>290.32</v>
      </c>
      <c r="FP621" s="141">
        <f t="shared" si="1594"/>
        <v>0</v>
      </c>
      <c r="FQ621" s="58"/>
      <c r="FR621" s="107">
        <v>334.06</v>
      </c>
      <c r="FS621" s="141">
        <f t="shared" si="1595"/>
        <v>0</v>
      </c>
      <c r="FT621" s="58"/>
      <c r="FU621" s="107">
        <v>411.49</v>
      </c>
      <c r="FV621" s="141">
        <f t="shared" si="1596"/>
        <v>0</v>
      </c>
      <c r="FW621" s="58"/>
      <c r="FX621" s="107">
        <v>455.21</v>
      </c>
      <c r="FY621" s="141">
        <f t="shared" si="1597"/>
        <v>0</v>
      </c>
      <c r="FZ621" s="58"/>
      <c r="GA621" s="107">
        <v>536</v>
      </c>
      <c r="GB621" s="141">
        <f t="shared" si="1598"/>
        <v>0</v>
      </c>
      <c r="GC621" s="58"/>
      <c r="GD621" s="21">
        <v>745.84</v>
      </c>
      <c r="GE621" s="144">
        <f t="shared" si="1599"/>
        <v>0</v>
      </c>
      <c r="GF621" s="108">
        <v>4</v>
      </c>
      <c r="GG621" s="112">
        <v>313.12</v>
      </c>
      <c r="GH621" s="141">
        <f t="shared" si="1600"/>
        <v>1252.48</v>
      </c>
      <c r="GI621" s="59">
        <v>5</v>
      </c>
      <c r="GJ621" s="529">
        <v>223.61</v>
      </c>
      <c r="GK621" s="141">
        <f>GI621*GJ621</f>
        <v>1118.0500000000002</v>
      </c>
      <c r="GL621" s="58"/>
      <c r="GM621" s="107">
        <v>105.46</v>
      </c>
      <c r="GN621" s="141">
        <f t="shared" si="1602"/>
        <v>0</v>
      </c>
      <c r="GO621" s="58"/>
      <c r="GP621" s="107">
        <v>581.36</v>
      </c>
      <c r="GQ621" s="141">
        <f t="shared" si="1603"/>
        <v>0</v>
      </c>
      <c r="GR621" s="58"/>
      <c r="GS621" s="107">
        <v>92.94</v>
      </c>
      <c r="GT621" s="141">
        <f t="shared" si="1604"/>
        <v>0</v>
      </c>
      <c r="GU621" s="108">
        <v>15</v>
      </c>
      <c r="GV621" s="112">
        <v>47.51</v>
      </c>
      <c r="GW621" s="141">
        <f t="shared" si="1605"/>
        <v>712.65</v>
      </c>
      <c r="GX621" s="58">
        <v>10</v>
      </c>
      <c r="GY621" s="107">
        <v>61.91</v>
      </c>
      <c r="GZ621" s="219">
        <f t="shared" si="1606"/>
        <v>619.09999999999991</v>
      </c>
      <c r="HA621" s="413"/>
      <c r="HB621" s="413"/>
      <c r="HC621" s="219">
        <f t="shared" si="1608"/>
        <v>0</v>
      </c>
      <c r="HD621" s="58"/>
      <c r="HE621" s="107">
        <v>40.75</v>
      </c>
      <c r="HF621" s="232">
        <f t="shared" si="1607"/>
        <v>0</v>
      </c>
      <c r="HG621" s="105">
        <v>3000</v>
      </c>
      <c r="HH621" s="226">
        <f t="shared" si="1609"/>
        <v>84406.280000000013</v>
      </c>
      <c r="HI621" s="335"/>
    </row>
    <row r="622" spans="1:218" ht="15.75" customHeight="1" thickBot="1">
      <c r="A622" s="198">
        <v>33</v>
      </c>
      <c r="B622" s="22" t="s">
        <v>188</v>
      </c>
      <c r="C622" s="383">
        <v>146.91999999999999</v>
      </c>
      <c r="D622" s="534">
        <v>50.21</v>
      </c>
      <c r="E622" s="23">
        <v>38578.68</v>
      </c>
      <c r="F622" s="42">
        <f t="shared" si="1526"/>
        <v>5606.9100000000008</v>
      </c>
      <c r="G622" s="47"/>
      <c r="H622" s="21">
        <v>636.70000000000005</v>
      </c>
      <c r="I622" s="49">
        <f t="shared" si="1527"/>
        <v>0</v>
      </c>
      <c r="J622" s="147"/>
      <c r="K622" s="107"/>
      <c r="L622" s="213">
        <f t="shared" si="1528"/>
        <v>0</v>
      </c>
      <c r="M622" s="147"/>
      <c r="N622" s="107">
        <v>540</v>
      </c>
      <c r="O622" s="213">
        <f t="shared" si="1529"/>
        <v>0</v>
      </c>
      <c r="P622" s="150"/>
      <c r="Q622" s="148">
        <f t="shared" si="1530"/>
        <v>280.13670000000002</v>
      </c>
      <c r="R622" s="212">
        <f t="shared" si="1531"/>
        <v>0</v>
      </c>
      <c r="S622" s="150"/>
      <c r="T622" s="48">
        <f t="shared" si="1532"/>
        <v>2335.5960000000005</v>
      </c>
      <c r="U622" s="213">
        <f t="shared" si="1533"/>
        <v>0</v>
      </c>
      <c r="V622" s="150"/>
      <c r="W622" s="148">
        <f t="shared" si="1534"/>
        <v>493.98690000000005</v>
      </c>
      <c r="X622" s="220">
        <f t="shared" si="1535"/>
        <v>0</v>
      </c>
      <c r="Y622" s="147"/>
      <c r="Z622" s="44">
        <f t="shared" si="1536"/>
        <v>4331.3600000000006</v>
      </c>
      <c r="AA622" s="151">
        <f t="shared" si="1537"/>
        <v>0</v>
      </c>
      <c r="AB622" s="398"/>
      <c r="AC622" s="148">
        <f t="shared" si="1538"/>
        <v>493.98690000000005</v>
      </c>
      <c r="AD622" s="149">
        <f t="shared" si="1539"/>
        <v>0</v>
      </c>
      <c r="AE622" s="150"/>
      <c r="AF622" s="48">
        <f t="shared" si="1540"/>
        <v>22885.031600000002</v>
      </c>
      <c r="AG622" s="149">
        <f t="shared" si="1541"/>
        <v>0</v>
      </c>
      <c r="AH622" s="150"/>
      <c r="AI622" s="148">
        <f t="shared" si="1542"/>
        <v>791.37200000000007</v>
      </c>
      <c r="AJ622" s="149">
        <f t="shared" si="1543"/>
        <v>0</v>
      </c>
      <c r="AK622" s="150"/>
      <c r="AL622" s="107">
        <v>145.19999999999999</v>
      </c>
      <c r="AM622" s="149">
        <f t="shared" si="1544"/>
        <v>0</v>
      </c>
      <c r="AN622" s="150"/>
      <c r="AO622" s="48">
        <f t="shared" si="1545"/>
        <v>3769.8454000000002</v>
      </c>
      <c r="AP622" s="151">
        <f t="shared" si="1546"/>
        <v>0</v>
      </c>
      <c r="AQ622" s="116"/>
      <c r="AR622" s="109">
        <v>8030</v>
      </c>
      <c r="AS622" s="151">
        <f t="shared" si="1547"/>
        <v>0</v>
      </c>
      <c r="AT622" s="147"/>
      <c r="AU622" s="21">
        <v>3366.65</v>
      </c>
      <c r="AV622" s="151">
        <f t="shared" si="1548"/>
        <v>0</v>
      </c>
      <c r="AW622" s="147"/>
      <c r="AX622" s="48">
        <f t="shared" si="1549"/>
        <v>80964.952600000004</v>
      </c>
      <c r="AY622" s="151">
        <f t="shared" si="1550"/>
        <v>0</v>
      </c>
      <c r="AZ622" s="147"/>
      <c r="BA622" s="21">
        <v>93131.5</v>
      </c>
      <c r="BB622" s="151">
        <f t="shared" si="1551"/>
        <v>0</v>
      </c>
      <c r="BC622" s="147"/>
      <c r="BD622" s="21">
        <v>10643</v>
      </c>
      <c r="BE622" s="149">
        <f t="shared" si="1552"/>
        <v>0</v>
      </c>
      <c r="BF622" s="150"/>
      <c r="BG622" s="147"/>
      <c r="BH622" s="149">
        <f t="shared" si="1553"/>
        <v>0</v>
      </c>
      <c r="BI622" s="150"/>
      <c r="BJ622" s="152"/>
      <c r="BK622" s="147"/>
      <c r="BL622" s="140">
        <f t="shared" si="1554"/>
        <v>0</v>
      </c>
      <c r="BM622" s="150"/>
      <c r="BN622" s="153"/>
      <c r="BO622" s="151">
        <f t="shared" si="1555"/>
        <v>0</v>
      </c>
      <c r="BP622" s="147"/>
      <c r="BQ622" s="148">
        <f t="shared" si="1556"/>
        <v>930.90000000000009</v>
      </c>
      <c r="BR622" s="151">
        <f t="shared" si="1557"/>
        <v>0</v>
      </c>
      <c r="BS622" s="147"/>
      <c r="BT622" s="107">
        <v>540</v>
      </c>
      <c r="BU622" s="151">
        <f t="shared" si="1558"/>
        <v>0</v>
      </c>
      <c r="BV622" s="147"/>
      <c r="BW622" s="147"/>
      <c r="BX622" s="151">
        <f t="shared" si="1559"/>
        <v>0</v>
      </c>
      <c r="BY622" s="147"/>
      <c r="BZ622" s="154"/>
      <c r="CA622" s="151">
        <f t="shared" si="1560"/>
        <v>0</v>
      </c>
      <c r="CB622" s="147">
        <v>4</v>
      </c>
      <c r="CC622" s="107">
        <v>165.4</v>
      </c>
      <c r="CD622" s="151">
        <f t="shared" si="1561"/>
        <v>661.6</v>
      </c>
      <c r="CE622" s="147"/>
      <c r="CF622" s="148">
        <f t="shared" si="1562"/>
        <v>204.31649999999999</v>
      </c>
      <c r="CG622" s="151">
        <f t="shared" si="1563"/>
        <v>0</v>
      </c>
      <c r="CH622" s="147"/>
      <c r="CI622" s="107">
        <v>86.2</v>
      </c>
      <c r="CJ622" s="151">
        <f t="shared" si="1564"/>
        <v>0</v>
      </c>
      <c r="CK622" s="147"/>
      <c r="CL622" s="107">
        <v>125</v>
      </c>
      <c r="CM622" s="151">
        <f t="shared" si="1565"/>
        <v>0</v>
      </c>
      <c r="CN622" s="147"/>
      <c r="CO622" s="107">
        <v>140</v>
      </c>
      <c r="CP622" s="151">
        <f t="shared" si="1566"/>
        <v>0</v>
      </c>
      <c r="CQ622" s="147"/>
      <c r="CR622" s="148">
        <f t="shared" si="1567"/>
        <v>259.76390000000004</v>
      </c>
      <c r="CS622" s="151">
        <f t="shared" si="1568"/>
        <v>0</v>
      </c>
      <c r="CT622" s="147"/>
      <c r="CU622" s="107">
        <v>182.5</v>
      </c>
      <c r="CV622" s="151">
        <f t="shared" si="1569"/>
        <v>0</v>
      </c>
      <c r="CW622" s="147"/>
      <c r="CX622" s="107">
        <v>78</v>
      </c>
      <c r="CY622" s="151">
        <f t="shared" si="1570"/>
        <v>0</v>
      </c>
      <c r="CZ622" s="147"/>
      <c r="DA622" s="107">
        <v>350</v>
      </c>
      <c r="DB622" s="151">
        <f t="shared" si="1571"/>
        <v>0</v>
      </c>
      <c r="DC622" s="147"/>
      <c r="DD622" s="148">
        <f t="shared" si="1572"/>
        <v>363.26500000000004</v>
      </c>
      <c r="DE622" s="149">
        <f t="shared" si="1573"/>
        <v>0</v>
      </c>
      <c r="DF622" s="147"/>
      <c r="DG622" s="107">
        <v>349.94</v>
      </c>
      <c r="DH622" s="151">
        <f t="shared" si="1574"/>
        <v>0</v>
      </c>
      <c r="DI622" s="147"/>
      <c r="DJ622" s="107">
        <v>407.82</v>
      </c>
      <c r="DK622" s="151">
        <f t="shared" si="1575"/>
        <v>0</v>
      </c>
      <c r="DL622" s="147"/>
      <c r="DM622" s="107">
        <v>560.66999999999996</v>
      </c>
      <c r="DN622" s="151">
        <f t="shared" si="1576"/>
        <v>0</v>
      </c>
      <c r="DO622" s="147"/>
      <c r="DP622" s="107">
        <v>849.84</v>
      </c>
      <c r="DQ622" s="151">
        <f t="shared" si="1577"/>
        <v>0</v>
      </c>
      <c r="DR622" s="147"/>
      <c r="DS622" s="107">
        <v>1070.97</v>
      </c>
      <c r="DT622" s="151">
        <f t="shared" si="1578"/>
        <v>0</v>
      </c>
      <c r="DU622" s="147"/>
      <c r="DV622" s="21">
        <v>1512.05</v>
      </c>
      <c r="DW622" s="151">
        <f t="shared" si="1579"/>
        <v>0</v>
      </c>
      <c r="DX622" s="147"/>
      <c r="DY622" s="21">
        <v>5870.12</v>
      </c>
      <c r="DZ622" s="151">
        <f t="shared" si="1580"/>
        <v>0</v>
      </c>
      <c r="EA622" s="147"/>
      <c r="EB622" s="21">
        <v>4379.45</v>
      </c>
      <c r="EC622" s="151">
        <f t="shared" si="1581"/>
        <v>0</v>
      </c>
      <c r="ED622" s="147"/>
      <c r="EE622" s="21">
        <v>4811.45</v>
      </c>
      <c r="EF622" s="151">
        <f t="shared" si="1582"/>
        <v>0</v>
      </c>
      <c r="EG622" s="147"/>
      <c r="EH622" s="21">
        <v>6518.13</v>
      </c>
      <c r="EI622" s="151">
        <f t="shared" si="1583"/>
        <v>0</v>
      </c>
      <c r="EJ622" s="147"/>
      <c r="EK622" s="21">
        <v>7389.31</v>
      </c>
      <c r="EL622" s="151">
        <f t="shared" si="1584"/>
        <v>0</v>
      </c>
      <c r="EM622" s="147"/>
      <c r="EN622" s="21">
        <v>1539.81</v>
      </c>
      <c r="EO622" s="151">
        <f t="shared" si="1585"/>
        <v>0</v>
      </c>
      <c r="EP622" s="147"/>
      <c r="EQ622" s="21">
        <v>3124.4</v>
      </c>
      <c r="ER622" s="151">
        <f t="shared" si="1586"/>
        <v>0</v>
      </c>
      <c r="ES622" s="147"/>
      <c r="ET622" s="107">
        <v>118.78</v>
      </c>
      <c r="EU622" s="151">
        <f t="shared" si="1587"/>
        <v>0</v>
      </c>
      <c r="EV622" s="147"/>
      <c r="EW622" s="107">
        <v>479.92</v>
      </c>
      <c r="EX622" s="151">
        <f t="shared" si="1588"/>
        <v>0</v>
      </c>
      <c r="EY622" s="147"/>
      <c r="EZ622" s="107">
        <v>649.4</v>
      </c>
      <c r="FA622" s="151">
        <f t="shared" si="1589"/>
        <v>0</v>
      </c>
      <c r="FB622" s="147"/>
      <c r="FC622" s="21">
        <v>1301.22</v>
      </c>
      <c r="FD622" s="151">
        <f t="shared" si="1590"/>
        <v>0</v>
      </c>
      <c r="FE622" s="147"/>
      <c r="FF622" s="21">
        <v>2530.2199999999998</v>
      </c>
      <c r="FG622" s="151">
        <f t="shared" si="1591"/>
        <v>0</v>
      </c>
      <c r="FH622" s="147"/>
      <c r="FI622" s="21">
        <v>4182.22</v>
      </c>
      <c r="FJ622" s="151">
        <f t="shared" si="1592"/>
        <v>0</v>
      </c>
      <c r="FK622" s="147"/>
      <c r="FL622" s="107">
        <v>253.92</v>
      </c>
      <c r="FM622" s="151">
        <f t="shared" si="1593"/>
        <v>0</v>
      </c>
      <c r="FN622" s="147"/>
      <c r="FO622" s="107">
        <v>290.32</v>
      </c>
      <c r="FP622" s="151">
        <f t="shared" si="1594"/>
        <v>0</v>
      </c>
      <c r="FQ622" s="147"/>
      <c r="FR622" s="107">
        <v>334.06</v>
      </c>
      <c r="FS622" s="151">
        <f t="shared" si="1595"/>
        <v>0</v>
      </c>
      <c r="FT622" s="147"/>
      <c r="FU622" s="107">
        <v>411.49</v>
      </c>
      <c r="FV622" s="151">
        <f t="shared" si="1596"/>
        <v>0</v>
      </c>
      <c r="FW622" s="147"/>
      <c r="FX622" s="107">
        <v>455.21</v>
      </c>
      <c r="FY622" s="151">
        <f t="shared" si="1597"/>
        <v>0</v>
      </c>
      <c r="FZ622" s="147"/>
      <c r="GA622" s="107">
        <v>536</v>
      </c>
      <c r="GB622" s="151">
        <f t="shared" si="1598"/>
        <v>0</v>
      </c>
      <c r="GC622" s="147"/>
      <c r="GD622" s="21">
        <v>745.84</v>
      </c>
      <c r="GE622" s="155">
        <f t="shared" si="1599"/>
        <v>0</v>
      </c>
      <c r="GF622" s="116">
        <v>3</v>
      </c>
      <c r="GG622" s="112">
        <v>313.12</v>
      </c>
      <c r="GH622" s="151">
        <f t="shared" si="1600"/>
        <v>939.36</v>
      </c>
      <c r="GI622" s="152">
        <v>4</v>
      </c>
      <c r="GJ622" s="529">
        <v>223.61</v>
      </c>
      <c r="GK622" s="141">
        <f>GI622*GJ622</f>
        <v>894.44</v>
      </c>
      <c r="GL622" s="147">
        <v>1</v>
      </c>
      <c r="GM622" s="107">
        <v>105.46</v>
      </c>
      <c r="GN622" s="151">
        <f t="shared" si="1602"/>
        <v>105.46</v>
      </c>
      <c r="GO622" s="147">
        <v>1</v>
      </c>
      <c r="GP622" s="107">
        <v>581.36</v>
      </c>
      <c r="GQ622" s="151">
        <f t="shared" si="1603"/>
        <v>581.36</v>
      </c>
      <c r="GR622" s="147">
        <v>1</v>
      </c>
      <c r="GS622" s="107">
        <v>92.94</v>
      </c>
      <c r="GT622" s="151">
        <f t="shared" si="1604"/>
        <v>92.94</v>
      </c>
      <c r="GU622" s="116">
        <v>15</v>
      </c>
      <c r="GV622" s="112">
        <v>47.51</v>
      </c>
      <c r="GW622" s="151">
        <f t="shared" si="1605"/>
        <v>712.65</v>
      </c>
      <c r="GX622" s="147">
        <v>10</v>
      </c>
      <c r="GY622" s="107">
        <v>61.91</v>
      </c>
      <c r="GZ622" s="220">
        <f t="shared" si="1606"/>
        <v>619.09999999999991</v>
      </c>
      <c r="HA622" s="414"/>
      <c r="HB622" s="414"/>
      <c r="HC622" s="219">
        <f t="shared" si="1608"/>
        <v>0</v>
      </c>
      <c r="HD622" s="147"/>
      <c r="HE622" s="107">
        <v>40.75</v>
      </c>
      <c r="HF622" s="233">
        <f t="shared" si="1607"/>
        <v>0</v>
      </c>
      <c r="HG622" s="105">
        <v>1000</v>
      </c>
      <c r="HH622" s="226">
        <f t="shared" si="1609"/>
        <v>5606.9100000000008</v>
      </c>
      <c r="HI622" s="335"/>
    </row>
    <row r="623" spans="1:218" s="123" customFormat="1" ht="15.75" customHeight="1" thickBot="1">
      <c r="A623" s="470">
        <v>33</v>
      </c>
      <c r="B623" s="156" t="s">
        <v>31</v>
      </c>
      <c r="C623" s="384">
        <f>SUM(C590:C622)</f>
        <v>5101.8300000000008</v>
      </c>
      <c r="D623" s="384">
        <f>SUM(D590:D622)</f>
        <v>3248.1899999999996</v>
      </c>
      <c r="E623" s="50">
        <f>SUM(E590:E622)</f>
        <v>1682375.5199999996</v>
      </c>
      <c r="F623" s="50">
        <f>SUM(F590:F622)</f>
        <v>1766219.5562399998</v>
      </c>
      <c r="G623" s="227">
        <f t="shared" ref="G623:BS623" si="1610">SUM(G590:G622)</f>
        <v>0</v>
      </c>
      <c r="H623" s="227"/>
      <c r="I623" s="227">
        <f t="shared" si="1610"/>
        <v>0</v>
      </c>
      <c r="J623" s="227">
        <f t="shared" si="1610"/>
        <v>0</v>
      </c>
      <c r="K623" s="227"/>
      <c r="L623" s="227">
        <f t="shared" si="1610"/>
        <v>0</v>
      </c>
      <c r="M623" s="227">
        <f t="shared" si="1610"/>
        <v>0</v>
      </c>
      <c r="N623" s="227"/>
      <c r="O623" s="227">
        <f t="shared" si="1610"/>
        <v>0</v>
      </c>
      <c r="P623" s="227">
        <f t="shared" si="1610"/>
        <v>734.30000000000007</v>
      </c>
      <c r="Q623" s="227"/>
      <c r="R623" s="227">
        <f t="shared" si="1610"/>
        <v>205704.37880999999</v>
      </c>
      <c r="S623" s="227">
        <f t="shared" si="1610"/>
        <v>45.2</v>
      </c>
      <c r="T623" s="227"/>
      <c r="U623" s="227">
        <f t="shared" si="1610"/>
        <v>105568.93920000002</v>
      </c>
      <c r="V623" s="227">
        <f t="shared" si="1610"/>
        <v>45.2</v>
      </c>
      <c r="W623" s="227"/>
      <c r="X623" s="227">
        <f t="shared" si="1610"/>
        <v>22328.207880000005</v>
      </c>
      <c r="Y623" s="227">
        <f t="shared" si="1610"/>
        <v>83.1</v>
      </c>
      <c r="Z623" s="227"/>
      <c r="AA623" s="227">
        <f t="shared" si="1610"/>
        <v>359936.01600000006</v>
      </c>
      <c r="AB623" s="395">
        <f t="shared" si="1610"/>
        <v>4.5</v>
      </c>
      <c r="AC623" s="227"/>
      <c r="AD623" s="227">
        <f t="shared" si="1610"/>
        <v>2222.9410500000004</v>
      </c>
      <c r="AE623" s="227">
        <f t="shared" si="1610"/>
        <v>0</v>
      </c>
      <c r="AF623" s="227"/>
      <c r="AG623" s="227">
        <f t="shared" si="1610"/>
        <v>0</v>
      </c>
      <c r="AH623" s="227">
        <f t="shared" si="1610"/>
        <v>60</v>
      </c>
      <c r="AI623" s="227"/>
      <c r="AJ623" s="227">
        <f t="shared" si="1610"/>
        <v>47482.32</v>
      </c>
      <c r="AK623" s="227">
        <f t="shared" si="1610"/>
        <v>12</v>
      </c>
      <c r="AL623" s="227"/>
      <c r="AM623" s="227">
        <f t="shared" si="1610"/>
        <v>1742.3999999999999</v>
      </c>
      <c r="AN623" s="227">
        <f t="shared" si="1610"/>
        <v>2</v>
      </c>
      <c r="AO623" s="227"/>
      <c r="AP623" s="227">
        <f t="shared" si="1610"/>
        <v>7539.6908000000003</v>
      </c>
      <c r="AQ623" s="227">
        <f t="shared" si="1610"/>
        <v>0</v>
      </c>
      <c r="AR623" s="227"/>
      <c r="AS623" s="227">
        <f t="shared" si="1610"/>
        <v>0</v>
      </c>
      <c r="AT623" s="227">
        <f t="shared" si="1610"/>
        <v>0</v>
      </c>
      <c r="AU623" s="227"/>
      <c r="AV623" s="227">
        <f t="shared" si="1610"/>
        <v>0</v>
      </c>
      <c r="AW623" s="227">
        <f t="shared" si="1610"/>
        <v>0</v>
      </c>
      <c r="AX623" s="227"/>
      <c r="AY623" s="227">
        <f t="shared" si="1610"/>
        <v>0</v>
      </c>
      <c r="AZ623" s="227">
        <f t="shared" si="1610"/>
        <v>0</v>
      </c>
      <c r="BA623" s="227"/>
      <c r="BB623" s="227">
        <f t="shared" si="1610"/>
        <v>0</v>
      </c>
      <c r="BC623" s="227">
        <f t="shared" si="1610"/>
        <v>0</v>
      </c>
      <c r="BD623" s="227"/>
      <c r="BE623" s="227">
        <f t="shared" si="1610"/>
        <v>0</v>
      </c>
      <c r="BF623" s="227">
        <f t="shared" si="1610"/>
        <v>0</v>
      </c>
      <c r="BG623" s="227"/>
      <c r="BH623" s="227">
        <f t="shared" si="1610"/>
        <v>0</v>
      </c>
      <c r="BI623" s="227">
        <f t="shared" si="1610"/>
        <v>5</v>
      </c>
      <c r="BJ623" s="227"/>
      <c r="BK623" s="227"/>
      <c r="BL623" s="227">
        <f t="shared" si="1610"/>
        <v>401135.89</v>
      </c>
      <c r="BM623" s="227">
        <f t="shared" si="1610"/>
        <v>0</v>
      </c>
      <c r="BN623" s="227"/>
      <c r="BO623" s="227">
        <f t="shared" si="1610"/>
        <v>0</v>
      </c>
      <c r="BP623" s="227">
        <f t="shared" si="1610"/>
        <v>0</v>
      </c>
      <c r="BQ623" s="227"/>
      <c r="BR623" s="227">
        <f t="shared" si="1610"/>
        <v>0</v>
      </c>
      <c r="BS623" s="227">
        <f t="shared" si="1610"/>
        <v>30.4</v>
      </c>
      <c r="BT623" s="227"/>
      <c r="BU623" s="227">
        <f t="shared" ref="BU623:ED623" si="1611">SUM(BU590:BU622)</f>
        <v>16416</v>
      </c>
      <c r="BV623" s="227">
        <f t="shared" si="1611"/>
        <v>0</v>
      </c>
      <c r="BW623" s="227"/>
      <c r="BX623" s="227">
        <f t="shared" si="1611"/>
        <v>0</v>
      </c>
      <c r="BY623" s="227">
        <f t="shared" si="1611"/>
        <v>0</v>
      </c>
      <c r="BZ623" s="227"/>
      <c r="CA623" s="227">
        <f t="shared" si="1611"/>
        <v>0</v>
      </c>
      <c r="CB623" s="227">
        <f t="shared" si="1611"/>
        <v>128</v>
      </c>
      <c r="CC623" s="227"/>
      <c r="CD623" s="227">
        <f t="shared" si="1611"/>
        <v>21171.199999999993</v>
      </c>
      <c r="CE623" s="227">
        <f t="shared" si="1611"/>
        <v>25</v>
      </c>
      <c r="CF623" s="227"/>
      <c r="CG623" s="227">
        <f t="shared" si="1611"/>
        <v>5107.9124999999985</v>
      </c>
      <c r="CH623" s="227">
        <f t="shared" si="1611"/>
        <v>0</v>
      </c>
      <c r="CI623" s="227"/>
      <c r="CJ623" s="227">
        <f t="shared" si="1611"/>
        <v>0</v>
      </c>
      <c r="CK623" s="227">
        <f t="shared" si="1611"/>
        <v>0</v>
      </c>
      <c r="CL623" s="227"/>
      <c r="CM623" s="227">
        <f t="shared" si="1611"/>
        <v>0</v>
      </c>
      <c r="CN623" s="227">
        <f t="shared" si="1611"/>
        <v>0</v>
      </c>
      <c r="CO623" s="227"/>
      <c r="CP623" s="227">
        <f t="shared" si="1611"/>
        <v>0</v>
      </c>
      <c r="CQ623" s="227">
        <f t="shared" si="1611"/>
        <v>0</v>
      </c>
      <c r="CR623" s="227"/>
      <c r="CS623" s="227">
        <f t="shared" si="1611"/>
        <v>0</v>
      </c>
      <c r="CT623" s="227">
        <f t="shared" si="1611"/>
        <v>0</v>
      </c>
      <c r="CU623" s="227"/>
      <c r="CV623" s="227">
        <f t="shared" si="1611"/>
        <v>0</v>
      </c>
      <c r="CW623" s="227">
        <f t="shared" si="1611"/>
        <v>0</v>
      </c>
      <c r="CX623" s="227"/>
      <c r="CY623" s="227">
        <f t="shared" si="1611"/>
        <v>0</v>
      </c>
      <c r="CZ623" s="227">
        <f t="shared" si="1611"/>
        <v>0</v>
      </c>
      <c r="DA623" s="227"/>
      <c r="DB623" s="227">
        <f t="shared" si="1611"/>
        <v>0</v>
      </c>
      <c r="DC623" s="227">
        <f t="shared" si="1611"/>
        <v>0</v>
      </c>
      <c r="DD623" s="227"/>
      <c r="DE623" s="227">
        <f t="shared" si="1611"/>
        <v>0</v>
      </c>
      <c r="DF623" s="227">
        <f t="shared" si="1611"/>
        <v>116</v>
      </c>
      <c r="DG623" s="227"/>
      <c r="DH623" s="227">
        <f t="shared" si="1611"/>
        <v>40593.039999999994</v>
      </c>
      <c r="DI623" s="227">
        <f t="shared" si="1611"/>
        <v>52</v>
      </c>
      <c r="DJ623" s="227"/>
      <c r="DK623" s="227">
        <f t="shared" si="1611"/>
        <v>21206.639999999999</v>
      </c>
      <c r="DL623" s="227">
        <f t="shared" si="1611"/>
        <v>92</v>
      </c>
      <c r="DM623" s="227"/>
      <c r="DN623" s="227">
        <f t="shared" si="1611"/>
        <v>51581.639999999985</v>
      </c>
      <c r="DO623" s="227">
        <f t="shared" si="1611"/>
        <v>15</v>
      </c>
      <c r="DP623" s="227"/>
      <c r="DQ623" s="227">
        <f t="shared" si="1611"/>
        <v>12747.6</v>
      </c>
      <c r="DR623" s="227">
        <f t="shared" si="1611"/>
        <v>0</v>
      </c>
      <c r="DS623" s="227"/>
      <c r="DT623" s="227">
        <f t="shared" si="1611"/>
        <v>0</v>
      </c>
      <c r="DU623" s="227">
        <f t="shared" si="1611"/>
        <v>0</v>
      </c>
      <c r="DV623" s="227"/>
      <c r="DW623" s="227">
        <f t="shared" si="1611"/>
        <v>0</v>
      </c>
      <c r="DX623" s="227">
        <f t="shared" si="1611"/>
        <v>0</v>
      </c>
      <c r="DY623" s="227"/>
      <c r="DZ623" s="227">
        <f t="shared" si="1611"/>
        <v>0</v>
      </c>
      <c r="EA623" s="227">
        <f t="shared" si="1611"/>
        <v>6</v>
      </c>
      <c r="EB623" s="227"/>
      <c r="EC623" s="227">
        <f t="shared" si="1611"/>
        <v>26276.699999999997</v>
      </c>
      <c r="ED623" s="227">
        <f t="shared" si="1611"/>
        <v>6</v>
      </c>
      <c r="EE623" s="227"/>
      <c r="EF623" s="227">
        <f t="shared" ref="EF623:GQ623" si="1612">SUM(EF590:EF622)</f>
        <v>28868.7</v>
      </c>
      <c r="EG623" s="227">
        <f t="shared" si="1612"/>
        <v>4</v>
      </c>
      <c r="EH623" s="227"/>
      <c r="EI623" s="227">
        <f t="shared" si="1612"/>
        <v>26072.52</v>
      </c>
      <c r="EJ623" s="227">
        <f t="shared" si="1612"/>
        <v>0</v>
      </c>
      <c r="EK623" s="227"/>
      <c r="EL623" s="227">
        <f t="shared" si="1612"/>
        <v>0</v>
      </c>
      <c r="EM623" s="227">
        <f t="shared" si="1612"/>
        <v>0</v>
      </c>
      <c r="EN623" s="227"/>
      <c r="EO623" s="227">
        <f t="shared" si="1612"/>
        <v>0</v>
      </c>
      <c r="EP623" s="227">
        <f t="shared" si="1612"/>
        <v>0</v>
      </c>
      <c r="EQ623" s="227"/>
      <c r="ER623" s="227">
        <f t="shared" si="1612"/>
        <v>0</v>
      </c>
      <c r="ES623" s="227">
        <f t="shared" si="1612"/>
        <v>125</v>
      </c>
      <c r="ET623" s="227"/>
      <c r="EU623" s="227">
        <f t="shared" si="1612"/>
        <v>14847.499999999998</v>
      </c>
      <c r="EV623" s="227">
        <f t="shared" si="1612"/>
        <v>0</v>
      </c>
      <c r="EW623" s="227"/>
      <c r="EX623" s="227">
        <f t="shared" si="1612"/>
        <v>0</v>
      </c>
      <c r="EY623" s="227">
        <f t="shared" si="1612"/>
        <v>166</v>
      </c>
      <c r="EZ623" s="227"/>
      <c r="FA623" s="227">
        <f t="shared" si="1612"/>
        <v>107800.4</v>
      </c>
      <c r="FB623" s="227">
        <f t="shared" si="1612"/>
        <v>54</v>
      </c>
      <c r="FC623" s="227"/>
      <c r="FD623" s="227">
        <f t="shared" si="1612"/>
        <v>70265.88</v>
      </c>
      <c r="FE623" s="227">
        <f t="shared" si="1612"/>
        <v>2</v>
      </c>
      <c r="FF623" s="227"/>
      <c r="FG623" s="227">
        <f t="shared" si="1612"/>
        <v>5060.4399999999996</v>
      </c>
      <c r="FH623" s="227">
        <f t="shared" si="1612"/>
        <v>0</v>
      </c>
      <c r="FI623" s="227"/>
      <c r="FJ623" s="227">
        <f t="shared" si="1612"/>
        <v>0</v>
      </c>
      <c r="FK623" s="227">
        <f t="shared" si="1612"/>
        <v>0</v>
      </c>
      <c r="FL623" s="227"/>
      <c r="FM623" s="227">
        <f t="shared" si="1612"/>
        <v>0</v>
      </c>
      <c r="FN623" s="227">
        <f t="shared" si="1612"/>
        <v>0</v>
      </c>
      <c r="FO623" s="227"/>
      <c r="FP623" s="227">
        <f t="shared" si="1612"/>
        <v>0</v>
      </c>
      <c r="FQ623" s="227">
        <f t="shared" si="1612"/>
        <v>0</v>
      </c>
      <c r="FR623" s="227"/>
      <c r="FS623" s="227">
        <f t="shared" si="1612"/>
        <v>0</v>
      </c>
      <c r="FT623" s="227">
        <f t="shared" si="1612"/>
        <v>0</v>
      </c>
      <c r="FU623" s="227"/>
      <c r="FV623" s="227">
        <f t="shared" si="1612"/>
        <v>0</v>
      </c>
      <c r="FW623" s="227">
        <f t="shared" si="1612"/>
        <v>0</v>
      </c>
      <c r="FX623" s="227"/>
      <c r="FY623" s="227">
        <f t="shared" si="1612"/>
        <v>0</v>
      </c>
      <c r="FZ623" s="227">
        <f t="shared" si="1612"/>
        <v>0</v>
      </c>
      <c r="GA623" s="227"/>
      <c r="GB623" s="227">
        <f t="shared" si="1612"/>
        <v>0</v>
      </c>
      <c r="GC623" s="227">
        <f t="shared" si="1612"/>
        <v>0</v>
      </c>
      <c r="GD623" s="227"/>
      <c r="GE623" s="227">
        <f t="shared" si="1612"/>
        <v>0</v>
      </c>
      <c r="GF623" s="227">
        <f t="shared" si="1612"/>
        <v>105</v>
      </c>
      <c r="GG623" s="227"/>
      <c r="GH623" s="227">
        <f t="shared" si="1612"/>
        <v>32877.600000000006</v>
      </c>
      <c r="GI623" s="227">
        <f t="shared" si="1612"/>
        <v>184</v>
      </c>
      <c r="GJ623" s="227"/>
      <c r="GK623" s="227">
        <f t="shared" si="1612"/>
        <v>41144.24000000002</v>
      </c>
      <c r="GL623" s="227">
        <f t="shared" si="1612"/>
        <v>28</v>
      </c>
      <c r="GM623" s="227"/>
      <c r="GN623" s="227">
        <f t="shared" si="1612"/>
        <v>2952.8800000000006</v>
      </c>
      <c r="GO623" s="227">
        <f t="shared" si="1612"/>
        <v>18</v>
      </c>
      <c r="GP623" s="227"/>
      <c r="GQ623" s="227">
        <f t="shared" si="1612"/>
        <v>10464.48</v>
      </c>
      <c r="GR623" s="227">
        <f t="shared" ref="GR623:HD623" si="1613">SUM(GR590:GR622)</f>
        <v>16</v>
      </c>
      <c r="GS623" s="227"/>
      <c r="GT623" s="227">
        <f t="shared" si="1613"/>
        <v>1487.0400000000004</v>
      </c>
      <c r="GU623" s="227">
        <f t="shared" si="1613"/>
        <v>500</v>
      </c>
      <c r="GV623" s="227"/>
      <c r="GW623" s="227">
        <f t="shared" si="1613"/>
        <v>23755</v>
      </c>
      <c r="GX623" s="227">
        <f t="shared" si="1613"/>
        <v>316</v>
      </c>
      <c r="GY623" s="227"/>
      <c r="GZ623" s="227">
        <f t="shared" si="1613"/>
        <v>19563.559999999998</v>
      </c>
      <c r="HA623" s="227">
        <f t="shared" si="1613"/>
        <v>0</v>
      </c>
      <c r="HB623" s="227"/>
      <c r="HC623" s="227">
        <f t="shared" si="1613"/>
        <v>0</v>
      </c>
      <c r="HD623" s="227">
        <f t="shared" si="1613"/>
        <v>2.4000000000000008</v>
      </c>
      <c r="HE623" s="227"/>
      <c r="HF623" s="227">
        <f>SUM(HF590:HF622)</f>
        <v>97.800000000000026</v>
      </c>
      <c r="HG623" s="227">
        <f>SUM(HG590:HG622)</f>
        <v>32200</v>
      </c>
      <c r="HH623" s="227">
        <f>SUM(HH590:HH622)</f>
        <v>1766219.5562399998</v>
      </c>
      <c r="HI623" s="335">
        <f>HC623+HF623+GZ623+GW623+GT623+GQ623+GN623+GK623+GH623+GE623+GB623+FY623+FV623+FS623+FP623+FM623+FJ623+FG623+FD623+FA623+EX623+EU623+ER623+EO623+EL623+EI623+EF623+EC623+DZ623+DW623+DT623+DQ623+DN623+DK623+DH623+DE623+DB623+CY623+CV623+CS623+CP623+CM623+CJ623+CG623+CD623+CA623+BX623+BU623+BR623+BO623+BL623+BH623+BE623+BB623+AY623+AV623+AS623+AP623+AM623+AJ623+AG623+AD623+AA623+X623+U623+R623+O623+L623+I623+HG623</f>
        <v>1766219.5562400001</v>
      </c>
      <c r="HJ623" s="335">
        <f>HF623+HC623+GZ623+GW623+GT623+GQ623+GN623+GK623+GH623</f>
        <v>132342.60000000003</v>
      </c>
    </row>
    <row r="624" spans="1:218" s="123" customFormat="1" ht="20.25" customHeight="1" thickBot="1">
      <c r="A624" s="237">
        <f t="shared" ref="A624" si="1614">A623+A588+A549+A514+A477+A440+A396+A350+A330+A300+A244+A198+A166+A142+A74</f>
        <v>590</v>
      </c>
      <c r="B624" s="237"/>
      <c r="C624" s="237">
        <f t="shared" ref="C624:D624" si="1615">C623+C588+C549+C514+C477+C440+C396+C350+C330+C300+C244+C198+C166+C142+C74</f>
        <v>47024.840000000004</v>
      </c>
      <c r="D624" s="237">
        <f t="shared" si="1615"/>
        <v>74125.929999999993</v>
      </c>
      <c r="E624" s="237">
        <f>E623+E588+E549+E514+E477+E440+E396+E350+E330+E300+E244+E198+E166+E142+E74</f>
        <v>39881169.259999998</v>
      </c>
      <c r="F624" s="237">
        <f>F623+F588+F549+F514+F477+F440+F396+F350+F330+F300+F244+F198+F166+F142+F74</f>
        <v>43781834.066296995</v>
      </c>
      <c r="G624" s="237">
        <f>G623+G588+G549+G514+G477+G440+G396+G350+G330+G300+G244+G198+G166+G142+G74</f>
        <v>1591</v>
      </c>
      <c r="H624" s="237">
        <f t="shared" ref="H624:BS624" si="1616">H623+H588+H549+H514+H477+H440+H396+H350+H330+H300+H244+H198+H166+H142+H74</f>
        <v>0</v>
      </c>
      <c r="I624" s="237">
        <f t="shared" si="1616"/>
        <v>1013285.7000000001</v>
      </c>
      <c r="J624" s="237">
        <f t="shared" si="1616"/>
        <v>2281.84</v>
      </c>
      <c r="K624" s="237">
        <f t="shared" si="1616"/>
        <v>0</v>
      </c>
      <c r="L624" s="237">
        <f t="shared" si="1616"/>
        <v>1079865.0150000001</v>
      </c>
      <c r="M624" s="237">
        <f t="shared" si="1616"/>
        <v>0</v>
      </c>
      <c r="N624" s="237">
        <f t="shared" si="1616"/>
        <v>0</v>
      </c>
      <c r="O624" s="237">
        <f t="shared" si="1616"/>
        <v>0</v>
      </c>
      <c r="P624" s="237">
        <f t="shared" si="1616"/>
        <v>13352.650000000001</v>
      </c>
      <c r="Q624" s="237">
        <f t="shared" si="1616"/>
        <v>0</v>
      </c>
      <c r="R624" s="237">
        <f t="shared" si="1616"/>
        <v>3740567.3072549999</v>
      </c>
      <c r="S624" s="237">
        <f t="shared" si="1616"/>
        <v>990.91999999999985</v>
      </c>
      <c r="T624" s="237">
        <f t="shared" si="1616"/>
        <v>0</v>
      </c>
      <c r="U624" s="237">
        <f t="shared" si="1616"/>
        <v>2315036.0731200003</v>
      </c>
      <c r="V624" s="237">
        <f t="shared" si="1616"/>
        <v>247.98</v>
      </c>
      <c r="W624" s="237">
        <f t="shared" si="1616"/>
        <v>0</v>
      </c>
      <c r="X624" s="237">
        <f t="shared" si="1616"/>
        <v>122498.87146200002</v>
      </c>
      <c r="Y624" s="237">
        <f t="shared" si="1616"/>
        <v>493.40999999999997</v>
      </c>
      <c r="Z624" s="237">
        <f t="shared" si="1616"/>
        <v>0</v>
      </c>
      <c r="AA624" s="237">
        <f t="shared" si="1616"/>
        <v>2160959.1776000005</v>
      </c>
      <c r="AB624" s="237">
        <f t="shared" si="1616"/>
        <v>441.4</v>
      </c>
      <c r="AC624" s="237">
        <f t="shared" si="1616"/>
        <v>0</v>
      </c>
      <c r="AD624" s="237">
        <f t="shared" si="1616"/>
        <v>218045.81766000003</v>
      </c>
      <c r="AE624" s="237">
        <f t="shared" si="1616"/>
        <v>27</v>
      </c>
      <c r="AF624" s="237">
        <f t="shared" si="1616"/>
        <v>0</v>
      </c>
      <c r="AG624" s="237">
        <f t="shared" si="1616"/>
        <v>617895.85320000001</v>
      </c>
      <c r="AH624" s="237">
        <f t="shared" si="1616"/>
        <v>1027.5</v>
      </c>
      <c r="AI624" s="237">
        <f t="shared" si="1616"/>
        <v>0</v>
      </c>
      <c r="AJ624" s="237">
        <f t="shared" si="1616"/>
        <v>813134.73000000021</v>
      </c>
      <c r="AK624" s="237">
        <f t="shared" si="1616"/>
        <v>732.7</v>
      </c>
      <c r="AL624" s="237">
        <f t="shared" si="1616"/>
        <v>0</v>
      </c>
      <c r="AM624" s="237">
        <f t="shared" si="1616"/>
        <v>106388.04000000001</v>
      </c>
      <c r="AN624" s="237">
        <f t="shared" si="1616"/>
        <v>19</v>
      </c>
      <c r="AO624" s="237">
        <f t="shared" si="1616"/>
        <v>0</v>
      </c>
      <c r="AP624" s="237">
        <f t="shared" si="1616"/>
        <v>71627.062600000005</v>
      </c>
      <c r="AQ624" s="237">
        <f t="shared" si="1616"/>
        <v>0</v>
      </c>
      <c r="AR624" s="237">
        <f t="shared" si="1616"/>
        <v>0</v>
      </c>
      <c r="AS624" s="237">
        <f t="shared" si="1616"/>
        <v>0</v>
      </c>
      <c r="AT624" s="237">
        <f t="shared" si="1616"/>
        <v>3</v>
      </c>
      <c r="AU624" s="237">
        <f t="shared" si="1616"/>
        <v>0</v>
      </c>
      <c r="AV624" s="237">
        <f t="shared" si="1616"/>
        <v>10099.950000000001</v>
      </c>
      <c r="AW624" s="237">
        <f t="shared" si="1616"/>
        <v>0</v>
      </c>
      <c r="AX624" s="237">
        <f t="shared" si="1616"/>
        <v>0</v>
      </c>
      <c r="AY624" s="237">
        <f t="shared" si="1616"/>
        <v>0</v>
      </c>
      <c r="AZ624" s="237">
        <f t="shared" si="1616"/>
        <v>1</v>
      </c>
      <c r="BA624" s="237">
        <f t="shared" si="1616"/>
        <v>0</v>
      </c>
      <c r="BB624" s="237">
        <f t="shared" si="1616"/>
        <v>93131.5</v>
      </c>
      <c r="BC624" s="237">
        <f t="shared" si="1616"/>
        <v>0</v>
      </c>
      <c r="BD624" s="237">
        <f t="shared" si="1616"/>
        <v>0</v>
      </c>
      <c r="BE624" s="237">
        <f t="shared" si="1616"/>
        <v>0</v>
      </c>
      <c r="BF624" s="237">
        <f t="shared" si="1616"/>
        <v>38.06</v>
      </c>
      <c r="BG624" s="237">
        <f t="shared" si="1616"/>
        <v>0</v>
      </c>
      <c r="BH624" s="237">
        <f t="shared" si="1616"/>
        <v>215417.71899999998</v>
      </c>
      <c r="BI624" s="237">
        <f t="shared" si="1616"/>
        <v>169</v>
      </c>
      <c r="BJ624" s="237">
        <f t="shared" si="1616"/>
        <v>9</v>
      </c>
      <c r="BK624" s="237">
        <f t="shared" si="1616"/>
        <v>0</v>
      </c>
      <c r="BL624" s="237">
        <f t="shared" si="1616"/>
        <v>14265296.939999998</v>
      </c>
      <c r="BM624" s="237">
        <f t="shared" si="1616"/>
        <v>579.96</v>
      </c>
      <c r="BN624" s="237">
        <f t="shared" si="1616"/>
        <v>0</v>
      </c>
      <c r="BO624" s="237">
        <f t="shared" si="1616"/>
        <v>525573.47600000002</v>
      </c>
      <c r="BP624" s="237">
        <f t="shared" si="1616"/>
        <v>208.9</v>
      </c>
      <c r="BQ624" s="237">
        <f t="shared" si="1616"/>
        <v>0</v>
      </c>
      <c r="BR624" s="237">
        <f t="shared" si="1616"/>
        <v>194465.01000000004</v>
      </c>
      <c r="BS624" s="237">
        <f t="shared" si="1616"/>
        <v>1703.35</v>
      </c>
      <c r="BT624" s="237">
        <f t="shared" ref="BT624:EE624" si="1617">BT623+BT588+BT549+BT514+BT477+BT440+BT396+BT350+BT330+BT300+BT244+BT198+BT166+BT142+BT74</f>
        <v>0</v>
      </c>
      <c r="BU624" s="237">
        <f t="shared" si="1617"/>
        <v>919809</v>
      </c>
      <c r="BV624" s="237">
        <f t="shared" si="1617"/>
        <v>7</v>
      </c>
      <c r="BW624" s="237">
        <f t="shared" si="1617"/>
        <v>0</v>
      </c>
      <c r="BX624" s="237">
        <f t="shared" si="1617"/>
        <v>15678</v>
      </c>
      <c r="BY624" s="237">
        <f t="shared" si="1617"/>
        <v>6</v>
      </c>
      <c r="BZ624" s="237">
        <f t="shared" si="1617"/>
        <v>0</v>
      </c>
      <c r="CA624" s="237">
        <f t="shared" si="1617"/>
        <v>26741</v>
      </c>
      <c r="CB624" s="237">
        <f t="shared" si="1617"/>
        <v>658</v>
      </c>
      <c r="CC624" s="237">
        <f t="shared" si="1617"/>
        <v>0</v>
      </c>
      <c r="CD624" s="237">
        <f t="shared" si="1617"/>
        <v>98743.799999999959</v>
      </c>
      <c r="CE624" s="237">
        <f t="shared" si="1617"/>
        <v>278</v>
      </c>
      <c r="CF624" s="237">
        <f t="shared" si="1617"/>
        <v>0</v>
      </c>
      <c r="CG624" s="237">
        <f t="shared" si="1617"/>
        <v>56799.689999999981</v>
      </c>
      <c r="CH624" s="237">
        <f t="shared" si="1617"/>
        <v>351</v>
      </c>
      <c r="CI624" s="237">
        <f t="shared" si="1617"/>
        <v>0</v>
      </c>
      <c r="CJ624" s="237">
        <f t="shared" si="1617"/>
        <v>30256.2</v>
      </c>
      <c r="CK624" s="237">
        <f t="shared" si="1617"/>
        <v>391</v>
      </c>
      <c r="CL624" s="237">
        <f t="shared" si="1617"/>
        <v>0</v>
      </c>
      <c r="CM624" s="237">
        <f t="shared" si="1617"/>
        <v>48875</v>
      </c>
      <c r="CN624" s="237">
        <f t="shared" si="1617"/>
        <v>462</v>
      </c>
      <c r="CO624" s="237">
        <f t="shared" si="1617"/>
        <v>0</v>
      </c>
      <c r="CP624" s="237">
        <f t="shared" si="1617"/>
        <v>64680</v>
      </c>
      <c r="CQ624" s="237">
        <f t="shared" si="1617"/>
        <v>446</v>
      </c>
      <c r="CR624" s="237">
        <f t="shared" si="1617"/>
        <v>0</v>
      </c>
      <c r="CS624" s="237">
        <f t="shared" si="1617"/>
        <v>115854.69940000001</v>
      </c>
      <c r="CT624" s="237">
        <f t="shared" si="1617"/>
        <v>800.40000000000009</v>
      </c>
      <c r="CU624" s="237">
        <f t="shared" si="1617"/>
        <v>0</v>
      </c>
      <c r="CV624" s="237">
        <f t="shared" si="1617"/>
        <v>146073</v>
      </c>
      <c r="CW624" s="237">
        <f t="shared" si="1617"/>
        <v>337.09999999999997</v>
      </c>
      <c r="CX624" s="237">
        <f t="shared" si="1617"/>
        <v>0</v>
      </c>
      <c r="CY624" s="237">
        <f t="shared" si="1617"/>
        <v>26293.8</v>
      </c>
      <c r="CZ624" s="237">
        <f t="shared" si="1617"/>
        <v>1181.3</v>
      </c>
      <c r="DA624" s="237">
        <f t="shared" si="1617"/>
        <v>0</v>
      </c>
      <c r="DB624" s="237">
        <f t="shared" si="1617"/>
        <v>413455</v>
      </c>
      <c r="DC624" s="237">
        <f t="shared" si="1617"/>
        <v>623</v>
      </c>
      <c r="DD624" s="237">
        <f t="shared" si="1617"/>
        <v>0</v>
      </c>
      <c r="DE624" s="237">
        <f t="shared" si="1617"/>
        <v>226314.09500000003</v>
      </c>
      <c r="DF624" s="237">
        <f t="shared" si="1617"/>
        <v>4539</v>
      </c>
      <c r="DG624" s="237">
        <f t="shared" si="1617"/>
        <v>4899.1599999999989</v>
      </c>
      <c r="DH624" s="237">
        <f t="shared" si="1617"/>
        <v>1588377.66</v>
      </c>
      <c r="DI624" s="237">
        <f t="shared" si="1617"/>
        <v>1974</v>
      </c>
      <c r="DJ624" s="237">
        <f t="shared" si="1617"/>
        <v>5709.48</v>
      </c>
      <c r="DK624" s="237">
        <f t="shared" si="1617"/>
        <v>805036.6799999997</v>
      </c>
      <c r="DL624" s="237">
        <f t="shared" si="1617"/>
        <v>2126</v>
      </c>
      <c r="DM624" s="237">
        <f t="shared" si="1617"/>
        <v>7849.38</v>
      </c>
      <c r="DN624" s="237">
        <f t="shared" si="1617"/>
        <v>1191984.4199999995</v>
      </c>
      <c r="DO624" s="237">
        <f t="shared" si="1617"/>
        <v>675</v>
      </c>
      <c r="DP624" s="237">
        <f t="shared" si="1617"/>
        <v>11897.76</v>
      </c>
      <c r="DQ624" s="237">
        <f t="shared" si="1617"/>
        <v>573641.99999999988</v>
      </c>
      <c r="DR624" s="237">
        <f t="shared" si="1617"/>
        <v>47</v>
      </c>
      <c r="DS624" s="237">
        <f t="shared" si="1617"/>
        <v>14993.579999999996</v>
      </c>
      <c r="DT624" s="237">
        <f t="shared" si="1617"/>
        <v>50335.590000000026</v>
      </c>
      <c r="DU624" s="237">
        <f t="shared" si="1617"/>
        <v>211</v>
      </c>
      <c r="DV624" s="237">
        <f t="shared" si="1617"/>
        <v>21168.699999999993</v>
      </c>
      <c r="DW624" s="237">
        <f t="shared" si="1617"/>
        <v>319042.55000000005</v>
      </c>
      <c r="DX624" s="237">
        <f t="shared" si="1617"/>
        <v>159</v>
      </c>
      <c r="DY624" s="237">
        <f t="shared" si="1617"/>
        <v>82181.680000000008</v>
      </c>
      <c r="DZ624" s="237">
        <f t="shared" si="1617"/>
        <v>933349.08</v>
      </c>
      <c r="EA624" s="237">
        <f t="shared" si="1617"/>
        <v>46</v>
      </c>
      <c r="EB624" s="237">
        <f t="shared" si="1617"/>
        <v>61312.299999999981</v>
      </c>
      <c r="EC624" s="237">
        <f t="shared" si="1617"/>
        <v>201454.69999999995</v>
      </c>
      <c r="ED624" s="237">
        <f t="shared" si="1617"/>
        <v>171</v>
      </c>
      <c r="EE624" s="237">
        <f t="shared" si="1617"/>
        <v>67360.299999999988</v>
      </c>
      <c r="EF624" s="237">
        <f t="shared" ref="EF624:GQ624" si="1618">EF623+EF588+EF549+EF514+EF477+EF440+EF396+EF350+EF330+EF300+EF244+EF198+EF166+EF142+EF74</f>
        <v>822757.95</v>
      </c>
      <c r="EG624" s="237">
        <f t="shared" si="1618"/>
        <v>226</v>
      </c>
      <c r="EH624" s="237">
        <f t="shared" si="1618"/>
        <v>91253.82</v>
      </c>
      <c r="EI624" s="237">
        <f t="shared" si="1618"/>
        <v>1473097.3800000004</v>
      </c>
      <c r="EJ624" s="237">
        <f t="shared" si="1618"/>
        <v>65</v>
      </c>
      <c r="EK624" s="237">
        <f t="shared" si="1618"/>
        <v>103450.33999999998</v>
      </c>
      <c r="EL624" s="237">
        <f t="shared" si="1618"/>
        <v>480305.15</v>
      </c>
      <c r="EM624" s="237">
        <f t="shared" si="1618"/>
        <v>39</v>
      </c>
      <c r="EN624" s="237">
        <f t="shared" si="1618"/>
        <v>21557.34</v>
      </c>
      <c r="EO624" s="237">
        <f t="shared" si="1618"/>
        <v>60052.589999999989</v>
      </c>
      <c r="EP624" s="237">
        <f t="shared" si="1618"/>
        <v>80</v>
      </c>
      <c r="EQ624" s="237">
        <f t="shared" si="1618"/>
        <v>43741.600000000013</v>
      </c>
      <c r="ER624" s="237">
        <f t="shared" si="1618"/>
        <v>249952</v>
      </c>
      <c r="ES624" s="237">
        <f t="shared" si="1618"/>
        <v>2030</v>
      </c>
      <c r="ET624" s="237">
        <f t="shared" si="1618"/>
        <v>1662.9199999999998</v>
      </c>
      <c r="EU624" s="237">
        <f t="shared" si="1618"/>
        <v>241123.39999999997</v>
      </c>
      <c r="EV624" s="237">
        <f t="shared" si="1618"/>
        <v>0</v>
      </c>
      <c r="EW624" s="237">
        <f t="shared" si="1618"/>
        <v>6718.88</v>
      </c>
      <c r="EX624" s="237">
        <f t="shared" si="1618"/>
        <v>0</v>
      </c>
      <c r="EY624" s="237">
        <f t="shared" si="1618"/>
        <v>576.1</v>
      </c>
      <c r="EZ624" s="237">
        <f t="shared" si="1618"/>
        <v>9091.5999999999985</v>
      </c>
      <c r="FA624" s="237">
        <f t="shared" si="1618"/>
        <v>374119.34</v>
      </c>
      <c r="FB624" s="237">
        <f t="shared" si="1618"/>
        <v>823.8</v>
      </c>
      <c r="FC624" s="237">
        <f t="shared" si="1618"/>
        <v>18217.079999999998</v>
      </c>
      <c r="FD624" s="237">
        <f t="shared" si="1618"/>
        <v>1071945.0359999998</v>
      </c>
      <c r="FE624" s="237">
        <f t="shared" si="1618"/>
        <v>24</v>
      </c>
      <c r="FF624" s="237">
        <f t="shared" si="1618"/>
        <v>35423.08</v>
      </c>
      <c r="FG624" s="237">
        <f t="shared" si="1618"/>
        <v>60725.279999999992</v>
      </c>
      <c r="FH624" s="237">
        <f t="shared" si="1618"/>
        <v>0</v>
      </c>
      <c r="FI624" s="237">
        <f t="shared" si="1618"/>
        <v>58551.080000000009</v>
      </c>
      <c r="FJ624" s="237">
        <f t="shared" si="1618"/>
        <v>0</v>
      </c>
      <c r="FK624" s="237">
        <f t="shared" si="1618"/>
        <v>38</v>
      </c>
      <c r="FL624" s="237">
        <f t="shared" si="1618"/>
        <v>3554.8800000000006</v>
      </c>
      <c r="FM624" s="237">
        <f t="shared" si="1618"/>
        <v>9648.9599999999991</v>
      </c>
      <c r="FN624" s="237">
        <f t="shared" si="1618"/>
        <v>71</v>
      </c>
      <c r="FO624" s="237">
        <f t="shared" si="1618"/>
        <v>4064.4800000000009</v>
      </c>
      <c r="FP624" s="237">
        <f t="shared" si="1618"/>
        <v>20612.72</v>
      </c>
      <c r="FQ624" s="237">
        <f t="shared" si="1618"/>
        <v>117.5</v>
      </c>
      <c r="FR624" s="237">
        <f t="shared" si="1618"/>
        <v>4676.84</v>
      </c>
      <c r="FS624" s="237">
        <f t="shared" si="1618"/>
        <v>39252.050000000003</v>
      </c>
      <c r="FT624" s="237">
        <f t="shared" si="1618"/>
        <v>28.5</v>
      </c>
      <c r="FU624" s="237">
        <f t="shared" si="1618"/>
        <v>5760.8599999999979</v>
      </c>
      <c r="FV624" s="237">
        <f t="shared" si="1618"/>
        <v>11727.465</v>
      </c>
      <c r="FW624" s="237">
        <f t="shared" si="1618"/>
        <v>0</v>
      </c>
      <c r="FX624" s="237">
        <f t="shared" si="1618"/>
        <v>6372.94</v>
      </c>
      <c r="FY624" s="237">
        <f t="shared" si="1618"/>
        <v>0</v>
      </c>
      <c r="FZ624" s="237">
        <f t="shared" si="1618"/>
        <v>382.5</v>
      </c>
      <c r="GA624" s="237">
        <f t="shared" si="1618"/>
        <v>7504</v>
      </c>
      <c r="GB624" s="237">
        <f t="shared" si="1618"/>
        <v>205020</v>
      </c>
      <c r="GC624" s="237">
        <f t="shared" si="1618"/>
        <v>28.5</v>
      </c>
      <c r="GD624" s="237">
        <f t="shared" si="1618"/>
        <v>10441.76</v>
      </c>
      <c r="GE624" s="237">
        <f t="shared" si="1618"/>
        <v>21256.44</v>
      </c>
      <c r="GF624" s="237">
        <f t="shared" si="1618"/>
        <v>1694</v>
      </c>
      <c r="GG624" s="237">
        <f t="shared" si="1618"/>
        <v>4383.6799999999994</v>
      </c>
      <c r="GH624" s="237">
        <f t="shared" si="1618"/>
        <v>530425.28000000026</v>
      </c>
      <c r="GI624" s="237">
        <f t="shared" si="1618"/>
        <v>3222</v>
      </c>
      <c r="GJ624" s="237">
        <f t="shared" si="1618"/>
        <v>3130.5400000000013</v>
      </c>
      <c r="GK624" s="237">
        <f t="shared" si="1618"/>
        <v>720471.42000000039</v>
      </c>
      <c r="GL624" s="237">
        <f t="shared" si="1618"/>
        <v>943</v>
      </c>
      <c r="GM624" s="237">
        <f t="shared" si="1618"/>
        <v>1476.4400000000003</v>
      </c>
      <c r="GN624" s="237">
        <f t="shared" si="1618"/>
        <v>99448.78</v>
      </c>
      <c r="GO624" s="237">
        <f t="shared" si="1618"/>
        <v>283</v>
      </c>
      <c r="GP624" s="237">
        <f t="shared" si="1618"/>
        <v>8139.0399999999981</v>
      </c>
      <c r="GQ624" s="237">
        <f t="shared" si="1618"/>
        <v>164524.88</v>
      </c>
      <c r="GR624" s="237">
        <f t="shared" ref="GR624:HH624" si="1619">GR623+GR588+GR549+GR514+GR477+GR440+GR396+GR350+GR330+GR300+GR244+GR198+GR166+GR142+GR74</f>
        <v>421</v>
      </c>
      <c r="GS624" s="237">
        <f t="shared" si="1619"/>
        <v>1301.1600000000003</v>
      </c>
      <c r="GT624" s="237">
        <f t="shared" si="1619"/>
        <v>39127.740000000005</v>
      </c>
      <c r="GU624" s="237">
        <f t="shared" si="1619"/>
        <v>3940.8</v>
      </c>
      <c r="GV624" s="237">
        <f t="shared" si="1619"/>
        <v>665.14</v>
      </c>
      <c r="GW624" s="237">
        <f t="shared" si="1619"/>
        <v>187227.40800000008</v>
      </c>
      <c r="GX624" s="237">
        <f t="shared" si="1619"/>
        <v>8171</v>
      </c>
      <c r="GY624" s="237">
        <f t="shared" si="1619"/>
        <v>866.73999999999967</v>
      </c>
      <c r="GZ624" s="237">
        <f t="shared" si="1619"/>
        <v>505866.61</v>
      </c>
      <c r="HA624" s="237">
        <f t="shared" si="1619"/>
        <v>0</v>
      </c>
      <c r="HB624" s="237">
        <f t="shared" si="1619"/>
        <v>0</v>
      </c>
      <c r="HC624" s="237">
        <f t="shared" si="1619"/>
        <v>0</v>
      </c>
      <c r="HD624" s="237">
        <f t="shared" si="1619"/>
        <v>71.800000000000011</v>
      </c>
      <c r="HE624" s="237">
        <f t="shared" si="1619"/>
        <v>570.5</v>
      </c>
      <c r="HF624" s="237">
        <f t="shared" si="1619"/>
        <v>2925.8500000000008</v>
      </c>
      <c r="HG624" s="237">
        <f t="shared" si="1619"/>
        <v>964046.73</v>
      </c>
      <c r="HH624" s="237">
        <f t="shared" si="1619"/>
        <v>43771744.666296989</v>
      </c>
      <c r="HI624" s="338">
        <f>HC624+HF624+GZ624+GW624+GT624+GQ624+GN624+GK624+GH624+GE624+GB624+FY624+FV624+FS624+FP624+FM624+FJ624+FG624+FD624+FA624+EX624+EU624+ER624+EO624+EL624+EI624+EF624+EC624+DZ624+DW624+DT624+DQ624+DN624+DK624+DH624+DE624+DB624+CY624+CV624+CS624+CP624+CM624+CJ624+CG624+CD624+CA624+BX624+BU624+BR624+BO624+BL624+BH624+BE624+BB624+AY624+AV624+AS624+AP624+AM624+AJ624+AG624+AD624+AA624+X624+HG624+U624+R624+O624+L624+I624</f>
        <v>43771744.666297004</v>
      </c>
      <c r="HJ624" s="338"/>
    </row>
    <row r="627" spans="214:215">
      <c r="HF627" s="209">
        <f>HF624+GZ624+GW624+GT624+GQ624+GN624+GK624+GH624</f>
        <v>2250017.9680000008</v>
      </c>
      <c r="HG627" s="37" t="s">
        <v>713</v>
      </c>
    </row>
  </sheetData>
  <mergeCells count="78">
    <mergeCell ref="HH1:HH3"/>
    <mergeCell ref="G1:L1"/>
    <mergeCell ref="M2:O2"/>
    <mergeCell ref="EM2:EO2"/>
    <mergeCell ref="EP2:ER2"/>
    <mergeCell ref="ES2:EU2"/>
    <mergeCell ref="CW2:CY2"/>
    <mergeCell ref="AN1:BE1"/>
    <mergeCell ref="BF1:BH2"/>
    <mergeCell ref="BI1:BL2"/>
    <mergeCell ref="BM1:DE1"/>
    <mergeCell ref="AK1:AM2"/>
    <mergeCell ref="DC2:DE2"/>
    <mergeCell ref="DF2:DZ2"/>
    <mergeCell ref="EA2:EL2"/>
    <mergeCell ref="DF1:GE1"/>
    <mergeCell ref="FE2:FJ2"/>
    <mergeCell ref="CB2:CD2"/>
    <mergeCell ref="GF1:HF1"/>
    <mergeCell ref="HG1:HG3"/>
    <mergeCell ref="EV2:FD2"/>
    <mergeCell ref="GU2:GZ2"/>
    <mergeCell ref="HD2:HF2"/>
    <mergeCell ref="FK2:GE2"/>
    <mergeCell ref="GF2:GK2"/>
    <mergeCell ref="GL2:GN2"/>
    <mergeCell ref="GO2:GQ2"/>
    <mergeCell ref="GR2:GT2"/>
    <mergeCell ref="CT2:CV2"/>
    <mergeCell ref="CZ2:DB2"/>
    <mergeCell ref="CE2:CG2"/>
    <mergeCell ref="CK2:CM2"/>
    <mergeCell ref="CN2:CP2"/>
    <mergeCell ref="CQ2:CS2"/>
    <mergeCell ref="BP2:BR2"/>
    <mergeCell ref="BS2:BU2"/>
    <mergeCell ref="B515:E515"/>
    <mergeCell ref="BV2:BX2"/>
    <mergeCell ref="BY2:CA2"/>
    <mergeCell ref="BM2:BO2"/>
    <mergeCell ref="CH2:CJ2"/>
    <mergeCell ref="P1:R2"/>
    <mergeCell ref="S1:U2"/>
    <mergeCell ref="V1:AD1"/>
    <mergeCell ref="AE1:AG2"/>
    <mergeCell ref="AH1:AJ2"/>
    <mergeCell ref="AB2:AD2"/>
    <mergeCell ref="BC2:BE2"/>
    <mergeCell ref="AW2:AY2"/>
    <mergeCell ref="AZ2:BB2"/>
    <mergeCell ref="G2:I2"/>
    <mergeCell ref="J2:L2"/>
    <mergeCell ref="V2:X2"/>
    <mergeCell ref="Y2:AA2"/>
    <mergeCell ref="AN2:AP2"/>
    <mergeCell ref="AQ2:AS2"/>
    <mergeCell ref="A1:A3"/>
    <mergeCell ref="B1:B3"/>
    <mergeCell ref="E1:E3"/>
    <mergeCell ref="F1:F3"/>
    <mergeCell ref="C1:C3"/>
    <mergeCell ref="D1:D3"/>
    <mergeCell ref="HA2:HC2"/>
    <mergeCell ref="B331:E331"/>
    <mergeCell ref="B550:E550"/>
    <mergeCell ref="B589:E589"/>
    <mergeCell ref="B245:E245"/>
    <mergeCell ref="B301:E301"/>
    <mergeCell ref="B75:E75"/>
    <mergeCell ref="B143:E143"/>
    <mergeCell ref="B167:E167"/>
    <mergeCell ref="B199:E199"/>
    <mergeCell ref="B4:E4"/>
    <mergeCell ref="B351:E351"/>
    <mergeCell ref="B397:E397"/>
    <mergeCell ref="B441:E441"/>
    <mergeCell ref="B478:E478"/>
    <mergeCell ref="AT2:AV2"/>
  </mergeCells>
  <phoneticPr fontId="6" type="noConversion"/>
  <pageMargins left="0.15748031496062992" right="0.15748031496062992" top="0" bottom="0" header="0" footer="0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3"/>
  <sheetViews>
    <sheetView tabSelected="1" topLeftCell="A2" zoomScaleNormal="100" workbookViewId="0">
      <selection activeCell="H91" sqref="H91"/>
    </sheetView>
  </sheetViews>
  <sheetFormatPr defaultColWidth="9.140625" defaultRowHeight="15.75"/>
  <cols>
    <col min="1" max="1" width="66.42578125" style="559" customWidth="1"/>
    <col min="2" max="2" width="14.85546875" style="586" customWidth="1"/>
    <col min="3" max="3" width="11.28515625" style="559" customWidth="1"/>
    <col min="4" max="4" width="14.85546875" style="559" customWidth="1"/>
    <col min="5" max="5" width="19" style="559" customWidth="1"/>
    <col min="6" max="6" width="11.28515625" style="547" customWidth="1"/>
    <col min="7" max="7" width="14.85546875" style="578" customWidth="1"/>
    <col min="8" max="8" width="17.7109375" style="559" customWidth="1"/>
    <col min="9" max="16384" width="9.140625" style="559"/>
  </cols>
  <sheetData>
    <row r="1" spans="1:10" s="555" customFormat="1" ht="15" customHeight="1">
      <c r="A1" s="675" t="s">
        <v>804</v>
      </c>
      <c r="B1" s="675"/>
      <c r="C1" s="675"/>
      <c r="D1" s="675"/>
      <c r="E1" s="675"/>
      <c r="F1" s="675"/>
      <c r="G1" s="675"/>
    </row>
    <row r="2" spans="1:10" s="555" customFormat="1" ht="18.75" customHeight="1">
      <c r="A2" s="568"/>
      <c r="B2" s="583"/>
      <c r="C2" s="575"/>
      <c r="D2" s="576"/>
      <c r="E2" s="553"/>
      <c r="F2" s="553"/>
      <c r="G2" s="565"/>
      <c r="H2" s="553"/>
    </row>
    <row r="3" spans="1:10" ht="18.75" customHeight="1">
      <c r="A3" s="676" t="s">
        <v>883</v>
      </c>
      <c r="B3" s="676"/>
      <c r="C3" s="676"/>
      <c r="D3" s="676"/>
      <c r="E3" s="676"/>
      <c r="F3" s="676"/>
      <c r="G3" s="676"/>
    </row>
    <row r="4" spans="1:10" ht="35.25" customHeight="1">
      <c r="A4" s="677" t="s">
        <v>730</v>
      </c>
      <c r="B4" s="679" t="s">
        <v>909</v>
      </c>
      <c r="C4" s="681" t="s">
        <v>797</v>
      </c>
      <c r="D4" s="682"/>
      <c r="E4" s="673" t="s">
        <v>827</v>
      </c>
      <c r="F4" s="681" t="s">
        <v>798</v>
      </c>
      <c r="G4" s="682"/>
      <c r="H4" s="673" t="s">
        <v>828</v>
      </c>
    </row>
    <row r="5" spans="1:10" ht="31.5" customHeight="1">
      <c r="A5" s="678"/>
      <c r="B5" s="680"/>
      <c r="C5" s="548" t="s">
        <v>731</v>
      </c>
      <c r="D5" s="548" t="s">
        <v>754</v>
      </c>
      <c r="E5" s="674"/>
      <c r="F5" s="548" t="s">
        <v>731</v>
      </c>
      <c r="G5" s="549" t="s">
        <v>754</v>
      </c>
      <c r="H5" s="674"/>
    </row>
    <row r="6" spans="1:10" ht="18.75" customHeight="1">
      <c r="A6" s="580" t="s">
        <v>851</v>
      </c>
      <c r="B6" s="582"/>
      <c r="C6" s="571"/>
      <c r="D6" s="571"/>
      <c r="E6" s="574"/>
      <c r="F6" s="670">
        <v>345171.12</v>
      </c>
      <c r="G6" s="671"/>
      <c r="H6" s="574"/>
    </row>
    <row r="7" spans="1:10" ht="18.75" customHeight="1">
      <c r="A7" s="573"/>
      <c r="B7" s="582"/>
      <c r="C7" s="571"/>
      <c r="D7" s="571"/>
      <c r="E7" s="589"/>
      <c r="F7" s="569"/>
      <c r="G7" s="599"/>
      <c r="H7" s="589"/>
      <c r="I7" s="581"/>
      <c r="J7" s="581"/>
    </row>
    <row r="8" spans="1:10" ht="18.75" customHeight="1">
      <c r="A8" s="556" t="s">
        <v>874</v>
      </c>
      <c r="B8" s="582"/>
      <c r="C8" s="557"/>
      <c r="D8" s="557"/>
      <c r="E8" s="588"/>
      <c r="F8" s="552"/>
      <c r="G8" s="557"/>
      <c r="H8" s="588"/>
    </row>
    <row r="9" spans="1:10" ht="18.75" hidden="1" customHeight="1">
      <c r="A9" s="592" t="s">
        <v>884</v>
      </c>
      <c r="B9" s="582"/>
      <c r="C9" s="557"/>
      <c r="D9" s="557">
        <f>B9*C9</f>
        <v>0</v>
      </c>
      <c r="E9" s="588" t="s">
        <v>890</v>
      </c>
      <c r="F9" s="552"/>
      <c r="G9" s="557">
        <f>B9*F9</f>
        <v>0</v>
      </c>
      <c r="H9" s="588" t="s">
        <v>829</v>
      </c>
    </row>
    <row r="10" spans="1:10" ht="18.75" customHeight="1">
      <c r="A10" s="592" t="s">
        <v>885</v>
      </c>
      <c r="B10" s="601">
        <v>259745.52</v>
      </c>
      <c r="C10" s="557">
        <v>2</v>
      </c>
      <c r="D10" s="557">
        <f>B10*C10</f>
        <v>519491.04</v>
      </c>
      <c r="E10" s="588" t="s">
        <v>894</v>
      </c>
      <c r="F10" s="552"/>
      <c r="G10" s="557">
        <f>B10*F10</f>
        <v>0</v>
      </c>
      <c r="H10" s="588"/>
    </row>
    <row r="11" spans="1:10" ht="18.75" customHeight="1">
      <c r="A11" s="592" t="s">
        <v>862</v>
      </c>
      <c r="B11" s="582">
        <v>8009.05</v>
      </c>
      <c r="C11" s="557">
        <v>38</v>
      </c>
      <c r="D11" s="557">
        <f>B11*C11</f>
        <v>304343.90000000002</v>
      </c>
      <c r="E11" s="588" t="s">
        <v>895</v>
      </c>
      <c r="F11" s="552"/>
      <c r="G11" s="557">
        <f>B11*F11</f>
        <v>0</v>
      </c>
      <c r="H11" s="588"/>
    </row>
    <row r="12" spans="1:10" ht="18.75" customHeight="1">
      <c r="A12" s="592" t="s">
        <v>802</v>
      </c>
      <c r="B12" s="582">
        <v>575.4</v>
      </c>
      <c r="C12" s="557">
        <v>3.2</v>
      </c>
      <c r="D12" s="557">
        <f>B12*C12</f>
        <v>1841.28</v>
      </c>
      <c r="E12" s="588" t="s">
        <v>896</v>
      </c>
      <c r="F12" s="552"/>
      <c r="G12" s="557">
        <f>B12*F12</f>
        <v>0</v>
      </c>
      <c r="H12" s="588"/>
    </row>
    <row r="13" spans="1:10" ht="18.75" hidden="1" customHeight="1">
      <c r="A13" s="592" t="s">
        <v>872</v>
      </c>
      <c r="B13" s="582"/>
      <c r="C13" s="571"/>
      <c r="D13" s="571"/>
      <c r="E13" s="589"/>
      <c r="F13" s="569"/>
      <c r="G13" s="571"/>
      <c r="H13" s="589"/>
    </row>
    <row r="14" spans="1:10" ht="18.75" customHeight="1">
      <c r="A14" s="593" t="s">
        <v>872</v>
      </c>
      <c r="B14" s="582">
        <v>3000</v>
      </c>
      <c r="C14" s="570">
        <v>7</v>
      </c>
      <c r="D14" s="571">
        <f>B14*C14</f>
        <v>21000</v>
      </c>
      <c r="E14" s="589"/>
      <c r="F14" s="610"/>
      <c r="G14" s="571"/>
      <c r="H14" s="589"/>
    </row>
    <row r="15" spans="1:10" ht="18.75" customHeight="1">
      <c r="A15" s="592" t="s">
        <v>873</v>
      </c>
      <c r="B15" s="582">
        <v>575.4</v>
      </c>
      <c r="C15" s="557">
        <v>5.74</v>
      </c>
      <c r="D15" s="557">
        <f>B15*C15</f>
        <v>3302.7959999999998</v>
      </c>
      <c r="E15" s="588" t="s">
        <v>897</v>
      </c>
      <c r="F15" s="552"/>
      <c r="G15" s="557">
        <f>B15*F15</f>
        <v>0</v>
      </c>
      <c r="H15" s="588"/>
    </row>
    <row r="16" spans="1:10" ht="18.75" customHeight="1">
      <c r="A16" s="593" t="s">
        <v>908</v>
      </c>
      <c r="B16" s="582">
        <v>1800</v>
      </c>
      <c r="C16" s="570">
        <v>14.6</v>
      </c>
      <c r="D16" s="571">
        <f>B16*C16</f>
        <v>26280</v>
      </c>
      <c r="E16" s="589"/>
      <c r="F16" s="610"/>
      <c r="G16" s="571"/>
      <c r="H16" s="589"/>
    </row>
    <row r="17" spans="1:8" ht="18.75" customHeight="1">
      <c r="A17" s="560" t="s">
        <v>732</v>
      </c>
      <c r="B17" s="584"/>
      <c r="C17" s="558"/>
      <c r="D17" s="561"/>
      <c r="E17" s="588"/>
      <c r="F17" s="552"/>
      <c r="G17" s="562"/>
      <c r="H17" s="588"/>
    </row>
    <row r="18" spans="1:8" ht="18.75" customHeight="1">
      <c r="A18" s="592" t="s">
        <v>871</v>
      </c>
      <c r="B18" s="582"/>
      <c r="C18" s="557"/>
      <c r="D18" s="557"/>
      <c r="E18" s="588"/>
      <c r="F18" s="552"/>
      <c r="G18" s="557"/>
      <c r="H18" s="588"/>
    </row>
    <row r="19" spans="1:8" ht="18.75" customHeight="1">
      <c r="A19" s="572" t="s">
        <v>806</v>
      </c>
      <c r="B19" s="582">
        <v>203.54</v>
      </c>
      <c r="C19" s="557">
        <v>1268</v>
      </c>
      <c r="D19" s="557">
        <f t="shared" ref="D19:D29" si="0">B19*C19</f>
        <v>258088.72</v>
      </c>
      <c r="E19" s="588" t="s">
        <v>898</v>
      </c>
      <c r="F19" s="552"/>
      <c r="G19" s="557">
        <f t="shared" ref="G19:G29" si="1">B19*F19</f>
        <v>0</v>
      </c>
      <c r="H19" s="588"/>
    </row>
    <row r="20" spans="1:8" ht="18.75" customHeight="1">
      <c r="A20" s="572" t="s">
        <v>805</v>
      </c>
      <c r="B20" s="582">
        <v>177.82</v>
      </c>
      <c r="C20" s="557">
        <v>2.6</v>
      </c>
      <c r="D20" s="557">
        <f t="shared" si="0"/>
        <v>462.33199999999999</v>
      </c>
      <c r="E20" s="588"/>
      <c r="F20" s="552"/>
      <c r="G20" s="557">
        <f t="shared" si="1"/>
        <v>0</v>
      </c>
      <c r="H20" s="588"/>
    </row>
    <row r="21" spans="1:8" ht="18.75" customHeight="1">
      <c r="A21" s="572" t="s">
        <v>807</v>
      </c>
      <c r="B21" s="582">
        <v>2837.58</v>
      </c>
      <c r="C21" s="557">
        <v>13.08</v>
      </c>
      <c r="D21" s="557">
        <f t="shared" si="0"/>
        <v>37115.546399999999</v>
      </c>
      <c r="E21" s="588" t="s">
        <v>899</v>
      </c>
      <c r="F21" s="552"/>
      <c r="G21" s="557">
        <f t="shared" si="1"/>
        <v>0</v>
      </c>
      <c r="H21" s="588"/>
    </row>
    <row r="22" spans="1:8" ht="18.75" customHeight="1">
      <c r="A22" s="572" t="s">
        <v>808</v>
      </c>
      <c r="B22" s="582">
        <v>434.76</v>
      </c>
      <c r="C22" s="557">
        <v>13.08</v>
      </c>
      <c r="D22" s="557">
        <f t="shared" si="0"/>
        <v>5686.6607999999997</v>
      </c>
      <c r="E22" s="588" t="s">
        <v>899</v>
      </c>
      <c r="F22" s="552"/>
      <c r="G22" s="557">
        <f t="shared" si="1"/>
        <v>0</v>
      </c>
      <c r="H22" s="588"/>
    </row>
    <row r="23" spans="1:8" ht="26.25" customHeight="1">
      <c r="A23" s="572" t="s">
        <v>818</v>
      </c>
      <c r="B23" s="582">
        <v>500.82</v>
      </c>
      <c r="C23" s="557">
        <v>346</v>
      </c>
      <c r="D23" s="557">
        <f t="shared" si="0"/>
        <v>173283.72</v>
      </c>
      <c r="E23" s="597" t="s">
        <v>900</v>
      </c>
      <c r="F23" s="602">
        <f>191.4+45.2</f>
        <v>236.60000000000002</v>
      </c>
      <c r="G23" s="557">
        <f t="shared" si="1"/>
        <v>118494.01200000002</v>
      </c>
      <c r="H23" s="611" t="s">
        <v>889</v>
      </c>
    </row>
    <row r="24" spans="1:8" ht="18.75" hidden="1" customHeight="1">
      <c r="A24" s="592" t="s">
        <v>842</v>
      </c>
      <c r="B24" s="582">
        <v>622.79999999999995</v>
      </c>
      <c r="C24" s="557"/>
      <c r="D24" s="557">
        <f t="shared" si="0"/>
        <v>0</v>
      </c>
      <c r="E24" s="588" t="s">
        <v>830</v>
      </c>
      <c r="F24" s="552"/>
      <c r="G24" s="557">
        <f t="shared" si="1"/>
        <v>0</v>
      </c>
      <c r="H24" s="588" t="s">
        <v>830</v>
      </c>
    </row>
    <row r="25" spans="1:8" ht="18.75" hidden="1" customHeight="1">
      <c r="A25" s="592" t="s">
        <v>843</v>
      </c>
      <c r="B25" s="582">
        <v>885.3</v>
      </c>
      <c r="C25" s="557"/>
      <c r="D25" s="557">
        <f t="shared" si="0"/>
        <v>0</v>
      </c>
      <c r="E25" s="588" t="s">
        <v>830</v>
      </c>
      <c r="F25" s="552"/>
      <c r="G25" s="557">
        <f t="shared" si="1"/>
        <v>0</v>
      </c>
      <c r="H25" s="588" t="s">
        <v>830</v>
      </c>
    </row>
    <row r="26" spans="1:8" ht="18.75" hidden="1" customHeight="1">
      <c r="A26" s="592" t="s">
        <v>771</v>
      </c>
      <c r="B26" s="582">
        <v>637.4</v>
      </c>
      <c r="C26" s="557"/>
      <c r="D26" s="557">
        <f t="shared" si="0"/>
        <v>0</v>
      </c>
      <c r="E26" s="588"/>
      <c r="F26" s="552"/>
      <c r="G26" s="557">
        <f t="shared" si="1"/>
        <v>0</v>
      </c>
      <c r="H26" s="588"/>
    </row>
    <row r="27" spans="1:8" s="598" customFormat="1" ht="30" hidden="1" customHeight="1">
      <c r="A27" s="594" t="s">
        <v>733</v>
      </c>
      <c r="B27" s="595">
        <v>479.1</v>
      </c>
      <c r="C27" s="596"/>
      <c r="D27" s="596">
        <f t="shared" si="0"/>
        <v>0</v>
      </c>
      <c r="E27" s="597" t="s">
        <v>889</v>
      </c>
      <c r="F27" s="603"/>
      <c r="G27" s="596">
        <f t="shared" si="1"/>
        <v>0</v>
      </c>
      <c r="H27" s="597" t="s">
        <v>889</v>
      </c>
    </row>
    <row r="28" spans="1:8" ht="19.5" hidden="1" customHeight="1">
      <c r="A28" s="592" t="s">
        <v>734</v>
      </c>
      <c r="B28" s="582">
        <v>2429.1</v>
      </c>
      <c r="C28" s="557"/>
      <c r="D28" s="557">
        <f t="shared" si="0"/>
        <v>0</v>
      </c>
      <c r="E28" s="588" t="s">
        <v>831</v>
      </c>
      <c r="F28" s="552"/>
      <c r="G28" s="557">
        <f t="shared" si="1"/>
        <v>0</v>
      </c>
      <c r="H28" s="588" t="s">
        <v>831</v>
      </c>
    </row>
    <row r="29" spans="1:8" ht="19.5" hidden="1" customHeight="1">
      <c r="A29" s="592" t="s">
        <v>844</v>
      </c>
      <c r="B29" s="582">
        <v>2042.6</v>
      </c>
      <c r="C29" s="557"/>
      <c r="D29" s="557">
        <f t="shared" si="0"/>
        <v>0</v>
      </c>
      <c r="E29" s="588" t="s">
        <v>831</v>
      </c>
      <c r="F29" s="552"/>
      <c r="G29" s="557">
        <f t="shared" si="1"/>
        <v>0</v>
      </c>
      <c r="H29" s="588" t="s">
        <v>831</v>
      </c>
    </row>
    <row r="30" spans="1:8" ht="18.75" customHeight="1">
      <c r="A30" s="592" t="s">
        <v>747</v>
      </c>
      <c r="B30" s="582"/>
      <c r="C30" s="557"/>
      <c r="D30" s="557"/>
      <c r="E30" s="588"/>
      <c r="F30" s="552"/>
      <c r="G30" s="557"/>
      <c r="H30" s="588"/>
    </row>
    <row r="31" spans="1:8" ht="18.75" hidden="1" customHeight="1">
      <c r="A31" s="572" t="s">
        <v>748</v>
      </c>
      <c r="B31" s="582">
        <v>691</v>
      </c>
      <c r="C31" s="557"/>
      <c r="D31" s="557">
        <f t="shared" ref="D31:D42" si="2">B31*C31</f>
        <v>0</v>
      </c>
      <c r="E31" s="588" t="s">
        <v>831</v>
      </c>
      <c r="F31" s="552"/>
      <c r="G31" s="557">
        <f t="shared" ref="G31:G42" si="3">B31*F31</f>
        <v>0</v>
      </c>
      <c r="H31" s="588" t="s">
        <v>831</v>
      </c>
    </row>
    <row r="32" spans="1:8" ht="18.75" hidden="1" customHeight="1">
      <c r="A32" s="573" t="s">
        <v>858</v>
      </c>
      <c r="B32" s="582">
        <v>36100.300000000003</v>
      </c>
      <c r="C32" s="557"/>
      <c r="D32" s="557">
        <f t="shared" si="2"/>
        <v>0</v>
      </c>
      <c r="E32" s="588" t="s">
        <v>829</v>
      </c>
      <c r="F32" s="552"/>
      <c r="G32" s="557">
        <f t="shared" si="3"/>
        <v>0</v>
      </c>
      <c r="H32" s="588" t="s">
        <v>829</v>
      </c>
    </row>
    <row r="33" spans="1:8" ht="18.75" hidden="1" customHeight="1">
      <c r="A33" s="573" t="s">
        <v>859</v>
      </c>
      <c r="B33" s="582">
        <v>26884.1</v>
      </c>
      <c r="C33" s="557"/>
      <c r="D33" s="557">
        <f t="shared" si="2"/>
        <v>0</v>
      </c>
      <c r="E33" s="588" t="s">
        <v>829</v>
      </c>
      <c r="F33" s="552"/>
      <c r="G33" s="557">
        <f t="shared" si="3"/>
        <v>0</v>
      </c>
      <c r="H33" s="588" t="s">
        <v>829</v>
      </c>
    </row>
    <row r="34" spans="1:8" ht="18.75" customHeight="1">
      <c r="A34" s="572" t="s">
        <v>749</v>
      </c>
      <c r="B34" s="582">
        <v>649.77</v>
      </c>
      <c r="C34" s="557">
        <v>3</v>
      </c>
      <c r="D34" s="557">
        <f t="shared" si="2"/>
        <v>1949.31</v>
      </c>
      <c r="E34" s="588" t="s">
        <v>901</v>
      </c>
      <c r="F34" s="552"/>
      <c r="G34" s="557">
        <f t="shared" si="3"/>
        <v>0</v>
      </c>
      <c r="H34" s="588"/>
    </row>
    <row r="35" spans="1:8" ht="18.75" hidden="1" customHeight="1">
      <c r="A35" s="592" t="s">
        <v>735</v>
      </c>
      <c r="B35" s="582">
        <v>21877.599999999999</v>
      </c>
      <c r="C35" s="557"/>
      <c r="D35" s="557">
        <f t="shared" si="2"/>
        <v>0</v>
      </c>
      <c r="E35" s="588" t="s">
        <v>829</v>
      </c>
      <c r="F35" s="552"/>
      <c r="G35" s="557">
        <f t="shared" si="3"/>
        <v>0</v>
      </c>
      <c r="H35" s="588"/>
    </row>
    <row r="36" spans="1:8" s="547" customFormat="1" ht="18.75" hidden="1" customHeight="1">
      <c r="A36" s="592" t="s">
        <v>772</v>
      </c>
      <c r="B36" s="582">
        <v>52304.2</v>
      </c>
      <c r="C36" s="557"/>
      <c r="D36" s="557">
        <f t="shared" si="2"/>
        <v>0</v>
      </c>
      <c r="E36" s="588" t="s">
        <v>829</v>
      </c>
      <c r="F36" s="552"/>
      <c r="G36" s="557">
        <f t="shared" si="3"/>
        <v>0</v>
      </c>
      <c r="H36" s="588"/>
    </row>
    <row r="37" spans="1:8" s="547" customFormat="1" ht="18.75" hidden="1" customHeight="1">
      <c r="A37" s="592" t="s">
        <v>878</v>
      </c>
      <c r="B37" s="582">
        <v>39986.800000000003</v>
      </c>
      <c r="C37" s="557"/>
      <c r="D37" s="557">
        <f t="shared" si="2"/>
        <v>0</v>
      </c>
      <c r="E37" s="588" t="s">
        <v>829</v>
      </c>
      <c r="F37" s="552"/>
      <c r="G37" s="557">
        <f t="shared" si="3"/>
        <v>0</v>
      </c>
      <c r="H37" s="588"/>
    </row>
    <row r="38" spans="1:8" s="547" customFormat="1" ht="18.75" customHeight="1">
      <c r="A38" s="592" t="s">
        <v>879</v>
      </c>
      <c r="B38" s="582">
        <v>72846.2</v>
      </c>
      <c r="C38" s="557">
        <v>1</v>
      </c>
      <c r="D38" s="557">
        <f t="shared" si="2"/>
        <v>72846.2</v>
      </c>
      <c r="E38" s="588" t="s">
        <v>888</v>
      </c>
      <c r="F38" s="552"/>
      <c r="G38" s="557">
        <f t="shared" si="3"/>
        <v>0</v>
      </c>
      <c r="H38" s="588"/>
    </row>
    <row r="39" spans="1:8" s="547" customFormat="1" ht="18.75" customHeight="1">
      <c r="A39" s="593" t="s">
        <v>886</v>
      </c>
      <c r="B39" s="582">
        <v>12000</v>
      </c>
      <c r="C39" s="571">
        <v>3</v>
      </c>
      <c r="D39" s="571">
        <f t="shared" si="2"/>
        <v>36000</v>
      </c>
      <c r="E39" s="589" t="s">
        <v>891</v>
      </c>
      <c r="F39" s="569"/>
      <c r="G39" s="571">
        <f t="shared" si="3"/>
        <v>0</v>
      </c>
      <c r="H39" s="589"/>
    </row>
    <row r="40" spans="1:8" s="547" customFormat="1" ht="18.75" customHeight="1">
      <c r="A40" s="573" t="s">
        <v>887</v>
      </c>
      <c r="B40" s="582">
        <v>8914.6</v>
      </c>
      <c r="C40" s="570">
        <v>0.25</v>
      </c>
      <c r="D40" s="571">
        <f t="shared" ref="D40" si="4">B40*C40</f>
        <v>2228.65</v>
      </c>
      <c r="E40" s="589" t="s">
        <v>902</v>
      </c>
      <c r="F40" s="569"/>
      <c r="G40" s="571">
        <f t="shared" ref="G40" si="5">B40*F40</f>
        <v>0</v>
      </c>
      <c r="H40" s="589"/>
    </row>
    <row r="41" spans="1:8" s="547" customFormat="1" ht="18.75" hidden="1" customHeight="1">
      <c r="A41" s="592" t="s">
        <v>880</v>
      </c>
      <c r="B41" s="582">
        <v>67146.600000000006</v>
      </c>
      <c r="C41" s="557"/>
      <c r="D41" s="557">
        <f t="shared" si="2"/>
        <v>0</v>
      </c>
      <c r="E41" s="588" t="s">
        <v>829</v>
      </c>
      <c r="F41" s="552"/>
      <c r="G41" s="557">
        <f t="shared" si="3"/>
        <v>0</v>
      </c>
      <c r="H41" s="588"/>
    </row>
    <row r="42" spans="1:8" s="547" customFormat="1" ht="18.75" hidden="1" customHeight="1">
      <c r="A42" s="592" t="s">
        <v>825</v>
      </c>
      <c r="B42" s="582"/>
      <c r="C42" s="544"/>
      <c r="D42" s="557">
        <f t="shared" si="2"/>
        <v>0</v>
      </c>
      <c r="E42" s="588" t="s">
        <v>829</v>
      </c>
      <c r="F42" s="552"/>
      <c r="G42" s="557">
        <f t="shared" si="3"/>
        <v>0</v>
      </c>
      <c r="H42" s="588"/>
    </row>
    <row r="43" spans="1:8" s="547" customFormat="1" ht="18.75" customHeight="1">
      <c r="A43" s="592" t="s">
        <v>821</v>
      </c>
      <c r="B43" s="582"/>
      <c r="C43" s="570"/>
      <c r="D43" s="571"/>
      <c r="E43" s="589"/>
      <c r="F43" s="569"/>
      <c r="G43" s="571"/>
      <c r="H43" s="589"/>
    </row>
    <row r="44" spans="1:8" s="547" customFormat="1" ht="18.75" customHeight="1">
      <c r="A44" s="572" t="s">
        <v>822</v>
      </c>
      <c r="B44" s="582">
        <v>9856.83</v>
      </c>
      <c r="C44" s="544">
        <v>0.15</v>
      </c>
      <c r="D44" s="557">
        <f t="shared" ref="D44:D59" si="6">B44*C44</f>
        <v>1478.5245</v>
      </c>
      <c r="E44" s="588" t="s">
        <v>903</v>
      </c>
      <c r="F44" s="552"/>
      <c r="G44" s="557">
        <f t="shared" ref="G44:G59" si="7">B44*F44</f>
        <v>0</v>
      </c>
      <c r="H44" s="588"/>
    </row>
    <row r="45" spans="1:8" s="547" customFormat="1" ht="18.75" customHeight="1">
      <c r="A45" s="572" t="s">
        <v>823</v>
      </c>
      <c r="B45" s="582">
        <v>248.92</v>
      </c>
      <c r="C45" s="544">
        <v>6</v>
      </c>
      <c r="D45" s="557">
        <f t="shared" si="6"/>
        <v>1493.52</v>
      </c>
      <c r="E45" s="588" t="s">
        <v>903</v>
      </c>
      <c r="F45" s="552"/>
      <c r="G45" s="557">
        <f t="shared" si="7"/>
        <v>0</v>
      </c>
      <c r="H45" s="588"/>
    </row>
    <row r="46" spans="1:8" s="547" customFormat="1" ht="18.75" hidden="1" customHeight="1">
      <c r="A46" s="572" t="s">
        <v>824</v>
      </c>
      <c r="B46" s="582">
        <v>2848.5</v>
      </c>
      <c r="C46" s="544"/>
      <c r="D46" s="557">
        <f t="shared" si="6"/>
        <v>0</v>
      </c>
      <c r="E46" s="588" t="s">
        <v>829</v>
      </c>
      <c r="F46" s="552"/>
      <c r="G46" s="557">
        <f t="shared" si="7"/>
        <v>0</v>
      </c>
      <c r="H46" s="588" t="s">
        <v>829</v>
      </c>
    </row>
    <row r="47" spans="1:8" s="547" customFormat="1" ht="18.75" hidden="1" customHeight="1">
      <c r="A47" s="572" t="s">
        <v>826</v>
      </c>
      <c r="B47" s="582">
        <v>1082.8</v>
      </c>
      <c r="C47" s="544"/>
      <c r="D47" s="557">
        <f t="shared" si="6"/>
        <v>0</v>
      </c>
      <c r="E47" s="588" t="s">
        <v>829</v>
      </c>
      <c r="F47" s="552"/>
      <c r="G47" s="557">
        <f t="shared" si="7"/>
        <v>0</v>
      </c>
      <c r="H47" s="588" t="s">
        <v>829</v>
      </c>
    </row>
    <row r="48" spans="1:8" ht="18.75" customHeight="1">
      <c r="A48" s="593" t="s">
        <v>820</v>
      </c>
      <c r="B48" s="582">
        <v>14866</v>
      </c>
      <c r="C48" s="557">
        <v>16</v>
      </c>
      <c r="D48" s="557">
        <f>B48*C48</f>
        <v>237856</v>
      </c>
      <c r="E48" s="588" t="s">
        <v>893</v>
      </c>
      <c r="F48" s="552"/>
      <c r="G48" s="557">
        <f>B48*F48</f>
        <v>0</v>
      </c>
      <c r="H48" s="588"/>
    </row>
    <row r="49" spans="1:8" ht="18.75" hidden="1" customHeight="1">
      <c r="A49" s="593" t="s">
        <v>863</v>
      </c>
      <c r="B49" s="582">
        <v>2117</v>
      </c>
      <c r="C49" s="574"/>
      <c r="D49" s="557">
        <f t="shared" si="6"/>
        <v>0</v>
      </c>
      <c r="E49" s="590"/>
      <c r="F49" s="552"/>
      <c r="G49" s="557">
        <f t="shared" si="7"/>
        <v>0</v>
      </c>
      <c r="H49" s="590"/>
    </row>
    <row r="50" spans="1:8" ht="18.75" hidden="1" customHeight="1">
      <c r="A50" s="593" t="s">
        <v>864</v>
      </c>
      <c r="B50" s="582">
        <v>1937.8</v>
      </c>
      <c r="C50" s="574"/>
      <c r="D50" s="557">
        <f t="shared" si="6"/>
        <v>0</v>
      </c>
      <c r="E50" s="590"/>
      <c r="F50" s="552"/>
      <c r="G50" s="557">
        <f t="shared" si="7"/>
        <v>0</v>
      </c>
      <c r="H50" s="590"/>
    </row>
    <row r="51" spans="1:8" ht="18.75" hidden="1" customHeight="1">
      <c r="A51" s="593" t="s">
        <v>865</v>
      </c>
      <c r="B51" s="582">
        <v>1278.9000000000001</v>
      </c>
      <c r="C51" s="574"/>
      <c r="D51" s="557">
        <f t="shared" si="6"/>
        <v>0</v>
      </c>
      <c r="E51" s="590"/>
      <c r="F51" s="552"/>
      <c r="G51" s="557">
        <f t="shared" si="7"/>
        <v>0</v>
      </c>
      <c r="H51" s="590"/>
    </row>
    <row r="52" spans="1:8" ht="18.75" hidden="1" customHeight="1">
      <c r="A52" s="592" t="s">
        <v>881</v>
      </c>
      <c r="B52" s="582">
        <v>1672.7</v>
      </c>
      <c r="C52" s="557"/>
      <c r="D52" s="557">
        <f t="shared" si="6"/>
        <v>0</v>
      </c>
      <c r="E52" s="590"/>
      <c r="F52" s="552"/>
      <c r="G52" s="557">
        <f t="shared" si="7"/>
        <v>0</v>
      </c>
      <c r="H52" s="590"/>
    </row>
    <row r="53" spans="1:8" ht="18.75" customHeight="1">
      <c r="A53" s="592" t="s">
        <v>738</v>
      </c>
      <c r="B53" s="582">
        <v>952</v>
      </c>
      <c r="C53" s="557">
        <v>2</v>
      </c>
      <c r="D53" s="557">
        <f t="shared" si="6"/>
        <v>1904</v>
      </c>
      <c r="E53" s="588"/>
      <c r="F53" s="552"/>
      <c r="G53" s="557">
        <f t="shared" si="7"/>
        <v>0</v>
      </c>
      <c r="H53" s="588"/>
    </row>
    <row r="54" spans="1:8" ht="18.75" hidden="1" customHeight="1">
      <c r="A54" s="593" t="s">
        <v>837</v>
      </c>
      <c r="B54" s="582">
        <v>4672.1000000000004</v>
      </c>
      <c r="C54" s="574"/>
      <c r="D54" s="557">
        <f t="shared" si="6"/>
        <v>0</v>
      </c>
      <c r="E54" s="588"/>
      <c r="F54" s="552"/>
      <c r="G54" s="557">
        <f t="shared" si="7"/>
        <v>0</v>
      </c>
      <c r="H54" s="588"/>
    </row>
    <row r="55" spans="1:8" ht="18.75" hidden="1" customHeight="1">
      <c r="A55" s="593" t="s">
        <v>838</v>
      </c>
      <c r="B55" s="582">
        <v>2327.4</v>
      </c>
      <c r="C55" s="574"/>
      <c r="D55" s="557">
        <f t="shared" si="6"/>
        <v>0</v>
      </c>
      <c r="E55" s="588"/>
      <c r="F55" s="552"/>
      <c r="G55" s="557">
        <f t="shared" si="7"/>
        <v>0</v>
      </c>
      <c r="H55" s="588"/>
    </row>
    <row r="56" spans="1:8" ht="18.75" hidden="1" customHeight="1">
      <c r="A56" s="593" t="s">
        <v>839</v>
      </c>
      <c r="B56" s="582">
        <v>1492.8</v>
      </c>
      <c r="C56" s="574"/>
      <c r="D56" s="557">
        <f t="shared" si="6"/>
        <v>0</v>
      </c>
      <c r="E56" s="588"/>
      <c r="F56" s="552"/>
      <c r="G56" s="557">
        <f t="shared" si="7"/>
        <v>0</v>
      </c>
      <c r="H56" s="588"/>
    </row>
    <row r="57" spans="1:8" ht="18.75" hidden="1" customHeight="1">
      <c r="A57" s="593" t="s">
        <v>840</v>
      </c>
      <c r="B57" s="582">
        <v>6340.8</v>
      </c>
      <c r="C57" s="574"/>
      <c r="D57" s="557">
        <f t="shared" si="6"/>
        <v>0</v>
      </c>
      <c r="E57" s="588"/>
      <c r="F57" s="552"/>
      <c r="G57" s="557">
        <f t="shared" si="7"/>
        <v>0</v>
      </c>
      <c r="H57" s="588"/>
    </row>
    <row r="58" spans="1:8" ht="18.75" hidden="1" customHeight="1">
      <c r="A58" s="593" t="s">
        <v>841</v>
      </c>
      <c r="B58" s="582">
        <v>9134.2000000000007</v>
      </c>
      <c r="C58" s="574"/>
      <c r="D58" s="557">
        <f t="shared" si="6"/>
        <v>0</v>
      </c>
      <c r="E58" s="588"/>
      <c r="F58" s="552"/>
      <c r="G58" s="557">
        <f t="shared" si="7"/>
        <v>0</v>
      </c>
      <c r="H58" s="588"/>
    </row>
    <row r="59" spans="1:8" ht="18.75" hidden="1" customHeight="1">
      <c r="A59" s="593" t="s">
        <v>866</v>
      </c>
      <c r="B59" s="582">
        <v>2803.3</v>
      </c>
      <c r="C59" s="557"/>
      <c r="D59" s="557">
        <f t="shared" si="6"/>
        <v>0</v>
      </c>
      <c r="E59" s="588"/>
      <c r="F59" s="552"/>
      <c r="G59" s="557">
        <f t="shared" si="7"/>
        <v>0</v>
      </c>
      <c r="H59" s="588"/>
    </row>
    <row r="60" spans="1:8" ht="18.75" hidden="1" customHeight="1">
      <c r="A60" s="593" t="s">
        <v>875</v>
      </c>
      <c r="B60" s="582">
        <v>8914.6</v>
      </c>
      <c r="C60" s="571"/>
      <c r="D60" s="571"/>
      <c r="E60" s="589" t="s">
        <v>876</v>
      </c>
      <c r="F60" s="569"/>
      <c r="G60" s="571"/>
      <c r="H60" s="589"/>
    </row>
    <row r="61" spans="1:8" ht="18.75" customHeight="1">
      <c r="A61" s="556" t="s">
        <v>750</v>
      </c>
      <c r="B61" s="582"/>
      <c r="C61" s="557"/>
      <c r="D61" s="557"/>
      <c r="E61" s="588"/>
      <c r="F61" s="552"/>
      <c r="G61" s="557"/>
      <c r="H61" s="588"/>
    </row>
    <row r="62" spans="1:8" ht="19.5" customHeight="1">
      <c r="A62" s="592" t="s">
        <v>761</v>
      </c>
      <c r="B62" s="582">
        <v>502.91</v>
      </c>
      <c r="C62" s="557">
        <v>15</v>
      </c>
      <c r="D62" s="557">
        <f t="shared" ref="D62:D91" si="8">B62*C62</f>
        <v>7543.6500000000005</v>
      </c>
      <c r="E62" s="588"/>
      <c r="F62" s="552"/>
      <c r="G62" s="557">
        <f t="shared" ref="G62:G91" si="9">B62*F62</f>
        <v>0</v>
      </c>
      <c r="H62" s="588"/>
    </row>
    <row r="63" spans="1:8" ht="19.5" customHeight="1">
      <c r="A63" s="592" t="s">
        <v>762</v>
      </c>
      <c r="B63" s="582">
        <v>580.55999999999995</v>
      </c>
      <c r="C63" s="557">
        <v>12</v>
      </c>
      <c r="D63" s="557">
        <f t="shared" si="8"/>
        <v>6966.7199999999993</v>
      </c>
      <c r="E63" s="588"/>
      <c r="F63" s="552"/>
      <c r="G63" s="557">
        <f t="shared" si="9"/>
        <v>0</v>
      </c>
      <c r="H63" s="588"/>
    </row>
    <row r="64" spans="1:8" ht="19.5" customHeight="1">
      <c r="A64" s="592" t="s">
        <v>763</v>
      </c>
      <c r="B64" s="582">
        <v>920.98</v>
      </c>
      <c r="C64" s="557">
        <v>4</v>
      </c>
      <c r="D64" s="557">
        <f t="shared" si="8"/>
        <v>3683.92</v>
      </c>
      <c r="E64" s="588"/>
      <c r="F64" s="552"/>
      <c r="G64" s="557">
        <f t="shared" si="9"/>
        <v>0</v>
      </c>
      <c r="H64" s="588"/>
    </row>
    <row r="65" spans="1:8" ht="19.5" hidden="1" customHeight="1">
      <c r="A65" s="592" t="s">
        <v>764</v>
      </c>
      <c r="B65" s="582">
        <v>1243.3</v>
      </c>
      <c r="C65" s="557"/>
      <c r="D65" s="557">
        <f t="shared" si="8"/>
        <v>0</v>
      </c>
      <c r="E65" s="588"/>
      <c r="F65" s="552"/>
      <c r="G65" s="557">
        <f t="shared" si="9"/>
        <v>0</v>
      </c>
      <c r="H65" s="588"/>
    </row>
    <row r="66" spans="1:8" ht="19.5" hidden="1" customHeight="1">
      <c r="A66" s="592" t="s">
        <v>791</v>
      </c>
      <c r="B66" s="582">
        <v>1462.4</v>
      </c>
      <c r="C66" s="557"/>
      <c r="D66" s="557">
        <f t="shared" si="8"/>
        <v>0</v>
      </c>
      <c r="E66" s="588"/>
      <c r="F66" s="552"/>
      <c r="G66" s="557">
        <f t="shared" si="9"/>
        <v>0</v>
      </c>
      <c r="H66" s="588"/>
    </row>
    <row r="67" spans="1:8" ht="19.5" hidden="1" customHeight="1">
      <c r="A67" s="592" t="s">
        <v>792</v>
      </c>
      <c r="B67" s="582">
        <v>1681.3</v>
      </c>
      <c r="C67" s="557"/>
      <c r="D67" s="557">
        <f t="shared" si="8"/>
        <v>0</v>
      </c>
      <c r="E67" s="588"/>
      <c r="F67" s="552"/>
      <c r="G67" s="557">
        <f t="shared" si="9"/>
        <v>0</v>
      </c>
      <c r="H67" s="588"/>
    </row>
    <row r="68" spans="1:8" ht="18.75" hidden="1" customHeight="1">
      <c r="A68" s="592" t="s">
        <v>773</v>
      </c>
      <c r="B68" s="582">
        <v>1862.9</v>
      </c>
      <c r="C68" s="557"/>
      <c r="D68" s="557">
        <f t="shared" si="8"/>
        <v>0</v>
      </c>
      <c r="E68" s="588"/>
      <c r="F68" s="552"/>
      <c r="G68" s="557">
        <f t="shared" si="9"/>
        <v>0</v>
      </c>
      <c r="H68" s="588"/>
    </row>
    <row r="69" spans="1:8" ht="18.75" hidden="1" customHeight="1">
      <c r="A69" s="592" t="s">
        <v>774</v>
      </c>
      <c r="B69" s="582">
        <v>2337.1</v>
      </c>
      <c r="C69" s="557"/>
      <c r="D69" s="557">
        <f t="shared" si="8"/>
        <v>0</v>
      </c>
      <c r="E69" s="588"/>
      <c r="F69" s="552"/>
      <c r="G69" s="557">
        <f t="shared" si="9"/>
        <v>0</v>
      </c>
      <c r="H69" s="588"/>
    </row>
    <row r="70" spans="1:8" ht="18.75" hidden="1" customHeight="1">
      <c r="A70" s="592" t="s">
        <v>765</v>
      </c>
      <c r="B70" s="582">
        <v>2466.6</v>
      </c>
      <c r="C70" s="557"/>
      <c r="D70" s="557">
        <f t="shared" si="8"/>
        <v>0</v>
      </c>
      <c r="E70" s="588"/>
      <c r="F70" s="552"/>
      <c r="G70" s="557">
        <f t="shared" si="9"/>
        <v>0</v>
      </c>
      <c r="H70" s="588"/>
    </row>
    <row r="71" spans="1:8" ht="18.75" hidden="1" customHeight="1">
      <c r="A71" s="592" t="s">
        <v>766</v>
      </c>
      <c r="B71" s="582">
        <v>4466.5</v>
      </c>
      <c r="C71" s="557"/>
      <c r="D71" s="557">
        <f t="shared" si="8"/>
        <v>0</v>
      </c>
      <c r="E71" s="588"/>
      <c r="F71" s="552"/>
      <c r="G71" s="557">
        <f t="shared" si="9"/>
        <v>0</v>
      </c>
      <c r="H71" s="588"/>
    </row>
    <row r="72" spans="1:8" ht="18.75" hidden="1" customHeight="1">
      <c r="A72" s="592" t="s">
        <v>767</v>
      </c>
      <c r="B72" s="582">
        <v>4920.1000000000004</v>
      </c>
      <c r="C72" s="557"/>
      <c r="D72" s="557">
        <f t="shared" si="8"/>
        <v>0</v>
      </c>
      <c r="E72" s="588"/>
      <c r="F72" s="552"/>
      <c r="G72" s="557">
        <f t="shared" si="9"/>
        <v>0</v>
      </c>
      <c r="H72" s="588"/>
    </row>
    <row r="73" spans="1:8" ht="18.75" hidden="1" customHeight="1">
      <c r="A73" s="592" t="s">
        <v>845</v>
      </c>
      <c r="B73" s="582">
        <v>3443</v>
      </c>
      <c r="C73" s="557"/>
      <c r="D73" s="557">
        <f t="shared" si="8"/>
        <v>0</v>
      </c>
      <c r="E73" s="588"/>
      <c r="F73" s="552"/>
      <c r="G73" s="557">
        <f t="shared" si="9"/>
        <v>0</v>
      </c>
      <c r="H73" s="588"/>
    </row>
    <row r="74" spans="1:8" ht="18.75" customHeight="1">
      <c r="A74" s="592" t="s">
        <v>768</v>
      </c>
      <c r="B74" s="582">
        <v>3946.23</v>
      </c>
      <c r="C74" s="557">
        <v>16</v>
      </c>
      <c r="D74" s="557">
        <f t="shared" si="8"/>
        <v>63139.68</v>
      </c>
      <c r="E74" s="588"/>
      <c r="F74" s="552"/>
      <c r="G74" s="557">
        <f t="shared" si="9"/>
        <v>0</v>
      </c>
      <c r="H74" s="588"/>
    </row>
    <row r="75" spans="1:8" ht="18.75" hidden="1" customHeight="1">
      <c r="A75" s="592" t="s">
        <v>833</v>
      </c>
      <c r="B75" s="582">
        <v>4705.8</v>
      </c>
      <c r="C75" s="557"/>
      <c r="D75" s="557">
        <f t="shared" si="8"/>
        <v>0</v>
      </c>
      <c r="E75" s="588"/>
      <c r="F75" s="552"/>
      <c r="G75" s="557">
        <f t="shared" si="9"/>
        <v>0</v>
      </c>
      <c r="H75" s="588"/>
    </row>
    <row r="76" spans="1:8" ht="18.75" customHeight="1">
      <c r="A76" s="592" t="s">
        <v>769</v>
      </c>
      <c r="B76" s="582">
        <v>5370.71</v>
      </c>
      <c r="C76" s="557">
        <v>14</v>
      </c>
      <c r="D76" s="557">
        <f t="shared" si="8"/>
        <v>75189.94</v>
      </c>
      <c r="E76" s="588"/>
      <c r="F76" s="552"/>
      <c r="G76" s="557">
        <f t="shared" si="9"/>
        <v>0</v>
      </c>
      <c r="H76" s="588"/>
    </row>
    <row r="77" spans="1:8" ht="18.75" hidden="1" customHeight="1">
      <c r="A77" s="592" t="s">
        <v>770</v>
      </c>
      <c r="B77" s="582">
        <v>5906.2</v>
      </c>
      <c r="C77" s="557"/>
      <c r="D77" s="557">
        <f t="shared" si="8"/>
        <v>0</v>
      </c>
      <c r="E77" s="588"/>
      <c r="F77" s="552"/>
      <c r="G77" s="557">
        <f t="shared" si="9"/>
        <v>0</v>
      </c>
      <c r="H77" s="588"/>
    </row>
    <row r="78" spans="1:8" ht="18.75" hidden="1" customHeight="1">
      <c r="A78" s="592" t="s">
        <v>846</v>
      </c>
      <c r="B78" s="582">
        <v>11999.1</v>
      </c>
      <c r="C78" s="557"/>
      <c r="D78" s="557">
        <f t="shared" si="8"/>
        <v>0</v>
      </c>
      <c r="E78" s="588"/>
      <c r="F78" s="552"/>
      <c r="G78" s="557">
        <f t="shared" si="9"/>
        <v>0</v>
      </c>
      <c r="H78" s="588"/>
    </row>
    <row r="79" spans="1:8" ht="18.75" customHeight="1">
      <c r="A79" s="592" t="s">
        <v>810</v>
      </c>
      <c r="B79" s="582">
        <v>10089.91</v>
      </c>
      <c r="C79" s="557">
        <v>1</v>
      </c>
      <c r="D79" s="557">
        <f t="shared" si="8"/>
        <v>10089.91</v>
      </c>
      <c r="E79" s="588"/>
      <c r="F79" s="552"/>
      <c r="G79" s="557">
        <f t="shared" si="9"/>
        <v>0</v>
      </c>
      <c r="H79" s="588"/>
    </row>
    <row r="80" spans="1:8" ht="18.75" hidden="1" customHeight="1">
      <c r="A80" s="592" t="s">
        <v>775</v>
      </c>
      <c r="B80" s="582">
        <v>708</v>
      </c>
      <c r="C80" s="557"/>
      <c r="D80" s="557">
        <f t="shared" si="8"/>
        <v>0</v>
      </c>
      <c r="E80" s="588"/>
      <c r="F80" s="552"/>
      <c r="G80" s="557">
        <f t="shared" si="9"/>
        <v>0</v>
      </c>
      <c r="H80" s="588"/>
    </row>
    <row r="81" spans="1:8" ht="18.75" customHeight="1">
      <c r="A81" s="592" t="s">
        <v>776</v>
      </c>
      <c r="B81" s="582">
        <v>849.2</v>
      </c>
      <c r="C81" s="557">
        <v>76</v>
      </c>
      <c r="D81" s="557">
        <f t="shared" si="8"/>
        <v>64539.200000000004</v>
      </c>
      <c r="E81" s="604" t="s">
        <v>870</v>
      </c>
      <c r="F81" s="552"/>
      <c r="G81" s="557">
        <f t="shared" si="9"/>
        <v>0</v>
      </c>
      <c r="H81" s="588"/>
    </row>
    <row r="82" spans="1:8" ht="18.75" hidden="1" customHeight="1">
      <c r="A82" s="592" t="s">
        <v>777</v>
      </c>
      <c r="B82" s="582">
        <v>1558.1</v>
      </c>
      <c r="C82" s="557"/>
      <c r="D82" s="557">
        <f t="shared" si="8"/>
        <v>0</v>
      </c>
      <c r="E82" s="604" t="s">
        <v>870</v>
      </c>
      <c r="F82" s="552"/>
      <c r="G82" s="557">
        <f t="shared" si="9"/>
        <v>0</v>
      </c>
      <c r="H82" s="588"/>
    </row>
    <row r="83" spans="1:8" ht="18.75" customHeight="1">
      <c r="A83" s="592" t="s">
        <v>778</v>
      </c>
      <c r="B83" s="582">
        <v>4965.3599999999997</v>
      </c>
      <c r="C83" s="557">
        <v>4</v>
      </c>
      <c r="D83" s="557">
        <f t="shared" si="8"/>
        <v>19861.439999999999</v>
      </c>
      <c r="E83" s="588"/>
      <c r="F83" s="552"/>
      <c r="G83" s="557">
        <f t="shared" si="9"/>
        <v>0</v>
      </c>
      <c r="H83" s="588"/>
    </row>
    <row r="84" spans="1:8" ht="18.75" customHeight="1">
      <c r="A84" s="592" t="s">
        <v>779</v>
      </c>
      <c r="B84" s="582">
        <v>8310.6</v>
      </c>
      <c r="C84" s="557">
        <v>2</v>
      </c>
      <c r="D84" s="557">
        <f t="shared" si="8"/>
        <v>16621.2</v>
      </c>
      <c r="E84" s="588"/>
      <c r="F84" s="552"/>
      <c r="G84" s="557">
        <f t="shared" si="9"/>
        <v>0</v>
      </c>
      <c r="H84" s="588"/>
    </row>
    <row r="85" spans="1:8" ht="18.75" hidden="1" customHeight="1">
      <c r="A85" s="592" t="s">
        <v>834</v>
      </c>
      <c r="B85" s="582">
        <v>817.3</v>
      </c>
      <c r="C85" s="557"/>
      <c r="D85" s="557">
        <f t="shared" si="8"/>
        <v>0</v>
      </c>
      <c r="E85" s="588"/>
      <c r="F85" s="552"/>
      <c r="G85" s="557">
        <f t="shared" si="9"/>
        <v>0</v>
      </c>
      <c r="H85" s="588"/>
    </row>
    <row r="86" spans="1:8" ht="18.75" hidden="1" customHeight="1">
      <c r="A86" s="593" t="s">
        <v>856</v>
      </c>
      <c r="B86" s="582">
        <v>5936.1</v>
      </c>
      <c r="C86" s="557"/>
      <c r="D86" s="557">
        <f t="shared" si="8"/>
        <v>0</v>
      </c>
      <c r="E86" s="588"/>
      <c r="F86" s="552"/>
      <c r="G86" s="557">
        <f t="shared" si="9"/>
        <v>0</v>
      </c>
      <c r="H86" s="588"/>
    </row>
    <row r="87" spans="1:8" ht="18.75" hidden="1" customHeight="1">
      <c r="A87" s="593" t="s">
        <v>857</v>
      </c>
      <c r="B87" s="582">
        <v>8148.4</v>
      </c>
      <c r="C87" s="557"/>
      <c r="D87" s="557">
        <f t="shared" si="8"/>
        <v>0</v>
      </c>
      <c r="E87" s="588"/>
      <c r="F87" s="552"/>
      <c r="G87" s="557">
        <f t="shared" si="9"/>
        <v>0</v>
      </c>
      <c r="H87" s="588"/>
    </row>
    <row r="88" spans="1:8" ht="18.75" hidden="1" customHeight="1">
      <c r="A88" s="593" t="s">
        <v>877</v>
      </c>
      <c r="B88" s="582"/>
      <c r="C88" s="571"/>
      <c r="D88" s="557">
        <f t="shared" si="8"/>
        <v>0</v>
      </c>
      <c r="E88" s="588"/>
      <c r="F88" s="552"/>
      <c r="G88" s="557">
        <f t="shared" si="9"/>
        <v>0</v>
      </c>
      <c r="H88" s="589"/>
    </row>
    <row r="89" spans="1:8" ht="18.75" hidden="1" customHeight="1">
      <c r="A89" s="593" t="s">
        <v>854</v>
      </c>
      <c r="B89" s="582">
        <v>561.6</v>
      </c>
      <c r="C89" s="571"/>
      <c r="D89" s="557">
        <f t="shared" si="8"/>
        <v>0</v>
      </c>
      <c r="E89" s="588"/>
      <c r="F89" s="552"/>
      <c r="G89" s="557">
        <f t="shared" si="9"/>
        <v>0</v>
      </c>
      <c r="H89" s="588"/>
    </row>
    <row r="90" spans="1:8" ht="18.75" customHeight="1">
      <c r="A90" s="593" t="s">
        <v>855</v>
      </c>
      <c r="B90" s="582">
        <v>202.5</v>
      </c>
      <c r="C90" s="571">
        <v>180</v>
      </c>
      <c r="D90" s="557">
        <f t="shared" si="8"/>
        <v>36450</v>
      </c>
      <c r="E90" s="588"/>
      <c r="F90" s="552"/>
      <c r="G90" s="557">
        <f t="shared" si="9"/>
        <v>0</v>
      </c>
      <c r="H90" s="588"/>
    </row>
    <row r="91" spans="1:8" ht="18.75" customHeight="1">
      <c r="A91" s="593" t="s">
        <v>910</v>
      </c>
      <c r="B91" s="582">
        <v>203546.83</v>
      </c>
      <c r="C91" s="571">
        <v>1</v>
      </c>
      <c r="D91" s="557">
        <f t="shared" si="8"/>
        <v>203546.83</v>
      </c>
      <c r="E91" s="589"/>
      <c r="F91" s="569">
        <v>1</v>
      </c>
      <c r="G91" s="571">
        <f t="shared" si="9"/>
        <v>203546.83</v>
      </c>
      <c r="H91" s="683"/>
    </row>
    <row r="92" spans="1:8" ht="18.75" customHeight="1">
      <c r="A92" s="556" t="s">
        <v>742</v>
      </c>
      <c r="B92" s="582"/>
      <c r="C92" s="557"/>
      <c r="D92" s="557"/>
      <c r="E92" s="588"/>
      <c r="F92" s="552"/>
      <c r="G92" s="557"/>
      <c r="H92" s="588"/>
    </row>
    <row r="93" spans="1:8" ht="18.75" customHeight="1">
      <c r="A93" s="592" t="s">
        <v>812</v>
      </c>
      <c r="B93" s="582">
        <v>12016.6</v>
      </c>
      <c r="C93" s="557">
        <v>4</v>
      </c>
      <c r="D93" s="557">
        <f>B93*C93</f>
        <v>48066.400000000001</v>
      </c>
      <c r="E93" s="588"/>
      <c r="F93" s="552"/>
      <c r="G93" s="557">
        <f>B93*F93</f>
        <v>0</v>
      </c>
      <c r="H93" s="588"/>
    </row>
    <row r="94" spans="1:8" ht="18.75" hidden="1" customHeight="1">
      <c r="A94" s="592" t="s">
        <v>793</v>
      </c>
      <c r="B94" s="582">
        <v>52900.6</v>
      </c>
      <c r="C94" s="557"/>
      <c r="D94" s="557">
        <f>B94*C94</f>
        <v>0</v>
      </c>
      <c r="E94" s="588"/>
      <c r="F94" s="552"/>
      <c r="G94" s="557">
        <f>B94*F94</f>
        <v>0</v>
      </c>
      <c r="H94" s="588"/>
    </row>
    <row r="95" spans="1:8" ht="18.75" hidden="1" customHeight="1">
      <c r="A95" s="592" t="s">
        <v>811</v>
      </c>
      <c r="B95" s="582">
        <v>51077.599999999999</v>
      </c>
      <c r="C95" s="557"/>
      <c r="D95" s="557">
        <f>B95*C95</f>
        <v>0</v>
      </c>
      <c r="E95" s="588"/>
      <c r="F95" s="552"/>
      <c r="G95" s="557">
        <f>B95*F95</f>
        <v>0</v>
      </c>
      <c r="H95" s="588"/>
    </row>
    <row r="96" spans="1:8" ht="18.75" hidden="1" customHeight="1">
      <c r="A96" s="593" t="s">
        <v>852</v>
      </c>
      <c r="B96" s="582">
        <v>11025</v>
      </c>
      <c r="C96" s="557"/>
      <c r="D96" s="557">
        <f>B96*C96</f>
        <v>0</v>
      </c>
      <c r="E96" s="588"/>
      <c r="F96" s="552"/>
      <c r="G96" s="557">
        <f>B96*F96</f>
        <v>0</v>
      </c>
      <c r="H96" s="588"/>
    </row>
    <row r="97" spans="1:8" ht="18.75" hidden="1" customHeight="1">
      <c r="A97" s="593" t="s">
        <v>861</v>
      </c>
      <c r="B97" s="582"/>
      <c r="C97" s="571"/>
      <c r="D97" s="571"/>
      <c r="E97" s="589"/>
      <c r="F97" s="569"/>
      <c r="G97" s="571"/>
      <c r="H97" s="589"/>
    </row>
    <row r="98" spans="1:8" ht="18.75" hidden="1" customHeight="1">
      <c r="A98" s="592" t="s">
        <v>759</v>
      </c>
      <c r="B98" s="582"/>
      <c r="C98" s="557"/>
      <c r="D98" s="557">
        <f>B98*C98</f>
        <v>0</v>
      </c>
      <c r="E98" s="588"/>
      <c r="F98" s="552"/>
      <c r="G98" s="557">
        <f>B98*F98</f>
        <v>0</v>
      </c>
      <c r="H98" s="588"/>
    </row>
    <row r="99" spans="1:8" ht="18.75" hidden="1" customHeight="1">
      <c r="A99" s="592" t="s">
        <v>758</v>
      </c>
      <c r="B99" s="582"/>
      <c r="C99" s="557"/>
      <c r="D99" s="557">
        <f>B99*C99</f>
        <v>0</v>
      </c>
      <c r="E99" s="588"/>
      <c r="F99" s="552"/>
      <c r="G99" s="557">
        <f>B99*F99</f>
        <v>0</v>
      </c>
      <c r="H99" s="588"/>
    </row>
    <row r="100" spans="1:8" ht="18.75" hidden="1" customHeight="1">
      <c r="A100" s="592" t="s">
        <v>794</v>
      </c>
      <c r="B100" s="582"/>
      <c r="C100" s="557"/>
      <c r="D100" s="557">
        <f>B100*C100</f>
        <v>0</v>
      </c>
      <c r="E100" s="588"/>
      <c r="F100" s="552"/>
      <c r="G100" s="557">
        <f>B100*F100</f>
        <v>0</v>
      </c>
      <c r="H100" s="588"/>
    </row>
    <row r="101" spans="1:8" ht="18.75" customHeight="1">
      <c r="A101" s="556" t="s">
        <v>760</v>
      </c>
      <c r="B101" s="582"/>
      <c r="C101" s="557"/>
      <c r="D101" s="557"/>
      <c r="E101" s="588"/>
      <c r="F101" s="552"/>
      <c r="G101" s="557"/>
      <c r="H101" s="588"/>
    </row>
    <row r="102" spans="1:8" ht="18.75" customHeight="1">
      <c r="A102" s="592" t="s">
        <v>847</v>
      </c>
      <c r="B102" s="582">
        <v>469.23</v>
      </c>
      <c r="C102" s="557">
        <v>5</v>
      </c>
      <c r="D102" s="557">
        <f t="shared" ref="D102:D110" si="10">B102*C102</f>
        <v>2346.15</v>
      </c>
      <c r="E102" s="588"/>
      <c r="F102" s="552"/>
      <c r="G102" s="557">
        <f t="shared" ref="G102:G110" si="11">B102*F102</f>
        <v>0</v>
      </c>
      <c r="H102" s="588"/>
    </row>
    <row r="103" spans="1:8" ht="18.75" hidden="1" customHeight="1">
      <c r="A103" s="592" t="s">
        <v>848</v>
      </c>
      <c r="B103" s="582">
        <v>706</v>
      </c>
      <c r="C103" s="557"/>
      <c r="D103" s="557">
        <f t="shared" si="10"/>
        <v>0</v>
      </c>
      <c r="E103" s="588"/>
      <c r="F103" s="552"/>
      <c r="G103" s="557">
        <f t="shared" si="11"/>
        <v>0</v>
      </c>
      <c r="H103" s="588"/>
    </row>
    <row r="104" spans="1:8" ht="18.75" hidden="1" customHeight="1">
      <c r="A104" s="592" t="s">
        <v>795</v>
      </c>
      <c r="B104" s="582">
        <v>428</v>
      </c>
      <c r="C104" s="557"/>
      <c r="D104" s="557">
        <f t="shared" si="10"/>
        <v>0</v>
      </c>
      <c r="E104" s="588"/>
      <c r="F104" s="552"/>
      <c r="G104" s="557">
        <f t="shared" si="11"/>
        <v>0</v>
      </c>
      <c r="H104" s="588"/>
    </row>
    <row r="105" spans="1:8" ht="36" hidden="1" customHeight="1">
      <c r="A105" s="592" t="s">
        <v>832</v>
      </c>
      <c r="B105" s="582">
        <v>841.6</v>
      </c>
      <c r="C105" s="557"/>
      <c r="D105" s="557">
        <f t="shared" si="10"/>
        <v>0</v>
      </c>
      <c r="E105" s="604" t="s">
        <v>867</v>
      </c>
      <c r="F105" s="552"/>
      <c r="G105" s="557">
        <f t="shared" si="11"/>
        <v>0</v>
      </c>
      <c r="H105" s="588"/>
    </row>
    <row r="106" spans="1:8" ht="18.75" hidden="1" customHeight="1">
      <c r="A106" s="592" t="s">
        <v>741</v>
      </c>
      <c r="B106" s="582">
        <v>152.30000000000001</v>
      </c>
      <c r="C106" s="557"/>
      <c r="D106" s="557">
        <f t="shared" si="10"/>
        <v>0</v>
      </c>
      <c r="E106" s="588"/>
      <c r="F106" s="552"/>
      <c r="G106" s="557">
        <f t="shared" si="11"/>
        <v>0</v>
      </c>
      <c r="H106" s="588"/>
    </row>
    <row r="107" spans="1:8" ht="18.75" hidden="1" customHeight="1">
      <c r="A107" s="592" t="s">
        <v>849</v>
      </c>
      <c r="B107" s="582">
        <v>100.5</v>
      </c>
      <c r="C107" s="557"/>
      <c r="D107" s="557">
        <f t="shared" si="10"/>
        <v>0</v>
      </c>
      <c r="E107" s="588"/>
      <c r="F107" s="552"/>
      <c r="G107" s="557">
        <f t="shared" si="11"/>
        <v>0</v>
      </c>
      <c r="H107" s="588"/>
    </row>
    <row r="108" spans="1:8" ht="18.75" hidden="1" customHeight="1">
      <c r="A108" s="592" t="s">
        <v>850</v>
      </c>
      <c r="B108" s="582">
        <v>138.69999999999999</v>
      </c>
      <c r="C108" s="557"/>
      <c r="D108" s="557">
        <f t="shared" si="10"/>
        <v>0</v>
      </c>
      <c r="E108" s="588"/>
      <c r="F108" s="552"/>
      <c r="G108" s="557">
        <f t="shared" si="11"/>
        <v>0</v>
      </c>
      <c r="H108" s="588"/>
    </row>
    <row r="109" spans="1:8" ht="18.75" hidden="1" customHeight="1">
      <c r="A109" s="592" t="s">
        <v>836</v>
      </c>
      <c r="B109" s="582">
        <v>196.1</v>
      </c>
      <c r="C109" s="557"/>
      <c r="D109" s="557">
        <f t="shared" si="10"/>
        <v>0</v>
      </c>
      <c r="E109" s="588"/>
      <c r="F109" s="552"/>
      <c r="G109" s="557">
        <f t="shared" si="11"/>
        <v>0</v>
      </c>
      <c r="H109" s="588"/>
    </row>
    <row r="110" spans="1:8" ht="18.75" hidden="1" customHeight="1">
      <c r="A110" s="592" t="s">
        <v>835</v>
      </c>
      <c r="B110" s="582">
        <v>162.5</v>
      </c>
      <c r="C110" s="557"/>
      <c r="D110" s="557">
        <f t="shared" si="10"/>
        <v>0</v>
      </c>
      <c r="E110" s="588"/>
      <c r="F110" s="552"/>
      <c r="G110" s="557">
        <f t="shared" si="11"/>
        <v>0</v>
      </c>
      <c r="H110" s="588"/>
    </row>
    <row r="111" spans="1:8" ht="18.75" customHeight="1">
      <c r="A111" s="560" t="s">
        <v>756</v>
      </c>
      <c r="B111" s="582"/>
      <c r="C111" s="557"/>
      <c r="D111" s="561"/>
      <c r="E111" s="588"/>
      <c r="F111" s="552"/>
      <c r="G111" s="562"/>
      <c r="H111" s="588"/>
    </row>
    <row r="112" spans="1:8" ht="18.75" hidden="1" customHeight="1">
      <c r="A112" s="592" t="s">
        <v>743</v>
      </c>
      <c r="B112" s="582">
        <v>9540.6</v>
      </c>
      <c r="C112" s="557"/>
      <c r="D112" s="557">
        <f t="shared" ref="D112:D123" si="12">B112*C112</f>
        <v>0</v>
      </c>
      <c r="E112" s="588"/>
      <c r="F112" s="552"/>
      <c r="G112" s="557">
        <f t="shared" ref="G112:G123" si="13">B112*F112</f>
        <v>0</v>
      </c>
      <c r="H112" s="588"/>
    </row>
    <row r="113" spans="1:8" ht="18.75" hidden="1" customHeight="1">
      <c r="A113" s="592" t="s">
        <v>882</v>
      </c>
      <c r="B113" s="582"/>
      <c r="C113" s="557"/>
      <c r="D113" s="557">
        <f t="shared" ref="D113" si="14">B113*C113</f>
        <v>0</v>
      </c>
      <c r="E113" s="588"/>
      <c r="F113" s="552"/>
      <c r="G113" s="557">
        <f t="shared" ref="G113" si="15">B113*F113</f>
        <v>0</v>
      </c>
      <c r="H113" s="588"/>
    </row>
    <row r="114" spans="1:8" ht="18.75" hidden="1" customHeight="1">
      <c r="A114" s="592" t="s">
        <v>809</v>
      </c>
      <c r="B114" s="582">
        <v>1030.5999999999999</v>
      </c>
      <c r="C114" s="557"/>
      <c r="D114" s="557">
        <f t="shared" si="12"/>
        <v>0</v>
      </c>
      <c r="E114" s="588"/>
      <c r="F114" s="552"/>
      <c r="G114" s="557">
        <f t="shared" si="13"/>
        <v>0</v>
      </c>
      <c r="H114" s="588"/>
    </row>
    <row r="115" spans="1:8" ht="18.75" hidden="1" customHeight="1">
      <c r="A115" s="592" t="s">
        <v>744</v>
      </c>
      <c r="B115" s="582">
        <v>19811.2</v>
      </c>
      <c r="C115" s="557"/>
      <c r="D115" s="557">
        <f t="shared" si="12"/>
        <v>0</v>
      </c>
      <c r="E115" s="588"/>
      <c r="F115" s="552"/>
      <c r="G115" s="557">
        <f t="shared" si="13"/>
        <v>0</v>
      </c>
      <c r="H115" s="588"/>
    </row>
    <row r="116" spans="1:8" ht="18.75" hidden="1" customHeight="1">
      <c r="A116" s="592" t="s">
        <v>739</v>
      </c>
      <c r="B116" s="582">
        <v>574.4</v>
      </c>
      <c r="C116" s="557"/>
      <c r="D116" s="557">
        <f t="shared" si="12"/>
        <v>0</v>
      </c>
      <c r="E116" s="588"/>
      <c r="F116" s="552"/>
      <c r="G116" s="557">
        <f t="shared" si="13"/>
        <v>0</v>
      </c>
      <c r="H116" s="588"/>
    </row>
    <row r="117" spans="1:8" ht="18.75" hidden="1" customHeight="1">
      <c r="A117" s="592" t="s">
        <v>740</v>
      </c>
      <c r="B117" s="582">
        <v>547.1</v>
      </c>
      <c r="C117" s="557"/>
      <c r="D117" s="557">
        <f t="shared" si="12"/>
        <v>0</v>
      </c>
      <c r="E117" s="588"/>
      <c r="F117" s="552"/>
      <c r="G117" s="557">
        <f t="shared" si="13"/>
        <v>0</v>
      </c>
      <c r="H117" s="588"/>
    </row>
    <row r="118" spans="1:8" s="547" customFormat="1" ht="18.75" customHeight="1">
      <c r="A118" s="592" t="s">
        <v>745</v>
      </c>
      <c r="B118" s="582">
        <v>5470.62</v>
      </c>
      <c r="C118" s="557">
        <v>6</v>
      </c>
      <c r="D118" s="557">
        <f t="shared" si="12"/>
        <v>32823.72</v>
      </c>
      <c r="E118" s="588"/>
      <c r="F118" s="552"/>
      <c r="G118" s="557">
        <f t="shared" si="13"/>
        <v>0</v>
      </c>
      <c r="H118" s="588"/>
    </row>
    <row r="119" spans="1:8" s="547" customFormat="1" ht="18.75" customHeight="1">
      <c r="A119" s="592" t="s">
        <v>781</v>
      </c>
      <c r="B119" s="582">
        <v>12087.98</v>
      </c>
      <c r="C119" s="557">
        <v>4</v>
      </c>
      <c r="D119" s="557">
        <f t="shared" si="12"/>
        <v>48351.92</v>
      </c>
      <c r="E119" s="588"/>
      <c r="F119" s="552"/>
      <c r="G119" s="557">
        <f t="shared" si="13"/>
        <v>0</v>
      </c>
      <c r="H119" s="588"/>
    </row>
    <row r="120" spans="1:8" s="547" customFormat="1" ht="18.75" hidden="1" customHeight="1">
      <c r="A120" s="605" t="s">
        <v>868</v>
      </c>
      <c r="B120" s="582"/>
      <c r="C120" s="571"/>
      <c r="D120" s="557">
        <f t="shared" si="12"/>
        <v>0</v>
      </c>
      <c r="E120" s="588"/>
      <c r="F120" s="552"/>
      <c r="G120" s="557">
        <f t="shared" si="13"/>
        <v>0</v>
      </c>
      <c r="H120" s="589"/>
    </row>
    <row r="121" spans="1:8" s="547" customFormat="1" ht="18.75" hidden="1" customHeight="1">
      <c r="A121" s="605" t="s">
        <v>869</v>
      </c>
      <c r="B121" s="582"/>
      <c r="C121" s="571"/>
      <c r="D121" s="557">
        <f t="shared" si="12"/>
        <v>0</v>
      </c>
      <c r="E121" s="588"/>
      <c r="F121" s="552"/>
      <c r="G121" s="557">
        <f t="shared" si="13"/>
        <v>0</v>
      </c>
      <c r="H121" s="589"/>
    </row>
    <row r="122" spans="1:8" s="547" customFormat="1" ht="18.75" customHeight="1">
      <c r="A122" s="592" t="s">
        <v>801</v>
      </c>
      <c r="B122" s="582">
        <v>1466.86</v>
      </c>
      <c r="C122" s="557">
        <v>39</v>
      </c>
      <c r="D122" s="557">
        <f t="shared" si="12"/>
        <v>57207.539999999994</v>
      </c>
      <c r="E122" s="588" t="s">
        <v>906</v>
      </c>
      <c r="F122" s="552"/>
      <c r="G122" s="557">
        <f t="shared" si="13"/>
        <v>0</v>
      </c>
      <c r="H122" s="588"/>
    </row>
    <row r="123" spans="1:8" s="547" customFormat="1" ht="18.75" hidden="1" customHeight="1">
      <c r="A123" s="592" t="s">
        <v>853</v>
      </c>
      <c r="B123" s="582">
        <v>1274.3</v>
      </c>
      <c r="C123" s="557"/>
      <c r="D123" s="557">
        <f t="shared" si="12"/>
        <v>0</v>
      </c>
      <c r="E123" s="588"/>
      <c r="F123" s="552"/>
      <c r="G123" s="557">
        <f t="shared" si="13"/>
        <v>0</v>
      </c>
      <c r="H123" s="588"/>
    </row>
    <row r="124" spans="1:8" ht="18.75" customHeight="1">
      <c r="A124" s="577" t="s">
        <v>755</v>
      </c>
      <c r="B124" s="582"/>
      <c r="C124" s="557"/>
      <c r="D124" s="545"/>
      <c r="E124" s="591"/>
      <c r="F124" s="545"/>
      <c r="G124" s="546"/>
      <c r="H124" s="591"/>
    </row>
    <row r="125" spans="1:8" ht="18.75" customHeight="1">
      <c r="A125" s="592" t="s">
        <v>736</v>
      </c>
      <c r="B125" s="582">
        <v>1266.33</v>
      </c>
      <c r="C125" s="557">
        <v>20</v>
      </c>
      <c r="D125" s="557">
        <f>B125*C125</f>
        <v>25326.6</v>
      </c>
      <c r="E125" s="588"/>
      <c r="F125" s="552"/>
      <c r="G125" s="557">
        <f>B125*F125</f>
        <v>0</v>
      </c>
      <c r="H125" s="588"/>
    </row>
    <row r="126" spans="1:8" ht="18.75" customHeight="1">
      <c r="A126" s="592" t="s">
        <v>737</v>
      </c>
      <c r="B126" s="582">
        <v>312</v>
      </c>
      <c r="C126" s="557">
        <v>80</v>
      </c>
      <c r="D126" s="557">
        <f>B126*C126</f>
        <v>24960</v>
      </c>
      <c r="E126" s="588"/>
      <c r="F126" s="552"/>
      <c r="G126" s="557">
        <f>B126*F126</f>
        <v>0</v>
      </c>
      <c r="H126" s="588"/>
    </row>
    <row r="127" spans="1:8" ht="18.75" hidden="1" customHeight="1">
      <c r="A127" s="592" t="s">
        <v>796</v>
      </c>
      <c r="B127" s="582"/>
      <c r="C127" s="557"/>
      <c r="D127" s="557"/>
      <c r="E127" s="588"/>
      <c r="F127" s="552"/>
      <c r="G127" s="557"/>
      <c r="H127" s="588"/>
    </row>
    <row r="128" spans="1:8" ht="18.75" hidden="1" customHeight="1">
      <c r="A128" s="572" t="s">
        <v>787</v>
      </c>
      <c r="B128" s="582">
        <v>10036.299999999999</v>
      </c>
      <c r="C128" s="557"/>
      <c r="D128" s="557">
        <f t="shared" ref="D128:D139" si="16">B128*C128</f>
        <v>0</v>
      </c>
      <c r="E128" s="588"/>
      <c r="F128" s="552"/>
      <c r="G128" s="557">
        <f t="shared" ref="G128:G138" si="17">B128*F128</f>
        <v>0</v>
      </c>
      <c r="H128" s="588"/>
    </row>
    <row r="129" spans="1:8" ht="18.75" hidden="1" customHeight="1">
      <c r="A129" s="572" t="s">
        <v>788</v>
      </c>
      <c r="B129" s="582">
        <v>1013.2</v>
      </c>
      <c r="C129" s="557"/>
      <c r="D129" s="557">
        <f t="shared" si="16"/>
        <v>0</v>
      </c>
      <c r="E129" s="588"/>
      <c r="F129" s="552"/>
      <c r="G129" s="557">
        <f t="shared" si="17"/>
        <v>0</v>
      </c>
      <c r="H129" s="588"/>
    </row>
    <row r="130" spans="1:8" ht="18.75" hidden="1" customHeight="1">
      <c r="A130" s="572" t="s">
        <v>789</v>
      </c>
      <c r="B130" s="582">
        <v>11398</v>
      </c>
      <c r="C130" s="557"/>
      <c r="D130" s="557">
        <f t="shared" si="16"/>
        <v>0</v>
      </c>
      <c r="E130" s="588"/>
      <c r="F130" s="552"/>
      <c r="G130" s="557">
        <f t="shared" si="17"/>
        <v>0</v>
      </c>
      <c r="H130" s="588"/>
    </row>
    <row r="131" spans="1:8" ht="18.75" hidden="1" customHeight="1">
      <c r="A131" s="572" t="s">
        <v>790</v>
      </c>
      <c r="B131" s="582">
        <v>6178.3</v>
      </c>
      <c r="C131" s="557"/>
      <c r="D131" s="557">
        <f t="shared" si="16"/>
        <v>0</v>
      </c>
      <c r="E131" s="588"/>
      <c r="F131" s="552"/>
      <c r="G131" s="557">
        <f t="shared" si="17"/>
        <v>0</v>
      </c>
      <c r="H131" s="588"/>
    </row>
    <row r="132" spans="1:8" s="547" customFormat="1" ht="18.75" customHeight="1">
      <c r="A132" s="592" t="s">
        <v>751</v>
      </c>
      <c r="B132" s="582">
        <v>1755.12</v>
      </c>
      <c r="C132" s="557">
        <v>120</v>
      </c>
      <c r="D132" s="557">
        <f t="shared" si="16"/>
        <v>210614.39999999999</v>
      </c>
      <c r="E132" s="588"/>
      <c r="F132" s="552"/>
      <c r="G132" s="557">
        <f t="shared" si="17"/>
        <v>0</v>
      </c>
      <c r="H132" s="588"/>
    </row>
    <row r="133" spans="1:8" s="547" customFormat="1" ht="18.75" customHeight="1">
      <c r="A133" s="592" t="s">
        <v>752</v>
      </c>
      <c r="B133" s="582">
        <v>1035.6500000000001</v>
      </c>
      <c r="C133" s="557">
        <v>60</v>
      </c>
      <c r="D133" s="557">
        <f t="shared" si="16"/>
        <v>62139.000000000007</v>
      </c>
      <c r="E133" s="588"/>
      <c r="F133" s="552"/>
      <c r="G133" s="557">
        <f t="shared" si="17"/>
        <v>0</v>
      </c>
      <c r="H133" s="588"/>
    </row>
    <row r="134" spans="1:8" s="547" customFormat="1" ht="18.75" customHeight="1">
      <c r="A134" s="592" t="s">
        <v>753</v>
      </c>
      <c r="B134" s="582">
        <v>1495.93</v>
      </c>
      <c r="C134" s="557">
        <v>250</v>
      </c>
      <c r="D134" s="557">
        <f t="shared" si="16"/>
        <v>373982.5</v>
      </c>
      <c r="E134" s="588"/>
      <c r="F134" s="552"/>
      <c r="G134" s="557">
        <f t="shared" si="17"/>
        <v>0</v>
      </c>
      <c r="H134" s="588"/>
    </row>
    <row r="135" spans="1:8" s="547" customFormat="1" ht="18.75" customHeight="1">
      <c r="A135" s="592" t="s">
        <v>814</v>
      </c>
      <c r="B135" s="582">
        <v>422.44</v>
      </c>
      <c r="C135" s="557">
        <v>60</v>
      </c>
      <c r="D135" s="557">
        <f t="shared" si="16"/>
        <v>25346.400000000001</v>
      </c>
      <c r="E135" s="588"/>
      <c r="F135" s="552"/>
      <c r="G135" s="557">
        <f t="shared" si="17"/>
        <v>0</v>
      </c>
      <c r="H135" s="588"/>
    </row>
    <row r="136" spans="1:8" s="547" customFormat="1" ht="18.75" customHeight="1">
      <c r="A136" s="592" t="s">
        <v>780</v>
      </c>
      <c r="B136" s="582">
        <v>1613.3</v>
      </c>
      <c r="C136" s="557">
        <v>60</v>
      </c>
      <c r="D136" s="557">
        <f t="shared" si="16"/>
        <v>96798</v>
      </c>
      <c r="E136" s="588"/>
      <c r="F136" s="552"/>
      <c r="G136" s="557">
        <f t="shared" si="17"/>
        <v>0</v>
      </c>
      <c r="H136" s="588"/>
    </row>
    <row r="137" spans="1:8" s="547" customFormat="1" ht="18.75" customHeight="1">
      <c r="A137" s="592" t="s">
        <v>782</v>
      </c>
      <c r="B137" s="582">
        <v>1056.23</v>
      </c>
      <c r="C137" s="557">
        <v>40</v>
      </c>
      <c r="D137" s="557">
        <f t="shared" si="16"/>
        <v>42249.2</v>
      </c>
      <c r="E137" s="588"/>
      <c r="F137" s="552"/>
      <c r="G137" s="557">
        <f t="shared" si="17"/>
        <v>0</v>
      </c>
      <c r="H137" s="588"/>
    </row>
    <row r="138" spans="1:8" s="547" customFormat="1" ht="18.75" customHeight="1">
      <c r="A138" s="593" t="s">
        <v>904</v>
      </c>
      <c r="B138" s="582">
        <v>9856.83</v>
      </c>
      <c r="C138" s="571">
        <v>6</v>
      </c>
      <c r="D138" s="557">
        <f t="shared" si="16"/>
        <v>59140.979999999996</v>
      </c>
      <c r="E138" s="588"/>
      <c r="F138" s="552"/>
      <c r="G138" s="557">
        <f t="shared" si="17"/>
        <v>0</v>
      </c>
      <c r="H138" s="589"/>
    </row>
    <row r="139" spans="1:8" s="547" customFormat="1" ht="18.75" customHeight="1">
      <c r="A139" s="593" t="s">
        <v>905</v>
      </c>
      <c r="B139" s="582">
        <v>443.5</v>
      </c>
      <c r="C139" s="571">
        <v>48</v>
      </c>
      <c r="D139" s="571">
        <f t="shared" si="16"/>
        <v>21288</v>
      </c>
      <c r="E139" s="589"/>
      <c r="F139" s="569"/>
      <c r="G139" s="571"/>
      <c r="H139" s="589"/>
    </row>
    <row r="140" spans="1:8" s="547" customFormat="1" ht="18.75" customHeight="1">
      <c r="A140" s="592" t="s">
        <v>783</v>
      </c>
      <c r="B140" s="582"/>
      <c r="C140" s="557"/>
      <c r="D140" s="557"/>
      <c r="E140" s="588"/>
      <c r="F140" s="552"/>
      <c r="G140" s="557"/>
      <c r="H140" s="588"/>
    </row>
    <row r="141" spans="1:8" s="547" customFormat="1" ht="18.75" customHeight="1">
      <c r="A141" s="573" t="s">
        <v>892</v>
      </c>
      <c r="B141" s="582">
        <v>8872.5</v>
      </c>
      <c r="C141" s="571">
        <v>7</v>
      </c>
      <c r="D141" s="571">
        <f t="shared" ref="D141" si="18">B141*C141</f>
        <v>62107.5</v>
      </c>
      <c r="E141" s="589"/>
      <c r="F141" s="569"/>
      <c r="G141" s="571">
        <f t="shared" ref="G141" si="19">B141*F141</f>
        <v>0</v>
      </c>
      <c r="H141" s="589"/>
    </row>
    <row r="142" spans="1:8" s="547" customFormat="1" ht="18.75" customHeight="1">
      <c r="A142" s="572" t="s">
        <v>813</v>
      </c>
      <c r="B142" s="582">
        <v>13424.92</v>
      </c>
      <c r="C142" s="557">
        <v>1</v>
      </c>
      <c r="D142" s="557">
        <f t="shared" ref="D142:D151" si="20">B142*C142</f>
        <v>13424.92</v>
      </c>
      <c r="E142" s="588"/>
      <c r="F142" s="552"/>
      <c r="G142" s="557">
        <f t="shared" ref="G142:G151" si="21">B142*F142</f>
        <v>0</v>
      </c>
      <c r="H142" s="588"/>
    </row>
    <row r="143" spans="1:8" s="547" customFormat="1" ht="18.75" customHeight="1">
      <c r="A143" s="572" t="s">
        <v>785</v>
      </c>
      <c r="B143" s="582">
        <v>10243.16</v>
      </c>
      <c r="C143" s="557">
        <v>4</v>
      </c>
      <c r="D143" s="557">
        <f t="shared" si="20"/>
        <v>40972.639999999999</v>
      </c>
      <c r="E143" s="588"/>
      <c r="F143" s="552"/>
      <c r="G143" s="557">
        <f t="shared" si="21"/>
        <v>0</v>
      </c>
      <c r="H143" s="588"/>
    </row>
    <row r="144" spans="1:8" s="547" customFormat="1" ht="18.75" customHeight="1">
      <c r="A144" s="572" t="s">
        <v>815</v>
      </c>
      <c r="B144" s="582">
        <v>135062.79999999999</v>
      </c>
      <c r="C144" s="557">
        <v>1</v>
      </c>
      <c r="D144" s="557">
        <f t="shared" si="20"/>
        <v>135062.79999999999</v>
      </c>
      <c r="E144" s="588"/>
      <c r="F144" s="552"/>
      <c r="G144" s="557">
        <f t="shared" si="21"/>
        <v>0</v>
      </c>
      <c r="H144" s="588"/>
    </row>
    <row r="145" spans="1:8" s="547" customFormat="1" ht="18.75" customHeight="1">
      <c r="A145" s="572" t="s">
        <v>786</v>
      </c>
      <c r="B145" s="582">
        <v>29250.3</v>
      </c>
      <c r="C145" s="557">
        <v>1</v>
      </c>
      <c r="D145" s="557">
        <f t="shared" si="20"/>
        <v>29250.3</v>
      </c>
      <c r="E145" s="588"/>
      <c r="F145" s="552"/>
      <c r="G145" s="557">
        <f t="shared" si="21"/>
        <v>0</v>
      </c>
      <c r="H145" s="588"/>
    </row>
    <row r="146" spans="1:8" s="547" customFormat="1" ht="18.75" customHeight="1">
      <c r="A146" s="572" t="s">
        <v>784</v>
      </c>
      <c r="B146" s="582">
        <v>50016.68</v>
      </c>
      <c r="C146" s="557">
        <v>1</v>
      </c>
      <c r="D146" s="557">
        <f t="shared" si="20"/>
        <v>50016.68</v>
      </c>
      <c r="E146" s="588"/>
      <c r="F146" s="552"/>
      <c r="G146" s="557">
        <f t="shared" si="21"/>
        <v>0</v>
      </c>
      <c r="H146" s="588"/>
    </row>
    <row r="147" spans="1:8" s="547" customFormat="1" ht="18.75" customHeight="1">
      <c r="A147" s="572" t="s">
        <v>817</v>
      </c>
      <c r="B147" s="582">
        <v>47884.3</v>
      </c>
      <c r="C147" s="557">
        <v>1</v>
      </c>
      <c r="D147" s="557">
        <f t="shared" si="20"/>
        <v>47884.3</v>
      </c>
      <c r="E147" s="588"/>
      <c r="F147" s="552"/>
      <c r="G147" s="557">
        <f t="shared" si="21"/>
        <v>0</v>
      </c>
      <c r="H147" s="588"/>
    </row>
    <row r="148" spans="1:8" s="547" customFormat="1" ht="18.75" customHeight="1">
      <c r="A148" s="572" t="s">
        <v>819</v>
      </c>
      <c r="B148" s="582">
        <v>39994.129999999997</v>
      </c>
      <c r="C148" s="557">
        <v>1</v>
      </c>
      <c r="D148" s="557">
        <f t="shared" si="20"/>
        <v>39994.129999999997</v>
      </c>
      <c r="E148" s="588"/>
      <c r="F148" s="552"/>
      <c r="G148" s="557">
        <f t="shared" si="21"/>
        <v>0</v>
      </c>
      <c r="H148" s="588"/>
    </row>
    <row r="149" spans="1:8" s="547" customFormat="1" ht="18.75" customHeight="1">
      <c r="A149" s="572" t="s">
        <v>816</v>
      </c>
      <c r="B149" s="582">
        <v>63403.5</v>
      </c>
      <c r="C149" s="557">
        <v>1</v>
      </c>
      <c r="D149" s="557">
        <f t="shared" si="20"/>
        <v>63403.5</v>
      </c>
      <c r="E149" s="588"/>
      <c r="F149" s="552"/>
      <c r="G149" s="557">
        <f t="shared" si="21"/>
        <v>0</v>
      </c>
      <c r="H149" s="588"/>
    </row>
    <row r="150" spans="1:8" ht="18.75" customHeight="1">
      <c r="A150" s="592" t="s">
        <v>800</v>
      </c>
      <c r="B150" s="582">
        <v>5078.13</v>
      </c>
      <c r="C150" s="557">
        <v>4</v>
      </c>
      <c r="D150" s="557">
        <f t="shared" si="20"/>
        <v>20312.52</v>
      </c>
      <c r="E150" s="588"/>
      <c r="F150" s="552"/>
      <c r="G150" s="557">
        <f t="shared" si="21"/>
        <v>0</v>
      </c>
      <c r="H150" s="588"/>
    </row>
    <row r="151" spans="1:8" ht="18.75" customHeight="1">
      <c r="A151" s="592" t="s">
        <v>803</v>
      </c>
      <c r="B151" s="582">
        <v>1881.8</v>
      </c>
      <c r="C151" s="557">
        <v>45</v>
      </c>
      <c r="D151" s="557">
        <f t="shared" si="20"/>
        <v>84681</v>
      </c>
      <c r="E151" s="588"/>
      <c r="F151" s="552"/>
      <c r="G151" s="557">
        <f t="shared" si="21"/>
        <v>0</v>
      </c>
      <c r="H151" s="588"/>
    </row>
    <row r="152" spans="1:8" s="547" customFormat="1" ht="18.75" customHeight="1">
      <c r="A152" s="563" t="s">
        <v>746</v>
      </c>
      <c r="B152" s="582"/>
      <c r="C152" s="557"/>
      <c r="D152" s="554">
        <f>SUM(D10:D151)</f>
        <v>3932035.7896999991</v>
      </c>
      <c r="E152" s="558"/>
      <c r="F152" s="552"/>
      <c r="G152" s="554">
        <f>SUM(G10:G151)</f>
        <v>322040.842</v>
      </c>
      <c r="H152" s="558"/>
    </row>
    <row r="153" spans="1:8" ht="18.75" customHeight="1">
      <c r="A153" s="564" t="s">
        <v>757</v>
      </c>
      <c r="B153" s="579"/>
      <c r="C153" s="544"/>
      <c r="D153" s="557">
        <v>0</v>
      </c>
      <c r="E153" s="558"/>
      <c r="F153" s="552"/>
      <c r="G153" s="557">
        <f>F6-G152</f>
        <v>23130.277999999991</v>
      </c>
      <c r="H153" s="558"/>
    </row>
    <row r="154" spans="1:8" s="547" customFormat="1" ht="17.25" customHeight="1">
      <c r="A154" s="563" t="s">
        <v>799</v>
      </c>
      <c r="B154" s="579"/>
      <c r="C154" s="544"/>
      <c r="D154" s="554">
        <f>D152+D153</f>
        <v>3932035.7896999991</v>
      </c>
      <c r="E154" s="558"/>
      <c r="F154" s="552"/>
      <c r="G154" s="554">
        <f>G152+G153</f>
        <v>345171.12</v>
      </c>
      <c r="H154" s="558"/>
    </row>
    <row r="155" spans="1:8" s="555" customFormat="1" ht="17.25" customHeight="1">
      <c r="A155" s="609" t="s">
        <v>907</v>
      </c>
      <c r="B155" s="606"/>
      <c r="C155" s="607"/>
      <c r="D155" s="608">
        <v>24.8</v>
      </c>
      <c r="E155" s="574"/>
      <c r="F155" s="569"/>
      <c r="G155" s="582">
        <v>2.2999999999999998</v>
      </c>
      <c r="H155" s="574"/>
    </row>
    <row r="156" spans="1:8" s="555" customFormat="1" ht="17.25" customHeight="1">
      <c r="A156" s="600"/>
      <c r="B156" s="585"/>
      <c r="C156" s="550"/>
      <c r="F156" s="551"/>
      <c r="H156" s="553"/>
    </row>
    <row r="157" spans="1:8" s="567" customFormat="1" ht="17.25" customHeight="1">
      <c r="A157" s="587" t="s">
        <v>911</v>
      </c>
      <c r="B157" s="587"/>
      <c r="C157" s="587"/>
      <c r="D157" s="587"/>
      <c r="E157" s="587"/>
      <c r="F157" s="587"/>
      <c r="G157" s="587"/>
    </row>
    <row r="158" spans="1:8" s="567" customFormat="1" ht="17.25" customHeight="1">
      <c r="A158" s="568"/>
      <c r="B158" s="568"/>
      <c r="C158" s="568"/>
      <c r="G158" s="568"/>
    </row>
    <row r="159" spans="1:8" s="567" customFormat="1" ht="17.25" customHeight="1">
      <c r="A159" s="672" t="s">
        <v>860</v>
      </c>
      <c r="B159" s="672"/>
      <c r="C159" s="672"/>
      <c r="D159" s="672"/>
      <c r="E159" s="672"/>
      <c r="F159" s="672"/>
      <c r="G159" s="672"/>
    </row>
    <row r="175" spans="1:8" s="555" customFormat="1" ht="17.25" customHeight="1">
      <c r="A175" s="553"/>
      <c r="B175" s="583"/>
      <c r="C175" s="553"/>
      <c r="D175" s="553"/>
      <c r="E175" s="553"/>
      <c r="F175" s="568"/>
      <c r="G175" s="565"/>
      <c r="H175" s="553"/>
    </row>
    <row r="176" spans="1:8" s="555" customFormat="1" ht="17.25" customHeight="1">
      <c r="A176" s="566"/>
      <c r="B176" s="583"/>
      <c r="C176" s="553"/>
      <c r="D176" s="553"/>
      <c r="E176" s="553"/>
      <c r="F176" s="553"/>
      <c r="G176" s="565"/>
      <c r="H176" s="553"/>
    </row>
    <row r="177" spans="1:8" s="555" customFormat="1" ht="17.25" customHeight="1">
      <c r="A177" s="553"/>
      <c r="B177" s="583"/>
      <c r="C177" s="553"/>
      <c r="D177" s="553"/>
      <c r="E177" s="553"/>
      <c r="F177" s="553"/>
      <c r="G177" s="565"/>
      <c r="H177" s="553"/>
    </row>
    <row r="178" spans="1:8" s="555" customFormat="1">
      <c r="A178" s="553"/>
      <c r="B178" s="583"/>
      <c r="C178" s="553"/>
      <c r="D178" s="553"/>
      <c r="E178" s="553"/>
      <c r="F178" s="553"/>
      <c r="G178" s="565"/>
      <c r="H178" s="553"/>
    </row>
    <row r="179" spans="1:8" s="555" customFormat="1">
      <c r="A179" s="553"/>
      <c r="B179" s="583"/>
      <c r="C179" s="553"/>
      <c r="D179" s="553"/>
      <c r="E179" s="553"/>
      <c r="H179" s="553"/>
    </row>
    <row r="191" spans="1:8" ht="12.75">
      <c r="F191" s="559"/>
      <c r="G191" s="559"/>
    </row>
    <row r="192" spans="1:8" ht="12.75">
      <c r="F192" s="559"/>
      <c r="G192" s="559"/>
    </row>
    <row r="193" spans="6:7" ht="12.75">
      <c r="F193" s="559"/>
      <c r="G193" s="559"/>
    </row>
    <row r="194" spans="6:7" ht="12.75">
      <c r="F194" s="559"/>
      <c r="G194" s="559"/>
    </row>
    <row r="195" spans="6:7" ht="12.75">
      <c r="F195" s="559"/>
      <c r="G195" s="559"/>
    </row>
    <row r="196" spans="6:7" ht="12.75">
      <c r="F196" s="559"/>
      <c r="G196" s="559"/>
    </row>
    <row r="197" spans="6:7" ht="12.75">
      <c r="F197" s="559"/>
      <c r="G197" s="559"/>
    </row>
    <row r="198" spans="6:7" ht="12.75">
      <c r="F198" s="559"/>
      <c r="G198" s="559"/>
    </row>
    <row r="199" spans="6:7" ht="12.75">
      <c r="F199" s="559"/>
      <c r="G199" s="559"/>
    </row>
    <row r="200" spans="6:7" ht="12.75">
      <c r="F200" s="559"/>
      <c r="G200" s="559"/>
    </row>
    <row r="201" spans="6:7" ht="12.75">
      <c r="F201" s="559"/>
      <c r="G201" s="559"/>
    </row>
    <row r="202" spans="6:7" ht="12.75">
      <c r="F202" s="559"/>
      <c r="G202" s="559"/>
    </row>
    <row r="203" spans="6:7" ht="12.75">
      <c r="F203" s="559"/>
      <c r="G203" s="559"/>
    </row>
    <row r="204" spans="6:7" ht="12.75">
      <c r="F204" s="559"/>
      <c r="G204" s="559"/>
    </row>
    <row r="205" spans="6:7" ht="12.75">
      <c r="F205" s="559"/>
      <c r="G205" s="559"/>
    </row>
    <row r="206" spans="6:7" ht="12.75">
      <c r="F206" s="559"/>
      <c r="G206" s="559"/>
    </row>
    <row r="207" spans="6:7" ht="12.75">
      <c r="F207" s="559"/>
      <c r="G207" s="559"/>
    </row>
    <row r="208" spans="6:7" ht="12.75">
      <c r="F208" s="559"/>
      <c r="G208" s="559"/>
    </row>
    <row r="209" spans="6:7" ht="12.75">
      <c r="F209" s="559"/>
      <c r="G209" s="559"/>
    </row>
    <row r="210" spans="6:7" ht="12.75">
      <c r="F210" s="559"/>
      <c r="G210" s="559"/>
    </row>
    <row r="211" spans="6:7" ht="12.75">
      <c r="F211" s="559"/>
      <c r="G211" s="559"/>
    </row>
    <row r="212" spans="6:7" ht="12.75">
      <c r="F212" s="559"/>
      <c r="G212" s="559"/>
    </row>
    <row r="213" spans="6:7" ht="12.75">
      <c r="F213" s="559"/>
      <c r="G213" s="559"/>
    </row>
    <row r="214" spans="6:7" ht="12.75">
      <c r="F214" s="559"/>
      <c r="G214" s="559"/>
    </row>
    <row r="215" spans="6:7" ht="12.75">
      <c r="F215" s="559"/>
      <c r="G215" s="559"/>
    </row>
    <row r="216" spans="6:7" ht="12.75">
      <c r="F216" s="559"/>
      <c r="G216" s="559"/>
    </row>
    <row r="217" spans="6:7" ht="12.75">
      <c r="F217" s="559"/>
      <c r="G217" s="559"/>
    </row>
    <row r="218" spans="6:7" ht="12.75">
      <c r="F218" s="559"/>
      <c r="G218" s="559"/>
    </row>
    <row r="219" spans="6:7" ht="12.75">
      <c r="F219" s="559"/>
      <c r="G219" s="559"/>
    </row>
    <row r="220" spans="6:7" ht="12.75">
      <c r="F220" s="559"/>
      <c r="G220" s="559"/>
    </row>
    <row r="221" spans="6:7" ht="12.75">
      <c r="F221" s="559"/>
      <c r="G221" s="559"/>
    </row>
    <row r="222" spans="6:7" ht="12.75">
      <c r="F222" s="559"/>
      <c r="G222" s="559"/>
    </row>
    <row r="223" spans="6:7" ht="12.75">
      <c r="F223" s="559"/>
      <c r="G223" s="559"/>
    </row>
  </sheetData>
  <mergeCells count="10">
    <mergeCell ref="F6:G6"/>
    <mergeCell ref="A159:G159"/>
    <mergeCell ref="H4:H5"/>
    <mergeCell ref="A1:G1"/>
    <mergeCell ref="A3:G3"/>
    <mergeCell ref="A4:A5"/>
    <mergeCell ref="B4:B5"/>
    <mergeCell ref="C4:D4"/>
    <mergeCell ref="E4:E5"/>
    <mergeCell ref="F4:G4"/>
  </mergeCells>
  <pageMargins left="0.43307086614173229" right="0.23622047244094491" top="0" bottom="0" header="0.31496062992125984" footer="0.31496062992125984"/>
  <pageSetup paperSize="9" scale="50" fitToWidth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Сведения по домам</vt:lpstr>
      <vt:lpstr>В18</vt:lpstr>
      <vt:lpstr>В18!Область_печати</vt:lpstr>
    </vt:vector>
  </TitlesOfParts>
  <Company>*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</dc:creator>
  <cp:lastModifiedBy>user</cp:lastModifiedBy>
  <cp:lastPrinted>2020-05-15T08:41:26Z</cp:lastPrinted>
  <dcterms:created xsi:type="dcterms:W3CDTF">2012-09-25T07:45:57Z</dcterms:created>
  <dcterms:modified xsi:type="dcterms:W3CDTF">2021-09-30T04:03:57Z</dcterms:modified>
</cp:coreProperties>
</file>